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65" windowWidth="20115" windowHeight="7620" tabRatio="916" activeTab="6"/>
  </bookViews>
  <sheets>
    <sheet name="Общие сведения" sheetId="1" r:id="rId1"/>
    <sheet name="Состояние дома" sheetId="3" r:id="rId2"/>
    <sheet name="Конструктивные элементы дома" sheetId="4" r:id="rId3"/>
    <sheet name="Инженерные системы" sheetId="5" r:id="rId4"/>
    <sheet name="Лифты" sheetId="10" r:id="rId5"/>
    <sheet name="Управление" sheetId="7" r:id="rId6"/>
    <sheet name="Финансы" sheetId="8" r:id="rId7"/>
    <sheet name="Не удалять" sheetId="9" r:id="rId8"/>
    <sheet name="Справочники" sheetId="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'Инженерные системы'!$A$1:$BP$480</definedName>
    <definedName name="_xlnm._FilterDatabase" localSheetId="2" hidden="1">'Конструктивные элементы дома'!$A$2:$AH$481</definedName>
    <definedName name="_xlnm._FilterDatabase" localSheetId="4" hidden="1">Лифты!$A$1:$U$471</definedName>
    <definedName name="_xlnm._FilterDatabase" localSheetId="0" hidden="1">'Общие сведения'!$A$1:$AN$481</definedName>
    <definedName name="_xlnm._FilterDatabase" localSheetId="1" hidden="1">'Состояние дома'!$A$1:$J$482</definedName>
    <definedName name="_xlnm._FilterDatabase" localSheetId="5" hidden="1">Управление!$A$1:$DD$482</definedName>
    <definedName name="_xlnm._FilterDatabase" localSheetId="6" hidden="1">Финансы!$A$1:$AU$454</definedName>
    <definedName name="Справоник_14">Справочники!$C$170:$C$172</definedName>
    <definedName name="Справочник_1">Справочники!$C$7:$C$60</definedName>
    <definedName name="Справочник_10" localSheetId="4">[1]Справочники!$C$135:$C$141</definedName>
    <definedName name="Справочник_10">Справочники!$C$135:$C$141</definedName>
    <definedName name="Справочник_11" localSheetId="4">[1]Справочники!$C$146:$C$147</definedName>
    <definedName name="Справочник_11">Справочники!$C$146:$C$147</definedName>
    <definedName name="Справочник_12" localSheetId="4">[1]Справочники!$C$152:$C$158</definedName>
    <definedName name="Справочник_12">Справочники!$C$152:$C$158</definedName>
    <definedName name="Справочник_13" localSheetId="4">[1]Справочники!$C$163:$C$165</definedName>
    <definedName name="Справочник_13">Справочники!$C$163:$C$165</definedName>
    <definedName name="Справочник_14" localSheetId="4">[1]Справочники!$C$170:$C$172</definedName>
    <definedName name="Справочник_14">Справочники!$C$170:$C$172</definedName>
    <definedName name="Справочник_15">Справочники!$C$176:$C$181</definedName>
    <definedName name="Справочник_16" localSheetId="4">[1]Справочники!$C$185:$C$187</definedName>
    <definedName name="Справочник_16">Справочники!$C$185:$C$187</definedName>
    <definedName name="Справочник_17" localSheetId="4">[1]Справочники!$C$192:$C$193</definedName>
    <definedName name="Справочник_17">Справочники!$C$192:$C$193</definedName>
    <definedName name="Справочник_18" localSheetId="4">[1]Справочники!$C$198:$C$230</definedName>
    <definedName name="Справочник_18">Справочники!$C$198:$C$230</definedName>
    <definedName name="Справочник_19" localSheetId="4">[1]Справочники!$C$235:$C$237</definedName>
    <definedName name="Справочник_19">Справочники!$C$235:$C$237</definedName>
    <definedName name="Справочник_2">Справочники!$C$65:$C$66</definedName>
    <definedName name="Справочник_20" localSheetId="4">[1]Справочники!$C$242:$C$246</definedName>
    <definedName name="Справочник_20">Справочники!$C$242:$C$246</definedName>
    <definedName name="Справочник_21" localSheetId="4">[1]Справочники!$C$251:$C$256</definedName>
    <definedName name="Справочник_21">Справочники!$C$251:$C$256</definedName>
    <definedName name="Справочник_22" localSheetId="4">[1]Справочники!$C$261:$C$263</definedName>
    <definedName name="Справочник_22">Справочники!$C$261:$C$263</definedName>
    <definedName name="Справочник_23" localSheetId="4">[1]Справочники!$C$270:$C$272</definedName>
    <definedName name="Справочник_23">Справочники!$C$270:$C$272</definedName>
    <definedName name="Справочник_24" localSheetId="4">[1]Справочники!$C$277:$C$279</definedName>
    <definedName name="Справочник_24">Справочники!$C$277:$C$279</definedName>
    <definedName name="Справочник_25" localSheetId="4">[1]Справочники!$C$284:$C$287</definedName>
    <definedName name="Справочник_25">Справочники!$C$284:$C$287</definedName>
    <definedName name="Справочник_26" localSheetId="4">[1]Справочники!$C$292:$C$293</definedName>
    <definedName name="Справочник_26">Справочники!$C$292:$C$293</definedName>
    <definedName name="Справочник_27" localSheetId="4">[1]Справочники!$C$299:$C$301</definedName>
    <definedName name="Справочник_27">Справочники!$C$299:$C$301</definedName>
    <definedName name="Справочник_28">Справочники!$C$306:$C$320</definedName>
    <definedName name="Справочник_29">Справочники!$C$325:$C$354</definedName>
    <definedName name="Справочник_3" localSheetId="4">[1]Справочники!$C$71:$C$74</definedName>
    <definedName name="Справочник_3">Справочники!$C$71:$C$74</definedName>
    <definedName name="Справочник_30">Справочники!$C$359:$C$361</definedName>
    <definedName name="Справочник_4" localSheetId="4">[1]Справочники!$C$79:$C$81</definedName>
    <definedName name="Справочник_4">Справочники!$C$79:$C$81</definedName>
    <definedName name="Справочник_5" localSheetId="4">[1]Справочники!$C$87:$C$92</definedName>
    <definedName name="Справочник_5">Справочники!$C$87:$C$92</definedName>
    <definedName name="Справочник_6" localSheetId="4">[1]Справочники!$C$97:$C$103</definedName>
    <definedName name="Справочник_6">Справочники!$C$97:$C$103</definedName>
    <definedName name="Справочник_7" localSheetId="4">[1]Справочники!$C$108:$C$111</definedName>
    <definedName name="Справочник_7">Справочники!$C$108:$C$111</definedName>
    <definedName name="Справочник_8" localSheetId="4">[1]Справочники!$C$116:$C$119</definedName>
    <definedName name="Справочник_8">Справочники!$C$116:$C$119</definedName>
    <definedName name="Справочник_9" localSheetId="4">[1]Справочники!$C$124:$C$130</definedName>
    <definedName name="Справочник_9">Справочники!$C$124:$C$130</definedName>
  </definedNames>
  <calcPr calcId="144525"/>
</workbook>
</file>

<file path=xl/calcChain.xml><?xml version="1.0" encoding="utf-8"?>
<calcChain xmlns="http://schemas.openxmlformats.org/spreadsheetml/2006/main">
  <c r="D473" i="1" l="1"/>
  <c r="D470" i="1"/>
  <c r="D445" i="1"/>
  <c r="D297" i="1"/>
  <c r="D296" i="1"/>
  <c r="D295" i="1"/>
  <c r="D292" i="1"/>
  <c r="D291" i="1"/>
  <c r="D102" i="1"/>
  <c r="B481" i="10"/>
  <c r="A481" i="10"/>
  <c r="B480" i="10"/>
  <c r="A480" i="10"/>
  <c r="B479" i="10"/>
  <c r="A479" i="10"/>
  <c r="B478" i="10"/>
  <c r="A478" i="10"/>
  <c r="B477" i="10"/>
  <c r="A477" i="10"/>
  <c r="B476" i="10"/>
  <c r="A476" i="10"/>
  <c r="B475" i="10"/>
  <c r="A475" i="10"/>
  <c r="B474" i="10"/>
  <c r="A474" i="10"/>
  <c r="B473" i="10"/>
  <c r="A473" i="10"/>
  <c r="B472" i="10"/>
  <c r="A472" i="10"/>
  <c r="B471" i="10"/>
  <c r="A471" i="10"/>
  <c r="B470" i="10"/>
  <c r="A470" i="10"/>
  <c r="B469" i="10"/>
  <c r="A469" i="10"/>
  <c r="B468" i="10"/>
  <c r="A468" i="10"/>
  <c r="B467" i="10"/>
  <c r="A467" i="10"/>
  <c r="B466" i="10"/>
  <c r="A466" i="10"/>
  <c r="B465" i="10"/>
  <c r="A465" i="10"/>
  <c r="B464" i="10"/>
  <c r="A464" i="10"/>
  <c r="B463" i="10"/>
  <c r="A463" i="10"/>
  <c r="B462" i="10"/>
  <c r="A462" i="10"/>
  <c r="B461" i="10"/>
  <c r="A461" i="10"/>
  <c r="B460" i="10"/>
  <c r="A460" i="10"/>
  <c r="B459" i="10"/>
  <c r="A459" i="10"/>
  <c r="B458" i="10"/>
  <c r="A458" i="10"/>
  <c r="B457" i="10"/>
  <c r="A457" i="10"/>
  <c r="B456" i="10"/>
  <c r="A456" i="10"/>
  <c r="B455" i="10"/>
  <c r="A455" i="10"/>
  <c r="B454" i="10"/>
  <c r="A454" i="10"/>
  <c r="B453" i="10"/>
  <c r="A453" i="10"/>
  <c r="B452" i="10"/>
  <c r="A452" i="10"/>
  <c r="B451" i="10"/>
  <c r="A451" i="10"/>
  <c r="B450" i="10"/>
  <c r="A450" i="10"/>
  <c r="B449" i="10"/>
  <c r="A449" i="10"/>
  <c r="B448" i="10"/>
  <c r="A448" i="10"/>
  <c r="B447" i="10"/>
  <c r="A447" i="10"/>
  <c r="B446" i="10"/>
  <c r="A446" i="10"/>
  <c r="B445" i="10"/>
  <c r="A445" i="10"/>
  <c r="B444" i="10"/>
  <c r="A444" i="10"/>
  <c r="B443" i="10"/>
  <c r="A443" i="10"/>
  <c r="B442" i="10"/>
  <c r="A442" i="10"/>
  <c r="B441" i="10"/>
  <c r="A441" i="10"/>
  <c r="B440" i="10"/>
  <c r="A440" i="10"/>
  <c r="B439" i="10"/>
  <c r="A439" i="10"/>
  <c r="B438" i="10"/>
  <c r="A438" i="10"/>
  <c r="B437" i="10"/>
  <c r="A437" i="10"/>
  <c r="B436" i="10"/>
  <c r="A436" i="10"/>
  <c r="B435" i="10"/>
  <c r="A435" i="10"/>
  <c r="B434" i="10"/>
  <c r="A434" i="10"/>
  <c r="B433" i="10"/>
  <c r="A433" i="10"/>
  <c r="B432" i="10"/>
  <c r="A432" i="10"/>
  <c r="B431" i="10"/>
  <c r="A431" i="10"/>
  <c r="B430" i="10"/>
  <c r="A430" i="10"/>
  <c r="B429" i="10"/>
  <c r="A429" i="10"/>
  <c r="B428" i="10"/>
  <c r="A428" i="10"/>
  <c r="B427" i="10"/>
  <c r="A427" i="10"/>
  <c r="B426" i="10"/>
  <c r="A426" i="10"/>
  <c r="B425" i="10"/>
  <c r="A425" i="10"/>
  <c r="B424" i="10"/>
  <c r="A424" i="10"/>
  <c r="B423" i="10"/>
  <c r="A423" i="10"/>
  <c r="B422" i="10"/>
  <c r="A422" i="10"/>
  <c r="B421" i="10"/>
  <c r="A421" i="10"/>
  <c r="B420" i="10"/>
  <c r="A420" i="10"/>
  <c r="B419" i="10"/>
  <c r="A419" i="10"/>
  <c r="B418" i="10"/>
  <c r="A418" i="10"/>
  <c r="B417" i="10"/>
  <c r="A417" i="10"/>
  <c r="B416" i="10"/>
  <c r="A416" i="10"/>
  <c r="B415" i="10"/>
  <c r="A415" i="10"/>
  <c r="B414" i="10"/>
  <c r="A414" i="10"/>
  <c r="B413" i="10"/>
  <c r="A413" i="10"/>
  <c r="B412" i="10"/>
  <c r="A412" i="10"/>
  <c r="B411" i="10"/>
  <c r="A411" i="10"/>
  <c r="B410" i="10"/>
  <c r="A410" i="10"/>
  <c r="B409" i="10"/>
  <c r="A409" i="10"/>
  <c r="B408" i="10"/>
  <c r="A408" i="10"/>
  <c r="B407" i="10"/>
  <c r="A407" i="10"/>
  <c r="B406" i="10"/>
  <c r="A406" i="10"/>
  <c r="B405" i="10"/>
  <c r="A405" i="10"/>
  <c r="B404" i="10"/>
  <c r="A404" i="10"/>
  <c r="B403" i="10"/>
  <c r="A403" i="10"/>
  <c r="B402" i="10"/>
  <c r="A402" i="10"/>
  <c r="B401" i="10"/>
  <c r="A401" i="10"/>
  <c r="B400" i="10"/>
  <c r="A400" i="10"/>
  <c r="B399" i="10"/>
  <c r="A399" i="10"/>
  <c r="B398" i="10"/>
  <c r="A398" i="10"/>
  <c r="B397" i="10"/>
  <c r="A397" i="10"/>
  <c r="B396" i="10"/>
  <c r="A396" i="10"/>
  <c r="B395" i="10"/>
  <c r="A395" i="10"/>
  <c r="B394" i="10"/>
  <c r="A394" i="10"/>
  <c r="B393" i="10"/>
  <c r="A393" i="10"/>
  <c r="B392" i="10"/>
  <c r="A392" i="10"/>
  <c r="B391" i="10"/>
  <c r="A391" i="10"/>
  <c r="B390" i="10"/>
  <c r="A390" i="10"/>
  <c r="B389" i="10"/>
  <c r="A389" i="10"/>
  <c r="B388" i="10"/>
  <c r="A388" i="10"/>
  <c r="B387" i="10"/>
  <c r="A387" i="10"/>
  <c r="B386" i="10"/>
  <c r="A386" i="10"/>
  <c r="B385" i="10"/>
  <c r="A385" i="10"/>
  <c r="B384" i="10"/>
  <c r="A384" i="10"/>
  <c r="B383" i="10"/>
  <c r="A383" i="10"/>
  <c r="B382" i="10"/>
  <c r="A382" i="10"/>
  <c r="B381" i="10"/>
  <c r="A381" i="10"/>
  <c r="B380" i="10"/>
  <c r="A380" i="10"/>
  <c r="B379" i="10"/>
  <c r="A379" i="10"/>
  <c r="B378" i="10"/>
  <c r="A378" i="10"/>
  <c r="B377" i="10"/>
  <c r="A377" i="10"/>
  <c r="B376" i="10"/>
  <c r="A376" i="10"/>
  <c r="B375" i="10"/>
  <c r="A375" i="10"/>
  <c r="B374" i="10"/>
  <c r="A374" i="10"/>
  <c r="B373" i="10"/>
  <c r="A373" i="10"/>
  <c r="B372" i="10"/>
  <c r="A372" i="10"/>
  <c r="B371" i="10"/>
  <c r="A371" i="10"/>
  <c r="B370" i="10"/>
  <c r="A370" i="10"/>
  <c r="B369" i="10"/>
  <c r="A369" i="10"/>
  <c r="B368" i="10"/>
  <c r="A368" i="10"/>
  <c r="B367" i="10"/>
  <c r="A367" i="10"/>
  <c r="B366" i="10"/>
  <c r="A366" i="10"/>
  <c r="B365" i="10"/>
  <c r="A365" i="10"/>
  <c r="B364" i="10"/>
  <c r="A364" i="10"/>
  <c r="B363" i="10"/>
  <c r="A363" i="10"/>
  <c r="B362" i="10"/>
  <c r="A362" i="10"/>
  <c r="B361" i="10"/>
  <c r="A361" i="10"/>
  <c r="B360" i="10"/>
  <c r="A360" i="10"/>
  <c r="B359" i="10"/>
  <c r="A359" i="10"/>
  <c r="B358" i="10"/>
  <c r="A358" i="10"/>
  <c r="B357" i="10"/>
  <c r="A357" i="10"/>
  <c r="B356" i="10"/>
  <c r="A356" i="10"/>
  <c r="B355" i="10"/>
  <c r="A355" i="10"/>
  <c r="B354" i="10"/>
  <c r="A354" i="10"/>
  <c r="B353" i="10"/>
  <c r="A353" i="10"/>
  <c r="B352" i="10"/>
  <c r="A352" i="10"/>
  <c r="B351" i="10"/>
  <c r="A351" i="10"/>
  <c r="B350" i="10"/>
  <c r="A350" i="10"/>
  <c r="B349" i="10"/>
  <c r="A349" i="10"/>
  <c r="B348" i="10"/>
  <c r="A348" i="10"/>
  <c r="B347" i="10"/>
  <c r="A347" i="10"/>
  <c r="B346" i="10"/>
  <c r="A346" i="10"/>
  <c r="B345" i="10"/>
  <c r="A345" i="10"/>
  <c r="B344" i="10"/>
  <c r="A344" i="10"/>
  <c r="B343" i="10"/>
  <c r="A343" i="10"/>
  <c r="B342" i="10"/>
  <c r="A342" i="10"/>
  <c r="B341" i="10"/>
  <c r="A341" i="10"/>
  <c r="B340" i="10"/>
  <c r="A340" i="10"/>
  <c r="B339" i="10"/>
  <c r="A339" i="10"/>
  <c r="B338" i="10"/>
  <c r="A338" i="10"/>
  <c r="B337" i="10"/>
  <c r="A337" i="10"/>
  <c r="B336" i="10"/>
  <c r="A336" i="10"/>
  <c r="B335" i="10"/>
  <c r="A335" i="10"/>
  <c r="B334" i="10"/>
  <c r="A334" i="10"/>
  <c r="B333" i="10"/>
  <c r="A333" i="10"/>
  <c r="B332" i="10"/>
  <c r="A332" i="10"/>
  <c r="B331" i="10"/>
  <c r="A331" i="10"/>
  <c r="B330" i="10"/>
  <c r="A330" i="10"/>
  <c r="B329" i="10"/>
  <c r="A329" i="10"/>
  <c r="B328" i="10"/>
  <c r="A328" i="10"/>
  <c r="B327" i="10"/>
  <c r="A327" i="10"/>
  <c r="B326" i="10"/>
  <c r="A326" i="10"/>
  <c r="B325" i="10"/>
  <c r="A325" i="10"/>
  <c r="B324" i="10"/>
  <c r="A324" i="10"/>
  <c r="B323" i="10"/>
  <c r="A323" i="10"/>
  <c r="B322" i="10"/>
  <c r="A322" i="10"/>
  <c r="B321" i="10"/>
  <c r="A321" i="10"/>
  <c r="B320" i="10"/>
  <c r="A320" i="10"/>
  <c r="B319" i="10"/>
  <c r="A319" i="10"/>
  <c r="B318" i="10"/>
  <c r="A318" i="10"/>
  <c r="B317" i="10"/>
  <c r="A317" i="10"/>
  <c r="B316" i="10"/>
  <c r="A316" i="10"/>
  <c r="B315" i="10"/>
  <c r="A315" i="10"/>
  <c r="B314" i="10"/>
  <c r="A314" i="10"/>
  <c r="B313" i="10"/>
  <c r="A313" i="10"/>
  <c r="B312" i="10"/>
  <c r="A312" i="10"/>
  <c r="B311" i="10"/>
  <c r="A311" i="10"/>
  <c r="B310" i="10"/>
  <c r="A310" i="10"/>
  <c r="B309" i="10"/>
  <c r="A309" i="10"/>
  <c r="B308" i="10"/>
  <c r="A308" i="10"/>
  <c r="B307" i="10"/>
  <c r="A307" i="10"/>
  <c r="B306" i="10"/>
  <c r="A306" i="10"/>
  <c r="B305" i="10"/>
  <c r="A305" i="10"/>
  <c r="B304" i="10"/>
  <c r="A304" i="10"/>
  <c r="B303" i="10"/>
  <c r="A303" i="10"/>
  <c r="B302" i="10"/>
  <c r="A302" i="10"/>
  <c r="B301" i="10"/>
  <c r="A301" i="10"/>
  <c r="B300" i="10"/>
  <c r="A300" i="10"/>
  <c r="B299" i="10"/>
  <c r="A299" i="10"/>
  <c r="B298" i="10"/>
  <c r="A298" i="10"/>
  <c r="B297" i="10"/>
  <c r="A297" i="10"/>
  <c r="B296" i="10"/>
  <c r="A296" i="10"/>
  <c r="B295" i="10"/>
  <c r="A295" i="10"/>
  <c r="B294" i="10"/>
  <c r="A294" i="10"/>
  <c r="B293" i="10"/>
  <c r="A293" i="10"/>
  <c r="B292" i="10"/>
  <c r="A292" i="10"/>
  <c r="B291" i="10"/>
  <c r="A291" i="10"/>
  <c r="B290" i="10"/>
  <c r="A290" i="10"/>
  <c r="B289" i="10"/>
  <c r="A289" i="10"/>
  <c r="B288" i="10"/>
  <c r="A288" i="10"/>
  <c r="B287" i="10"/>
  <c r="A287" i="10"/>
  <c r="B286" i="10"/>
  <c r="A286" i="10"/>
  <c r="B285" i="10"/>
  <c r="A285" i="10"/>
  <c r="B284" i="10"/>
  <c r="A284" i="10"/>
  <c r="B283" i="10"/>
  <c r="A283" i="10"/>
  <c r="B282" i="10"/>
  <c r="A282" i="10"/>
  <c r="B281" i="10"/>
  <c r="A281" i="10"/>
  <c r="B280" i="10"/>
  <c r="A280" i="10"/>
  <c r="B279" i="10"/>
  <c r="A279" i="10"/>
  <c r="B278" i="10"/>
  <c r="A278" i="10"/>
  <c r="B277" i="10"/>
  <c r="A277" i="10"/>
  <c r="B276" i="10"/>
  <c r="A276" i="10"/>
  <c r="B275" i="10"/>
  <c r="A275" i="10"/>
  <c r="B274" i="10"/>
  <c r="A274" i="10"/>
  <c r="B273" i="10"/>
  <c r="A273" i="10"/>
  <c r="B272" i="10"/>
  <c r="A272" i="10"/>
  <c r="B271" i="10"/>
  <c r="A271" i="10"/>
  <c r="B270" i="10"/>
  <c r="A270" i="10"/>
  <c r="B269" i="10"/>
  <c r="A269" i="10"/>
  <c r="B268" i="10"/>
  <c r="A268" i="10"/>
  <c r="B267" i="10"/>
  <c r="A267" i="10"/>
  <c r="B266" i="10"/>
  <c r="A266" i="10"/>
  <c r="B265" i="10"/>
  <c r="A265" i="10"/>
  <c r="B264" i="10"/>
  <c r="A264" i="10"/>
  <c r="B263" i="10"/>
  <c r="A263" i="10"/>
  <c r="B262" i="10"/>
  <c r="A262" i="10"/>
  <c r="B261" i="10"/>
  <c r="A261" i="10"/>
  <c r="B260" i="10"/>
  <c r="A260" i="10"/>
  <c r="B259" i="10"/>
  <c r="A259" i="10"/>
  <c r="B258" i="10"/>
  <c r="A258" i="10"/>
  <c r="B257" i="10"/>
  <c r="A257" i="10"/>
  <c r="B256" i="10"/>
  <c r="A256" i="10"/>
  <c r="B255" i="10"/>
  <c r="A255" i="10"/>
  <c r="B254" i="10"/>
  <c r="A254" i="10"/>
  <c r="B253" i="10"/>
  <c r="A253" i="10"/>
  <c r="B252" i="10"/>
  <c r="A252" i="10"/>
  <c r="B251" i="10"/>
  <c r="A251" i="10"/>
  <c r="B250" i="10"/>
  <c r="A250" i="10"/>
  <c r="B249" i="10"/>
  <c r="A249" i="10"/>
  <c r="B248" i="10"/>
  <c r="A248" i="10"/>
  <c r="B247" i="10"/>
  <c r="A247" i="10"/>
  <c r="B246" i="10"/>
  <c r="A246" i="10"/>
  <c r="B245" i="10"/>
  <c r="A245" i="10"/>
  <c r="B244" i="10"/>
  <c r="A244" i="10"/>
  <c r="B243" i="10"/>
  <c r="A243" i="10"/>
  <c r="B242" i="10"/>
  <c r="A242" i="10"/>
  <c r="B241" i="10"/>
  <c r="A241" i="10"/>
  <c r="B240" i="10"/>
  <c r="A240" i="10"/>
  <c r="B239" i="10"/>
  <c r="A239" i="10"/>
  <c r="B238" i="10"/>
  <c r="A238" i="10"/>
  <c r="B237" i="10"/>
  <c r="A237" i="10"/>
  <c r="B236" i="10"/>
  <c r="A236" i="10"/>
  <c r="B235" i="10"/>
  <c r="A235" i="10"/>
  <c r="B234" i="10"/>
  <c r="A234" i="10"/>
  <c r="B233" i="10"/>
  <c r="A233" i="10"/>
  <c r="B232" i="10"/>
  <c r="A232" i="10"/>
  <c r="B231" i="10"/>
  <c r="A231" i="10"/>
  <c r="B230" i="10"/>
  <c r="A230" i="10"/>
  <c r="B229" i="10"/>
  <c r="A229" i="10"/>
  <c r="B228" i="10"/>
  <c r="A228" i="10"/>
  <c r="B227" i="10"/>
  <c r="A227" i="10"/>
  <c r="B226" i="10"/>
  <c r="A226" i="10"/>
  <c r="B225" i="10"/>
  <c r="A225" i="10"/>
  <c r="B224" i="10"/>
  <c r="A224" i="10"/>
  <c r="B223" i="10"/>
  <c r="A223" i="10"/>
  <c r="B222" i="10"/>
  <c r="A222" i="10"/>
  <c r="B221" i="10"/>
  <c r="A221" i="10"/>
  <c r="B220" i="10"/>
  <c r="A220" i="10"/>
  <c r="B219" i="10"/>
  <c r="A219" i="10"/>
  <c r="B218" i="10"/>
  <c r="A218" i="10"/>
  <c r="B217" i="10"/>
  <c r="A217" i="10"/>
  <c r="B216" i="10"/>
  <c r="A216" i="10"/>
  <c r="B215" i="10"/>
  <c r="A215" i="10"/>
  <c r="B214" i="10"/>
  <c r="A214" i="10"/>
  <c r="B213" i="10"/>
  <c r="A213" i="10"/>
  <c r="B212" i="10"/>
  <c r="A212" i="10"/>
  <c r="B211" i="10"/>
  <c r="A211" i="10"/>
  <c r="B210" i="10"/>
  <c r="A210" i="10"/>
  <c r="B209" i="10"/>
  <c r="A209" i="10"/>
  <c r="B208" i="10"/>
  <c r="A208" i="10"/>
  <c r="B207" i="10"/>
  <c r="A207" i="10"/>
  <c r="B206" i="10"/>
  <c r="A206" i="10"/>
  <c r="B205" i="10"/>
  <c r="A205" i="10"/>
  <c r="B204" i="10"/>
  <c r="A204" i="10"/>
  <c r="B203" i="10"/>
  <c r="A203" i="10"/>
  <c r="B202" i="10"/>
  <c r="A202" i="10"/>
  <c r="B201" i="10"/>
  <c r="A201" i="10"/>
  <c r="B200" i="10"/>
  <c r="A200" i="10"/>
  <c r="B199" i="10"/>
  <c r="A199" i="10"/>
  <c r="B198" i="10"/>
  <c r="A198" i="10"/>
  <c r="B197" i="10"/>
  <c r="A197" i="10"/>
  <c r="B196" i="10"/>
  <c r="A196" i="10"/>
  <c r="B195" i="10"/>
  <c r="A195" i="10"/>
  <c r="B194" i="10"/>
  <c r="A194" i="10"/>
  <c r="B193" i="10"/>
  <c r="A193" i="10"/>
  <c r="B192" i="10"/>
  <c r="A192" i="10"/>
  <c r="B191" i="10"/>
  <c r="A191" i="10"/>
  <c r="B190" i="10"/>
  <c r="A190" i="10"/>
  <c r="B189" i="10"/>
  <c r="A189" i="10"/>
  <c r="B188" i="10"/>
  <c r="A188" i="10"/>
  <c r="B187" i="10"/>
  <c r="A187" i="10"/>
  <c r="B186" i="10"/>
  <c r="A186" i="10"/>
  <c r="B185" i="10"/>
  <c r="A185" i="10"/>
  <c r="B184" i="10"/>
  <c r="A184" i="10"/>
  <c r="B183" i="10"/>
  <c r="A183" i="10"/>
  <c r="B182" i="10"/>
  <c r="A182" i="10"/>
  <c r="B181" i="10"/>
  <c r="A181" i="10"/>
  <c r="B180" i="10"/>
  <c r="A180" i="10"/>
  <c r="B179" i="10"/>
  <c r="A179" i="10"/>
  <c r="B178" i="10"/>
  <c r="A178" i="10"/>
  <c r="B177" i="10"/>
  <c r="A177" i="10"/>
  <c r="B176" i="10"/>
  <c r="A176" i="10"/>
  <c r="B175" i="10"/>
  <c r="A175" i="10"/>
  <c r="B174" i="10"/>
  <c r="A174" i="10"/>
  <c r="B173" i="10"/>
  <c r="A173" i="10"/>
  <c r="B172" i="10"/>
  <c r="A172" i="10"/>
  <c r="B171" i="10"/>
  <c r="A171" i="10"/>
  <c r="B170" i="10"/>
  <c r="A170" i="10"/>
  <c r="B169" i="10"/>
  <c r="A169" i="10"/>
  <c r="B168" i="10"/>
  <c r="A168" i="10"/>
  <c r="B167" i="10"/>
  <c r="A167" i="10"/>
  <c r="B166" i="10"/>
  <c r="A166" i="10"/>
  <c r="B165" i="10"/>
  <c r="A165" i="10"/>
  <c r="B164" i="10"/>
  <c r="A164" i="10"/>
  <c r="B163" i="10"/>
  <c r="A163" i="10"/>
  <c r="B162" i="10"/>
  <c r="A162" i="10"/>
  <c r="B161" i="10"/>
  <c r="A161" i="10"/>
  <c r="B160" i="10"/>
  <c r="A160" i="10"/>
  <c r="B159" i="10"/>
  <c r="A159" i="10"/>
  <c r="B158" i="10"/>
  <c r="A158" i="10"/>
  <c r="B157" i="10"/>
  <c r="A157" i="10"/>
  <c r="B156" i="10"/>
  <c r="A156" i="10"/>
  <c r="B155" i="10"/>
  <c r="A155" i="10"/>
  <c r="B154" i="10"/>
  <c r="A154" i="10"/>
  <c r="B153" i="10"/>
  <c r="A153" i="10"/>
  <c r="B152" i="10"/>
  <c r="A152" i="10"/>
  <c r="B151" i="10"/>
  <c r="A151" i="10"/>
  <c r="B150" i="10"/>
  <c r="A150" i="10"/>
  <c r="B149" i="10"/>
  <c r="A149" i="10"/>
  <c r="B148" i="10"/>
  <c r="A148" i="10"/>
  <c r="B147" i="10"/>
  <c r="A147" i="10"/>
  <c r="B146" i="10"/>
  <c r="A146" i="10"/>
  <c r="B145" i="10"/>
  <c r="A145" i="10"/>
  <c r="B144" i="10"/>
  <c r="A144" i="10"/>
  <c r="B143" i="10"/>
  <c r="A143" i="10"/>
  <c r="B142" i="10"/>
  <c r="A142" i="10"/>
  <c r="B141" i="10"/>
  <c r="A141" i="10"/>
  <c r="B140" i="10"/>
  <c r="A140" i="10"/>
  <c r="B139" i="10"/>
  <c r="A139" i="10"/>
  <c r="B138" i="10"/>
  <c r="A138" i="10"/>
  <c r="B137" i="10"/>
  <c r="A137" i="10"/>
  <c r="B136" i="10"/>
  <c r="A136" i="10"/>
  <c r="B135" i="10"/>
  <c r="A135" i="10"/>
  <c r="B134" i="10"/>
  <c r="A134" i="10"/>
  <c r="B133" i="10"/>
  <c r="A133" i="10"/>
  <c r="B132" i="10"/>
  <c r="A132" i="10"/>
  <c r="B131" i="10"/>
  <c r="A131" i="10"/>
  <c r="B130" i="10"/>
  <c r="A130" i="10"/>
  <c r="B129" i="10"/>
  <c r="A129" i="10"/>
  <c r="B128" i="10"/>
  <c r="A128" i="10"/>
  <c r="B127" i="10"/>
  <c r="A127" i="10"/>
  <c r="B126" i="10"/>
  <c r="A126" i="10"/>
  <c r="B125" i="10"/>
  <c r="A125" i="10"/>
  <c r="B124" i="10"/>
  <c r="A124" i="10"/>
  <c r="B123" i="10"/>
  <c r="A123" i="10"/>
  <c r="B122" i="10"/>
  <c r="A122" i="10"/>
  <c r="B121" i="10"/>
  <c r="A121" i="10"/>
  <c r="B120" i="10"/>
  <c r="A120" i="10"/>
  <c r="B119" i="10"/>
  <c r="A119" i="10"/>
  <c r="B118" i="10"/>
  <c r="A118" i="10"/>
  <c r="B117" i="10"/>
  <c r="A117" i="10"/>
  <c r="B116" i="10"/>
  <c r="A116" i="10"/>
  <c r="B115" i="10"/>
  <c r="A115" i="10"/>
  <c r="B114" i="10"/>
  <c r="A114" i="10"/>
  <c r="B113" i="10"/>
  <c r="A113" i="10"/>
  <c r="B112" i="10"/>
  <c r="A112" i="10"/>
  <c r="B111" i="10"/>
  <c r="A111" i="10"/>
  <c r="B110" i="10"/>
  <c r="A110" i="10"/>
  <c r="B109" i="10"/>
  <c r="A109" i="10"/>
  <c r="B108" i="10"/>
  <c r="A108" i="10"/>
  <c r="B107" i="10"/>
  <c r="A107" i="10"/>
  <c r="B106" i="10"/>
  <c r="A106" i="10"/>
  <c r="B105" i="10"/>
  <c r="A105" i="10"/>
  <c r="B104" i="10"/>
  <c r="A104" i="10"/>
  <c r="B103" i="10"/>
  <c r="A103" i="10"/>
  <c r="B102" i="10"/>
  <c r="A102" i="10"/>
  <c r="B101" i="10"/>
  <c r="A101" i="10"/>
  <c r="B100" i="10"/>
  <c r="A100" i="10"/>
  <c r="B99" i="10"/>
  <c r="A99" i="10"/>
  <c r="B98" i="10"/>
  <c r="A98" i="10"/>
  <c r="B97" i="10"/>
  <c r="A97" i="10"/>
  <c r="B96" i="10"/>
  <c r="A96" i="10"/>
  <c r="B95" i="10"/>
  <c r="A95" i="10"/>
  <c r="B94" i="10"/>
  <c r="A94" i="10"/>
  <c r="B93" i="10"/>
  <c r="A93" i="10"/>
  <c r="B92" i="10"/>
  <c r="A92" i="10"/>
  <c r="B91" i="10"/>
  <c r="A91" i="10"/>
  <c r="B90" i="10"/>
  <c r="A90" i="10"/>
  <c r="B89" i="10"/>
  <c r="A89" i="10"/>
  <c r="B88" i="10"/>
  <c r="A88" i="10"/>
  <c r="B87" i="10"/>
  <c r="A87" i="10"/>
  <c r="B86" i="10"/>
  <c r="A86" i="10"/>
  <c r="B85" i="10"/>
  <c r="A85" i="10"/>
  <c r="B84" i="10"/>
  <c r="A84" i="10"/>
  <c r="B83" i="10"/>
  <c r="A83" i="10"/>
  <c r="B82" i="10"/>
  <c r="A82" i="10"/>
  <c r="B81" i="10"/>
  <c r="A81" i="10"/>
  <c r="B80" i="10"/>
  <c r="A80" i="10"/>
  <c r="B79" i="10"/>
  <c r="A79" i="10"/>
  <c r="B78" i="10"/>
  <c r="A78" i="10"/>
  <c r="B77" i="10"/>
  <c r="A77" i="10"/>
  <c r="B76" i="10"/>
  <c r="A76" i="10"/>
  <c r="B75" i="10"/>
  <c r="A75" i="10"/>
  <c r="B74" i="10"/>
  <c r="A74" i="10"/>
  <c r="B73" i="10"/>
  <c r="A73" i="10"/>
  <c r="B72" i="10"/>
  <c r="A72" i="10"/>
  <c r="B71" i="10"/>
  <c r="A71" i="10"/>
  <c r="B70" i="10"/>
  <c r="A70" i="10"/>
  <c r="B69" i="10"/>
  <c r="A69" i="10"/>
  <c r="B68" i="10"/>
  <c r="A68" i="10"/>
  <c r="B67" i="10"/>
  <c r="A67" i="10"/>
  <c r="B66" i="10"/>
  <c r="A66" i="10"/>
  <c r="B65" i="10"/>
  <c r="A65" i="10"/>
  <c r="B64" i="10"/>
  <c r="A64" i="10"/>
  <c r="B63" i="10"/>
  <c r="A63" i="10"/>
  <c r="B62" i="10"/>
  <c r="A62" i="10"/>
  <c r="B61" i="10"/>
  <c r="A61" i="10"/>
  <c r="B60" i="10"/>
  <c r="A60" i="10"/>
  <c r="B59" i="10"/>
  <c r="A59" i="10"/>
  <c r="B58" i="10"/>
  <c r="A58" i="10"/>
  <c r="B57" i="10"/>
  <c r="A57" i="10"/>
  <c r="B56" i="10"/>
  <c r="A56" i="10"/>
  <c r="B55" i="10"/>
  <c r="A55" i="10"/>
  <c r="B54" i="10"/>
  <c r="A54" i="10"/>
  <c r="B53" i="10"/>
  <c r="A53" i="10"/>
  <c r="B52" i="10"/>
  <c r="A52" i="10"/>
  <c r="B51" i="10"/>
  <c r="A51" i="10"/>
  <c r="B50" i="10"/>
  <c r="A50" i="10"/>
  <c r="B49" i="10"/>
  <c r="A49" i="10"/>
  <c r="B48" i="10"/>
  <c r="A48" i="10"/>
  <c r="B47" i="10"/>
  <c r="A47" i="10"/>
  <c r="B46" i="10"/>
  <c r="A46" i="10"/>
  <c r="B45" i="10"/>
  <c r="A45" i="10"/>
  <c r="B44" i="10"/>
  <c r="A44" i="10"/>
  <c r="B43" i="10"/>
  <c r="A43" i="10"/>
  <c r="B42" i="10"/>
  <c r="A42" i="10"/>
  <c r="B41" i="10"/>
  <c r="A41" i="10"/>
  <c r="B40" i="10"/>
  <c r="A40" i="10"/>
  <c r="B39" i="10"/>
  <c r="A39" i="10"/>
  <c r="B38" i="10"/>
  <c r="A38" i="10"/>
  <c r="B37" i="10"/>
  <c r="A37" i="10"/>
  <c r="B36" i="10"/>
  <c r="A36" i="10"/>
  <c r="B35" i="10"/>
  <c r="A35" i="10"/>
  <c r="B34" i="10"/>
  <c r="A34" i="10"/>
  <c r="B33" i="10"/>
  <c r="A33" i="10"/>
  <c r="B32" i="10"/>
  <c r="A32" i="10"/>
  <c r="B31" i="10"/>
  <c r="A31" i="10"/>
  <c r="B30" i="10"/>
  <c r="A30" i="10"/>
  <c r="B29" i="10"/>
  <c r="A29" i="10"/>
  <c r="B28" i="10"/>
  <c r="A28" i="10"/>
  <c r="B27" i="10"/>
  <c r="A27" i="10"/>
  <c r="B26" i="10"/>
  <c r="A26" i="10"/>
  <c r="B25" i="10"/>
  <c r="A25" i="10"/>
  <c r="B24" i="10"/>
  <c r="A24" i="10"/>
  <c r="B23" i="10"/>
  <c r="A23" i="10"/>
  <c r="B22" i="10"/>
  <c r="A22" i="10"/>
  <c r="B21" i="10"/>
  <c r="A21" i="10"/>
  <c r="B20" i="10"/>
  <c r="A20" i="10"/>
  <c r="B19" i="10"/>
  <c r="A19" i="10"/>
  <c r="B18" i="10"/>
  <c r="A18" i="10"/>
  <c r="B17" i="10"/>
  <c r="A17" i="10"/>
  <c r="B16" i="10"/>
  <c r="A16" i="10"/>
  <c r="B15" i="10"/>
  <c r="A15" i="10"/>
  <c r="B14" i="10"/>
  <c r="A14" i="10"/>
  <c r="B13" i="10"/>
  <c r="A13" i="10"/>
  <c r="B12" i="10"/>
  <c r="A12" i="10"/>
  <c r="B11" i="10"/>
  <c r="A11" i="10"/>
  <c r="B10" i="10"/>
  <c r="A10" i="10"/>
  <c r="B9" i="10"/>
  <c r="A9" i="10"/>
  <c r="B8" i="10"/>
  <c r="A8" i="10"/>
  <c r="B7" i="10"/>
  <c r="A7" i="10"/>
  <c r="B6" i="10"/>
  <c r="A6" i="10"/>
  <c r="B5" i="10"/>
  <c r="A5" i="10"/>
  <c r="B4" i="10"/>
  <c r="A4" i="10"/>
  <c r="B481" i="8" l="1"/>
  <c r="AN481" i="8" s="1"/>
  <c r="A481" i="8"/>
  <c r="B480" i="8"/>
  <c r="AN480" i="8" s="1"/>
  <c r="A480" i="8"/>
  <c r="B479" i="8"/>
  <c r="AN479" i="8" s="1"/>
  <c r="A479" i="8"/>
  <c r="B478" i="8"/>
  <c r="AN478" i="8" s="1"/>
  <c r="A478" i="8"/>
  <c r="B477" i="8"/>
  <c r="AN477" i="8" s="1"/>
  <c r="A477" i="8"/>
  <c r="B476" i="8"/>
  <c r="AN476" i="8" s="1"/>
  <c r="A476" i="8"/>
  <c r="B475" i="8"/>
  <c r="AN475" i="8" s="1"/>
  <c r="A475" i="8"/>
  <c r="B474" i="8"/>
  <c r="AN474" i="8" s="1"/>
  <c r="A474" i="8"/>
  <c r="B473" i="8"/>
  <c r="AN473" i="8" s="1"/>
  <c r="A473" i="8"/>
  <c r="B472" i="8"/>
  <c r="AN472" i="8" s="1"/>
  <c r="A472" i="8"/>
  <c r="B471" i="8"/>
  <c r="AN471" i="8" s="1"/>
  <c r="A471" i="8"/>
  <c r="B470" i="8"/>
  <c r="AN470" i="8" s="1"/>
  <c r="A470" i="8"/>
  <c r="B469" i="8"/>
  <c r="AN469" i="8" s="1"/>
  <c r="A469" i="8"/>
  <c r="B468" i="8"/>
  <c r="AN468" i="8" s="1"/>
  <c r="A468" i="8"/>
  <c r="B467" i="8"/>
  <c r="AN467" i="8" s="1"/>
  <c r="A467" i="8"/>
  <c r="B466" i="8"/>
  <c r="AN466" i="8" s="1"/>
  <c r="A466" i="8"/>
  <c r="B465" i="8"/>
  <c r="AN465" i="8" s="1"/>
  <c r="A465" i="8"/>
  <c r="B464" i="8"/>
  <c r="AN464" i="8" s="1"/>
  <c r="A464" i="8"/>
  <c r="B463" i="8"/>
  <c r="AN463" i="8" s="1"/>
  <c r="A463" i="8"/>
  <c r="B462" i="8"/>
  <c r="AN462" i="8" s="1"/>
  <c r="A462" i="8"/>
  <c r="B461" i="8"/>
  <c r="AN461" i="8" s="1"/>
  <c r="A461" i="8"/>
  <c r="B460" i="8"/>
  <c r="AN460" i="8" s="1"/>
  <c r="A460" i="8"/>
  <c r="B459" i="8"/>
  <c r="AN459" i="8" s="1"/>
  <c r="A459" i="8"/>
  <c r="B458" i="8"/>
  <c r="AN458" i="8" s="1"/>
  <c r="A458" i="8"/>
  <c r="B457" i="8"/>
  <c r="AN457" i="8" s="1"/>
  <c r="A457" i="8"/>
  <c r="B456" i="8"/>
  <c r="AN456" i="8" s="1"/>
  <c r="A456" i="8"/>
  <c r="B455" i="8"/>
  <c r="AN455" i="8" s="1"/>
  <c r="A455" i="8"/>
  <c r="B454" i="8"/>
  <c r="AN454" i="8" s="1"/>
  <c r="A454" i="8"/>
  <c r="B453" i="8"/>
  <c r="AN453" i="8" s="1"/>
  <c r="A453" i="8"/>
  <c r="B452" i="8"/>
  <c r="AN452" i="8" s="1"/>
  <c r="A452" i="8"/>
  <c r="B451" i="8"/>
  <c r="AN451" i="8" s="1"/>
  <c r="A451" i="8"/>
  <c r="B450" i="8"/>
  <c r="AN450" i="8" s="1"/>
  <c r="A450" i="8"/>
  <c r="B449" i="8"/>
  <c r="AN449" i="8" s="1"/>
  <c r="A449" i="8"/>
  <c r="B448" i="8"/>
  <c r="AN448" i="8" s="1"/>
  <c r="A448" i="8"/>
  <c r="B447" i="8"/>
  <c r="AN447" i="8" s="1"/>
  <c r="A447" i="8"/>
  <c r="B446" i="8"/>
  <c r="AN446" i="8" s="1"/>
  <c r="A446" i="8"/>
  <c r="B445" i="8"/>
  <c r="AN445" i="8" s="1"/>
  <c r="A445" i="8"/>
  <c r="B444" i="8"/>
  <c r="A444" i="8"/>
  <c r="B443" i="8"/>
  <c r="A443" i="8"/>
  <c r="B442" i="8"/>
  <c r="A442" i="8"/>
  <c r="B441" i="8"/>
  <c r="A441" i="8"/>
  <c r="B440" i="8"/>
  <c r="A440" i="8"/>
  <c r="B439" i="8"/>
  <c r="A439" i="8"/>
  <c r="B438" i="8"/>
  <c r="A438" i="8"/>
  <c r="B437" i="8"/>
  <c r="A437" i="8"/>
  <c r="B436" i="8"/>
  <c r="A436" i="8"/>
  <c r="B435" i="8"/>
  <c r="A435" i="8"/>
  <c r="B434" i="8"/>
  <c r="A434" i="8"/>
  <c r="B433" i="8"/>
  <c r="A433" i="8"/>
  <c r="B432" i="8"/>
  <c r="A432" i="8"/>
  <c r="B431" i="8"/>
  <c r="A431" i="8"/>
  <c r="B430" i="8"/>
  <c r="A430" i="8"/>
  <c r="B429" i="8"/>
  <c r="A429" i="8"/>
  <c r="B428" i="8"/>
  <c r="A428" i="8"/>
  <c r="B427" i="8"/>
  <c r="A427" i="8"/>
  <c r="B426" i="8"/>
  <c r="A426" i="8"/>
  <c r="B425" i="8"/>
  <c r="A425" i="8"/>
  <c r="B424" i="8"/>
  <c r="A424" i="8"/>
  <c r="B423" i="8"/>
  <c r="A423" i="8"/>
  <c r="B422" i="8"/>
  <c r="A422" i="8"/>
  <c r="B421" i="8"/>
  <c r="A421" i="8"/>
  <c r="B420" i="8"/>
  <c r="A420" i="8"/>
  <c r="B419" i="8"/>
  <c r="A419" i="8"/>
  <c r="B418" i="8"/>
  <c r="A418" i="8"/>
  <c r="B417" i="8"/>
  <c r="A417" i="8"/>
  <c r="B416" i="8"/>
  <c r="A416" i="8"/>
  <c r="B415" i="8"/>
  <c r="A415" i="8"/>
  <c r="B414" i="8"/>
  <c r="A414" i="8"/>
  <c r="B413" i="8"/>
  <c r="A413" i="8"/>
  <c r="B412" i="8"/>
  <c r="A412" i="8"/>
  <c r="B411" i="8"/>
  <c r="A411" i="8"/>
  <c r="B410" i="8"/>
  <c r="A410" i="8"/>
  <c r="B409" i="8"/>
  <c r="A409" i="8"/>
  <c r="B408" i="8"/>
  <c r="A408" i="8"/>
  <c r="B407" i="8"/>
  <c r="A407" i="8"/>
  <c r="B406" i="8"/>
  <c r="A406" i="8"/>
  <c r="B405" i="8"/>
  <c r="A405" i="8"/>
  <c r="B404" i="8"/>
  <c r="A404" i="8"/>
  <c r="B403" i="8"/>
  <c r="A403" i="8"/>
  <c r="B402" i="8"/>
  <c r="A402" i="8"/>
  <c r="B401" i="8"/>
  <c r="A401" i="8"/>
  <c r="B400" i="8"/>
  <c r="A400" i="8"/>
  <c r="B399" i="8"/>
  <c r="A399" i="8"/>
  <c r="B398" i="8"/>
  <c r="A398" i="8"/>
  <c r="B397" i="8"/>
  <c r="A397" i="8"/>
  <c r="B396" i="8"/>
  <c r="A396" i="8"/>
  <c r="B395" i="8"/>
  <c r="A395" i="8"/>
  <c r="B394" i="8"/>
  <c r="A394" i="8"/>
  <c r="B393" i="8"/>
  <c r="A393" i="8"/>
  <c r="B392" i="8"/>
  <c r="A392" i="8"/>
  <c r="B391" i="8"/>
  <c r="A391" i="8"/>
  <c r="B390" i="8"/>
  <c r="A390" i="8"/>
  <c r="B389" i="8"/>
  <c r="A389" i="8"/>
  <c r="B388" i="8"/>
  <c r="A388" i="8"/>
  <c r="B387" i="8"/>
  <c r="A387" i="8"/>
  <c r="B386" i="8"/>
  <c r="A386" i="8"/>
  <c r="B385" i="8"/>
  <c r="A385" i="8"/>
  <c r="B384" i="8"/>
  <c r="A384" i="8"/>
  <c r="B383" i="8"/>
  <c r="A383" i="8"/>
  <c r="B382" i="8"/>
  <c r="A382" i="8"/>
  <c r="B381" i="8"/>
  <c r="A381" i="8"/>
  <c r="B380" i="8"/>
  <c r="A380" i="8"/>
  <c r="B379" i="8"/>
  <c r="A379" i="8"/>
  <c r="B378" i="8"/>
  <c r="A378" i="8"/>
  <c r="B377" i="8"/>
  <c r="A377" i="8"/>
  <c r="B376" i="8"/>
  <c r="A376" i="8"/>
  <c r="B375" i="8"/>
  <c r="A375" i="8"/>
  <c r="B374" i="8"/>
  <c r="A374" i="8"/>
  <c r="B373" i="8"/>
  <c r="A373" i="8"/>
  <c r="B372" i="8"/>
  <c r="A372" i="8"/>
  <c r="B371" i="8"/>
  <c r="A371" i="8"/>
  <c r="B370" i="8"/>
  <c r="A370" i="8"/>
  <c r="B369" i="8"/>
  <c r="A369" i="8"/>
  <c r="B368" i="8"/>
  <c r="A368" i="8"/>
  <c r="B367" i="8"/>
  <c r="A367" i="8"/>
  <c r="B366" i="8"/>
  <c r="A366" i="8"/>
  <c r="B365" i="8"/>
  <c r="A365" i="8"/>
  <c r="B364" i="8"/>
  <c r="A364" i="8"/>
  <c r="B363" i="8"/>
  <c r="A363" i="8"/>
  <c r="B362" i="8"/>
  <c r="A362" i="8"/>
  <c r="B361" i="8"/>
  <c r="A361" i="8"/>
  <c r="B360" i="8"/>
  <c r="A360" i="8"/>
  <c r="B359" i="8"/>
  <c r="A359" i="8"/>
  <c r="B358" i="8"/>
  <c r="A358" i="8"/>
  <c r="B357" i="8"/>
  <c r="A357" i="8"/>
  <c r="B356" i="8"/>
  <c r="A356" i="8"/>
  <c r="B355" i="8"/>
  <c r="A355" i="8"/>
  <c r="B354" i="8"/>
  <c r="A354" i="8"/>
  <c r="B353" i="8"/>
  <c r="A353" i="8"/>
  <c r="B352" i="8"/>
  <c r="A352" i="8"/>
  <c r="B351" i="8"/>
  <c r="A351" i="8"/>
  <c r="B350" i="8"/>
  <c r="A350" i="8"/>
  <c r="B349" i="8"/>
  <c r="A349" i="8"/>
  <c r="B348" i="8"/>
  <c r="A348" i="8"/>
  <c r="B347" i="8"/>
  <c r="A347" i="8"/>
  <c r="B346" i="8"/>
  <c r="A346" i="8"/>
  <c r="B345" i="8"/>
  <c r="A345" i="8"/>
  <c r="B344" i="8"/>
  <c r="A344" i="8"/>
  <c r="B343" i="8"/>
  <c r="A343" i="8"/>
  <c r="B342" i="8"/>
  <c r="A342" i="8"/>
  <c r="B341" i="8"/>
  <c r="A341" i="8"/>
  <c r="B340" i="8"/>
  <c r="A340" i="8"/>
  <c r="B339" i="8"/>
  <c r="A339" i="8"/>
  <c r="B338" i="8"/>
  <c r="A338" i="8"/>
  <c r="B337" i="8"/>
  <c r="A337" i="8"/>
  <c r="B336" i="8"/>
  <c r="A336" i="8"/>
  <c r="B335" i="8"/>
  <c r="A335" i="8"/>
  <c r="B334" i="8"/>
  <c r="A334" i="8"/>
  <c r="B333" i="8"/>
  <c r="A333" i="8"/>
  <c r="B332" i="8"/>
  <c r="A332" i="8"/>
  <c r="B331" i="8"/>
  <c r="A331" i="8"/>
  <c r="B330" i="8"/>
  <c r="A330" i="8"/>
  <c r="B329" i="8"/>
  <c r="A329" i="8"/>
  <c r="B328" i="8"/>
  <c r="A328" i="8"/>
  <c r="B327" i="8"/>
  <c r="A327" i="8"/>
  <c r="B326" i="8"/>
  <c r="A326" i="8"/>
  <c r="B325" i="8"/>
  <c r="A325" i="8"/>
  <c r="B324" i="8"/>
  <c r="A324" i="8"/>
  <c r="B323" i="8"/>
  <c r="A323" i="8"/>
  <c r="B322" i="8"/>
  <c r="A322" i="8"/>
  <c r="B321" i="8"/>
  <c r="A321" i="8"/>
  <c r="B320" i="8"/>
  <c r="A320" i="8"/>
  <c r="B319" i="8"/>
  <c r="A319" i="8"/>
  <c r="B318" i="8"/>
  <c r="A318" i="8"/>
  <c r="B317" i="8"/>
  <c r="A317" i="8"/>
  <c r="B316" i="8"/>
  <c r="A316" i="8"/>
  <c r="B315" i="8"/>
  <c r="A315" i="8"/>
  <c r="B314" i="8"/>
  <c r="A314" i="8"/>
  <c r="B313" i="8"/>
  <c r="A313" i="8"/>
  <c r="B312" i="8"/>
  <c r="A312" i="8"/>
  <c r="B311" i="8"/>
  <c r="A311" i="8"/>
  <c r="B310" i="8"/>
  <c r="A310" i="8"/>
  <c r="B309" i="8"/>
  <c r="A309" i="8"/>
  <c r="B308" i="8"/>
  <c r="A308" i="8"/>
  <c r="B307" i="8"/>
  <c r="A307" i="8"/>
  <c r="B306" i="8"/>
  <c r="A306" i="8"/>
  <c r="B305" i="8"/>
  <c r="A305" i="8"/>
  <c r="B304" i="8"/>
  <c r="A304" i="8"/>
  <c r="B303" i="8"/>
  <c r="A303" i="8"/>
  <c r="B302" i="8"/>
  <c r="A302" i="8"/>
  <c r="B301" i="8"/>
  <c r="A301" i="8"/>
  <c r="B300" i="8"/>
  <c r="A300" i="8"/>
  <c r="B299" i="8"/>
  <c r="A299" i="8"/>
  <c r="B298" i="8"/>
  <c r="A298" i="8"/>
  <c r="B297" i="8"/>
  <c r="A297" i="8"/>
  <c r="B296" i="8"/>
  <c r="A296" i="8"/>
  <c r="B295" i="8"/>
  <c r="A295" i="8"/>
  <c r="B294" i="8"/>
  <c r="A294" i="8"/>
  <c r="B293" i="8"/>
  <c r="A293" i="8"/>
  <c r="B292" i="8"/>
  <c r="A292" i="8"/>
  <c r="B291" i="8"/>
  <c r="A291" i="8"/>
  <c r="B290" i="8"/>
  <c r="A290" i="8"/>
  <c r="B289" i="8"/>
  <c r="A289" i="8"/>
  <c r="B288" i="8"/>
  <c r="A288" i="8"/>
  <c r="B287" i="8"/>
  <c r="A287" i="8"/>
  <c r="B286" i="8"/>
  <c r="A286" i="8"/>
  <c r="B285" i="8"/>
  <c r="A285" i="8"/>
  <c r="B284" i="8"/>
  <c r="A284" i="8"/>
  <c r="B283" i="8"/>
  <c r="A283" i="8"/>
  <c r="B282" i="8"/>
  <c r="A282" i="8"/>
  <c r="B281" i="8"/>
  <c r="A281" i="8"/>
  <c r="B280" i="8"/>
  <c r="A280" i="8"/>
  <c r="B279" i="8"/>
  <c r="A279" i="8"/>
  <c r="B278" i="8"/>
  <c r="A278" i="8"/>
  <c r="B277" i="8"/>
  <c r="A277" i="8"/>
  <c r="B276" i="8"/>
  <c r="A276" i="8"/>
  <c r="B275" i="8"/>
  <c r="A275" i="8"/>
  <c r="B274" i="8"/>
  <c r="A274" i="8"/>
  <c r="B273" i="8"/>
  <c r="A273" i="8"/>
  <c r="B272" i="8"/>
  <c r="A272" i="8"/>
  <c r="B271" i="8"/>
  <c r="A271" i="8"/>
  <c r="B270" i="8"/>
  <c r="A270" i="8"/>
  <c r="B269" i="8"/>
  <c r="A269" i="8"/>
  <c r="B268" i="8"/>
  <c r="A268" i="8"/>
  <c r="B267" i="8"/>
  <c r="A267" i="8"/>
  <c r="B266" i="8"/>
  <c r="A266" i="8"/>
  <c r="B265" i="8"/>
  <c r="A265" i="8"/>
  <c r="B264" i="8"/>
  <c r="A264" i="8"/>
  <c r="B263" i="8"/>
  <c r="A263" i="8"/>
  <c r="B262" i="8"/>
  <c r="A262" i="8"/>
  <c r="B261" i="8"/>
  <c r="A261" i="8"/>
  <c r="B260" i="8"/>
  <c r="A260" i="8"/>
  <c r="B259" i="8"/>
  <c r="A259" i="8"/>
  <c r="B258" i="8"/>
  <c r="A258" i="8"/>
  <c r="B257" i="8"/>
  <c r="A257" i="8"/>
  <c r="B256" i="8"/>
  <c r="A256" i="8"/>
  <c r="B255" i="8"/>
  <c r="A255" i="8"/>
  <c r="B254" i="8"/>
  <c r="A254" i="8"/>
  <c r="B253" i="8"/>
  <c r="A253" i="8"/>
  <c r="B252" i="8"/>
  <c r="A252" i="8"/>
  <c r="B251" i="8"/>
  <c r="A251" i="8"/>
  <c r="B250" i="8"/>
  <c r="A250" i="8"/>
  <c r="B249" i="8"/>
  <c r="A249" i="8"/>
  <c r="B248" i="8"/>
  <c r="A248" i="8"/>
  <c r="B247" i="8"/>
  <c r="A247" i="8"/>
  <c r="B246" i="8"/>
  <c r="A246" i="8"/>
  <c r="B245" i="8"/>
  <c r="A245" i="8"/>
  <c r="B244" i="8"/>
  <c r="A244" i="8"/>
  <c r="B243" i="8"/>
  <c r="A243" i="8"/>
  <c r="B242" i="8"/>
  <c r="A242" i="8"/>
  <c r="B241" i="8"/>
  <c r="A241" i="8"/>
  <c r="B240" i="8"/>
  <c r="A240" i="8"/>
  <c r="B239" i="8"/>
  <c r="A239" i="8"/>
  <c r="B238" i="8"/>
  <c r="A238" i="8"/>
  <c r="B237" i="8"/>
  <c r="A237" i="8"/>
  <c r="B236" i="8"/>
  <c r="A236" i="8"/>
  <c r="B235" i="8"/>
  <c r="A235" i="8"/>
  <c r="B234" i="8"/>
  <c r="A234" i="8"/>
  <c r="B233" i="8"/>
  <c r="A233" i="8"/>
  <c r="B232" i="8"/>
  <c r="A232" i="8"/>
  <c r="B231" i="8"/>
  <c r="A231" i="8"/>
  <c r="B230" i="8"/>
  <c r="A230" i="8"/>
  <c r="B229" i="8"/>
  <c r="A229" i="8"/>
  <c r="B228" i="8"/>
  <c r="A228" i="8"/>
  <c r="B227" i="8"/>
  <c r="A227" i="8"/>
  <c r="B226" i="8"/>
  <c r="A226" i="8"/>
  <c r="B225" i="8"/>
  <c r="A225" i="8"/>
  <c r="B224" i="8"/>
  <c r="A224" i="8"/>
  <c r="B223" i="8"/>
  <c r="A223" i="8"/>
  <c r="B222" i="8"/>
  <c r="A222" i="8"/>
  <c r="B221" i="8"/>
  <c r="A221" i="8"/>
  <c r="B220" i="8"/>
  <c r="A220" i="8"/>
  <c r="B219" i="8"/>
  <c r="A219" i="8"/>
  <c r="B218" i="8"/>
  <c r="A218" i="8"/>
  <c r="B217" i="8"/>
  <c r="A217" i="8"/>
  <c r="B216" i="8"/>
  <c r="A216" i="8"/>
  <c r="B215" i="8"/>
  <c r="A215" i="8"/>
  <c r="B214" i="8"/>
  <c r="A214" i="8"/>
  <c r="B213" i="8"/>
  <c r="A213" i="8"/>
  <c r="B212" i="8"/>
  <c r="A212" i="8"/>
  <c r="B211" i="8"/>
  <c r="A211" i="8"/>
  <c r="B210" i="8"/>
  <c r="A210" i="8"/>
  <c r="B209" i="8"/>
  <c r="A209" i="8"/>
  <c r="B208" i="8"/>
  <c r="A208" i="8"/>
  <c r="B207" i="8"/>
  <c r="A207" i="8"/>
  <c r="B206" i="8"/>
  <c r="A206" i="8"/>
  <c r="B205" i="8"/>
  <c r="A205" i="8"/>
  <c r="B204" i="8"/>
  <c r="A204" i="8"/>
  <c r="B203" i="8"/>
  <c r="A203" i="8"/>
  <c r="B202" i="8"/>
  <c r="A202" i="8"/>
  <c r="B201" i="8"/>
  <c r="A201" i="8"/>
  <c r="B200" i="8"/>
  <c r="A200" i="8"/>
  <c r="B199" i="8"/>
  <c r="A199" i="8"/>
  <c r="B198" i="8"/>
  <c r="A198" i="8"/>
  <c r="B197" i="8"/>
  <c r="A197" i="8"/>
  <c r="B196" i="8"/>
  <c r="A196" i="8"/>
  <c r="B195" i="8"/>
  <c r="A195" i="8"/>
  <c r="B194" i="8"/>
  <c r="A194" i="8"/>
  <c r="B193" i="8"/>
  <c r="A193" i="8"/>
  <c r="B192" i="8"/>
  <c r="A192" i="8"/>
  <c r="B191" i="8"/>
  <c r="A191" i="8"/>
  <c r="B190" i="8"/>
  <c r="A190" i="8"/>
  <c r="B189" i="8"/>
  <c r="A189" i="8"/>
  <c r="B188" i="8"/>
  <c r="A188" i="8"/>
  <c r="B187" i="8"/>
  <c r="A187" i="8"/>
  <c r="B186" i="8"/>
  <c r="A186" i="8"/>
  <c r="B185" i="8"/>
  <c r="A185" i="8"/>
  <c r="B184" i="8"/>
  <c r="A184" i="8"/>
  <c r="B183" i="8"/>
  <c r="A183" i="8"/>
  <c r="B182" i="8"/>
  <c r="A182" i="8"/>
  <c r="B181" i="8"/>
  <c r="A181" i="8"/>
  <c r="B180" i="8"/>
  <c r="A180" i="8"/>
  <c r="B179" i="8"/>
  <c r="A179" i="8"/>
  <c r="B178" i="8"/>
  <c r="A178" i="8"/>
  <c r="B177" i="8"/>
  <c r="A177" i="8"/>
  <c r="B176" i="8"/>
  <c r="A176" i="8"/>
  <c r="B175" i="8"/>
  <c r="A175" i="8"/>
  <c r="B174" i="8"/>
  <c r="A174" i="8"/>
  <c r="B173" i="8"/>
  <c r="A173" i="8"/>
  <c r="B172" i="8"/>
  <c r="A172" i="8"/>
  <c r="B171" i="8"/>
  <c r="A171" i="8"/>
  <c r="B170" i="8"/>
  <c r="A170" i="8"/>
  <c r="B169" i="8"/>
  <c r="A169" i="8"/>
  <c r="B168" i="8"/>
  <c r="A168" i="8"/>
  <c r="B167" i="8"/>
  <c r="A167" i="8"/>
  <c r="B166" i="8"/>
  <c r="A166" i="8"/>
  <c r="B165" i="8"/>
  <c r="A165" i="8"/>
  <c r="B164" i="8"/>
  <c r="A164" i="8"/>
  <c r="B163" i="8"/>
  <c r="A163" i="8"/>
  <c r="B162" i="8"/>
  <c r="A162" i="8"/>
  <c r="B161" i="8"/>
  <c r="A161" i="8"/>
  <c r="B160" i="8"/>
  <c r="A160" i="8"/>
  <c r="B159" i="8"/>
  <c r="A159" i="8"/>
  <c r="B158" i="8"/>
  <c r="A158" i="8"/>
  <c r="B157" i="8"/>
  <c r="A157" i="8"/>
  <c r="B156" i="8"/>
  <c r="A156" i="8"/>
  <c r="B155" i="8"/>
  <c r="A155" i="8"/>
  <c r="B154" i="8"/>
  <c r="A154" i="8"/>
  <c r="B153" i="8"/>
  <c r="A153" i="8"/>
  <c r="B152" i="8"/>
  <c r="A152" i="8"/>
  <c r="B151" i="8"/>
  <c r="A151" i="8"/>
  <c r="B150" i="8"/>
  <c r="A150" i="8"/>
  <c r="B149" i="8"/>
  <c r="A149" i="8"/>
  <c r="B148" i="8"/>
  <c r="A148" i="8"/>
  <c r="B147" i="8"/>
  <c r="A147" i="8"/>
  <c r="B146" i="8"/>
  <c r="A146" i="8"/>
  <c r="B145" i="8"/>
  <c r="A145" i="8"/>
  <c r="B144" i="8"/>
  <c r="A144" i="8"/>
  <c r="B143" i="8"/>
  <c r="A143" i="8"/>
  <c r="B142" i="8"/>
  <c r="A142" i="8"/>
  <c r="B141" i="8"/>
  <c r="A141" i="8"/>
  <c r="B140" i="8"/>
  <c r="A140" i="8"/>
  <c r="B139" i="8"/>
  <c r="A139" i="8"/>
  <c r="B138" i="8"/>
  <c r="A138" i="8"/>
  <c r="B137" i="8"/>
  <c r="A137" i="8"/>
  <c r="B136" i="8"/>
  <c r="A136" i="8"/>
  <c r="B135" i="8"/>
  <c r="A135" i="8"/>
  <c r="B134" i="8"/>
  <c r="A134" i="8"/>
  <c r="B133" i="8"/>
  <c r="A133" i="8"/>
  <c r="B132" i="8"/>
  <c r="A132" i="8"/>
  <c r="B131" i="8"/>
  <c r="A131" i="8"/>
  <c r="B130" i="8"/>
  <c r="A130" i="8"/>
  <c r="B129" i="8"/>
  <c r="A129" i="8"/>
  <c r="B128" i="8"/>
  <c r="A128" i="8"/>
  <c r="B127" i="8"/>
  <c r="A127" i="8"/>
  <c r="B126" i="8"/>
  <c r="A126" i="8"/>
  <c r="B125" i="8"/>
  <c r="A125" i="8"/>
  <c r="B124" i="8"/>
  <c r="A124" i="8"/>
  <c r="B123" i="8"/>
  <c r="A123" i="8"/>
  <c r="B122" i="8"/>
  <c r="A122" i="8"/>
  <c r="B121" i="8"/>
  <c r="A121" i="8"/>
  <c r="B120" i="8"/>
  <c r="A120" i="8"/>
  <c r="B119" i="8"/>
  <c r="A119" i="8"/>
  <c r="B118" i="8"/>
  <c r="A118" i="8"/>
  <c r="B117" i="8"/>
  <c r="A117" i="8"/>
  <c r="B116" i="8"/>
  <c r="A116" i="8"/>
  <c r="B115" i="8"/>
  <c r="A115" i="8"/>
  <c r="B114" i="8"/>
  <c r="A114" i="8"/>
  <c r="B113" i="8"/>
  <c r="A113" i="8"/>
  <c r="B112" i="8"/>
  <c r="A112" i="8"/>
  <c r="B111" i="8"/>
  <c r="A111" i="8"/>
  <c r="B110" i="8"/>
  <c r="A110" i="8"/>
  <c r="B109" i="8"/>
  <c r="A109" i="8"/>
  <c r="B108" i="8"/>
  <c r="A108" i="8"/>
  <c r="B107" i="8"/>
  <c r="A107" i="8"/>
  <c r="B106" i="8"/>
  <c r="A106" i="8"/>
  <c r="B105" i="8"/>
  <c r="A105" i="8"/>
  <c r="B104" i="8"/>
  <c r="A104" i="8"/>
  <c r="B103" i="8"/>
  <c r="A103" i="8"/>
  <c r="B102" i="8"/>
  <c r="A102" i="8"/>
  <c r="B101" i="8"/>
  <c r="A101" i="8"/>
  <c r="B100" i="8"/>
  <c r="A100" i="8"/>
  <c r="B99" i="8"/>
  <c r="A99" i="8"/>
  <c r="B98" i="8"/>
  <c r="A98" i="8"/>
  <c r="B97" i="8"/>
  <c r="A97" i="8"/>
  <c r="B96" i="8"/>
  <c r="A96" i="8"/>
  <c r="B95" i="8"/>
  <c r="A95" i="8"/>
  <c r="B94" i="8"/>
  <c r="A94" i="8"/>
  <c r="B93" i="8"/>
  <c r="A93" i="8"/>
  <c r="B92" i="8"/>
  <c r="A92" i="8"/>
  <c r="B91" i="8"/>
  <c r="A91" i="8"/>
  <c r="B90" i="8"/>
  <c r="A90" i="8"/>
  <c r="B89" i="8"/>
  <c r="A89" i="8"/>
  <c r="B88" i="8"/>
  <c r="A88" i="8"/>
  <c r="B87" i="8"/>
  <c r="A87" i="8"/>
  <c r="B86" i="8"/>
  <c r="A86" i="8"/>
  <c r="B85" i="8"/>
  <c r="A85" i="8"/>
  <c r="B84" i="8"/>
  <c r="A84" i="8"/>
  <c r="B83" i="8"/>
  <c r="A83" i="8"/>
  <c r="B82" i="8"/>
  <c r="A82" i="8"/>
  <c r="B81" i="8"/>
  <c r="A81" i="8"/>
  <c r="B80" i="8"/>
  <c r="A80" i="8"/>
  <c r="B79" i="8"/>
  <c r="A79" i="8"/>
  <c r="B78" i="8"/>
  <c r="A78" i="8"/>
  <c r="B77" i="8"/>
  <c r="A77" i="8"/>
  <c r="B76" i="8"/>
  <c r="A76" i="8"/>
  <c r="B75" i="8"/>
  <c r="A75" i="8"/>
  <c r="B74" i="8"/>
  <c r="A74" i="8"/>
  <c r="B73" i="8"/>
  <c r="A73" i="8"/>
  <c r="B72" i="8"/>
  <c r="A72" i="8"/>
  <c r="B71" i="8"/>
  <c r="A71" i="8"/>
  <c r="B70" i="8"/>
  <c r="A70" i="8"/>
  <c r="B69" i="8"/>
  <c r="A69" i="8"/>
  <c r="B68" i="8"/>
  <c r="A68" i="8"/>
  <c r="B67" i="8"/>
  <c r="A67" i="8"/>
  <c r="B66" i="8"/>
  <c r="A66" i="8"/>
  <c r="B65" i="8"/>
  <c r="A65" i="8"/>
  <c r="B64" i="8"/>
  <c r="A64" i="8"/>
  <c r="B63" i="8"/>
  <c r="A63" i="8"/>
  <c r="B62" i="8"/>
  <c r="A62" i="8"/>
  <c r="B61" i="8"/>
  <c r="A61" i="8"/>
  <c r="B60" i="8"/>
  <c r="A60" i="8"/>
  <c r="B59" i="8"/>
  <c r="A59" i="8"/>
  <c r="B58" i="8"/>
  <c r="A58" i="8"/>
  <c r="B57" i="8"/>
  <c r="A57" i="8"/>
  <c r="B56" i="8"/>
  <c r="A56" i="8"/>
  <c r="B55" i="8"/>
  <c r="A55" i="8"/>
  <c r="B54" i="8"/>
  <c r="A54" i="8"/>
  <c r="B53" i="8"/>
  <c r="A53" i="8"/>
  <c r="B52" i="8"/>
  <c r="A52" i="8"/>
  <c r="B51" i="8"/>
  <c r="A51" i="8"/>
  <c r="B50" i="8"/>
  <c r="A50" i="8"/>
  <c r="B49" i="8"/>
  <c r="A49" i="8"/>
  <c r="B48" i="8"/>
  <c r="A48" i="8"/>
  <c r="B47" i="8"/>
  <c r="A47" i="8"/>
  <c r="B46" i="8"/>
  <c r="A46" i="8"/>
  <c r="B45" i="8"/>
  <c r="A45" i="8"/>
  <c r="B44" i="8"/>
  <c r="A44" i="8"/>
  <c r="B43" i="8"/>
  <c r="A43" i="8"/>
  <c r="B42" i="8"/>
  <c r="A42" i="8"/>
  <c r="B41" i="8"/>
  <c r="A41" i="8"/>
  <c r="B40" i="8"/>
  <c r="A40" i="8"/>
  <c r="B39" i="8"/>
  <c r="A39" i="8"/>
  <c r="B38" i="8"/>
  <c r="A38" i="8"/>
  <c r="B37" i="8"/>
  <c r="A37" i="8"/>
  <c r="B36" i="8"/>
  <c r="A36" i="8"/>
  <c r="B35" i="8"/>
  <c r="A35" i="8"/>
  <c r="B34" i="8"/>
  <c r="A34" i="8"/>
  <c r="B33" i="8"/>
  <c r="A33" i="8"/>
  <c r="B32" i="8"/>
  <c r="A32" i="8"/>
  <c r="B31" i="8"/>
  <c r="A31" i="8"/>
  <c r="B30" i="8"/>
  <c r="A30" i="8"/>
  <c r="B29" i="8"/>
  <c r="A29" i="8"/>
  <c r="B28" i="8"/>
  <c r="A28" i="8"/>
  <c r="B27" i="8"/>
  <c r="A27" i="8"/>
  <c r="B26" i="8"/>
  <c r="A26" i="8"/>
  <c r="B25" i="8"/>
  <c r="A25" i="8"/>
  <c r="B24" i="8"/>
  <c r="A24" i="8"/>
  <c r="B23" i="8"/>
  <c r="A23" i="8"/>
  <c r="B22" i="8"/>
  <c r="A22" i="8"/>
  <c r="B21" i="8"/>
  <c r="A21" i="8"/>
  <c r="B20" i="8"/>
  <c r="A20" i="8"/>
  <c r="B19" i="8"/>
  <c r="A19" i="8"/>
  <c r="B18" i="8"/>
  <c r="A18" i="8"/>
  <c r="B17" i="8"/>
  <c r="A17" i="8"/>
  <c r="B16" i="8"/>
  <c r="A16" i="8"/>
  <c r="B15" i="8"/>
  <c r="A15" i="8"/>
  <c r="B14" i="8"/>
  <c r="A14" i="8"/>
  <c r="B13" i="8"/>
  <c r="A13" i="8"/>
  <c r="B12" i="8"/>
  <c r="A12" i="8"/>
  <c r="B11" i="8"/>
  <c r="A11" i="8"/>
  <c r="B10" i="8"/>
  <c r="A10" i="8"/>
  <c r="B9" i="8"/>
  <c r="A9" i="8"/>
  <c r="B8" i="8"/>
  <c r="A8" i="8"/>
  <c r="B7" i="8"/>
  <c r="A7" i="8"/>
  <c r="B6" i="8"/>
  <c r="A6" i="8"/>
  <c r="B5" i="8"/>
  <c r="A5" i="8"/>
  <c r="B4" i="8"/>
  <c r="AN4" i="8" s="1"/>
  <c r="A4" i="8"/>
  <c r="B482" i="7"/>
  <c r="A482" i="7"/>
  <c r="B481" i="7"/>
  <c r="A481" i="7"/>
  <c r="B480" i="7"/>
  <c r="A480" i="7"/>
  <c r="B479" i="7"/>
  <c r="A479" i="7"/>
  <c r="B478" i="7"/>
  <c r="A478" i="7"/>
  <c r="B477" i="7"/>
  <c r="A477" i="7"/>
  <c r="B476" i="7"/>
  <c r="A476" i="7"/>
  <c r="B475" i="7"/>
  <c r="A475" i="7"/>
  <c r="B474" i="7"/>
  <c r="A474" i="7"/>
  <c r="B473" i="7"/>
  <c r="A473" i="7"/>
  <c r="B472" i="7"/>
  <c r="A472" i="7"/>
  <c r="B471" i="7"/>
  <c r="A471" i="7"/>
  <c r="B470" i="7"/>
  <c r="A470" i="7"/>
  <c r="B469" i="7"/>
  <c r="A469" i="7"/>
  <c r="B468" i="7"/>
  <c r="A468" i="7"/>
  <c r="B467" i="7"/>
  <c r="A467" i="7"/>
  <c r="B466" i="7"/>
  <c r="A466" i="7"/>
  <c r="B465" i="7"/>
  <c r="A465" i="7"/>
  <c r="B464" i="7"/>
  <c r="A464" i="7"/>
  <c r="B463" i="7"/>
  <c r="A463" i="7"/>
  <c r="B462" i="7"/>
  <c r="A462" i="7"/>
  <c r="B461" i="7"/>
  <c r="A461" i="7"/>
  <c r="B460" i="7"/>
  <c r="A460" i="7"/>
  <c r="B459" i="7"/>
  <c r="A459" i="7"/>
  <c r="B458" i="7"/>
  <c r="A458" i="7"/>
  <c r="B457" i="7"/>
  <c r="A457" i="7"/>
  <c r="B456" i="7"/>
  <c r="A456" i="7"/>
  <c r="B455" i="7"/>
  <c r="A455" i="7"/>
  <c r="B454" i="7"/>
  <c r="A454" i="7"/>
  <c r="B453" i="7"/>
  <c r="A453" i="7"/>
  <c r="B452" i="7"/>
  <c r="A452" i="7"/>
  <c r="B451" i="7"/>
  <c r="A451" i="7"/>
  <c r="B450" i="7"/>
  <c r="A450" i="7"/>
  <c r="B449" i="7"/>
  <c r="A449" i="7"/>
  <c r="B448" i="7"/>
  <c r="A448" i="7"/>
  <c r="B447" i="7"/>
  <c r="A447" i="7"/>
  <c r="B446" i="7"/>
  <c r="A446" i="7"/>
  <c r="B445" i="7"/>
  <c r="A445" i="7"/>
  <c r="B444" i="7"/>
  <c r="A444" i="7"/>
  <c r="B443" i="7"/>
  <c r="A443" i="7"/>
  <c r="B442" i="7"/>
  <c r="A442" i="7"/>
  <c r="B441" i="7"/>
  <c r="A441" i="7"/>
  <c r="B440" i="7"/>
  <c r="A440" i="7"/>
  <c r="B439" i="7"/>
  <c r="A439" i="7"/>
  <c r="B438" i="7"/>
  <c r="A438" i="7"/>
  <c r="B437" i="7"/>
  <c r="A437" i="7"/>
  <c r="B436" i="7"/>
  <c r="A436" i="7"/>
  <c r="B435" i="7"/>
  <c r="A435" i="7"/>
  <c r="B434" i="7"/>
  <c r="A434" i="7"/>
  <c r="B433" i="7"/>
  <c r="A433" i="7"/>
  <c r="B432" i="7"/>
  <c r="A432" i="7"/>
  <c r="B431" i="7"/>
  <c r="A431" i="7"/>
  <c r="B430" i="7"/>
  <c r="A430" i="7"/>
  <c r="B429" i="7"/>
  <c r="A429" i="7"/>
  <c r="B428" i="7"/>
  <c r="A428" i="7"/>
  <c r="B427" i="7"/>
  <c r="A427" i="7"/>
  <c r="B426" i="7"/>
  <c r="A426" i="7"/>
  <c r="B425" i="7"/>
  <c r="A425" i="7"/>
  <c r="B424" i="7"/>
  <c r="A424" i="7"/>
  <c r="B423" i="7"/>
  <c r="A423" i="7"/>
  <c r="B422" i="7"/>
  <c r="A422" i="7"/>
  <c r="B421" i="7"/>
  <c r="A421" i="7"/>
  <c r="B420" i="7"/>
  <c r="A420" i="7"/>
  <c r="B419" i="7"/>
  <c r="A419" i="7"/>
  <c r="B418" i="7"/>
  <c r="A418" i="7"/>
  <c r="B417" i="7"/>
  <c r="A417" i="7"/>
  <c r="B416" i="7"/>
  <c r="A416" i="7"/>
  <c r="B415" i="7"/>
  <c r="A415" i="7"/>
  <c r="B414" i="7"/>
  <c r="A414" i="7"/>
  <c r="B413" i="7"/>
  <c r="A413" i="7"/>
  <c r="B412" i="7"/>
  <c r="A412" i="7"/>
  <c r="B411" i="7"/>
  <c r="A411" i="7"/>
  <c r="B410" i="7"/>
  <c r="A410" i="7"/>
  <c r="B409" i="7"/>
  <c r="A409" i="7"/>
  <c r="B408" i="7"/>
  <c r="A408" i="7"/>
  <c r="B407" i="7"/>
  <c r="A407" i="7"/>
  <c r="B406" i="7"/>
  <c r="A406" i="7"/>
  <c r="B405" i="7"/>
  <c r="A405" i="7"/>
  <c r="B404" i="7"/>
  <c r="A404" i="7"/>
  <c r="B403" i="7"/>
  <c r="A403" i="7"/>
  <c r="B402" i="7"/>
  <c r="A402" i="7"/>
  <c r="B401" i="7"/>
  <c r="A401" i="7"/>
  <c r="B400" i="7"/>
  <c r="A400" i="7"/>
  <c r="B399" i="7"/>
  <c r="A399" i="7"/>
  <c r="B398" i="7"/>
  <c r="A398" i="7"/>
  <c r="B397" i="7"/>
  <c r="A397" i="7"/>
  <c r="B396" i="7"/>
  <c r="A396" i="7"/>
  <c r="B395" i="7"/>
  <c r="A395" i="7"/>
  <c r="B394" i="7"/>
  <c r="A394" i="7"/>
  <c r="B393" i="7"/>
  <c r="A393" i="7"/>
  <c r="B392" i="7"/>
  <c r="A392" i="7"/>
  <c r="B391" i="7"/>
  <c r="A391" i="7"/>
  <c r="B390" i="7"/>
  <c r="A390" i="7"/>
  <c r="B389" i="7"/>
  <c r="A389" i="7"/>
  <c r="B388" i="7"/>
  <c r="A388" i="7"/>
  <c r="B387" i="7"/>
  <c r="A387" i="7"/>
  <c r="B386" i="7"/>
  <c r="A386" i="7"/>
  <c r="B385" i="7"/>
  <c r="A385" i="7"/>
  <c r="B384" i="7"/>
  <c r="A384" i="7"/>
  <c r="B383" i="7"/>
  <c r="A383" i="7"/>
  <c r="B382" i="7"/>
  <c r="A382" i="7"/>
  <c r="B381" i="7"/>
  <c r="A381" i="7"/>
  <c r="B380" i="7"/>
  <c r="A380" i="7"/>
  <c r="B379" i="7"/>
  <c r="A379" i="7"/>
  <c r="B378" i="7"/>
  <c r="A378" i="7"/>
  <c r="B377" i="7"/>
  <c r="A377" i="7"/>
  <c r="B376" i="7"/>
  <c r="A376" i="7"/>
  <c r="B375" i="7"/>
  <c r="A375" i="7"/>
  <c r="B374" i="7"/>
  <c r="A374" i="7"/>
  <c r="B373" i="7"/>
  <c r="A373" i="7"/>
  <c r="B372" i="7"/>
  <c r="A372" i="7"/>
  <c r="B371" i="7"/>
  <c r="A371" i="7"/>
  <c r="B370" i="7"/>
  <c r="A370" i="7"/>
  <c r="B369" i="7"/>
  <c r="A369" i="7"/>
  <c r="B368" i="7"/>
  <c r="A368" i="7"/>
  <c r="B367" i="7"/>
  <c r="A367" i="7"/>
  <c r="B366" i="7"/>
  <c r="A366" i="7"/>
  <c r="B365" i="7"/>
  <c r="A365" i="7"/>
  <c r="B364" i="7"/>
  <c r="A364" i="7"/>
  <c r="B363" i="7"/>
  <c r="A363" i="7"/>
  <c r="B362" i="7"/>
  <c r="A362" i="7"/>
  <c r="B361" i="7"/>
  <c r="A361" i="7"/>
  <c r="B360" i="7"/>
  <c r="A360" i="7"/>
  <c r="B359" i="7"/>
  <c r="A359" i="7"/>
  <c r="B358" i="7"/>
  <c r="A358" i="7"/>
  <c r="B357" i="7"/>
  <c r="A357" i="7"/>
  <c r="B356" i="7"/>
  <c r="A356" i="7"/>
  <c r="B355" i="7"/>
  <c r="A355" i="7"/>
  <c r="B354" i="7"/>
  <c r="A354" i="7"/>
  <c r="B353" i="7"/>
  <c r="A353" i="7"/>
  <c r="B352" i="7"/>
  <c r="A352" i="7"/>
  <c r="B351" i="7"/>
  <c r="A351" i="7"/>
  <c r="B350" i="7"/>
  <c r="A350" i="7"/>
  <c r="B349" i="7"/>
  <c r="A349" i="7"/>
  <c r="B348" i="7"/>
  <c r="A348" i="7"/>
  <c r="B347" i="7"/>
  <c r="A347" i="7"/>
  <c r="B346" i="7"/>
  <c r="A346" i="7"/>
  <c r="B345" i="7"/>
  <c r="A345" i="7"/>
  <c r="B344" i="7"/>
  <c r="A344" i="7"/>
  <c r="B343" i="7"/>
  <c r="A343" i="7"/>
  <c r="B342" i="7"/>
  <c r="A342" i="7"/>
  <c r="B341" i="7"/>
  <c r="A341" i="7"/>
  <c r="B340" i="7"/>
  <c r="A340" i="7"/>
  <c r="B339" i="7"/>
  <c r="A339" i="7"/>
  <c r="B338" i="7"/>
  <c r="A338" i="7"/>
  <c r="B337" i="7"/>
  <c r="A337" i="7"/>
  <c r="B336" i="7"/>
  <c r="A336" i="7"/>
  <c r="B335" i="7"/>
  <c r="A335" i="7"/>
  <c r="B334" i="7"/>
  <c r="A334" i="7"/>
  <c r="B333" i="7"/>
  <c r="A333" i="7"/>
  <c r="B332" i="7"/>
  <c r="A332" i="7"/>
  <c r="B331" i="7"/>
  <c r="A331" i="7"/>
  <c r="B330" i="7"/>
  <c r="A330" i="7"/>
  <c r="B329" i="7"/>
  <c r="A329" i="7"/>
  <c r="B328" i="7"/>
  <c r="A328" i="7"/>
  <c r="B327" i="7"/>
  <c r="A327" i="7"/>
  <c r="B326" i="7"/>
  <c r="A326" i="7"/>
  <c r="B325" i="7"/>
  <c r="A325" i="7"/>
  <c r="B324" i="7"/>
  <c r="A324" i="7"/>
  <c r="B323" i="7"/>
  <c r="A323" i="7"/>
  <c r="B322" i="7"/>
  <c r="A322" i="7"/>
  <c r="B321" i="7"/>
  <c r="A321" i="7"/>
  <c r="B320" i="7"/>
  <c r="A320" i="7"/>
  <c r="B319" i="7"/>
  <c r="A319" i="7"/>
  <c r="B318" i="7"/>
  <c r="A318" i="7"/>
  <c r="B317" i="7"/>
  <c r="A317" i="7"/>
  <c r="B316" i="7"/>
  <c r="A316" i="7"/>
  <c r="B315" i="7"/>
  <c r="A315" i="7"/>
  <c r="B314" i="7"/>
  <c r="A314" i="7"/>
  <c r="B313" i="7"/>
  <c r="A313" i="7"/>
  <c r="B312" i="7"/>
  <c r="A312" i="7"/>
  <c r="B311" i="7"/>
  <c r="A311" i="7"/>
  <c r="B310" i="7"/>
  <c r="A310" i="7"/>
  <c r="B309" i="7"/>
  <c r="A309" i="7"/>
  <c r="B308" i="7"/>
  <c r="A308" i="7"/>
  <c r="B307" i="7"/>
  <c r="A307" i="7"/>
  <c r="B306" i="7"/>
  <c r="A306" i="7"/>
  <c r="B305" i="7"/>
  <c r="A305" i="7"/>
  <c r="B304" i="7"/>
  <c r="A304" i="7"/>
  <c r="B303" i="7"/>
  <c r="A303" i="7"/>
  <c r="B302" i="7"/>
  <c r="A302" i="7"/>
  <c r="B301" i="7"/>
  <c r="A301" i="7"/>
  <c r="B300" i="7"/>
  <c r="A300" i="7"/>
  <c r="B299" i="7"/>
  <c r="A299" i="7"/>
  <c r="B298" i="7"/>
  <c r="A298" i="7"/>
  <c r="B297" i="7"/>
  <c r="A297" i="7"/>
  <c r="B296" i="7"/>
  <c r="A296" i="7"/>
  <c r="B295" i="7"/>
  <c r="A295" i="7"/>
  <c r="B294" i="7"/>
  <c r="A294" i="7"/>
  <c r="B293" i="7"/>
  <c r="A293" i="7"/>
  <c r="B292" i="7"/>
  <c r="A292" i="7"/>
  <c r="B291" i="7"/>
  <c r="A291" i="7"/>
  <c r="B290" i="7"/>
  <c r="A290" i="7"/>
  <c r="B289" i="7"/>
  <c r="A289" i="7"/>
  <c r="B288" i="7"/>
  <c r="A288" i="7"/>
  <c r="B287" i="7"/>
  <c r="A287" i="7"/>
  <c r="B286" i="7"/>
  <c r="A286" i="7"/>
  <c r="B285" i="7"/>
  <c r="A285" i="7"/>
  <c r="B284" i="7"/>
  <c r="A284" i="7"/>
  <c r="B283" i="7"/>
  <c r="A283" i="7"/>
  <c r="B282" i="7"/>
  <c r="A282" i="7"/>
  <c r="B281" i="7"/>
  <c r="A281" i="7"/>
  <c r="B280" i="7"/>
  <c r="A280" i="7"/>
  <c r="B279" i="7"/>
  <c r="A279" i="7"/>
  <c r="B278" i="7"/>
  <c r="A278" i="7"/>
  <c r="B277" i="7"/>
  <c r="A277" i="7"/>
  <c r="B276" i="7"/>
  <c r="A276" i="7"/>
  <c r="B275" i="7"/>
  <c r="A275" i="7"/>
  <c r="B274" i="7"/>
  <c r="A274" i="7"/>
  <c r="B273" i="7"/>
  <c r="A273" i="7"/>
  <c r="B272" i="7"/>
  <c r="A272" i="7"/>
  <c r="B271" i="7"/>
  <c r="A271" i="7"/>
  <c r="B270" i="7"/>
  <c r="A270" i="7"/>
  <c r="B269" i="7"/>
  <c r="A269" i="7"/>
  <c r="B268" i="7"/>
  <c r="A268" i="7"/>
  <c r="B267" i="7"/>
  <c r="A267" i="7"/>
  <c r="B266" i="7"/>
  <c r="A266" i="7"/>
  <c r="B265" i="7"/>
  <c r="A265" i="7"/>
  <c r="B264" i="7"/>
  <c r="A264" i="7"/>
  <c r="B263" i="7"/>
  <c r="A263" i="7"/>
  <c r="B262" i="7"/>
  <c r="A262" i="7"/>
  <c r="B261" i="7"/>
  <c r="A261" i="7"/>
  <c r="B260" i="7"/>
  <c r="A260" i="7"/>
  <c r="B259" i="7"/>
  <c r="A259" i="7"/>
  <c r="B258" i="7"/>
  <c r="A258" i="7"/>
  <c r="B257" i="7"/>
  <c r="A257" i="7"/>
  <c r="B256" i="7"/>
  <c r="A256" i="7"/>
  <c r="B255" i="7"/>
  <c r="A255" i="7"/>
  <c r="B254" i="7"/>
  <c r="A254" i="7"/>
  <c r="B253" i="7"/>
  <c r="A253" i="7"/>
  <c r="B252" i="7"/>
  <c r="A252" i="7"/>
  <c r="B251" i="7"/>
  <c r="A251" i="7"/>
  <c r="B250" i="7"/>
  <c r="A250" i="7"/>
  <c r="B249" i="7"/>
  <c r="A249" i="7"/>
  <c r="B248" i="7"/>
  <c r="A248" i="7"/>
  <c r="B247" i="7"/>
  <c r="A247" i="7"/>
  <c r="B246" i="7"/>
  <c r="A246" i="7"/>
  <c r="B245" i="7"/>
  <c r="A245" i="7"/>
  <c r="B244" i="7"/>
  <c r="A244" i="7"/>
  <c r="B243" i="7"/>
  <c r="A243" i="7"/>
  <c r="B242" i="7"/>
  <c r="A242" i="7"/>
  <c r="B241" i="7"/>
  <c r="A241" i="7"/>
  <c r="B240" i="7"/>
  <c r="A240" i="7"/>
  <c r="B239" i="7"/>
  <c r="A239" i="7"/>
  <c r="B238" i="7"/>
  <c r="A238" i="7"/>
  <c r="B237" i="7"/>
  <c r="A237" i="7"/>
  <c r="B236" i="7"/>
  <c r="A236" i="7"/>
  <c r="B235" i="7"/>
  <c r="A235" i="7"/>
  <c r="B234" i="7"/>
  <c r="A234" i="7"/>
  <c r="B233" i="7"/>
  <c r="A233" i="7"/>
  <c r="B232" i="7"/>
  <c r="A232" i="7"/>
  <c r="B231" i="7"/>
  <c r="A231" i="7"/>
  <c r="B230" i="7"/>
  <c r="A230" i="7"/>
  <c r="B229" i="7"/>
  <c r="A229" i="7"/>
  <c r="B228" i="7"/>
  <c r="A228" i="7"/>
  <c r="B227" i="7"/>
  <c r="A227" i="7"/>
  <c r="B226" i="7"/>
  <c r="A226" i="7"/>
  <c r="B225" i="7"/>
  <c r="A225" i="7"/>
  <c r="B224" i="7"/>
  <c r="A224" i="7"/>
  <c r="B223" i="7"/>
  <c r="A223" i="7"/>
  <c r="B222" i="7"/>
  <c r="A222" i="7"/>
  <c r="B221" i="7"/>
  <c r="A221" i="7"/>
  <c r="B220" i="7"/>
  <c r="A220" i="7"/>
  <c r="B219" i="7"/>
  <c r="A219" i="7"/>
  <c r="B218" i="7"/>
  <c r="A218" i="7"/>
  <c r="B217" i="7"/>
  <c r="A217" i="7"/>
  <c r="B216" i="7"/>
  <c r="A216" i="7"/>
  <c r="B215" i="7"/>
  <c r="A215" i="7"/>
  <c r="B214" i="7"/>
  <c r="A214" i="7"/>
  <c r="B213" i="7"/>
  <c r="A213" i="7"/>
  <c r="B212" i="7"/>
  <c r="A212" i="7"/>
  <c r="B211" i="7"/>
  <c r="A211" i="7"/>
  <c r="B210" i="7"/>
  <c r="A210" i="7"/>
  <c r="B209" i="7"/>
  <c r="A209" i="7"/>
  <c r="B208" i="7"/>
  <c r="A208" i="7"/>
  <c r="B207" i="7"/>
  <c r="A207" i="7"/>
  <c r="B206" i="7"/>
  <c r="A206" i="7"/>
  <c r="B205" i="7"/>
  <c r="A205" i="7"/>
  <c r="B204" i="7"/>
  <c r="A204" i="7"/>
  <c r="B203" i="7"/>
  <c r="A203" i="7"/>
  <c r="B202" i="7"/>
  <c r="A202" i="7"/>
  <c r="B201" i="7"/>
  <c r="A201" i="7"/>
  <c r="B200" i="7"/>
  <c r="A200" i="7"/>
  <c r="B199" i="7"/>
  <c r="A199" i="7"/>
  <c r="B198" i="7"/>
  <c r="A198" i="7"/>
  <c r="B197" i="7"/>
  <c r="A197" i="7"/>
  <c r="B196" i="7"/>
  <c r="A196" i="7"/>
  <c r="B195" i="7"/>
  <c r="A195" i="7"/>
  <c r="B194" i="7"/>
  <c r="A194" i="7"/>
  <c r="B193" i="7"/>
  <c r="A193" i="7"/>
  <c r="B192" i="7"/>
  <c r="A192" i="7"/>
  <c r="B191" i="7"/>
  <c r="A191" i="7"/>
  <c r="B190" i="7"/>
  <c r="A190" i="7"/>
  <c r="B189" i="7"/>
  <c r="A189" i="7"/>
  <c r="B188" i="7"/>
  <c r="A188" i="7"/>
  <c r="B187" i="7"/>
  <c r="A187" i="7"/>
  <c r="B186" i="7"/>
  <c r="A186" i="7"/>
  <c r="B185" i="7"/>
  <c r="A185" i="7"/>
  <c r="B184" i="7"/>
  <c r="A184" i="7"/>
  <c r="B183" i="7"/>
  <c r="A183" i="7"/>
  <c r="B182" i="7"/>
  <c r="A182" i="7"/>
  <c r="B181" i="7"/>
  <c r="A181" i="7"/>
  <c r="B180" i="7"/>
  <c r="A180" i="7"/>
  <c r="B179" i="7"/>
  <c r="A179" i="7"/>
  <c r="B178" i="7"/>
  <c r="A178" i="7"/>
  <c r="B177" i="7"/>
  <c r="A177" i="7"/>
  <c r="B176" i="7"/>
  <c r="A176" i="7"/>
  <c r="B175" i="7"/>
  <c r="A175" i="7"/>
  <c r="B174" i="7"/>
  <c r="A174" i="7"/>
  <c r="B173" i="7"/>
  <c r="A173" i="7"/>
  <c r="B172" i="7"/>
  <c r="A172" i="7"/>
  <c r="B171" i="7"/>
  <c r="A171" i="7"/>
  <c r="B170" i="7"/>
  <c r="A170" i="7"/>
  <c r="B169" i="7"/>
  <c r="A169" i="7"/>
  <c r="B168" i="7"/>
  <c r="A168" i="7"/>
  <c r="B167" i="7"/>
  <c r="A167" i="7"/>
  <c r="B166" i="7"/>
  <c r="A166" i="7"/>
  <c r="B165" i="7"/>
  <c r="A165" i="7"/>
  <c r="B164" i="7"/>
  <c r="A164" i="7"/>
  <c r="B163" i="7"/>
  <c r="A163" i="7"/>
  <c r="B162" i="7"/>
  <c r="A162" i="7"/>
  <c r="B161" i="7"/>
  <c r="A161" i="7"/>
  <c r="B160" i="7"/>
  <c r="A160" i="7"/>
  <c r="B159" i="7"/>
  <c r="A159" i="7"/>
  <c r="B158" i="7"/>
  <c r="A158" i="7"/>
  <c r="B157" i="7"/>
  <c r="A157" i="7"/>
  <c r="B156" i="7"/>
  <c r="A156" i="7"/>
  <c r="B155" i="7"/>
  <c r="A155" i="7"/>
  <c r="B154" i="7"/>
  <c r="A154" i="7"/>
  <c r="B153" i="7"/>
  <c r="A153" i="7"/>
  <c r="B152" i="7"/>
  <c r="A152" i="7"/>
  <c r="B151" i="7"/>
  <c r="A151" i="7"/>
  <c r="B150" i="7"/>
  <c r="A150" i="7"/>
  <c r="B149" i="7"/>
  <c r="A149" i="7"/>
  <c r="B148" i="7"/>
  <c r="A148" i="7"/>
  <c r="B147" i="7"/>
  <c r="A147" i="7"/>
  <c r="B146" i="7"/>
  <c r="A146" i="7"/>
  <c r="B145" i="7"/>
  <c r="A145" i="7"/>
  <c r="B144" i="7"/>
  <c r="A144" i="7"/>
  <c r="B143" i="7"/>
  <c r="A143" i="7"/>
  <c r="B142" i="7"/>
  <c r="A142" i="7"/>
  <c r="B141" i="7"/>
  <c r="A141" i="7"/>
  <c r="B140" i="7"/>
  <c r="A140" i="7"/>
  <c r="B139" i="7"/>
  <c r="A139" i="7"/>
  <c r="B138" i="7"/>
  <c r="A138" i="7"/>
  <c r="B137" i="7"/>
  <c r="A137" i="7"/>
  <c r="B136" i="7"/>
  <c r="A136" i="7"/>
  <c r="B135" i="7"/>
  <c r="A135" i="7"/>
  <c r="B134" i="7"/>
  <c r="A134" i="7"/>
  <c r="B133" i="7"/>
  <c r="A133" i="7"/>
  <c r="B132" i="7"/>
  <c r="A132" i="7"/>
  <c r="B131" i="7"/>
  <c r="A131" i="7"/>
  <c r="B130" i="7"/>
  <c r="A130" i="7"/>
  <c r="B129" i="7"/>
  <c r="A129" i="7"/>
  <c r="B128" i="7"/>
  <c r="A128" i="7"/>
  <c r="B127" i="7"/>
  <c r="A127" i="7"/>
  <c r="B126" i="7"/>
  <c r="A126" i="7"/>
  <c r="B125" i="7"/>
  <c r="A125" i="7"/>
  <c r="B124" i="7"/>
  <c r="A124" i="7"/>
  <c r="B123" i="7"/>
  <c r="A123" i="7"/>
  <c r="B122" i="7"/>
  <c r="A122" i="7"/>
  <c r="B121" i="7"/>
  <c r="A121" i="7"/>
  <c r="B120" i="7"/>
  <c r="A120" i="7"/>
  <c r="B119" i="7"/>
  <c r="A119" i="7"/>
  <c r="B118" i="7"/>
  <c r="A118" i="7"/>
  <c r="B117" i="7"/>
  <c r="A117" i="7"/>
  <c r="B116" i="7"/>
  <c r="A116" i="7"/>
  <c r="B115" i="7"/>
  <c r="A115" i="7"/>
  <c r="B114" i="7"/>
  <c r="A114" i="7"/>
  <c r="B113" i="7"/>
  <c r="A113" i="7"/>
  <c r="B112" i="7"/>
  <c r="A112" i="7"/>
  <c r="B111" i="7"/>
  <c r="A111" i="7"/>
  <c r="B110" i="7"/>
  <c r="A110" i="7"/>
  <c r="B109" i="7"/>
  <c r="A109" i="7"/>
  <c r="B108" i="7"/>
  <c r="A108" i="7"/>
  <c r="B107" i="7"/>
  <c r="A107" i="7"/>
  <c r="B106" i="7"/>
  <c r="A106" i="7"/>
  <c r="B105" i="7"/>
  <c r="A105" i="7"/>
  <c r="B104" i="7"/>
  <c r="A104" i="7"/>
  <c r="B103" i="7"/>
  <c r="A103" i="7"/>
  <c r="B102" i="7"/>
  <c r="A102" i="7"/>
  <c r="B101" i="7"/>
  <c r="A101" i="7"/>
  <c r="B100" i="7"/>
  <c r="A100" i="7"/>
  <c r="B99" i="7"/>
  <c r="A99" i="7"/>
  <c r="B98" i="7"/>
  <c r="A98" i="7"/>
  <c r="B97" i="7"/>
  <c r="A97" i="7"/>
  <c r="B96" i="7"/>
  <c r="A96" i="7"/>
  <c r="B95" i="7"/>
  <c r="A95" i="7"/>
  <c r="B94" i="7"/>
  <c r="A94" i="7"/>
  <c r="B93" i="7"/>
  <c r="A93" i="7"/>
  <c r="B92" i="7"/>
  <c r="A92" i="7"/>
  <c r="B91" i="7"/>
  <c r="A91" i="7"/>
  <c r="B90" i="7"/>
  <c r="A90" i="7"/>
  <c r="B89" i="7"/>
  <c r="A89" i="7"/>
  <c r="B88" i="7"/>
  <c r="A88" i="7"/>
  <c r="B87" i="7"/>
  <c r="A87" i="7"/>
  <c r="B86" i="7"/>
  <c r="A86" i="7"/>
  <c r="B85" i="7"/>
  <c r="A85" i="7"/>
  <c r="B84" i="7"/>
  <c r="A84" i="7"/>
  <c r="B83" i="7"/>
  <c r="A83" i="7"/>
  <c r="B82" i="7"/>
  <c r="A82" i="7"/>
  <c r="B81" i="7"/>
  <c r="A81" i="7"/>
  <c r="B80" i="7"/>
  <c r="A80" i="7"/>
  <c r="B79" i="7"/>
  <c r="A79" i="7"/>
  <c r="B78" i="7"/>
  <c r="A78" i="7"/>
  <c r="B77" i="7"/>
  <c r="A77" i="7"/>
  <c r="B76" i="7"/>
  <c r="A76" i="7"/>
  <c r="B75" i="7"/>
  <c r="A75" i="7"/>
  <c r="B74" i="7"/>
  <c r="A74" i="7"/>
  <c r="B73" i="7"/>
  <c r="A73" i="7"/>
  <c r="B72" i="7"/>
  <c r="A72" i="7"/>
  <c r="B71" i="7"/>
  <c r="A71" i="7"/>
  <c r="B70" i="7"/>
  <c r="A70" i="7"/>
  <c r="B69" i="7"/>
  <c r="A69" i="7"/>
  <c r="B68" i="7"/>
  <c r="A68" i="7"/>
  <c r="B67" i="7"/>
  <c r="A67" i="7"/>
  <c r="B66" i="7"/>
  <c r="A66" i="7"/>
  <c r="B65" i="7"/>
  <c r="A65" i="7"/>
  <c r="B64" i="7"/>
  <c r="A64" i="7"/>
  <c r="B63" i="7"/>
  <c r="A63" i="7"/>
  <c r="B62" i="7"/>
  <c r="A62" i="7"/>
  <c r="B61" i="7"/>
  <c r="A61" i="7"/>
  <c r="B60" i="7"/>
  <c r="A60" i="7"/>
  <c r="B59" i="7"/>
  <c r="A59" i="7"/>
  <c r="B58" i="7"/>
  <c r="A58" i="7"/>
  <c r="B57" i="7"/>
  <c r="A57" i="7"/>
  <c r="B56" i="7"/>
  <c r="A56" i="7"/>
  <c r="B55" i="7"/>
  <c r="A55" i="7"/>
  <c r="B54" i="7"/>
  <c r="A54" i="7"/>
  <c r="B53" i="7"/>
  <c r="A53" i="7"/>
  <c r="B52" i="7"/>
  <c r="A52" i="7"/>
  <c r="B51" i="7"/>
  <c r="A51" i="7"/>
  <c r="B50" i="7"/>
  <c r="A50" i="7"/>
  <c r="B49" i="7"/>
  <c r="A49" i="7"/>
  <c r="B48" i="7"/>
  <c r="A48" i="7"/>
  <c r="B47" i="7"/>
  <c r="A47" i="7"/>
  <c r="B46" i="7"/>
  <c r="A46" i="7"/>
  <c r="B45" i="7"/>
  <c r="A45" i="7"/>
  <c r="B44" i="7"/>
  <c r="A44" i="7"/>
  <c r="B43" i="7"/>
  <c r="A43" i="7"/>
  <c r="B42" i="7"/>
  <c r="A42" i="7"/>
  <c r="B41" i="7"/>
  <c r="A41" i="7"/>
  <c r="B40" i="7"/>
  <c r="A40" i="7"/>
  <c r="B39" i="7"/>
  <c r="A39" i="7"/>
  <c r="B38" i="7"/>
  <c r="A38" i="7"/>
  <c r="B37" i="7"/>
  <c r="A37" i="7"/>
  <c r="B36" i="7"/>
  <c r="A36" i="7"/>
  <c r="B35" i="7"/>
  <c r="A35" i="7"/>
  <c r="B34" i="7"/>
  <c r="A34" i="7"/>
  <c r="B33" i="7"/>
  <c r="A33" i="7"/>
  <c r="B32" i="7"/>
  <c r="A32" i="7"/>
  <c r="B31" i="7"/>
  <c r="A31" i="7"/>
  <c r="B30" i="7"/>
  <c r="A30" i="7"/>
  <c r="B29" i="7"/>
  <c r="A29" i="7"/>
  <c r="B28" i="7"/>
  <c r="A28" i="7"/>
  <c r="B27" i="7"/>
  <c r="A27" i="7"/>
  <c r="B26" i="7"/>
  <c r="A26" i="7"/>
  <c r="B25" i="7"/>
  <c r="A25" i="7"/>
  <c r="B24" i="7"/>
  <c r="A24" i="7"/>
  <c r="B23" i="7"/>
  <c r="A23" i="7"/>
  <c r="B22" i="7"/>
  <c r="A22" i="7"/>
  <c r="B21" i="7"/>
  <c r="A21" i="7"/>
  <c r="B20" i="7"/>
  <c r="A20" i="7"/>
  <c r="B19" i="7"/>
  <c r="A19" i="7"/>
  <c r="B18" i="7"/>
  <c r="A18" i="7"/>
  <c r="B17" i="7"/>
  <c r="A17" i="7"/>
  <c r="B16" i="7"/>
  <c r="A16" i="7"/>
  <c r="B15" i="7"/>
  <c r="A15" i="7"/>
  <c r="B14" i="7"/>
  <c r="A14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81" i="4"/>
  <c r="A481" i="4"/>
  <c r="B480" i="4"/>
  <c r="A480" i="4"/>
  <c r="B479" i="4"/>
  <c r="A479" i="4"/>
  <c r="B478" i="4"/>
  <c r="A478" i="4"/>
  <c r="B477" i="4"/>
  <c r="A477" i="4"/>
  <c r="B476" i="4"/>
  <c r="A476" i="4"/>
  <c r="B475" i="4"/>
  <c r="A475" i="4"/>
  <c r="B474" i="4"/>
  <c r="A474" i="4"/>
  <c r="B473" i="4"/>
  <c r="A473" i="4"/>
  <c r="B472" i="4"/>
  <c r="A472" i="4"/>
  <c r="B471" i="4"/>
  <c r="A471" i="4"/>
  <c r="B470" i="4"/>
  <c r="A470" i="4"/>
  <c r="B469" i="4"/>
  <c r="A469" i="4"/>
  <c r="B468" i="4"/>
  <c r="A468" i="4"/>
  <c r="B467" i="4"/>
  <c r="A467" i="4"/>
  <c r="B466" i="4"/>
  <c r="A466" i="4"/>
  <c r="B465" i="4"/>
  <c r="A465" i="4"/>
  <c r="B464" i="4"/>
  <c r="A464" i="4"/>
  <c r="B463" i="4"/>
  <c r="A463" i="4"/>
  <c r="B462" i="4"/>
  <c r="A462" i="4"/>
  <c r="B461" i="4"/>
  <c r="A461" i="4"/>
  <c r="B460" i="4"/>
  <c r="A460" i="4"/>
  <c r="B459" i="4"/>
  <c r="A459" i="4"/>
  <c r="B458" i="4"/>
  <c r="A458" i="4"/>
  <c r="B457" i="4"/>
  <c r="A457" i="4"/>
  <c r="B456" i="4"/>
  <c r="A456" i="4"/>
  <c r="B455" i="4"/>
  <c r="A455" i="4"/>
  <c r="B454" i="4"/>
  <c r="A454" i="4"/>
  <c r="B453" i="4"/>
  <c r="A453" i="4"/>
  <c r="B452" i="4"/>
  <c r="A452" i="4"/>
  <c r="B451" i="4"/>
  <c r="A451" i="4"/>
  <c r="B450" i="4"/>
  <c r="A450" i="4"/>
  <c r="B449" i="4"/>
  <c r="A449" i="4"/>
  <c r="B448" i="4"/>
  <c r="A448" i="4"/>
  <c r="B447" i="4"/>
  <c r="A447" i="4"/>
  <c r="B446" i="4"/>
  <c r="A446" i="4"/>
  <c r="B445" i="4"/>
  <c r="A445" i="4"/>
  <c r="B444" i="4"/>
  <c r="A444" i="4"/>
  <c r="B443" i="4"/>
  <c r="A443" i="4"/>
  <c r="B442" i="4"/>
  <c r="A442" i="4"/>
  <c r="B441" i="4"/>
  <c r="A441" i="4"/>
  <c r="B440" i="4"/>
  <c r="A440" i="4"/>
  <c r="B439" i="4"/>
  <c r="A439" i="4"/>
  <c r="B438" i="4"/>
  <c r="A438" i="4"/>
  <c r="B437" i="4"/>
  <c r="A437" i="4"/>
  <c r="B436" i="4"/>
  <c r="A436" i="4"/>
  <c r="B435" i="4"/>
  <c r="A435" i="4"/>
  <c r="B434" i="4"/>
  <c r="A434" i="4"/>
  <c r="B433" i="4"/>
  <c r="A433" i="4"/>
  <c r="B432" i="4"/>
  <c r="A432" i="4"/>
  <c r="B431" i="4"/>
  <c r="A431" i="4"/>
  <c r="B430" i="4"/>
  <c r="A430" i="4"/>
  <c r="B429" i="4"/>
  <c r="A429" i="4"/>
  <c r="B428" i="4"/>
  <c r="A428" i="4"/>
  <c r="B427" i="4"/>
  <c r="A427" i="4"/>
  <c r="B426" i="4"/>
  <c r="A426" i="4"/>
  <c r="B425" i="4"/>
  <c r="A425" i="4"/>
  <c r="B424" i="4"/>
  <c r="A424" i="4"/>
  <c r="B423" i="4"/>
  <c r="A423" i="4"/>
  <c r="B422" i="4"/>
  <c r="A422" i="4"/>
  <c r="B421" i="4"/>
  <c r="A421" i="4"/>
  <c r="B420" i="4"/>
  <c r="A420" i="4"/>
  <c r="B419" i="4"/>
  <c r="A419" i="4"/>
  <c r="B418" i="4"/>
  <c r="A418" i="4"/>
  <c r="B417" i="4"/>
  <c r="A417" i="4"/>
  <c r="B416" i="4"/>
  <c r="A416" i="4"/>
  <c r="B415" i="4"/>
  <c r="A415" i="4"/>
  <c r="B414" i="4"/>
  <c r="A414" i="4"/>
  <c r="B413" i="4"/>
  <c r="A413" i="4"/>
  <c r="B412" i="4"/>
  <c r="A412" i="4"/>
  <c r="B411" i="4"/>
  <c r="A411" i="4"/>
  <c r="B410" i="4"/>
  <c r="A410" i="4"/>
  <c r="B409" i="4"/>
  <c r="A409" i="4"/>
  <c r="B408" i="4"/>
  <c r="A408" i="4"/>
  <c r="B407" i="4"/>
  <c r="A407" i="4"/>
  <c r="B406" i="4"/>
  <c r="A406" i="4"/>
  <c r="B405" i="4"/>
  <c r="A405" i="4"/>
  <c r="B404" i="4"/>
  <c r="A404" i="4"/>
  <c r="B403" i="4"/>
  <c r="A403" i="4"/>
  <c r="B402" i="4"/>
  <c r="A402" i="4"/>
  <c r="B401" i="4"/>
  <c r="A401" i="4"/>
  <c r="B400" i="4"/>
  <c r="A400" i="4"/>
  <c r="B399" i="4"/>
  <c r="A399" i="4"/>
  <c r="B398" i="4"/>
  <c r="A398" i="4"/>
  <c r="B397" i="4"/>
  <c r="A397" i="4"/>
  <c r="B396" i="4"/>
  <c r="A396" i="4"/>
  <c r="B395" i="4"/>
  <c r="A395" i="4"/>
  <c r="B394" i="4"/>
  <c r="A394" i="4"/>
  <c r="B393" i="4"/>
  <c r="A393" i="4"/>
  <c r="B392" i="4"/>
  <c r="A392" i="4"/>
  <c r="B391" i="4"/>
  <c r="A391" i="4"/>
  <c r="B390" i="4"/>
  <c r="A390" i="4"/>
  <c r="B389" i="4"/>
  <c r="A389" i="4"/>
  <c r="B388" i="4"/>
  <c r="A388" i="4"/>
  <c r="B387" i="4"/>
  <c r="A387" i="4"/>
  <c r="B386" i="4"/>
  <c r="A386" i="4"/>
  <c r="B385" i="4"/>
  <c r="A385" i="4"/>
  <c r="B384" i="4"/>
  <c r="A384" i="4"/>
  <c r="B383" i="4"/>
  <c r="A383" i="4"/>
  <c r="B382" i="4"/>
  <c r="A382" i="4"/>
  <c r="B381" i="4"/>
  <c r="A381" i="4"/>
  <c r="B380" i="4"/>
  <c r="A380" i="4"/>
  <c r="B379" i="4"/>
  <c r="A379" i="4"/>
  <c r="B378" i="4"/>
  <c r="A378" i="4"/>
  <c r="B377" i="4"/>
  <c r="A377" i="4"/>
  <c r="B376" i="4"/>
  <c r="A376" i="4"/>
  <c r="B375" i="4"/>
  <c r="A375" i="4"/>
  <c r="B374" i="4"/>
  <c r="A374" i="4"/>
  <c r="B373" i="4"/>
  <c r="A373" i="4"/>
  <c r="B372" i="4"/>
  <c r="A372" i="4"/>
  <c r="B371" i="4"/>
  <c r="A371" i="4"/>
  <c r="B370" i="4"/>
  <c r="A370" i="4"/>
  <c r="B369" i="4"/>
  <c r="A369" i="4"/>
  <c r="B368" i="4"/>
  <c r="A368" i="4"/>
  <c r="B367" i="4"/>
  <c r="A367" i="4"/>
  <c r="B366" i="4"/>
  <c r="A366" i="4"/>
  <c r="B365" i="4"/>
  <c r="A365" i="4"/>
  <c r="B364" i="4"/>
  <c r="A364" i="4"/>
  <c r="B363" i="4"/>
  <c r="A363" i="4"/>
  <c r="B362" i="4"/>
  <c r="A362" i="4"/>
  <c r="B361" i="4"/>
  <c r="A361" i="4"/>
  <c r="B360" i="4"/>
  <c r="A360" i="4"/>
  <c r="B359" i="4"/>
  <c r="A359" i="4"/>
  <c r="B358" i="4"/>
  <c r="A358" i="4"/>
  <c r="B357" i="4"/>
  <c r="A357" i="4"/>
  <c r="B356" i="4"/>
  <c r="A356" i="4"/>
  <c r="B355" i="4"/>
  <c r="A355" i="4"/>
  <c r="B354" i="4"/>
  <c r="A354" i="4"/>
  <c r="B353" i="4"/>
  <c r="A353" i="4"/>
  <c r="B352" i="4"/>
  <c r="A352" i="4"/>
  <c r="B351" i="4"/>
  <c r="A351" i="4"/>
  <c r="B350" i="4"/>
  <c r="A350" i="4"/>
  <c r="B349" i="4"/>
  <c r="A349" i="4"/>
  <c r="B348" i="4"/>
  <c r="A348" i="4"/>
  <c r="B347" i="4"/>
  <c r="A347" i="4"/>
  <c r="B346" i="4"/>
  <c r="A346" i="4"/>
  <c r="B345" i="4"/>
  <c r="A345" i="4"/>
  <c r="B344" i="4"/>
  <c r="A344" i="4"/>
  <c r="B343" i="4"/>
  <c r="A343" i="4"/>
  <c r="B342" i="4"/>
  <c r="A342" i="4"/>
  <c r="B341" i="4"/>
  <c r="A341" i="4"/>
  <c r="B340" i="4"/>
  <c r="A340" i="4"/>
  <c r="B339" i="4"/>
  <c r="A339" i="4"/>
  <c r="B338" i="4"/>
  <c r="A338" i="4"/>
  <c r="B337" i="4"/>
  <c r="A337" i="4"/>
  <c r="B336" i="4"/>
  <c r="A336" i="4"/>
  <c r="B335" i="4"/>
  <c r="A335" i="4"/>
  <c r="B334" i="4"/>
  <c r="A334" i="4"/>
  <c r="B333" i="4"/>
  <c r="A333" i="4"/>
  <c r="B332" i="4"/>
  <c r="A332" i="4"/>
  <c r="B331" i="4"/>
  <c r="A331" i="4"/>
  <c r="B330" i="4"/>
  <c r="A330" i="4"/>
  <c r="B329" i="4"/>
  <c r="A329" i="4"/>
  <c r="B328" i="4"/>
  <c r="A328" i="4"/>
  <c r="B327" i="4"/>
  <c r="A327" i="4"/>
  <c r="B326" i="4"/>
  <c r="A326" i="4"/>
  <c r="B325" i="4"/>
  <c r="A325" i="4"/>
  <c r="B324" i="4"/>
  <c r="A324" i="4"/>
  <c r="B323" i="4"/>
  <c r="A323" i="4"/>
  <c r="B322" i="4"/>
  <c r="A322" i="4"/>
  <c r="B321" i="4"/>
  <c r="A321" i="4"/>
  <c r="B320" i="4"/>
  <c r="A320" i="4"/>
  <c r="B319" i="4"/>
  <c r="A319" i="4"/>
  <c r="B318" i="4"/>
  <c r="A318" i="4"/>
  <c r="B317" i="4"/>
  <c r="A317" i="4"/>
  <c r="B316" i="4"/>
  <c r="A316" i="4"/>
  <c r="B315" i="4"/>
  <c r="A315" i="4"/>
  <c r="B314" i="4"/>
  <c r="A314" i="4"/>
  <c r="B313" i="4"/>
  <c r="A313" i="4"/>
  <c r="B312" i="4"/>
  <c r="A312" i="4"/>
  <c r="B311" i="4"/>
  <c r="A311" i="4"/>
  <c r="B310" i="4"/>
  <c r="A310" i="4"/>
  <c r="B309" i="4"/>
  <c r="A309" i="4"/>
  <c r="B308" i="4"/>
  <c r="A308" i="4"/>
  <c r="B307" i="4"/>
  <c r="A307" i="4"/>
  <c r="B306" i="4"/>
  <c r="A306" i="4"/>
  <c r="B305" i="4"/>
  <c r="A305" i="4"/>
  <c r="B304" i="4"/>
  <c r="A304" i="4"/>
  <c r="B303" i="4"/>
  <c r="A303" i="4"/>
  <c r="B302" i="4"/>
  <c r="A302" i="4"/>
  <c r="B301" i="4"/>
  <c r="A301" i="4"/>
  <c r="B300" i="4"/>
  <c r="A300" i="4"/>
  <c r="B299" i="4"/>
  <c r="A299" i="4"/>
  <c r="B298" i="4"/>
  <c r="A298" i="4"/>
  <c r="B297" i="4"/>
  <c r="A297" i="4"/>
  <c r="B296" i="4"/>
  <c r="A296" i="4"/>
  <c r="B295" i="4"/>
  <c r="A295" i="4"/>
  <c r="B294" i="4"/>
  <c r="A294" i="4"/>
  <c r="B293" i="4"/>
  <c r="A293" i="4"/>
  <c r="B292" i="4"/>
  <c r="A292" i="4"/>
  <c r="B291" i="4"/>
  <c r="A291" i="4"/>
  <c r="B290" i="4"/>
  <c r="A290" i="4"/>
  <c r="B289" i="4"/>
  <c r="A289" i="4"/>
  <c r="B288" i="4"/>
  <c r="A288" i="4"/>
  <c r="B287" i="4"/>
  <c r="A287" i="4"/>
  <c r="B286" i="4"/>
  <c r="A286" i="4"/>
  <c r="B285" i="4"/>
  <c r="A285" i="4"/>
  <c r="B284" i="4"/>
  <c r="A284" i="4"/>
  <c r="B283" i="4"/>
  <c r="A283" i="4"/>
  <c r="B282" i="4"/>
  <c r="A282" i="4"/>
  <c r="B281" i="4"/>
  <c r="A281" i="4"/>
  <c r="B280" i="4"/>
  <c r="A280" i="4"/>
  <c r="B279" i="4"/>
  <c r="A279" i="4"/>
  <c r="B278" i="4"/>
  <c r="A278" i="4"/>
  <c r="B277" i="4"/>
  <c r="A277" i="4"/>
  <c r="B276" i="4"/>
  <c r="A276" i="4"/>
  <c r="B275" i="4"/>
  <c r="A275" i="4"/>
  <c r="B274" i="4"/>
  <c r="A274" i="4"/>
  <c r="B273" i="4"/>
  <c r="A273" i="4"/>
  <c r="B272" i="4"/>
  <c r="A272" i="4"/>
  <c r="B271" i="4"/>
  <c r="A271" i="4"/>
  <c r="B270" i="4"/>
  <c r="A270" i="4"/>
  <c r="B269" i="4"/>
  <c r="A269" i="4"/>
  <c r="B268" i="4"/>
  <c r="A268" i="4"/>
  <c r="B267" i="4"/>
  <c r="A267" i="4"/>
  <c r="B266" i="4"/>
  <c r="A266" i="4"/>
  <c r="B265" i="4"/>
  <c r="A265" i="4"/>
  <c r="B264" i="4"/>
  <c r="A264" i="4"/>
  <c r="B263" i="4"/>
  <c r="A263" i="4"/>
  <c r="B262" i="4"/>
  <c r="A262" i="4"/>
  <c r="B261" i="4"/>
  <c r="A261" i="4"/>
  <c r="B260" i="4"/>
  <c r="A260" i="4"/>
  <c r="B259" i="4"/>
  <c r="A259" i="4"/>
  <c r="B258" i="4"/>
  <c r="A258" i="4"/>
  <c r="B257" i="4"/>
  <c r="A257" i="4"/>
  <c r="B256" i="4"/>
  <c r="A256" i="4"/>
  <c r="B255" i="4"/>
  <c r="A255" i="4"/>
  <c r="B254" i="4"/>
  <c r="A254" i="4"/>
  <c r="B253" i="4"/>
  <c r="A253" i="4"/>
  <c r="B252" i="4"/>
  <c r="A252" i="4"/>
  <c r="B251" i="4"/>
  <c r="A251" i="4"/>
  <c r="B250" i="4"/>
  <c r="A250" i="4"/>
  <c r="B249" i="4"/>
  <c r="A249" i="4"/>
  <c r="B248" i="4"/>
  <c r="A248" i="4"/>
  <c r="B247" i="4"/>
  <c r="A247" i="4"/>
  <c r="B246" i="4"/>
  <c r="A246" i="4"/>
  <c r="B245" i="4"/>
  <c r="A245" i="4"/>
  <c r="B244" i="4"/>
  <c r="A244" i="4"/>
  <c r="B243" i="4"/>
  <c r="A243" i="4"/>
  <c r="B242" i="4"/>
  <c r="A242" i="4"/>
  <c r="B241" i="4"/>
  <c r="A241" i="4"/>
  <c r="B240" i="4"/>
  <c r="A240" i="4"/>
  <c r="B239" i="4"/>
  <c r="A239" i="4"/>
  <c r="B238" i="4"/>
  <c r="A238" i="4"/>
  <c r="B237" i="4"/>
  <c r="A237" i="4"/>
  <c r="B236" i="4"/>
  <c r="A236" i="4"/>
  <c r="B235" i="4"/>
  <c r="A235" i="4"/>
  <c r="B234" i="4"/>
  <c r="A234" i="4"/>
  <c r="B233" i="4"/>
  <c r="A233" i="4"/>
  <c r="B232" i="4"/>
  <c r="A232" i="4"/>
  <c r="B231" i="4"/>
  <c r="A231" i="4"/>
  <c r="B230" i="4"/>
  <c r="A230" i="4"/>
  <c r="B229" i="4"/>
  <c r="A229" i="4"/>
  <c r="B228" i="4"/>
  <c r="A228" i="4"/>
  <c r="B227" i="4"/>
  <c r="A227" i="4"/>
  <c r="B226" i="4"/>
  <c r="A226" i="4"/>
  <c r="B225" i="4"/>
  <c r="A225" i="4"/>
  <c r="B224" i="4"/>
  <c r="A224" i="4"/>
  <c r="B223" i="4"/>
  <c r="A223" i="4"/>
  <c r="B222" i="4"/>
  <c r="A222" i="4"/>
  <c r="B221" i="4"/>
  <c r="A221" i="4"/>
  <c r="B220" i="4"/>
  <c r="A220" i="4"/>
  <c r="B219" i="4"/>
  <c r="A219" i="4"/>
  <c r="B218" i="4"/>
  <c r="A218" i="4"/>
  <c r="B217" i="4"/>
  <c r="A217" i="4"/>
  <c r="B216" i="4"/>
  <c r="A216" i="4"/>
  <c r="B215" i="4"/>
  <c r="A215" i="4"/>
  <c r="B214" i="4"/>
  <c r="A214" i="4"/>
  <c r="B213" i="4"/>
  <c r="A213" i="4"/>
  <c r="B212" i="4"/>
  <c r="A212" i="4"/>
  <c r="B211" i="4"/>
  <c r="A211" i="4"/>
  <c r="B210" i="4"/>
  <c r="A210" i="4"/>
  <c r="B209" i="4"/>
  <c r="A209" i="4"/>
  <c r="B208" i="4"/>
  <c r="A208" i="4"/>
  <c r="B207" i="4"/>
  <c r="A207" i="4"/>
  <c r="B206" i="4"/>
  <c r="A206" i="4"/>
  <c r="B205" i="4"/>
  <c r="A205" i="4"/>
  <c r="B204" i="4"/>
  <c r="A204" i="4"/>
  <c r="B203" i="4"/>
  <c r="A203" i="4"/>
  <c r="B202" i="4"/>
  <c r="A202" i="4"/>
  <c r="B201" i="4"/>
  <c r="A201" i="4"/>
  <c r="B200" i="4"/>
  <c r="A200" i="4"/>
  <c r="B199" i="4"/>
  <c r="A199" i="4"/>
  <c r="B198" i="4"/>
  <c r="A198" i="4"/>
  <c r="B197" i="4"/>
  <c r="A197" i="4"/>
  <c r="B196" i="4"/>
  <c r="A196" i="4"/>
  <c r="B195" i="4"/>
  <c r="A195" i="4"/>
  <c r="B194" i="4"/>
  <c r="A194" i="4"/>
  <c r="B193" i="4"/>
  <c r="A193" i="4"/>
  <c r="B192" i="4"/>
  <c r="A192" i="4"/>
  <c r="B191" i="4"/>
  <c r="A191" i="4"/>
  <c r="B190" i="4"/>
  <c r="A190" i="4"/>
  <c r="B189" i="4"/>
  <c r="A189" i="4"/>
  <c r="B188" i="4"/>
  <c r="A188" i="4"/>
  <c r="B187" i="4"/>
  <c r="A187" i="4"/>
  <c r="B186" i="4"/>
  <c r="A186" i="4"/>
  <c r="B185" i="4"/>
  <c r="A185" i="4"/>
  <c r="B184" i="4"/>
  <c r="A184" i="4"/>
  <c r="B183" i="4"/>
  <c r="A183" i="4"/>
  <c r="B182" i="4"/>
  <c r="A182" i="4"/>
  <c r="B181" i="4"/>
  <c r="A181" i="4"/>
  <c r="B180" i="4"/>
  <c r="A180" i="4"/>
  <c r="B179" i="4"/>
  <c r="A179" i="4"/>
  <c r="B178" i="4"/>
  <c r="A178" i="4"/>
  <c r="B177" i="4"/>
  <c r="A177" i="4"/>
  <c r="B176" i="4"/>
  <c r="A176" i="4"/>
  <c r="B175" i="4"/>
  <c r="A175" i="4"/>
  <c r="B174" i="4"/>
  <c r="A174" i="4"/>
  <c r="B173" i="4"/>
  <c r="A173" i="4"/>
  <c r="B172" i="4"/>
  <c r="A172" i="4"/>
  <c r="B171" i="4"/>
  <c r="A171" i="4"/>
  <c r="B170" i="4"/>
  <c r="A170" i="4"/>
  <c r="B169" i="4"/>
  <c r="A169" i="4"/>
  <c r="B168" i="4"/>
  <c r="A168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6" i="4"/>
  <c r="A156" i="4"/>
  <c r="B155" i="4"/>
  <c r="A155" i="4"/>
  <c r="B154" i="4"/>
  <c r="A154" i="4"/>
  <c r="B153" i="4"/>
  <c r="A153" i="4"/>
  <c r="B152" i="4"/>
  <c r="A152" i="4"/>
  <c r="B151" i="4"/>
  <c r="A151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9" i="4"/>
  <c r="A139" i="4"/>
  <c r="B138" i="4"/>
  <c r="A138" i="4"/>
  <c r="B137" i="4"/>
  <c r="A137" i="4"/>
  <c r="B136" i="4"/>
  <c r="A136" i="4"/>
  <c r="B135" i="4"/>
  <c r="A135" i="4"/>
  <c r="B134" i="4"/>
  <c r="A134" i="4"/>
  <c r="B133" i="4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B89" i="4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B4" i="4"/>
  <c r="A4" i="4"/>
  <c r="B482" i="3"/>
  <c r="A482" i="3"/>
  <c r="B481" i="3"/>
  <c r="A481" i="3"/>
  <c r="B480" i="3"/>
  <c r="A480" i="3"/>
  <c r="B479" i="3"/>
  <c r="A479" i="3"/>
  <c r="B478" i="3"/>
  <c r="A478" i="3"/>
  <c r="B477" i="3"/>
  <c r="A477" i="3"/>
  <c r="B476" i="3"/>
  <c r="A476" i="3"/>
  <c r="B475" i="3"/>
  <c r="A475" i="3"/>
  <c r="B474" i="3"/>
  <c r="A474" i="3"/>
  <c r="B473" i="3"/>
  <c r="A473" i="3"/>
  <c r="B472" i="3"/>
  <c r="A472" i="3"/>
  <c r="B471" i="3"/>
  <c r="A471" i="3"/>
  <c r="B470" i="3"/>
  <c r="A470" i="3"/>
  <c r="B469" i="3"/>
  <c r="A469" i="3"/>
  <c r="B468" i="3"/>
  <c r="A468" i="3"/>
  <c r="B467" i="3"/>
  <c r="A467" i="3"/>
  <c r="B466" i="3"/>
  <c r="A466" i="3"/>
  <c r="B465" i="3"/>
  <c r="A465" i="3"/>
  <c r="B464" i="3"/>
  <c r="A464" i="3"/>
  <c r="B463" i="3"/>
  <c r="A463" i="3"/>
  <c r="B462" i="3"/>
  <c r="A462" i="3"/>
  <c r="B461" i="3"/>
  <c r="A461" i="3"/>
  <c r="B460" i="3"/>
  <c r="A460" i="3"/>
  <c r="B459" i="3"/>
  <c r="A459" i="3"/>
  <c r="B458" i="3"/>
  <c r="A458" i="3"/>
  <c r="B457" i="3"/>
  <c r="A457" i="3"/>
  <c r="B456" i="3"/>
  <c r="A456" i="3"/>
  <c r="B455" i="3"/>
  <c r="A455" i="3"/>
  <c r="B454" i="3"/>
  <c r="A454" i="3"/>
  <c r="B453" i="3"/>
  <c r="A453" i="3"/>
  <c r="B452" i="3"/>
  <c r="A452" i="3"/>
  <c r="B451" i="3"/>
  <c r="A451" i="3"/>
  <c r="B450" i="3"/>
  <c r="A450" i="3"/>
  <c r="B449" i="3"/>
  <c r="A449" i="3"/>
  <c r="B448" i="3"/>
  <c r="A448" i="3"/>
  <c r="B447" i="3"/>
  <c r="A447" i="3"/>
  <c r="B446" i="3"/>
  <c r="A446" i="3"/>
  <c r="B445" i="3"/>
  <c r="A445" i="3"/>
  <c r="B444" i="3"/>
  <c r="A444" i="3"/>
  <c r="B443" i="3"/>
  <c r="A443" i="3"/>
  <c r="B442" i="3"/>
  <c r="A442" i="3"/>
  <c r="B441" i="3"/>
  <c r="A441" i="3"/>
  <c r="B440" i="3"/>
  <c r="A440" i="3"/>
  <c r="B439" i="3"/>
  <c r="A439" i="3"/>
  <c r="B438" i="3"/>
  <c r="A438" i="3"/>
  <c r="B437" i="3"/>
  <c r="A437" i="3"/>
  <c r="B436" i="3"/>
  <c r="A436" i="3"/>
  <c r="B435" i="3"/>
  <c r="A435" i="3"/>
  <c r="B434" i="3"/>
  <c r="A434" i="3"/>
  <c r="B433" i="3"/>
  <c r="A433" i="3"/>
  <c r="B432" i="3"/>
  <c r="A432" i="3"/>
  <c r="B431" i="3"/>
  <c r="A431" i="3"/>
  <c r="B430" i="3"/>
  <c r="A430" i="3"/>
  <c r="B429" i="3"/>
  <c r="A429" i="3"/>
  <c r="B428" i="3"/>
  <c r="A428" i="3"/>
  <c r="B427" i="3"/>
  <c r="A427" i="3"/>
  <c r="B426" i="3"/>
  <c r="A426" i="3"/>
  <c r="B425" i="3"/>
  <c r="A425" i="3"/>
  <c r="B424" i="3"/>
  <c r="A424" i="3"/>
  <c r="B423" i="3"/>
  <c r="A423" i="3"/>
  <c r="B422" i="3"/>
  <c r="A422" i="3"/>
  <c r="B421" i="3"/>
  <c r="A421" i="3"/>
  <c r="B420" i="3"/>
  <c r="A420" i="3"/>
  <c r="B419" i="3"/>
  <c r="A419" i="3"/>
  <c r="B418" i="3"/>
  <c r="A418" i="3"/>
  <c r="B417" i="3"/>
  <c r="A417" i="3"/>
  <c r="B416" i="3"/>
  <c r="A416" i="3"/>
  <c r="B415" i="3"/>
  <c r="A415" i="3"/>
  <c r="B414" i="3"/>
  <c r="A414" i="3"/>
  <c r="B413" i="3"/>
  <c r="A413" i="3"/>
  <c r="B412" i="3"/>
  <c r="A412" i="3"/>
  <c r="B411" i="3"/>
  <c r="A411" i="3"/>
  <c r="B410" i="3"/>
  <c r="A410" i="3"/>
  <c r="B409" i="3"/>
  <c r="A409" i="3"/>
  <c r="B408" i="3"/>
  <c r="A408" i="3"/>
  <c r="B407" i="3"/>
  <c r="A407" i="3"/>
  <c r="B406" i="3"/>
  <c r="A406" i="3"/>
  <c r="B405" i="3"/>
  <c r="A405" i="3"/>
  <c r="B404" i="3"/>
  <c r="A404" i="3"/>
  <c r="B403" i="3"/>
  <c r="A403" i="3"/>
  <c r="B402" i="3"/>
  <c r="A402" i="3"/>
  <c r="B401" i="3"/>
  <c r="A401" i="3"/>
  <c r="B400" i="3"/>
  <c r="A400" i="3"/>
  <c r="B399" i="3"/>
  <c r="A399" i="3"/>
  <c r="B398" i="3"/>
  <c r="A398" i="3"/>
  <c r="B397" i="3"/>
  <c r="A397" i="3"/>
  <c r="B396" i="3"/>
  <c r="A396" i="3"/>
  <c r="B395" i="3"/>
  <c r="A395" i="3"/>
  <c r="B394" i="3"/>
  <c r="A394" i="3"/>
  <c r="B393" i="3"/>
  <c r="A393" i="3"/>
  <c r="B392" i="3"/>
  <c r="A392" i="3"/>
  <c r="B391" i="3"/>
  <c r="A391" i="3"/>
  <c r="B390" i="3"/>
  <c r="A390" i="3"/>
  <c r="B389" i="3"/>
  <c r="A389" i="3"/>
  <c r="B388" i="3"/>
  <c r="A388" i="3"/>
  <c r="B387" i="3"/>
  <c r="A387" i="3"/>
  <c r="B386" i="3"/>
  <c r="A386" i="3"/>
  <c r="B385" i="3"/>
  <c r="A385" i="3"/>
  <c r="B384" i="3"/>
  <c r="A384" i="3"/>
  <c r="B383" i="3"/>
  <c r="A383" i="3"/>
  <c r="B382" i="3"/>
  <c r="A382" i="3"/>
  <c r="B381" i="3"/>
  <c r="A381" i="3"/>
  <c r="B380" i="3"/>
  <c r="A380" i="3"/>
  <c r="B379" i="3"/>
  <c r="A379" i="3"/>
  <c r="B378" i="3"/>
  <c r="A378" i="3"/>
  <c r="B377" i="3"/>
  <c r="A377" i="3"/>
  <c r="B376" i="3"/>
  <c r="A376" i="3"/>
  <c r="B375" i="3"/>
  <c r="A375" i="3"/>
  <c r="B374" i="3"/>
  <c r="A374" i="3"/>
  <c r="B373" i="3"/>
  <c r="A373" i="3"/>
  <c r="B372" i="3"/>
  <c r="A372" i="3"/>
  <c r="B371" i="3"/>
  <c r="A371" i="3"/>
  <c r="B370" i="3"/>
  <c r="A370" i="3"/>
  <c r="B369" i="3"/>
  <c r="A369" i="3"/>
  <c r="B368" i="3"/>
  <c r="A368" i="3"/>
  <c r="B367" i="3"/>
  <c r="A367" i="3"/>
  <c r="B366" i="3"/>
  <c r="A366" i="3"/>
  <c r="B365" i="3"/>
  <c r="A365" i="3"/>
  <c r="B364" i="3"/>
  <c r="A364" i="3"/>
  <c r="B363" i="3"/>
  <c r="A363" i="3"/>
  <c r="B362" i="3"/>
  <c r="A362" i="3"/>
  <c r="B361" i="3"/>
  <c r="A361" i="3"/>
  <c r="B360" i="3"/>
  <c r="A360" i="3"/>
  <c r="B359" i="3"/>
  <c r="A359" i="3"/>
  <c r="B358" i="3"/>
  <c r="A358" i="3"/>
  <c r="B357" i="3"/>
  <c r="A357" i="3"/>
  <c r="B356" i="3"/>
  <c r="A356" i="3"/>
  <c r="B355" i="3"/>
  <c r="A355" i="3"/>
  <c r="B354" i="3"/>
  <c r="A354" i="3"/>
  <c r="B353" i="3"/>
  <c r="A353" i="3"/>
  <c r="B352" i="3"/>
  <c r="A352" i="3"/>
  <c r="B351" i="3"/>
  <c r="A351" i="3"/>
  <c r="B350" i="3"/>
  <c r="A350" i="3"/>
  <c r="B349" i="3"/>
  <c r="A349" i="3"/>
  <c r="B348" i="3"/>
  <c r="A348" i="3"/>
  <c r="B347" i="3"/>
  <c r="A347" i="3"/>
  <c r="B346" i="3"/>
  <c r="A346" i="3"/>
  <c r="B345" i="3"/>
  <c r="A345" i="3"/>
  <c r="B344" i="3"/>
  <c r="A344" i="3"/>
  <c r="B343" i="3"/>
  <c r="A343" i="3"/>
  <c r="B342" i="3"/>
  <c r="A342" i="3"/>
  <c r="B341" i="3"/>
  <c r="A341" i="3"/>
  <c r="B340" i="3"/>
  <c r="A340" i="3"/>
  <c r="B339" i="3"/>
  <c r="A339" i="3"/>
  <c r="B338" i="3"/>
  <c r="A338" i="3"/>
  <c r="B337" i="3"/>
  <c r="A337" i="3"/>
  <c r="B336" i="3"/>
  <c r="A336" i="3"/>
  <c r="B335" i="3"/>
  <c r="A335" i="3"/>
  <c r="B334" i="3"/>
  <c r="A334" i="3"/>
  <c r="B333" i="3"/>
  <c r="A333" i="3"/>
  <c r="B332" i="3"/>
  <c r="A332" i="3"/>
  <c r="B331" i="3"/>
  <c r="A331" i="3"/>
  <c r="B330" i="3"/>
  <c r="A330" i="3"/>
  <c r="B329" i="3"/>
  <c r="A329" i="3"/>
  <c r="B328" i="3"/>
  <c r="A328" i="3"/>
  <c r="B327" i="3"/>
  <c r="A327" i="3"/>
  <c r="B326" i="3"/>
  <c r="A326" i="3"/>
  <c r="B325" i="3"/>
  <c r="A325" i="3"/>
  <c r="B324" i="3"/>
  <c r="A324" i="3"/>
  <c r="B323" i="3"/>
  <c r="A323" i="3"/>
  <c r="B322" i="3"/>
  <c r="A322" i="3"/>
  <c r="B321" i="3"/>
  <c r="A321" i="3"/>
  <c r="B320" i="3"/>
  <c r="A320" i="3"/>
  <c r="B319" i="3"/>
  <c r="A319" i="3"/>
  <c r="B318" i="3"/>
  <c r="A318" i="3"/>
  <c r="B317" i="3"/>
  <c r="A317" i="3"/>
  <c r="B316" i="3"/>
  <c r="A316" i="3"/>
  <c r="B315" i="3"/>
  <c r="A315" i="3"/>
  <c r="B314" i="3"/>
  <c r="A314" i="3"/>
  <c r="B313" i="3"/>
  <c r="A313" i="3"/>
  <c r="B312" i="3"/>
  <c r="A312" i="3"/>
  <c r="B311" i="3"/>
  <c r="A311" i="3"/>
  <c r="B310" i="3"/>
  <c r="A310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97" i="3"/>
  <c r="A297" i="3"/>
  <c r="B296" i="3"/>
  <c r="A296" i="3"/>
  <c r="B295" i="3"/>
  <c r="A295" i="3"/>
  <c r="B294" i="3"/>
  <c r="A294" i="3"/>
  <c r="B293" i="3"/>
  <c r="A293" i="3"/>
  <c r="B292" i="3"/>
  <c r="A292" i="3"/>
  <c r="B291" i="3"/>
  <c r="A291" i="3"/>
  <c r="B290" i="3"/>
  <c r="A290" i="3"/>
  <c r="B289" i="3"/>
  <c r="A289" i="3"/>
  <c r="B288" i="3"/>
  <c r="A288" i="3"/>
  <c r="B287" i="3"/>
  <c r="A287" i="3"/>
  <c r="B286" i="3"/>
  <c r="A286" i="3"/>
  <c r="B285" i="3"/>
  <c r="A285" i="3"/>
  <c r="B284" i="3"/>
  <c r="A284" i="3"/>
  <c r="B283" i="3"/>
  <c r="A283" i="3"/>
  <c r="B282" i="3"/>
  <c r="A282" i="3"/>
  <c r="B281" i="3"/>
  <c r="A281" i="3"/>
  <c r="B280" i="3"/>
  <c r="A280" i="3"/>
  <c r="B279" i="3"/>
  <c r="A279" i="3"/>
  <c r="B278" i="3"/>
  <c r="A278" i="3"/>
  <c r="B277" i="3"/>
  <c r="A277" i="3"/>
  <c r="B276" i="3"/>
  <c r="A276" i="3"/>
  <c r="B275" i="3"/>
  <c r="A275" i="3"/>
  <c r="B274" i="3"/>
  <c r="A274" i="3"/>
  <c r="B273" i="3"/>
  <c r="A273" i="3"/>
  <c r="B272" i="3"/>
  <c r="A272" i="3"/>
  <c r="B271" i="3"/>
  <c r="A271" i="3"/>
  <c r="B270" i="3"/>
  <c r="A270" i="3"/>
  <c r="B269" i="3"/>
  <c r="A269" i="3"/>
  <c r="B268" i="3"/>
  <c r="A268" i="3"/>
  <c r="B267" i="3"/>
  <c r="A267" i="3"/>
  <c r="B266" i="3"/>
  <c r="A266" i="3"/>
  <c r="B265" i="3"/>
  <c r="A265" i="3"/>
  <c r="B264" i="3"/>
  <c r="A264" i="3"/>
  <c r="B263" i="3"/>
  <c r="A263" i="3"/>
  <c r="B262" i="3"/>
  <c r="A262" i="3"/>
  <c r="B261" i="3"/>
  <c r="A261" i="3"/>
  <c r="B260" i="3"/>
  <c r="A260" i="3"/>
  <c r="B259" i="3"/>
  <c r="A259" i="3"/>
  <c r="B258" i="3"/>
  <c r="A258" i="3"/>
  <c r="B257" i="3"/>
  <c r="A257" i="3"/>
  <c r="B256" i="3"/>
  <c r="A256" i="3"/>
  <c r="B255" i="3"/>
  <c r="A255" i="3"/>
  <c r="B254" i="3"/>
  <c r="A254" i="3"/>
  <c r="B253" i="3"/>
  <c r="A253" i="3"/>
  <c r="B252" i="3"/>
  <c r="A252" i="3"/>
  <c r="B251" i="3"/>
  <c r="A251" i="3"/>
  <c r="B250" i="3"/>
  <c r="A250" i="3"/>
  <c r="B249" i="3"/>
  <c r="A249" i="3"/>
  <c r="B248" i="3"/>
  <c r="A248" i="3"/>
  <c r="B247" i="3"/>
  <c r="A247" i="3"/>
  <c r="B246" i="3"/>
  <c r="A246" i="3"/>
  <c r="B245" i="3"/>
  <c r="A245" i="3"/>
  <c r="B244" i="3"/>
  <c r="A244" i="3"/>
  <c r="B243" i="3"/>
  <c r="A243" i="3"/>
  <c r="B242" i="3"/>
  <c r="A242" i="3"/>
  <c r="B241" i="3"/>
  <c r="A241" i="3"/>
  <c r="B240" i="3"/>
  <c r="A240" i="3"/>
  <c r="B239" i="3"/>
  <c r="A239" i="3"/>
  <c r="B238" i="3"/>
  <c r="A238" i="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B226" i="3"/>
  <c r="A226" i="3"/>
  <c r="B225" i="3"/>
  <c r="A225" i="3"/>
  <c r="B224" i="3"/>
  <c r="A224" i="3"/>
  <c r="B223" i="3"/>
  <c r="A223" i="3"/>
  <c r="B222" i="3"/>
  <c r="A222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B210" i="3"/>
  <c r="A210" i="3"/>
  <c r="B209" i="3"/>
  <c r="A209" i="3"/>
  <c r="B208" i="3"/>
  <c r="A208" i="3"/>
  <c r="B207" i="3"/>
  <c r="A207" i="3"/>
  <c r="B206" i="3"/>
  <c r="A206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192" i="3"/>
  <c r="A192" i="3"/>
  <c r="B191" i="3"/>
  <c r="A191" i="3"/>
  <c r="B190" i="3"/>
  <c r="A190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B178" i="3"/>
  <c r="A178" i="3"/>
  <c r="B177" i="3"/>
  <c r="A177" i="3"/>
  <c r="B176" i="3"/>
  <c r="A176" i="3"/>
  <c r="B175" i="3"/>
  <c r="A175" i="3"/>
  <c r="B174" i="3"/>
  <c r="A174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B162" i="3"/>
  <c r="A162" i="3"/>
  <c r="B161" i="3"/>
  <c r="A161" i="3"/>
  <c r="B160" i="3"/>
  <c r="A160" i="3"/>
  <c r="B159" i="3"/>
  <c r="A159" i="3"/>
  <c r="B158" i="3"/>
  <c r="A158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B146" i="3"/>
  <c r="A146" i="3"/>
  <c r="B145" i="3"/>
  <c r="A145" i="3"/>
  <c r="B144" i="3"/>
  <c r="A144" i="3"/>
  <c r="B143" i="3"/>
  <c r="A143" i="3"/>
  <c r="B142" i="3"/>
  <c r="A142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B130" i="3"/>
  <c r="A130" i="3"/>
  <c r="B129" i="3"/>
  <c r="A129" i="3"/>
  <c r="B128" i="3"/>
  <c r="A128" i="3"/>
  <c r="B127" i="3"/>
  <c r="A127" i="3"/>
  <c r="B126" i="3"/>
  <c r="A126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B114" i="3"/>
  <c r="A114" i="3"/>
  <c r="B113" i="3"/>
  <c r="A113" i="3"/>
  <c r="B112" i="3"/>
  <c r="A112" i="3"/>
  <c r="B111" i="3"/>
  <c r="A111" i="3"/>
  <c r="B110" i="3"/>
  <c r="A110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AQ130" i="8" l="1"/>
  <c r="AN130" i="8"/>
  <c r="AQ8" i="8"/>
  <c r="AN8" i="8"/>
  <c r="AQ12" i="8"/>
  <c r="AN12" i="8"/>
  <c r="AQ14" i="8"/>
  <c r="AN14" i="8"/>
  <c r="AQ18" i="8"/>
  <c r="AN18" i="8"/>
  <c r="AQ22" i="8"/>
  <c r="AN22" i="8"/>
  <c r="AQ26" i="8"/>
  <c r="AN26" i="8"/>
  <c r="AQ30" i="8"/>
  <c r="AN30" i="8"/>
  <c r="AQ34" i="8"/>
  <c r="AN34" i="8"/>
  <c r="AQ38" i="8"/>
  <c r="AN38" i="8"/>
  <c r="AQ42" i="8"/>
  <c r="AN42" i="8"/>
  <c r="AQ46" i="8"/>
  <c r="AN46" i="8"/>
  <c r="AQ50" i="8"/>
  <c r="AN50" i="8"/>
  <c r="AQ52" i="8"/>
  <c r="AN52" i="8"/>
  <c r="AQ56" i="8"/>
  <c r="AN56" i="8"/>
  <c r="AQ60" i="8"/>
  <c r="AN60" i="8"/>
  <c r="AQ64" i="8"/>
  <c r="AN64" i="8"/>
  <c r="AQ68" i="8"/>
  <c r="AN68" i="8"/>
  <c r="AQ72" i="8"/>
  <c r="AN72" i="8"/>
  <c r="AQ76" i="8"/>
  <c r="AN76" i="8"/>
  <c r="AQ80" i="8"/>
  <c r="AN80" i="8"/>
  <c r="AQ84" i="8"/>
  <c r="AN84" i="8"/>
  <c r="AQ88" i="8"/>
  <c r="AN88" i="8"/>
  <c r="AQ90" i="8"/>
  <c r="AN90" i="8"/>
  <c r="AQ94" i="8"/>
  <c r="AN94" i="8"/>
  <c r="AQ98" i="8"/>
  <c r="AN98" i="8"/>
  <c r="AQ102" i="8"/>
  <c r="AN102" i="8"/>
  <c r="AQ106" i="8"/>
  <c r="AN106" i="8"/>
  <c r="AQ108" i="8"/>
  <c r="AN108" i="8"/>
  <c r="AQ112" i="8"/>
  <c r="AN112" i="8"/>
  <c r="AQ114" i="8"/>
  <c r="AN114" i="8"/>
  <c r="AQ116" i="8"/>
  <c r="AN116" i="8"/>
  <c r="AQ118" i="8"/>
  <c r="AN118" i="8"/>
  <c r="AQ120" i="8"/>
  <c r="AN120" i="8"/>
  <c r="AQ122" i="8"/>
  <c r="AN122" i="8"/>
  <c r="AQ124" i="8"/>
  <c r="AN124" i="8"/>
  <c r="AQ126" i="8"/>
  <c r="AN126" i="8"/>
  <c r="AQ128" i="8"/>
  <c r="AN128" i="8"/>
  <c r="AQ132" i="8"/>
  <c r="AN132" i="8"/>
  <c r="AQ6" i="8"/>
  <c r="AN6" i="8"/>
  <c r="AQ10" i="8"/>
  <c r="AN10" i="8"/>
  <c r="AQ16" i="8"/>
  <c r="AN16" i="8"/>
  <c r="AQ20" i="8"/>
  <c r="AN20" i="8"/>
  <c r="AQ24" i="8"/>
  <c r="AN24" i="8"/>
  <c r="AQ28" i="8"/>
  <c r="AN28" i="8"/>
  <c r="AQ32" i="8"/>
  <c r="AN32" i="8"/>
  <c r="AQ36" i="8"/>
  <c r="AN36" i="8"/>
  <c r="AQ40" i="8"/>
  <c r="AN40" i="8"/>
  <c r="AQ44" i="8"/>
  <c r="AN44" i="8"/>
  <c r="AQ48" i="8"/>
  <c r="AN48" i="8"/>
  <c r="AQ54" i="8"/>
  <c r="AN54" i="8"/>
  <c r="AQ58" i="8"/>
  <c r="AN58" i="8"/>
  <c r="AQ62" i="8"/>
  <c r="AN62" i="8"/>
  <c r="AQ66" i="8"/>
  <c r="AN66" i="8"/>
  <c r="AQ70" i="8"/>
  <c r="AN70" i="8"/>
  <c r="AQ74" i="8"/>
  <c r="AN74" i="8"/>
  <c r="AQ78" i="8"/>
  <c r="AN78" i="8"/>
  <c r="AQ82" i="8"/>
  <c r="AN82" i="8"/>
  <c r="AQ86" i="8"/>
  <c r="AN86" i="8"/>
  <c r="AQ92" i="8"/>
  <c r="AN92" i="8"/>
  <c r="AQ96" i="8"/>
  <c r="AN96" i="8"/>
  <c r="AQ100" i="8"/>
  <c r="AN100" i="8"/>
  <c r="AQ104" i="8"/>
  <c r="AN104" i="8"/>
  <c r="AQ110" i="8"/>
  <c r="AN110" i="8"/>
  <c r="AQ134" i="8"/>
  <c r="AN134" i="8"/>
  <c r="AQ136" i="8"/>
  <c r="AN136" i="8"/>
  <c r="AQ140" i="8"/>
  <c r="AN140" i="8"/>
  <c r="AQ144" i="8"/>
  <c r="AN144" i="8"/>
  <c r="AQ148" i="8"/>
  <c r="AN148" i="8"/>
  <c r="AQ152" i="8"/>
  <c r="AN152" i="8"/>
  <c r="AQ156" i="8"/>
  <c r="AN156" i="8"/>
  <c r="AQ160" i="8"/>
  <c r="AN160" i="8"/>
  <c r="AQ164" i="8"/>
  <c r="AN164" i="8"/>
  <c r="AQ168" i="8"/>
  <c r="AN168" i="8"/>
  <c r="AQ172" i="8"/>
  <c r="AN172" i="8"/>
  <c r="AQ176" i="8"/>
  <c r="AN176" i="8"/>
  <c r="AQ182" i="8"/>
  <c r="AN182" i="8"/>
  <c r="AQ186" i="8"/>
  <c r="AN186" i="8"/>
  <c r="AQ190" i="8"/>
  <c r="AN190" i="8"/>
  <c r="AQ194" i="8"/>
  <c r="AN194" i="8"/>
  <c r="AQ198" i="8"/>
  <c r="AN198" i="8"/>
  <c r="AQ202" i="8"/>
  <c r="AN202" i="8"/>
  <c r="AQ206" i="8"/>
  <c r="AN206" i="8"/>
  <c r="AQ210" i="8"/>
  <c r="AN210" i="8"/>
  <c r="AQ214" i="8"/>
  <c r="AN214" i="8"/>
  <c r="AQ218" i="8"/>
  <c r="AN218" i="8"/>
  <c r="AQ222" i="8"/>
  <c r="AN222" i="8"/>
  <c r="AQ226" i="8"/>
  <c r="AN226" i="8"/>
  <c r="AQ230" i="8"/>
  <c r="AN230" i="8"/>
  <c r="AQ234" i="8"/>
  <c r="AN234" i="8"/>
  <c r="AQ238" i="8"/>
  <c r="AN238" i="8"/>
  <c r="AQ242" i="8"/>
  <c r="AN242" i="8"/>
  <c r="AQ246" i="8"/>
  <c r="AN246" i="8"/>
  <c r="AQ250" i="8"/>
  <c r="AN250" i="8"/>
  <c r="AQ254" i="8"/>
  <c r="AN254" i="8"/>
  <c r="AQ258" i="8"/>
  <c r="AN258" i="8"/>
  <c r="AQ262" i="8"/>
  <c r="AN262" i="8"/>
  <c r="AQ266" i="8"/>
  <c r="AN266" i="8"/>
  <c r="AQ268" i="8"/>
  <c r="AN268" i="8"/>
  <c r="AQ270" i="8"/>
  <c r="AN270" i="8"/>
  <c r="AQ272" i="8"/>
  <c r="AN272" i="8"/>
  <c r="AQ274" i="8"/>
  <c r="AN274" i="8"/>
  <c r="AQ276" i="8"/>
  <c r="AN276" i="8"/>
  <c r="AQ280" i="8"/>
  <c r="AN280" i="8"/>
  <c r="AQ282" i="8"/>
  <c r="AN282" i="8"/>
  <c r="AQ284" i="8"/>
  <c r="AN284" i="8"/>
  <c r="AQ286" i="8"/>
  <c r="AN286" i="8"/>
  <c r="AQ288" i="8"/>
  <c r="AN288" i="8"/>
  <c r="AQ290" i="8"/>
  <c r="AN290" i="8"/>
  <c r="AQ292" i="8"/>
  <c r="AN292" i="8"/>
  <c r="AQ294" i="8"/>
  <c r="AN294" i="8"/>
  <c r="AQ296" i="8"/>
  <c r="AN296" i="8"/>
  <c r="AQ298" i="8"/>
  <c r="AN298" i="8"/>
  <c r="AQ300" i="8"/>
  <c r="AN300" i="8"/>
  <c r="AQ302" i="8"/>
  <c r="AN302" i="8"/>
  <c r="AQ304" i="8"/>
  <c r="AN304" i="8"/>
  <c r="AQ306" i="8"/>
  <c r="AN306" i="8"/>
  <c r="AQ308" i="8"/>
  <c r="AN308" i="8"/>
  <c r="AQ310" i="8"/>
  <c r="AN310" i="8"/>
  <c r="AQ312" i="8"/>
  <c r="AN312" i="8"/>
  <c r="AQ314" i="8"/>
  <c r="AN314" i="8"/>
  <c r="AQ316" i="8"/>
  <c r="AN316" i="8"/>
  <c r="AQ318" i="8"/>
  <c r="AN318" i="8"/>
  <c r="AQ320" i="8"/>
  <c r="AN320" i="8"/>
  <c r="AQ322" i="8"/>
  <c r="AN322" i="8"/>
  <c r="AQ324" i="8"/>
  <c r="AN324" i="8"/>
  <c r="AQ326" i="8"/>
  <c r="AN326" i="8"/>
  <c r="AQ328" i="8"/>
  <c r="AN328" i="8"/>
  <c r="AQ330" i="8"/>
  <c r="AN330" i="8"/>
  <c r="AQ332" i="8"/>
  <c r="AN332" i="8"/>
  <c r="AQ334" i="8"/>
  <c r="AN334" i="8"/>
  <c r="AQ336" i="8"/>
  <c r="AN336" i="8"/>
  <c r="AQ338" i="8"/>
  <c r="AN338" i="8"/>
  <c r="AQ340" i="8"/>
  <c r="AN340" i="8"/>
  <c r="AQ342" i="8"/>
  <c r="AN342" i="8"/>
  <c r="AQ344" i="8"/>
  <c r="AN344" i="8"/>
  <c r="AQ346" i="8"/>
  <c r="AN346" i="8"/>
  <c r="AQ348" i="8"/>
  <c r="AN348" i="8"/>
  <c r="AQ350" i="8"/>
  <c r="AN350" i="8"/>
  <c r="AQ352" i="8"/>
  <c r="AN352" i="8"/>
  <c r="AQ354" i="8"/>
  <c r="AN354" i="8"/>
  <c r="AQ356" i="8"/>
  <c r="AN356" i="8"/>
  <c r="AQ358" i="8"/>
  <c r="AN358" i="8"/>
  <c r="AQ360" i="8"/>
  <c r="AN360" i="8"/>
  <c r="AQ362" i="8"/>
  <c r="AN362" i="8"/>
  <c r="AQ364" i="8"/>
  <c r="AN364" i="8"/>
  <c r="AQ366" i="8"/>
  <c r="AN366" i="8"/>
  <c r="AQ368" i="8"/>
  <c r="AN368" i="8"/>
  <c r="AQ370" i="8"/>
  <c r="AN370" i="8"/>
  <c r="AQ372" i="8"/>
  <c r="AN372" i="8"/>
  <c r="AQ374" i="8"/>
  <c r="AN374" i="8"/>
  <c r="AQ376" i="8"/>
  <c r="AN376" i="8"/>
  <c r="AQ378" i="8"/>
  <c r="AN378" i="8"/>
  <c r="AQ380" i="8"/>
  <c r="AN380" i="8"/>
  <c r="AQ382" i="8"/>
  <c r="AN382" i="8"/>
  <c r="AQ384" i="8"/>
  <c r="AN384" i="8"/>
  <c r="AQ386" i="8"/>
  <c r="AN386" i="8"/>
  <c r="AQ388" i="8"/>
  <c r="AN388" i="8"/>
  <c r="AQ390" i="8"/>
  <c r="AN390" i="8"/>
  <c r="AQ392" i="8"/>
  <c r="AN392" i="8"/>
  <c r="AQ394" i="8"/>
  <c r="AN394" i="8"/>
  <c r="AQ396" i="8"/>
  <c r="AN396" i="8"/>
  <c r="AQ398" i="8"/>
  <c r="AN398" i="8"/>
  <c r="AQ400" i="8"/>
  <c r="AN400" i="8"/>
  <c r="AQ402" i="8"/>
  <c r="AN402" i="8"/>
  <c r="AQ404" i="8"/>
  <c r="AN404" i="8"/>
  <c r="AQ406" i="8"/>
  <c r="AN406" i="8"/>
  <c r="AQ408" i="8"/>
  <c r="AN408" i="8"/>
  <c r="AQ410" i="8"/>
  <c r="AN410" i="8"/>
  <c r="AQ412" i="8"/>
  <c r="AN412" i="8"/>
  <c r="AQ414" i="8"/>
  <c r="AN414" i="8"/>
  <c r="AQ416" i="8"/>
  <c r="AN416" i="8"/>
  <c r="AQ418" i="8"/>
  <c r="AN418" i="8"/>
  <c r="AQ420" i="8"/>
  <c r="AN420" i="8"/>
  <c r="AQ422" i="8"/>
  <c r="AN422" i="8"/>
  <c r="AQ424" i="8"/>
  <c r="AN424" i="8"/>
  <c r="AQ426" i="8"/>
  <c r="AN426" i="8"/>
  <c r="AQ428" i="8"/>
  <c r="AN428" i="8"/>
  <c r="AQ430" i="8"/>
  <c r="AN430" i="8"/>
  <c r="AQ432" i="8"/>
  <c r="AN432" i="8"/>
  <c r="AQ434" i="8"/>
  <c r="AN434" i="8"/>
  <c r="AQ436" i="8"/>
  <c r="AN436" i="8"/>
  <c r="AQ438" i="8"/>
  <c r="AN438" i="8"/>
  <c r="AQ440" i="8"/>
  <c r="AN440" i="8"/>
  <c r="AQ442" i="8"/>
  <c r="AN442" i="8"/>
  <c r="AQ444" i="8"/>
  <c r="AN444" i="8"/>
  <c r="AQ138" i="8"/>
  <c r="AN138" i="8"/>
  <c r="AQ142" i="8"/>
  <c r="AN142" i="8"/>
  <c r="AQ146" i="8"/>
  <c r="AN146" i="8"/>
  <c r="AQ150" i="8"/>
  <c r="AN150" i="8"/>
  <c r="AQ154" i="8"/>
  <c r="AN154" i="8"/>
  <c r="AQ158" i="8"/>
  <c r="AN158" i="8"/>
  <c r="AQ162" i="8"/>
  <c r="AN162" i="8"/>
  <c r="AQ166" i="8"/>
  <c r="AN166" i="8"/>
  <c r="AQ170" i="8"/>
  <c r="AN170" i="8"/>
  <c r="AQ174" i="8"/>
  <c r="AN174" i="8"/>
  <c r="AQ178" i="8"/>
  <c r="AN178" i="8"/>
  <c r="AQ180" i="8"/>
  <c r="AN180" i="8"/>
  <c r="AQ184" i="8"/>
  <c r="AN184" i="8"/>
  <c r="AQ188" i="8"/>
  <c r="AN188" i="8"/>
  <c r="AQ192" i="8"/>
  <c r="AN192" i="8"/>
  <c r="AQ196" i="8"/>
  <c r="AN196" i="8"/>
  <c r="AQ200" i="8"/>
  <c r="AN200" i="8"/>
  <c r="AQ204" i="8"/>
  <c r="AN204" i="8"/>
  <c r="AQ208" i="8"/>
  <c r="AN208" i="8"/>
  <c r="AQ212" i="8"/>
  <c r="AN212" i="8"/>
  <c r="AQ216" i="8"/>
  <c r="AN216" i="8"/>
  <c r="AQ220" i="8"/>
  <c r="AN220" i="8"/>
  <c r="AQ224" i="8"/>
  <c r="AN224" i="8"/>
  <c r="AQ228" i="8"/>
  <c r="AN228" i="8"/>
  <c r="AQ232" i="8"/>
  <c r="AN232" i="8"/>
  <c r="AQ236" i="8"/>
  <c r="AN236" i="8"/>
  <c r="AQ240" i="8"/>
  <c r="AN240" i="8"/>
  <c r="AQ244" i="8"/>
  <c r="AN244" i="8"/>
  <c r="AQ248" i="8"/>
  <c r="AN248" i="8"/>
  <c r="AQ252" i="8"/>
  <c r="AN252" i="8"/>
  <c r="AQ256" i="8"/>
  <c r="AN256" i="8"/>
  <c r="AQ260" i="8"/>
  <c r="AN260" i="8"/>
  <c r="AQ264" i="8"/>
  <c r="AN264" i="8"/>
  <c r="AQ278" i="8"/>
  <c r="AN278" i="8"/>
  <c r="AQ5" i="8"/>
  <c r="AN5" i="8"/>
  <c r="AQ7" i="8"/>
  <c r="AN7" i="8"/>
  <c r="AQ9" i="8"/>
  <c r="AN9" i="8"/>
  <c r="AQ11" i="8"/>
  <c r="AN11" i="8"/>
  <c r="AQ13" i="8"/>
  <c r="AN13" i="8"/>
  <c r="AQ15" i="8"/>
  <c r="AN15" i="8"/>
  <c r="AQ17" i="8"/>
  <c r="AN17" i="8"/>
  <c r="AQ19" i="8"/>
  <c r="AN19" i="8"/>
  <c r="AQ21" i="8"/>
  <c r="AN21" i="8"/>
  <c r="AQ23" i="8"/>
  <c r="AN23" i="8"/>
  <c r="AQ25" i="8"/>
  <c r="AN25" i="8"/>
  <c r="AQ27" i="8"/>
  <c r="AN27" i="8"/>
  <c r="AQ29" i="8"/>
  <c r="AN29" i="8"/>
  <c r="AQ31" i="8"/>
  <c r="AN31" i="8"/>
  <c r="AQ33" i="8"/>
  <c r="AN33" i="8"/>
  <c r="AQ35" i="8"/>
  <c r="AN35" i="8"/>
  <c r="AQ37" i="8"/>
  <c r="AN37" i="8"/>
  <c r="AQ39" i="8"/>
  <c r="AN39" i="8"/>
  <c r="AQ41" i="8"/>
  <c r="AN41" i="8"/>
  <c r="AQ43" i="8"/>
  <c r="AN43" i="8"/>
  <c r="AQ45" i="8"/>
  <c r="AN45" i="8"/>
  <c r="AQ47" i="8"/>
  <c r="AN47" i="8"/>
  <c r="AQ49" i="8"/>
  <c r="AN49" i="8"/>
  <c r="AQ51" i="8"/>
  <c r="AN51" i="8"/>
  <c r="AQ53" i="8"/>
  <c r="AN53" i="8"/>
  <c r="AQ55" i="8"/>
  <c r="AN55" i="8"/>
  <c r="AQ57" i="8"/>
  <c r="AN57" i="8"/>
  <c r="AQ59" i="8"/>
  <c r="AN59" i="8"/>
  <c r="AQ61" i="8"/>
  <c r="AN61" i="8"/>
  <c r="AQ63" i="8"/>
  <c r="AN63" i="8"/>
  <c r="AQ65" i="8"/>
  <c r="AN65" i="8"/>
  <c r="AQ67" i="8"/>
  <c r="AN67" i="8"/>
  <c r="AQ69" i="8"/>
  <c r="AN69" i="8"/>
  <c r="AQ71" i="8"/>
  <c r="AN71" i="8"/>
  <c r="AQ73" i="8"/>
  <c r="AN73" i="8"/>
  <c r="AQ75" i="8"/>
  <c r="AN75" i="8"/>
  <c r="AQ77" i="8"/>
  <c r="AN77" i="8"/>
  <c r="AQ79" i="8"/>
  <c r="AN79" i="8"/>
  <c r="AQ81" i="8"/>
  <c r="AN81" i="8"/>
  <c r="AQ83" i="8"/>
  <c r="AN83" i="8"/>
  <c r="AQ85" i="8"/>
  <c r="AN85" i="8"/>
  <c r="AQ87" i="8"/>
  <c r="AN87" i="8"/>
  <c r="AQ89" i="8"/>
  <c r="AN89" i="8"/>
  <c r="AQ91" i="8"/>
  <c r="AN91" i="8"/>
  <c r="AQ93" i="8"/>
  <c r="AN93" i="8"/>
  <c r="AQ95" i="8"/>
  <c r="AN95" i="8"/>
  <c r="AQ97" i="8"/>
  <c r="AN97" i="8"/>
  <c r="AQ99" i="8"/>
  <c r="AN99" i="8"/>
  <c r="AQ101" i="8"/>
  <c r="AN101" i="8"/>
  <c r="AQ103" i="8"/>
  <c r="AN103" i="8"/>
  <c r="AQ105" i="8"/>
  <c r="AN105" i="8"/>
  <c r="AQ107" i="8"/>
  <c r="AN107" i="8"/>
  <c r="AQ109" i="8"/>
  <c r="AN109" i="8"/>
  <c r="AQ111" i="8"/>
  <c r="AN111" i="8"/>
  <c r="AQ113" i="8"/>
  <c r="AN113" i="8"/>
  <c r="AQ115" i="8"/>
  <c r="AN115" i="8"/>
  <c r="AQ117" i="8"/>
  <c r="AN117" i="8"/>
  <c r="AQ119" i="8"/>
  <c r="AN119" i="8"/>
  <c r="AQ121" i="8"/>
  <c r="AN121" i="8"/>
  <c r="AQ123" i="8"/>
  <c r="AN123" i="8"/>
  <c r="AQ125" i="8"/>
  <c r="AN125" i="8"/>
  <c r="AQ127" i="8"/>
  <c r="AN127" i="8"/>
  <c r="AQ129" i="8"/>
  <c r="AN129" i="8"/>
  <c r="AQ131" i="8"/>
  <c r="AN131" i="8"/>
  <c r="AQ133" i="8"/>
  <c r="AN133" i="8"/>
  <c r="AQ135" i="8"/>
  <c r="AN135" i="8"/>
  <c r="AQ137" i="8"/>
  <c r="AN137" i="8"/>
  <c r="AQ139" i="8"/>
  <c r="AN139" i="8"/>
  <c r="AQ141" i="8"/>
  <c r="AN141" i="8"/>
  <c r="AQ143" i="8"/>
  <c r="AN143" i="8"/>
  <c r="AQ145" i="8"/>
  <c r="AN145" i="8"/>
  <c r="AQ147" i="8"/>
  <c r="AN147" i="8"/>
  <c r="AQ149" i="8"/>
  <c r="AN149" i="8"/>
  <c r="AQ151" i="8"/>
  <c r="AN151" i="8"/>
  <c r="AQ153" i="8"/>
  <c r="AN153" i="8"/>
  <c r="AQ155" i="8"/>
  <c r="AN155" i="8"/>
  <c r="AQ157" i="8"/>
  <c r="AN157" i="8"/>
  <c r="AQ159" i="8"/>
  <c r="AN159" i="8"/>
  <c r="AQ161" i="8"/>
  <c r="AN161" i="8"/>
  <c r="AQ163" i="8"/>
  <c r="AN163" i="8"/>
  <c r="AQ165" i="8"/>
  <c r="AN165" i="8"/>
  <c r="AQ167" i="8"/>
  <c r="AN167" i="8"/>
  <c r="AQ169" i="8"/>
  <c r="AN169" i="8"/>
  <c r="AQ171" i="8"/>
  <c r="AN171" i="8"/>
  <c r="AQ173" i="8"/>
  <c r="AN173" i="8"/>
  <c r="AQ175" i="8"/>
  <c r="AN175" i="8"/>
  <c r="AQ177" i="8"/>
  <c r="AN177" i="8"/>
  <c r="AQ179" i="8"/>
  <c r="AN179" i="8"/>
  <c r="AQ181" i="8"/>
  <c r="AN181" i="8"/>
  <c r="AQ183" i="8"/>
  <c r="AN183" i="8"/>
  <c r="AQ185" i="8"/>
  <c r="AN185" i="8"/>
  <c r="AQ187" i="8"/>
  <c r="AN187" i="8"/>
  <c r="AQ189" i="8"/>
  <c r="AN189" i="8"/>
  <c r="AQ191" i="8"/>
  <c r="AN191" i="8"/>
  <c r="AQ193" i="8"/>
  <c r="AN193" i="8"/>
  <c r="AQ195" i="8"/>
  <c r="AN195" i="8"/>
  <c r="AQ197" i="8"/>
  <c r="AN197" i="8"/>
  <c r="AQ199" i="8"/>
  <c r="AN199" i="8"/>
  <c r="AQ201" i="8"/>
  <c r="AN201" i="8"/>
  <c r="AQ203" i="8"/>
  <c r="AN203" i="8"/>
  <c r="AQ205" i="8"/>
  <c r="AN205" i="8"/>
  <c r="AQ207" i="8"/>
  <c r="AN207" i="8"/>
  <c r="AQ209" i="8"/>
  <c r="AN209" i="8"/>
  <c r="AQ211" i="8"/>
  <c r="AN211" i="8"/>
  <c r="AQ213" i="8"/>
  <c r="AN213" i="8"/>
  <c r="AQ215" i="8"/>
  <c r="AN215" i="8"/>
  <c r="AQ217" i="8"/>
  <c r="AN217" i="8"/>
  <c r="AQ219" i="8"/>
  <c r="AN219" i="8"/>
  <c r="AQ221" i="8"/>
  <c r="AN221" i="8"/>
  <c r="AQ223" i="8"/>
  <c r="AN223" i="8"/>
  <c r="AQ225" i="8"/>
  <c r="AN225" i="8"/>
  <c r="AQ227" i="8"/>
  <c r="AN227" i="8"/>
  <c r="AQ229" i="8"/>
  <c r="AN229" i="8"/>
  <c r="AQ231" i="8"/>
  <c r="AN231" i="8"/>
  <c r="AQ233" i="8"/>
  <c r="AN233" i="8"/>
  <c r="AQ235" i="8"/>
  <c r="AN235" i="8"/>
  <c r="AQ237" i="8"/>
  <c r="AN237" i="8"/>
  <c r="AQ239" i="8"/>
  <c r="AN239" i="8"/>
  <c r="AQ241" i="8"/>
  <c r="AN241" i="8"/>
  <c r="AQ243" i="8"/>
  <c r="AN243" i="8"/>
  <c r="AQ245" i="8"/>
  <c r="AN245" i="8"/>
  <c r="AQ247" i="8"/>
  <c r="AN247" i="8"/>
  <c r="AQ249" i="8"/>
  <c r="AN249" i="8"/>
  <c r="AQ251" i="8"/>
  <c r="AN251" i="8"/>
  <c r="AQ253" i="8"/>
  <c r="AN253" i="8"/>
  <c r="AQ255" i="8"/>
  <c r="AN255" i="8"/>
  <c r="AQ257" i="8"/>
  <c r="AN257" i="8"/>
  <c r="AQ259" i="8"/>
  <c r="AN259" i="8"/>
  <c r="AQ261" i="8"/>
  <c r="AN261" i="8"/>
  <c r="AQ263" i="8"/>
  <c r="AN263" i="8"/>
  <c r="AQ265" i="8"/>
  <c r="AN265" i="8"/>
  <c r="AQ267" i="8"/>
  <c r="AN267" i="8"/>
  <c r="AQ269" i="8"/>
  <c r="AN269" i="8"/>
  <c r="AQ271" i="8"/>
  <c r="AN271" i="8"/>
  <c r="AQ273" i="8"/>
  <c r="AN273" i="8"/>
  <c r="AQ275" i="8"/>
  <c r="AN275" i="8"/>
  <c r="AQ277" i="8"/>
  <c r="AN277" i="8"/>
  <c r="AQ279" i="8"/>
  <c r="AN279" i="8"/>
  <c r="AQ281" i="8"/>
  <c r="AN281" i="8"/>
  <c r="AQ283" i="8"/>
  <c r="AN283" i="8"/>
  <c r="AQ285" i="8"/>
  <c r="AN285" i="8"/>
  <c r="AQ287" i="8"/>
  <c r="AN287" i="8"/>
  <c r="AQ289" i="8"/>
  <c r="AN289" i="8"/>
  <c r="AQ291" i="8"/>
  <c r="AN291" i="8"/>
  <c r="AQ293" i="8"/>
  <c r="AN293" i="8"/>
  <c r="AQ295" i="8"/>
  <c r="AN295" i="8"/>
  <c r="AQ297" i="8"/>
  <c r="AN297" i="8"/>
  <c r="AQ299" i="8"/>
  <c r="AN299" i="8"/>
  <c r="AQ301" i="8"/>
  <c r="AN301" i="8"/>
  <c r="AQ303" i="8"/>
  <c r="AN303" i="8"/>
  <c r="AQ305" i="8"/>
  <c r="AN305" i="8"/>
  <c r="AQ307" i="8"/>
  <c r="AN307" i="8"/>
  <c r="AQ309" i="8"/>
  <c r="AN309" i="8"/>
  <c r="AQ311" i="8"/>
  <c r="AN311" i="8"/>
  <c r="AQ313" i="8"/>
  <c r="AN313" i="8"/>
  <c r="AQ315" i="8"/>
  <c r="AN315" i="8"/>
  <c r="AQ317" i="8"/>
  <c r="AN317" i="8"/>
  <c r="AQ319" i="8"/>
  <c r="AN319" i="8"/>
  <c r="AQ321" i="8"/>
  <c r="AN321" i="8"/>
  <c r="AQ323" i="8"/>
  <c r="AN323" i="8"/>
  <c r="AQ325" i="8"/>
  <c r="AN325" i="8"/>
  <c r="AQ327" i="8"/>
  <c r="AN327" i="8"/>
  <c r="AQ329" i="8"/>
  <c r="AN329" i="8"/>
  <c r="AQ331" i="8"/>
  <c r="AN331" i="8"/>
  <c r="AQ333" i="8"/>
  <c r="AN333" i="8"/>
  <c r="AQ335" i="8"/>
  <c r="AN335" i="8"/>
  <c r="AQ337" i="8"/>
  <c r="AN337" i="8"/>
  <c r="AQ339" i="8"/>
  <c r="AN339" i="8"/>
  <c r="AQ341" i="8"/>
  <c r="AN341" i="8"/>
  <c r="AQ343" i="8"/>
  <c r="AN343" i="8"/>
  <c r="AQ345" i="8"/>
  <c r="AN345" i="8"/>
  <c r="AQ347" i="8"/>
  <c r="AN347" i="8"/>
  <c r="AQ349" i="8"/>
  <c r="AN349" i="8"/>
  <c r="AQ351" i="8"/>
  <c r="AN351" i="8"/>
  <c r="AQ353" i="8"/>
  <c r="AN353" i="8"/>
  <c r="AQ355" i="8"/>
  <c r="AN355" i="8"/>
  <c r="AQ357" i="8"/>
  <c r="AN357" i="8"/>
  <c r="AQ359" i="8"/>
  <c r="AN359" i="8"/>
  <c r="AQ361" i="8"/>
  <c r="AN361" i="8"/>
  <c r="AQ363" i="8"/>
  <c r="AN363" i="8"/>
  <c r="AQ365" i="8"/>
  <c r="AN365" i="8"/>
  <c r="AQ367" i="8"/>
  <c r="AN367" i="8"/>
  <c r="AQ369" i="8"/>
  <c r="AN369" i="8"/>
  <c r="AQ371" i="8"/>
  <c r="AN371" i="8"/>
  <c r="AQ373" i="8"/>
  <c r="AN373" i="8"/>
  <c r="AQ375" i="8"/>
  <c r="AN375" i="8"/>
  <c r="AQ377" i="8"/>
  <c r="AN377" i="8"/>
  <c r="AQ379" i="8"/>
  <c r="AN379" i="8"/>
  <c r="AQ381" i="8"/>
  <c r="AN381" i="8"/>
  <c r="AQ383" i="8"/>
  <c r="AN383" i="8"/>
  <c r="AQ385" i="8"/>
  <c r="AN385" i="8"/>
  <c r="AQ387" i="8"/>
  <c r="AN387" i="8"/>
  <c r="AQ389" i="8"/>
  <c r="AN389" i="8"/>
  <c r="AQ391" i="8"/>
  <c r="AN391" i="8"/>
  <c r="AQ393" i="8"/>
  <c r="AN393" i="8"/>
  <c r="AQ395" i="8"/>
  <c r="AN395" i="8"/>
  <c r="AQ397" i="8"/>
  <c r="AN397" i="8"/>
  <c r="AQ399" i="8"/>
  <c r="AN399" i="8"/>
  <c r="AQ401" i="8"/>
  <c r="AN401" i="8"/>
  <c r="AQ403" i="8"/>
  <c r="AN403" i="8"/>
  <c r="AQ405" i="8"/>
  <c r="AN405" i="8"/>
  <c r="AQ407" i="8"/>
  <c r="AN407" i="8"/>
  <c r="AQ409" i="8"/>
  <c r="AN409" i="8"/>
  <c r="AQ411" i="8"/>
  <c r="AN411" i="8"/>
  <c r="AQ413" i="8"/>
  <c r="AN413" i="8"/>
  <c r="AQ415" i="8"/>
  <c r="AN415" i="8"/>
  <c r="AQ417" i="8"/>
  <c r="AN417" i="8"/>
  <c r="AQ419" i="8"/>
  <c r="AN419" i="8"/>
  <c r="AQ421" i="8"/>
  <c r="AN421" i="8"/>
  <c r="AQ423" i="8"/>
  <c r="AN423" i="8"/>
  <c r="AQ425" i="8"/>
  <c r="AN425" i="8"/>
  <c r="AQ427" i="8"/>
  <c r="AN427" i="8"/>
  <c r="AQ429" i="8"/>
  <c r="AN429" i="8"/>
  <c r="AQ431" i="8"/>
  <c r="AN431" i="8"/>
  <c r="AQ433" i="8"/>
  <c r="AN433" i="8"/>
  <c r="AQ435" i="8"/>
  <c r="AN435" i="8"/>
  <c r="AQ437" i="8"/>
  <c r="AN437" i="8"/>
  <c r="AQ439" i="8"/>
  <c r="AN439" i="8"/>
  <c r="AQ441" i="8"/>
  <c r="AN441" i="8"/>
  <c r="AQ443" i="8"/>
  <c r="AN443" i="8"/>
  <c r="AQ4" i="8"/>
  <c r="AP447" i="8"/>
  <c r="AP449" i="8"/>
  <c r="AP451" i="8"/>
  <c r="AP453" i="8"/>
  <c r="AP455" i="8"/>
  <c r="AP457" i="8"/>
  <c r="AP459" i="8"/>
  <c r="AP461" i="8"/>
  <c r="AP463" i="8"/>
  <c r="AP465" i="8"/>
  <c r="AP467" i="8"/>
  <c r="AP469" i="8"/>
  <c r="AP471" i="8"/>
  <c r="AP473" i="8"/>
  <c r="AP475" i="8"/>
  <c r="AP477" i="8"/>
  <c r="AP479" i="8"/>
  <c r="AP481" i="8"/>
  <c r="AP446" i="8"/>
  <c r="AP448" i="8"/>
  <c r="AP450" i="8"/>
  <c r="AP452" i="8"/>
  <c r="AP454" i="8"/>
  <c r="AP456" i="8"/>
  <c r="AP458" i="8"/>
  <c r="AP460" i="8"/>
  <c r="AP462" i="8"/>
  <c r="AP464" i="8"/>
  <c r="AP466" i="8"/>
  <c r="AP468" i="8"/>
  <c r="AP470" i="8"/>
  <c r="AP472" i="8"/>
  <c r="AP474" i="8"/>
  <c r="AP476" i="8"/>
  <c r="AP478" i="8"/>
  <c r="AP480" i="8"/>
  <c r="AP445" i="8"/>
  <c r="AQ446" i="8"/>
  <c r="AQ448" i="8"/>
  <c r="AQ450" i="8"/>
  <c r="AQ452" i="8"/>
  <c r="AQ454" i="8"/>
  <c r="AQ456" i="8"/>
  <c r="AQ458" i="8"/>
  <c r="AQ460" i="8"/>
  <c r="AQ462" i="8"/>
  <c r="AQ464" i="8"/>
  <c r="AQ466" i="8"/>
  <c r="AQ468" i="8"/>
  <c r="AQ470" i="8"/>
  <c r="AQ472" i="8"/>
  <c r="AQ474" i="8"/>
  <c r="AQ476" i="8"/>
  <c r="AQ478" i="8"/>
  <c r="AQ480" i="8"/>
  <c r="AQ447" i="8"/>
  <c r="AQ449" i="8"/>
  <c r="AQ451" i="8"/>
  <c r="AQ453" i="8"/>
  <c r="AQ455" i="8"/>
  <c r="AQ457" i="8"/>
  <c r="AQ459" i="8"/>
  <c r="AQ461" i="8"/>
  <c r="AQ463" i="8"/>
  <c r="AQ465" i="8"/>
  <c r="AQ467" i="8"/>
  <c r="AQ469" i="8"/>
  <c r="AQ471" i="8"/>
  <c r="AQ473" i="8"/>
  <c r="AQ475" i="8"/>
  <c r="AQ477" i="8"/>
  <c r="AQ479" i="8"/>
  <c r="AQ481" i="8"/>
  <c r="AQ445" i="8"/>
  <c r="AP6" i="8"/>
  <c r="AP10" i="8"/>
  <c r="AP24" i="8"/>
  <c r="AP28" i="8"/>
  <c r="AP32" i="8"/>
  <c r="AP36" i="8"/>
  <c r="AP40" i="8"/>
  <c r="AP44" i="8"/>
  <c r="AP48" i="8"/>
  <c r="AP52" i="8"/>
  <c r="AP56" i="8"/>
  <c r="AP60" i="8"/>
  <c r="AP64" i="8"/>
  <c r="AP68" i="8"/>
  <c r="AP72" i="8"/>
  <c r="AP76" i="8"/>
  <c r="AP80" i="8"/>
  <c r="AP84" i="8"/>
  <c r="AP88" i="8"/>
  <c r="AP92" i="8"/>
  <c r="AP96" i="8"/>
  <c r="AP100" i="8"/>
  <c r="AP104" i="8"/>
  <c r="AP108" i="8"/>
  <c r="AP112" i="8"/>
  <c r="AP116" i="8"/>
  <c r="AP120" i="8"/>
  <c r="AP126" i="8"/>
  <c r="AP130" i="8"/>
  <c r="AP134" i="8"/>
  <c r="AP138" i="8"/>
  <c r="AP142" i="8"/>
  <c r="AP146" i="8"/>
  <c r="AP150" i="8"/>
  <c r="AP154" i="8"/>
  <c r="AP158" i="8"/>
  <c r="AP160" i="8"/>
  <c r="AP164" i="8"/>
  <c r="AP166" i="8"/>
  <c r="AP168" i="8"/>
  <c r="AP170" i="8"/>
  <c r="AP172" i="8"/>
  <c r="AP174" i="8"/>
  <c r="AP176" i="8"/>
  <c r="AP178" i="8"/>
  <c r="AP180" i="8"/>
  <c r="AP182" i="8"/>
  <c r="AP184" i="8"/>
  <c r="AP186" i="8"/>
  <c r="AP188" i="8"/>
  <c r="AP190" i="8"/>
  <c r="AP192" i="8"/>
  <c r="AP194" i="8"/>
  <c r="AP196" i="8"/>
  <c r="AP198" i="8"/>
  <c r="AP200" i="8"/>
  <c r="AP202" i="8"/>
  <c r="AP204" i="8"/>
  <c r="AP206" i="8"/>
  <c r="AP208" i="8"/>
  <c r="AP210" i="8"/>
  <c r="AP212" i="8"/>
  <c r="AP214" i="8"/>
  <c r="AP216" i="8"/>
  <c r="AP218" i="8"/>
  <c r="AP220" i="8"/>
  <c r="AP222" i="8"/>
  <c r="AP224" i="8"/>
  <c r="AP226" i="8"/>
  <c r="AP228" i="8"/>
  <c r="AP230" i="8"/>
  <c r="AP232" i="8"/>
  <c r="AP234" i="8"/>
  <c r="AP236" i="8"/>
  <c r="AP238" i="8"/>
  <c r="AP240" i="8"/>
  <c r="AP242" i="8"/>
  <c r="AP244" i="8"/>
  <c r="AP246" i="8"/>
  <c r="AP248" i="8"/>
  <c r="AP250" i="8"/>
  <c r="AP252" i="8"/>
  <c r="AP254" i="8"/>
  <c r="AP256" i="8"/>
  <c r="AP258" i="8"/>
  <c r="AP260" i="8"/>
  <c r="AP262" i="8"/>
  <c r="AP264" i="8"/>
  <c r="AP266" i="8"/>
  <c r="AP268" i="8"/>
  <c r="AP270" i="8"/>
  <c r="AP272" i="8"/>
  <c r="AP274" i="8"/>
  <c r="AP276" i="8"/>
  <c r="AP278" i="8"/>
  <c r="AP280" i="8"/>
  <c r="AP282" i="8"/>
  <c r="AP284" i="8"/>
  <c r="AP286" i="8"/>
  <c r="AP288" i="8"/>
  <c r="AP290" i="8"/>
  <c r="AP292" i="8"/>
  <c r="AP294" i="8"/>
  <c r="AP296" i="8"/>
  <c r="AP298" i="8"/>
  <c r="AP300" i="8"/>
  <c r="AP302" i="8"/>
  <c r="AP304" i="8"/>
  <c r="AP306" i="8"/>
  <c r="AP308" i="8"/>
  <c r="AP310" i="8"/>
  <c r="AP312" i="8"/>
  <c r="AP314" i="8"/>
  <c r="AP316" i="8"/>
  <c r="AP318" i="8"/>
  <c r="AP320" i="8"/>
  <c r="AP322" i="8"/>
  <c r="AP324" i="8"/>
  <c r="AP326" i="8"/>
  <c r="AP328" i="8"/>
  <c r="AP330" i="8"/>
  <c r="AP332" i="8"/>
  <c r="AP334" i="8"/>
  <c r="AP336" i="8"/>
  <c r="AP338" i="8"/>
  <c r="AP340" i="8"/>
  <c r="AP342" i="8"/>
  <c r="AP344" i="8"/>
  <c r="AP346" i="8"/>
  <c r="AP348" i="8"/>
  <c r="AP350" i="8"/>
  <c r="AP352" i="8"/>
  <c r="AP354" i="8"/>
  <c r="AP356" i="8"/>
  <c r="AP358" i="8"/>
  <c r="AP360" i="8"/>
  <c r="AP362" i="8"/>
  <c r="AP364" i="8"/>
  <c r="AP366" i="8"/>
  <c r="AP368" i="8"/>
  <c r="AP370" i="8"/>
  <c r="AP372" i="8"/>
  <c r="AP374" i="8"/>
  <c r="AP376" i="8"/>
  <c r="AP378" i="8"/>
  <c r="AP380" i="8"/>
  <c r="AP382" i="8"/>
  <c r="AP384" i="8"/>
  <c r="AP386" i="8"/>
  <c r="AP388" i="8"/>
  <c r="AP390" i="8"/>
  <c r="AP392" i="8"/>
  <c r="AP394" i="8"/>
  <c r="AP396" i="8"/>
  <c r="AP398" i="8"/>
  <c r="AP400" i="8"/>
  <c r="AP402" i="8"/>
  <c r="AP404" i="8"/>
  <c r="AP406" i="8"/>
  <c r="AP408" i="8"/>
  <c r="AP410" i="8"/>
  <c r="AP412" i="8"/>
  <c r="AP414" i="8"/>
  <c r="AP416" i="8"/>
  <c r="AP418" i="8"/>
  <c r="AP420" i="8"/>
  <c r="AP422" i="8"/>
  <c r="AP424" i="8"/>
  <c r="AP426" i="8"/>
  <c r="AP428" i="8"/>
  <c r="AP430" i="8"/>
  <c r="AP432" i="8"/>
  <c r="AP434" i="8"/>
  <c r="AP436" i="8"/>
  <c r="AP438" i="8"/>
  <c r="AP440" i="8"/>
  <c r="AP442" i="8"/>
  <c r="AP444" i="8"/>
  <c r="AP8" i="8"/>
  <c r="AP12" i="8"/>
  <c r="AP14" i="8"/>
  <c r="AP16" i="8"/>
  <c r="AP18" i="8"/>
  <c r="AP20" i="8"/>
  <c r="AP22" i="8"/>
  <c r="AP26" i="8"/>
  <c r="AP30" i="8"/>
  <c r="AP34" i="8"/>
  <c r="AP38" i="8"/>
  <c r="AP42" i="8"/>
  <c r="AP46" i="8"/>
  <c r="AP50" i="8"/>
  <c r="AP54" i="8"/>
  <c r="AP58" i="8"/>
  <c r="AP62" i="8"/>
  <c r="AP66" i="8"/>
  <c r="AP70" i="8"/>
  <c r="AP74" i="8"/>
  <c r="AP78" i="8"/>
  <c r="AP82" i="8"/>
  <c r="AP86" i="8"/>
  <c r="AP90" i="8"/>
  <c r="AP94" i="8"/>
  <c r="AP98" i="8"/>
  <c r="AP102" i="8"/>
  <c r="AP106" i="8"/>
  <c r="AP110" i="8"/>
  <c r="AP114" i="8"/>
  <c r="AP118" i="8"/>
  <c r="AP122" i="8"/>
  <c r="AP124" i="8"/>
  <c r="AP128" i="8"/>
  <c r="AP132" i="8"/>
  <c r="AP136" i="8"/>
  <c r="AP140" i="8"/>
  <c r="AP144" i="8"/>
  <c r="AP148" i="8"/>
  <c r="AP152" i="8"/>
  <c r="AP156" i="8"/>
  <c r="AP162" i="8"/>
  <c r="AP5" i="8"/>
  <c r="AP7" i="8"/>
  <c r="AP9" i="8"/>
  <c r="AP11" i="8"/>
  <c r="AP13" i="8"/>
  <c r="AP15" i="8"/>
  <c r="AP17" i="8"/>
  <c r="AP19" i="8"/>
  <c r="AP21" i="8"/>
  <c r="AP23" i="8"/>
  <c r="AP25" i="8"/>
  <c r="AP27" i="8"/>
  <c r="AP29" i="8"/>
  <c r="AP31" i="8"/>
  <c r="AP33" i="8"/>
  <c r="AP35" i="8"/>
  <c r="AP37" i="8"/>
  <c r="AP39" i="8"/>
  <c r="AP41" i="8"/>
  <c r="AP43" i="8"/>
  <c r="AP45" i="8"/>
  <c r="AP47" i="8"/>
  <c r="AP49" i="8"/>
  <c r="AP51" i="8"/>
  <c r="AP53" i="8"/>
  <c r="AP55" i="8"/>
  <c r="AP57" i="8"/>
  <c r="AP59" i="8"/>
  <c r="AP61" i="8"/>
  <c r="AP63" i="8"/>
  <c r="AP65" i="8"/>
  <c r="AP67" i="8"/>
  <c r="AP69" i="8"/>
  <c r="AP71" i="8"/>
  <c r="AP73" i="8"/>
  <c r="AP75" i="8"/>
  <c r="AP77" i="8"/>
  <c r="AP79" i="8"/>
  <c r="AP81" i="8"/>
  <c r="AP83" i="8"/>
  <c r="AP85" i="8"/>
  <c r="AP87" i="8"/>
  <c r="AP89" i="8"/>
  <c r="AP91" i="8"/>
  <c r="AP93" i="8"/>
  <c r="AP95" i="8"/>
  <c r="AP97" i="8"/>
  <c r="AP99" i="8"/>
  <c r="AP101" i="8"/>
  <c r="AP103" i="8"/>
  <c r="AP105" i="8"/>
  <c r="AP107" i="8"/>
  <c r="AP109" i="8"/>
  <c r="AP111" i="8"/>
  <c r="AP113" i="8"/>
  <c r="AP115" i="8"/>
  <c r="AP117" i="8"/>
  <c r="AP119" i="8"/>
  <c r="AP121" i="8"/>
  <c r="AP123" i="8"/>
  <c r="AP125" i="8"/>
  <c r="AP127" i="8"/>
  <c r="AP129" i="8"/>
  <c r="AP131" i="8"/>
  <c r="AP133" i="8"/>
  <c r="AP135" i="8"/>
  <c r="AP137" i="8"/>
  <c r="AP139" i="8"/>
  <c r="AP141" i="8"/>
  <c r="AP143" i="8"/>
  <c r="AP145" i="8"/>
  <c r="AP147" i="8"/>
  <c r="AP149" i="8"/>
  <c r="AP151" i="8"/>
  <c r="AP153" i="8"/>
  <c r="AP155" i="8"/>
  <c r="AP157" i="8"/>
  <c r="AP159" i="8"/>
  <c r="AP161" i="8"/>
  <c r="AP163" i="8"/>
  <c r="AP165" i="8"/>
  <c r="AP167" i="8"/>
  <c r="AP169" i="8"/>
  <c r="AP171" i="8"/>
  <c r="AP173" i="8"/>
  <c r="AP175" i="8"/>
  <c r="AP177" i="8"/>
  <c r="AP179" i="8"/>
  <c r="AP181" i="8"/>
  <c r="AP183" i="8"/>
  <c r="AP185" i="8"/>
  <c r="AP187" i="8"/>
  <c r="AP189" i="8"/>
  <c r="AP191" i="8"/>
  <c r="AP193" i="8"/>
  <c r="AP195" i="8"/>
  <c r="AP197" i="8"/>
  <c r="AP199" i="8"/>
  <c r="AP201" i="8"/>
  <c r="AP203" i="8"/>
  <c r="AP205" i="8"/>
  <c r="AP207" i="8"/>
  <c r="AP209" i="8"/>
  <c r="AP211" i="8"/>
  <c r="AP213" i="8"/>
  <c r="AP215" i="8"/>
  <c r="AP217" i="8"/>
  <c r="AP219" i="8"/>
  <c r="AP221" i="8"/>
  <c r="AP223" i="8"/>
  <c r="AP225" i="8"/>
  <c r="AP227" i="8"/>
  <c r="AP229" i="8"/>
  <c r="AP231" i="8"/>
  <c r="AP233" i="8"/>
  <c r="AP235" i="8"/>
  <c r="AP237" i="8"/>
  <c r="AP239" i="8"/>
  <c r="AP241" i="8"/>
  <c r="AP243" i="8"/>
  <c r="AP245" i="8"/>
  <c r="AP247" i="8"/>
  <c r="AP249" i="8"/>
  <c r="AP251" i="8"/>
  <c r="AP253" i="8"/>
  <c r="AP255" i="8"/>
  <c r="AP257" i="8"/>
  <c r="AP259" i="8"/>
  <c r="AP261" i="8"/>
  <c r="AP263" i="8"/>
  <c r="AP265" i="8"/>
  <c r="AP267" i="8"/>
  <c r="AP269" i="8"/>
  <c r="AP271" i="8"/>
  <c r="AP273" i="8"/>
  <c r="AP275" i="8"/>
  <c r="AP277" i="8"/>
  <c r="AP279" i="8"/>
  <c r="AP281" i="8"/>
  <c r="AP283" i="8"/>
  <c r="AP285" i="8"/>
  <c r="AP287" i="8"/>
  <c r="AP289" i="8"/>
  <c r="AP291" i="8"/>
  <c r="AP293" i="8"/>
  <c r="AP295" i="8"/>
  <c r="AP297" i="8"/>
  <c r="AP299" i="8"/>
  <c r="AP301" i="8"/>
  <c r="AP303" i="8"/>
  <c r="AP305" i="8"/>
  <c r="AP307" i="8"/>
  <c r="AP309" i="8"/>
  <c r="AP311" i="8"/>
  <c r="AP313" i="8"/>
  <c r="AP315" i="8"/>
  <c r="AP317" i="8"/>
  <c r="AP319" i="8"/>
  <c r="AP321" i="8"/>
  <c r="AP323" i="8"/>
  <c r="AP325" i="8"/>
  <c r="AP327" i="8"/>
  <c r="AP329" i="8"/>
  <c r="AP331" i="8"/>
  <c r="AP333" i="8"/>
  <c r="AP335" i="8"/>
  <c r="AP337" i="8"/>
  <c r="AP339" i="8"/>
  <c r="AP341" i="8"/>
  <c r="AP343" i="8"/>
  <c r="AP345" i="8"/>
  <c r="AP347" i="8"/>
  <c r="AP349" i="8"/>
  <c r="AP351" i="8"/>
  <c r="AP353" i="8"/>
  <c r="AP355" i="8"/>
  <c r="AP357" i="8"/>
  <c r="AP359" i="8"/>
  <c r="AP361" i="8"/>
  <c r="AP363" i="8"/>
  <c r="AP365" i="8"/>
  <c r="AP367" i="8"/>
  <c r="AP369" i="8"/>
  <c r="AP371" i="8"/>
  <c r="AP373" i="8"/>
  <c r="AP375" i="8"/>
  <c r="AP377" i="8"/>
  <c r="AP379" i="8"/>
  <c r="AP381" i="8"/>
  <c r="AP383" i="8"/>
  <c r="AP385" i="8"/>
  <c r="AP387" i="8"/>
  <c r="AP389" i="8"/>
  <c r="AP391" i="8"/>
  <c r="AP393" i="8"/>
  <c r="AP395" i="8"/>
  <c r="AP397" i="8"/>
  <c r="AP399" i="8"/>
  <c r="AP401" i="8"/>
  <c r="AP403" i="8"/>
  <c r="AP405" i="8"/>
  <c r="AP407" i="8"/>
  <c r="AP409" i="8"/>
  <c r="AP411" i="8"/>
  <c r="AP413" i="8"/>
  <c r="AP415" i="8"/>
  <c r="AP417" i="8"/>
  <c r="AP419" i="8"/>
  <c r="AP421" i="8"/>
  <c r="AP423" i="8"/>
  <c r="AP425" i="8"/>
  <c r="AP427" i="8"/>
  <c r="AP429" i="8"/>
  <c r="AP431" i="8"/>
  <c r="AP433" i="8"/>
  <c r="AP435" i="8"/>
  <c r="AP437" i="8"/>
  <c r="AP439" i="8"/>
  <c r="AP441" i="8"/>
  <c r="AP443" i="8"/>
  <c r="AP4" i="8"/>
  <c r="Q8" i="8"/>
  <c r="Q12" i="8"/>
  <c r="Q16" i="8"/>
  <c r="Q20" i="8"/>
  <c r="Q24" i="8"/>
  <c r="Q28" i="8"/>
  <c r="Q32" i="8"/>
  <c r="Q36" i="8"/>
  <c r="Q40" i="8"/>
  <c r="Q44" i="8"/>
  <c r="Q48" i="8"/>
  <c r="Q52" i="8"/>
  <c r="Q56" i="8"/>
  <c r="Q60" i="8"/>
  <c r="Q64" i="8"/>
  <c r="Q68" i="8"/>
  <c r="Q72" i="8"/>
  <c r="Q76" i="8"/>
  <c r="Q80" i="8"/>
  <c r="Q84" i="8"/>
  <c r="Q88" i="8"/>
  <c r="Q92" i="8"/>
  <c r="Q96" i="8"/>
  <c r="Q100" i="8"/>
  <c r="Q104" i="8"/>
  <c r="Q108" i="8"/>
  <c r="Q112" i="8"/>
  <c r="Q116" i="8"/>
  <c r="Q120" i="8"/>
  <c r="Q124" i="8"/>
  <c r="Q128" i="8"/>
  <c r="Q132" i="8"/>
  <c r="Q136" i="8"/>
  <c r="Q140" i="8"/>
  <c r="Q144" i="8"/>
  <c r="Q148" i="8"/>
  <c r="Q152" i="8"/>
  <c r="Q156" i="8"/>
  <c r="Q160" i="8"/>
  <c r="Q164" i="8"/>
  <c r="Q168" i="8"/>
  <c r="Q172" i="8"/>
  <c r="Q176" i="8"/>
  <c r="Q180" i="8"/>
  <c r="Q184" i="8"/>
  <c r="Q188" i="8"/>
  <c r="Q192" i="8"/>
  <c r="Q196" i="8"/>
  <c r="Q200" i="8"/>
  <c r="Q204" i="8"/>
  <c r="Q208" i="8"/>
  <c r="Q212" i="8"/>
  <c r="Q216" i="8"/>
  <c r="Q220" i="8"/>
  <c r="Q224" i="8"/>
  <c r="Q228" i="8"/>
  <c r="Q232" i="8"/>
  <c r="Q236" i="8"/>
  <c r="Q240" i="8"/>
  <c r="Q244" i="8"/>
  <c r="Q248" i="8"/>
  <c r="Q252" i="8"/>
  <c r="Q256" i="8"/>
  <c r="Q260" i="8"/>
  <c r="Q264" i="8"/>
  <c r="Q268" i="8"/>
  <c r="Q272" i="8"/>
  <c r="Q276" i="8"/>
  <c r="Q280" i="8"/>
  <c r="Q284" i="8"/>
  <c r="Q288" i="8"/>
  <c r="Q292" i="8"/>
  <c r="Q296" i="8"/>
  <c r="Q300" i="8"/>
  <c r="Q304" i="8"/>
  <c r="Q308" i="8"/>
  <c r="Q312" i="8"/>
  <c r="Q316" i="8"/>
  <c r="Q320" i="8"/>
  <c r="Q324" i="8"/>
  <c r="Q328" i="8"/>
  <c r="Q332" i="8"/>
  <c r="Q336" i="8"/>
  <c r="Q340" i="8"/>
  <c r="Q344" i="8"/>
  <c r="Q348" i="8"/>
  <c r="Q352" i="8"/>
  <c r="Q356" i="8"/>
  <c r="Q360" i="8"/>
  <c r="Q364" i="8"/>
  <c r="Q368" i="8"/>
  <c r="Q372" i="8"/>
  <c r="Q376" i="8"/>
  <c r="Q378" i="8"/>
  <c r="Q380" i="8"/>
  <c r="Q382" i="8"/>
  <c r="Q384" i="8"/>
  <c r="Q386" i="8"/>
  <c r="Q388" i="8"/>
  <c r="Q390" i="8"/>
  <c r="Q392" i="8"/>
  <c r="Q394" i="8"/>
  <c r="Q398" i="8"/>
  <c r="Q400" i="8"/>
  <c r="Q402" i="8"/>
  <c r="Q404" i="8"/>
  <c r="Q406" i="8"/>
  <c r="Q408" i="8"/>
  <c r="Q410" i="8"/>
  <c r="Q412" i="8"/>
  <c r="Q414" i="8"/>
  <c r="Q416" i="8"/>
  <c r="Q418" i="8"/>
  <c r="Q420" i="8"/>
  <c r="Q422" i="8"/>
  <c r="Q424" i="8"/>
  <c r="Q426" i="8"/>
  <c r="Q428" i="8"/>
  <c r="Q430" i="8"/>
  <c r="Q432" i="8"/>
  <c r="Q434" i="8"/>
  <c r="Q436" i="8"/>
  <c r="Q438" i="8"/>
  <c r="Q440" i="8"/>
  <c r="Q442" i="8"/>
  <c r="Q444" i="8"/>
  <c r="Q446" i="8"/>
  <c r="Q448" i="8"/>
  <c r="Q450" i="8"/>
  <c r="Q452" i="8"/>
  <c r="Q454" i="8"/>
  <c r="Q456" i="8"/>
  <c r="Q458" i="8"/>
  <c r="Q460" i="8"/>
  <c r="Q462" i="8"/>
  <c r="Q464" i="8"/>
  <c r="Q466" i="8"/>
  <c r="Q468" i="8"/>
  <c r="Q470" i="8"/>
  <c r="Q472" i="8"/>
  <c r="Q474" i="8"/>
  <c r="Q476" i="8"/>
  <c r="Q478" i="8"/>
  <c r="Q480" i="8"/>
  <c r="Q6" i="8"/>
  <c r="Q10" i="8"/>
  <c r="Q14" i="8"/>
  <c r="Q18" i="8"/>
  <c r="Q22" i="8"/>
  <c r="Q26" i="8"/>
  <c r="Q30" i="8"/>
  <c r="Q34" i="8"/>
  <c r="Q38" i="8"/>
  <c r="Q42" i="8"/>
  <c r="Q46" i="8"/>
  <c r="Q50" i="8"/>
  <c r="Q54" i="8"/>
  <c r="Q58" i="8"/>
  <c r="Q62" i="8"/>
  <c r="Q66" i="8"/>
  <c r="Q70" i="8"/>
  <c r="Q74" i="8"/>
  <c r="Q78" i="8"/>
  <c r="Q82" i="8"/>
  <c r="Q86" i="8"/>
  <c r="Q90" i="8"/>
  <c r="Q94" i="8"/>
  <c r="Q98" i="8"/>
  <c r="Q102" i="8"/>
  <c r="Q106" i="8"/>
  <c r="Q110" i="8"/>
  <c r="Q114" i="8"/>
  <c r="Q118" i="8"/>
  <c r="Q122" i="8"/>
  <c r="Q126" i="8"/>
  <c r="Q130" i="8"/>
  <c r="Q134" i="8"/>
  <c r="Q138" i="8"/>
  <c r="Q142" i="8"/>
  <c r="Q146" i="8"/>
  <c r="Q150" i="8"/>
  <c r="Q154" i="8"/>
  <c r="Q158" i="8"/>
  <c r="Q162" i="8"/>
  <c r="Q166" i="8"/>
  <c r="Q170" i="8"/>
  <c r="Q174" i="8"/>
  <c r="Q178" i="8"/>
  <c r="Q182" i="8"/>
  <c r="Q186" i="8"/>
  <c r="Q190" i="8"/>
  <c r="Q194" i="8"/>
  <c r="Q198" i="8"/>
  <c r="Q202" i="8"/>
  <c r="Q206" i="8"/>
  <c r="Q210" i="8"/>
  <c r="Q214" i="8"/>
  <c r="Q218" i="8"/>
  <c r="Q222" i="8"/>
  <c r="Q226" i="8"/>
  <c r="Q230" i="8"/>
  <c r="Q234" i="8"/>
  <c r="Q238" i="8"/>
  <c r="Q242" i="8"/>
  <c r="Q246" i="8"/>
  <c r="Q250" i="8"/>
  <c r="Q254" i="8"/>
  <c r="Q258" i="8"/>
  <c r="Q262" i="8"/>
  <c r="Q266" i="8"/>
  <c r="Q270" i="8"/>
  <c r="Q274" i="8"/>
  <c r="Q278" i="8"/>
  <c r="Q282" i="8"/>
  <c r="Q286" i="8"/>
  <c r="Q290" i="8"/>
  <c r="Q294" i="8"/>
  <c r="Q298" i="8"/>
  <c r="Q302" i="8"/>
  <c r="Q306" i="8"/>
  <c r="Q310" i="8"/>
  <c r="Q314" i="8"/>
  <c r="Q318" i="8"/>
  <c r="Q322" i="8"/>
  <c r="Q326" i="8"/>
  <c r="Q330" i="8"/>
  <c r="Q334" i="8"/>
  <c r="Q338" i="8"/>
  <c r="Q342" i="8"/>
  <c r="Q346" i="8"/>
  <c r="Q350" i="8"/>
  <c r="Q354" i="8"/>
  <c r="Q358" i="8"/>
  <c r="Q362" i="8"/>
  <c r="Q366" i="8"/>
  <c r="Q370" i="8"/>
  <c r="Q374" i="8"/>
  <c r="Q396" i="8"/>
  <c r="Q5" i="8"/>
  <c r="Q7" i="8"/>
  <c r="Q9" i="8"/>
  <c r="Q11" i="8"/>
  <c r="Q13" i="8"/>
  <c r="Q15" i="8"/>
  <c r="Q17" i="8"/>
  <c r="Q19" i="8"/>
  <c r="Q21" i="8"/>
  <c r="Q23" i="8"/>
  <c r="Q25" i="8"/>
  <c r="Q27" i="8"/>
  <c r="Q29" i="8"/>
  <c r="Q31" i="8"/>
  <c r="Q33" i="8"/>
  <c r="Q35" i="8"/>
  <c r="Q37" i="8"/>
  <c r="Q39" i="8"/>
  <c r="Q41" i="8"/>
  <c r="Q43" i="8"/>
  <c r="Q45" i="8"/>
  <c r="Q47" i="8"/>
  <c r="Q49" i="8"/>
  <c r="Q51" i="8"/>
  <c r="Q53" i="8"/>
  <c r="Q55" i="8"/>
  <c r="Q57" i="8"/>
  <c r="Q59" i="8"/>
  <c r="Q61" i="8"/>
  <c r="Q63" i="8"/>
  <c r="Q65" i="8"/>
  <c r="Q67" i="8"/>
  <c r="Q69" i="8"/>
  <c r="Q71" i="8"/>
  <c r="Q73" i="8"/>
  <c r="Q75" i="8"/>
  <c r="Q77" i="8"/>
  <c r="Q79" i="8"/>
  <c r="Q81" i="8"/>
  <c r="Q83" i="8"/>
  <c r="Q85" i="8"/>
  <c r="Q87" i="8"/>
  <c r="Q89" i="8"/>
  <c r="Q91" i="8"/>
  <c r="Q93" i="8"/>
  <c r="Q95" i="8"/>
  <c r="Q97" i="8"/>
  <c r="Q99" i="8"/>
  <c r="Q101" i="8"/>
  <c r="Q103" i="8"/>
  <c r="Q105" i="8"/>
  <c r="Q107" i="8"/>
  <c r="Q109" i="8"/>
  <c r="Q111" i="8"/>
  <c r="Q113" i="8"/>
  <c r="Q115" i="8"/>
  <c r="Q117" i="8"/>
  <c r="Q119" i="8"/>
  <c r="Q121" i="8"/>
  <c r="Q123" i="8"/>
  <c r="Q125" i="8"/>
  <c r="Q127" i="8"/>
  <c r="Q129" i="8"/>
  <c r="Q131" i="8"/>
  <c r="Q133" i="8"/>
  <c r="Q135" i="8"/>
  <c r="Q137" i="8"/>
  <c r="Q139" i="8"/>
  <c r="Q141" i="8"/>
  <c r="Q143" i="8"/>
  <c r="Q145" i="8"/>
  <c r="Q147" i="8"/>
  <c r="Q149" i="8"/>
  <c r="Q151" i="8"/>
  <c r="Q153" i="8"/>
  <c r="Q155" i="8"/>
  <c r="Q157" i="8"/>
  <c r="Q159" i="8"/>
  <c r="Q161" i="8"/>
  <c r="Q163" i="8"/>
  <c r="Q165" i="8"/>
  <c r="Q167" i="8"/>
  <c r="Q169" i="8"/>
  <c r="Q171" i="8"/>
  <c r="Q173" i="8"/>
  <c r="Q175" i="8"/>
  <c r="Q177" i="8"/>
  <c r="Q179" i="8"/>
  <c r="Q181" i="8"/>
  <c r="Q183" i="8"/>
  <c r="Q185" i="8"/>
  <c r="Q187" i="8"/>
  <c r="Q189" i="8"/>
  <c r="Q191" i="8"/>
  <c r="Q193" i="8"/>
  <c r="Q195" i="8"/>
  <c r="Q197" i="8"/>
  <c r="Q199" i="8"/>
  <c r="Q201" i="8"/>
  <c r="Q203" i="8"/>
  <c r="Q205" i="8"/>
  <c r="Q207" i="8"/>
  <c r="Q209" i="8"/>
  <c r="Q211" i="8"/>
  <c r="Q213" i="8"/>
  <c r="Q215" i="8"/>
  <c r="Q217" i="8"/>
  <c r="Q219" i="8"/>
  <c r="Q221" i="8"/>
  <c r="Q223" i="8"/>
  <c r="Q225" i="8"/>
  <c r="Q227" i="8"/>
  <c r="Q229" i="8"/>
  <c r="Q231" i="8"/>
  <c r="Q233" i="8"/>
  <c r="Q235" i="8"/>
  <c r="Q237" i="8"/>
  <c r="Q239" i="8"/>
  <c r="Q241" i="8"/>
  <c r="Q243" i="8"/>
  <c r="Q245" i="8"/>
  <c r="Q247" i="8"/>
  <c r="Q249" i="8"/>
  <c r="Q251" i="8"/>
  <c r="Q253" i="8"/>
  <c r="Q255" i="8"/>
  <c r="Q257" i="8"/>
  <c r="Q259" i="8"/>
  <c r="Q261" i="8"/>
  <c r="Q263" i="8"/>
  <c r="Q265" i="8"/>
  <c r="Q267" i="8"/>
  <c r="Q269" i="8"/>
  <c r="Q271" i="8"/>
  <c r="Q273" i="8"/>
  <c r="Q275" i="8"/>
  <c r="Q277" i="8"/>
  <c r="Q279" i="8"/>
  <c r="Q281" i="8"/>
  <c r="Q283" i="8"/>
  <c r="Q285" i="8"/>
  <c r="Q287" i="8"/>
  <c r="Q289" i="8"/>
  <c r="Q291" i="8"/>
  <c r="Q293" i="8"/>
  <c r="Q295" i="8"/>
  <c r="Q297" i="8"/>
  <c r="Q299" i="8"/>
  <c r="Q301" i="8"/>
  <c r="Q303" i="8"/>
  <c r="Q305" i="8"/>
  <c r="Q307" i="8"/>
  <c r="Q309" i="8"/>
  <c r="Q311" i="8"/>
  <c r="Q313" i="8"/>
  <c r="Q315" i="8"/>
  <c r="Q317" i="8"/>
  <c r="Q319" i="8"/>
  <c r="Q321" i="8"/>
  <c r="Q323" i="8"/>
  <c r="Q325" i="8"/>
  <c r="Q327" i="8"/>
  <c r="Q329" i="8"/>
  <c r="Q331" i="8"/>
  <c r="Q333" i="8"/>
  <c r="Q335" i="8"/>
  <c r="Q337" i="8"/>
  <c r="Q339" i="8"/>
  <c r="Q341" i="8"/>
  <c r="Q343" i="8"/>
  <c r="Q345" i="8"/>
  <c r="Q347" i="8"/>
  <c r="Q349" i="8"/>
  <c r="Q351" i="8"/>
  <c r="Q353" i="8"/>
  <c r="Q355" i="8"/>
  <c r="Q357" i="8"/>
  <c r="Q359" i="8"/>
  <c r="Q361" i="8"/>
  <c r="Q363" i="8"/>
  <c r="Q365" i="8"/>
  <c r="Q367" i="8"/>
  <c r="Q369" i="8"/>
  <c r="Q371" i="8"/>
  <c r="Q373" i="8"/>
  <c r="Q375" i="8"/>
  <c r="Q377" i="8"/>
  <c r="Q379" i="8"/>
  <c r="Q381" i="8"/>
  <c r="Q383" i="8"/>
  <c r="Q385" i="8"/>
  <c r="Q387" i="8"/>
  <c r="Q389" i="8"/>
  <c r="Q391" i="8"/>
  <c r="Q393" i="8"/>
  <c r="Q395" i="8"/>
  <c r="Q397" i="8"/>
  <c r="Q399" i="8"/>
  <c r="Q401" i="8"/>
  <c r="Q403" i="8"/>
  <c r="Q405" i="8"/>
  <c r="Q407" i="8"/>
  <c r="Q409" i="8"/>
  <c r="Q411" i="8"/>
  <c r="Q413" i="8"/>
  <c r="Q415" i="8"/>
  <c r="Q417" i="8"/>
  <c r="Q419" i="8"/>
  <c r="Q421" i="8"/>
  <c r="Q423" i="8"/>
  <c r="Q425" i="8"/>
  <c r="Q427" i="8"/>
  <c r="Q429" i="8"/>
  <c r="Q431" i="8"/>
  <c r="Q433" i="8"/>
  <c r="Q435" i="8"/>
  <c r="Q437" i="8"/>
  <c r="Q439" i="8"/>
  <c r="Q441" i="8"/>
  <c r="Q443" i="8"/>
  <c r="Q445" i="8"/>
  <c r="Q447" i="8"/>
  <c r="Q449" i="8"/>
  <c r="Q451" i="8"/>
  <c r="Q453" i="8"/>
  <c r="Q455" i="8"/>
  <c r="Q457" i="8"/>
  <c r="Q459" i="8"/>
  <c r="Q461" i="8"/>
  <c r="Q463" i="8"/>
  <c r="Q465" i="8"/>
  <c r="Q467" i="8"/>
  <c r="Q469" i="8"/>
  <c r="Q471" i="8"/>
  <c r="Q473" i="8"/>
  <c r="Q475" i="8"/>
  <c r="Q477" i="8"/>
  <c r="Q479" i="8"/>
  <c r="Q481" i="8"/>
  <c r="Q4" i="8"/>
  <c r="P4" i="8"/>
  <c r="O6" i="8"/>
  <c r="P6" i="8"/>
  <c r="O8" i="8"/>
  <c r="P8" i="8"/>
  <c r="O10" i="8"/>
  <c r="P10" i="8"/>
  <c r="O12" i="8"/>
  <c r="P12" i="8"/>
  <c r="O14" i="8"/>
  <c r="P14" i="8"/>
  <c r="O16" i="8"/>
  <c r="P16" i="8"/>
  <c r="O18" i="8"/>
  <c r="P18" i="8"/>
  <c r="O20" i="8"/>
  <c r="P20" i="8"/>
  <c r="O22" i="8"/>
  <c r="P22" i="8"/>
  <c r="O24" i="8"/>
  <c r="P24" i="8"/>
  <c r="O26" i="8"/>
  <c r="P26" i="8"/>
  <c r="O28" i="8"/>
  <c r="P28" i="8"/>
  <c r="O30" i="8"/>
  <c r="P30" i="8"/>
  <c r="O32" i="8"/>
  <c r="P32" i="8"/>
  <c r="O34" i="8"/>
  <c r="P34" i="8"/>
  <c r="O36" i="8"/>
  <c r="P36" i="8"/>
  <c r="O38" i="8"/>
  <c r="P38" i="8"/>
  <c r="O40" i="8"/>
  <c r="P40" i="8"/>
  <c r="O42" i="8"/>
  <c r="P42" i="8"/>
  <c r="O44" i="8"/>
  <c r="P44" i="8"/>
  <c r="O46" i="8"/>
  <c r="P46" i="8"/>
  <c r="O48" i="8"/>
  <c r="P48" i="8"/>
  <c r="O50" i="8"/>
  <c r="P50" i="8"/>
  <c r="O52" i="8"/>
  <c r="P52" i="8"/>
  <c r="O54" i="8"/>
  <c r="P54" i="8"/>
  <c r="O56" i="8"/>
  <c r="P56" i="8"/>
  <c r="O58" i="8"/>
  <c r="P58" i="8"/>
  <c r="O60" i="8"/>
  <c r="P60" i="8"/>
  <c r="O62" i="8"/>
  <c r="P62" i="8"/>
  <c r="O64" i="8"/>
  <c r="P64" i="8"/>
  <c r="O66" i="8"/>
  <c r="P66" i="8"/>
  <c r="O68" i="8"/>
  <c r="P68" i="8"/>
  <c r="O70" i="8"/>
  <c r="P70" i="8"/>
  <c r="O72" i="8"/>
  <c r="P72" i="8"/>
  <c r="O74" i="8"/>
  <c r="P74" i="8"/>
  <c r="O76" i="8"/>
  <c r="P76" i="8"/>
  <c r="O78" i="8"/>
  <c r="P78" i="8"/>
  <c r="O80" i="8"/>
  <c r="P80" i="8"/>
  <c r="O82" i="8"/>
  <c r="P82" i="8"/>
  <c r="O84" i="8"/>
  <c r="P84" i="8"/>
  <c r="O86" i="8"/>
  <c r="P86" i="8"/>
  <c r="O88" i="8"/>
  <c r="P88" i="8"/>
  <c r="O90" i="8"/>
  <c r="P90" i="8"/>
  <c r="O92" i="8"/>
  <c r="P92" i="8"/>
  <c r="O94" i="8"/>
  <c r="P94" i="8"/>
  <c r="O96" i="8"/>
  <c r="P96" i="8"/>
  <c r="O98" i="8"/>
  <c r="P98" i="8"/>
  <c r="O100" i="8"/>
  <c r="P100" i="8"/>
  <c r="O102" i="8"/>
  <c r="P102" i="8"/>
  <c r="O104" i="8"/>
  <c r="P104" i="8"/>
  <c r="O106" i="8"/>
  <c r="P106" i="8"/>
  <c r="O108" i="8"/>
  <c r="P108" i="8"/>
  <c r="O110" i="8"/>
  <c r="P110" i="8"/>
  <c r="O112" i="8"/>
  <c r="P112" i="8"/>
  <c r="O114" i="8"/>
  <c r="P114" i="8"/>
  <c r="O116" i="8"/>
  <c r="P116" i="8"/>
  <c r="O118" i="8"/>
  <c r="P118" i="8"/>
  <c r="O120" i="8"/>
  <c r="P120" i="8"/>
  <c r="O122" i="8"/>
  <c r="P122" i="8"/>
  <c r="O124" i="8"/>
  <c r="P124" i="8"/>
  <c r="O126" i="8"/>
  <c r="P126" i="8"/>
  <c r="O128" i="8"/>
  <c r="P128" i="8"/>
  <c r="O130" i="8"/>
  <c r="P130" i="8"/>
  <c r="O132" i="8"/>
  <c r="P132" i="8"/>
  <c r="O134" i="8"/>
  <c r="P134" i="8"/>
  <c r="O136" i="8"/>
  <c r="P136" i="8"/>
  <c r="O138" i="8"/>
  <c r="P138" i="8"/>
  <c r="O140" i="8"/>
  <c r="P140" i="8"/>
  <c r="O142" i="8"/>
  <c r="P142" i="8"/>
  <c r="O144" i="8"/>
  <c r="P144" i="8"/>
  <c r="O146" i="8"/>
  <c r="P146" i="8"/>
  <c r="O148" i="8"/>
  <c r="P148" i="8"/>
  <c r="O150" i="8"/>
  <c r="P150" i="8"/>
  <c r="O152" i="8"/>
  <c r="P152" i="8"/>
  <c r="O154" i="8"/>
  <c r="P154" i="8"/>
  <c r="O156" i="8"/>
  <c r="P156" i="8"/>
  <c r="O158" i="8"/>
  <c r="P158" i="8"/>
  <c r="O160" i="8"/>
  <c r="P160" i="8"/>
  <c r="O162" i="8"/>
  <c r="P162" i="8"/>
  <c r="O164" i="8"/>
  <c r="P164" i="8"/>
  <c r="O166" i="8"/>
  <c r="P166" i="8"/>
  <c r="O168" i="8"/>
  <c r="P168" i="8"/>
  <c r="O170" i="8"/>
  <c r="P170" i="8"/>
  <c r="O172" i="8"/>
  <c r="P172" i="8"/>
  <c r="O174" i="8"/>
  <c r="P174" i="8"/>
  <c r="O176" i="8"/>
  <c r="P176" i="8"/>
  <c r="O178" i="8"/>
  <c r="P178" i="8"/>
  <c r="O180" i="8"/>
  <c r="P180" i="8"/>
  <c r="O182" i="8"/>
  <c r="P182" i="8"/>
  <c r="O184" i="8"/>
  <c r="P184" i="8"/>
  <c r="O186" i="8"/>
  <c r="P186" i="8"/>
  <c r="O188" i="8"/>
  <c r="P188" i="8"/>
  <c r="O190" i="8"/>
  <c r="P190" i="8"/>
  <c r="O192" i="8"/>
  <c r="P192" i="8"/>
  <c r="O194" i="8"/>
  <c r="P194" i="8"/>
  <c r="O196" i="8"/>
  <c r="P196" i="8"/>
  <c r="O198" i="8"/>
  <c r="P198" i="8"/>
  <c r="O200" i="8"/>
  <c r="P200" i="8"/>
  <c r="O202" i="8"/>
  <c r="P202" i="8"/>
  <c r="O204" i="8"/>
  <c r="P204" i="8"/>
  <c r="O206" i="8"/>
  <c r="P206" i="8"/>
  <c r="O208" i="8"/>
  <c r="P208" i="8"/>
  <c r="O210" i="8"/>
  <c r="P210" i="8"/>
  <c r="O212" i="8"/>
  <c r="P212" i="8"/>
  <c r="O214" i="8"/>
  <c r="P214" i="8"/>
  <c r="O216" i="8"/>
  <c r="P216" i="8"/>
  <c r="O218" i="8"/>
  <c r="P218" i="8"/>
  <c r="O220" i="8"/>
  <c r="P220" i="8"/>
  <c r="O222" i="8"/>
  <c r="P222" i="8"/>
  <c r="O224" i="8"/>
  <c r="P224" i="8"/>
  <c r="O226" i="8"/>
  <c r="P226" i="8"/>
  <c r="O228" i="8"/>
  <c r="P228" i="8"/>
  <c r="O230" i="8"/>
  <c r="P230" i="8"/>
  <c r="O232" i="8"/>
  <c r="P232" i="8"/>
  <c r="O234" i="8"/>
  <c r="P234" i="8"/>
  <c r="O236" i="8"/>
  <c r="P236" i="8"/>
  <c r="O238" i="8"/>
  <c r="P238" i="8"/>
  <c r="O240" i="8"/>
  <c r="P240" i="8"/>
  <c r="O242" i="8"/>
  <c r="P242" i="8"/>
  <c r="O244" i="8"/>
  <c r="P244" i="8"/>
  <c r="O246" i="8"/>
  <c r="P246" i="8"/>
  <c r="O248" i="8"/>
  <c r="P248" i="8"/>
  <c r="O250" i="8"/>
  <c r="P250" i="8"/>
  <c r="O252" i="8"/>
  <c r="P252" i="8"/>
  <c r="O254" i="8"/>
  <c r="P254" i="8"/>
  <c r="O256" i="8"/>
  <c r="P256" i="8"/>
  <c r="O258" i="8"/>
  <c r="P258" i="8"/>
  <c r="O260" i="8"/>
  <c r="P260" i="8"/>
  <c r="O262" i="8"/>
  <c r="P262" i="8"/>
  <c r="O264" i="8"/>
  <c r="P264" i="8"/>
  <c r="O266" i="8"/>
  <c r="P266" i="8"/>
  <c r="O268" i="8"/>
  <c r="P268" i="8"/>
  <c r="O270" i="8"/>
  <c r="P270" i="8"/>
  <c r="O272" i="8"/>
  <c r="P272" i="8"/>
  <c r="O274" i="8"/>
  <c r="P274" i="8"/>
  <c r="O276" i="8"/>
  <c r="P276" i="8"/>
  <c r="O278" i="8"/>
  <c r="P278" i="8"/>
  <c r="O280" i="8"/>
  <c r="P280" i="8"/>
  <c r="O282" i="8"/>
  <c r="P282" i="8"/>
  <c r="O284" i="8"/>
  <c r="P284" i="8"/>
  <c r="O286" i="8"/>
  <c r="P286" i="8"/>
  <c r="O288" i="8"/>
  <c r="P288" i="8"/>
  <c r="O290" i="8"/>
  <c r="P290" i="8"/>
  <c r="O292" i="8"/>
  <c r="P292" i="8"/>
  <c r="O294" i="8"/>
  <c r="P294" i="8"/>
  <c r="O296" i="8"/>
  <c r="P296" i="8"/>
  <c r="O298" i="8"/>
  <c r="P298" i="8"/>
  <c r="O300" i="8"/>
  <c r="P300" i="8"/>
  <c r="O302" i="8"/>
  <c r="P302" i="8"/>
  <c r="O304" i="8"/>
  <c r="P304" i="8"/>
  <c r="O306" i="8"/>
  <c r="P306" i="8"/>
  <c r="O308" i="8"/>
  <c r="P308" i="8"/>
  <c r="O310" i="8"/>
  <c r="P310" i="8"/>
  <c r="O312" i="8"/>
  <c r="P312" i="8"/>
  <c r="O314" i="8"/>
  <c r="P314" i="8"/>
  <c r="O316" i="8"/>
  <c r="P316" i="8"/>
  <c r="O318" i="8"/>
  <c r="P318" i="8"/>
  <c r="O320" i="8"/>
  <c r="P320" i="8"/>
  <c r="O322" i="8"/>
  <c r="P322" i="8"/>
  <c r="O324" i="8"/>
  <c r="P324" i="8"/>
  <c r="O326" i="8"/>
  <c r="P326" i="8"/>
  <c r="O328" i="8"/>
  <c r="P328" i="8"/>
  <c r="O330" i="8"/>
  <c r="P330" i="8"/>
  <c r="O332" i="8"/>
  <c r="P332" i="8"/>
  <c r="O334" i="8"/>
  <c r="P334" i="8"/>
  <c r="O336" i="8"/>
  <c r="P336" i="8"/>
  <c r="O338" i="8"/>
  <c r="P338" i="8"/>
  <c r="O340" i="8"/>
  <c r="P340" i="8"/>
  <c r="O342" i="8"/>
  <c r="P342" i="8"/>
  <c r="O344" i="8"/>
  <c r="P344" i="8"/>
  <c r="O346" i="8"/>
  <c r="P346" i="8"/>
  <c r="O348" i="8"/>
  <c r="P348" i="8"/>
  <c r="O350" i="8"/>
  <c r="P350" i="8"/>
  <c r="O352" i="8"/>
  <c r="P352" i="8"/>
  <c r="O354" i="8"/>
  <c r="P354" i="8"/>
  <c r="O356" i="8"/>
  <c r="P356" i="8"/>
  <c r="O358" i="8"/>
  <c r="P358" i="8"/>
  <c r="O360" i="8"/>
  <c r="P360" i="8"/>
  <c r="O362" i="8"/>
  <c r="P362" i="8"/>
  <c r="O364" i="8"/>
  <c r="P364" i="8"/>
  <c r="O366" i="8"/>
  <c r="P366" i="8"/>
  <c r="O368" i="8"/>
  <c r="P368" i="8"/>
  <c r="O370" i="8"/>
  <c r="P370" i="8"/>
  <c r="O372" i="8"/>
  <c r="P372" i="8"/>
  <c r="O374" i="8"/>
  <c r="P374" i="8"/>
  <c r="O376" i="8"/>
  <c r="P376" i="8"/>
  <c r="O378" i="8"/>
  <c r="P378" i="8"/>
  <c r="O380" i="8"/>
  <c r="P380" i="8"/>
  <c r="O382" i="8"/>
  <c r="P382" i="8"/>
  <c r="O384" i="8"/>
  <c r="P384" i="8"/>
  <c r="O386" i="8"/>
  <c r="P386" i="8"/>
  <c r="O388" i="8"/>
  <c r="P388" i="8"/>
  <c r="O390" i="8"/>
  <c r="P390" i="8"/>
  <c r="O392" i="8"/>
  <c r="P392" i="8"/>
  <c r="O394" i="8"/>
  <c r="P394" i="8"/>
  <c r="O396" i="8"/>
  <c r="P396" i="8"/>
  <c r="O398" i="8"/>
  <c r="P398" i="8"/>
  <c r="O400" i="8"/>
  <c r="P400" i="8"/>
  <c r="O402" i="8"/>
  <c r="P402" i="8"/>
  <c r="O404" i="8"/>
  <c r="P404" i="8"/>
  <c r="O406" i="8"/>
  <c r="P406" i="8"/>
  <c r="O408" i="8"/>
  <c r="P408" i="8"/>
  <c r="O410" i="8"/>
  <c r="P410" i="8"/>
  <c r="O412" i="8"/>
  <c r="P412" i="8"/>
  <c r="O414" i="8"/>
  <c r="P414" i="8"/>
  <c r="O416" i="8"/>
  <c r="P416" i="8"/>
  <c r="O418" i="8"/>
  <c r="P418" i="8"/>
  <c r="O420" i="8"/>
  <c r="P420" i="8"/>
  <c r="O422" i="8"/>
  <c r="P422" i="8"/>
  <c r="O424" i="8"/>
  <c r="P424" i="8"/>
  <c r="O426" i="8"/>
  <c r="P426" i="8"/>
  <c r="O428" i="8"/>
  <c r="P428" i="8"/>
  <c r="O430" i="8"/>
  <c r="P430" i="8"/>
  <c r="O432" i="8"/>
  <c r="P432" i="8"/>
  <c r="O434" i="8"/>
  <c r="P434" i="8"/>
  <c r="O436" i="8"/>
  <c r="P436" i="8"/>
  <c r="O438" i="8"/>
  <c r="P438" i="8"/>
  <c r="O440" i="8"/>
  <c r="P440" i="8"/>
  <c r="O442" i="8"/>
  <c r="P442" i="8"/>
  <c r="O444" i="8"/>
  <c r="P444" i="8"/>
  <c r="O446" i="8"/>
  <c r="P446" i="8"/>
  <c r="O448" i="8"/>
  <c r="P448" i="8"/>
  <c r="O450" i="8"/>
  <c r="P450" i="8"/>
  <c r="O452" i="8"/>
  <c r="P452" i="8"/>
  <c r="O454" i="8"/>
  <c r="P454" i="8"/>
  <c r="O456" i="8"/>
  <c r="P456" i="8"/>
  <c r="O458" i="8"/>
  <c r="P458" i="8"/>
  <c r="O460" i="8"/>
  <c r="P460" i="8"/>
  <c r="O462" i="8"/>
  <c r="P462" i="8"/>
  <c r="O464" i="8"/>
  <c r="P464" i="8"/>
  <c r="O466" i="8"/>
  <c r="P466" i="8"/>
  <c r="O468" i="8"/>
  <c r="P468" i="8"/>
  <c r="O470" i="8"/>
  <c r="P470" i="8"/>
  <c r="O472" i="8"/>
  <c r="P472" i="8"/>
  <c r="O474" i="8"/>
  <c r="P474" i="8"/>
  <c r="O476" i="8"/>
  <c r="P476" i="8"/>
  <c r="O478" i="8"/>
  <c r="P478" i="8"/>
  <c r="O480" i="8"/>
  <c r="P480" i="8"/>
  <c r="O5" i="8"/>
  <c r="P5" i="8"/>
  <c r="O7" i="8"/>
  <c r="P7" i="8"/>
  <c r="O9" i="8"/>
  <c r="P9" i="8"/>
  <c r="O11" i="8"/>
  <c r="P11" i="8"/>
  <c r="O13" i="8"/>
  <c r="P13" i="8"/>
  <c r="O15" i="8"/>
  <c r="P15" i="8"/>
  <c r="O17" i="8"/>
  <c r="P17" i="8"/>
  <c r="O19" i="8"/>
  <c r="P19" i="8"/>
  <c r="O21" i="8"/>
  <c r="P21" i="8"/>
  <c r="O23" i="8"/>
  <c r="P23" i="8"/>
  <c r="O25" i="8"/>
  <c r="P25" i="8"/>
  <c r="O27" i="8"/>
  <c r="P27" i="8"/>
  <c r="O29" i="8"/>
  <c r="P29" i="8"/>
  <c r="O31" i="8"/>
  <c r="P31" i="8"/>
  <c r="O33" i="8"/>
  <c r="P33" i="8"/>
  <c r="O35" i="8"/>
  <c r="P35" i="8"/>
  <c r="O37" i="8"/>
  <c r="P37" i="8"/>
  <c r="O39" i="8"/>
  <c r="P39" i="8"/>
  <c r="O41" i="8"/>
  <c r="P41" i="8"/>
  <c r="O43" i="8"/>
  <c r="P43" i="8"/>
  <c r="O45" i="8"/>
  <c r="P45" i="8"/>
  <c r="O47" i="8"/>
  <c r="P47" i="8"/>
  <c r="O49" i="8"/>
  <c r="P49" i="8"/>
  <c r="O51" i="8"/>
  <c r="P51" i="8"/>
  <c r="O53" i="8"/>
  <c r="P53" i="8"/>
  <c r="O55" i="8"/>
  <c r="P55" i="8"/>
  <c r="O57" i="8"/>
  <c r="P57" i="8"/>
  <c r="O59" i="8"/>
  <c r="P59" i="8"/>
  <c r="O61" i="8"/>
  <c r="P61" i="8"/>
  <c r="O63" i="8"/>
  <c r="P63" i="8"/>
  <c r="O65" i="8"/>
  <c r="P65" i="8"/>
  <c r="O67" i="8"/>
  <c r="P67" i="8"/>
  <c r="O69" i="8"/>
  <c r="P69" i="8"/>
  <c r="O71" i="8"/>
  <c r="P71" i="8"/>
  <c r="O73" i="8"/>
  <c r="P73" i="8"/>
  <c r="O75" i="8"/>
  <c r="P75" i="8"/>
  <c r="O77" i="8"/>
  <c r="P77" i="8"/>
  <c r="O79" i="8"/>
  <c r="P79" i="8"/>
  <c r="O81" i="8"/>
  <c r="P81" i="8"/>
  <c r="O83" i="8"/>
  <c r="P83" i="8"/>
  <c r="O85" i="8"/>
  <c r="P85" i="8"/>
  <c r="O87" i="8"/>
  <c r="P87" i="8"/>
  <c r="O89" i="8"/>
  <c r="P89" i="8"/>
  <c r="O91" i="8"/>
  <c r="P91" i="8"/>
  <c r="O93" i="8"/>
  <c r="P93" i="8"/>
  <c r="O95" i="8"/>
  <c r="P95" i="8"/>
  <c r="O97" i="8"/>
  <c r="P97" i="8"/>
  <c r="O99" i="8"/>
  <c r="P99" i="8"/>
  <c r="O101" i="8"/>
  <c r="P101" i="8"/>
  <c r="O103" i="8"/>
  <c r="P103" i="8"/>
  <c r="O105" i="8"/>
  <c r="P105" i="8"/>
  <c r="O107" i="8"/>
  <c r="P107" i="8"/>
  <c r="O109" i="8"/>
  <c r="P109" i="8"/>
  <c r="O111" i="8"/>
  <c r="P111" i="8"/>
  <c r="O113" i="8"/>
  <c r="P113" i="8"/>
  <c r="O115" i="8"/>
  <c r="P115" i="8"/>
  <c r="O117" i="8"/>
  <c r="P117" i="8"/>
  <c r="O119" i="8"/>
  <c r="P119" i="8"/>
  <c r="O121" i="8"/>
  <c r="P121" i="8"/>
  <c r="O123" i="8"/>
  <c r="P123" i="8"/>
  <c r="O125" i="8"/>
  <c r="P125" i="8"/>
  <c r="O127" i="8"/>
  <c r="P127" i="8"/>
  <c r="O129" i="8"/>
  <c r="P129" i="8"/>
  <c r="O131" i="8"/>
  <c r="P131" i="8"/>
  <c r="O133" i="8"/>
  <c r="P133" i="8"/>
  <c r="O135" i="8"/>
  <c r="P135" i="8"/>
  <c r="O137" i="8"/>
  <c r="P137" i="8"/>
  <c r="O139" i="8"/>
  <c r="P139" i="8"/>
  <c r="O141" i="8"/>
  <c r="P141" i="8"/>
  <c r="O143" i="8"/>
  <c r="P143" i="8"/>
  <c r="O145" i="8"/>
  <c r="P145" i="8"/>
  <c r="O147" i="8"/>
  <c r="P147" i="8"/>
  <c r="O149" i="8"/>
  <c r="P149" i="8"/>
  <c r="O151" i="8"/>
  <c r="P151" i="8"/>
  <c r="O153" i="8"/>
  <c r="P153" i="8"/>
  <c r="O155" i="8"/>
  <c r="P155" i="8"/>
  <c r="O157" i="8"/>
  <c r="P157" i="8"/>
  <c r="O159" i="8"/>
  <c r="P159" i="8"/>
  <c r="O161" i="8"/>
  <c r="P161" i="8"/>
  <c r="O163" i="8"/>
  <c r="P163" i="8"/>
  <c r="O165" i="8"/>
  <c r="P165" i="8"/>
  <c r="O167" i="8"/>
  <c r="P167" i="8"/>
  <c r="O169" i="8"/>
  <c r="P169" i="8"/>
  <c r="O171" i="8"/>
  <c r="P171" i="8"/>
  <c r="O173" i="8"/>
  <c r="P173" i="8"/>
  <c r="O175" i="8"/>
  <c r="P175" i="8"/>
  <c r="O177" i="8"/>
  <c r="P177" i="8"/>
  <c r="O179" i="8"/>
  <c r="P179" i="8"/>
  <c r="O181" i="8"/>
  <c r="P181" i="8"/>
  <c r="O183" i="8"/>
  <c r="P183" i="8"/>
  <c r="O185" i="8"/>
  <c r="P185" i="8"/>
  <c r="O187" i="8"/>
  <c r="P187" i="8"/>
  <c r="O189" i="8"/>
  <c r="P189" i="8"/>
  <c r="O191" i="8"/>
  <c r="P191" i="8"/>
  <c r="O193" i="8"/>
  <c r="P193" i="8"/>
  <c r="O195" i="8"/>
  <c r="P195" i="8"/>
  <c r="O197" i="8"/>
  <c r="P197" i="8"/>
  <c r="O199" i="8"/>
  <c r="P199" i="8"/>
  <c r="O201" i="8"/>
  <c r="P201" i="8"/>
  <c r="O203" i="8"/>
  <c r="P203" i="8"/>
  <c r="O205" i="8"/>
  <c r="P205" i="8"/>
  <c r="O207" i="8"/>
  <c r="P207" i="8"/>
  <c r="O209" i="8"/>
  <c r="P209" i="8"/>
  <c r="O211" i="8"/>
  <c r="P211" i="8"/>
  <c r="O213" i="8"/>
  <c r="P213" i="8"/>
  <c r="O215" i="8"/>
  <c r="P215" i="8"/>
  <c r="O217" i="8"/>
  <c r="P217" i="8"/>
  <c r="O219" i="8"/>
  <c r="P219" i="8"/>
  <c r="O221" i="8"/>
  <c r="P221" i="8"/>
  <c r="O223" i="8"/>
  <c r="P223" i="8"/>
  <c r="O225" i="8"/>
  <c r="P225" i="8"/>
  <c r="O227" i="8"/>
  <c r="P227" i="8"/>
  <c r="O229" i="8"/>
  <c r="P229" i="8"/>
  <c r="O231" i="8"/>
  <c r="P231" i="8"/>
  <c r="O233" i="8"/>
  <c r="P233" i="8"/>
  <c r="O235" i="8"/>
  <c r="P235" i="8"/>
  <c r="O237" i="8"/>
  <c r="P237" i="8"/>
  <c r="O239" i="8"/>
  <c r="P239" i="8"/>
  <c r="O241" i="8"/>
  <c r="P241" i="8"/>
  <c r="O243" i="8"/>
  <c r="P243" i="8"/>
  <c r="O245" i="8"/>
  <c r="P245" i="8"/>
  <c r="O247" i="8"/>
  <c r="P247" i="8"/>
  <c r="O249" i="8"/>
  <c r="P249" i="8"/>
  <c r="O251" i="8"/>
  <c r="P251" i="8"/>
  <c r="O253" i="8"/>
  <c r="P253" i="8"/>
  <c r="O255" i="8"/>
  <c r="P255" i="8"/>
  <c r="O257" i="8"/>
  <c r="P257" i="8"/>
  <c r="O259" i="8"/>
  <c r="P259" i="8"/>
  <c r="O261" i="8"/>
  <c r="P261" i="8"/>
  <c r="O263" i="8"/>
  <c r="P263" i="8"/>
  <c r="O265" i="8"/>
  <c r="P265" i="8"/>
  <c r="O267" i="8"/>
  <c r="P267" i="8"/>
  <c r="O269" i="8"/>
  <c r="P269" i="8"/>
  <c r="O271" i="8"/>
  <c r="P271" i="8"/>
  <c r="O273" i="8"/>
  <c r="P273" i="8"/>
  <c r="O275" i="8"/>
  <c r="P275" i="8"/>
  <c r="O277" i="8"/>
  <c r="P277" i="8"/>
  <c r="O279" i="8"/>
  <c r="P279" i="8"/>
  <c r="O281" i="8"/>
  <c r="P281" i="8"/>
  <c r="O283" i="8"/>
  <c r="P283" i="8"/>
  <c r="O285" i="8"/>
  <c r="P285" i="8"/>
  <c r="O287" i="8"/>
  <c r="P287" i="8"/>
  <c r="O289" i="8"/>
  <c r="P289" i="8"/>
  <c r="O291" i="8"/>
  <c r="P291" i="8"/>
  <c r="O293" i="8"/>
  <c r="P293" i="8"/>
  <c r="O295" i="8"/>
  <c r="P295" i="8"/>
  <c r="O297" i="8"/>
  <c r="P297" i="8"/>
  <c r="O299" i="8"/>
  <c r="P299" i="8"/>
  <c r="O301" i="8"/>
  <c r="P301" i="8"/>
  <c r="O303" i="8"/>
  <c r="P303" i="8"/>
  <c r="O305" i="8"/>
  <c r="P305" i="8"/>
  <c r="O307" i="8"/>
  <c r="P307" i="8"/>
  <c r="O309" i="8"/>
  <c r="P309" i="8"/>
  <c r="O311" i="8"/>
  <c r="P311" i="8"/>
  <c r="O313" i="8"/>
  <c r="P313" i="8"/>
  <c r="O315" i="8"/>
  <c r="P315" i="8"/>
  <c r="O317" i="8"/>
  <c r="P317" i="8"/>
  <c r="O319" i="8"/>
  <c r="P319" i="8"/>
  <c r="O321" i="8"/>
  <c r="P321" i="8"/>
  <c r="O323" i="8"/>
  <c r="P323" i="8"/>
  <c r="O325" i="8"/>
  <c r="P325" i="8"/>
  <c r="O327" i="8"/>
  <c r="P327" i="8"/>
  <c r="O329" i="8"/>
  <c r="P329" i="8"/>
  <c r="O331" i="8"/>
  <c r="P331" i="8"/>
  <c r="O333" i="8"/>
  <c r="P333" i="8"/>
  <c r="O335" i="8"/>
  <c r="P335" i="8"/>
  <c r="O337" i="8"/>
  <c r="P337" i="8"/>
  <c r="O339" i="8"/>
  <c r="P339" i="8"/>
  <c r="O341" i="8"/>
  <c r="P341" i="8"/>
  <c r="O343" i="8"/>
  <c r="P343" i="8"/>
  <c r="O345" i="8"/>
  <c r="P345" i="8"/>
  <c r="O347" i="8"/>
  <c r="P347" i="8"/>
  <c r="O349" i="8"/>
  <c r="P349" i="8"/>
  <c r="O351" i="8"/>
  <c r="P351" i="8"/>
  <c r="O353" i="8"/>
  <c r="P353" i="8"/>
  <c r="O355" i="8"/>
  <c r="P355" i="8"/>
  <c r="O357" i="8"/>
  <c r="P357" i="8"/>
  <c r="O359" i="8"/>
  <c r="P359" i="8"/>
  <c r="O361" i="8"/>
  <c r="P361" i="8"/>
  <c r="O363" i="8"/>
  <c r="P363" i="8"/>
  <c r="O365" i="8"/>
  <c r="P365" i="8"/>
  <c r="O367" i="8"/>
  <c r="P367" i="8"/>
  <c r="O369" i="8"/>
  <c r="P369" i="8"/>
  <c r="O371" i="8"/>
  <c r="P371" i="8"/>
  <c r="O373" i="8"/>
  <c r="P373" i="8"/>
  <c r="O375" i="8"/>
  <c r="P375" i="8"/>
  <c r="O377" i="8"/>
  <c r="P377" i="8"/>
  <c r="O379" i="8"/>
  <c r="P379" i="8"/>
  <c r="O381" i="8"/>
  <c r="P381" i="8"/>
  <c r="O383" i="8"/>
  <c r="P383" i="8"/>
  <c r="O385" i="8"/>
  <c r="P385" i="8"/>
  <c r="O387" i="8"/>
  <c r="P387" i="8"/>
  <c r="O389" i="8"/>
  <c r="P389" i="8"/>
  <c r="O391" i="8"/>
  <c r="P391" i="8"/>
  <c r="O393" i="8"/>
  <c r="P393" i="8"/>
  <c r="O395" i="8"/>
  <c r="P395" i="8"/>
  <c r="O397" i="8"/>
  <c r="P397" i="8"/>
  <c r="O399" i="8"/>
  <c r="P399" i="8"/>
  <c r="O401" i="8"/>
  <c r="P401" i="8"/>
  <c r="O403" i="8"/>
  <c r="P403" i="8"/>
  <c r="O405" i="8"/>
  <c r="P405" i="8"/>
  <c r="O407" i="8"/>
  <c r="P407" i="8"/>
  <c r="O409" i="8"/>
  <c r="P409" i="8"/>
  <c r="O411" i="8"/>
  <c r="P411" i="8"/>
  <c r="O413" i="8"/>
  <c r="P413" i="8"/>
  <c r="O415" i="8"/>
  <c r="P415" i="8"/>
  <c r="O417" i="8"/>
  <c r="P417" i="8"/>
  <c r="O419" i="8"/>
  <c r="P419" i="8"/>
  <c r="O421" i="8"/>
  <c r="P421" i="8"/>
  <c r="O423" i="8"/>
  <c r="P423" i="8"/>
  <c r="O425" i="8"/>
  <c r="P425" i="8"/>
  <c r="O427" i="8"/>
  <c r="P427" i="8"/>
  <c r="O429" i="8"/>
  <c r="P429" i="8"/>
  <c r="O431" i="8"/>
  <c r="P431" i="8"/>
  <c r="O433" i="8"/>
  <c r="P433" i="8"/>
  <c r="O435" i="8"/>
  <c r="P435" i="8"/>
  <c r="O437" i="8"/>
  <c r="P437" i="8"/>
  <c r="O439" i="8"/>
  <c r="P439" i="8"/>
  <c r="O441" i="8"/>
  <c r="P441" i="8"/>
  <c r="O443" i="8"/>
  <c r="P443" i="8"/>
  <c r="O445" i="8"/>
  <c r="P445" i="8"/>
  <c r="O447" i="8"/>
  <c r="P447" i="8"/>
  <c r="O449" i="8"/>
  <c r="P449" i="8"/>
  <c r="O451" i="8"/>
  <c r="P451" i="8"/>
  <c r="O453" i="8"/>
  <c r="P453" i="8"/>
  <c r="O455" i="8"/>
  <c r="P455" i="8"/>
  <c r="O457" i="8"/>
  <c r="P457" i="8"/>
  <c r="O459" i="8"/>
  <c r="P459" i="8"/>
  <c r="O461" i="8"/>
  <c r="P461" i="8"/>
  <c r="O463" i="8"/>
  <c r="P463" i="8"/>
  <c r="O465" i="8"/>
  <c r="P465" i="8"/>
  <c r="O467" i="8"/>
  <c r="P467" i="8"/>
  <c r="O469" i="8"/>
  <c r="P469" i="8"/>
  <c r="O471" i="8"/>
  <c r="P471" i="8"/>
  <c r="O473" i="8"/>
  <c r="P473" i="8"/>
  <c r="O475" i="8"/>
  <c r="P475" i="8"/>
  <c r="O477" i="8"/>
  <c r="P477" i="8"/>
  <c r="O479" i="8"/>
  <c r="P479" i="8"/>
  <c r="O481" i="8"/>
  <c r="P481" i="8"/>
  <c r="M4" i="8"/>
  <c r="O4" i="8"/>
  <c r="M6" i="8"/>
  <c r="M10" i="8"/>
  <c r="M12" i="8"/>
  <c r="M14" i="8"/>
  <c r="M18" i="8"/>
  <c r="M22" i="8"/>
  <c r="M26" i="8"/>
  <c r="M30" i="8"/>
  <c r="M32" i="8"/>
  <c r="M34" i="8"/>
  <c r="M36" i="8"/>
  <c r="M38" i="8"/>
  <c r="M40" i="8"/>
  <c r="M42" i="8"/>
  <c r="M44" i="8"/>
  <c r="M48" i="8"/>
  <c r="M52" i="8"/>
  <c r="M68" i="8"/>
  <c r="M70" i="8"/>
  <c r="M72" i="8"/>
  <c r="M74" i="8"/>
  <c r="M76" i="8"/>
  <c r="M78" i="8"/>
  <c r="M80" i="8"/>
  <c r="M82" i="8"/>
  <c r="M84" i="8"/>
  <c r="M86" i="8"/>
  <c r="M88" i="8"/>
  <c r="M90" i="8"/>
  <c r="M92" i="8"/>
  <c r="M94" i="8"/>
  <c r="M96" i="8"/>
  <c r="M98" i="8"/>
  <c r="M100" i="8"/>
  <c r="M102" i="8"/>
  <c r="M104" i="8"/>
  <c r="M106" i="8"/>
  <c r="M108" i="8"/>
  <c r="M110" i="8"/>
  <c r="M112" i="8"/>
  <c r="M114" i="8"/>
  <c r="M118" i="8"/>
  <c r="M122" i="8"/>
  <c r="M126" i="8"/>
  <c r="M130" i="8"/>
  <c r="M134" i="8"/>
  <c r="M138" i="8"/>
  <c r="M144" i="8"/>
  <c r="M148" i="8"/>
  <c r="M152" i="8"/>
  <c r="M156" i="8"/>
  <c r="M160" i="8"/>
  <c r="M164" i="8"/>
  <c r="M168" i="8"/>
  <c r="M172" i="8"/>
  <c r="M176" i="8"/>
  <c r="M180" i="8"/>
  <c r="M184" i="8"/>
  <c r="M188" i="8"/>
  <c r="M192" i="8"/>
  <c r="M196" i="8"/>
  <c r="M200" i="8"/>
  <c r="M204" i="8"/>
  <c r="M208" i="8"/>
  <c r="M212" i="8"/>
  <c r="M216" i="8"/>
  <c r="M220" i="8"/>
  <c r="M224" i="8"/>
  <c r="M228" i="8"/>
  <c r="M232" i="8"/>
  <c r="M236" i="8"/>
  <c r="M240" i="8"/>
  <c r="M244" i="8"/>
  <c r="M248" i="8"/>
  <c r="M252" i="8"/>
  <c r="M256" i="8"/>
  <c r="M260" i="8"/>
  <c r="M264" i="8"/>
  <c r="M268" i="8"/>
  <c r="M272" i="8"/>
  <c r="M276" i="8"/>
  <c r="M282" i="8"/>
  <c r="M286" i="8"/>
  <c r="M290" i="8"/>
  <c r="M294" i="8"/>
  <c r="M298" i="8"/>
  <c r="M302" i="8"/>
  <c r="M306" i="8"/>
  <c r="M310" i="8"/>
  <c r="M314" i="8"/>
  <c r="M318" i="8"/>
  <c r="M320" i="8"/>
  <c r="M324" i="8"/>
  <c r="M328" i="8"/>
  <c r="M334" i="8"/>
  <c r="M338" i="8"/>
  <c r="M342" i="8"/>
  <c r="M346" i="8"/>
  <c r="M350" i="8"/>
  <c r="M354" i="8"/>
  <c r="M358" i="8"/>
  <c r="M362" i="8"/>
  <c r="M368" i="8"/>
  <c r="M372" i="8"/>
  <c r="M376" i="8"/>
  <c r="M378" i="8"/>
  <c r="M380" i="8"/>
  <c r="M382" i="8"/>
  <c r="M384" i="8"/>
  <c r="M386" i="8"/>
  <c r="M388" i="8"/>
  <c r="M390" i="8"/>
  <c r="M392" i="8"/>
  <c r="M396" i="8"/>
  <c r="M398" i="8"/>
  <c r="M400" i="8"/>
  <c r="M402" i="8"/>
  <c r="M404" i="8"/>
  <c r="M406" i="8"/>
  <c r="M408" i="8"/>
  <c r="M410" i="8"/>
  <c r="M412" i="8"/>
  <c r="M414" i="8"/>
  <c r="M416" i="8"/>
  <c r="M418" i="8"/>
  <c r="M420" i="8"/>
  <c r="M422" i="8"/>
  <c r="M424" i="8"/>
  <c r="M426" i="8"/>
  <c r="M428" i="8"/>
  <c r="M430" i="8"/>
  <c r="M432" i="8"/>
  <c r="M434" i="8"/>
  <c r="M436" i="8"/>
  <c r="M438" i="8"/>
  <c r="M440" i="8"/>
  <c r="M442" i="8"/>
  <c r="M444" i="8"/>
  <c r="M446" i="8"/>
  <c r="M448" i="8"/>
  <c r="M450" i="8"/>
  <c r="M452" i="8"/>
  <c r="M454" i="8"/>
  <c r="M8" i="8"/>
  <c r="M16" i="8"/>
  <c r="M20" i="8"/>
  <c r="M24" i="8"/>
  <c r="M28" i="8"/>
  <c r="M46" i="8"/>
  <c r="M50" i="8"/>
  <c r="M54" i="8"/>
  <c r="M56" i="8"/>
  <c r="M58" i="8"/>
  <c r="M60" i="8"/>
  <c r="M62" i="8"/>
  <c r="M64" i="8"/>
  <c r="M66" i="8"/>
  <c r="M116" i="8"/>
  <c r="M120" i="8"/>
  <c r="M124" i="8"/>
  <c r="M128" i="8"/>
  <c r="M132" i="8"/>
  <c r="M136" i="8"/>
  <c r="M140" i="8"/>
  <c r="M142" i="8"/>
  <c r="M146" i="8"/>
  <c r="M150" i="8"/>
  <c r="M154" i="8"/>
  <c r="M158" i="8"/>
  <c r="M162" i="8"/>
  <c r="M166" i="8"/>
  <c r="M170" i="8"/>
  <c r="M174" i="8"/>
  <c r="M178" i="8"/>
  <c r="M182" i="8"/>
  <c r="M186" i="8"/>
  <c r="M190" i="8"/>
  <c r="M194" i="8"/>
  <c r="M198" i="8"/>
  <c r="M202" i="8"/>
  <c r="M206" i="8"/>
  <c r="M210" i="8"/>
  <c r="M214" i="8"/>
  <c r="M218" i="8"/>
  <c r="M222" i="8"/>
  <c r="M226" i="8"/>
  <c r="M230" i="8"/>
  <c r="M234" i="8"/>
  <c r="M238" i="8"/>
  <c r="M242" i="8"/>
  <c r="M246" i="8"/>
  <c r="M250" i="8"/>
  <c r="M254" i="8"/>
  <c r="M258" i="8"/>
  <c r="M262" i="8"/>
  <c r="M266" i="8"/>
  <c r="M270" i="8"/>
  <c r="M274" i="8"/>
  <c r="M278" i="8"/>
  <c r="M280" i="8"/>
  <c r="M284" i="8"/>
  <c r="M288" i="8"/>
  <c r="M292" i="8"/>
  <c r="M296" i="8"/>
  <c r="M300" i="8"/>
  <c r="M304" i="8"/>
  <c r="M308" i="8"/>
  <c r="M312" i="8"/>
  <c r="M316" i="8"/>
  <c r="M322" i="8"/>
  <c r="M326" i="8"/>
  <c r="M330" i="8"/>
  <c r="M332" i="8"/>
  <c r="M336" i="8"/>
  <c r="M340" i="8"/>
  <c r="M344" i="8"/>
  <c r="M348" i="8"/>
  <c r="M352" i="8"/>
  <c r="M356" i="8"/>
  <c r="M360" i="8"/>
  <c r="M364" i="8"/>
  <c r="M366" i="8"/>
  <c r="M370" i="8"/>
  <c r="M374" i="8"/>
  <c r="M394" i="8"/>
  <c r="M5" i="8"/>
  <c r="M7" i="8"/>
  <c r="M9" i="8"/>
  <c r="M11" i="8"/>
  <c r="M13" i="8"/>
  <c r="M15" i="8"/>
  <c r="M17" i="8"/>
  <c r="M19" i="8"/>
  <c r="M21" i="8"/>
  <c r="M23" i="8"/>
  <c r="M25" i="8"/>
  <c r="M27" i="8"/>
  <c r="M29" i="8"/>
  <c r="M31" i="8"/>
  <c r="M33" i="8"/>
  <c r="M35" i="8"/>
  <c r="M37" i="8"/>
  <c r="M39" i="8"/>
  <c r="M41" i="8"/>
  <c r="M43" i="8"/>
  <c r="M45" i="8"/>
  <c r="M47" i="8"/>
  <c r="M49" i="8"/>
  <c r="M51" i="8"/>
  <c r="M53" i="8"/>
  <c r="M55" i="8"/>
  <c r="M57" i="8"/>
  <c r="M59" i="8"/>
  <c r="M61" i="8"/>
  <c r="M63" i="8"/>
  <c r="M65" i="8"/>
  <c r="M67" i="8"/>
  <c r="M69" i="8"/>
  <c r="M71" i="8"/>
  <c r="M73" i="8"/>
  <c r="M75" i="8"/>
  <c r="M77" i="8"/>
  <c r="M79" i="8"/>
  <c r="M81" i="8"/>
  <c r="M83" i="8"/>
  <c r="M85" i="8"/>
  <c r="M87" i="8"/>
  <c r="M89" i="8"/>
  <c r="M91" i="8"/>
  <c r="M93" i="8"/>
  <c r="M95" i="8"/>
  <c r="M97" i="8"/>
  <c r="M99" i="8"/>
  <c r="M101" i="8"/>
  <c r="M103" i="8"/>
  <c r="M105" i="8"/>
  <c r="M107" i="8"/>
  <c r="M109" i="8"/>
  <c r="M111" i="8"/>
  <c r="M113" i="8"/>
  <c r="M115" i="8"/>
  <c r="M117" i="8"/>
  <c r="M119" i="8"/>
  <c r="M121" i="8"/>
  <c r="M123" i="8"/>
  <c r="M125" i="8"/>
  <c r="M127" i="8"/>
  <c r="M129" i="8"/>
  <c r="M131" i="8"/>
  <c r="M133" i="8"/>
  <c r="M135" i="8"/>
  <c r="M137" i="8"/>
  <c r="M139" i="8"/>
  <c r="M141" i="8"/>
  <c r="M143" i="8"/>
  <c r="M145" i="8"/>
  <c r="M147" i="8"/>
  <c r="M149" i="8"/>
  <c r="M151" i="8"/>
  <c r="M153" i="8"/>
  <c r="M155" i="8"/>
  <c r="M157" i="8"/>
  <c r="M159" i="8"/>
  <c r="M161" i="8"/>
  <c r="M163" i="8"/>
  <c r="M165" i="8"/>
  <c r="M167" i="8"/>
  <c r="M169" i="8"/>
  <c r="M171" i="8"/>
  <c r="M173" i="8"/>
  <c r="M175" i="8"/>
  <c r="M177" i="8"/>
  <c r="M179" i="8"/>
  <c r="M181" i="8"/>
  <c r="M183" i="8"/>
  <c r="M185" i="8"/>
  <c r="M187" i="8"/>
  <c r="M189" i="8"/>
  <c r="M191" i="8"/>
  <c r="M193" i="8"/>
  <c r="M195" i="8"/>
  <c r="M197" i="8"/>
  <c r="M199" i="8"/>
  <c r="M201" i="8"/>
  <c r="M203" i="8"/>
  <c r="M205" i="8"/>
  <c r="M207" i="8"/>
  <c r="M209" i="8"/>
  <c r="M211" i="8"/>
  <c r="M213" i="8"/>
  <c r="M215" i="8"/>
  <c r="M217" i="8"/>
  <c r="M219" i="8"/>
  <c r="M221" i="8"/>
  <c r="M223" i="8"/>
  <c r="M225" i="8"/>
  <c r="M227" i="8"/>
  <c r="M229" i="8"/>
  <c r="M231" i="8"/>
  <c r="M233" i="8"/>
  <c r="M235" i="8"/>
  <c r="M237" i="8"/>
  <c r="M239" i="8"/>
  <c r="M241" i="8"/>
  <c r="M243" i="8"/>
  <c r="M245" i="8"/>
  <c r="M247" i="8"/>
  <c r="M249" i="8"/>
  <c r="M251" i="8"/>
  <c r="M253" i="8"/>
  <c r="M255" i="8"/>
  <c r="M257" i="8"/>
  <c r="M259" i="8"/>
  <c r="M261" i="8"/>
  <c r="M263" i="8"/>
  <c r="M265" i="8"/>
  <c r="M267" i="8"/>
  <c r="M269" i="8"/>
  <c r="M271" i="8"/>
  <c r="M273" i="8"/>
  <c r="M275" i="8"/>
  <c r="M277" i="8"/>
  <c r="M279" i="8"/>
  <c r="M281" i="8"/>
  <c r="M283" i="8"/>
  <c r="M285" i="8"/>
  <c r="M287" i="8"/>
  <c r="M289" i="8"/>
  <c r="M291" i="8"/>
  <c r="M293" i="8"/>
  <c r="M295" i="8"/>
  <c r="M297" i="8"/>
  <c r="M299" i="8"/>
  <c r="M301" i="8"/>
  <c r="M303" i="8"/>
  <c r="M305" i="8"/>
  <c r="M307" i="8"/>
  <c r="M309" i="8"/>
  <c r="M311" i="8"/>
  <c r="M313" i="8"/>
  <c r="M315" i="8"/>
  <c r="M317" i="8"/>
  <c r="M319" i="8"/>
  <c r="M321" i="8"/>
  <c r="M323" i="8"/>
  <c r="M325" i="8"/>
  <c r="M327" i="8"/>
  <c r="M329" i="8"/>
  <c r="M331" i="8"/>
  <c r="M333" i="8"/>
  <c r="M335" i="8"/>
  <c r="M337" i="8"/>
  <c r="M339" i="8"/>
  <c r="M341" i="8"/>
  <c r="M343" i="8"/>
  <c r="M345" i="8"/>
  <c r="M347" i="8"/>
  <c r="M349" i="8"/>
  <c r="M351" i="8"/>
  <c r="M353" i="8"/>
  <c r="M355" i="8"/>
  <c r="M357" i="8"/>
  <c r="M359" i="8"/>
  <c r="M361" i="8"/>
  <c r="M363" i="8"/>
  <c r="M365" i="8"/>
  <c r="M367" i="8"/>
  <c r="M369" i="8"/>
  <c r="M371" i="8"/>
  <c r="M373" i="8"/>
  <c r="M375" i="8"/>
  <c r="M377" i="8"/>
  <c r="M379" i="8"/>
  <c r="M381" i="8"/>
  <c r="M383" i="8"/>
  <c r="M385" i="8"/>
  <c r="M387" i="8"/>
  <c r="M389" i="8"/>
  <c r="M391" i="8"/>
  <c r="M393" i="8"/>
  <c r="M395" i="8"/>
  <c r="M397" i="8"/>
  <c r="M399" i="8"/>
  <c r="M401" i="8"/>
  <c r="M403" i="8"/>
  <c r="M405" i="8"/>
  <c r="M407" i="8"/>
  <c r="M409" i="8"/>
  <c r="M411" i="8"/>
  <c r="M413" i="8"/>
  <c r="M415" i="8"/>
  <c r="M417" i="8"/>
  <c r="M419" i="8"/>
  <c r="M421" i="8"/>
  <c r="M423" i="8"/>
  <c r="M425" i="8"/>
  <c r="M427" i="8"/>
  <c r="M429" i="8"/>
  <c r="M431" i="8"/>
  <c r="M433" i="8"/>
  <c r="M435" i="8"/>
  <c r="M437" i="8"/>
  <c r="M439" i="8"/>
  <c r="M441" i="8"/>
  <c r="M443" i="8"/>
  <c r="M445" i="8"/>
  <c r="M447" i="8"/>
  <c r="M449" i="8"/>
  <c r="M451" i="8"/>
  <c r="M453" i="8"/>
  <c r="L456" i="8"/>
  <c r="M456" i="8"/>
  <c r="L458" i="8"/>
  <c r="M458" i="8"/>
  <c r="L460" i="8"/>
  <c r="M460" i="8"/>
  <c r="L462" i="8"/>
  <c r="M462" i="8"/>
  <c r="L464" i="8"/>
  <c r="M464" i="8"/>
  <c r="L466" i="8"/>
  <c r="M466" i="8"/>
  <c r="L468" i="8"/>
  <c r="M468" i="8"/>
  <c r="L470" i="8"/>
  <c r="M470" i="8"/>
  <c r="L472" i="8"/>
  <c r="M472" i="8"/>
  <c r="L474" i="8"/>
  <c r="M474" i="8"/>
  <c r="L476" i="8"/>
  <c r="M476" i="8"/>
  <c r="L478" i="8"/>
  <c r="M478" i="8"/>
  <c r="L480" i="8"/>
  <c r="M480" i="8"/>
  <c r="L455" i="8"/>
  <c r="M455" i="8"/>
  <c r="L457" i="8"/>
  <c r="M457" i="8"/>
  <c r="L459" i="8"/>
  <c r="M459" i="8"/>
  <c r="L461" i="8"/>
  <c r="M461" i="8"/>
  <c r="L463" i="8"/>
  <c r="M463" i="8"/>
  <c r="L465" i="8"/>
  <c r="M465" i="8"/>
  <c r="L467" i="8"/>
  <c r="M467" i="8"/>
  <c r="L469" i="8"/>
  <c r="M469" i="8"/>
  <c r="L471" i="8"/>
  <c r="M471" i="8"/>
  <c r="L473" i="8"/>
  <c r="M473" i="8"/>
  <c r="L475" i="8"/>
  <c r="M475" i="8"/>
  <c r="L477" i="8"/>
  <c r="M477" i="8"/>
  <c r="L479" i="8"/>
  <c r="M479" i="8"/>
  <c r="L481" i="8"/>
  <c r="M481" i="8"/>
  <c r="L6" i="8"/>
  <c r="L8" i="8"/>
  <c r="L10" i="8"/>
  <c r="L12" i="8"/>
  <c r="L14" i="8"/>
  <c r="L16" i="8"/>
  <c r="L18" i="8"/>
  <c r="L20" i="8"/>
  <c r="L22" i="8"/>
  <c r="L24" i="8"/>
  <c r="L26" i="8"/>
  <c r="L28" i="8"/>
  <c r="L30" i="8"/>
  <c r="L32" i="8"/>
  <c r="L34" i="8"/>
  <c r="L36" i="8"/>
  <c r="L38" i="8"/>
  <c r="L40" i="8"/>
  <c r="L42" i="8"/>
  <c r="L44" i="8"/>
  <c r="L46" i="8"/>
  <c r="L48" i="8"/>
  <c r="L50" i="8"/>
  <c r="L52" i="8"/>
  <c r="L54" i="8"/>
  <c r="L56" i="8"/>
  <c r="L58" i="8"/>
  <c r="L60" i="8"/>
  <c r="L62" i="8"/>
  <c r="L64" i="8"/>
  <c r="L66" i="8"/>
  <c r="L68" i="8"/>
  <c r="L70" i="8"/>
  <c r="L72" i="8"/>
  <c r="L74" i="8"/>
  <c r="L76" i="8"/>
  <c r="L78" i="8"/>
  <c r="L80" i="8"/>
  <c r="L82" i="8"/>
  <c r="L84" i="8"/>
  <c r="L86" i="8"/>
  <c r="L88" i="8"/>
  <c r="L90" i="8"/>
  <c r="L92" i="8"/>
  <c r="L94" i="8"/>
  <c r="L96" i="8"/>
  <c r="L98" i="8"/>
  <c r="L100" i="8"/>
  <c r="L102" i="8"/>
  <c r="L104" i="8"/>
  <c r="L106" i="8"/>
  <c r="L108" i="8"/>
  <c r="L110" i="8"/>
  <c r="L112" i="8"/>
  <c r="L114" i="8"/>
  <c r="L116" i="8"/>
  <c r="L118" i="8"/>
  <c r="L120" i="8"/>
  <c r="L122" i="8"/>
  <c r="L124" i="8"/>
  <c r="L126" i="8"/>
  <c r="L128" i="8"/>
  <c r="L130" i="8"/>
  <c r="L132" i="8"/>
  <c r="L134" i="8"/>
  <c r="L136" i="8"/>
  <c r="L138" i="8"/>
  <c r="L140" i="8"/>
  <c r="L142" i="8"/>
  <c r="L144" i="8"/>
  <c r="L146" i="8"/>
  <c r="L148" i="8"/>
  <c r="L150" i="8"/>
  <c r="L152" i="8"/>
  <c r="L154" i="8"/>
  <c r="L156" i="8"/>
  <c r="L158" i="8"/>
  <c r="L160" i="8"/>
  <c r="L162" i="8"/>
  <c r="L164" i="8"/>
  <c r="L166" i="8"/>
  <c r="L168" i="8"/>
  <c r="L170" i="8"/>
  <c r="L172" i="8"/>
  <c r="L174" i="8"/>
  <c r="L176" i="8"/>
  <c r="L178" i="8"/>
  <c r="L180" i="8"/>
  <c r="L182" i="8"/>
  <c r="L184" i="8"/>
  <c r="L186" i="8"/>
  <c r="L188" i="8"/>
  <c r="L190" i="8"/>
  <c r="L192" i="8"/>
  <c r="L194" i="8"/>
  <c r="L196" i="8"/>
  <c r="L198" i="8"/>
  <c r="L200" i="8"/>
  <c r="L202" i="8"/>
  <c r="L204" i="8"/>
  <c r="L206" i="8"/>
  <c r="L208" i="8"/>
  <c r="L210" i="8"/>
  <c r="L212" i="8"/>
  <c r="L214" i="8"/>
  <c r="L216" i="8"/>
  <c r="L218" i="8"/>
  <c r="L220" i="8"/>
  <c r="L222" i="8"/>
  <c r="L224" i="8"/>
  <c r="L226" i="8"/>
  <c r="L228" i="8"/>
  <c r="L230" i="8"/>
  <c r="L232" i="8"/>
  <c r="L234" i="8"/>
  <c r="L236" i="8"/>
  <c r="L238" i="8"/>
  <c r="L240" i="8"/>
  <c r="L242" i="8"/>
  <c r="L244" i="8"/>
  <c r="L246" i="8"/>
  <c r="L248" i="8"/>
  <c r="L250" i="8"/>
  <c r="L252" i="8"/>
  <c r="L254" i="8"/>
  <c r="L256" i="8"/>
  <c r="L258" i="8"/>
  <c r="L260" i="8"/>
  <c r="L262" i="8"/>
  <c r="L264" i="8"/>
  <c r="L266" i="8"/>
  <c r="L268" i="8"/>
  <c r="L270" i="8"/>
  <c r="L272" i="8"/>
  <c r="L274" i="8"/>
  <c r="L276" i="8"/>
  <c r="L278" i="8"/>
  <c r="L280" i="8"/>
  <c r="L282" i="8"/>
  <c r="L284" i="8"/>
  <c r="L286" i="8"/>
  <c r="L288" i="8"/>
  <c r="L290" i="8"/>
  <c r="L292" i="8"/>
  <c r="L294" i="8"/>
  <c r="L296" i="8"/>
  <c r="L298" i="8"/>
  <c r="L300" i="8"/>
  <c r="L302" i="8"/>
  <c r="L304" i="8"/>
  <c r="L306" i="8"/>
  <c r="L308" i="8"/>
  <c r="L310" i="8"/>
  <c r="L312" i="8"/>
  <c r="L314" i="8"/>
  <c r="L316" i="8"/>
  <c r="L318" i="8"/>
  <c r="L320" i="8"/>
  <c r="L322" i="8"/>
  <c r="L324" i="8"/>
  <c r="L326" i="8"/>
  <c r="L328" i="8"/>
  <c r="L330" i="8"/>
  <c r="L332" i="8"/>
  <c r="L334" i="8"/>
  <c r="L336" i="8"/>
  <c r="L338" i="8"/>
  <c r="L340" i="8"/>
  <c r="L342" i="8"/>
  <c r="L344" i="8"/>
  <c r="L346" i="8"/>
  <c r="L348" i="8"/>
  <c r="L350" i="8"/>
  <c r="L352" i="8"/>
  <c r="L354" i="8"/>
  <c r="L356" i="8"/>
  <c r="L358" i="8"/>
  <c r="L360" i="8"/>
  <c r="L362" i="8"/>
  <c r="L364" i="8"/>
  <c r="L366" i="8"/>
  <c r="L368" i="8"/>
  <c r="L370" i="8"/>
  <c r="L372" i="8"/>
  <c r="L374" i="8"/>
  <c r="L376" i="8"/>
  <c r="L378" i="8"/>
  <c r="L380" i="8"/>
  <c r="L382" i="8"/>
  <c r="L384" i="8"/>
  <c r="L386" i="8"/>
  <c r="L388" i="8"/>
  <c r="L390" i="8"/>
  <c r="L392" i="8"/>
  <c r="L394" i="8"/>
  <c r="L396" i="8"/>
  <c r="L398" i="8"/>
  <c r="L400" i="8"/>
  <c r="L402" i="8"/>
  <c r="L404" i="8"/>
  <c r="L406" i="8"/>
  <c r="L408" i="8"/>
  <c r="L410" i="8"/>
  <c r="L412" i="8"/>
  <c r="L414" i="8"/>
  <c r="L416" i="8"/>
  <c r="L418" i="8"/>
  <c r="L420" i="8"/>
  <c r="L422" i="8"/>
  <c r="L424" i="8"/>
  <c r="L426" i="8"/>
  <c r="L428" i="8"/>
  <c r="L430" i="8"/>
  <c r="L432" i="8"/>
  <c r="L434" i="8"/>
  <c r="L436" i="8"/>
  <c r="L438" i="8"/>
  <c r="L440" i="8"/>
  <c r="L442" i="8"/>
  <c r="L444" i="8"/>
  <c r="L446" i="8"/>
  <c r="L448" i="8"/>
  <c r="L450" i="8"/>
  <c r="L452" i="8"/>
  <c r="L454" i="8"/>
  <c r="L5" i="8"/>
  <c r="L7" i="8"/>
  <c r="L9" i="8"/>
  <c r="L11" i="8"/>
  <c r="L13" i="8"/>
  <c r="L15" i="8"/>
  <c r="L17" i="8"/>
  <c r="L19" i="8"/>
  <c r="L21" i="8"/>
  <c r="L23" i="8"/>
  <c r="L25" i="8"/>
  <c r="L27" i="8"/>
  <c r="L29" i="8"/>
  <c r="L31" i="8"/>
  <c r="L33" i="8"/>
  <c r="L35" i="8"/>
  <c r="L37" i="8"/>
  <c r="L39" i="8"/>
  <c r="L41" i="8"/>
  <c r="L43" i="8"/>
  <c r="L45" i="8"/>
  <c r="L47" i="8"/>
  <c r="L49" i="8"/>
  <c r="L51" i="8"/>
  <c r="L53" i="8"/>
  <c r="L55" i="8"/>
  <c r="L57" i="8"/>
  <c r="L59" i="8"/>
  <c r="L61" i="8"/>
  <c r="L63" i="8"/>
  <c r="L65" i="8"/>
  <c r="L67" i="8"/>
  <c r="L69" i="8"/>
  <c r="L71" i="8"/>
  <c r="L73" i="8"/>
  <c r="L75" i="8"/>
  <c r="L77" i="8"/>
  <c r="L79" i="8"/>
  <c r="L81" i="8"/>
  <c r="L83" i="8"/>
  <c r="L85" i="8"/>
  <c r="L87" i="8"/>
  <c r="L89" i="8"/>
  <c r="L91" i="8"/>
  <c r="L93" i="8"/>
  <c r="L95" i="8"/>
  <c r="L97" i="8"/>
  <c r="L99" i="8"/>
  <c r="L101" i="8"/>
  <c r="L103" i="8"/>
  <c r="L105" i="8"/>
  <c r="L107" i="8"/>
  <c r="L109" i="8"/>
  <c r="L111" i="8"/>
  <c r="L113" i="8"/>
  <c r="L115" i="8"/>
  <c r="L117" i="8"/>
  <c r="L119" i="8"/>
  <c r="L121" i="8"/>
  <c r="L123" i="8"/>
  <c r="L125" i="8"/>
  <c r="L127" i="8"/>
  <c r="L129" i="8"/>
  <c r="L131" i="8"/>
  <c r="L133" i="8"/>
  <c r="L135" i="8"/>
  <c r="L137" i="8"/>
  <c r="L139" i="8"/>
  <c r="L141" i="8"/>
  <c r="L143" i="8"/>
  <c r="L145" i="8"/>
  <c r="L147" i="8"/>
  <c r="L149" i="8"/>
  <c r="L151" i="8"/>
  <c r="L153" i="8"/>
  <c r="L155" i="8"/>
  <c r="L157" i="8"/>
  <c r="L159" i="8"/>
  <c r="L161" i="8"/>
  <c r="L163" i="8"/>
  <c r="L165" i="8"/>
  <c r="L167" i="8"/>
  <c r="L169" i="8"/>
  <c r="L171" i="8"/>
  <c r="L173" i="8"/>
  <c r="L175" i="8"/>
  <c r="L177" i="8"/>
  <c r="L179" i="8"/>
  <c r="L181" i="8"/>
  <c r="L183" i="8"/>
  <c r="L185" i="8"/>
  <c r="L187" i="8"/>
  <c r="L189" i="8"/>
  <c r="L191" i="8"/>
  <c r="L193" i="8"/>
  <c r="L195" i="8"/>
  <c r="L197" i="8"/>
  <c r="L199" i="8"/>
  <c r="L201" i="8"/>
  <c r="L203" i="8"/>
  <c r="L205" i="8"/>
  <c r="L207" i="8"/>
  <c r="L209" i="8"/>
  <c r="L211" i="8"/>
  <c r="L213" i="8"/>
  <c r="L215" i="8"/>
  <c r="L217" i="8"/>
  <c r="L219" i="8"/>
  <c r="L221" i="8"/>
  <c r="L223" i="8"/>
  <c r="L225" i="8"/>
  <c r="L227" i="8"/>
  <c r="L229" i="8"/>
  <c r="L231" i="8"/>
  <c r="L233" i="8"/>
  <c r="L235" i="8"/>
  <c r="L237" i="8"/>
  <c r="L239" i="8"/>
  <c r="L241" i="8"/>
  <c r="L243" i="8"/>
  <c r="L245" i="8"/>
  <c r="L247" i="8"/>
  <c r="L249" i="8"/>
  <c r="L251" i="8"/>
  <c r="L253" i="8"/>
  <c r="L255" i="8"/>
  <c r="L257" i="8"/>
  <c r="L259" i="8"/>
  <c r="L261" i="8"/>
  <c r="L263" i="8"/>
  <c r="L265" i="8"/>
  <c r="L267" i="8"/>
  <c r="L269" i="8"/>
  <c r="L271" i="8"/>
  <c r="L273" i="8"/>
  <c r="L275" i="8"/>
  <c r="L277" i="8"/>
  <c r="L279" i="8"/>
  <c r="L281" i="8"/>
  <c r="L283" i="8"/>
  <c r="L285" i="8"/>
  <c r="L287" i="8"/>
  <c r="L289" i="8"/>
  <c r="L291" i="8"/>
  <c r="L293" i="8"/>
  <c r="L295" i="8"/>
  <c r="L297" i="8"/>
  <c r="L299" i="8"/>
  <c r="L301" i="8"/>
  <c r="L303" i="8"/>
  <c r="L305" i="8"/>
  <c r="L307" i="8"/>
  <c r="L309" i="8"/>
  <c r="L311" i="8"/>
  <c r="L313" i="8"/>
  <c r="L315" i="8"/>
  <c r="L317" i="8"/>
  <c r="L319" i="8"/>
  <c r="L321" i="8"/>
  <c r="L323" i="8"/>
  <c r="L325" i="8"/>
  <c r="L327" i="8"/>
  <c r="L329" i="8"/>
  <c r="L331" i="8"/>
  <c r="L333" i="8"/>
  <c r="L335" i="8"/>
  <c r="L337" i="8"/>
  <c r="L339" i="8"/>
  <c r="L341" i="8"/>
  <c r="L343" i="8"/>
  <c r="L345" i="8"/>
  <c r="L347" i="8"/>
  <c r="L349" i="8"/>
  <c r="L351" i="8"/>
  <c r="L353" i="8"/>
  <c r="L355" i="8"/>
  <c r="L357" i="8"/>
  <c r="L359" i="8"/>
  <c r="L361" i="8"/>
  <c r="L363" i="8"/>
  <c r="L365" i="8"/>
  <c r="L367" i="8"/>
  <c r="L369" i="8"/>
  <c r="L371" i="8"/>
  <c r="L373" i="8"/>
  <c r="L375" i="8"/>
  <c r="L377" i="8"/>
  <c r="L379" i="8"/>
  <c r="L381" i="8"/>
  <c r="L383" i="8"/>
  <c r="L385" i="8"/>
  <c r="L387" i="8"/>
  <c r="L389" i="8"/>
  <c r="L391" i="8"/>
  <c r="L393" i="8"/>
  <c r="L395" i="8"/>
  <c r="L397" i="8"/>
  <c r="L399" i="8"/>
  <c r="L401" i="8"/>
  <c r="L403" i="8"/>
  <c r="L405" i="8"/>
  <c r="L407" i="8"/>
  <c r="L409" i="8"/>
  <c r="L411" i="8"/>
  <c r="L413" i="8"/>
  <c r="L415" i="8"/>
  <c r="L417" i="8"/>
  <c r="L419" i="8"/>
  <c r="L421" i="8"/>
  <c r="L423" i="8"/>
  <c r="L425" i="8"/>
  <c r="L427" i="8"/>
  <c r="L429" i="8"/>
  <c r="L431" i="8"/>
  <c r="L433" i="8"/>
  <c r="L435" i="8"/>
  <c r="L437" i="8"/>
  <c r="L439" i="8"/>
  <c r="L441" i="8"/>
  <c r="L443" i="8"/>
  <c r="L445" i="8"/>
  <c r="L447" i="8"/>
  <c r="L449" i="8"/>
  <c r="L451" i="8"/>
  <c r="L453" i="8"/>
  <c r="L4" i="8"/>
  <c r="AS8" i="8"/>
  <c r="AS12" i="8"/>
  <c r="AS16" i="8"/>
  <c r="AS20" i="8"/>
  <c r="AS24" i="8"/>
  <c r="AS28" i="8"/>
  <c r="AS32" i="8"/>
  <c r="AS36" i="8"/>
  <c r="AS40" i="8"/>
  <c r="AS46" i="8"/>
  <c r="AS50" i="8"/>
  <c r="AS54" i="8"/>
  <c r="AS58" i="8"/>
  <c r="AS62" i="8"/>
  <c r="AS66" i="8"/>
  <c r="AS70" i="8"/>
  <c r="AS74" i="8"/>
  <c r="AS78" i="8"/>
  <c r="AS82" i="8"/>
  <c r="AS84" i="8"/>
  <c r="AS88" i="8"/>
  <c r="AS92" i="8"/>
  <c r="AS96" i="8"/>
  <c r="AS100" i="8"/>
  <c r="AS104" i="8"/>
  <c r="AS108" i="8"/>
  <c r="AS112" i="8"/>
  <c r="AS116" i="8"/>
  <c r="AS120" i="8"/>
  <c r="AS124" i="8"/>
  <c r="AS128" i="8"/>
  <c r="AS132" i="8"/>
  <c r="AS136" i="8"/>
  <c r="AS140" i="8"/>
  <c r="AS144" i="8"/>
  <c r="AS148" i="8"/>
  <c r="AS152" i="8"/>
  <c r="AS156" i="8"/>
  <c r="AS160" i="8"/>
  <c r="AS164" i="8"/>
  <c r="AS168" i="8"/>
  <c r="AS172" i="8"/>
  <c r="AS176" i="8"/>
  <c r="AS180" i="8"/>
  <c r="AS184" i="8"/>
  <c r="AS188" i="8"/>
  <c r="AS192" i="8"/>
  <c r="AS196" i="8"/>
  <c r="AS200" i="8"/>
  <c r="AS204" i="8"/>
  <c r="AS208" i="8"/>
  <c r="AS212" i="8"/>
  <c r="AS216" i="8"/>
  <c r="AS220" i="8"/>
  <c r="AS224" i="8"/>
  <c r="AS226" i="8"/>
  <c r="AS228" i="8"/>
  <c r="AS230" i="8"/>
  <c r="AS232" i="8"/>
  <c r="AS234" i="8"/>
  <c r="AS236" i="8"/>
  <c r="AS238" i="8"/>
  <c r="AS240" i="8"/>
  <c r="AS242" i="8"/>
  <c r="AS246" i="8"/>
  <c r="AS250" i="8"/>
  <c r="AS254" i="8"/>
  <c r="AS258" i="8"/>
  <c r="AS262" i="8"/>
  <c r="AS266" i="8"/>
  <c r="AS270" i="8"/>
  <c r="AS274" i="8"/>
  <c r="AS278" i="8"/>
  <c r="AS282" i="8"/>
  <c r="AS286" i="8"/>
  <c r="AS292" i="8"/>
  <c r="AS296" i="8"/>
  <c r="AS300" i="8"/>
  <c r="AS304" i="8"/>
  <c r="AS308" i="8"/>
  <c r="AS312" i="8"/>
  <c r="AS316" i="8"/>
  <c r="AS320" i="8"/>
  <c r="AS324" i="8"/>
  <c r="AS328" i="8"/>
  <c r="AS332" i="8"/>
  <c r="AS336" i="8"/>
  <c r="AS340" i="8"/>
  <c r="AS344" i="8"/>
  <c r="AS348" i="8"/>
  <c r="AS352" i="8"/>
  <c r="AS356" i="8"/>
  <c r="AS360" i="8"/>
  <c r="AS364" i="8"/>
  <c r="AS368" i="8"/>
  <c r="AS372" i="8"/>
  <c r="AS376" i="8"/>
  <c r="AS380" i="8"/>
  <c r="AS384" i="8"/>
  <c r="AS388" i="8"/>
  <c r="AS392" i="8"/>
  <c r="AS396" i="8"/>
  <c r="AS400" i="8"/>
  <c r="AS404" i="8"/>
  <c r="AS408" i="8"/>
  <c r="AS412" i="8"/>
  <c r="AS416" i="8"/>
  <c r="AS420" i="8"/>
  <c r="AS424" i="8"/>
  <c r="AS428" i="8"/>
  <c r="AS430" i="8"/>
  <c r="AS432" i="8"/>
  <c r="AS434" i="8"/>
  <c r="AS436" i="8"/>
  <c r="AS438" i="8"/>
  <c r="AS440" i="8"/>
  <c r="AS442" i="8"/>
  <c r="AS444" i="8"/>
  <c r="AS446" i="8"/>
  <c r="AS448" i="8"/>
  <c r="AS450" i="8"/>
  <c r="AS452" i="8"/>
  <c r="AS454" i="8"/>
  <c r="AS6" i="8"/>
  <c r="AS10" i="8"/>
  <c r="AS14" i="8"/>
  <c r="AS18" i="8"/>
  <c r="AS22" i="8"/>
  <c r="AS26" i="8"/>
  <c r="AS30" i="8"/>
  <c r="AS34" i="8"/>
  <c r="AS38" i="8"/>
  <c r="AS42" i="8"/>
  <c r="AS44" i="8"/>
  <c r="AS48" i="8"/>
  <c r="AS52" i="8"/>
  <c r="AS56" i="8"/>
  <c r="AS60" i="8"/>
  <c r="AS64" i="8"/>
  <c r="AS68" i="8"/>
  <c r="AS72" i="8"/>
  <c r="AS76" i="8"/>
  <c r="AS80" i="8"/>
  <c r="AS86" i="8"/>
  <c r="AS90" i="8"/>
  <c r="AS94" i="8"/>
  <c r="AS98" i="8"/>
  <c r="AS102" i="8"/>
  <c r="AS106" i="8"/>
  <c r="AS110" i="8"/>
  <c r="AS114" i="8"/>
  <c r="AS118" i="8"/>
  <c r="AS122" i="8"/>
  <c r="AS126" i="8"/>
  <c r="AS130" i="8"/>
  <c r="AS134" i="8"/>
  <c r="AS138" i="8"/>
  <c r="AS142" i="8"/>
  <c r="AS146" i="8"/>
  <c r="AS150" i="8"/>
  <c r="AS154" i="8"/>
  <c r="AS158" i="8"/>
  <c r="AS162" i="8"/>
  <c r="AS166" i="8"/>
  <c r="AS170" i="8"/>
  <c r="AS174" i="8"/>
  <c r="AS178" i="8"/>
  <c r="AS182" i="8"/>
  <c r="AS186" i="8"/>
  <c r="AS190" i="8"/>
  <c r="AS194" i="8"/>
  <c r="AS198" i="8"/>
  <c r="AS202" i="8"/>
  <c r="AS206" i="8"/>
  <c r="AS210" i="8"/>
  <c r="AS214" i="8"/>
  <c r="AS218" i="8"/>
  <c r="AS222" i="8"/>
  <c r="AS244" i="8"/>
  <c r="AS248" i="8"/>
  <c r="AS252" i="8"/>
  <c r="AS256" i="8"/>
  <c r="AS260" i="8"/>
  <c r="AS264" i="8"/>
  <c r="AS268" i="8"/>
  <c r="AS272" i="8"/>
  <c r="AS276" i="8"/>
  <c r="AS280" i="8"/>
  <c r="AS284" i="8"/>
  <c r="AS288" i="8"/>
  <c r="AS290" i="8"/>
  <c r="AS294" i="8"/>
  <c r="AS298" i="8"/>
  <c r="AS302" i="8"/>
  <c r="AS306" i="8"/>
  <c r="AS310" i="8"/>
  <c r="AS314" i="8"/>
  <c r="AS318" i="8"/>
  <c r="AS322" i="8"/>
  <c r="AS326" i="8"/>
  <c r="AS330" i="8"/>
  <c r="AS334" i="8"/>
  <c r="AS338" i="8"/>
  <c r="AS342" i="8"/>
  <c r="AS346" i="8"/>
  <c r="AS350" i="8"/>
  <c r="AS354" i="8"/>
  <c r="AS358" i="8"/>
  <c r="AS362" i="8"/>
  <c r="AS366" i="8"/>
  <c r="AS370" i="8"/>
  <c r="AS374" i="8"/>
  <c r="AS378" i="8"/>
  <c r="AS382" i="8"/>
  <c r="AS386" i="8"/>
  <c r="AS390" i="8"/>
  <c r="AS394" i="8"/>
  <c r="AS398" i="8"/>
  <c r="AS402" i="8"/>
  <c r="AS406" i="8"/>
  <c r="AS410" i="8"/>
  <c r="AS414" i="8"/>
  <c r="AS418" i="8"/>
  <c r="AS422" i="8"/>
  <c r="AS426" i="8"/>
  <c r="AS5" i="8"/>
  <c r="AS7" i="8"/>
  <c r="AS9" i="8"/>
  <c r="AS11" i="8"/>
  <c r="AS13" i="8"/>
  <c r="AS15" i="8"/>
  <c r="AS17" i="8"/>
  <c r="AS19" i="8"/>
  <c r="AS21" i="8"/>
  <c r="AS23" i="8"/>
  <c r="AS25" i="8"/>
  <c r="AS27" i="8"/>
  <c r="AS29" i="8"/>
  <c r="AS31" i="8"/>
  <c r="AS33" i="8"/>
  <c r="AS35" i="8"/>
  <c r="AS37" i="8"/>
  <c r="AS39" i="8"/>
  <c r="AS41" i="8"/>
  <c r="AS43" i="8"/>
  <c r="AS45" i="8"/>
  <c r="AS47" i="8"/>
  <c r="AS49" i="8"/>
  <c r="AS51" i="8"/>
  <c r="AS53" i="8"/>
  <c r="AS55" i="8"/>
  <c r="AS57" i="8"/>
  <c r="AS59" i="8"/>
  <c r="AS61" i="8"/>
  <c r="AS63" i="8"/>
  <c r="AS65" i="8"/>
  <c r="AS67" i="8"/>
  <c r="AS69" i="8"/>
  <c r="AS71" i="8"/>
  <c r="AS73" i="8"/>
  <c r="AS75" i="8"/>
  <c r="AS77" i="8"/>
  <c r="AS79" i="8"/>
  <c r="AS81" i="8"/>
  <c r="AS83" i="8"/>
  <c r="AS85" i="8"/>
  <c r="AS87" i="8"/>
  <c r="AS89" i="8"/>
  <c r="AS91" i="8"/>
  <c r="AS93" i="8"/>
  <c r="AS95" i="8"/>
  <c r="AS97" i="8"/>
  <c r="AS99" i="8"/>
  <c r="AS101" i="8"/>
  <c r="AS103" i="8"/>
  <c r="AS105" i="8"/>
  <c r="AS107" i="8"/>
  <c r="AS109" i="8"/>
  <c r="AS111" i="8"/>
  <c r="AS113" i="8"/>
  <c r="AS115" i="8"/>
  <c r="AS117" i="8"/>
  <c r="AS119" i="8"/>
  <c r="AS121" i="8"/>
  <c r="AS123" i="8"/>
  <c r="AS125" i="8"/>
  <c r="AS127" i="8"/>
  <c r="AS129" i="8"/>
  <c r="AS131" i="8"/>
  <c r="AS133" i="8"/>
  <c r="AS135" i="8"/>
  <c r="AS137" i="8"/>
  <c r="AS139" i="8"/>
  <c r="AS141" i="8"/>
  <c r="AS143" i="8"/>
  <c r="AS145" i="8"/>
  <c r="AS147" i="8"/>
  <c r="AS149" i="8"/>
  <c r="AS151" i="8"/>
  <c r="AS153" i="8"/>
  <c r="AS155" i="8"/>
  <c r="AS157" i="8"/>
  <c r="AS159" i="8"/>
  <c r="AS161" i="8"/>
  <c r="AS163" i="8"/>
  <c r="AS165" i="8"/>
  <c r="AS167" i="8"/>
  <c r="AS169" i="8"/>
  <c r="AS171" i="8"/>
  <c r="AS173" i="8"/>
  <c r="AS175" i="8"/>
  <c r="AS177" i="8"/>
  <c r="AS179" i="8"/>
  <c r="AS181" i="8"/>
  <c r="AS183" i="8"/>
  <c r="AS185" i="8"/>
  <c r="AS187" i="8"/>
  <c r="AS189" i="8"/>
  <c r="AS191" i="8"/>
  <c r="AS193" i="8"/>
  <c r="AS195" i="8"/>
  <c r="AS197" i="8"/>
  <c r="AS199" i="8"/>
  <c r="AS201" i="8"/>
  <c r="AS203" i="8"/>
  <c r="AS205" i="8"/>
  <c r="AS207" i="8"/>
  <c r="AS209" i="8"/>
  <c r="AS211" i="8"/>
  <c r="AS213" i="8"/>
  <c r="AS215" i="8"/>
  <c r="AS217" i="8"/>
  <c r="AS219" i="8"/>
  <c r="AS221" i="8"/>
  <c r="AS223" i="8"/>
  <c r="AS225" i="8"/>
  <c r="AS227" i="8"/>
  <c r="AS229" i="8"/>
  <c r="AS231" i="8"/>
  <c r="AS233" i="8"/>
  <c r="AS235" i="8"/>
  <c r="AS237" i="8"/>
  <c r="AS239" i="8"/>
  <c r="AS241" i="8"/>
  <c r="AS243" i="8"/>
  <c r="AS245" i="8"/>
  <c r="AS247" i="8"/>
  <c r="AS249" i="8"/>
  <c r="AS251" i="8"/>
  <c r="AS253" i="8"/>
  <c r="AS255" i="8"/>
  <c r="AS257" i="8"/>
  <c r="AS259" i="8"/>
  <c r="AS261" i="8"/>
  <c r="AS263" i="8"/>
  <c r="AS265" i="8"/>
  <c r="AS267" i="8"/>
  <c r="AS269" i="8"/>
  <c r="AS271" i="8"/>
  <c r="AS273" i="8"/>
  <c r="AS275" i="8"/>
  <c r="AS277" i="8"/>
  <c r="AS279" i="8"/>
  <c r="AS281" i="8"/>
  <c r="AS283" i="8"/>
  <c r="AS285" i="8"/>
  <c r="AS287" i="8"/>
  <c r="AS289" i="8"/>
  <c r="AS291" i="8"/>
  <c r="AS293" i="8"/>
  <c r="AS295" i="8"/>
  <c r="AS297" i="8"/>
  <c r="AS299" i="8"/>
  <c r="AS301" i="8"/>
  <c r="AS303" i="8"/>
  <c r="AS305" i="8"/>
  <c r="AS307" i="8"/>
  <c r="AS309" i="8"/>
  <c r="AS311" i="8"/>
  <c r="AS313" i="8"/>
  <c r="AS315" i="8"/>
  <c r="AS317" i="8"/>
  <c r="AS319" i="8"/>
  <c r="AS321" i="8"/>
  <c r="AS323" i="8"/>
  <c r="AS325" i="8"/>
  <c r="AS327" i="8"/>
  <c r="AS329" i="8"/>
  <c r="AS331" i="8"/>
  <c r="AS333" i="8"/>
  <c r="AS335" i="8"/>
  <c r="AS337" i="8"/>
  <c r="AS339" i="8"/>
  <c r="AS341" i="8"/>
  <c r="AS343" i="8"/>
  <c r="AS345" i="8"/>
  <c r="AS347" i="8"/>
  <c r="AS349" i="8"/>
  <c r="AS351" i="8"/>
  <c r="AS353" i="8"/>
  <c r="AS355" i="8"/>
  <c r="AS357" i="8"/>
  <c r="AS359" i="8"/>
  <c r="AS361" i="8"/>
  <c r="AS363" i="8"/>
  <c r="AS365" i="8"/>
  <c r="AS367" i="8"/>
  <c r="AS369" i="8"/>
  <c r="AS371" i="8"/>
  <c r="AS373" i="8"/>
  <c r="AS375" i="8"/>
  <c r="AS377" i="8"/>
  <c r="AS379" i="8"/>
  <c r="AS381" i="8"/>
  <c r="AS383" i="8"/>
  <c r="AS385" i="8"/>
  <c r="AS387" i="8"/>
  <c r="AS389" i="8"/>
  <c r="AS391" i="8"/>
  <c r="AS393" i="8"/>
  <c r="AS395" i="8"/>
  <c r="AS397" i="8"/>
  <c r="AS399" i="8"/>
  <c r="AS401" i="8"/>
  <c r="AS403" i="8"/>
  <c r="AS405" i="8"/>
  <c r="AS407" i="8"/>
  <c r="AS409" i="8"/>
  <c r="AS411" i="8"/>
  <c r="AS413" i="8"/>
  <c r="AS415" i="8"/>
  <c r="AS417" i="8"/>
  <c r="AS419" i="8"/>
  <c r="AS421" i="8"/>
  <c r="AS423" i="8"/>
  <c r="AS425" i="8"/>
  <c r="AS427" i="8"/>
  <c r="AS429" i="8"/>
  <c r="AS431" i="8"/>
  <c r="AS433" i="8"/>
  <c r="AS435" i="8"/>
  <c r="AS437" i="8"/>
  <c r="AS439" i="8"/>
  <c r="AS441" i="8"/>
  <c r="AS443" i="8"/>
  <c r="AS445" i="8"/>
  <c r="AS447" i="8"/>
  <c r="AS449" i="8"/>
  <c r="AS451" i="8"/>
  <c r="AS453" i="8"/>
  <c r="AS4" i="8"/>
  <c r="AU456" i="8"/>
  <c r="AS456" i="8"/>
  <c r="AU458" i="8"/>
  <c r="AS458" i="8"/>
  <c r="AU460" i="8"/>
  <c r="AS460" i="8"/>
  <c r="AU462" i="8"/>
  <c r="AS462" i="8"/>
  <c r="AU464" i="8"/>
  <c r="AS464" i="8"/>
  <c r="AU466" i="8"/>
  <c r="AS466" i="8"/>
  <c r="AU468" i="8"/>
  <c r="AS468" i="8"/>
  <c r="AU470" i="8"/>
  <c r="AS470" i="8"/>
  <c r="AU472" i="8"/>
  <c r="AS472" i="8"/>
  <c r="AU474" i="8"/>
  <c r="AS474" i="8"/>
  <c r="AU476" i="8"/>
  <c r="AS476" i="8"/>
  <c r="AU478" i="8"/>
  <c r="AS478" i="8"/>
  <c r="AU480" i="8"/>
  <c r="AS480" i="8"/>
  <c r="AU455" i="8"/>
  <c r="AS455" i="8"/>
  <c r="AU457" i="8"/>
  <c r="AS457" i="8"/>
  <c r="AU459" i="8"/>
  <c r="AS459" i="8"/>
  <c r="AU461" i="8"/>
  <c r="AS461" i="8"/>
  <c r="AU463" i="8"/>
  <c r="AS463" i="8"/>
  <c r="AU465" i="8"/>
  <c r="AS465" i="8"/>
  <c r="AU467" i="8"/>
  <c r="AS467" i="8"/>
  <c r="AU469" i="8"/>
  <c r="AS469" i="8"/>
  <c r="AU471" i="8"/>
  <c r="AS471" i="8"/>
  <c r="AU473" i="8"/>
  <c r="AS473" i="8"/>
  <c r="AU475" i="8"/>
  <c r="AS475" i="8"/>
  <c r="AU477" i="8"/>
  <c r="AS477" i="8"/>
  <c r="AU479" i="8"/>
  <c r="AS479" i="8"/>
  <c r="AU481" i="8"/>
  <c r="AS481" i="8"/>
  <c r="AT6" i="8"/>
  <c r="AT8" i="8"/>
  <c r="AT10" i="8"/>
  <c r="AT12" i="8"/>
  <c r="AT14" i="8"/>
  <c r="AT16" i="8"/>
  <c r="AT18" i="8"/>
  <c r="AT20" i="8"/>
  <c r="AT22" i="8"/>
  <c r="AT24" i="8"/>
  <c r="AT26" i="8"/>
  <c r="AT28" i="8"/>
  <c r="AT30" i="8"/>
  <c r="AT32" i="8"/>
  <c r="AT34" i="8"/>
  <c r="AT36" i="8"/>
  <c r="AT38" i="8"/>
  <c r="AT40" i="8"/>
  <c r="AT42" i="8"/>
  <c r="AT44" i="8"/>
  <c r="AT46" i="8"/>
  <c r="AT48" i="8"/>
  <c r="AT50" i="8"/>
  <c r="AT52" i="8"/>
  <c r="AT54" i="8"/>
  <c r="AT56" i="8"/>
  <c r="AT58" i="8"/>
  <c r="AT60" i="8"/>
  <c r="AT62" i="8"/>
  <c r="AT64" i="8"/>
  <c r="AT66" i="8"/>
  <c r="AT68" i="8"/>
  <c r="AT70" i="8"/>
  <c r="AT72" i="8"/>
  <c r="AT74" i="8"/>
  <c r="AT76" i="8"/>
  <c r="AT78" i="8"/>
  <c r="AT80" i="8"/>
  <c r="AT82" i="8"/>
  <c r="AT84" i="8"/>
  <c r="AT86" i="8"/>
  <c r="AT88" i="8"/>
  <c r="AT90" i="8"/>
  <c r="AT92" i="8"/>
  <c r="AT94" i="8"/>
  <c r="AT96" i="8"/>
  <c r="AT98" i="8"/>
  <c r="AT100" i="8"/>
  <c r="AT102" i="8"/>
  <c r="AT104" i="8"/>
  <c r="AT106" i="8"/>
  <c r="AT108" i="8"/>
  <c r="AT110" i="8"/>
  <c r="AT112" i="8"/>
  <c r="AT114" i="8"/>
  <c r="AT116" i="8"/>
  <c r="AT118" i="8"/>
  <c r="AT120" i="8"/>
  <c r="AT122" i="8"/>
  <c r="AT124" i="8"/>
  <c r="AT126" i="8"/>
  <c r="AT128" i="8"/>
  <c r="AT130" i="8"/>
  <c r="AT132" i="8"/>
  <c r="AT134" i="8"/>
  <c r="AT136" i="8"/>
  <c r="AT138" i="8"/>
  <c r="AT140" i="8"/>
  <c r="AT142" i="8"/>
  <c r="AT144" i="8"/>
  <c r="AT146" i="8"/>
  <c r="AT148" i="8"/>
  <c r="AT150" i="8"/>
  <c r="AT152" i="8"/>
  <c r="AT154" i="8"/>
  <c r="AT156" i="8"/>
  <c r="AT158" i="8"/>
  <c r="AT160" i="8"/>
  <c r="AT162" i="8"/>
  <c r="AT164" i="8"/>
  <c r="AT166" i="8"/>
  <c r="AT168" i="8"/>
  <c r="AT170" i="8"/>
  <c r="AT172" i="8"/>
  <c r="AT174" i="8"/>
  <c r="AT176" i="8"/>
  <c r="AT178" i="8"/>
  <c r="AT180" i="8"/>
  <c r="AT182" i="8"/>
  <c r="AT184" i="8"/>
  <c r="AT186" i="8"/>
  <c r="AT188" i="8"/>
  <c r="AT190" i="8"/>
  <c r="AT192" i="8"/>
  <c r="AT194" i="8"/>
  <c r="AT196" i="8"/>
  <c r="AT198" i="8"/>
  <c r="AT200" i="8"/>
  <c r="AT202" i="8"/>
  <c r="AT204" i="8"/>
  <c r="AT206" i="8"/>
  <c r="AT208" i="8"/>
  <c r="AT210" i="8"/>
  <c r="AT212" i="8"/>
  <c r="AT214" i="8"/>
  <c r="AT216" i="8"/>
  <c r="AT218" i="8"/>
  <c r="AT220" i="8"/>
  <c r="AT222" i="8"/>
  <c r="AT224" i="8"/>
  <c r="AT226" i="8"/>
  <c r="AT228" i="8"/>
  <c r="AT230" i="8"/>
  <c r="AT232" i="8"/>
  <c r="AT234" i="8"/>
  <c r="AT236" i="8"/>
  <c r="AT238" i="8"/>
  <c r="AT240" i="8"/>
  <c r="AT242" i="8"/>
  <c r="AT244" i="8"/>
  <c r="AT246" i="8"/>
  <c r="AT248" i="8"/>
  <c r="AT250" i="8"/>
  <c r="AT252" i="8"/>
  <c r="AT254" i="8"/>
  <c r="AT256" i="8"/>
  <c r="AT258" i="8"/>
  <c r="AT260" i="8"/>
  <c r="AT262" i="8"/>
  <c r="AT264" i="8"/>
  <c r="AT266" i="8"/>
  <c r="AT268" i="8"/>
  <c r="AT270" i="8"/>
  <c r="AT272" i="8"/>
  <c r="AT274" i="8"/>
  <c r="AT276" i="8"/>
  <c r="AT278" i="8"/>
  <c r="AT280" i="8"/>
  <c r="AT282" i="8"/>
  <c r="AT284" i="8"/>
  <c r="AT286" i="8"/>
  <c r="AT288" i="8"/>
  <c r="AT290" i="8"/>
  <c r="AT292" i="8"/>
  <c r="AT294" i="8"/>
  <c r="AT296" i="8"/>
  <c r="AT298" i="8"/>
  <c r="AT300" i="8"/>
  <c r="AT302" i="8"/>
  <c r="AT304" i="8"/>
  <c r="AT306" i="8"/>
  <c r="AT308" i="8"/>
  <c r="AT310" i="8"/>
  <c r="AT312" i="8"/>
  <c r="AT314" i="8"/>
  <c r="AT316" i="8"/>
  <c r="AT318" i="8"/>
  <c r="AT320" i="8"/>
  <c r="AT322" i="8"/>
  <c r="AT324" i="8"/>
  <c r="AT326" i="8"/>
  <c r="AT328" i="8"/>
  <c r="AT330" i="8"/>
  <c r="AT332" i="8"/>
  <c r="AT334" i="8"/>
  <c r="AT336" i="8"/>
  <c r="AT338" i="8"/>
  <c r="AT340" i="8"/>
  <c r="AT342" i="8"/>
  <c r="AT344" i="8"/>
  <c r="AT346" i="8"/>
  <c r="AT348" i="8"/>
  <c r="AT350" i="8"/>
  <c r="AT352" i="8"/>
  <c r="AT354" i="8"/>
  <c r="AT356" i="8"/>
  <c r="AT358" i="8"/>
  <c r="AT360" i="8"/>
  <c r="AT362" i="8"/>
  <c r="AT364" i="8"/>
  <c r="AT366" i="8"/>
  <c r="AT368" i="8"/>
  <c r="AT370" i="8"/>
  <c r="AT372" i="8"/>
  <c r="AT374" i="8"/>
  <c r="AT376" i="8"/>
  <c r="AT378" i="8"/>
  <c r="AT380" i="8"/>
  <c r="AT382" i="8"/>
  <c r="AT384" i="8"/>
  <c r="AT386" i="8"/>
  <c r="AT388" i="8"/>
  <c r="AT390" i="8"/>
  <c r="AT392" i="8"/>
  <c r="AT394" i="8"/>
  <c r="AT396" i="8"/>
  <c r="AT398" i="8"/>
  <c r="AT400" i="8"/>
  <c r="AT402" i="8"/>
  <c r="AT404" i="8"/>
  <c r="AT406" i="8"/>
  <c r="AT408" i="8"/>
  <c r="AT410" i="8"/>
  <c r="AT412" i="8"/>
  <c r="AT414" i="8"/>
  <c r="AT416" i="8"/>
  <c r="AT418" i="8"/>
  <c r="AT420" i="8"/>
  <c r="AT422" i="8"/>
  <c r="AT424" i="8"/>
  <c r="AT426" i="8"/>
  <c r="AT428" i="8"/>
  <c r="AT430" i="8"/>
  <c r="AT432" i="8"/>
  <c r="AT434" i="8"/>
  <c r="AT436" i="8"/>
  <c r="AT438" i="8"/>
  <c r="AT440" i="8"/>
  <c r="AT442" i="8"/>
  <c r="AT444" i="8"/>
  <c r="AT446" i="8"/>
  <c r="AT448" i="8"/>
  <c r="AT450" i="8"/>
  <c r="AT452" i="8"/>
  <c r="AT454" i="8"/>
  <c r="AT5" i="8"/>
  <c r="AT7" i="8"/>
  <c r="AT9" i="8"/>
  <c r="AT11" i="8"/>
  <c r="AT13" i="8"/>
  <c r="AT15" i="8"/>
  <c r="AT17" i="8"/>
  <c r="AT19" i="8"/>
  <c r="AT21" i="8"/>
  <c r="AT23" i="8"/>
  <c r="AT25" i="8"/>
  <c r="AT27" i="8"/>
  <c r="AT29" i="8"/>
  <c r="AT31" i="8"/>
  <c r="AT33" i="8"/>
  <c r="AT35" i="8"/>
  <c r="AT37" i="8"/>
  <c r="AT39" i="8"/>
  <c r="AT41" i="8"/>
  <c r="AT43" i="8"/>
  <c r="AT45" i="8"/>
  <c r="AT47" i="8"/>
  <c r="AT49" i="8"/>
  <c r="AT51" i="8"/>
  <c r="AT53" i="8"/>
  <c r="AT55" i="8"/>
  <c r="AT57" i="8"/>
  <c r="AT59" i="8"/>
  <c r="AT61" i="8"/>
  <c r="AT63" i="8"/>
  <c r="AT65" i="8"/>
  <c r="AT67" i="8"/>
  <c r="AT69" i="8"/>
  <c r="AT71" i="8"/>
  <c r="AT73" i="8"/>
  <c r="AT75" i="8"/>
  <c r="AT77" i="8"/>
  <c r="AT79" i="8"/>
  <c r="AT81" i="8"/>
  <c r="AT83" i="8"/>
  <c r="AT85" i="8"/>
  <c r="AT87" i="8"/>
  <c r="AT89" i="8"/>
  <c r="AT91" i="8"/>
  <c r="AT93" i="8"/>
  <c r="AT95" i="8"/>
  <c r="AT97" i="8"/>
  <c r="AT99" i="8"/>
  <c r="AT101" i="8"/>
  <c r="AT103" i="8"/>
  <c r="AT105" i="8"/>
  <c r="AT107" i="8"/>
  <c r="AT109" i="8"/>
  <c r="AT111" i="8"/>
  <c r="AT113" i="8"/>
  <c r="AT115" i="8"/>
  <c r="AT117" i="8"/>
  <c r="AT119" i="8"/>
  <c r="AT121" i="8"/>
  <c r="AT123" i="8"/>
  <c r="AT125" i="8"/>
  <c r="AT127" i="8"/>
  <c r="AT129" i="8"/>
  <c r="AT131" i="8"/>
  <c r="AT133" i="8"/>
  <c r="AT135" i="8"/>
  <c r="AT137" i="8"/>
  <c r="AT139" i="8"/>
  <c r="AT141" i="8"/>
  <c r="AT143" i="8"/>
  <c r="AT145" i="8"/>
  <c r="AT147" i="8"/>
  <c r="AT149" i="8"/>
  <c r="AT151" i="8"/>
  <c r="AT153" i="8"/>
  <c r="AT155" i="8"/>
  <c r="AT157" i="8"/>
  <c r="AT159" i="8"/>
  <c r="AT161" i="8"/>
  <c r="AT163" i="8"/>
  <c r="AT165" i="8"/>
  <c r="AT167" i="8"/>
  <c r="AT169" i="8"/>
  <c r="AT171" i="8"/>
  <c r="AT173" i="8"/>
  <c r="AT175" i="8"/>
  <c r="AT177" i="8"/>
  <c r="AT179" i="8"/>
  <c r="AT181" i="8"/>
  <c r="AT183" i="8"/>
  <c r="AT185" i="8"/>
  <c r="AT187" i="8"/>
  <c r="AT189" i="8"/>
  <c r="AT191" i="8"/>
  <c r="AT193" i="8"/>
  <c r="AT195" i="8"/>
  <c r="AT197" i="8"/>
  <c r="AT199" i="8"/>
  <c r="AT201" i="8"/>
  <c r="AT203" i="8"/>
  <c r="AT205" i="8"/>
  <c r="AT207" i="8"/>
  <c r="AT209" i="8"/>
  <c r="AT211" i="8"/>
  <c r="AT213" i="8"/>
  <c r="AT215" i="8"/>
  <c r="AT217" i="8"/>
  <c r="AT219" i="8"/>
  <c r="AT221" i="8"/>
  <c r="AT223" i="8"/>
  <c r="AT225" i="8"/>
  <c r="AT227" i="8"/>
  <c r="AT229" i="8"/>
  <c r="AT231" i="8"/>
  <c r="AT233" i="8"/>
  <c r="AT235" i="8"/>
  <c r="AT237" i="8"/>
  <c r="AT239" i="8"/>
  <c r="AT241" i="8"/>
  <c r="AT243" i="8"/>
  <c r="AT245" i="8"/>
  <c r="AT247" i="8"/>
  <c r="AT249" i="8"/>
  <c r="AT251" i="8"/>
  <c r="AT253" i="8"/>
  <c r="AT255" i="8"/>
  <c r="AT257" i="8"/>
  <c r="AT259" i="8"/>
  <c r="AT261" i="8"/>
  <c r="AT263" i="8"/>
  <c r="AT265" i="8"/>
  <c r="AT267" i="8"/>
  <c r="AT269" i="8"/>
  <c r="AT271" i="8"/>
  <c r="AT273" i="8"/>
  <c r="AT275" i="8"/>
  <c r="AT277" i="8"/>
  <c r="AT279" i="8"/>
  <c r="AT281" i="8"/>
  <c r="AT283" i="8"/>
  <c r="AT285" i="8"/>
  <c r="AT287" i="8"/>
  <c r="AT289" i="8"/>
  <c r="AT291" i="8"/>
  <c r="AT293" i="8"/>
  <c r="AT295" i="8"/>
  <c r="AT297" i="8"/>
  <c r="AT299" i="8"/>
  <c r="AT301" i="8"/>
  <c r="AT303" i="8"/>
  <c r="AT305" i="8"/>
  <c r="AT307" i="8"/>
  <c r="AT309" i="8"/>
  <c r="AT311" i="8"/>
  <c r="AT313" i="8"/>
  <c r="AT315" i="8"/>
  <c r="AT317" i="8"/>
  <c r="AT319" i="8"/>
  <c r="AT321" i="8"/>
  <c r="AT323" i="8"/>
  <c r="AT325" i="8"/>
  <c r="AT327" i="8"/>
  <c r="AT329" i="8"/>
  <c r="AT331" i="8"/>
  <c r="AT333" i="8"/>
  <c r="AT335" i="8"/>
  <c r="AT337" i="8"/>
  <c r="AT339" i="8"/>
  <c r="AT341" i="8"/>
  <c r="AT343" i="8"/>
  <c r="AT345" i="8"/>
  <c r="AT347" i="8"/>
  <c r="AT349" i="8"/>
  <c r="AT351" i="8"/>
  <c r="AT353" i="8"/>
  <c r="AT355" i="8"/>
  <c r="AT357" i="8"/>
  <c r="AT359" i="8"/>
  <c r="AT361" i="8"/>
  <c r="AT363" i="8"/>
  <c r="AT365" i="8"/>
  <c r="AT367" i="8"/>
  <c r="AT369" i="8"/>
  <c r="AT371" i="8"/>
  <c r="AT373" i="8"/>
  <c r="AT375" i="8"/>
  <c r="AT377" i="8"/>
  <c r="AT379" i="8"/>
  <c r="AT381" i="8"/>
  <c r="AT383" i="8"/>
  <c r="AT385" i="8"/>
  <c r="AT387" i="8"/>
  <c r="AT389" i="8"/>
  <c r="AT391" i="8"/>
  <c r="AT393" i="8"/>
  <c r="AT395" i="8"/>
  <c r="AT397" i="8"/>
  <c r="AT399" i="8"/>
  <c r="AT401" i="8"/>
  <c r="AT403" i="8"/>
  <c r="AT405" i="8"/>
  <c r="AT407" i="8"/>
  <c r="AT409" i="8"/>
  <c r="AT411" i="8"/>
  <c r="AT413" i="8"/>
  <c r="AT415" i="8"/>
  <c r="AT417" i="8"/>
  <c r="AT419" i="8"/>
  <c r="AT421" i="8"/>
  <c r="AT423" i="8"/>
  <c r="AT425" i="8"/>
  <c r="AT427" i="8"/>
  <c r="AT429" i="8"/>
  <c r="AT431" i="8"/>
  <c r="AT433" i="8"/>
  <c r="AT435" i="8"/>
  <c r="AT437" i="8"/>
  <c r="AT439" i="8"/>
  <c r="AT441" i="8"/>
  <c r="AT443" i="8"/>
  <c r="AT445" i="8"/>
  <c r="AT447" i="8"/>
  <c r="AT449" i="8"/>
  <c r="AT451" i="8"/>
  <c r="AT453" i="8"/>
  <c r="AT4" i="8"/>
  <c r="AT456" i="8"/>
  <c r="AT458" i="8"/>
  <c r="AT460" i="8"/>
  <c r="AT462" i="8"/>
  <c r="AT464" i="8"/>
  <c r="AT466" i="8"/>
  <c r="AT468" i="8"/>
  <c r="AT470" i="8"/>
  <c r="AT472" i="8"/>
  <c r="AT474" i="8"/>
  <c r="AT476" i="8"/>
  <c r="AT478" i="8"/>
  <c r="AT480" i="8"/>
  <c r="AT455" i="8"/>
  <c r="AT457" i="8"/>
  <c r="AT459" i="8"/>
  <c r="AT461" i="8"/>
  <c r="AT463" i="8"/>
  <c r="AT465" i="8"/>
  <c r="AT467" i="8"/>
  <c r="AT469" i="8"/>
  <c r="AT471" i="8"/>
  <c r="AT473" i="8"/>
  <c r="AT475" i="8"/>
  <c r="AT477" i="8"/>
  <c r="AT479" i="8"/>
  <c r="AT481" i="8"/>
  <c r="W456" i="8"/>
  <c r="W458" i="8"/>
  <c r="W460" i="8"/>
  <c r="W462" i="8"/>
  <c r="W464" i="8"/>
  <c r="W466" i="8"/>
  <c r="W468" i="8"/>
  <c r="W470" i="8"/>
  <c r="W472" i="8"/>
  <c r="W474" i="8"/>
  <c r="W476" i="8"/>
  <c r="W478" i="8"/>
  <c r="W480" i="8"/>
  <c r="W455" i="8"/>
  <c r="W457" i="8"/>
  <c r="W459" i="8"/>
  <c r="W461" i="8"/>
  <c r="W463" i="8"/>
  <c r="W465" i="8"/>
  <c r="W467" i="8"/>
  <c r="W469" i="8"/>
  <c r="W471" i="8"/>
  <c r="W473" i="8"/>
  <c r="W475" i="8"/>
  <c r="W477" i="8"/>
  <c r="W479" i="8"/>
  <c r="W481" i="8"/>
  <c r="W6" i="8"/>
  <c r="W10" i="8"/>
  <c r="W14" i="8"/>
  <c r="W18" i="8"/>
  <c r="W22" i="8"/>
  <c r="W26" i="8"/>
  <c r="W30" i="8"/>
  <c r="W34" i="8"/>
  <c r="W38" i="8"/>
  <c r="W42" i="8"/>
  <c r="W46" i="8"/>
  <c r="W50" i="8"/>
  <c r="W54" i="8"/>
  <c r="W58" i="8"/>
  <c r="W62" i="8"/>
  <c r="W66" i="8"/>
  <c r="W70" i="8"/>
  <c r="W74" i="8"/>
  <c r="W78" i="8"/>
  <c r="W82" i="8"/>
  <c r="W86" i="8"/>
  <c r="W90" i="8"/>
  <c r="W94" i="8"/>
  <c r="W98" i="8"/>
  <c r="W102" i="8"/>
  <c r="W106" i="8"/>
  <c r="W108" i="8"/>
  <c r="W110" i="8"/>
  <c r="W112" i="8"/>
  <c r="W114" i="8"/>
  <c r="W116" i="8"/>
  <c r="W120" i="8"/>
  <c r="W122" i="8"/>
  <c r="W124" i="8"/>
  <c r="W126" i="8"/>
  <c r="W128" i="8"/>
  <c r="W130" i="8"/>
  <c r="W132" i="8"/>
  <c r="W134" i="8"/>
  <c r="W136" i="8"/>
  <c r="W138" i="8"/>
  <c r="W140" i="8"/>
  <c r="W142" i="8"/>
  <c r="W144" i="8"/>
  <c r="W146" i="8"/>
  <c r="W148" i="8"/>
  <c r="W150" i="8"/>
  <c r="W152" i="8"/>
  <c r="W154" i="8"/>
  <c r="W156" i="8"/>
  <c r="W158" i="8"/>
  <c r="W160" i="8"/>
  <c r="W162" i="8"/>
  <c r="W164" i="8"/>
  <c r="W166" i="8"/>
  <c r="W168" i="8"/>
  <c r="W170" i="8"/>
  <c r="W172" i="8"/>
  <c r="W174" i="8"/>
  <c r="W176" i="8"/>
  <c r="W178" i="8"/>
  <c r="W180" i="8"/>
  <c r="W182" i="8"/>
  <c r="W184" i="8"/>
  <c r="W186" i="8"/>
  <c r="W188" i="8"/>
  <c r="W190" i="8"/>
  <c r="W192" i="8"/>
  <c r="W194" i="8"/>
  <c r="W196" i="8"/>
  <c r="W198" i="8"/>
  <c r="W200" i="8"/>
  <c r="W202" i="8"/>
  <c r="W204" i="8"/>
  <c r="W206" i="8"/>
  <c r="W208" i="8"/>
  <c r="W210" i="8"/>
  <c r="W212" i="8"/>
  <c r="W214" i="8"/>
  <c r="W216" i="8"/>
  <c r="W218" i="8"/>
  <c r="W220" i="8"/>
  <c r="W222" i="8"/>
  <c r="W224" i="8"/>
  <c r="W226" i="8"/>
  <c r="W228" i="8"/>
  <c r="W230" i="8"/>
  <c r="W232" i="8"/>
  <c r="W234" i="8"/>
  <c r="W236" i="8"/>
  <c r="W238" i="8"/>
  <c r="W240" i="8"/>
  <c r="W242" i="8"/>
  <c r="W244" i="8"/>
  <c r="W246" i="8"/>
  <c r="W248" i="8"/>
  <c r="W250" i="8"/>
  <c r="W252" i="8"/>
  <c r="W254" i="8"/>
  <c r="W256" i="8"/>
  <c r="W258" i="8"/>
  <c r="W260" i="8"/>
  <c r="W262" i="8"/>
  <c r="W264" i="8"/>
  <c r="W266" i="8"/>
  <c r="W268" i="8"/>
  <c r="W270" i="8"/>
  <c r="W272" i="8"/>
  <c r="W274" i="8"/>
  <c r="W276" i="8"/>
  <c r="W278" i="8"/>
  <c r="W280" i="8"/>
  <c r="W282" i="8"/>
  <c r="W284" i="8"/>
  <c r="W286" i="8"/>
  <c r="W288" i="8"/>
  <c r="W290" i="8"/>
  <c r="W292" i="8"/>
  <c r="W294" i="8"/>
  <c r="W296" i="8"/>
  <c r="W298" i="8"/>
  <c r="W300" i="8"/>
  <c r="W302" i="8"/>
  <c r="W304" i="8"/>
  <c r="W306" i="8"/>
  <c r="W308" i="8"/>
  <c r="W310" i="8"/>
  <c r="W312" i="8"/>
  <c r="W314" i="8"/>
  <c r="W316" i="8"/>
  <c r="W318" i="8"/>
  <c r="W320" i="8"/>
  <c r="W322" i="8"/>
  <c r="W324" i="8"/>
  <c r="W326" i="8"/>
  <c r="W328" i="8"/>
  <c r="W330" i="8"/>
  <c r="W332" i="8"/>
  <c r="W334" i="8"/>
  <c r="W336" i="8"/>
  <c r="W338" i="8"/>
  <c r="W340" i="8"/>
  <c r="W342" i="8"/>
  <c r="W344" i="8"/>
  <c r="W346" i="8"/>
  <c r="W348" i="8"/>
  <c r="W350" i="8"/>
  <c r="W352" i="8"/>
  <c r="W354" i="8"/>
  <c r="W356" i="8"/>
  <c r="W358" i="8"/>
  <c r="W360" i="8"/>
  <c r="W362" i="8"/>
  <c r="W364" i="8"/>
  <c r="W366" i="8"/>
  <c r="W368" i="8"/>
  <c r="W370" i="8"/>
  <c r="W372" i="8"/>
  <c r="W374" i="8"/>
  <c r="W376" i="8"/>
  <c r="W378" i="8"/>
  <c r="W380" i="8"/>
  <c r="W382" i="8"/>
  <c r="W384" i="8"/>
  <c r="W386" i="8"/>
  <c r="W388" i="8"/>
  <c r="W390" i="8"/>
  <c r="W392" i="8"/>
  <c r="W394" i="8"/>
  <c r="W396" i="8"/>
  <c r="W398" i="8"/>
  <c r="W400" i="8"/>
  <c r="W402" i="8"/>
  <c r="W404" i="8"/>
  <c r="W406" i="8"/>
  <c r="W408" i="8"/>
  <c r="W410" i="8"/>
  <c r="W412" i="8"/>
  <c r="W414" i="8"/>
  <c r="W416" i="8"/>
  <c r="W418" i="8"/>
  <c r="W420" i="8"/>
  <c r="W422" i="8"/>
  <c r="W424" i="8"/>
  <c r="W426" i="8"/>
  <c r="W428" i="8"/>
  <c r="W430" i="8"/>
  <c r="W432" i="8"/>
  <c r="W434" i="8"/>
  <c r="W436" i="8"/>
  <c r="W438" i="8"/>
  <c r="W440" i="8"/>
  <c r="W442" i="8"/>
  <c r="W444" i="8"/>
  <c r="W446" i="8"/>
  <c r="W448" i="8"/>
  <c r="W450" i="8"/>
  <c r="W452" i="8"/>
  <c r="W454" i="8"/>
  <c r="W8" i="8"/>
  <c r="W12" i="8"/>
  <c r="W16" i="8"/>
  <c r="W20" i="8"/>
  <c r="W24" i="8"/>
  <c r="W28" i="8"/>
  <c r="W32" i="8"/>
  <c r="W36" i="8"/>
  <c r="W40" i="8"/>
  <c r="W44" i="8"/>
  <c r="W48" i="8"/>
  <c r="W52" i="8"/>
  <c r="W56" i="8"/>
  <c r="W60" i="8"/>
  <c r="W64" i="8"/>
  <c r="W68" i="8"/>
  <c r="W72" i="8"/>
  <c r="W76" i="8"/>
  <c r="W80" i="8"/>
  <c r="W84" i="8"/>
  <c r="W88" i="8"/>
  <c r="W92" i="8"/>
  <c r="W96" i="8"/>
  <c r="W100" i="8"/>
  <c r="W104" i="8"/>
  <c r="W118" i="8"/>
  <c r="W5" i="8"/>
  <c r="W7" i="8"/>
  <c r="W9" i="8"/>
  <c r="W11" i="8"/>
  <c r="W13" i="8"/>
  <c r="W15" i="8"/>
  <c r="W17" i="8"/>
  <c r="W19" i="8"/>
  <c r="W21" i="8"/>
  <c r="W23" i="8"/>
  <c r="W25" i="8"/>
  <c r="W27" i="8"/>
  <c r="W29" i="8"/>
  <c r="W31" i="8"/>
  <c r="W33" i="8"/>
  <c r="W35" i="8"/>
  <c r="W37" i="8"/>
  <c r="W39" i="8"/>
  <c r="W41" i="8"/>
  <c r="W43" i="8"/>
  <c r="W45" i="8"/>
  <c r="W47" i="8"/>
  <c r="W49" i="8"/>
  <c r="W51" i="8"/>
  <c r="W53" i="8"/>
  <c r="W55" i="8"/>
  <c r="W57" i="8"/>
  <c r="W59" i="8"/>
  <c r="W61" i="8"/>
  <c r="W63" i="8"/>
  <c r="W65" i="8"/>
  <c r="W67" i="8"/>
  <c r="W69" i="8"/>
  <c r="W71" i="8"/>
  <c r="W73" i="8"/>
  <c r="W75" i="8"/>
  <c r="W77" i="8"/>
  <c r="W79" i="8"/>
  <c r="W81" i="8"/>
  <c r="W83" i="8"/>
  <c r="W85" i="8"/>
  <c r="W87" i="8"/>
  <c r="W89" i="8"/>
  <c r="W91" i="8"/>
  <c r="W93" i="8"/>
  <c r="W95" i="8"/>
  <c r="W97" i="8"/>
  <c r="W99" i="8"/>
  <c r="W101" i="8"/>
  <c r="W103" i="8"/>
  <c r="W105" i="8"/>
  <c r="W107" i="8"/>
  <c r="W109" i="8"/>
  <c r="W111" i="8"/>
  <c r="W113" i="8"/>
  <c r="W115" i="8"/>
  <c r="W117" i="8"/>
  <c r="W119" i="8"/>
  <c r="W121" i="8"/>
  <c r="W123" i="8"/>
  <c r="W125" i="8"/>
  <c r="W127" i="8"/>
  <c r="W129" i="8"/>
  <c r="W131" i="8"/>
  <c r="W133" i="8"/>
  <c r="W135" i="8"/>
  <c r="W137" i="8"/>
  <c r="W139" i="8"/>
  <c r="W141" i="8"/>
  <c r="W143" i="8"/>
  <c r="W145" i="8"/>
  <c r="W147" i="8"/>
  <c r="W149" i="8"/>
  <c r="W151" i="8"/>
  <c r="W153" i="8"/>
  <c r="W155" i="8"/>
  <c r="W157" i="8"/>
  <c r="W159" i="8"/>
  <c r="W161" i="8"/>
  <c r="W163" i="8"/>
  <c r="W165" i="8"/>
  <c r="W167" i="8"/>
  <c r="W169" i="8"/>
  <c r="W171" i="8"/>
  <c r="W173" i="8"/>
  <c r="W175" i="8"/>
  <c r="W177" i="8"/>
  <c r="W179" i="8"/>
  <c r="W181" i="8"/>
  <c r="W183" i="8"/>
  <c r="W185" i="8"/>
  <c r="W187" i="8"/>
  <c r="W189" i="8"/>
  <c r="W191" i="8"/>
  <c r="W193" i="8"/>
  <c r="W195" i="8"/>
  <c r="W197" i="8"/>
  <c r="W199" i="8"/>
  <c r="W201" i="8"/>
  <c r="W203" i="8"/>
  <c r="W205" i="8"/>
  <c r="W207" i="8"/>
  <c r="W209" i="8"/>
  <c r="W211" i="8"/>
  <c r="W213" i="8"/>
  <c r="W215" i="8"/>
  <c r="W217" i="8"/>
  <c r="W219" i="8"/>
  <c r="W221" i="8"/>
  <c r="W223" i="8"/>
  <c r="W225" i="8"/>
  <c r="W227" i="8"/>
  <c r="W229" i="8"/>
  <c r="W231" i="8"/>
  <c r="W233" i="8"/>
  <c r="W235" i="8"/>
  <c r="W237" i="8"/>
  <c r="W239" i="8"/>
  <c r="W241" i="8"/>
  <c r="W243" i="8"/>
  <c r="W245" i="8"/>
  <c r="W247" i="8"/>
  <c r="W249" i="8"/>
  <c r="W251" i="8"/>
  <c r="W253" i="8"/>
  <c r="W255" i="8"/>
  <c r="W257" i="8"/>
  <c r="W259" i="8"/>
  <c r="W261" i="8"/>
  <c r="W263" i="8"/>
  <c r="W265" i="8"/>
  <c r="W267" i="8"/>
  <c r="W269" i="8"/>
  <c r="W271" i="8"/>
  <c r="W273" i="8"/>
  <c r="W275" i="8"/>
  <c r="W277" i="8"/>
  <c r="W279" i="8"/>
  <c r="W281" i="8"/>
  <c r="W283" i="8"/>
  <c r="W285" i="8"/>
  <c r="W287" i="8"/>
  <c r="W289" i="8"/>
  <c r="W291" i="8"/>
  <c r="W293" i="8"/>
  <c r="W295" i="8"/>
  <c r="W297" i="8"/>
  <c r="W299" i="8"/>
  <c r="W301" i="8"/>
  <c r="W303" i="8"/>
  <c r="W305" i="8"/>
  <c r="W307" i="8"/>
  <c r="W309" i="8"/>
  <c r="W311" i="8"/>
  <c r="W313" i="8"/>
  <c r="W315" i="8"/>
  <c r="W317" i="8"/>
  <c r="W319" i="8"/>
  <c r="W321" i="8"/>
  <c r="W323" i="8"/>
  <c r="W325" i="8"/>
  <c r="W327" i="8"/>
  <c r="W329" i="8"/>
  <c r="W331" i="8"/>
  <c r="W333" i="8"/>
  <c r="W335" i="8"/>
  <c r="W337" i="8"/>
  <c r="W339" i="8"/>
  <c r="W341" i="8"/>
  <c r="W343" i="8"/>
  <c r="W345" i="8"/>
  <c r="W347" i="8"/>
  <c r="W349" i="8"/>
  <c r="W351" i="8"/>
  <c r="W353" i="8"/>
  <c r="W355" i="8"/>
  <c r="W357" i="8"/>
  <c r="W359" i="8"/>
  <c r="W361" i="8"/>
  <c r="W363" i="8"/>
  <c r="W365" i="8"/>
  <c r="W367" i="8"/>
  <c r="W369" i="8"/>
  <c r="W371" i="8"/>
  <c r="W373" i="8"/>
  <c r="W375" i="8"/>
  <c r="W377" i="8"/>
  <c r="W379" i="8"/>
  <c r="W381" i="8"/>
  <c r="W383" i="8"/>
  <c r="W385" i="8"/>
  <c r="W387" i="8"/>
  <c r="W389" i="8"/>
  <c r="W391" i="8"/>
  <c r="W393" i="8"/>
  <c r="W395" i="8"/>
  <c r="W397" i="8"/>
  <c r="W399" i="8"/>
  <c r="W401" i="8"/>
  <c r="W403" i="8"/>
  <c r="W405" i="8"/>
  <c r="W407" i="8"/>
  <c r="W409" i="8"/>
  <c r="W411" i="8"/>
  <c r="W413" i="8"/>
  <c r="W415" i="8"/>
  <c r="W417" i="8"/>
  <c r="W419" i="8"/>
  <c r="W421" i="8"/>
  <c r="W423" i="8"/>
  <c r="W425" i="8"/>
  <c r="W427" i="8"/>
  <c r="W429" i="8"/>
  <c r="W431" i="8"/>
  <c r="W433" i="8"/>
  <c r="W435" i="8"/>
  <c r="W437" i="8"/>
  <c r="W439" i="8"/>
  <c r="W441" i="8"/>
  <c r="W443" i="8"/>
  <c r="W445" i="8"/>
  <c r="W447" i="8"/>
  <c r="W449" i="8"/>
  <c r="W451" i="8"/>
  <c r="W453" i="8"/>
  <c r="W4" i="8"/>
  <c r="V6" i="8"/>
  <c r="V10" i="8"/>
  <c r="V14" i="8"/>
  <c r="V18" i="8"/>
  <c r="V22" i="8"/>
  <c r="V26" i="8"/>
  <c r="V30" i="8"/>
  <c r="V34" i="8"/>
  <c r="V38" i="8"/>
  <c r="V42" i="8"/>
  <c r="V46" i="8"/>
  <c r="V50" i="8"/>
  <c r="V54" i="8"/>
  <c r="V58" i="8"/>
  <c r="V62" i="8"/>
  <c r="V66" i="8"/>
  <c r="V70" i="8"/>
  <c r="V74" i="8"/>
  <c r="V78" i="8"/>
  <c r="V82" i="8"/>
  <c r="V86" i="8"/>
  <c r="V90" i="8"/>
  <c r="V94" i="8"/>
  <c r="V98" i="8"/>
  <c r="V102" i="8"/>
  <c r="V106" i="8"/>
  <c r="V110" i="8"/>
  <c r="V114" i="8"/>
  <c r="V118" i="8"/>
  <c r="V122" i="8"/>
  <c r="V126" i="8"/>
  <c r="V130" i="8"/>
  <c r="V134" i="8"/>
  <c r="V138" i="8"/>
  <c r="V142" i="8"/>
  <c r="V146" i="8"/>
  <c r="V150" i="8"/>
  <c r="V154" i="8"/>
  <c r="V158" i="8"/>
  <c r="V162" i="8"/>
  <c r="V166" i="8"/>
  <c r="V170" i="8"/>
  <c r="V174" i="8"/>
  <c r="V178" i="8"/>
  <c r="V182" i="8"/>
  <c r="V186" i="8"/>
  <c r="V190" i="8"/>
  <c r="V194" i="8"/>
  <c r="V198" i="8"/>
  <c r="V202" i="8"/>
  <c r="V206" i="8"/>
  <c r="V210" i="8"/>
  <c r="V214" i="8"/>
  <c r="V218" i="8"/>
  <c r="V222" i="8"/>
  <c r="V226" i="8"/>
  <c r="V230" i="8"/>
  <c r="V234" i="8"/>
  <c r="V238" i="8"/>
  <c r="V242" i="8"/>
  <c r="V246" i="8"/>
  <c r="V250" i="8"/>
  <c r="V254" i="8"/>
  <c r="V258" i="8"/>
  <c r="V262" i="8"/>
  <c r="V266" i="8"/>
  <c r="V270" i="8"/>
  <c r="V274" i="8"/>
  <c r="V278" i="8"/>
  <c r="V282" i="8"/>
  <c r="V286" i="8"/>
  <c r="V290" i="8"/>
  <c r="V294" i="8"/>
  <c r="V298" i="8"/>
  <c r="V302" i="8"/>
  <c r="V306" i="8"/>
  <c r="V310" i="8"/>
  <c r="V314" i="8"/>
  <c r="V318" i="8"/>
  <c r="V322" i="8"/>
  <c r="V326" i="8"/>
  <c r="V330" i="8"/>
  <c r="V334" i="8"/>
  <c r="V338" i="8"/>
  <c r="V342" i="8"/>
  <c r="V346" i="8"/>
  <c r="V350" i="8"/>
  <c r="V354" i="8"/>
  <c r="V358" i="8"/>
  <c r="V362" i="8"/>
  <c r="V364" i="8"/>
  <c r="V366" i="8"/>
  <c r="V368" i="8"/>
  <c r="V370" i="8"/>
  <c r="V372" i="8"/>
  <c r="V374" i="8"/>
  <c r="V378" i="8"/>
  <c r="V380" i="8"/>
  <c r="V382" i="8"/>
  <c r="V384" i="8"/>
  <c r="V386" i="8"/>
  <c r="V388" i="8"/>
  <c r="V390" i="8"/>
  <c r="V392" i="8"/>
  <c r="V394" i="8"/>
  <c r="V396" i="8"/>
  <c r="V398" i="8"/>
  <c r="V400" i="8"/>
  <c r="V402" i="8"/>
  <c r="V404" i="8"/>
  <c r="V406" i="8"/>
  <c r="V408" i="8"/>
  <c r="V410" i="8"/>
  <c r="V412" i="8"/>
  <c r="V414" i="8"/>
  <c r="V416" i="8"/>
  <c r="V418" i="8"/>
  <c r="V420" i="8"/>
  <c r="V422" i="8"/>
  <c r="V424" i="8"/>
  <c r="V426" i="8"/>
  <c r="V428" i="8"/>
  <c r="V430" i="8"/>
  <c r="V432" i="8"/>
  <c r="V434" i="8"/>
  <c r="V436" i="8"/>
  <c r="V438" i="8"/>
  <c r="V440" i="8"/>
  <c r="V442" i="8"/>
  <c r="V444" i="8"/>
  <c r="V446" i="8"/>
  <c r="V448" i="8"/>
  <c r="V450" i="8"/>
  <c r="V452" i="8"/>
  <c r="V454" i="8"/>
  <c r="V456" i="8"/>
  <c r="V458" i="8"/>
  <c r="V460" i="8"/>
  <c r="V462" i="8"/>
  <c r="V464" i="8"/>
  <c r="V466" i="8"/>
  <c r="V468" i="8"/>
  <c r="V470" i="8"/>
  <c r="V472" i="8"/>
  <c r="V474" i="8"/>
  <c r="V476" i="8"/>
  <c r="V478" i="8"/>
  <c r="V480" i="8"/>
  <c r="V8" i="8"/>
  <c r="V12" i="8"/>
  <c r="V16" i="8"/>
  <c r="V20" i="8"/>
  <c r="V24" i="8"/>
  <c r="V28" i="8"/>
  <c r="V32" i="8"/>
  <c r="V36" i="8"/>
  <c r="V40" i="8"/>
  <c r="V44" i="8"/>
  <c r="V48" i="8"/>
  <c r="V52" i="8"/>
  <c r="V56" i="8"/>
  <c r="V60" i="8"/>
  <c r="V64" i="8"/>
  <c r="V68" i="8"/>
  <c r="V72" i="8"/>
  <c r="V76" i="8"/>
  <c r="V80" i="8"/>
  <c r="V84" i="8"/>
  <c r="V88" i="8"/>
  <c r="V92" i="8"/>
  <c r="V96" i="8"/>
  <c r="V100" i="8"/>
  <c r="V104" i="8"/>
  <c r="V108" i="8"/>
  <c r="V112" i="8"/>
  <c r="V116" i="8"/>
  <c r="V120" i="8"/>
  <c r="V124" i="8"/>
  <c r="V128" i="8"/>
  <c r="V132" i="8"/>
  <c r="V136" i="8"/>
  <c r="V140" i="8"/>
  <c r="V144" i="8"/>
  <c r="V148" i="8"/>
  <c r="V152" i="8"/>
  <c r="V156" i="8"/>
  <c r="V160" i="8"/>
  <c r="V164" i="8"/>
  <c r="V168" i="8"/>
  <c r="V172" i="8"/>
  <c r="V176" i="8"/>
  <c r="V180" i="8"/>
  <c r="V184" i="8"/>
  <c r="V188" i="8"/>
  <c r="V192" i="8"/>
  <c r="V196" i="8"/>
  <c r="V200" i="8"/>
  <c r="V204" i="8"/>
  <c r="V208" i="8"/>
  <c r="V212" i="8"/>
  <c r="V216" i="8"/>
  <c r="V220" i="8"/>
  <c r="V224" i="8"/>
  <c r="V228" i="8"/>
  <c r="V232" i="8"/>
  <c r="V236" i="8"/>
  <c r="V240" i="8"/>
  <c r="V244" i="8"/>
  <c r="V248" i="8"/>
  <c r="V252" i="8"/>
  <c r="V256" i="8"/>
  <c r="V260" i="8"/>
  <c r="V264" i="8"/>
  <c r="V268" i="8"/>
  <c r="V272" i="8"/>
  <c r="V276" i="8"/>
  <c r="V280" i="8"/>
  <c r="V284" i="8"/>
  <c r="V288" i="8"/>
  <c r="V292" i="8"/>
  <c r="V296" i="8"/>
  <c r="V300" i="8"/>
  <c r="V304" i="8"/>
  <c r="V308" i="8"/>
  <c r="V312" i="8"/>
  <c r="V316" i="8"/>
  <c r="V320" i="8"/>
  <c r="V324" i="8"/>
  <c r="V328" i="8"/>
  <c r="V332" i="8"/>
  <c r="V336" i="8"/>
  <c r="V340" i="8"/>
  <c r="V344" i="8"/>
  <c r="V348" i="8"/>
  <c r="V352" i="8"/>
  <c r="V356" i="8"/>
  <c r="V360" i="8"/>
  <c r="V376" i="8"/>
  <c r="V5" i="8"/>
  <c r="V7" i="8"/>
  <c r="V9" i="8"/>
  <c r="V11" i="8"/>
  <c r="V13" i="8"/>
  <c r="V15" i="8"/>
  <c r="V17" i="8"/>
  <c r="V19" i="8"/>
  <c r="V21" i="8"/>
  <c r="V23" i="8"/>
  <c r="V25" i="8"/>
  <c r="V27" i="8"/>
  <c r="V29" i="8"/>
  <c r="V31" i="8"/>
  <c r="V33" i="8"/>
  <c r="V35" i="8"/>
  <c r="V37" i="8"/>
  <c r="V39" i="8"/>
  <c r="V41" i="8"/>
  <c r="V43" i="8"/>
  <c r="V45" i="8"/>
  <c r="V47" i="8"/>
  <c r="V49" i="8"/>
  <c r="V51" i="8"/>
  <c r="V53" i="8"/>
  <c r="V55" i="8"/>
  <c r="V57" i="8"/>
  <c r="V59" i="8"/>
  <c r="V61" i="8"/>
  <c r="V63" i="8"/>
  <c r="V65" i="8"/>
  <c r="V67" i="8"/>
  <c r="V69" i="8"/>
  <c r="V71" i="8"/>
  <c r="V73" i="8"/>
  <c r="V75" i="8"/>
  <c r="V77" i="8"/>
  <c r="V79" i="8"/>
  <c r="V81" i="8"/>
  <c r="V83" i="8"/>
  <c r="V85" i="8"/>
  <c r="V87" i="8"/>
  <c r="V89" i="8"/>
  <c r="V91" i="8"/>
  <c r="V93" i="8"/>
  <c r="V95" i="8"/>
  <c r="V97" i="8"/>
  <c r="V99" i="8"/>
  <c r="V101" i="8"/>
  <c r="V103" i="8"/>
  <c r="V105" i="8"/>
  <c r="V107" i="8"/>
  <c r="V109" i="8"/>
  <c r="V111" i="8"/>
  <c r="V113" i="8"/>
  <c r="V115" i="8"/>
  <c r="V117" i="8"/>
  <c r="V119" i="8"/>
  <c r="V121" i="8"/>
  <c r="V123" i="8"/>
  <c r="V125" i="8"/>
  <c r="V127" i="8"/>
  <c r="V129" i="8"/>
  <c r="V131" i="8"/>
  <c r="V133" i="8"/>
  <c r="V135" i="8"/>
  <c r="V137" i="8"/>
  <c r="V139" i="8"/>
  <c r="V141" i="8"/>
  <c r="V143" i="8"/>
  <c r="V145" i="8"/>
  <c r="V147" i="8"/>
  <c r="V149" i="8"/>
  <c r="V151" i="8"/>
  <c r="V153" i="8"/>
  <c r="V155" i="8"/>
  <c r="V157" i="8"/>
  <c r="V159" i="8"/>
  <c r="V161" i="8"/>
  <c r="V163" i="8"/>
  <c r="V165" i="8"/>
  <c r="V167" i="8"/>
  <c r="V169" i="8"/>
  <c r="V171" i="8"/>
  <c r="V173" i="8"/>
  <c r="V175" i="8"/>
  <c r="V177" i="8"/>
  <c r="V179" i="8"/>
  <c r="V181" i="8"/>
  <c r="V183" i="8"/>
  <c r="V185" i="8"/>
  <c r="V187" i="8"/>
  <c r="V189" i="8"/>
  <c r="V191" i="8"/>
  <c r="V193" i="8"/>
  <c r="V195" i="8"/>
  <c r="V197" i="8"/>
  <c r="V199" i="8"/>
  <c r="V201" i="8"/>
  <c r="V203" i="8"/>
  <c r="V205" i="8"/>
  <c r="V207" i="8"/>
  <c r="V209" i="8"/>
  <c r="V211" i="8"/>
  <c r="V213" i="8"/>
  <c r="V215" i="8"/>
  <c r="V217" i="8"/>
  <c r="V219" i="8"/>
  <c r="V221" i="8"/>
  <c r="V223" i="8"/>
  <c r="V225" i="8"/>
  <c r="V227" i="8"/>
  <c r="V229" i="8"/>
  <c r="V231" i="8"/>
  <c r="V233" i="8"/>
  <c r="V235" i="8"/>
  <c r="V237" i="8"/>
  <c r="V239" i="8"/>
  <c r="V241" i="8"/>
  <c r="V243" i="8"/>
  <c r="V245" i="8"/>
  <c r="V247" i="8"/>
  <c r="V249" i="8"/>
  <c r="V251" i="8"/>
  <c r="V253" i="8"/>
  <c r="V255" i="8"/>
  <c r="V257" i="8"/>
  <c r="V259" i="8"/>
  <c r="V261" i="8"/>
  <c r="V263" i="8"/>
  <c r="V265" i="8"/>
  <c r="V267" i="8"/>
  <c r="V269" i="8"/>
  <c r="V271" i="8"/>
  <c r="V273" i="8"/>
  <c r="V275" i="8"/>
  <c r="V277" i="8"/>
  <c r="V279" i="8"/>
  <c r="V281" i="8"/>
  <c r="V283" i="8"/>
  <c r="V285" i="8"/>
  <c r="V287" i="8"/>
  <c r="V289" i="8"/>
  <c r="V291" i="8"/>
  <c r="V293" i="8"/>
  <c r="V295" i="8"/>
  <c r="V297" i="8"/>
  <c r="V299" i="8"/>
  <c r="V301" i="8"/>
  <c r="V303" i="8"/>
  <c r="V305" i="8"/>
  <c r="V307" i="8"/>
  <c r="V309" i="8"/>
  <c r="V311" i="8"/>
  <c r="V313" i="8"/>
  <c r="V315" i="8"/>
  <c r="V317" i="8"/>
  <c r="V319" i="8"/>
  <c r="V321" i="8"/>
  <c r="V323" i="8"/>
  <c r="V325" i="8"/>
  <c r="V327" i="8"/>
  <c r="V329" i="8"/>
  <c r="V331" i="8"/>
  <c r="V333" i="8"/>
  <c r="V335" i="8"/>
  <c r="V337" i="8"/>
  <c r="V339" i="8"/>
  <c r="V341" i="8"/>
  <c r="V343" i="8"/>
  <c r="V345" i="8"/>
  <c r="V347" i="8"/>
  <c r="V349" i="8"/>
  <c r="V351" i="8"/>
  <c r="V353" i="8"/>
  <c r="V355" i="8"/>
  <c r="V357" i="8"/>
  <c r="V359" i="8"/>
  <c r="V361" i="8"/>
  <c r="V363" i="8"/>
  <c r="V365" i="8"/>
  <c r="V367" i="8"/>
  <c r="V369" i="8"/>
  <c r="V371" i="8"/>
  <c r="V373" i="8"/>
  <c r="V375" i="8"/>
  <c r="V377" i="8"/>
  <c r="V379" i="8"/>
  <c r="V381" i="8"/>
  <c r="V383" i="8"/>
  <c r="V385" i="8"/>
  <c r="V387" i="8"/>
  <c r="V389" i="8"/>
  <c r="V391" i="8"/>
  <c r="V393" i="8"/>
  <c r="V395" i="8"/>
  <c r="V397" i="8"/>
  <c r="V399" i="8"/>
  <c r="V401" i="8"/>
  <c r="V403" i="8"/>
  <c r="V405" i="8"/>
  <c r="V407" i="8"/>
  <c r="V409" i="8"/>
  <c r="V411" i="8"/>
  <c r="V413" i="8"/>
  <c r="V415" i="8"/>
  <c r="V417" i="8"/>
  <c r="V419" i="8"/>
  <c r="V421" i="8"/>
  <c r="V423" i="8"/>
  <c r="V425" i="8"/>
  <c r="V427" i="8"/>
  <c r="V429" i="8"/>
  <c r="V431" i="8"/>
  <c r="V433" i="8"/>
  <c r="V435" i="8"/>
  <c r="V437" i="8"/>
  <c r="V439" i="8"/>
  <c r="V441" i="8"/>
  <c r="V443" i="8"/>
  <c r="V445" i="8"/>
  <c r="V447" i="8"/>
  <c r="V449" i="8"/>
  <c r="V451" i="8"/>
  <c r="V453" i="8"/>
  <c r="V455" i="8"/>
  <c r="V457" i="8"/>
  <c r="V459" i="8"/>
  <c r="V461" i="8"/>
  <c r="V463" i="8"/>
  <c r="V465" i="8"/>
  <c r="V467" i="8"/>
  <c r="V469" i="8"/>
  <c r="V471" i="8"/>
  <c r="V473" i="8"/>
  <c r="V475" i="8"/>
  <c r="V477" i="8"/>
  <c r="V479" i="8"/>
  <c r="V481" i="8"/>
  <c r="U4" i="8"/>
  <c r="V4" i="8"/>
  <c r="S6" i="8"/>
  <c r="U6" i="8"/>
  <c r="S8" i="8"/>
  <c r="U8" i="8"/>
  <c r="S10" i="8"/>
  <c r="U10" i="8"/>
  <c r="S12" i="8"/>
  <c r="U12" i="8"/>
  <c r="S14" i="8"/>
  <c r="U14" i="8"/>
  <c r="S16" i="8"/>
  <c r="U16" i="8"/>
  <c r="S18" i="8"/>
  <c r="U18" i="8"/>
  <c r="S20" i="8"/>
  <c r="U20" i="8"/>
  <c r="S22" i="8"/>
  <c r="U22" i="8"/>
  <c r="S24" i="8"/>
  <c r="U24" i="8"/>
  <c r="S26" i="8"/>
  <c r="U26" i="8"/>
  <c r="S28" i="8"/>
  <c r="U28" i="8"/>
  <c r="S30" i="8"/>
  <c r="U30" i="8"/>
  <c r="S32" i="8"/>
  <c r="U32" i="8"/>
  <c r="S34" i="8"/>
  <c r="U34" i="8"/>
  <c r="S36" i="8"/>
  <c r="U36" i="8"/>
  <c r="S38" i="8"/>
  <c r="U38" i="8"/>
  <c r="S40" i="8"/>
  <c r="U40" i="8"/>
  <c r="S42" i="8"/>
  <c r="U42" i="8"/>
  <c r="S44" i="8"/>
  <c r="U44" i="8"/>
  <c r="S46" i="8"/>
  <c r="U46" i="8"/>
  <c r="S48" i="8"/>
  <c r="U48" i="8"/>
  <c r="S50" i="8"/>
  <c r="U50" i="8"/>
  <c r="S52" i="8"/>
  <c r="U52" i="8"/>
  <c r="S54" i="8"/>
  <c r="U54" i="8"/>
  <c r="S56" i="8"/>
  <c r="U56" i="8"/>
  <c r="S58" i="8"/>
  <c r="U58" i="8"/>
  <c r="S60" i="8"/>
  <c r="U60" i="8"/>
  <c r="S62" i="8"/>
  <c r="U62" i="8"/>
  <c r="S64" i="8"/>
  <c r="U64" i="8"/>
  <c r="S66" i="8"/>
  <c r="U66" i="8"/>
  <c r="S68" i="8"/>
  <c r="U68" i="8"/>
  <c r="S70" i="8"/>
  <c r="U70" i="8"/>
  <c r="S72" i="8"/>
  <c r="U72" i="8"/>
  <c r="S74" i="8"/>
  <c r="U74" i="8"/>
  <c r="S76" i="8"/>
  <c r="U76" i="8"/>
  <c r="S78" i="8"/>
  <c r="U78" i="8"/>
  <c r="S80" i="8"/>
  <c r="U80" i="8"/>
  <c r="S82" i="8"/>
  <c r="U82" i="8"/>
  <c r="S84" i="8"/>
  <c r="U84" i="8"/>
  <c r="S86" i="8"/>
  <c r="U86" i="8"/>
  <c r="S88" i="8"/>
  <c r="U88" i="8"/>
  <c r="S90" i="8"/>
  <c r="U90" i="8"/>
  <c r="S92" i="8"/>
  <c r="U92" i="8"/>
  <c r="S94" i="8"/>
  <c r="U94" i="8"/>
  <c r="S96" i="8"/>
  <c r="U96" i="8"/>
  <c r="S98" i="8"/>
  <c r="U98" i="8"/>
  <c r="S100" i="8"/>
  <c r="U100" i="8"/>
  <c r="S102" i="8"/>
  <c r="U102" i="8"/>
  <c r="S104" i="8"/>
  <c r="U104" i="8"/>
  <c r="S106" i="8"/>
  <c r="U106" i="8"/>
  <c r="S108" i="8"/>
  <c r="U108" i="8"/>
  <c r="S110" i="8"/>
  <c r="U110" i="8"/>
  <c r="S112" i="8"/>
  <c r="U112" i="8"/>
  <c r="S114" i="8"/>
  <c r="U114" i="8"/>
  <c r="S116" i="8"/>
  <c r="U116" i="8"/>
  <c r="S118" i="8"/>
  <c r="U118" i="8"/>
  <c r="S120" i="8"/>
  <c r="U120" i="8"/>
  <c r="S122" i="8"/>
  <c r="U122" i="8"/>
  <c r="S124" i="8"/>
  <c r="U124" i="8"/>
  <c r="S126" i="8"/>
  <c r="U126" i="8"/>
  <c r="S128" i="8"/>
  <c r="U128" i="8"/>
  <c r="S130" i="8"/>
  <c r="U130" i="8"/>
  <c r="S132" i="8"/>
  <c r="U132" i="8"/>
  <c r="S134" i="8"/>
  <c r="U134" i="8"/>
  <c r="S136" i="8"/>
  <c r="U136" i="8"/>
  <c r="S138" i="8"/>
  <c r="U138" i="8"/>
  <c r="S140" i="8"/>
  <c r="U140" i="8"/>
  <c r="S142" i="8"/>
  <c r="U142" i="8"/>
  <c r="S144" i="8"/>
  <c r="U144" i="8"/>
  <c r="S146" i="8"/>
  <c r="U146" i="8"/>
  <c r="S148" i="8"/>
  <c r="U148" i="8"/>
  <c r="S150" i="8"/>
  <c r="U150" i="8"/>
  <c r="S152" i="8"/>
  <c r="U152" i="8"/>
  <c r="S154" i="8"/>
  <c r="U154" i="8"/>
  <c r="S156" i="8"/>
  <c r="U156" i="8"/>
  <c r="S158" i="8"/>
  <c r="U158" i="8"/>
  <c r="S160" i="8"/>
  <c r="U160" i="8"/>
  <c r="S162" i="8"/>
  <c r="U162" i="8"/>
  <c r="S164" i="8"/>
  <c r="U164" i="8"/>
  <c r="S166" i="8"/>
  <c r="U166" i="8"/>
  <c r="S168" i="8"/>
  <c r="U168" i="8"/>
  <c r="S170" i="8"/>
  <c r="U170" i="8"/>
  <c r="S172" i="8"/>
  <c r="U172" i="8"/>
  <c r="S174" i="8"/>
  <c r="U174" i="8"/>
  <c r="S176" i="8"/>
  <c r="U176" i="8"/>
  <c r="S178" i="8"/>
  <c r="U178" i="8"/>
  <c r="S180" i="8"/>
  <c r="U180" i="8"/>
  <c r="S182" i="8"/>
  <c r="U182" i="8"/>
  <c r="S184" i="8"/>
  <c r="U184" i="8"/>
  <c r="S186" i="8"/>
  <c r="U186" i="8"/>
  <c r="S188" i="8"/>
  <c r="U188" i="8"/>
  <c r="S190" i="8"/>
  <c r="U190" i="8"/>
  <c r="S192" i="8"/>
  <c r="U192" i="8"/>
  <c r="S194" i="8"/>
  <c r="U194" i="8"/>
  <c r="S196" i="8"/>
  <c r="U196" i="8"/>
  <c r="S198" i="8"/>
  <c r="U198" i="8"/>
  <c r="S200" i="8"/>
  <c r="U200" i="8"/>
  <c r="S202" i="8"/>
  <c r="U202" i="8"/>
  <c r="S204" i="8"/>
  <c r="U204" i="8"/>
  <c r="S206" i="8"/>
  <c r="U206" i="8"/>
  <c r="S208" i="8"/>
  <c r="U208" i="8"/>
  <c r="S210" i="8"/>
  <c r="U210" i="8"/>
  <c r="S212" i="8"/>
  <c r="U212" i="8"/>
  <c r="S214" i="8"/>
  <c r="U214" i="8"/>
  <c r="S216" i="8"/>
  <c r="U216" i="8"/>
  <c r="S218" i="8"/>
  <c r="U218" i="8"/>
  <c r="S220" i="8"/>
  <c r="U220" i="8"/>
  <c r="S222" i="8"/>
  <c r="U222" i="8"/>
  <c r="S224" i="8"/>
  <c r="U224" i="8"/>
  <c r="S226" i="8"/>
  <c r="U226" i="8"/>
  <c r="S228" i="8"/>
  <c r="U228" i="8"/>
  <c r="S230" i="8"/>
  <c r="U230" i="8"/>
  <c r="S232" i="8"/>
  <c r="U232" i="8"/>
  <c r="S234" i="8"/>
  <c r="U234" i="8"/>
  <c r="S236" i="8"/>
  <c r="U236" i="8"/>
  <c r="S238" i="8"/>
  <c r="U238" i="8"/>
  <c r="S240" i="8"/>
  <c r="U240" i="8"/>
  <c r="S242" i="8"/>
  <c r="U242" i="8"/>
  <c r="S244" i="8"/>
  <c r="U244" i="8"/>
  <c r="S246" i="8"/>
  <c r="U246" i="8"/>
  <c r="S248" i="8"/>
  <c r="U248" i="8"/>
  <c r="S250" i="8"/>
  <c r="U250" i="8"/>
  <c r="S252" i="8"/>
  <c r="U252" i="8"/>
  <c r="S254" i="8"/>
  <c r="U254" i="8"/>
  <c r="S256" i="8"/>
  <c r="U256" i="8"/>
  <c r="S258" i="8"/>
  <c r="U258" i="8"/>
  <c r="S260" i="8"/>
  <c r="U260" i="8"/>
  <c r="S262" i="8"/>
  <c r="U262" i="8"/>
  <c r="S264" i="8"/>
  <c r="U264" i="8"/>
  <c r="S266" i="8"/>
  <c r="U266" i="8"/>
  <c r="S268" i="8"/>
  <c r="U268" i="8"/>
  <c r="S270" i="8"/>
  <c r="U270" i="8"/>
  <c r="S272" i="8"/>
  <c r="U272" i="8"/>
  <c r="S274" i="8"/>
  <c r="U274" i="8"/>
  <c r="S276" i="8"/>
  <c r="U276" i="8"/>
  <c r="S278" i="8"/>
  <c r="U278" i="8"/>
  <c r="S280" i="8"/>
  <c r="U280" i="8"/>
  <c r="S282" i="8"/>
  <c r="U282" i="8"/>
  <c r="S284" i="8"/>
  <c r="U284" i="8"/>
  <c r="S286" i="8"/>
  <c r="U286" i="8"/>
  <c r="S288" i="8"/>
  <c r="U288" i="8"/>
  <c r="S290" i="8"/>
  <c r="U290" i="8"/>
  <c r="S292" i="8"/>
  <c r="U292" i="8"/>
  <c r="S294" i="8"/>
  <c r="U294" i="8"/>
  <c r="S296" i="8"/>
  <c r="U296" i="8"/>
  <c r="S298" i="8"/>
  <c r="U298" i="8"/>
  <c r="S300" i="8"/>
  <c r="U300" i="8"/>
  <c r="S302" i="8"/>
  <c r="U302" i="8"/>
  <c r="S304" i="8"/>
  <c r="U304" i="8"/>
  <c r="S306" i="8"/>
  <c r="U306" i="8"/>
  <c r="S308" i="8"/>
  <c r="U308" i="8"/>
  <c r="S310" i="8"/>
  <c r="U310" i="8"/>
  <c r="S312" i="8"/>
  <c r="U312" i="8"/>
  <c r="S314" i="8"/>
  <c r="U314" i="8"/>
  <c r="S316" i="8"/>
  <c r="U316" i="8"/>
  <c r="S318" i="8"/>
  <c r="U318" i="8"/>
  <c r="S320" i="8"/>
  <c r="U320" i="8"/>
  <c r="S322" i="8"/>
  <c r="U322" i="8"/>
  <c r="S324" i="8"/>
  <c r="U324" i="8"/>
  <c r="S326" i="8"/>
  <c r="U326" i="8"/>
  <c r="S328" i="8"/>
  <c r="U328" i="8"/>
  <c r="S330" i="8"/>
  <c r="U330" i="8"/>
  <c r="S332" i="8"/>
  <c r="U332" i="8"/>
  <c r="S334" i="8"/>
  <c r="U334" i="8"/>
  <c r="S336" i="8"/>
  <c r="U336" i="8"/>
  <c r="S338" i="8"/>
  <c r="U338" i="8"/>
  <c r="S340" i="8"/>
  <c r="U340" i="8"/>
  <c r="S342" i="8"/>
  <c r="U342" i="8"/>
  <c r="S344" i="8"/>
  <c r="U344" i="8"/>
  <c r="S346" i="8"/>
  <c r="U346" i="8"/>
  <c r="S348" i="8"/>
  <c r="U348" i="8"/>
  <c r="S350" i="8"/>
  <c r="U350" i="8"/>
  <c r="S352" i="8"/>
  <c r="U352" i="8"/>
  <c r="S354" i="8"/>
  <c r="U354" i="8"/>
  <c r="S356" i="8"/>
  <c r="U356" i="8"/>
  <c r="S358" i="8"/>
  <c r="U358" i="8"/>
  <c r="S360" i="8"/>
  <c r="U360" i="8"/>
  <c r="S362" i="8"/>
  <c r="U362" i="8"/>
  <c r="S364" i="8"/>
  <c r="U364" i="8"/>
  <c r="S366" i="8"/>
  <c r="U366" i="8"/>
  <c r="S368" i="8"/>
  <c r="U368" i="8"/>
  <c r="S370" i="8"/>
  <c r="U370" i="8"/>
  <c r="S372" i="8"/>
  <c r="U372" i="8"/>
  <c r="S374" i="8"/>
  <c r="U374" i="8"/>
  <c r="S376" i="8"/>
  <c r="U376" i="8"/>
  <c r="S378" i="8"/>
  <c r="U378" i="8"/>
  <c r="S380" i="8"/>
  <c r="U380" i="8"/>
  <c r="S382" i="8"/>
  <c r="U382" i="8"/>
  <c r="S384" i="8"/>
  <c r="U384" i="8"/>
  <c r="S386" i="8"/>
  <c r="U386" i="8"/>
  <c r="S388" i="8"/>
  <c r="U388" i="8"/>
  <c r="S390" i="8"/>
  <c r="U390" i="8"/>
  <c r="S392" i="8"/>
  <c r="U392" i="8"/>
  <c r="S394" i="8"/>
  <c r="U394" i="8"/>
  <c r="S396" i="8"/>
  <c r="U396" i="8"/>
  <c r="S398" i="8"/>
  <c r="U398" i="8"/>
  <c r="S400" i="8"/>
  <c r="U400" i="8"/>
  <c r="S402" i="8"/>
  <c r="U402" i="8"/>
  <c r="S404" i="8"/>
  <c r="U404" i="8"/>
  <c r="S406" i="8"/>
  <c r="U406" i="8"/>
  <c r="S408" i="8"/>
  <c r="U408" i="8"/>
  <c r="S410" i="8"/>
  <c r="U410" i="8"/>
  <c r="S412" i="8"/>
  <c r="U412" i="8"/>
  <c r="S414" i="8"/>
  <c r="U414" i="8"/>
  <c r="S416" i="8"/>
  <c r="U416" i="8"/>
  <c r="S418" i="8"/>
  <c r="U418" i="8"/>
  <c r="S420" i="8"/>
  <c r="U420" i="8"/>
  <c r="S422" i="8"/>
  <c r="U422" i="8"/>
  <c r="S424" i="8"/>
  <c r="U424" i="8"/>
  <c r="S426" i="8"/>
  <c r="U426" i="8"/>
  <c r="S428" i="8"/>
  <c r="U428" i="8"/>
  <c r="S430" i="8"/>
  <c r="U430" i="8"/>
  <c r="S432" i="8"/>
  <c r="U432" i="8"/>
  <c r="S434" i="8"/>
  <c r="U434" i="8"/>
  <c r="S436" i="8"/>
  <c r="U436" i="8"/>
  <c r="S438" i="8"/>
  <c r="U438" i="8"/>
  <c r="S440" i="8"/>
  <c r="U440" i="8"/>
  <c r="S442" i="8"/>
  <c r="U442" i="8"/>
  <c r="S444" i="8"/>
  <c r="U444" i="8"/>
  <c r="S446" i="8"/>
  <c r="U446" i="8"/>
  <c r="S448" i="8"/>
  <c r="U448" i="8"/>
  <c r="S450" i="8"/>
  <c r="U450" i="8"/>
  <c r="S452" i="8"/>
  <c r="U452" i="8"/>
  <c r="S454" i="8"/>
  <c r="U454" i="8"/>
  <c r="S456" i="8"/>
  <c r="U456" i="8"/>
  <c r="S458" i="8"/>
  <c r="U458" i="8"/>
  <c r="S460" i="8"/>
  <c r="U460" i="8"/>
  <c r="S462" i="8"/>
  <c r="U462" i="8"/>
  <c r="S464" i="8"/>
  <c r="U464" i="8"/>
  <c r="S466" i="8"/>
  <c r="U466" i="8"/>
  <c r="S468" i="8"/>
  <c r="U468" i="8"/>
  <c r="S470" i="8"/>
  <c r="U470" i="8"/>
  <c r="S472" i="8"/>
  <c r="U472" i="8"/>
  <c r="S474" i="8"/>
  <c r="U474" i="8"/>
  <c r="S476" i="8"/>
  <c r="U476" i="8"/>
  <c r="S478" i="8"/>
  <c r="U478" i="8"/>
  <c r="S480" i="8"/>
  <c r="U480" i="8"/>
  <c r="S5" i="8"/>
  <c r="U5" i="8"/>
  <c r="S7" i="8"/>
  <c r="U7" i="8"/>
  <c r="S9" i="8"/>
  <c r="U9" i="8"/>
  <c r="S11" i="8"/>
  <c r="U11" i="8"/>
  <c r="S13" i="8"/>
  <c r="U13" i="8"/>
  <c r="S15" i="8"/>
  <c r="U15" i="8"/>
  <c r="S17" i="8"/>
  <c r="U17" i="8"/>
  <c r="S19" i="8"/>
  <c r="U19" i="8"/>
  <c r="S21" i="8"/>
  <c r="U21" i="8"/>
  <c r="S23" i="8"/>
  <c r="U23" i="8"/>
  <c r="S25" i="8"/>
  <c r="U25" i="8"/>
  <c r="S27" i="8"/>
  <c r="U27" i="8"/>
  <c r="S29" i="8"/>
  <c r="U29" i="8"/>
  <c r="S31" i="8"/>
  <c r="U31" i="8"/>
  <c r="S33" i="8"/>
  <c r="U33" i="8"/>
  <c r="S35" i="8"/>
  <c r="U35" i="8"/>
  <c r="S37" i="8"/>
  <c r="U37" i="8"/>
  <c r="S39" i="8"/>
  <c r="U39" i="8"/>
  <c r="S41" i="8"/>
  <c r="U41" i="8"/>
  <c r="S43" i="8"/>
  <c r="U43" i="8"/>
  <c r="S45" i="8"/>
  <c r="U45" i="8"/>
  <c r="S47" i="8"/>
  <c r="U47" i="8"/>
  <c r="S49" i="8"/>
  <c r="U49" i="8"/>
  <c r="S51" i="8"/>
  <c r="U51" i="8"/>
  <c r="S53" i="8"/>
  <c r="U53" i="8"/>
  <c r="S55" i="8"/>
  <c r="U55" i="8"/>
  <c r="S57" i="8"/>
  <c r="U57" i="8"/>
  <c r="S59" i="8"/>
  <c r="U59" i="8"/>
  <c r="S61" i="8"/>
  <c r="U61" i="8"/>
  <c r="S63" i="8"/>
  <c r="U63" i="8"/>
  <c r="S65" i="8"/>
  <c r="U65" i="8"/>
  <c r="S67" i="8"/>
  <c r="U67" i="8"/>
  <c r="S69" i="8"/>
  <c r="U69" i="8"/>
  <c r="S71" i="8"/>
  <c r="U71" i="8"/>
  <c r="S73" i="8"/>
  <c r="U73" i="8"/>
  <c r="S75" i="8"/>
  <c r="U75" i="8"/>
  <c r="S77" i="8"/>
  <c r="U77" i="8"/>
  <c r="S79" i="8"/>
  <c r="U79" i="8"/>
  <c r="S81" i="8"/>
  <c r="U81" i="8"/>
  <c r="S83" i="8"/>
  <c r="U83" i="8"/>
  <c r="S85" i="8"/>
  <c r="U85" i="8"/>
  <c r="S87" i="8"/>
  <c r="U87" i="8"/>
  <c r="S89" i="8"/>
  <c r="U89" i="8"/>
  <c r="S91" i="8"/>
  <c r="U91" i="8"/>
  <c r="S93" i="8"/>
  <c r="U93" i="8"/>
  <c r="S95" i="8"/>
  <c r="U95" i="8"/>
  <c r="S97" i="8"/>
  <c r="U97" i="8"/>
  <c r="S99" i="8"/>
  <c r="U99" i="8"/>
  <c r="S101" i="8"/>
  <c r="U101" i="8"/>
  <c r="S103" i="8"/>
  <c r="U103" i="8"/>
  <c r="S105" i="8"/>
  <c r="U105" i="8"/>
  <c r="S107" i="8"/>
  <c r="U107" i="8"/>
  <c r="S109" i="8"/>
  <c r="U109" i="8"/>
  <c r="S111" i="8"/>
  <c r="U111" i="8"/>
  <c r="S113" i="8"/>
  <c r="U113" i="8"/>
  <c r="S115" i="8"/>
  <c r="U115" i="8"/>
  <c r="S117" i="8"/>
  <c r="U117" i="8"/>
  <c r="S119" i="8"/>
  <c r="U119" i="8"/>
  <c r="S121" i="8"/>
  <c r="U121" i="8"/>
  <c r="S123" i="8"/>
  <c r="U123" i="8"/>
  <c r="S125" i="8"/>
  <c r="U125" i="8"/>
  <c r="S127" i="8"/>
  <c r="U127" i="8"/>
  <c r="S129" i="8"/>
  <c r="U129" i="8"/>
  <c r="S131" i="8"/>
  <c r="U131" i="8"/>
  <c r="S133" i="8"/>
  <c r="U133" i="8"/>
  <c r="S135" i="8"/>
  <c r="U135" i="8"/>
  <c r="S137" i="8"/>
  <c r="U137" i="8"/>
  <c r="S139" i="8"/>
  <c r="U139" i="8"/>
  <c r="S141" i="8"/>
  <c r="U141" i="8"/>
  <c r="S143" i="8"/>
  <c r="U143" i="8"/>
  <c r="S145" i="8"/>
  <c r="U145" i="8"/>
  <c r="S147" i="8"/>
  <c r="U147" i="8"/>
  <c r="S149" i="8"/>
  <c r="U149" i="8"/>
  <c r="S151" i="8"/>
  <c r="U151" i="8"/>
  <c r="S153" i="8"/>
  <c r="U153" i="8"/>
  <c r="S155" i="8"/>
  <c r="U155" i="8"/>
  <c r="S157" i="8"/>
  <c r="U157" i="8"/>
  <c r="S159" i="8"/>
  <c r="U159" i="8"/>
  <c r="S161" i="8"/>
  <c r="U161" i="8"/>
  <c r="S163" i="8"/>
  <c r="U163" i="8"/>
  <c r="S165" i="8"/>
  <c r="U165" i="8"/>
  <c r="S167" i="8"/>
  <c r="U167" i="8"/>
  <c r="S169" i="8"/>
  <c r="U169" i="8"/>
  <c r="S171" i="8"/>
  <c r="U171" i="8"/>
  <c r="S173" i="8"/>
  <c r="U173" i="8"/>
  <c r="S175" i="8"/>
  <c r="U175" i="8"/>
  <c r="S177" i="8"/>
  <c r="U177" i="8"/>
  <c r="S179" i="8"/>
  <c r="U179" i="8"/>
  <c r="S181" i="8"/>
  <c r="U181" i="8"/>
  <c r="S183" i="8"/>
  <c r="U183" i="8"/>
  <c r="S185" i="8"/>
  <c r="U185" i="8"/>
  <c r="S187" i="8"/>
  <c r="U187" i="8"/>
  <c r="S189" i="8"/>
  <c r="U189" i="8"/>
  <c r="S191" i="8"/>
  <c r="U191" i="8"/>
  <c r="S193" i="8"/>
  <c r="U193" i="8"/>
  <c r="S195" i="8"/>
  <c r="U195" i="8"/>
  <c r="S197" i="8"/>
  <c r="U197" i="8"/>
  <c r="S199" i="8"/>
  <c r="U199" i="8"/>
  <c r="S201" i="8"/>
  <c r="U201" i="8"/>
  <c r="S203" i="8"/>
  <c r="U203" i="8"/>
  <c r="S205" i="8"/>
  <c r="U205" i="8"/>
  <c r="S207" i="8"/>
  <c r="U207" i="8"/>
  <c r="S209" i="8"/>
  <c r="U209" i="8"/>
  <c r="S211" i="8"/>
  <c r="U211" i="8"/>
  <c r="S213" i="8"/>
  <c r="U213" i="8"/>
  <c r="S215" i="8"/>
  <c r="U215" i="8"/>
  <c r="S217" i="8"/>
  <c r="U217" i="8"/>
  <c r="S219" i="8"/>
  <c r="U219" i="8"/>
  <c r="S221" i="8"/>
  <c r="U221" i="8"/>
  <c r="S223" i="8"/>
  <c r="U223" i="8"/>
  <c r="S225" i="8"/>
  <c r="U225" i="8"/>
  <c r="S227" i="8"/>
  <c r="U227" i="8"/>
  <c r="S229" i="8"/>
  <c r="U229" i="8"/>
  <c r="S231" i="8"/>
  <c r="U231" i="8"/>
  <c r="S233" i="8"/>
  <c r="U233" i="8"/>
  <c r="S235" i="8"/>
  <c r="U235" i="8"/>
  <c r="S237" i="8"/>
  <c r="U237" i="8"/>
  <c r="S239" i="8"/>
  <c r="U239" i="8"/>
  <c r="S241" i="8"/>
  <c r="U241" i="8"/>
  <c r="S243" i="8"/>
  <c r="U243" i="8"/>
  <c r="S245" i="8"/>
  <c r="U245" i="8"/>
  <c r="S247" i="8"/>
  <c r="U247" i="8"/>
  <c r="S249" i="8"/>
  <c r="U249" i="8"/>
  <c r="S251" i="8"/>
  <c r="U251" i="8"/>
  <c r="S253" i="8"/>
  <c r="U253" i="8"/>
  <c r="S255" i="8"/>
  <c r="U255" i="8"/>
  <c r="S257" i="8"/>
  <c r="U257" i="8"/>
  <c r="S259" i="8"/>
  <c r="U259" i="8"/>
  <c r="S261" i="8"/>
  <c r="U261" i="8"/>
  <c r="S263" i="8"/>
  <c r="U263" i="8"/>
  <c r="S265" i="8"/>
  <c r="U265" i="8"/>
  <c r="S267" i="8"/>
  <c r="U267" i="8"/>
  <c r="S269" i="8"/>
  <c r="U269" i="8"/>
  <c r="S271" i="8"/>
  <c r="U271" i="8"/>
  <c r="S273" i="8"/>
  <c r="U273" i="8"/>
  <c r="S275" i="8"/>
  <c r="U275" i="8"/>
  <c r="S277" i="8"/>
  <c r="U277" i="8"/>
  <c r="S279" i="8"/>
  <c r="U279" i="8"/>
  <c r="S281" i="8"/>
  <c r="U281" i="8"/>
  <c r="S283" i="8"/>
  <c r="U283" i="8"/>
  <c r="S285" i="8"/>
  <c r="U285" i="8"/>
  <c r="S287" i="8"/>
  <c r="U287" i="8"/>
  <c r="S289" i="8"/>
  <c r="U289" i="8"/>
  <c r="S291" i="8"/>
  <c r="U291" i="8"/>
  <c r="S293" i="8"/>
  <c r="U293" i="8"/>
  <c r="S295" i="8"/>
  <c r="U295" i="8"/>
  <c r="S297" i="8"/>
  <c r="U297" i="8"/>
  <c r="S299" i="8"/>
  <c r="U299" i="8"/>
  <c r="S301" i="8"/>
  <c r="U301" i="8"/>
  <c r="S303" i="8"/>
  <c r="U303" i="8"/>
  <c r="S305" i="8"/>
  <c r="U305" i="8"/>
  <c r="S307" i="8"/>
  <c r="U307" i="8"/>
  <c r="S309" i="8"/>
  <c r="U309" i="8"/>
  <c r="S311" i="8"/>
  <c r="U311" i="8"/>
  <c r="S313" i="8"/>
  <c r="U313" i="8"/>
  <c r="S315" i="8"/>
  <c r="U315" i="8"/>
  <c r="S317" i="8"/>
  <c r="U317" i="8"/>
  <c r="S319" i="8"/>
  <c r="U319" i="8"/>
  <c r="S321" i="8"/>
  <c r="U321" i="8"/>
  <c r="S323" i="8"/>
  <c r="U323" i="8"/>
  <c r="S325" i="8"/>
  <c r="U325" i="8"/>
  <c r="S327" i="8"/>
  <c r="U327" i="8"/>
  <c r="S329" i="8"/>
  <c r="U329" i="8"/>
  <c r="S331" i="8"/>
  <c r="U331" i="8"/>
  <c r="S333" i="8"/>
  <c r="U333" i="8"/>
  <c r="S335" i="8"/>
  <c r="U335" i="8"/>
  <c r="S337" i="8"/>
  <c r="U337" i="8"/>
  <c r="S339" i="8"/>
  <c r="U339" i="8"/>
  <c r="S341" i="8"/>
  <c r="U341" i="8"/>
  <c r="S343" i="8"/>
  <c r="U343" i="8"/>
  <c r="S345" i="8"/>
  <c r="U345" i="8"/>
  <c r="S347" i="8"/>
  <c r="U347" i="8"/>
  <c r="S349" i="8"/>
  <c r="U349" i="8"/>
  <c r="S351" i="8"/>
  <c r="U351" i="8"/>
  <c r="S353" i="8"/>
  <c r="U353" i="8"/>
  <c r="S355" i="8"/>
  <c r="U355" i="8"/>
  <c r="S357" i="8"/>
  <c r="U357" i="8"/>
  <c r="S359" i="8"/>
  <c r="U359" i="8"/>
  <c r="S361" i="8"/>
  <c r="U361" i="8"/>
  <c r="S363" i="8"/>
  <c r="U363" i="8"/>
  <c r="S365" i="8"/>
  <c r="U365" i="8"/>
  <c r="S367" i="8"/>
  <c r="U367" i="8"/>
  <c r="S369" i="8"/>
  <c r="U369" i="8"/>
  <c r="S371" i="8"/>
  <c r="U371" i="8"/>
  <c r="S373" i="8"/>
  <c r="U373" i="8"/>
  <c r="S375" i="8"/>
  <c r="U375" i="8"/>
  <c r="S377" i="8"/>
  <c r="U377" i="8"/>
  <c r="S379" i="8"/>
  <c r="U379" i="8"/>
  <c r="S381" i="8"/>
  <c r="U381" i="8"/>
  <c r="S383" i="8"/>
  <c r="U383" i="8"/>
  <c r="S385" i="8"/>
  <c r="U385" i="8"/>
  <c r="S387" i="8"/>
  <c r="U387" i="8"/>
  <c r="S389" i="8"/>
  <c r="U389" i="8"/>
  <c r="S391" i="8"/>
  <c r="U391" i="8"/>
  <c r="S393" i="8"/>
  <c r="U393" i="8"/>
  <c r="S395" i="8"/>
  <c r="U395" i="8"/>
  <c r="S397" i="8"/>
  <c r="U397" i="8"/>
  <c r="S399" i="8"/>
  <c r="U399" i="8"/>
  <c r="S401" i="8"/>
  <c r="U401" i="8"/>
  <c r="S403" i="8"/>
  <c r="U403" i="8"/>
  <c r="S405" i="8"/>
  <c r="U405" i="8"/>
  <c r="S407" i="8"/>
  <c r="U407" i="8"/>
  <c r="S409" i="8"/>
  <c r="U409" i="8"/>
  <c r="S411" i="8"/>
  <c r="U411" i="8"/>
  <c r="S413" i="8"/>
  <c r="U413" i="8"/>
  <c r="S415" i="8"/>
  <c r="U415" i="8"/>
  <c r="S417" i="8"/>
  <c r="U417" i="8"/>
  <c r="S419" i="8"/>
  <c r="U419" i="8"/>
  <c r="S421" i="8"/>
  <c r="U421" i="8"/>
  <c r="S423" i="8"/>
  <c r="U423" i="8"/>
  <c r="S425" i="8"/>
  <c r="U425" i="8"/>
  <c r="S427" i="8"/>
  <c r="U427" i="8"/>
  <c r="S429" i="8"/>
  <c r="U429" i="8"/>
  <c r="S431" i="8"/>
  <c r="U431" i="8"/>
  <c r="S433" i="8"/>
  <c r="U433" i="8"/>
  <c r="S435" i="8"/>
  <c r="U435" i="8"/>
  <c r="S437" i="8"/>
  <c r="U437" i="8"/>
  <c r="S439" i="8"/>
  <c r="U439" i="8"/>
  <c r="S441" i="8"/>
  <c r="U441" i="8"/>
  <c r="S443" i="8"/>
  <c r="U443" i="8"/>
  <c r="S445" i="8"/>
  <c r="U445" i="8"/>
  <c r="S447" i="8"/>
  <c r="U447" i="8"/>
  <c r="S449" i="8"/>
  <c r="U449" i="8"/>
  <c r="S451" i="8"/>
  <c r="U451" i="8"/>
  <c r="S453" i="8"/>
  <c r="U453" i="8"/>
  <c r="S455" i="8"/>
  <c r="U455" i="8"/>
  <c r="S457" i="8"/>
  <c r="U457" i="8"/>
  <c r="S459" i="8"/>
  <c r="U459" i="8"/>
  <c r="S461" i="8"/>
  <c r="U461" i="8"/>
  <c r="S463" i="8"/>
  <c r="U463" i="8"/>
  <c r="S465" i="8"/>
  <c r="U465" i="8"/>
  <c r="S467" i="8"/>
  <c r="U467" i="8"/>
  <c r="S469" i="8"/>
  <c r="U469" i="8"/>
  <c r="S471" i="8"/>
  <c r="U471" i="8"/>
  <c r="S473" i="8"/>
  <c r="U473" i="8"/>
  <c r="S475" i="8"/>
  <c r="U475" i="8"/>
  <c r="S477" i="8"/>
  <c r="U477" i="8"/>
  <c r="S479" i="8"/>
  <c r="U479" i="8"/>
  <c r="S481" i="8"/>
  <c r="U481" i="8"/>
  <c r="R4" i="8"/>
  <c r="S4" i="8"/>
  <c r="R10" i="8"/>
  <c r="R16" i="8"/>
  <c r="R22" i="8"/>
  <c r="R28" i="8"/>
  <c r="R36" i="8"/>
  <c r="R42" i="8"/>
  <c r="R48" i="8"/>
  <c r="R54" i="8"/>
  <c r="R60" i="8"/>
  <c r="R66" i="8"/>
  <c r="R72" i="8"/>
  <c r="R78" i="8"/>
  <c r="R82" i="8"/>
  <c r="R88" i="8"/>
  <c r="R96" i="8"/>
  <c r="R102" i="8"/>
  <c r="R108" i="8"/>
  <c r="R114" i="8"/>
  <c r="R120" i="8"/>
  <c r="R126" i="8"/>
  <c r="R132" i="8"/>
  <c r="R138" i="8"/>
  <c r="R144" i="8"/>
  <c r="R150" i="8"/>
  <c r="R156" i="8"/>
  <c r="R162" i="8"/>
  <c r="R168" i="8"/>
  <c r="R174" i="8"/>
  <c r="R180" i="8"/>
  <c r="R186" i="8"/>
  <c r="R192" i="8"/>
  <c r="R198" i="8"/>
  <c r="R204" i="8"/>
  <c r="R210" i="8"/>
  <c r="R216" i="8"/>
  <c r="R222" i="8"/>
  <c r="R228" i="8"/>
  <c r="R234" i="8"/>
  <c r="R240" i="8"/>
  <c r="R246" i="8"/>
  <c r="R252" i="8"/>
  <c r="R258" i="8"/>
  <c r="R264" i="8"/>
  <c r="R270" i="8"/>
  <c r="R276" i="8"/>
  <c r="R282" i="8"/>
  <c r="R288" i="8"/>
  <c r="R294" i="8"/>
  <c r="R300" i="8"/>
  <c r="R306" i="8"/>
  <c r="R312" i="8"/>
  <c r="R318" i="8"/>
  <c r="R324" i="8"/>
  <c r="R330" i="8"/>
  <c r="R336" i="8"/>
  <c r="R342" i="8"/>
  <c r="R348" i="8"/>
  <c r="R354" i="8"/>
  <c r="R360" i="8"/>
  <c r="R366" i="8"/>
  <c r="R372" i="8"/>
  <c r="R378" i="8"/>
  <c r="R382" i="8"/>
  <c r="R388" i="8"/>
  <c r="R394" i="8"/>
  <c r="R400" i="8"/>
  <c r="R406" i="8"/>
  <c r="R412" i="8"/>
  <c r="R418" i="8"/>
  <c r="R424" i="8"/>
  <c r="R430" i="8"/>
  <c r="R436" i="8"/>
  <c r="R442" i="8"/>
  <c r="R448" i="8"/>
  <c r="R454" i="8"/>
  <c r="R460" i="8"/>
  <c r="R466" i="8"/>
  <c r="R472" i="8"/>
  <c r="R478" i="8"/>
  <c r="R6" i="8"/>
  <c r="R8" i="8"/>
  <c r="R12" i="8"/>
  <c r="R14" i="8"/>
  <c r="R18" i="8"/>
  <c r="R20" i="8"/>
  <c r="R24" i="8"/>
  <c r="R26" i="8"/>
  <c r="R30" i="8"/>
  <c r="R32" i="8"/>
  <c r="R34" i="8"/>
  <c r="R38" i="8"/>
  <c r="R40" i="8"/>
  <c r="R44" i="8"/>
  <c r="R46" i="8"/>
  <c r="R50" i="8"/>
  <c r="R52" i="8"/>
  <c r="R56" i="8"/>
  <c r="R58" i="8"/>
  <c r="R62" i="8"/>
  <c r="R64" i="8"/>
  <c r="R68" i="8"/>
  <c r="R70" i="8"/>
  <c r="R74" i="8"/>
  <c r="R76" i="8"/>
  <c r="R80" i="8"/>
  <c r="R84" i="8"/>
  <c r="R86" i="8"/>
  <c r="R90" i="8"/>
  <c r="R92" i="8"/>
  <c r="R94" i="8"/>
  <c r="R98" i="8"/>
  <c r="R100" i="8"/>
  <c r="R104" i="8"/>
  <c r="R106" i="8"/>
  <c r="R110" i="8"/>
  <c r="R112" i="8"/>
  <c r="R116" i="8"/>
  <c r="R118" i="8"/>
  <c r="R122" i="8"/>
  <c r="R124" i="8"/>
  <c r="R128" i="8"/>
  <c r="R130" i="8"/>
  <c r="R134" i="8"/>
  <c r="R136" i="8"/>
  <c r="R140" i="8"/>
  <c r="R142" i="8"/>
  <c r="R146" i="8"/>
  <c r="R148" i="8"/>
  <c r="R152" i="8"/>
  <c r="R154" i="8"/>
  <c r="R158" i="8"/>
  <c r="R160" i="8"/>
  <c r="R164" i="8"/>
  <c r="R166" i="8"/>
  <c r="R170" i="8"/>
  <c r="R172" i="8"/>
  <c r="R176" i="8"/>
  <c r="R178" i="8"/>
  <c r="R182" i="8"/>
  <c r="R184" i="8"/>
  <c r="R188" i="8"/>
  <c r="R190" i="8"/>
  <c r="R194" i="8"/>
  <c r="R196" i="8"/>
  <c r="R200" i="8"/>
  <c r="R202" i="8"/>
  <c r="R206" i="8"/>
  <c r="R208" i="8"/>
  <c r="R212" i="8"/>
  <c r="R214" i="8"/>
  <c r="R218" i="8"/>
  <c r="R220" i="8"/>
  <c r="R224" i="8"/>
  <c r="R226" i="8"/>
  <c r="R230" i="8"/>
  <c r="R232" i="8"/>
  <c r="R236" i="8"/>
  <c r="R238" i="8"/>
  <c r="R242" i="8"/>
  <c r="R244" i="8"/>
  <c r="R248" i="8"/>
  <c r="R250" i="8"/>
  <c r="R254" i="8"/>
  <c r="R256" i="8"/>
  <c r="R260" i="8"/>
  <c r="R262" i="8"/>
  <c r="R266" i="8"/>
  <c r="R268" i="8"/>
  <c r="R272" i="8"/>
  <c r="R274" i="8"/>
  <c r="R278" i="8"/>
  <c r="R280" i="8"/>
  <c r="R284" i="8"/>
  <c r="R286" i="8"/>
  <c r="R290" i="8"/>
  <c r="R292" i="8"/>
  <c r="R296" i="8"/>
  <c r="R298" i="8"/>
  <c r="R302" i="8"/>
  <c r="R304" i="8"/>
  <c r="R308" i="8"/>
  <c r="R310" i="8"/>
  <c r="R314" i="8"/>
  <c r="R316" i="8"/>
  <c r="R320" i="8"/>
  <c r="R322" i="8"/>
  <c r="R326" i="8"/>
  <c r="R328" i="8"/>
  <c r="R332" i="8"/>
  <c r="R334" i="8"/>
  <c r="R338" i="8"/>
  <c r="R340" i="8"/>
  <c r="R344" i="8"/>
  <c r="R346" i="8"/>
  <c r="R350" i="8"/>
  <c r="R352" i="8"/>
  <c r="R356" i="8"/>
  <c r="R358" i="8"/>
  <c r="R362" i="8"/>
  <c r="R364" i="8"/>
  <c r="R368" i="8"/>
  <c r="R370" i="8"/>
  <c r="R374" i="8"/>
  <c r="R376" i="8"/>
  <c r="R380" i="8"/>
  <c r="R384" i="8"/>
  <c r="R386" i="8"/>
  <c r="R390" i="8"/>
  <c r="R392" i="8"/>
  <c r="R396" i="8"/>
  <c r="R398" i="8"/>
  <c r="R402" i="8"/>
  <c r="R404" i="8"/>
  <c r="R408" i="8"/>
  <c r="R410" i="8"/>
  <c r="R414" i="8"/>
  <c r="R416" i="8"/>
  <c r="R420" i="8"/>
  <c r="R422" i="8"/>
  <c r="R426" i="8"/>
  <c r="R428" i="8"/>
  <c r="R432" i="8"/>
  <c r="R434" i="8"/>
  <c r="R438" i="8"/>
  <c r="R440" i="8"/>
  <c r="R444" i="8"/>
  <c r="R446" i="8"/>
  <c r="R450" i="8"/>
  <c r="R452" i="8"/>
  <c r="R456" i="8"/>
  <c r="R458" i="8"/>
  <c r="R462" i="8"/>
  <c r="R464" i="8"/>
  <c r="R468" i="8"/>
  <c r="R470" i="8"/>
  <c r="R474" i="8"/>
  <c r="R476" i="8"/>
  <c r="R480" i="8"/>
  <c r="R5" i="8"/>
  <c r="R7" i="8"/>
  <c r="R9" i="8"/>
  <c r="R11" i="8"/>
  <c r="R13" i="8"/>
  <c r="R15" i="8"/>
  <c r="R17" i="8"/>
  <c r="R19" i="8"/>
  <c r="R21" i="8"/>
  <c r="R23" i="8"/>
  <c r="R25" i="8"/>
  <c r="R27" i="8"/>
  <c r="R29" i="8"/>
  <c r="R31" i="8"/>
  <c r="R33" i="8"/>
  <c r="R35" i="8"/>
  <c r="R37" i="8"/>
  <c r="R39" i="8"/>
  <c r="R41" i="8"/>
  <c r="R43" i="8"/>
  <c r="R45" i="8"/>
  <c r="R47" i="8"/>
  <c r="R49" i="8"/>
  <c r="R51" i="8"/>
  <c r="R53" i="8"/>
  <c r="R55" i="8"/>
  <c r="R57" i="8"/>
  <c r="R59" i="8"/>
  <c r="R61" i="8"/>
  <c r="R63" i="8"/>
  <c r="R65" i="8"/>
  <c r="R67" i="8"/>
  <c r="R69" i="8"/>
  <c r="R71" i="8"/>
  <c r="R73" i="8"/>
  <c r="R75" i="8"/>
  <c r="R77" i="8"/>
  <c r="R79" i="8"/>
  <c r="R81" i="8"/>
  <c r="R83" i="8"/>
  <c r="R85" i="8"/>
  <c r="R87" i="8"/>
  <c r="R89" i="8"/>
  <c r="R91" i="8"/>
  <c r="R93" i="8"/>
  <c r="R95" i="8"/>
  <c r="R97" i="8"/>
  <c r="R99" i="8"/>
  <c r="R101" i="8"/>
  <c r="R103" i="8"/>
  <c r="R105" i="8"/>
  <c r="R107" i="8"/>
  <c r="R109" i="8"/>
  <c r="R111" i="8"/>
  <c r="R113" i="8"/>
  <c r="R115" i="8"/>
  <c r="R117" i="8"/>
  <c r="R119" i="8"/>
  <c r="R121" i="8"/>
  <c r="R123" i="8"/>
  <c r="R125" i="8"/>
  <c r="R127" i="8"/>
  <c r="R129" i="8"/>
  <c r="R131" i="8"/>
  <c r="R133" i="8"/>
  <c r="R135" i="8"/>
  <c r="R137" i="8"/>
  <c r="R139" i="8"/>
  <c r="R141" i="8"/>
  <c r="R143" i="8"/>
  <c r="R145" i="8"/>
  <c r="R147" i="8"/>
  <c r="R149" i="8"/>
  <c r="R151" i="8"/>
  <c r="R153" i="8"/>
  <c r="R155" i="8"/>
  <c r="R157" i="8"/>
  <c r="R159" i="8"/>
  <c r="R161" i="8"/>
  <c r="R163" i="8"/>
  <c r="R165" i="8"/>
  <c r="R167" i="8"/>
  <c r="R169" i="8"/>
  <c r="R171" i="8"/>
  <c r="R173" i="8"/>
  <c r="R175" i="8"/>
  <c r="R177" i="8"/>
  <c r="R179" i="8"/>
  <c r="R181" i="8"/>
  <c r="R183" i="8"/>
  <c r="R185" i="8"/>
  <c r="R187" i="8"/>
  <c r="R189" i="8"/>
  <c r="R191" i="8"/>
  <c r="R193" i="8"/>
  <c r="R195" i="8"/>
  <c r="R197" i="8"/>
  <c r="R199" i="8"/>
  <c r="R201" i="8"/>
  <c r="R203" i="8"/>
  <c r="R205" i="8"/>
  <c r="R207" i="8"/>
  <c r="R209" i="8"/>
  <c r="R211" i="8"/>
  <c r="R213" i="8"/>
  <c r="R215" i="8"/>
  <c r="R217" i="8"/>
  <c r="R219" i="8"/>
  <c r="R221" i="8"/>
  <c r="R223" i="8"/>
  <c r="R225" i="8"/>
  <c r="R227" i="8"/>
  <c r="R229" i="8"/>
  <c r="R231" i="8"/>
  <c r="R233" i="8"/>
  <c r="R235" i="8"/>
  <c r="R237" i="8"/>
  <c r="R239" i="8"/>
  <c r="R241" i="8"/>
  <c r="R243" i="8"/>
  <c r="R245" i="8"/>
  <c r="R247" i="8"/>
  <c r="R249" i="8"/>
  <c r="R251" i="8"/>
  <c r="R253" i="8"/>
  <c r="R255" i="8"/>
  <c r="R257" i="8"/>
  <c r="R259" i="8"/>
  <c r="R261" i="8"/>
  <c r="R263" i="8"/>
  <c r="R265" i="8"/>
  <c r="R267" i="8"/>
  <c r="R269" i="8"/>
  <c r="R271" i="8"/>
  <c r="R273" i="8"/>
  <c r="R275" i="8"/>
  <c r="R277" i="8"/>
  <c r="R279" i="8"/>
  <c r="R281" i="8"/>
  <c r="R283" i="8"/>
  <c r="R285" i="8"/>
  <c r="R287" i="8"/>
  <c r="R289" i="8"/>
  <c r="R291" i="8"/>
  <c r="R293" i="8"/>
  <c r="R295" i="8"/>
  <c r="R297" i="8"/>
  <c r="R299" i="8"/>
  <c r="R301" i="8"/>
  <c r="R303" i="8"/>
  <c r="R305" i="8"/>
  <c r="R307" i="8"/>
  <c r="R309" i="8"/>
  <c r="R311" i="8"/>
  <c r="R313" i="8"/>
  <c r="R315" i="8"/>
  <c r="R317" i="8"/>
  <c r="R319" i="8"/>
  <c r="R321" i="8"/>
  <c r="R323" i="8"/>
  <c r="R325" i="8"/>
  <c r="R327" i="8"/>
  <c r="R329" i="8"/>
  <c r="R331" i="8"/>
  <c r="R333" i="8"/>
  <c r="R335" i="8"/>
  <c r="R337" i="8"/>
  <c r="R339" i="8"/>
  <c r="R341" i="8"/>
  <c r="R343" i="8"/>
  <c r="R345" i="8"/>
  <c r="R347" i="8"/>
  <c r="R349" i="8"/>
  <c r="R351" i="8"/>
  <c r="R353" i="8"/>
  <c r="R355" i="8"/>
  <c r="R357" i="8"/>
  <c r="R359" i="8"/>
  <c r="R361" i="8"/>
  <c r="R363" i="8"/>
  <c r="R365" i="8"/>
  <c r="R367" i="8"/>
  <c r="R369" i="8"/>
  <c r="R371" i="8"/>
  <c r="R373" i="8"/>
  <c r="R375" i="8"/>
  <c r="R377" i="8"/>
  <c r="R379" i="8"/>
  <c r="R381" i="8"/>
  <c r="R383" i="8"/>
  <c r="R385" i="8"/>
  <c r="R387" i="8"/>
  <c r="R389" i="8"/>
  <c r="R391" i="8"/>
  <c r="R393" i="8"/>
  <c r="R395" i="8"/>
  <c r="R397" i="8"/>
  <c r="R399" i="8"/>
  <c r="R401" i="8"/>
  <c r="R403" i="8"/>
  <c r="R405" i="8"/>
  <c r="R407" i="8"/>
  <c r="R409" i="8"/>
  <c r="R411" i="8"/>
  <c r="R413" i="8"/>
  <c r="R415" i="8"/>
  <c r="R417" i="8"/>
  <c r="R419" i="8"/>
  <c r="R421" i="8"/>
  <c r="R423" i="8"/>
  <c r="R425" i="8"/>
  <c r="R427" i="8"/>
  <c r="R429" i="8"/>
  <c r="R431" i="8"/>
  <c r="R433" i="8"/>
  <c r="R435" i="8"/>
  <c r="R437" i="8"/>
  <c r="R439" i="8"/>
  <c r="R441" i="8"/>
  <c r="R443" i="8"/>
  <c r="R445" i="8"/>
  <c r="R447" i="8"/>
  <c r="R449" i="8"/>
  <c r="R451" i="8"/>
  <c r="R453" i="8"/>
  <c r="R455" i="8"/>
  <c r="R457" i="8"/>
  <c r="R459" i="8"/>
  <c r="R461" i="8"/>
  <c r="R463" i="8"/>
  <c r="R465" i="8"/>
  <c r="R467" i="8"/>
  <c r="R469" i="8"/>
  <c r="R471" i="8"/>
  <c r="R473" i="8"/>
  <c r="R475" i="8"/>
  <c r="R477" i="8"/>
  <c r="R479" i="8"/>
  <c r="R481" i="8"/>
  <c r="AU152" i="8"/>
  <c r="AU154" i="8"/>
  <c r="AU156" i="8"/>
  <c r="AU158" i="8"/>
  <c r="AU160" i="8"/>
  <c r="AU162" i="8"/>
  <c r="AU164" i="8"/>
  <c r="AU166" i="8"/>
  <c r="AU168" i="8"/>
  <c r="AU170" i="8"/>
  <c r="AU172" i="8"/>
  <c r="AU174" i="8"/>
  <c r="AU176" i="8"/>
  <c r="AU178" i="8"/>
  <c r="AU180" i="8"/>
  <c r="AU182" i="8"/>
  <c r="AU184" i="8"/>
  <c r="AU186" i="8"/>
  <c r="AU188" i="8"/>
  <c r="AU190" i="8"/>
  <c r="AU192" i="8"/>
  <c r="AU194" i="8"/>
  <c r="AU196" i="8"/>
  <c r="AU198" i="8"/>
  <c r="AU200" i="8"/>
  <c r="AU202" i="8"/>
  <c r="AU204" i="8"/>
  <c r="AU206" i="8"/>
  <c r="AU208" i="8"/>
  <c r="AU210" i="8"/>
  <c r="AU212" i="8"/>
  <c r="AU214" i="8"/>
  <c r="AU216" i="8"/>
  <c r="AU218" i="8"/>
  <c r="AU220" i="8"/>
  <c r="AU222" i="8"/>
  <c r="AU224" i="8"/>
  <c r="AU226" i="8"/>
  <c r="AU228" i="8"/>
  <c r="AU230" i="8"/>
  <c r="AU232" i="8"/>
  <c r="AU234" i="8"/>
  <c r="AU236" i="8"/>
  <c r="AU238" i="8"/>
  <c r="AU240" i="8"/>
  <c r="AU242" i="8"/>
  <c r="AU244" i="8"/>
  <c r="AU246" i="8"/>
  <c r="AU248" i="8"/>
  <c r="AU250" i="8"/>
  <c r="AU252" i="8"/>
  <c r="AU254" i="8"/>
  <c r="AU256" i="8"/>
  <c r="AU258" i="8"/>
  <c r="AU260" i="8"/>
  <c r="AU262" i="8"/>
  <c r="AU264" i="8"/>
  <c r="AU266" i="8"/>
  <c r="AU268" i="8"/>
  <c r="AU270" i="8"/>
  <c r="AU272" i="8"/>
  <c r="AU274" i="8"/>
  <c r="AU276" i="8"/>
  <c r="AU278" i="8"/>
  <c r="AU280" i="8"/>
  <c r="AU282" i="8"/>
  <c r="AU284" i="8"/>
  <c r="AU286" i="8"/>
  <c r="AU288" i="8"/>
  <c r="AU290" i="8"/>
  <c r="AU292" i="8"/>
  <c r="AU294" i="8"/>
  <c r="AU296" i="8"/>
  <c r="AU298" i="8"/>
  <c r="AU300" i="8"/>
  <c r="AU302" i="8"/>
  <c r="AU304" i="8"/>
  <c r="AU306" i="8"/>
  <c r="AU308" i="8"/>
  <c r="AU310" i="8"/>
  <c r="AU312" i="8"/>
  <c r="AU314" i="8"/>
  <c r="AU316" i="8"/>
  <c r="AU318" i="8"/>
  <c r="AU320" i="8"/>
  <c r="AU322" i="8"/>
  <c r="AU324" i="8"/>
  <c r="AU326" i="8"/>
  <c r="AU328" i="8"/>
  <c r="AU330" i="8"/>
  <c r="AU332" i="8"/>
  <c r="AU334" i="8"/>
  <c r="AU336" i="8"/>
  <c r="AU338" i="8"/>
  <c r="AU340" i="8"/>
  <c r="AU342" i="8"/>
  <c r="AU344" i="8"/>
  <c r="AU346" i="8"/>
  <c r="AU348" i="8"/>
  <c r="AU350" i="8"/>
  <c r="AU352" i="8"/>
  <c r="AU354" i="8"/>
  <c r="AU356" i="8"/>
  <c r="AU358" i="8"/>
  <c r="AU360" i="8"/>
  <c r="AU362" i="8"/>
  <c r="AU364" i="8"/>
  <c r="AU366" i="8"/>
  <c r="AU368" i="8"/>
  <c r="AU370" i="8"/>
  <c r="AU372" i="8"/>
  <c r="AU374" i="8"/>
  <c r="AU376" i="8"/>
  <c r="AU378" i="8"/>
  <c r="AU380" i="8"/>
  <c r="AU382" i="8"/>
  <c r="AU384" i="8"/>
  <c r="AU386" i="8"/>
  <c r="AU388" i="8"/>
  <c r="AU390" i="8"/>
  <c r="AU392" i="8"/>
  <c r="AU394" i="8"/>
  <c r="AU396" i="8"/>
  <c r="AU398" i="8"/>
  <c r="AU400" i="8"/>
  <c r="AU402" i="8"/>
  <c r="AU404" i="8"/>
  <c r="AU406" i="8"/>
  <c r="AU408" i="8"/>
  <c r="AU410" i="8"/>
  <c r="AU412" i="8"/>
  <c r="AU414" i="8"/>
  <c r="AU416" i="8"/>
  <c r="AU418" i="8"/>
  <c r="AU420" i="8"/>
  <c r="AU422" i="8"/>
  <c r="AU424" i="8"/>
  <c r="AU426" i="8"/>
  <c r="AU428" i="8"/>
  <c r="AU430" i="8"/>
  <c r="AU432" i="8"/>
  <c r="AU434" i="8"/>
  <c r="AU436" i="8"/>
  <c r="AU438" i="8"/>
  <c r="AU440" i="8"/>
  <c r="AU442" i="8"/>
  <c r="AU444" i="8"/>
  <c r="AU446" i="8"/>
  <c r="AU448" i="8"/>
  <c r="AU450" i="8"/>
  <c r="AU452" i="8"/>
  <c r="AU454" i="8"/>
  <c r="AU151" i="8"/>
  <c r="AU153" i="8"/>
  <c r="AU155" i="8"/>
  <c r="AU157" i="8"/>
  <c r="AU159" i="8"/>
  <c r="AU161" i="8"/>
  <c r="AU163" i="8"/>
  <c r="AU165" i="8"/>
  <c r="AU167" i="8"/>
  <c r="AU169" i="8"/>
  <c r="AU171" i="8"/>
  <c r="AU173" i="8"/>
  <c r="AU175" i="8"/>
  <c r="AU177" i="8"/>
  <c r="AU179" i="8"/>
  <c r="AU181" i="8"/>
  <c r="AU183" i="8"/>
  <c r="AU185" i="8"/>
  <c r="AU187" i="8"/>
  <c r="AU189" i="8"/>
  <c r="AU191" i="8"/>
  <c r="AU193" i="8"/>
  <c r="AU195" i="8"/>
  <c r="AU197" i="8"/>
  <c r="AU199" i="8"/>
  <c r="AU201" i="8"/>
  <c r="AU203" i="8"/>
  <c r="AU205" i="8"/>
  <c r="AU207" i="8"/>
  <c r="AU209" i="8"/>
  <c r="AU211" i="8"/>
  <c r="AU213" i="8"/>
  <c r="AU215" i="8"/>
  <c r="AU217" i="8"/>
  <c r="AU219" i="8"/>
  <c r="AU221" i="8"/>
  <c r="AU223" i="8"/>
  <c r="AU225" i="8"/>
  <c r="AU227" i="8"/>
  <c r="AU229" i="8"/>
  <c r="AU231" i="8"/>
  <c r="AU233" i="8"/>
  <c r="AU235" i="8"/>
  <c r="AU237" i="8"/>
  <c r="AU239" i="8"/>
  <c r="AU241" i="8"/>
  <c r="AU243" i="8"/>
  <c r="AU245" i="8"/>
  <c r="AU247" i="8"/>
  <c r="AU249" i="8"/>
  <c r="AU251" i="8"/>
  <c r="AU253" i="8"/>
  <c r="AU255" i="8"/>
  <c r="AU257" i="8"/>
  <c r="AU259" i="8"/>
  <c r="AU261" i="8"/>
  <c r="AU263" i="8"/>
  <c r="AU265" i="8"/>
  <c r="AU267" i="8"/>
  <c r="AU269" i="8"/>
  <c r="AU271" i="8"/>
  <c r="AU273" i="8"/>
  <c r="AU275" i="8"/>
  <c r="AU277" i="8"/>
  <c r="AU279" i="8"/>
  <c r="AU281" i="8"/>
  <c r="AU283" i="8"/>
  <c r="AU285" i="8"/>
  <c r="AU287" i="8"/>
  <c r="AU289" i="8"/>
  <c r="AU291" i="8"/>
  <c r="AU293" i="8"/>
  <c r="AU295" i="8"/>
  <c r="AU297" i="8"/>
  <c r="AU299" i="8"/>
  <c r="AU301" i="8"/>
  <c r="AU303" i="8"/>
  <c r="AU305" i="8"/>
  <c r="AU307" i="8"/>
  <c r="AU309" i="8"/>
  <c r="AU311" i="8"/>
  <c r="AU313" i="8"/>
  <c r="AU315" i="8"/>
  <c r="AU317" i="8"/>
  <c r="AU319" i="8"/>
  <c r="AU321" i="8"/>
  <c r="AU323" i="8"/>
  <c r="AU325" i="8"/>
  <c r="AU327" i="8"/>
  <c r="AU329" i="8"/>
  <c r="AU331" i="8"/>
  <c r="AU333" i="8"/>
  <c r="AU335" i="8"/>
  <c r="AU337" i="8"/>
  <c r="AU339" i="8"/>
  <c r="AU341" i="8"/>
  <c r="AU343" i="8"/>
  <c r="AU345" i="8"/>
  <c r="AU347" i="8"/>
  <c r="AU349" i="8"/>
  <c r="AU351" i="8"/>
  <c r="AU353" i="8"/>
  <c r="AU355" i="8"/>
  <c r="AU357" i="8"/>
  <c r="AU359" i="8"/>
  <c r="AU361" i="8"/>
  <c r="AU363" i="8"/>
  <c r="AU365" i="8"/>
  <c r="AU367" i="8"/>
  <c r="AU369" i="8"/>
  <c r="AU371" i="8"/>
  <c r="AU373" i="8"/>
  <c r="AU375" i="8"/>
  <c r="AU377" i="8"/>
  <c r="AU379" i="8"/>
  <c r="AU381" i="8"/>
  <c r="AU383" i="8"/>
  <c r="AU385" i="8"/>
  <c r="AU387" i="8"/>
  <c r="AU389" i="8"/>
  <c r="AU391" i="8"/>
  <c r="AU393" i="8"/>
  <c r="AU395" i="8"/>
  <c r="AU397" i="8"/>
  <c r="AU399" i="8"/>
  <c r="AU401" i="8"/>
  <c r="AU403" i="8"/>
  <c r="AU405" i="8"/>
  <c r="AU407" i="8"/>
  <c r="AU409" i="8"/>
  <c r="AU411" i="8"/>
  <c r="AU413" i="8"/>
  <c r="AU415" i="8"/>
  <c r="AU417" i="8"/>
  <c r="AU419" i="8"/>
  <c r="AU421" i="8"/>
  <c r="AU423" i="8"/>
  <c r="AU425" i="8"/>
  <c r="AU427" i="8"/>
  <c r="AU429" i="8"/>
  <c r="AU431" i="8"/>
  <c r="AU433" i="8"/>
  <c r="AU435" i="8"/>
  <c r="AU437" i="8"/>
  <c r="AU439" i="8"/>
  <c r="AU441" i="8"/>
  <c r="AU443" i="8"/>
  <c r="AU445" i="8"/>
  <c r="AU447" i="8"/>
  <c r="AU449" i="8"/>
  <c r="AU451" i="8"/>
  <c r="AU453" i="8"/>
  <c r="AU126" i="8"/>
  <c r="AU128" i="8"/>
  <c r="AU130" i="8"/>
  <c r="AU132" i="8"/>
  <c r="AU134" i="8"/>
  <c r="AU136" i="8"/>
  <c r="AU138" i="8"/>
  <c r="AU140" i="8"/>
  <c r="AU142" i="8"/>
  <c r="AU144" i="8"/>
  <c r="AU146" i="8"/>
  <c r="AU148" i="8"/>
  <c r="AU150" i="8"/>
  <c r="AU125" i="8"/>
  <c r="AU127" i="8"/>
  <c r="AU129" i="8"/>
  <c r="AU131" i="8"/>
  <c r="AU133" i="8"/>
  <c r="AU135" i="8"/>
  <c r="AU137" i="8"/>
  <c r="AU139" i="8"/>
  <c r="AU141" i="8"/>
  <c r="AU143" i="8"/>
  <c r="AU145" i="8"/>
  <c r="AU147" i="8"/>
  <c r="AU149" i="8"/>
  <c r="AU124" i="8"/>
  <c r="AU74" i="8"/>
  <c r="AU76" i="8"/>
  <c r="AU80" i="8"/>
  <c r="AU82" i="8"/>
  <c r="AU86" i="8"/>
  <c r="AU88" i="8"/>
  <c r="AU92" i="8"/>
  <c r="AU94" i="8"/>
  <c r="AU98" i="8"/>
  <c r="AU100" i="8"/>
  <c r="AU104" i="8"/>
  <c r="AU106" i="8"/>
  <c r="AU110" i="8"/>
  <c r="AU112" i="8"/>
  <c r="AU114" i="8"/>
  <c r="AU116" i="8"/>
  <c r="AU118" i="8"/>
  <c r="AU120" i="8"/>
  <c r="AU122" i="8"/>
  <c r="AU77" i="8"/>
  <c r="AU81" i="8"/>
  <c r="AU85" i="8"/>
  <c r="AU87" i="8"/>
  <c r="AU91" i="8"/>
  <c r="AU95" i="8"/>
  <c r="AU99" i="8"/>
  <c r="AU101" i="8"/>
  <c r="AU105" i="8"/>
  <c r="AU107" i="8"/>
  <c r="AU109" i="8"/>
  <c r="AU111" i="8"/>
  <c r="AU113" i="8"/>
  <c r="AU115" i="8"/>
  <c r="AU117" i="8"/>
  <c r="AU119" i="8"/>
  <c r="AU121" i="8"/>
  <c r="AU123" i="8"/>
  <c r="AU78" i="8"/>
  <c r="AU84" i="8"/>
  <c r="AU90" i="8"/>
  <c r="AU96" i="8"/>
  <c r="AU102" i="8"/>
  <c r="AU108" i="8"/>
  <c r="AU75" i="8"/>
  <c r="AU79" i="8"/>
  <c r="AU83" i="8"/>
  <c r="AU89" i="8"/>
  <c r="AU93" i="8"/>
  <c r="AU97" i="8"/>
  <c r="AU103" i="8"/>
  <c r="AU65" i="8"/>
  <c r="AU67" i="8"/>
  <c r="AU69" i="8"/>
  <c r="AU71" i="8"/>
  <c r="AU73" i="8"/>
  <c r="AU66" i="8"/>
  <c r="AU68" i="8"/>
  <c r="AU70" i="8"/>
  <c r="AU72" i="8"/>
  <c r="AU5" i="8"/>
  <c r="AU9" i="8"/>
  <c r="AU13" i="8"/>
  <c r="AU17" i="8"/>
  <c r="AU21" i="8"/>
  <c r="AU25" i="8"/>
  <c r="AU29" i="8"/>
  <c r="AU31" i="8"/>
  <c r="AU33" i="8"/>
  <c r="AU35" i="8"/>
  <c r="AU37" i="8"/>
  <c r="AU41" i="8"/>
  <c r="AU43" i="8"/>
  <c r="AU47" i="8"/>
  <c r="AU49" i="8"/>
  <c r="AU51" i="8"/>
  <c r="AU53" i="8"/>
  <c r="AU55" i="8"/>
  <c r="AU57" i="8"/>
  <c r="AU59" i="8"/>
  <c r="AU61" i="8"/>
  <c r="AU63" i="8"/>
  <c r="AU11" i="8"/>
  <c r="AU19" i="8"/>
  <c r="AU27" i="8"/>
  <c r="AU45" i="8"/>
  <c r="AU6" i="8"/>
  <c r="AU10" i="8"/>
  <c r="AU14" i="8"/>
  <c r="AU18" i="8"/>
  <c r="AU22" i="8"/>
  <c r="AU26" i="8"/>
  <c r="AU30" i="8"/>
  <c r="AU34" i="8"/>
  <c r="AU38" i="8"/>
  <c r="AU42" i="8"/>
  <c r="AU46" i="8"/>
  <c r="AU50" i="8"/>
  <c r="AU54" i="8"/>
  <c r="AU58" i="8"/>
  <c r="AU7" i="8"/>
  <c r="AU15" i="8"/>
  <c r="AU23" i="8"/>
  <c r="AU39" i="8"/>
  <c r="AU8" i="8"/>
  <c r="AU12" i="8"/>
  <c r="AU16" i="8"/>
  <c r="AU20" i="8"/>
  <c r="AU24" i="8"/>
  <c r="AU28" i="8"/>
  <c r="AU32" i="8"/>
  <c r="AU36" i="8"/>
  <c r="AU40" i="8"/>
  <c r="AU44" i="8"/>
  <c r="AU48" i="8"/>
  <c r="AU52" i="8"/>
  <c r="AU56" i="8"/>
  <c r="AU60" i="8"/>
  <c r="AU62" i="8"/>
  <c r="AU64" i="8"/>
  <c r="AU4" i="8"/>
</calcChain>
</file>

<file path=xl/comments1.xml><?xml version="1.0" encoding="utf-8"?>
<comments xmlns="http://schemas.openxmlformats.org/spreadsheetml/2006/main">
  <authors>
    <author>Author</author>
  </authors>
  <commentLis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N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E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F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G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I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J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K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L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O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P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T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U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X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Y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Z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A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K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M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N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Q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sharedStrings.xml><?xml version="1.0" encoding="utf-8"?>
<sst xmlns="http://schemas.openxmlformats.org/spreadsheetml/2006/main" count="28693" uniqueCount="2015">
  <si>
    <t>Справочник № 4</t>
  </si>
  <si>
    <t>Справочник № 9</t>
  </si>
  <si>
    <t>Справочник № 10</t>
  </si>
  <si>
    <t>Справочник № 7</t>
  </si>
  <si>
    <t>Справочник № 8</t>
  </si>
  <si>
    <t>Справочник № 11</t>
  </si>
  <si>
    <t>Справочник № 12</t>
  </si>
  <si>
    <t>Справочник № 6</t>
  </si>
  <si>
    <t>Справочник № 3</t>
  </si>
  <si>
    <t>№</t>
  </si>
  <si>
    <t>Адрес</t>
  </si>
  <si>
    <t>Приватизация</t>
  </si>
  <si>
    <t>Площадь жилых помещений, в т.ч. по видам собственности</t>
  </si>
  <si>
    <t>Удельная тепловая характеристрика здания</t>
  </si>
  <si>
    <t>Серия, тип проекта:</t>
  </si>
  <si>
    <t>Адрес:</t>
  </si>
  <si>
    <t>Описание местоположения:</t>
  </si>
  <si>
    <t>Индивидуальное наименование дома:</t>
  </si>
  <si>
    <t>Год ввода в эксплуатацию *:</t>
  </si>
  <si>
    <t>Этажность:</t>
  </si>
  <si>
    <t>Количество подъездов:</t>
  </si>
  <si>
    <t>Количество лифтов:</t>
  </si>
  <si>
    <t>Общая площадь (кв.м.):</t>
  </si>
  <si>
    <t>Площадь нежилых помещений (кв.м.):</t>
  </si>
  <si>
    <t>Площадь участка (кв.м.):</t>
  </si>
  <si>
    <t>Площадь придомовой территории (кв.м.):</t>
  </si>
  <si>
    <t>Инвентарный номер:</t>
  </si>
  <si>
    <t>Кадастровый номер  участка:</t>
  </si>
  <si>
    <t>Площадь земельного участка, входящего в состав общего имущества в многоквартирном доме</t>
  </si>
  <si>
    <t>Количество квартир:</t>
  </si>
  <si>
    <t>Количество жителей:</t>
  </si>
  <si>
    <t>Количество лицевых счетов:</t>
  </si>
  <si>
    <t>Дата проведения энергетического аудита:</t>
  </si>
  <si>
    <t>Конструктивные особенности дома:</t>
  </si>
  <si>
    <t>Тип жилого дома:</t>
  </si>
  <si>
    <t>Материал несущих стен:</t>
  </si>
  <si>
    <t>Тип фасада:</t>
  </si>
  <si>
    <t>Тип фундамента:</t>
  </si>
  <si>
    <t>Тип перекрытий:</t>
  </si>
  <si>
    <t>Тип крыши:</t>
  </si>
  <si>
    <t>Класс энергоэффективности здания:</t>
  </si>
  <si>
    <t>факт наличия</t>
  </si>
  <si>
    <t>Способ формирования фонда капитального ремонта:</t>
  </si>
  <si>
    <t>Дата начала приватизации:</t>
  </si>
  <si>
    <t>Всего (кв.м.):</t>
  </si>
  <si>
    <t>Частная (кв.м.):</t>
  </si>
  <si>
    <t>Муниципальная (кв.м.):</t>
  </si>
  <si>
    <t>Государственная (кв.м.):</t>
  </si>
  <si>
    <t>Фактический удельный расход:</t>
  </si>
  <si>
    <t>Нормативный удельный расход:</t>
  </si>
  <si>
    <t>детской площадки</t>
  </si>
  <si>
    <t>спортивной площадки</t>
  </si>
  <si>
    <t>1-я Московская, 31</t>
  </si>
  <si>
    <t>г Иркутск ул 1-я Московская д. 31</t>
  </si>
  <si>
    <t>Ленинский</t>
  </si>
  <si>
    <t>жилой дом</t>
  </si>
  <si>
    <t>дерево</t>
  </si>
  <si>
    <t>Смешанные</t>
  </si>
  <si>
    <t>смешанные</t>
  </si>
  <si>
    <t>не присвоен</t>
  </si>
  <si>
    <t>2-я Летчиков, 26</t>
  </si>
  <si>
    <t>г Иркутск ул 2-я Летчиков д.26</t>
  </si>
  <si>
    <t>Октябрьский</t>
  </si>
  <si>
    <t>2-я Московская, 24</t>
  </si>
  <si>
    <t>г Иркутск ул 2-я Московская д.24</t>
  </si>
  <si>
    <t>2-я Московская, 26</t>
  </si>
  <si>
    <t>г Иркутск ул 2-я Московская д.26</t>
  </si>
  <si>
    <t>25-го Октября, 13-А</t>
  </si>
  <si>
    <t>г Иркутск ул 25 Октября д.13а</t>
  </si>
  <si>
    <t>25-го Октября, 13-б</t>
  </si>
  <si>
    <t>г Иркутск ул 25 Октября д.13б</t>
  </si>
  <si>
    <t>25-го Октября, 19-а</t>
  </si>
  <si>
    <t>г Иркутск ул 25 Октября д.19а</t>
  </si>
  <si>
    <t>25-го Октября, 19-Б</t>
  </si>
  <si>
    <t>г Иркутск ул 25 Октября д.19Б</t>
  </si>
  <si>
    <t>25-го Октября, 25-А</t>
  </si>
  <si>
    <t>г Иркутск ул 25 Октября д.25А</t>
  </si>
  <si>
    <t>25-го Октября, 8-а</t>
  </si>
  <si>
    <t>г Иркутск ул 25 Октября д.8а</t>
  </si>
  <si>
    <t>25-го Октября, 8-б</t>
  </si>
  <si>
    <t>г Иркутск ул 25 Октября д.8б</t>
  </si>
  <si>
    <t>3-го Июля, 19-а</t>
  </si>
  <si>
    <t>г Иркутск ул 3 Июля д.19а</t>
  </si>
  <si>
    <t>3-й км, 1</t>
  </si>
  <si>
    <t>г Иркутск ул 3-ий км, 1</t>
  </si>
  <si>
    <t>3-я летчиков, 25</t>
  </si>
  <si>
    <t>г Иркутск ул 3-я Летчиков д.25</t>
  </si>
  <si>
    <t>3-я летчиков, 27</t>
  </si>
  <si>
    <t>г Иркутск ул 3-я Летчиков д.27</t>
  </si>
  <si>
    <t>4-я Советская, 1/2</t>
  </si>
  <si>
    <t>г Иркутск ул 4-я Советская д.1 кор.3</t>
  </si>
  <si>
    <t>4-я Советская, 1/3</t>
  </si>
  <si>
    <t>4-я Советская, 1/4</t>
  </si>
  <si>
    <t>г Иркутск ул 4-я Советская д.1 кор.4</t>
  </si>
  <si>
    <t>4-я Советская, 9-Б</t>
  </si>
  <si>
    <t>г Иркутск ул 4-я Советская д.9Б</t>
  </si>
  <si>
    <t>4-я Советская, 9-А</t>
  </si>
  <si>
    <t>г Иркутск ул 4-я Советская д.9В</t>
  </si>
  <si>
    <t>Александра Невского, 3</t>
  </si>
  <si>
    <t>г Иркутск ул Александра Невского д.3</t>
  </si>
  <si>
    <t>Ангарская (Батарейная ст.), 11-а</t>
  </si>
  <si>
    <t>г Иркутск ул Ангарская д.11а</t>
  </si>
  <si>
    <t>Ангарская (Батарейная ст.), 2</t>
  </si>
  <si>
    <t>г Иркутск ул Ангарская д.2</t>
  </si>
  <si>
    <t>Ангарская (Батарейная ст.), 6</t>
  </si>
  <si>
    <t>г Иркутск ул Ангарская д.6</t>
  </si>
  <si>
    <t>Ангарская (Батарейная ст.), 7-а</t>
  </si>
  <si>
    <t>г Иркутск ул Ангарская д.7а</t>
  </si>
  <si>
    <t>Ангарская (Батарейная ст.), 9-а</t>
  </si>
  <si>
    <t>г Иркутск ул Ангарская д.9а</t>
  </si>
  <si>
    <t>Аэрофлотская, 2</t>
  </si>
  <si>
    <t>г Иркутск ул Аэрофлотская д.2</t>
  </si>
  <si>
    <t>Правобережный</t>
  </si>
  <si>
    <t>Байкальская, 101</t>
  </si>
  <si>
    <t>г Иркутск ул Байкальская д.101</t>
  </si>
  <si>
    <t>Байкальская, 139</t>
  </si>
  <si>
    <t>г Иркутск ул Байкальская д.139</t>
  </si>
  <si>
    <t>Байкальская, 158</t>
  </si>
  <si>
    <t>г Иркутск ул Байкальская д.158</t>
  </si>
  <si>
    <t>Байкальская, 198-а</t>
  </si>
  <si>
    <t>г Иркутск ул Байкальская д.198а</t>
  </si>
  <si>
    <t>кирпич</t>
  </si>
  <si>
    <t>Байкальская, 20</t>
  </si>
  <si>
    <t>г Иркутск ул Байкальская д.20</t>
  </si>
  <si>
    <t>Байкальская, 22-А</t>
  </si>
  <si>
    <t>г Иркутск ул Байкальская д.22А</t>
  </si>
  <si>
    <t>Байкальская, 237</t>
  </si>
  <si>
    <t>г Иркутск ул Байкальская д.237</t>
  </si>
  <si>
    <t>Общежитие</t>
  </si>
  <si>
    <t>Байкальская, 267-А</t>
  </si>
  <si>
    <t>г Иркутск ул Байкальская д.267А</t>
  </si>
  <si>
    <t>панельный</t>
  </si>
  <si>
    <t>Байкальская, 37-а</t>
  </si>
  <si>
    <t>г Иркутск ул Байкальская д.37а</t>
  </si>
  <si>
    <t>Байкальская, 37-В</t>
  </si>
  <si>
    <t>г Иркутск ул Байкальская д.37В</t>
  </si>
  <si>
    <t>Байкальская, 37-г</t>
  </si>
  <si>
    <t>г Иркутск ул Байкальская д.37г</t>
  </si>
  <si>
    <t>Байкальская, 37-е</t>
  </si>
  <si>
    <t>г Иркутск ул Байкальская д.37е</t>
  </si>
  <si>
    <t>Байкальская, 47-з</t>
  </si>
  <si>
    <t>г Иркутск ул Байкальская д.47з</t>
  </si>
  <si>
    <t>Байкальская, 54</t>
  </si>
  <si>
    <t>г Иркутск ул Байкальская д.54</t>
  </si>
  <si>
    <t>Байкальская, 58</t>
  </si>
  <si>
    <t>г Иркутск ул Байкальская д.58</t>
  </si>
  <si>
    <t>Байкальская, 58-А</t>
  </si>
  <si>
    <t>г Иркутск ул Байкальская д.58А</t>
  </si>
  <si>
    <t>Байкальская, 60-А</t>
  </si>
  <si>
    <t>г Иркутск ул Байкальская д.60А</t>
  </si>
  <si>
    <t>Байкальская, 77</t>
  </si>
  <si>
    <t>г Иркутск ул Байкальская д.77</t>
  </si>
  <si>
    <t>Байкальская, 99</t>
  </si>
  <si>
    <t>г Иркутск ул Байкальская д.99</t>
  </si>
  <si>
    <t>Баррикад, 59</t>
  </si>
  <si>
    <t>г Иркутск ул Баррикад д.59</t>
  </si>
  <si>
    <t>Баррикад, 61</t>
  </si>
  <si>
    <t>г Иркутск ул Баррикад д.61</t>
  </si>
  <si>
    <t>Баумана, 176</t>
  </si>
  <si>
    <t>г Иркутск ул Баумана д.176</t>
  </si>
  <si>
    <t>Баумана, 214/2</t>
  </si>
  <si>
    <t>г Иркутск ул Баумана д.214 кор.2</t>
  </si>
  <si>
    <t>монолит</t>
  </si>
  <si>
    <t>Нет данных</t>
  </si>
  <si>
    <t>нет данных</t>
  </si>
  <si>
    <t>Баумана, 214/3</t>
  </si>
  <si>
    <t>г Иркутск ул Баумана д.214 кор.3</t>
  </si>
  <si>
    <t>Баумана, 214/6</t>
  </si>
  <si>
    <t>г Иркутск ул Баумана д.214 кор.6</t>
  </si>
  <si>
    <t>Баумана, 216/1</t>
  </si>
  <si>
    <t>г Иркутск ул Баумана д.216 кор.1</t>
  </si>
  <si>
    <t>Берег Ангары, 50</t>
  </si>
  <si>
    <t>г Иркутск ул Берег Ангары д.50</t>
  </si>
  <si>
    <t>Берег Ангары, 56</t>
  </si>
  <si>
    <t>г Иркутск ул Берег Ангары д.56</t>
  </si>
  <si>
    <t>Берег Ангары, 58</t>
  </si>
  <si>
    <t>г Иркутск ул Берег Ангары д.58</t>
  </si>
  <si>
    <t>Борцов Революции, 10-б</t>
  </si>
  <si>
    <t>г Иркутск ул Борцов Революции д.10б</t>
  </si>
  <si>
    <t>Борцов Революции, 12</t>
  </si>
  <si>
    <t>г Иркутск ул Борцов Революции д.12а</t>
  </si>
  <si>
    <t>Боткина, 6/16</t>
  </si>
  <si>
    <t>г Иркутск ул Боткина д.6 кор.16</t>
  </si>
  <si>
    <t>свердловский</t>
  </si>
  <si>
    <t>Боткина, 6/25</t>
  </si>
  <si>
    <t>г Иркутск ул Боткина д.6 кор.25</t>
  </si>
  <si>
    <t>Свердловский</t>
  </si>
  <si>
    <t>Боткина, 6/30</t>
  </si>
  <si>
    <t>г Иркутск ул Боткина д.6 кор.30</t>
  </si>
  <si>
    <t>Воинская площадка, 27</t>
  </si>
  <si>
    <t>г Иркутск ул Воинская Площадка д.27</t>
  </si>
  <si>
    <t>Воинская площадка, 31</t>
  </si>
  <si>
    <t>г Иркутск ул Воинская Площадка д.31</t>
  </si>
  <si>
    <t>Воинская площадка, 31-а</t>
  </si>
  <si>
    <t>г Иркутск ул Воинская Площадка д.31а</t>
  </si>
  <si>
    <t>Воинская площадка, 32</t>
  </si>
  <si>
    <t>г Иркутск ул Воинская Площадка д.32</t>
  </si>
  <si>
    <t>Воинская площадка, 33</t>
  </si>
  <si>
    <t>г Иркутск ул Воинская Площадка д.33</t>
  </si>
  <si>
    <t>Воинская площадка, 34</t>
  </si>
  <si>
    <t>г Иркутск ул Воинская Площадка д.34</t>
  </si>
  <si>
    <t>Воинская площадка, 34-а</t>
  </si>
  <si>
    <t>г Иркутск ул Воинская Площадка д.34а</t>
  </si>
  <si>
    <t>Воинская площадка, 35</t>
  </si>
  <si>
    <t>г Иркутск ул Воинская Площадка д.35</t>
  </si>
  <si>
    <t>Воинская площадка, 36</t>
  </si>
  <si>
    <t>г Иркутск ул Воинская Площадка д.36</t>
  </si>
  <si>
    <t>Воинская площадка, 37</t>
  </si>
  <si>
    <t>г Иркутск ул Воинская Площадка д.37</t>
  </si>
  <si>
    <t>Воинская площадка, 38</t>
  </si>
  <si>
    <t>г Иркутск ул Воинская Площадка д.38</t>
  </si>
  <si>
    <t>Воинская площадка, 43</t>
  </si>
  <si>
    <t>г Иркутск ул Воинская Площадка д.43</t>
  </si>
  <si>
    <t>Волжская, 29</t>
  </si>
  <si>
    <t>г Иркутск ул Волжская д.29</t>
  </si>
  <si>
    <t>Волжская, 38</t>
  </si>
  <si>
    <t>г Иркутск ул Волжская д.38</t>
  </si>
  <si>
    <t>Волжская, 40</t>
  </si>
  <si>
    <t>г Иркутск ул Волжская д.40</t>
  </si>
  <si>
    <t>Волжская, 40-а</t>
  </si>
  <si>
    <t>г Иркутск ул Волжская д.40а</t>
  </si>
  <si>
    <t>Волжская, 42</t>
  </si>
  <si>
    <t>г Иркутск ул Волжская д.42</t>
  </si>
  <si>
    <t>Волжская, 42-а</t>
  </si>
  <si>
    <t>г Иркутск ул Волжская д.42а</t>
  </si>
  <si>
    <t>Волжская, 44</t>
  </si>
  <si>
    <t>г Иркутск ул Волжская д.44</t>
  </si>
  <si>
    <t>Волжская, 44-а</t>
  </si>
  <si>
    <t>г Иркутск ул Волжская д.44а</t>
  </si>
  <si>
    <t>Волжская, 46</t>
  </si>
  <si>
    <t>г Иркутск ул Волжская д.46</t>
  </si>
  <si>
    <t>Волжская, 47</t>
  </si>
  <si>
    <t>г Иркутск ул Волжская д.47</t>
  </si>
  <si>
    <t>Волжская, 49</t>
  </si>
  <si>
    <t>г Иркутск ул Волжская д.49</t>
  </si>
  <si>
    <t>Волжская, 53</t>
  </si>
  <si>
    <t>г Иркутск ул Волжская д.53</t>
  </si>
  <si>
    <t>Воровского, 13</t>
  </si>
  <si>
    <t>г Иркутск ул Воровского д.13</t>
  </si>
  <si>
    <t>Воровского, 25</t>
  </si>
  <si>
    <t>г Иркутск ул Воровского д.25</t>
  </si>
  <si>
    <t>Воровского, 27</t>
  </si>
  <si>
    <t>г Иркутск ул Воровского д.27</t>
  </si>
  <si>
    <t>Гагарина, 14</t>
  </si>
  <si>
    <t>г Иркутск б-р Гагарина д.14</t>
  </si>
  <si>
    <t>Гагарина, 4</t>
  </si>
  <si>
    <t>г Иркутск б-р Гагарина д.4</t>
  </si>
  <si>
    <t>Гагарина, 6</t>
  </si>
  <si>
    <t>г Иркутск б-р Гагарина д.6</t>
  </si>
  <si>
    <t>Гагарина, 8</t>
  </si>
  <si>
    <t>г Иркутск б-р Гагарина д.8</t>
  </si>
  <si>
    <t>Генерала Доватора, 10</t>
  </si>
  <si>
    <t>г Иркутск ул Генерала Доватора д.10</t>
  </si>
  <si>
    <t>Генерала Доватора, 11</t>
  </si>
  <si>
    <t>г Иркутск ул Генерала Доватора д.11</t>
  </si>
  <si>
    <t>Генерала Доватора, 13</t>
  </si>
  <si>
    <t>г Иркутск ул Генерала Доватора д.13</t>
  </si>
  <si>
    <t>Генерала Доватора, 15</t>
  </si>
  <si>
    <t>г Иркутск ул Генерала Доватора д.15</t>
  </si>
  <si>
    <t>Генерала Доватора, 17</t>
  </si>
  <si>
    <t>г Иркутск ул Генерала Доватора д.17</t>
  </si>
  <si>
    <t>Генерала Доватора, 19</t>
  </si>
  <si>
    <t>г Иркутск ул Генерала Доватора д.19</t>
  </si>
  <si>
    <t>Генерала Доватора, 21</t>
  </si>
  <si>
    <t>г Иркутск ул Генерала Доватора д.21</t>
  </si>
  <si>
    <t>Генерала Доватора, 3</t>
  </si>
  <si>
    <t>г Иркутск ул Генерала Доватора д.3</t>
  </si>
  <si>
    <t>Генерала Доватора, 5</t>
  </si>
  <si>
    <t>г Иркутск ул Генерала Доватора д.5</t>
  </si>
  <si>
    <t>Генерала Доватора, 7</t>
  </si>
  <si>
    <t>г Иркутск ул Генерала Доватора д.7</t>
  </si>
  <si>
    <t>Генерала Доватора, 9</t>
  </si>
  <si>
    <t>г Иркутск ул Генерала Доватора д.9</t>
  </si>
  <si>
    <t>2-й Район, 4</t>
  </si>
  <si>
    <t>г Иркутск ул 2-ой Район д. 4</t>
  </si>
  <si>
    <t>2-й Район, 58</t>
  </si>
  <si>
    <t>г Иркутск ул 2-ой Район д. 58</t>
  </si>
  <si>
    <t>2-й Район, 60</t>
  </si>
  <si>
    <t>г Иркутск ул 2-ой Район д. 60</t>
  </si>
  <si>
    <t>2-й Район, 61</t>
  </si>
  <si>
    <t>г Иркутск ул 2-ой Район д. 61</t>
  </si>
  <si>
    <t>Горная, 14</t>
  </si>
  <si>
    <t>г Иркутск ул Горная д.14</t>
  </si>
  <si>
    <t>Горная, 14-в/г</t>
  </si>
  <si>
    <t>г Иркутск ул Горная д.14в</t>
  </si>
  <si>
    <t>Горная, 18-А</t>
  </si>
  <si>
    <t>г Иркутск ул Горная д.18А</t>
  </si>
  <si>
    <t>Горная, 18-В</t>
  </si>
  <si>
    <t>г Иркутск ул Горная д.18В</t>
  </si>
  <si>
    <t>Горная, 8-б</t>
  </si>
  <si>
    <t>г Иркутск ул Горная д.8б</t>
  </si>
  <si>
    <t>4-я Горьковская, 7</t>
  </si>
  <si>
    <t>г Иркутск ул Горьковская 4-я д.7</t>
  </si>
  <si>
    <t>4-я Горьковская, 8</t>
  </si>
  <si>
    <t>г Иркутск ул Горьковская 4-я д.8</t>
  </si>
  <si>
    <t>4-я Горьковская, 9</t>
  </si>
  <si>
    <t>г Иркутск ул Горьковская 4-я д.9</t>
  </si>
  <si>
    <t>Грязнова, 31-б</t>
  </si>
  <si>
    <t>г Иркутск ул Грязнова д.31б</t>
  </si>
  <si>
    <t>Депутатская, 27/2</t>
  </si>
  <si>
    <t>г Иркутск ул Депутатская д.27 кор.2</t>
  </si>
  <si>
    <t>Депутатская, 34</t>
  </si>
  <si>
    <t>г Иркутск ул Депутатская д.34</t>
  </si>
  <si>
    <t>Депутатская, 43/1</t>
  </si>
  <si>
    <t>г Иркутск ул Депутатская д.43 кор.1</t>
  </si>
  <si>
    <t>Депутатская, 43/5</t>
  </si>
  <si>
    <t>г Иркутск ул Депутатская д.43 кор.5</t>
  </si>
  <si>
    <t>Депутатская, 45/1</t>
  </si>
  <si>
    <t>г Иркутск ул Депутатская д.45 кор.1</t>
  </si>
  <si>
    <t>Депутатская, 45/4</t>
  </si>
  <si>
    <t>г Иркутск ул Депутатская д.45 кор.4</t>
  </si>
  <si>
    <t>Депутатская, 48</t>
  </si>
  <si>
    <t>г Иркутск ул Депутатская д.48</t>
  </si>
  <si>
    <t>Депутатская, 51/1</t>
  </si>
  <si>
    <t>г Иркутск ул Депутатская д.51 кор.1</t>
  </si>
  <si>
    <t>Депутатская, 53-В</t>
  </si>
  <si>
    <t>г Иркутск ул Депутатская д.53 кор.3</t>
  </si>
  <si>
    <t>Депутатская, 53-А</t>
  </si>
  <si>
    <t>г Иркутск ул Депутатская д.53 кор.4(а)</t>
  </si>
  <si>
    <t>Депутатская, 55/1</t>
  </si>
  <si>
    <t>г Иркутск ул Депутатская д.55 кор.1</t>
  </si>
  <si>
    <t>Депутатская, 55/2</t>
  </si>
  <si>
    <t>г Иркутск ул Депутатская д.55 кор.2</t>
  </si>
  <si>
    <t>Депутатская, 60/1</t>
  </si>
  <si>
    <t>г Иркутск ул Депутатская д.60 кор.1</t>
  </si>
  <si>
    <t>Депутатская, 60/2</t>
  </si>
  <si>
    <t>г Иркутск ул Депутатская д.60 кор.2</t>
  </si>
  <si>
    <t>Депутатская, 62-а</t>
  </si>
  <si>
    <t>г Иркутск ул Депутатская д.62 а</t>
  </si>
  <si>
    <t>Депутатская, 62-б</t>
  </si>
  <si>
    <t>г Иркутск ул Депутатская д.62б</t>
  </si>
  <si>
    <t>Депутатская, 62-в</t>
  </si>
  <si>
    <t>г Иркутск ул Депутатская д.62в</t>
  </si>
  <si>
    <t>Депутатская, 62-г</t>
  </si>
  <si>
    <t>г Иркутск ул Депутатская д.62г</t>
  </si>
  <si>
    <t>Депутатская, 64</t>
  </si>
  <si>
    <t>г Иркутск ул Депутатская д.64</t>
  </si>
  <si>
    <t>Депутатская, 65/14</t>
  </si>
  <si>
    <t>г Иркутск ул Депутатская д.65 кор.14</t>
  </si>
  <si>
    <t>Депутатская, 66</t>
  </si>
  <si>
    <t>г Иркутск ул Депутатская д.66</t>
  </si>
  <si>
    <t>Депутатская, 70</t>
  </si>
  <si>
    <t>г Иркутск ул Депутатская д.70</t>
  </si>
  <si>
    <t>Депутатская, 72</t>
  </si>
  <si>
    <t>г Иркутск ул Депутатская д.72</t>
  </si>
  <si>
    <t>Депутатская, 74</t>
  </si>
  <si>
    <t>г Иркутск ул Депутатская д.74</t>
  </si>
  <si>
    <t>Депутатская, 76/1</t>
  </si>
  <si>
    <t>г Иркутск ул Депутатская д.76 кор.1</t>
  </si>
  <si>
    <t>Депутатская, 76/2</t>
  </si>
  <si>
    <t>г Иркутск ул Депутатская д.76 кор.2</t>
  </si>
  <si>
    <t>Депутатская, 78</t>
  </si>
  <si>
    <t>г Иркутск ул Депутатская д.78</t>
  </si>
  <si>
    <t>Депутатская, 80</t>
  </si>
  <si>
    <t>г Иркутск ул Депутатская д.80</t>
  </si>
  <si>
    <t>Депутатская, 82</t>
  </si>
  <si>
    <t>г Иркутск ул Депутатская д.82</t>
  </si>
  <si>
    <t>Дорожная, 1-б</t>
  </si>
  <si>
    <t>г Иркутск ул Дорожная д.1б</t>
  </si>
  <si>
    <t>Дорожная, 1-в</t>
  </si>
  <si>
    <t>г Иркутск ул Дорожная д.1в</t>
  </si>
  <si>
    <t>Дорожная, 38</t>
  </si>
  <si>
    <t>г Иркутск ул Дорожная д.38</t>
  </si>
  <si>
    <t>Дорожная, 40</t>
  </si>
  <si>
    <t>г Иркутск ул Дорожная д.40</t>
  </si>
  <si>
    <t>Достоевского, 22</t>
  </si>
  <si>
    <t>г Иркутск ул Достоевского д.22</t>
  </si>
  <si>
    <t>Егорова, 16</t>
  </si>
  <si>
    <t>г Иркутск ул Егорова д.16</t>
  </si>
  <si>
    <t>Егорова, 17</t>
  </si>
  <si>
    <t>г Иркутск ул Егорова д.17</t>
  </si>
  <si>
    <t>Егорова, 20</t>
  </si>
  <si>
    <t>г Иркутск ул Егорова д.20</t>
  </si>
  <si>
    <t>Егорова, 21</t>
  </si>
  <si>
    <t>г Иркутск ул Егорова д.21</t>
  </si>
  <si>
    <t>Егорова, 22</t>
  </si>
  <si>
    <t>г Иркутск ул Егорова д.22</t>
  </si>
  <si>
    <t>Егорова, 23</t>
  </si>
  <si>
    <t>г Иркутск ул Егорова д.23</t>
  </si>
  <si>
    <t>Егорова, 24</t>
  </si>
  <si>
    <t>г Иркутск ул Егорова д.24</t>
  </si>
  <si>
    <t>Егорова, 27</t>
  </si>
  <si>
    <t>г Иркутск ул Егорова д.27</t>
  </si>
  <si>
    <t>4-я Железнодорожная, 38</t>
  </si>
  <si>
    <t>г Иркутск ул Железнодорожная 4-я д.38</t>
  </si>
  <si>
    <t>Жигулевская, 1-А</t>
  </si>
  <si>
    <t>г Иркутск ул Жигулевская д.1А</t>
  </si>
  <si>
    <t>Зверева, 3</t>
  </si>
  <si>
    <t>г Иркутск ул Зверева д.3</t>
  </si>
  <si>
    <t>Зверева, 4</t>
  </si>
  <si>
    <t>г Иркутск ул Зверева д.4</t>
  </si>
  <si>
    <t>Иркутской 30-й дивизии, 48-а</t>
  </si>
  <si>
    <t>г Иркутск ул Иркутской 30 Дивизии д.48а</t>
  </si>
  <si>
    <t>Иркутской 30-й дивизии, 48-б</t>
  </si>
  <si>
    <t>г Иркутск ул Иркутской 30 Дивизии д.48б</t>
  </si>
  <si>
    <t>Карла Либкнехта, 106</t>
  </si>
  <si>
    <t>г Иркутск ул Карла Либкнехта д.106</t>
  </si>
  <si>
    <t>Карла Либкнехта, 109</t>
  </si>
  <si>
    <t>г Иркутск ул Карла Либкнехта д.109</t>
  </si>
  <si>
    <t>Карла Либкнехта, 111</t>
  </si>
  <si>
    <t>г Иркутск ул Карла Либкнехта д.111</t>
  </si>
  <si>
    <t>Карла Либкнехта, 113</t>
  </si>
  <si>
    <t>г Иркутск ул Карла Либкнехта д.113</t>
  </si>
  <si>
    <t>Карла Либкнехта, 130</t>
  </si>
  <si>
    <t>г Иркутск ул Карла Либкнехта д.130</t>
  </si>
  <si>
    <t>Карла Либкнехта, 243</t>
  </si>
  <si>
    <t>г Иркутск ул Карла Либкнехта д.243</t>
  </si>
  <si>
    <t>Карла Либкнехта, 82-А</t>
  </si>
  <si>
    <t>г Иркутск ул Карла Либкнехта д.82А</t>
  </si>
  <si>
    <t>Клары Цеткин, 19</t>
  </si>
  <si>
    <t>г Иркутск ул Клары Цеткин д.19</t>
  </si>
  <si>
    <t>Клары Цеткин, 23</t>
  </si>
  <si>
    <t>г Иркутск ул Клары Цеткин д.23</t>
  </si>
  <si>
    <t>Клары Цеткин, 40</t>
  </si>
  <si>
    <t>г Иркутск ул Клары Цеткин д.40</t>
  </si>
  <si>
    <t>Кожова, 13-Б</t>
  </si>
  <si>
    <t>г Иркутск ул Кожова д.13Б</t>
  </si>
  <si>
    <t>Кожова, 32</t>
  </si>
  <si>
    <t>г Иркутск ул Кожова д.32</t>
  </si>
  <si>
    <t>Кожова, 9-Б</t>
  </si>
  <si>
    <t>г Иркутск ул Кожова д.9Б</t>
  </si>
  <si>
    <t>Кожова, 9-в</t>
  </si>
  <si>
    <t>г Иркутск ул Кожова д.9в</t>
  </si>
  <si>
    <t>Коммунаров, 13-б</t>
  </si>
  <si>
    <t>г Иркутск ул Коммунаров д.13б</t>
  </si>
  <si>
    <t>Коммунаров, 13-в</t>
  </si>
  <si>
    <t>г Иркутск ул Коммунаров д.13в</t>
  </si>
  <si>
    <t>Коммунаров, 17-А</t>
  </si>
  <si>
    <t>г Иркутск ул Коммунаров д.17А</t>
  </si>
  <si>
    <t>Коммунаров, 19-а</t>
  </si>
  <si>
    <t>г Иркутск ул Коммунаров д.19а</t>
  </si>
  <si>
    <t>Коммунаров, 19-Б</t>
  </si>
  <si>
    <t>г Иркутск ул Коммунаров д.19Б</t>
  </si>
  <si>
    <t>Коммунаров, 7</t>
  </si>
  <si>
    <t>г Иркутск ул Коммунаров д.7</t>
  </si>
  <si>
    <t>Коммунаров, 9-В</t>
  </si>
  <si>
    <t>г Иркутск ул Коммунаров д.9 в</t>
  </si>
  <si>
    <t>Коммунаров, 9-Б</t>
  </si>
  <si>
    <t>г Иркутск ул Коммунаров д.9Б</t>
  </si>
  <si>
    <t>Коммунаров, 9-Д</t>
  </si>
  <si>
    <t>г Иркутск ул Коммунаров д.9Д</t>
  </si>
  <si>
    <t>Коммунистическая, 1/1</t>
  </si>
  <si>
    <t>г Иркутск ул Коммунистическая д.1 кор.1</t>
  </si>
  <si>
    <t>Коммунистическая, 1-А</t>
  </si>
  <si>
    <t>г Иркутск ул Коммунистическая д.1 кор.3</t>
  </si>
  <si>
    <t>Коммунистическая, 13-а</t>
  </si>
  <si>
    <t>г Иркутск ул Коммунистическая д.13а</t>
  </si>
  <si>
    <t>Коммунистическая, 17-Б</t>
  </si>
  <si>
    <t>г Иркутск ул Коммунистическая д.17Б</t>
  </si>
  <si>
    <t>Коммунистическая, 17-В</t>
  </si>
  <si>
    <t>г Иркутск ул Коммунистическая д.17В</t>
  </si>
  <si>
    <t>Коммунистическая, 20</t>
  </si>
  <si>
    <t>г Иркутск ул Коммунистическая д.20</t>
  </si>
  <si>
    <t>Коммунистическая, 24/5</t>
  </si>
  <si>
    <t>г Иркутск ул Коммунистическая д.24 кор.5</t>
  </si>
  <si>
    <t>Коммунистическая, 24/8</t>
  </si>
  <si>
    <t>г Иркутск ул Коммунистическая д.24 кор.8</t>
  </si>
  <si>
    <t>Коммунистическая, 60-А</t>
  </si>
  <si>
    <t>г Иркутск ул Коммунистическая д.60А</t>
  </si>
  <si>
    <t>Коммунистическая, 62</t>
  </si>
  <si>
    <t>г Иркутск ул Коммунистическая д.62</t>
  </si>
  <si>
    <t>камень</t>
  </si>
  <si>
    <t>Коммунистическая, 64</t>
  </si>
  <si>
    <t>г Иркутск ул Коммунистическая д.64</t>
  </si>
  <si>
    <t>Коммунистическая, 66</t>
  </si>
  <si>
    <t>г Иркутск ул Коммунистическая д.66</t>
  </si>
  <si>
    <t>Коммунистическая, 67</t>
  </si>
  <si>
    <t>г Иркутск ул Коммунистическая д.67</t>
  </si>
  <si>
    <t>Коммунистическая, 8-б</t>
  </si>
  <si>
    <t>г Иркутск ул Коммунистическая д.8б</t>
  </si>
  <si>
    <t>Красноказачья, 119-1</t>
  </si>
  <si>
    <t>г Иркутск ул Красноказачья д.119 кор.1</t>
  </si>
  <si>
    <t>Красноказачья, 119-2</t>
  </si>
  <si>
    <t>г Иркутск ул Красноказачья д.119 кор.2</t>
  </si>
  <si>
    <t>Красноказачья, 78/1</t>
  </si>
  <si>
    <t>г Иркутск ул Красноказачья д.78 кор.1</t>
  </si>
  <si>
    <t>Красноказачья, 78/2</t>
  </si>
  <si>
    <t>г Иркутск ул Красноказачья д.78 кор.2</t>
  </si>
  <si>
    <t>Красноказачья, 78/3</t>
  </si>
  <si>
    <t>г Иркутск ул Красноказачья д.78 кор.3</t>
  </si>
  <si>
    <t>Красноказачья, 78/4</t>
  </si>
  <si>
    <t>г Иркутск ул Красноказачья д.78 кор.4</t>
  </si>
  <si>
    <t>Красноказачья, 78/5</t>
  </si>
  <si>
    <t>г Иркутск ул Красноказачья д.78 кор.5</t>
  </si>
  <si>
    <t>Красноказачья, 78/6</t>
  </si>
  <si>
    <t>г Иркутск ул Красноказачья д.78 кор.6</t>
  </si>
  <si>
    <t>Красноярская, 32</t>
  </si>
  <si>
    <t>г Иркутск ул Красноярская д.32</t>
  </si>
  <si>
    <t>Красных Мадьяр, 10-а</t>
  </si>
  <si>
    <t>г Иркутск ул Красных Мадьяр д.10а</t>
  </si>
  <si>
    <t>Красных Мадьяр, 135</t>
  </si>
  <si>
    <t>г Иркутск ул Красных Мадьяр д.135</t>
  </si>
  <si>
    <t>Красных Мадьяр, 19-а</t>
  </si>
  <si>
    <t>г Иркутск ул Красных Мадьяр д.19а</t>
  </si>
  <si>
    <t>Красных Мадьяр, 19-Б</t>
  </si>
  <si>
    <t>г Иркутск ул Красных Мадьяр д.19Б</t>
  </si>
  <si>
    <t>Красных Мадьяр, 32</t>
  </si>
  <si>
    <t>г Иркутск ул Красных Мадьяр д.32</t>
  </si>
  <si>
    <t>Красных Мадьяр, 33-А</t>
  </si>
  <si>
    <t>г Иркутск ул Красных Мадьяр д.33А</t>
  </si>
  <si>
    <t>Красных Мадьяр, 33-Д</t>
  </si>
  <si>
    <t>г Иркутск ул Красных Мадьяр д.33Д</t>
  </si>
  <si>
    <t>Красных Мадьяр, 35-а</t>
  </si>
  <si>
    <t>г Иркутск ул Красных Мадьяр д.35а</t>
  </si>
  <si>
    <t>Красных Мадьяр, 36-а</t>
  </si>
  <si>
    <t>г Иркутск ул Красных Мадьяр д.36а</t>
  </si>
  <si>
    <t>Красных Мадьяр, 36-Б</t>
  </si>
  <si>
    <t>г Иркутск ул Красных Мадьяр д.36Б</t>
  </si>
  <si>
    <t>Красных Мадьяр, 36-в</t>
  </si>
  <si>
    <t>г Иркутск ул Красных Мадьяр д.36в</t>
  </si>
  <si>
    <t>Красных Мадьяр, 37-б</t>
  </si>
  <si>
    <t>г Иркутск ул Красных Мадьяр д.37б</t>
  </si>
  <si>
    <t>Красных Мадьяр, 38-б</t>
  </si>
  <si>
    <t>г Иркутск ул Красных Мадьяр д.38б</t>
  </si>
  <si>
    <t>Красных Мадьяр, 38-В</t>
  </si>
  <si>
    <t>г Иркутск ул Красных Мадьяр д.38В</t>
  </si>
  <si>
    <t>Красных Мадьяр, 52</t>
  </si>
  <si>
    <t>г Иркутск ул Красных Мадьяр д.52</t>
  </si>
  <si>
    <t>Красных Мадьяр, 62</t>
  </si>
  <si>
    <t>г Иркутск ул Красных Мадьяр д.62</t>
  </si>
  <si>
    <t>Красных Мадьяр, 62-А</t>
  </si>
  <si>
    <t>г Иркутск ул Красных Мадьяр д.62А</t>
  </si>
  <si>
    <t>Красных Мадьяр, 62-Б</t>
  </si>
  <si>
    <t>г Иркутск ул Красных Мадьяр д.62Б</t>
  </si>
  <si>
    <t>Красных Мадьяр, 62-Г</t>
  </si>
  <si>
    <t>г Иркутск ул Красных Мадьяр д.62Г</t>
  </si>
  <si>
    <t>Красных Мадьяр, 8-д</t>
  </si>
  <si>
    <t>г Иркутск ул Красных Мадьяр д.8д</t>
  </si>
  <si>
    <t>Лазарева, 11</t>
  </si>
  <si>
    <t>г Иркутск Проезд Лазарева д.11</t>
  </si>
  <si>
    <t>Лазо, 2</t>
  </si>
  <si>
    <t>г Иркутск ул Лазо д.2</t>
  </si>
  <si>
    <t>Лазо, 2-а</t>
  </si>
  <si>
    <t>г Иркутск ул Лазо д.2а</t>
  </si>
  <si>
    <t>Ленинградская, 55</t>
  </si>
  <si>
    <t>г Иркутск ул Ленинградская д.55</t>
  </si>
  <si>
    <t>Лопатина, 17</t>
  </si>
  <si>
    <t>г Иркутск ул Лопатина д.17</t>
  </si>
  <si>
    <t>Лыткина, 11</t>
  </si>
  <si>
    <t>г Иркутск ул Лыткина д.11</t>
  </si>
  <si>
    <t>Лыткина, 2-А</t>
  </si>
  <si>
    <t>г Иркутск ул Лыткина д.2А</t>
  </si>
  <si>
    <t>Лыткина, 2-б</t>
  </si>
  <si>
    <t>г Иркутск ул Лыткина д.2б</t>
  </si>
  <si>
    <t>Лыткина, 27/1</t>
  </si>
  <si>
    <t>г Иркутск ул Лыткина д.27 кор.1</t>
  </si>
  <si>
    <t>Лыткина, 27/2</t>
  </si>
  <si>
    <t>г Иркутск ул Лыткина д.27 кор.2</t>
  </si>
  <si>
    <t>Лыткина, 27/3</t>
  </si>
  <si>
    <t>г Иркутск ул Лыткина д.27 кор.3</t>
  </si>
  <si>
    <t>Лыткина, 27/6</t>
  </si>
  <si>
    <t>г Иркутск ул Лыткина д.27 кор.6</t>
  </si>
  <si>
    <t>Лыткина, 27/7</t>
  </si>
  <si>
    <t>г Иркутск ул Лыткина д.27 кор.7</t>
  </si>
  <si>
    <t>Лыткина, 54-б</t>
  </si>
  <si>
    <t>г Иркутск ул Лыткина д.54б</t>
  </si>
  <si>
    <t>Лыткина, 58</t>
  </si>
  <si>
    <t>г Иркутск ул Лыткина д.58</t>
  </si>
  <si>
    <t>Лыткина, 60</t>
  </si>
  <si>
    <t>г Иркутск ул Лыткина д.60</t>
  </si>
  <si>
    <t>Лыткина, 62</t>
  </si>
  <si>
    <t>г Иркутск ул Лыткина д.62</t>
  </si>
  <si>
    <t>Лыткина, 7</t>
  </si>
  <si>
    <t>г Иркутск ул Лыткина д.7</t>
  </si>
  <si>
    <t>Лыткина, 73/1</t>
  </si>
  <si>
    <t>г Иркутск ул Лыткина д.73 кор.1</t>
  </si>
  <si>
    <t>Лыткина, 73/2</t>
  </si>
  <si>
    <t>г Иркутск ул Лыткина д.73 кор.2</t>
  </si>
  <si>
    <t>Лыткина, 76</t>
  </si>
  <si>
    <t>г Иркутск ул Лыткина д.76</t>
  </si>
  <si>
    <t>Лыткина, 77</t>
  </si>
  <si>
    <t>г Иркутск ул Лыткина д.77</t>
  </si>
  <si>
    <t>Лыткина, 81</t>
  </si>
  <si>
    <t>г Иркутск ул Лыткина д.81</t>
  </si>
  <si>
    <t>Лыткина, 83</t>
  </si>
  <si>
    <t>г Иркутск ул Лыткина д.83</t>
  </si>
  <si>
    <t>Лыткина, 85</t>
  </si>
  <si>
    <t>г Иркутск ул Лыткина д.85</t>
  </si>
  <si>
    <t>Лыткина, 9</t>
  </si>
  <si>
    <t>г Иркутск ул Лыткина д.9</t>
  </si>
  <si>
    <t>Маяковского, 12</t>
  </si>
  <si>
    <t>г Иркутск ул Маяковского д.12</t>
  </si>
  <si>
    <t>Маяковского, 17</t>
  </si>
  <si>
    <t>г Иркутск ул Маяковского д.17</t>
  </si>
  <si>
    <t>Маяковского, 19</t>
  </si>
  <si>
    <t>г Иркутск ул Маяковского д.19</t>
  </si>
  <si>
    <t>Маяковского, 35</t>
  </si>
  <si>
    <t>г Иркутск ул Маяковского д.35</t>
  </si>
  <si>
    <t>Маяковского, 41</t>
  </si>
  <si>
    <t>г Иркутск ул Маяковского д.41</t>
  </si>
  <si>
    <t>Маяковского, 49</t>
  </si>
  <si>
    <t>г Иркутск ул Маяковского д.49</t>
  </si>
  <si>
    <t>Маяковского, 55</t>
  </si>
  <si>
    <t>г Иркутск ул Маяковского д.55</t>
  </si>
  <si>
    <t>Маяковского, 57</t>
  </si>
  <si>
    <t>г Иркутск ул Маяковского д.57</t>
  </si>
  <si>
    <t>Маяковского, 59</t>
  </si>
  <si>
    <t>г Иркутск ул Маяковского д.59</t>
  </si>
  <si>
    <t>Маяковского, 61</t>
  </si>
  <si>
    <t>г Иркутск ул Маяковского д.61</t>
  </si>
  <si>
    <t>Маяковского, 63</t>
  </si>
  <si>
    <t>г Иркутск ул Маяковского д.63</t>
  </si>
  <si>
    <t>Металлобаза, 1</t>
  </si>
  <si>
    <t>г Иркутск тер Металлобаза д.1</t>
  </si>
  <si>
    <t>Металлобаза, 2</t>
  </si>
  <si>
    <t>г Иркутск тер Металлобаза д.2</t>
  </si>
  <si>
    <t>Металлобаза, 3</t>
  </si>
  <si>
    <t>г Иркутск тер Металлобаза д.3</t>
  </si>
  <si>
    <t>Металлобаза, 4</t>
  </si>
  <si>
    <t>г Иркутск тер Металлобаза д.4</t>
  </si>
  <si>
    <t>Металлобаза, 5</t>
  </si>
  <si>
    <t>г Иркутск тер Металлобаза д.5</t>
  </si>
  <si>
    <t>Металлобаза, 6</t>
  </si>
  <si>
    <t>г Иркутск тер Металлобаза д.6</t>
  </si>
  <si>
    <t>Мехгорка, 3</t>
  </si>
  <si>
    <t>г Иркутск тер Мехгорка д.3</t>
  </si>
  <si>
    <t>Мехгорка, 5</t>
  </si>
  <si>
    <t>г Иркутск тер Мехгорка д.5</t>
  </si>
  <si>
    <t>Мехгорка, 6</t>
  </si>
  <si>
    <t>г Иркутск тер Мехгорка д.6</t>
  </si>
  <si>
    <t>Мехгорка, 8</t>
  </si>
  <si>
    <t>г Иркутск тер Мехгорка д.8</t>
  </si>
  <si>
    <t>Мехгорка, 9</t>
  </si>
  <si>
    <t>г Иркутск тер Мехгорка д.9</t>
  </si>
  <si>
    <t>Можайского, 1</t>
  </si>
  <si>
    <t>г Иркутск ул Можайского д.1</t>
  </si>
  <si>
    <t>Можайского, 3</t>
  </si>
  <si>
    <t>г Иркутск ул Можайского д.3</t>
  </si>
  <si>
    <t>Можайского, 5</t>
  </si>
  <si>
    <t>г Иркутск ул Можайского д.5</t>
  </si>
  <si>
    <t>Набережная, 18</t>
  </si>
  <si>
    <t>г Иркутск ул Набережная д.18</t>
  </si>
  <si>
    <t>Набережная, 22</t>
  </si>
  <si>
    <t>г Иркутск ул Набережная д.22</t>
  </si>
  <si>
    <t>Набережная, 26</t>
  </si>
  <si>
    <t>г Иркутск ул Набережная д.26</t>
  </si>
  <si>
    <t>Набережная, 58</t>
  </si>
  <si>
    <t>г Иркутск ул Набережная д.58</t>
  </si>
  <si>
    <t>Набережная, 64</t>
  </si>
  <si>
    <t>г Иркутск ул Набережная д.64</t>
  </si>
  <si>
    <t>Напольная, 7</t>
  </si>
  <si>
    <t>г Иркутск ул Напольная д.7</t>
  </si>
  <si>
    <t>Нефтебаза, 2</t>
  </si>
  <si>
    <t>г Иркутск ул Дома нефтебазы д.2</t>
  </si>
  <si>
    <t>Дома нефтебазы, 3</t>
  </si>
  <si>
    <t>г Иркутск ул Дома нефтебазы д.3</t>
  </si>
  <si>
    <t>Дома нефтебазы, 4</t>
  </si>
  <si>
    <t>г Иркутск ул Дома нефтебазы д.4</t>
  </si>
  <si>
    <t>Дома нефтебазы, 4-А</t>
  </si>
  <si>
    <t>г Иркутск ул Дома нефтебазы д.4 а</t>
  </si>
  <si>
    <t>Дома нефтебазы, 5</t>
  </si>
  <si>
    <t>г Иркутск ул Дома нефтебазы д.5</t>
  </si>
  <si>
    <t>Дома нефтебазы, 6</t>
  </si>
  <si>
    <t>г Иркутск ул Дома нефтебазы д.6</t>
  </si>
  <si>
    <t>Дома нефтебазы, 7</t>
  </si>
  <si>
    <t>г Иркутск ул Дома нефтебазы д.7</t>
  </si>
  <si>
    <t>Николаева, 13</t>
  </si>
  <si>
    <t>г Иркутск ул Николаева д.13</t>
  </si>
  <si>
    <t>Омулевского, 20</t>
  </si>
  <si>
    <t>г Иркутск ул Омулевского д.20</t>
  </si>
  <si>
    <t>Омулевского, 31-а</t>
  </si>
  <si>
    <t>г Иркутск ул Омулевского д.31а</t>
  </si>
  <si>
    <t>Освобождения, 69</t>
  </si>
  <si>
    <t>г Иркутск ул Освобождения д.69</t>
  </si>
  <si>
    <t>Осетровский, 11</t>
  </si>
  <si>
    <t>г Иркутск Проезд Осетровский д.11</t>
  </si>
  <si>
    <t>Осетровский, 4</t>
  </si>
  <si>
    <t>г Иркутск Проезд Осетровский д.4</t>
  </si>
  <si>
    <t>Осетровский, 6</t>
  </si>
  <si>
    <t>г Иркутск Проезд Осетровский д.6</t>
  </si>
  <si>
    <t>Павла Красильникова, 213</t>
  </si>
  <si>
    <t>г Иркутск ул Павла Красильникова д.213</t>
  </si>
  <si>
    <t>Павла Красильникова, 217</t>
  </si>
  <si>
    <t>г Иркутск ул Павла Красильникова д.217</t>
  </si>
  <si>
    <t>Партизанская, 123-а</t>
  </si>
  <si>
    <t>г Иркутск ул Партизанская д.123а</t>
  </si>
  <si>
    <t>Партизанская, 151</t>
  </si>
  <si>
    <t>г Иркутск ул Партизанская д.151</t>
  </si>
  <si>
    <t>Партизанская, 37-а</t>
  </si>
  <si>
    <t>г Иркутск ул Партизанская д.37а</t>
  </si>
  <si>
    <t>Партизанская, 39-Д</t>
  </si>
  <si>
    <t>г Иркутск ул Партизанская д.39Д</t>
  </si>
  <si>
    <t>Партизанская, 45-г</t>
  </si>
  <si>
    <t>г Иркутск ул Партизанская д.45г</t>
  </si>
  <si>
    <t>Партизанская, 52-г</t>
  </si>
  <si>
    <t>г Иркутск ул Партизанская д.52г</t>
  </si>
  <si>
    <t>Партизанская, 83-А</t>
  </si>
  <si>
    <t>г Иркутск ул Партизанская д.83А</t>
  </si>
  <si>
    <t>Партизанская, 85-87-а</t>
  </si>
  <si>
    <t>г Иркутск ул Партизанская д.8587а</t>
  </si>
  <si>
    <t>Партизанская, 85-87-б</t>
  </si>
  <si>
    <t>г Иркутск ул Партизанская д.8587б</t>
  </si>
  <si>
    <t>Партизанская, 85-87-в</t>
  </si>
  <si>
    <t>г Иркутск ул Партизанская д.8587в</t>
  </si>
  <si>
    <t>Писарева, 13-А</t>
  </si>
  <si>
    <t>г Иркутск ул Писарева д.13А</t>
  </si>
  <si>
    <t>Писарева, 13-В</t>
  </si>
  <si>
    <t>г Иркутск ул Писарева д.13В</t>
  </si>
  <si>
    <t>Писарева, 13-Д</t>
  </si>
  <si>
    <t>г Иркутск ул Писарева д.13Д</t>
  </si>
  <si>
    <t>Пискунова, 125</t>
  </si>
  <si>
    <t>г Иркутск ул Пискунова д.125</t>
  </si>
  <si>
    <t>Пискунова, 127</t>
  </si>
  <si>
    <t>г Иркутск ул Пискунова д.127</t>
  </si>
  <si>
    <t>Пискунова, 128-А</t>
  </si>
  <si>
    <t>г Иркутск ул Пискунова д.128А</t>
  </si>
  <si>
    <t>Пискунова, 128-Б</t>
  </si>
  <si>
    <t>г Иркутск ул Пискунова д.128Б</t>
  </si>
  <si>
    <t>Пискунова, 129</t>
  </si>
  <si>
    <t>г Иркутск ул Пискунова д.129</t>
  </si>
  <si>
    <t>Пискунова, 130-а</t>
  </si>
  <si>
    <t>г Иркутск ул Пискунова д.130а</t>
  </si>
  <si>
    <t>Пискунова, 130-б</t>
  </si>
  <si>
    <t>г Иркутск ул Пискунова д.130б</t>
  </si>
  <si>
    <t>Пискунова, 131</t>
  </si>
  <si>
    <t>г Иркутск ул Пискунова д.131</t>
  </si>
  <si>
    <t>Пискунова, 132</t>
  </si>
  <si>
    <t>г Иркутск ул Пискунова д.132</t>
  </si>
  <si>
    <t>Пискунова, 132-а</t>
  </si>
  <si>
    <t>г Иркутск ул Пискунова д.132а</t>
  </si>
  <si>
    <t>Пискунова, 132-в</t>
  </si>
  <si>
    <t>г Иркутск ул Пискунова д.132в</t>
  </si>
  <si>
    <t>Пискунова, 133</t>
  </si>
  <si>
    <t>г Иркутск ул Пискунова д.133</t>
  </si>
  <si>
    <t>Пискунова, 134</t>
  </si>
  <si>
    <t>г Иркутск ул Пискунова д.134</t>
  </si>
  <si>
    <t>Пискунова, 134-а</t>
  </si>
  <si>
    <t>г Иркутск ул Пискунова д.134а</t>
  </si>
  <si>
    <t>Пискунова, 134-б</t>
  </si>
  <si>
    <t>г Иркутск ул Пискунова д.134б</t>
  </si>
  <si>
    <t>Пискунова, 134-в</t>
  </si>
  <si>
    <t>г Иркутск ул Пискунова д.134в</t>
  </si>
  <si>
    <t>Пискунова, 135</t>
  </si>
  <si>
    <t>г Иркутск ул Пискунова д.135</t>
  </si>
  <si>
    <t>Пискунова, 136</t>
  </si>
  <si>
    <t>г Иркутск ул Пискунова д.136</t>
  </si>
  <si>
    <t>Пискунова, 136-а</t>
  </si>
  <si>
    <t>г Иркутск ул Пискунова д.136а</t>
  </si>
  <si>
    <t>Пискунова, 136-б</t>
  </si>
  <si>
    <t>г Иркутск ул Пискунова д.136б</t>
  </si>
  <si>
    <t>Пискунова, 136-в</t>
  </si>
  <si>
    <t>г Иркутск ул Пискунова д.136в</t>
  </si>
  <si>
    <t>Пискунова, 137</t>
  </si>
  <si>
    <t>г Иркутск ул Пискунова д.137</t>
  </si>
  <si>
    <t>Пискунова, 138</t>
  </si>
  <si>
    <t>г Иркутск ул Пискунова д.138</t>
  </si>
  <si>
    <t>Пискунова, 138-а</t>
  </si>
  <si>
    <t>г Иркутск ул Пискунова д.138а</t>
  </si>
  <si>
    <t>Пискунова, 138-б</t>
  </si>
  <si>
    <t>г Иркутск ул Пискунова д.138б</t>
  </si>
  <si>
    <t>Пискунова, 139</t>
  </si>
  <si>
    <t>г Иркутск ул Пискунова д.139</t>
  </si>
  <si>
    <t>Пискунова, 141</t>
  </si>
  <si>
    <t>г Иркутск ул Пискунова д.141</t>
  </si>
  <si>
    <t>Пограничный, 1-а</t>
  </si>
  <si>
    <t>г Иркутск пер Пограничный д.1а</t>
  </si>
  <si>
    <t>паельный</t>
  </si>
  <si>
    <t>Пограничный, 1-б</t>
  </si>
  <si>
    <t>г Иркутск пер Пограничный д.1б</t>
  </si>
  <si>
    <t>Пограничный, 1-В</t>
  </si>
  <si>
    <t>г Иркутск пер Пограничный д.1В</t>
  </si>
  <si>
    <t>Пограничный, 1-г</t>
  </si>
  <si>
    <t>г Иркутск пер Пограничный д.1г</t>
  </si>
  <si>
    <t>Пограничный, 1-д</t>
  </si>
  <si>
    <t>г Иркутск пер Пограничный д.1д</t>
  </si>
  <si>
    <t>Пограничный, 1-е</t>
  </si>
  <si>
    <t>г Иркутск пер Пограничный д.1е</t>
  </si>
  <si>
    <t>Пограничный, 1-ж</t>
  </si>
  <si>
    <t>г Иркутск пер Пограничный д.1ж</t>
  </si>
  <si>
    <t>Подгорная, 14-а</t>
  </si>
  <si>
    <t>г Иркутск ул Подгорная д.14а</t>
  </si>
  <si>
    <t>Подгорная, 22-б</t>
  </si>
  <si>
    <t>г Иркутск ул Подгорная д.22б</t>
  </si>
  <si>
    <t>Подгорная, 24</t>
  </si>
  <si>
    <t>г Иркутск ул Подгорная д.24</t>
  </si>
  <si>
    <t>Подгорная, 26</t>
  </si>
  <si>
    <t>г Иркутск ул Подгорная д.26</t>
  </si>
  <si>
    <t>Подгорная, 36</t>
  </si>
  <si>
    <t>г Иркутск ул Подгорная д.36</t>
  </si>
  <si>
    <t>Подгорная, 40-а</t>
  </si>
  <si>
    <t>г Иркутск ул Подгорная д.40а</t>
  </si>
  <si>
    <t>Подгорная, 40-б</t>
  </si>
  <si>
    <t>г Иркутск ул Подгорная д.40б</t>
  </si>
  <si>
    <t>Подгорная, 48-а</t>
  </si>
  <si>
    <t>г Иркутск ул Подгорная д.48а</t>
  </si>
  <si>
    <t>Профсоюзная, 2</t>
  </si>
  <si>
    <t>г Иркутск ул Профсоюзная д.2</t>
  </si>
  <si>
    <t>Профсоюзная, 52</t>
  </si>
  <si>
    <t>г Иркутск ул Профсоюзная д.52</t>
  </si>
  <si>
    <t>Профсоюзная, 77/6</t>
  </si>
  <si>
    <t>г Иркутск ул Профсоюзная д.77 кор.6</t>
  </si>
  <si>
    <t>Пушкина, 2</t>
  </si>
  <si>
    <t>г Иркутск ул Пушкина д.2</t>
  </si>
  <si>
    <t>Розы Люксембург, 13</t>
  </si>
  <si>
    <t>г Иркутск ул Розы Люксембург д.13</t>
  </si>
  <si>
    <t>Розы Люксембург, 164</t>
  </si>
  <si>
    <t>г Иркутск ул Розы Люксембург д.164</t>
  </si>
  <si>
    <t>Розы Люксембург, 295-а</t>
  </si>
  <si>
    <t>г Иркутск ул Розы Люксембург д.295а</t>
  </si>
  <si>
    <t>Розы Люксембург, 52</t>
  </si>
  <si>
    <t>г Иркутск ул Розы Люксембург д.52</t>
  </si>
  <si>
    <t>Румянцева, 8</t>
  </si>
  <si>
    <t>г Иркутск ул Румянцева д.8</t>
  </si>
  <si>
    <t>Саянский, 5-А</t>
  </si>
  <si>
    <t>г Иркутск пер Саянский д.5А</t>
  </si>
  <si>
    <t>Саянский, 5-Б</t>
  </si>
  <si>
    <t>г Иркутск пер Саянский д.5Б</t>
  </si>
  <si>
    <t>Саянский, 5-В</t>
  </si>
  <si>
    <t>г Иркутск пер Саянский д.5В</t>
  </si>
  <si>
    <t>Саянский, 5-Г</t>
  </si>
  <si>
    <t>г Иркутск пер Саянский д.5Г</t>
  </si>
  <si>
    <t>Седова, 53-А</t>
  </si>
  <si>
    <t>г Иркутск ул Седова д.53А</t>
  </si>
  <si>
    <t>Седова, 54-Б</t>
  </si>
  <si>
    <t>г Иркутск ул Седова д.54Б</t>
  </si>
  <si>
    <t>Седова, 62/3</t>
  </si>
  <si>
    <t>г Иркутск ул Седова д.62 кор.3</t>
  </si>
  <si>
    <t>Седова, 62/9</t>
  </si>
  <si>
    <t>г Иркутск ул Седова д.62 кор.9</t>
  </si>
  <si>
    <t>Седова, 64-Б</t>
  </si>
  <si>
    <t>г Иркутск ул Седова д.64Б</t>
  </si>
  <si>
    <t>Седова, 64-В</t>
  </si>
  <si>
    <t>г Иркутск ул Седова д.64В</t>
  </si>
  <si>
    <t>Седова, 74</t>
  </si>
  <si>
    <t>г Иркутск ул Седова д.74</t>
  </si>
  <si>
    <t>Сибирская, 1-а</t>
  </si>
  <si>
    <t>г Иркутск ул Сибирская д.1а</t>
  </si>
  <si>
    <t>Сибирская, 1-б</t>
  </si>
  <si>
    <t>г Иркутск ул Сибирская д.1б</t>
  </si>
  <si>
    <t>Сибирская, 1-в</t>
  </si>
  <si>
    <t>г Иркутск ул Сибирская д.1в</t>
  </si>
  <si>
    <t>Советская, 10-Б</t>
  </si>
  <si>
    <t>г Иркутск ул Советская д.10Б</t>
  </si>
  <si>
    <t>Советская, 10-В</t>
  </si>
  <si>
    <t>г Иркутск ул Советская д.10В</t>
  </si>
  <si>
    <t>Советская, 10-а</t>
  </si>
  <si>
    <t>г Иркутск ул Советская д.10а</t>
  </si>
  <si>
    <t>Строителей, 1</t>
  </si>
  <si>
    <t>г Иркутск ул Строителей д.1</t>
  </si>
  <si>
    <t>Строителей, 2</t>
  </si>
  <si>
    <t>г Иркутск ул Строителей д.2</t>
  </si>
  <si>
    <t>Строителей, 3</t>
  </si>
  <si>
    <t>г Иркутск ул Строителей д.3</t>
  </si>
  <si>
    <t>Строителей, 4</t>
  </si>
  <si>
    <t>г Иркутск ул Строителей д.4</t>
  </si>
  <si>
    <t>Строителей, 5</t>
  </si>
  <si>
    <t>г Иркутск ул Строителей д.5</t>
  </si>
  <si>
    <t>Строителей, 6</t>
  </si>
  <si>
    <t>г Иркутск ул Строителей д.6</t>
  </si>
  <si>
    <t>Строителей, 7</t>
  </si>
  <si>
    <t>г Иркутск ул Строителей д.7</t>
  </si>
  <si>
    <t>Строителей, 8</t>
  </si>
  <si>
    <t>г Иркутск ул Строителей д.8</t>
  </si>
  <si>
    <t>Строителей, 9</t>
  </si>
  <si>
    <t>г Иркутск ул Строителей д.9</t>
  </si>
  <si>
    <t>Сударева, 15</t>
  </si>
  <si>
    <t>г Иркутск пер Сударева д.15</t>
  </si>
  <si>
    <t>Сударева, 7</t>
  </si>
  <si>
    <t>г Иркутск пер Сударева д.7</t>
  </si>
  <si>
    <t>Толевая, 7</t>
  </si>
  <si>
    <t>г Иркутск ул Толевая д.7</t>
  </si>
  <si>
    <t>Трилиссера, 1-А</t>
  </si>
  <si>
    <t>г Иркутск ул Трилиссера д.1А</t>
  </si>
  <si>
    <t>Трилиссера, 1-Б</t>
  </si>
  <si>
    <t>г Иркутск ул Трилиссера д.1Б</t>
  </si>
  <si>
    <t>Трилиссера, 1-в</t>
  </si>
  <si>
    <t>г Иркутск ул Трилиссера д.1в</t>
  </si>
  <si>
    <t>Трилиссера, 32</t>
  </si>
  <si>
    <t>г Иркутск ул Трилиссера д.32</t>
  </si>
  <si>
    <t>Трилиссера, 37-Г</t>
  </si>
  <si>
    <t>г Иркутск ул Трилиссера д.37Г</t>
  </si>
  <si>
    <t>Трилиссера, 52</t>
  </si>
  <si>
    <t>г Иркутск ул Трилиссера д.52</t>
  </si>
  <si>
    <t>Трудовая, 103</t>
  </si>
  <si>
    <t>г Иркутск ул Трудовая д.103</t>
  </si>
  <si>
    <t>Трудовая, 105</t>
  </si>
  <si>
    <t>г Иркутск ул Трудовая д.105</t>
  </si>
  <si>
    <t>Трудовая, 107</t>
  </si>
  <si>
    <t>г Иркутск ул Трудовая д.107</t>
  </si>
  <si>
    <t>Трудовая, 108-В</t>
  </si>
  <si>
    <t>г Иркутск ул Трудовая д.108В</t>
  </si>
  <si>
    <t>Трудовая, 109</t>
  </si>
  <si>
    <t>г Иркутск ул Трудовая д.109</t>
  </si>
  <si>
    <t>Трудовая, 109-А</t>
  </si>
  <si>
    <t>г Иркутск ул Трудовая д.109А</t>
  </si>
  <si>
    <t>Трудовая, 113</t>
  </si>
  <si>
    <t>г Иркутск ул Трудовая д.113</t>
  </si>
  <si>
    <t>Трудовая, 117</t>
  </si>
  <si>
    <t>г Иркутск ул Трудовая д.117</t>
  </si>
  <si>
    <t>Трудовая, 119</t>
  </si>
  <si>
    <t>г Иркутск ул Трудовая д.119</t>
  </si>
  <si>
    <t>Трудовая, 68-в</t>
  </si>
  <si>
    <t>г Иркутск ул Трудовая д.68в</t>
  </si>
  <si>
    <t>Трудовая, 68-Г</t>
  </si>
  <si>
    <t>г Иркутск ул Трудовая д.68Г</t>
  </si>
  <si>
    <t>Трудовая, 66-Е</t>
  </si>
  <si>
    <t>г Иркутск ул Трудовая д.68Д</t>
  </si>
  <si>
    <t>Трудовая, 95</t>
  </si>
  <si>
    <t>г Иркутск ул Трудовая д.95</t>
  </si>
  <si>
    <t>Урожайная, 11</t>
  </si>
  <si>
    <t>г Иркутск ул Урожайная д.11</t>
  </si>
  <si>
    <t>Урожайная, 12</t>
  </si>
  <si>
    <t>г Иркутск ул Урожайная д.12</t>
  </si>
  <si>
    <t>Урожайная, 13</t>
  </si>
  <si>
    <t>г Иркутск ул Урожайная д.13</t>
  </si>
  <si>
    <t>Урожайная, 14</t>
  </si>
  <si>
    <t>г Иркутск ул Урожайная д.14</t>
  </si>
  <si>
    <t>Фурманова, 2-а</t>
  </si>
  <si>
    <t>г Иркутск ул Фурманова д.2а</t>
  </si>
  <si>
    <t>Центральная, 10</t>
  </si>
  <si>
    <t>г Иркутск ул Центральная д.10</t>
  </si>
  <si>
    <t>Центральная, 18-а</t>
  </si>
  <si>
    <t>г Иркутск ул Центральная д.18а</t>
  </si>
  <si>
    <t>Центральная, 25</t>
  </si>
  <si>
    <t>г Иркутск ул Центральная д.25</t>
  </si>
  <si>
    <t>Центральная, 26</t>
  </si>
  <si>
    <t>г Иркутск ул Центральная д.26</t>
  </si>
  <si>
    <t>Центральная, 27</t>
  </si>
  <si>
    <t>г Иркутск ул Центральная д.27</t>
  </si>
  <si>
    <t>Центральная, 28</t>
  </si>
  <si>
    <t>г Иркутск ул Центральная д.28</t>
  </si>
  <si>
    <t>Центральная, 29</t>
  </si>
  <si>
    <t>г Иркутск ул Центральная д.29</t>
  </si>
  <si>
    <t>Центральная, 30</t>
  </si>
  <si>
    <t>г Иркутск ул Центральная д.30</t>
  </si>
  <si>
    <t>Центральная, 35</t>
  </si>
  <si>
    <t>г Иркутск ул Центральная д.35</t>
  </si>
  <si>
    <t>Центральная, 5</t>
  </si>
  <si>
    <t>г Иркутск ул Центральная д.5</t>
  </si>
  <si>
    <t>Цимлянская, 2</t>
  </si>
  <si>
    <t>г Иркутск ул Цимлянская д.2</t>
  </si>
  <si>
    <t>Цимлянская, 21</t>
  </si>
  <si>
    <t>г Иркутск ул Цимлянская д.21</t>
  </si>
  <si>
    <t>Цимлянская, 27</t>
  </si>
  <si>
    <t>г Иркутск ул Цимлянская д.27</t>
  </si>
  <si>
    <t>Цимлянская, 35</t>
  </si>
  <si>
    <t>г Иркутск ул Цимлянская д.35</t>
  </si>
  <si>
    <t>Цимлянская, 43</t>
  </si>
  <si>
    <t>г Иркутск ул Цимлянская д.43</t>
  </si>
  <si>
    <t>Чайковского, 11</t>
  </si>
  <si>
    <t>г Иркутск ул Чайковского д.11</t>
  </si>
  <si>
    <t>Чайковского, 7</t>
  </si>
  <si>
    <t>г Иркутск ул Чайковского д.7</t>
  </si>
  <si>
    <t>Челнокова, 12</t>
  </si>
  <si>
    <t>г Иркутск ул Челнокова д.12</t>
  </si>
  <si>
    <t>Шахтерская, 17</t>
  </si>
  <si>
    <t>г Иркутск ул Шахтерская д.17</t>
  </si>
  <si>
    <t>Шахтерская, 3</t>
  </si>
  <si>
    <t>г Иркутск ул Шахтерская д.3</t>
  </si>
  <si>
    <t>Ширямова, 3</t>
  </si>
  <si>
    <t>г Иркутск ул Ширямова д.5</t>
  </si>
  <si>
    <t>Ширямова, 5</t>
  </si>
  <si>
    <t>Шмидта, 36</t>
  </si>
  <si>
    <t>г Иркутск ул Шмидта д.36</t>
  </si>
  <si>
    <t>Юбилейный, 16</t>
  </si>
  <si>
    <t>г Иркутск мкр Юбилейный д.16</t>
  </si>
  <si>
    <t>Юбилейный, 36-А</t>
  </si>
  <si>
    <t>г Иркутск мкр Юбилейный д.36А</t>
  </si>
  <si>
    <t>Юбилейный, 36-Б</t>
  </si>
  <si>
    <t>г Иркутск мкр Юбилейный д.36Б</t>
  </si>
  <si>
    <t>Юбилейный, 47-А</t>
  </si>
  <si>
    <t>г Иркутск мкр Юбилейный д.47А</t>
  </si>
  <si>
    <t>Ядринцева, 8-А</t>
  </si>
  <si>
    <t>г Иркутск ул Ядринцева д.8А</t>
  </si>
  <si>
    <t>Ядринцева, 80-а</t>
  </si>
  <si>
    <t>г Иркутск ул Ядринцева д.80а</t>
  </si>
  <si>
    <t>Ядринцева, 82</t>
  </si>
  <si>
    <t>г Иркутск ул Ядринцева д.82</t>
  </si>
  <si>
    <t>Ямская, 19-в</t>
  </si>
  <si>
    <t>г Иркутск ул Ямская д.19в</t>
  </si>
  <si>
    <t>14-й Советский, 22</t>
  </si>
  <si>
    <t>г Иркутск пер 14-й Советский д.22</t>
  </si>
  <si>
    <t>15-й Советский, 23</t>
  </si>
  <si>
    <t>г Иркутск пер 15-й Ссоветский д.23</t>
  </si>
  <si>
    <t>Баумана, 216/2</t>
  </si>
  <si>
    <t>г Иркутск ул Баумана д.216/2</t>
  </si>
  <si>
    <t>Лыткина, 50</t>
  </si>
  <si>
    <t>г Иркутск ул Лыткина д.50</t>
  </si>
  <si>
    <t>Лыткина, 52</t>
  </si>
  <si>
    <t>г Иркутск ул Лыткина д.52</t>
  </si>
  <si>
    <t>Рабоче-Крестьянская, 1</t>
  </si>
  <si>
    <t>г Иркутск ул Рабоче-Крестьянская д.1</t>
  </si>
  <si>
    <t>Рабоче-Крестьянская, 4</t>
  </si>
  <si>
    <t>г Иркутск ул Рабоче-Крестьянская д.4</t>
  </si>
  <si>
    <t>Розы Люксембург, 295</t>
  </si>
  <si>
    <t>г Иркутск ул Розы Люксембург д.295</t>
  </si>
  <si>
    <t>Терешковой, 47</t>
  </si>
  <si>
    <t>г Иркутск ул Терешковой д.47</t>
  </si>
  <si>
    <t>Шахтерская, 1</t>
  </si>
  <si>
    <t>г Иркутск ул Шахтерская д.1</t>
  </si>
  <si>
    <t>Шахтерская, 5</t>
  </si>
  <si>
    <t>г Иркутск ул Шахтерская д.5</t>
  </si>
  <si>
    <t>Шахтерская, 7</t>
  </si>
  <si>
    <t>г Иркутск ул Шахтерская д.7</t>
  </si>
  <si>
    <t>Шахтерская, 9</t>
  </si>
  <si>
    <t>г Иркутск ул Шахтерская д.9</t>
  </si>
  <si>
    <t>Шахтерская, 11</t>
  </si>
  <si>
    <t>г Иркутск ул Шахтерская д.11</t>
  </si>
  <si>
    <t>Шахтерская, 13</t>
  </si>
  <si>
    <t>г Иркутск ул Шахтерская д.13</t>
  </si>
  <si>
    <t>Боткина, 6/28</t>
  </si>
  <si>
    <t>г Иркутск ул Боткина д.6/28</t>
  </si>
  <si>
    <t>Волгоградская, 11</t>
  </si>
  <si>
    <t>г Иркутск ул Волгоградская д.11</t>
  </si>
  <si>
    <t>Василия Ледовского, 22</t>
  </si>
  <si>
    <t>г Иркутск ул Василия Ледовского д.22</t>
  </si>
  <si>
    <t>Западный, 15</t>
  </si>
  <si>
    <t>г Иркутск ул Западный д.15</t>
  </si>
  <si>
    <t>Розы Люксембург, 17</t>
  </si>
  <si>
    <t>г Иркутск ул Розы Люксембург д.17</t>
  </si>
  <si>
    <t>Розы Люксембург, 23</t>
  </si>
  <si>
    <t>г Иркутск ул Розы Люксембург д.23</t>
  </si>
  <si>
    <t>Розы Люксембург, 27</t>
  </si>
  <si>
    <t>г Иркутск ул Розы Люксембург д.27</t>
  </si>
  <si>
    <t>Розы Люксембург, 29</t>
  </si>
  <si>
    <t>г Иркутск ул Розы Люксембург д.29</t>
  </si>
  <si>
    <t>Розы Люксембург, 31</t>
  </si>
  <si>
    <t>г Иркутск ул Розы Люксембург д.31</t>
  </si>
  <si>
    <t>Розы Люксембург, 319</t>
  </si>
  <si>
    <t>г Иркутск ул Розы Люксембург д.319</t>
  </si>
  <si>
    <t>Румянцева, 53</t>
  </si>
  <si>
    <t>г Иркутск ул Румянцева д.53</t>
  </si>
  <si>
    <t>Румянцева, 55</t>
  </si>
  <si>
    <t>г Иркутск ул Румянцева д.55</t>
  </si>
  <si>
    <r>
      <rPr>
        <b/>
        <sz val="13"/>
        <rFont val="Times New Roman"/>
        <family val="1"/>
        <charset val="204"/>
      </rPr>
      <t>Справочники и классификаторы, используемые в форматах форм раскрытия информации управляющими</t>
    </r>
  </si>
  <si>
    <r>
      <rPr>
        <b/>
        <sz val="13"/>
        <rFont val="Times New Roman"/>
        <family val="1"/>
        <charset val="204"/>
      </rPr>
      <t>организациями, товариществами, кооперативами</t>
    </r>
  </si>
  <si>
    <r>
      <rPr>
        <b/>
        <sz val="11"/>
        <rFont val="Times New Roman"/>
        <family val="1"/>
        <charset val="204"/>
      </rPr>
      <t>1. Организационно-правовая форма</t>
    </r>
  </si>
  <si>
    <r>
      <rPr>
        <sz val="9"/>
        <rFont val="Times New Roman"/>
        <family val="1"/>
        <charset val="204"/>
      </rPr>
      <t xml:space="preserve">№ </t>
    </r>
    <r>
      <rPr>
        <b/>
        <sz val="11"/>
        <rFont val="Times New Roman"/>
        <family val="1"/>
        <charset val="204"/>
      </rPr>
      <t>п/п</t>
    </r>
  </si>
  <si>
    <r>
      <rPr>
        <b/>
        <sz val="11"/>
        <rFont val="Times New Roman"/>
        <family val="1"/>
        <charset val="204"/>
      </rPr>
      <t>Код</t>
    </r>
  </si>
  <si>
    <r>
      <rPr>
        <b/>
        <sz val="11"/>
        <rFont val="Times New Roman"/>
        <family val="1"/>
        <charset val="204"/>
      </rPr>
      <t>Наименование значения</t>
    </r>
  </si>
  <si>
    <r>
      <rPr>
        <sz val="9"/>
        <rFont val="Times New Roman"/>
        <family val="1"/>
        <charset val="204"/>
      </rPr>
      <t>1.</t>
    </r>
  </si>
  <si>
    <r>
      <rPr>
        <sz val="9"/>
        <rFont val="Times New Roman"/>
        <family val="1"/>
        <charset val="204"/>
      </rPr>
      <t>0101</t>
    </r>
  </si>
  <si>
    <r>
      <rPr>
        <sz val="9"/>
        <rFont val="Times New Roman"/>
        <family val="1"/>
        <charset val="204"/>
      </rPr>
      <t>Автономные учреждения (2 09 01)</t>
    </r>
  </si>
  <si>
    <r>
      <rPr>
        <sz val="9"/>
        <rFont val="Times New Roman"/>
        <family val="1"/>
        <charset val="204"/>
      </rPr>
      <t>2.</t>
    </r>
  </si>
  <si>
    <r>
      <rPr>
        <sz val="9"/>
        <rFont val="Times New Roman"/>
        <family val="1"/>
        <charset val="204"/>
      </rPr>
      <t>0102</t>
    </r>
  </si>
  <si>
    <r>
      <rPr>
        <sz val="9"/>
        <rFont val="Times New Roman"/>
        <family val="1"/>
        <charset val="204"/>
      </rPr>
      <t>Бюджетные учреждения (2 09 03)</t>
    </r>
  </si>
  <si>
    <r>
      <rPr>
        <sz val="9"/>
        <rFont val="Times New Roman"/>
        <family val="1"/>
        <charset val="204"/>
      </rPr>
      <t>3.</t>
    </r>
  </si>
  <si>
    <r>
      <rPr>
        <sz val="9"/>
        <rFont val="Times New Roman"/>
        <family val="1"/>
        <charset val="204"/>
      </rPr>
      <t>0103</t>
    </r>
  </si>
  <si>
    <r>
      <rPr>
        <sz val="9"/>
        <rFont val="Times New Roman"/>
        <family val="1"/>
        <charset val="204"/>
      </rPr>
      <t>Жилищные и жилищно-строительные кооперативы (2 01 02)</t>
    </r>
  </si>
  <si>
    <r>
      <rPr>
        <sz val="9"/>
        <rFont val="Times New Roman"/>
        <family val="1"/>
        <charset val="204"/>
      </rPr>
      <t>4.</t>
    </r>
  </si>
  <si>
    <r>
      <rPr>
        <sz val="9"/>
        <rFont val="Times New Roman"/>
        <family val="1"/>
        <charset val="204"/>
      </rPr>
      <t>0104</t>
    </r>
  </si>
  <si>
    <r>
      <rPr>
        <sz val="9"/>
        <rFont val="Times New Roman"/>
        <family val="1"/>
        <charset val="204"/>
      </rPr>
      <t>Закрытые акционерные общества (1 22 67)</t>
    </r>
  </si>
  <si>
    <r>
      <rPr>
        <sz val="9"/>
        <rFont val="Times New Roman"/>
        <family val="1"/>
        <charset val="204"/>
      </rPr>
      <t>5.</t>
    </r>
  </si>
  <si>
    <r>
      <rPr>
        <sz val="9"/>
        <rFont val="Times New Roman"/>
        <family val="1"/>
        <charset val="204"/>
      </rPr>
      <t>0105</t>
    </r>
  </si>
  <si>
    <r>
      <rPr>
        <sz val="9"/>
        <rFont val="Times New Roman"/>
        <family val="1"/>
        <charset val="204"/>
      </rPr>
      <t>Индивидуальные предприниматели (5 01 02)</t>
    </r>
  </si>
  <si>
    <r>
      <rPr>
        <sz val="9"/>
        <rFont val="Times New Roman"/>
        <family val="1"/>
        <charset val="204"/>
      </rPr>
      <t>6.</t>
    </r>
  </si>
  <si>
    <r>
      <rPr>
        <sz val="9"/>
        <rFont val="Times New Roman"/>
        <family val="1"/>
        <charset val="204"/>
      </rPr>
      <t>0106</t>
    </r>
  </si>
  <si>
    <r>
      <rPr>
        <sz val="9"/>
        <rFont val="Times New Roman"/>
        <family val="1"/>
        <charset val="204"/>
      </rPr>
      <t>Общества с ограниченной ответственностью (12165)</t>
    </r>
  </si>
  <si>
    <r>
      <rPr>
        <sz val="9"/>
        <rFont val="Times New Roman"/>
        <family val="1"/>
        <charset val="204"/>
      </rPr>
      <t>7.</t>
    </r>
  </si>
  <si>
    <r>
      <rPr>
        <sz val="9"/>
        <rFont val="Times New Roman"/>
        <family val="1"/>
        <charset val="204"/>
      </rPr>
      <t>0107</t>
    </r>
  </si>
  <si>
    <r>
      <rPr>
        <sz val="9"/>
        <rFont val="Times New Roman"/>
        <family val="1"/>
        <charset val="204"/>
      </rPr>
      <t>Открытые акционерные общества (1 22 47)</t>
    </r>
  </si>
  <si>
    <r>
      <rPr>
        <sz val="9"/>
        <rFont val="Times New Roman"/>
        <family val="1"/>
        <charset val="204"/>
      </rPr>
      <t>8.</t>
    </r>
  </si>
  <si>
    <r>
      <rPr>
        <sz val="9"/>
        <rFont val="Times New Roman"/>
        <family val="1"/>
        <charset val="204"/>
      </rPr>
      <t>0108</t>
    </r>
  </si>
  <si>
    <r>
      <rPr>
        <sz val="9"/>
        <rFont val="Times New Roman"/>
        <family val="1"/>
        <charset val="204"/>
      </rPr>
      <t>Потребительские кооперативы (2 01 00)</t>
    </r>
  </si>
  <si>
    <r>
      <rPr>
        <sz val="9"/>
        <rFont val="Times New Roman"/>
        <family val="1"/>
        <charset val="204"/>
      </rPr>
      <t>9.</t>
    </r>
  </si>
  <si>
    <r>
      <rPr>
        <sz val="9"/>
        <rFont val="Times New Roman"/>
        <family val="1"/>
        <charset val="204"/>
      </rPr>
      <t>0109</t>
    </r>
  </si>
  <si>
    <r>
      <rPr>
        <sz val="9"/>
        <rFont val="Times New Roman"/>
        <family val="1"/>
        <charset val="204"/>
      </rPr>
      <t>Товарищества собственников жилья (2 80 16)</t>
    </r>
  </si>
  <si>
    <r>
      <rPr>
        <sz val="9"/>
        <rFont val="Times New Roman"/>
        <family val="1"/>
        <charset val="204"/>
      </rPr>
      <t>10.</t>
    </r>
  </si>
  <si>
    <r>
      <rPr>
        <sz val="9"/>
        <rFont val="Times New Roman"/>
        <family val="1"/>
        <charset val="204"/>
      </rPr>
      <t>0110</t>
    </r>
  </si>
  <si>
    <r>
      <rPr>
        <sz val="9"/>
        <rFont val="Times New Roman"/>
        <family val="1"/>
        <charset val="204"/>
      </rPr>
      <t>Унитарные предприятия (1 50 00)</t>
    </r>
  </si>
  <si>
    <r>
      <rPr>
        <sz val="9"/>
        <rFont val="Times New Roman"/>
        <family val="1"/>
        <charset val="204"/>
      </rPr>
      <t>11.</t>
    </r>
  </si>
  <si>
    <r>
      <rPr>
        <sz val="9"/>
        <rFont val="Times New Roman"/>
        <family val="1"/>
        <charset val="204"/>
      </rPr>
      <t>0111</t>
    </r>
  </si>
  <si>
    <r>
      <rPr>
        <sz val="9"/>
        <rFont val="Times New Roman"/>
        <family val="1"/>
        <charset val="204"/>
      </rPr>
      <t>Унитарные предприятия, основанные на праве хозяйственного ведения (1 52 00)</t>
    </r>
  </si>
  <si>
    <r>
      <rPr>
        <sz val="9"/>
        <rFont val="Times New Roman"/>
        <family val="1"/>
        <charset val="204"/>
      </rPr>
      <t>12.</t>
    </r>
  </si>
  <si>
    <r>
      <rPr>
        <sz val="9"/>
        <rFont val="Times New Roman"/>
        <family val="1"/>
        <charset val="204"/>
      </rPr>
      <t>0112</t>
    </r>
  </si>
  <si>
    <r>
      <rPr>
        <sz val="9"/>
        <rFont val="Times New Roman"/>
        <family val="1"/>
        <charset val="204"/>
      </rPr>
      <t>Юридические лица, являющиеся некоммерческими организациями, не включенные в другие группировки (2 80 00)</t>
    </r>
  </si>
  <si>
    <r>
      <rPr>
        <sz val="9"/>
        <rFont val="Times New Roman"/>
        <family val="1"/>
        <charset val="204"/>
      </rPr>
      <t>13.</t>
    </r>
  </si>
  <si>
    <r>
      <rPr>
        <sz val="9"/>
        <rFont val="Times New Roman"/>
        <family val="1"/>
        <charset val="204"/>
      </rPr>
      <t>0113</t>
    </r>
  </si>
  <si>
    <r>
      <rPr>
        <sz val="9"/>
        <rFont val="Times New Roman"/>
        <family val="1"/>
        <charset val="204"/>
      </rPr>
      <t>Автономные некоммерческие организации (2 80 01)</t>
    </r>
  </si>
  <si>
    <r>
      <rPr>
        <sz val="9"/>
        <rFont val="Times New Roman"/>
        <family val="1"/>
        <charset val="204"/>
      </rPr>
      <t>14.</t>
    </r>
  </si>
  <si>
    <r>
      <rPr>
        <sz val="9"/>
        <rFont val="Times New Roman"/>
        <family val="1"/>
        <charset val="204"/>
      </rPr>
      <t>0114</t>
    </r>
  </si>
  <si>
    <r>
      <rPr>
        <sz val="9"/>
        <rFont val="Times New Roman"/>
        <family val="1"/>
        <charset val="204"/>
      </rPr>
      <t>Акционерные общества (1 22 00)</t>
    </r>
  </si>
  <si>
    <r>
      <rPr>
        <sz val="9"/>
        <rFont val="Times New Roman"/>
        <family val="1"/>
        <charset val="204"/>
      </rPr>
      <t>15.</t>
    </r>
  </si>
  <si>
    <r>
      <rPr>
        <sz val="9"/>
        <rFont val="Times New Roman"/>
        <family val="1"/>
        <charset val="204"/>
      </rPr>
      <t>0115</t>
    </r>
  </si>
  <si>
    <r>
      <rPr>
        <sz val="9"/>
        <rFont val="Times New Roman"/>
        <family val="1"/>
        <charset val="204"/>
      </rPr>
      <t>Ассоциации (союзы) (2 06 00)</t>
    </r>
  </si>
  <si>
    <r>
      <rPr>
        <sz val="9"/>
        <rFont val="Times New Roman"/>
        <family val="1"/>
        <charset val="204"/>
      </rPr>
      <t>16.</t>
    </r>
  </si>
  <si>
    <r>
      <rPr>
        <sz val="9"/>
        <rFont val="Times New Roman"/>
        <family val="1"/>
        <charset val="204"/>
      </rPr>
      <t>0116</t>
    </r>
  </si>
  <si>
    <r>
      <rPr>
        <sz val="9"/>
        <rFont val="Times New Roman"/>
        <family val="1"/>
        <charset val="204"/>
      </rPr>
      <t>Ассоциации (союзы) экономического взаимодействия субъектов Российской Федерации (2 06 01)</t>
    </r>
  </si>
  <si>
    <r>
      <rPr>
        <sz val="9"/>
        <rFont val="Times New Roman"/>
        <family val="1"/>
        <charset val="204"/>
      </rPr>
      <t>17.</t>
    </r>
  </si>
  <si>
    <r>
      <rPr>
        <sz val="9"/>
        <rFont val="Times New Roman"/>
        <family val="1"/>
        <charset val="204"/>
      </rPr>
      <t>0117</t>
    </r>
  </si>
  <si>
    <r>
      <rPr>
        <sz val="9"/>
        <rFont val="Times New Roman"/>
        <family val="1"/>
        <charset val="204"/>
      </rPr>
      <t>Государственные компании (2 80 04)</t>
    </r>
  </si>
  <si>
    <r>
      <rPr>
        <sz val="9"/>
        <rFont val="Times New Roman"/>
        <family val="1"/>
        <charset val="204"/>
      </rPr>
      <t>18.</t>
    </r>
  </si>
  <si>
    <r>
      <rPr>
        <sz val="9"/>
        <rFont val="Times New Roman"/>
        <family val="1"/>
        <charset val="204"/>
      </rPr>
      <t>0118</t>
    </r>
  </si>
  <si>
    <r>
      <rPr>
        <sz val="9"/>
        <rFont val="Times New Roman"/>
        <family val="1"/>
        <charset val="204"/>
      </rPr>
      <t>Государственные корпорации (2 80 05)</t>
    </r>
  </si>
  <si>
    <r>
      <rPr>
        <sz val="9"/>
        <rFont val="Times New Roman"/>
        <family val="1"/>
        <charset val="204"/>
      </rPr>
      <t>19.</t>
    </r>
  </si>
  <si>
    <r>
      <rPr>
        <sz val="9"/>
        <rFont val="Times New Roman"/>
        <family val="1"/>
        <charset val="204"/>
      </rPr>
      <t>0119</t>
    </r>
  </si>
  <si>
    <r>
      <rPr>
        <sz val="9"/>
        <rFont val="Times New Roman"/>
        <family val="1"/>
        <charset val="204"/>
      </rPr>
      <t>Государственные унитарные предприятия субъектов Российской Федерации (1 52 42)</t>
    </r>
  </si>
  <si>
    <r>
      <rPr>
        <sz val="9"/>
        <rFont val="Times New Roman"/>
        <family val="1"/>
        <charset val="204"/>
      </rPr>
      <t>20.</t>
    </r>
  </si>
  <si>
    <r>
      <rPr>
        <sz val="9"/>
        <rFont val="Times New Roman"/>
        <family val="1"/>
        <charset val="204"/>
      </rPr>
      <t>0120</t>
    </r>
  </si>
  <si>
    <r>
      <rPr>
        <sz val="9"/>
        <rFont val="Times New Roman"/>
        <family val="1"/>
        <charset val="204"/>
      </rPr>
      <t>Жилищные накопительные кооперативы (2 01 03)</t>
    </r>
  </si>
  <si>
    <r>
      <rPr>
        <sz val="9"/>
        <rFont val="Times New Roman"/>
        <family val="1"/>
        <charset val="204"/>
      </rPr>
      <t>21.</t>
    </r>
  </si>
  <si>
    <r>
      <rPr>
        <sz val="9"/>
        <rFont val="Times New Roman"/>
        <family val="1"/>
        <charset val="204"/>
      </rPr>
      <t>0121</t>
    </r>
  </si>
  <si>
    <r>
      <rPr>
        <sz val="9"/>
        <rFont val="Times New Roman"/>
        <family val="1"/>
        <charset val="204"/>
      </rPr>
      <t>Иные некоммерческие организации, не включенные в другие группировки (2 90 00)</t>
    </r>
  </si>
  <si>
    <r>
      <rPr>
        <sz val="9"/>
        <rFont val="Times New Roman"/>
        <family val="1"/>
        <charset val="204"/>
      </rPr>
      <t>22.</t>
    </r>
  </si>
  <si>
    <r>
      <rPr>
        <sz val="9"/>
        <rFont val="Times New Roman"/>
        <family val="1"/>
        <charset val="204"/>
      </rPr>
      <t>0122</t>
    </r>
  </si>
  <si>
    <r>
      <rPr>
        <sz val="9"/>
        <rFont val="Times New Roman"/>
        <family val="1"/>
        <charset val="204"/>
      </rPr>
      <t>Казенные учреждения (2 09 04)</t>
    </r>
  </si>
  <si>
    <r>
      <rPr>
        <sz val="9"/>
        <rFont val="Times New Roman"/>
        <family val="1"/>
        <charset val="204"/>
      </rPr>
      <t>23.</t>
    </r>
  </si>
  <si>
    <r>
      <rPr>
        <sz val="9"/>
        <rFont val="Times New Roman"/>
        <family val="1"/>
        <charset val="204"/>
      </rPr>
      <t>0123</t>
    </r>
  </si>
  <si>
    <r>
      <rPr>
        <sz val="9"/>
        <rFont val="Times New Roman"/>
        <family val="1"/>
        <charset val="204"/>
      </rPr>
      <t>Кредитные потребительские кооперативы (2 01 04)</t>
    </r>
  </si>
  <si>
    <r>
      <rPr>
        <sz val="9"/>
        <rFont val="Times New Roman"/>
        <family val="1"/>
        <charset val="204"/>
      </rPr>
      <t>24.</t>
    </r>
  </si>
  <si>
    <r>
      <rPr>
        <sz val="9"/>
        <rFont val="Times New Roman"/>
        <family val="1"/>
        <charset val="204"/>
      </rPr>
      <t>0124</t>
    </r>
  </si>
  <si>
    <r>
      <rPr>
        <sz val="9"/>
        <rFont val="Times New Roman"/>
        <family val="1"/>
        <charset val="204"/>
      </rPr>
      <t>Муниципальные казенные предприятия (151 43)</t>
    </r>
  </si>
  <si>
    <r>
      <rPr>
        <sz val="9"/>
        <rFont val="Times New Roman"/>
        <family val="1"/>
        <charset val="204"/>
      </rPr>
      <t>25.</t>
    </r>
  </si>
  <si>
    <r>
      <rPr>
        <sz val="9"/>
        <rFont val="Times New Roman"/>
        <family val="1"/>
        <charset val="204"/>
      </rPr>
      <t>0125</t>
    </r>
  </si>
  <si>
    <r>
      <rPr>
        <sz val="9"/>
        <rFont val="Times New Roman"/>
        <family val="1"/>
        <charset val="204"/>
      </rPr>
      <t>Муниципальные унитарные предприятия (1 52 43)</t>
    </r>
  </si>
  <si>
    <r>
      <rPr>
        <sz val="9"/>
        <rFont val="Times New Roman"/>
        <family val="1"/>
        <charset val="204"/>
      </rPr>
      <t>26.</t>
    </r>
  </si>
  <si>
    <r>
      <rPr>
        <sz val="9"/>
        <rFont val="Times New Roman"/>
        <family val="1"/>
        <charset val="204"/>
      </rPr>
      <t>0126</t>
    </r>
  </si>
  <si>
    <r>
      <rPr>
        <sz val="9"/>
        <rFont val="Times New Roman"/>
        <family val="1"/>
        <charset val="204"/>
      </rPr>
      <t>Некоммерческие партнерства (2 05 00)</t>
    </r>
  </si>
  <si>
    <r>
      <rPr>
        <sz val="9"/>
        <rFont val="Times New Roman"/>
        <family val="1"/>
        <charset val="204"/>
      </rPr>
      <t>27.</t>
    </r>
  </si>
  <si>
    <r>
      <rPr>
        <sz val="9"/>
        <rFont val="Times New Roman"/>
        <family val="1"/>
        <charset val="204"/>
      </rPr>
      <t>0127</t>
    </r>
  </si>
  <si>
    <r>
      <rPr>
        <sz val="9"/>
        <rFont val="Times New Roman"/>
        <family val="1"/>
        <charset val="204"/>
      </rPr>
      <t>Обособленные подразделения юридических лиц (3 00 03)</t>
    </r>
  </si>
  <si>
    <r>
      <rPr>
        <sz val="9"/>
        <rFont val="Times New Roman"/>
        <family val="1"/>
        <charset val="204"/>
      </rPr>
      <t>28.</t>
    </r>
  </si>
  <si>
    <r>
      <rPr>
        <sz val="9"/>
        <rFont val="Times New Roman"/>
        <family val="1"/>
        <charset val="204"/>
      </rPr>
      <t>0128</t>
    </r>
  </si>
  <si>
    <r>
      <rPr>
        <sz val="9"/>
        <rFont val="Times New Roman"/>
        <family val="1"/>
        <charset val="204"/>
      </rPr>
      <t>Общества с дополнительной ответственностью (1 21 66)</t>
    </r>
  </si>
  <si>
    <r>
      <rPr>
        <sz val="9"/>
        <rFont val="Times New Roman"/>
        <family val="1"/>
        <charset val="204"/>
      </rPr>
      <t>29.</t>
    </r>
  </si>
  <si>
    <r>
      <rPr>
        <sz val="9"/>
        <rFont val="Times New Roman"/>
        <family val="1"/>
        <charset val="204"/>
      </rPr>
      <t>0129</t>
    </r>
  </si>
  <si>
    <r>
      <rPr>
        <sz val="9"/>
        <rFont val="Times New Roman"/>
        <family val="1"/>
        <charset val="204"/>
      </rPr>
      <t>Общества с ограниченной или дополнительной ответственностью (1 21 00)</t>
    </r>
  </si>
  <si>
    <r>
      <rPr>
        <sz val="9"/>
        <rFont val="Times New Roman"/>
        <family val="1"/>
        <charset val="204"/>
      </rPr>
      <t>30.</t>
    </r>
  </si>
  <si>
    <r>
      <rPr>
        <sz val="9"/>
        <rFont val="Times New Roman"/>
        <family val="1"/>
        <charset val="204"/>
      </rPr>
      <t>0130</t>
    </r>
  </si>
  <si>
    <r>
      <rPr>
        <sz val="9"/>
        <rFont val="Times New Roman"/>
        <family val="1"/>
        <charset val="204"/>
      </rPr>
      <t>Общественные организации (объединения) (2 02 00)</t>
    </r>
  </si>
  <si>
    <r>
      <rPr>
        <sz val="9"/>
        <rFont val="Times New Roman"/>
        <family val="1"/>
        <charset val="204"/>
      </rPr>
      <t>31.</t>
    </r>
  </si>
  <si>
    <r>
      <rPr>
        <sz val="9"/>
        <rFont val="Times New Roman"/>
        <family val="1"/>
        <charset val="204"/>
      </rPr>
      <t>0131</t>
    </r>
  </si>
  <si>
    <r>
      <rPr>
        <sz val="9"/>
        <rFont val="Times New Roman"/>
        <family val="1"/>
        <charset val="204"/>
      </rPr>
      <t>Общественные учреждения (2 09 05)</t>
    </r>
  </si>
  <si>
    <r>
      <rPr>
        <sz val="9"/>
        <rFont val="Times New Roman"/>
        <family val="1"/>
        <charset val="204"/>
      </rPr>
      <t>32.</t>
    </r>
  </si>
  <si>
    <r>
      <rPr>
        <sz val="9"/>
        <rFont val="Times New Roman"/>
        <family val="1"/>
        <charset val="204"/>
      </rPr>
      <t>0132</t>
    </r>
  </si>
  <si>
    <r>
      <rPr>
        <sz val="9"/>
        <rFont val="Times New Roman"/>
        <family val="1"/>
        <charset val="204"/>
      </rPr>
      <t>Полные товарищества (1 10 51)</t>
    </r>
  </si>
  <si>
    <r>
      <rPr>
        <sz val="9"/>
        <rFont val="Times New Roman"/>
        <family val="1"/>
        <charset val="204"/>
      </rPr>
      <t>33.</t>
    </r>
  </si>
  <si>
    <r>
      <rPr>
        <sz val="9"/>
        <rFont val="Times New Roman"/>
        <family val="1"/>
        <charset val="204"/>
      </rPr>
      <t>0133</t>
    </r>
  </si>
  <si>
    <r>
      <rPr>
        <sz val="9"/>
        <rFont val="Times New Roman"/>
        <family val="1"/>
        <charset val="204"/>
      </rPr>
      <t>Потребительские общества (2 01 07)</t>
    </r>
  </si>
  <si>
    <r>
      <rPr>
        <sz val="9"/>
        <rFont val="Times New Roman"/>
        <family val="1"/>
        <charset val="204"/>
      </rPr>
      <t>34.</t>
    </r>
  </si>
  <si>
    <r>
      <rPr>
        <sz val="9"/>
        <rFont val="Times New Roman"/>
        <family val="1"/>
        <charset val="204"/>
      </rPr>
      <t>0134</t>
    </r>
  </si>
  <si>
    <r>
      <rPr>
        <sz val="9"/>
        <rFont val="Times New Roman"/>
        <family val="1"/>
        <charset val="204"/>
      </rPr>
      <t>Представительства юридических лиц (3 00 01)</t>
    </r>
  </si>
  <si>
    <r>
      <rPr>
        <sz val="9"/>
        <rFont val="Times New Roman"/>
        <family val="1"/>
        <charset val="204"/>
      </rPr>
      <t>35.</t>
    </r>
  </si>
  <si>
    <r>
      <rPr>
        <sz val="9"/>
        <rFont val="Times New Roman"/>
        <family val="1"/>
        <charset val="204"/>
      </rPr>
      <t>0135</t>
    </r>
  </si>
  <si>
    <r>
      <rPr>
        <sz val="9"/>
        <rFont val="Times New Roman"/>
        <family val="1"/>
        <charset val="204"/>
      </rPr>
      <t>Производственные кооперативы (артели) (1 40 00)</t>
    </r>
  </si>
  <si>
    <r>
      <rPr>
        <sz val="9"/>
        <rFont val="Times New Roman"/>
        <family val="1"/>
        <charset val="204"/>
      </rPr>
      <t>36.</t>
    </r>
  </si>
  <si>
    <r>
      <rPr>
        <sz val="9"/>
        <rFont val="Times New Roman"/>
        <family val="1"/>
        <charset val="204"/>
      </rPr>
      <t>0136</t>
    </r>
  </si>
  <si>
    <r>
      <rPr>
        <sz val="9"/>
        <rFont val="Times New Roman"/>
        <family val="1"/>
        <charset val="204"/>
      </rPr>
      <t>Производственные кооперативы (кроме сельскохозяйственных производственных кооперативов) (1 42 00)</t>
    </r>
  </si>
  <si>
    <r>
      <rPr>
        <sz val="9"/>
        <rFont val="Times New Roman"/>
        <family val="1"/>
        <charset val="204"/>
      </rPr>
      <t>37.</t>
    </r>
  </si>
  <si>
    <r>
      <rPr>
        <sz val="9"/>
        <rFont val="Times New Roman"/>
        <family val="1"/>
        <charset val="204"/>
      </rPr>
      <t>0137</t>
    </r>
  </si>
  <si>
    <r>
      <rPr>
        <sz val="9"/>
        <rFont val="Times New Roman"/>
        <family val="1"/>
        <charset val="204"/>
      </rPr>
      <t>Простые товарищества (3 00 06)</t>
    </r>
  </si>
  <si>
    <r>
      <rPr>
        <sz val="9"/>
        <rFont val="Times New Roman"/>
        <family val="1"/>
        <charset val="204"/>
      </rPr>
      <t>38.</t>
    </r>
  </si>
  <si>
    <r>
      <rPr>
        <sz val="9"/>
        <rFont val="Times New Roman"/>
        <family val="1"/>
        <charset val="204"/>
      </rPr>
      <t>0138</t>
    </r>
  </si>
  <si>
    <r>
      <rPr>
        <sz val="9"/>
        <rFont val="Times New Roman"/>
        <family val="1"/>
        <charset val="204"/>
      </rPr>
      <t>Прочие юридические лица, являющиеся коммерческими организациями (1 90 00)</t>
    </r>
  </si>
  <si>
    <r>
      <rPr>
        <sz val="9"/>
        <rFont val="Times New Roman"/>
        <family val="1"/>
        <charset val="204"/>
      </rPr>
      <t>39.</t>
    </r>
  </si>
  <si>
    <r>
      <rPr>
        <sz val="9"/>
        <rFont val="Times New Roman"/>
        <family val="1"/>
        <charset val="204"/>
      </rPr>
      <t>0139</t>
    </r>
  </si>
  <si>
    <r>
      <rPr>
        <sz val="9"/>
        <rFont val="Times New Roman"/>
        <family val="1"/>
        <charset val="204"/>
      </rPr>
      <t>Советы муниципальных образований субъектов Российской Федерации (2 06 03)</t>
    </r>
  </si>
  <si>
    <r>
      <rPr>
        <sz val="9"/>
        <rFont val="Times New Roman"/>
        <family val="1"/>
        <charset val="204"/>
      </rPr>
      <t>40.</t>
    </r>
  </si>
  <si>
    <r>
      <rPr>
        <sz val="9"/>
        <rFont val="Times New Roman"/>
        <family val="1"/>
        <charset val="204"/>
      </rPr>
      <t>0140</t>
    </r>
  </si>
  <si>
    <r>
      <rPr>
        <sz val="9"/>
        <rFont val="Times New Roman"/>
        <family val="1"/>
        <charset val="204"/>
      </rPr>
      <t>Союзы (ассоциации) кооперативов (2 06 05)</t>
    </r>
  </si>
  <si>
    <r>
      <rPr>
        <sz val="9"/>
        <rFont val="Times New Roman"/>
        <family val="1"/>
        <charset val="204"/>
      </rPr>
      <t>41.</t>
    </r>
  </si>
  <si>
    <r>
      <rPr>
        <sz val="9"/>
        <rFont val="Times New Roman"/>
        <family val="1"/>
        <charset val="204"/>
      </rPr>
      <t>0141</t>
    </r>
  </si>
  <si>
    <r>
      <rPr>
        <sz val="9"/>
        <rFont val="Times New Roman"/>
        <family val="1"/>
        <charset val="204"/>
      </rPr>
      <t>Союзы потребительских обществ (2 06 08)</t>
    </r>
  </si>
  <si>
    <r>
      <rPr>
        <sz val="9"/>
        <rFont val="Times New Roman"/>
        <family val="1"/>
        <charset val="204"/>
      </rPr>
      <t>42.</t>
    </r>
  </si>
  <si>
    <r>
      <rPr>
        <sz val="9"/>
        <rFont val="Times New Roman"/>
        <family val="1"/>
        <charset val="204"/>
      </rPr>
      <t>0142</t>
    </r>
  </si>
  <si>
    <r>
      <rPr>
        <sz val="9"/>
        <rFont val="Times New Roman"/>
        <family val="1"/>
        <charset val="204"/>
      </rPr>
      <t>Структурные подразделения обособленных подразделений юридических лиц (3 00 04)</t>
    </r>
  </si>
  <si>
    <r>
      <rPr>
        <sz val="9"/>
        <rFont val="Times New Roman"/>
        <family val="1"/>
        <charset val="204"/>
      </rPr>
      <t>43.</t>
    </r>
  </si>
  <si>
    <r>
      <rPr>
        <sz val="9"/>
        <rFont val="Times New Roman"/>
        <family val="1"/>
        <charset val="204"/>
      </rPr>
      <t>0143</t>
    </r>
  </si>
  <si>
    <r>
      <rPr>
        <sz val="9"/>
        <rFont val="Times New Roman"/>
        <family val="1"/>
        <charset val="204"/>
      </rPr>
      <t>Территориальные общественные самоуправления (2 80 17)</t>
    </r>
  </si>
  <si>
    <r>
      <rPr>
        <sz val="9"/>
        <rFont val="Times New Roman"/>
        <family val="1"/>
        <charset val="204"/>
      </rPr>
      <t>44.</t>
    </r>
  </si>
  <si>
    <r>
      <rPr>
        <sz val="9"/>
        <rFont val="Times New Roman"/>
        <family val="1"/>
        <charset val="204"/>
      </rPr>
      <t>0144</t>
    </r>
  </si>
  <si>
    <r>
      <rPr>
        <sz val="9"/>
        <rFont val="Times New Roman"/>
        <family val="1"/>
        <charset val="204"/>
      </rPr>
      <t>Товарищества на вере (коммандитные товарищества) (1 10 64)</t>
    </r>
  </si>
  <si>
    <r>
      <rPr>
        <sz val="9"/>
        <rFont val="Times New Roman"/>
        <family val="1"/>
        <charset val="204"/>
      </rPr>
      <t>45.</t>
    </r>
  </si>
  <si>
    <r>
      <rPr>
        <sz val="9"/>
        <rFont val="Times New Roman"/>
        <family val="1"/>
        <charset val="204"/>
      </rPr>
      <t>0145</t>
    </r>
  </si>
  <si>
    <r>
      <rPr>
        <sz val="9"/>
        <rFont val="Times New Roman"/>
        <family val="1"/>
        <charset val="204"/>
      </rPr>
      <t>Унитарные предприятия, основанные на праве оперативного управления (казенные предприятия) (1 51 00)</t>
    </r>
  </si>
  <si>
    <r>
      <rPr>
        <sz val="9"/>
        <rFont val="Times New Roman"/>
        <family val="1"/>
        <charset val="204"/>
      </rPr>
      <t>46.</t>
    </r>
  </si>
  <si>
    <r>
      <rPr>
        <sz val="9"/>
        <rFont val="Times New Roman"/>
        <family val="1"/>
        <charset val="204"/>
      </rPr>
      <t>0146</t>
    </r>
  </si>
  <si>
    <r>
      <rPr>
        <sz val="9"/>
        <rFont val="Times New Roman"/>
        <family val="1"/>
        <charset val="204"/>
      </rPr>
      <t>Учреждения (2 09 00)</t>
    </r>
  </si>
  <si>
    <r>
      <rPr>
        <sz val="9"/>
        <rFont val="Times New Roman"/>
        <family val="1"/>
        <charset val="204"/>
      </rPr>
      <t>47.</t>
    </r>
  </si>
  <si>
    <r>
      <rPr>
        <sz val="9"/>
        <rFont val="Times New Roman"/>
        <family val="1"/>
        <charset val="204"/>
      </rPr>
      <t>0147</t>
    </r>
  </si>
  <si>
    <r>
      <rPr>
        <sz val="9"/>
        <rFont val="Times New Roman"/>
        <family val="1"/>
        <charset val="204"/>
      </rPr>
      <t>Федеральные государственные унитарные предприятия (1 52 41)</t>
    </r>
  </si>
  <si>
    <r>
      <rPr>
        <sz val="9"/>
        <rFont val="Times New Roman"/>
        <family val="1"/>
        <charset val="204"/>
      </rPr>
      <t>48.</t>
    </r>
  </si>
  <si>
    <r>
      <rPr>
        <sz val="9"/>
        <rFont val="Times New Roman"/>
        <family val="1"/>
        <charset val="204"/>
      </rPr>
      <t>0148</t>
    </r>
  </si>
  <si>
    <r>
      <rPr>
        <sz val="9"/>
        <rFont val="Times New Roman"/>
        <family val="1"/>
        <charset val="204"/>
      </rPr>
      <t>Федеральные казенные предприятия (1 51 41)</t>
    </r>
  </si>
  <si>
    <r>
      <rPr>
        <sz val="9"/>
        <rFont val="Times New Roman"/>
        <family val="1"/>
        <charset val="204"/>
      </rPr>
      <t>49.</t>
    </r>
  </si>
  <si>
    <r>
      <rPr>
        <sz val="9"/>
        <rFont val="Times New Roman"/>
        <family val="1"/>
        <charset val="204"/>
      </rPr>
      <t>0149</t>
    </r>
  </si>
  <si>
    <r>
      <rPr>
        <sz val="9"/>
        <rFont val="Times New Roman"/>
        <family val="1"/>
        <charset val="204"/>
      </rPr>
      <t>Филиалы юридических лиц (3 00 02)</t>
    </r>
  </si>
  <si>
    <r>
      <rPr>
        <sz val="9"/>
        <rFont val="Times New Roman"/>
        <family val="1"/>
        <charset val="204"/>
      </rPr>
      <t>50.</t>
    </r>
  </si>
  <si>
    <r>
      <rPr>
        <sz val="9"/>
        <rFont val="Times New Roman"/>
        <family val="1"/>
        <charset val="204"/>
      </rPr>
      <t>0150</t>
    </r>
  </si>
  <si>
    <r>
      <rPr>
        <sz val="9"/>
        <rFont val="Times New Roman"/>
        <family val="1"/>
        <charset val="204"/>
      </rPr>
      <t>Фонды (2 04 00)</t>
    </r>
  </si>
  <si>
    <r>
      <rPr>
        <sz val="9"/>
        <rFont val="Times New Roman"/>
        <family val="1"/>
        <charset val="204"/>
      </rPr>
      <t>51.</t>
    </r>
  </si>
  <si>
    <r>
      <rPr>
        <sz val="9"/>
        <rFont val="Times New Roman"/>
        <family val="1"/>
        <charset val="204"/>
      </rPr>
      <t>0151</t>
    </r>
  </si>
  <si>
    <r>
      <rPr>
        <sz val="9"/>
        <rFont val="Times New Roman"/>
        <family val="1"/>
        <charset val="204"/>
      </rPr>
      <t>Хозяйственные общества (1 20 00)</t>
    </r>
  </si>
  <si>
    <r>
      <rPr>
        <sz val="9"/>
        <rFont val="Times New Roman"/>
        <family val="1"/>
        <charset val="204"/>
      </rPr>
      <t>52.</t>
    </r>
  </si>
  <si>
    <r>
      <rPr>
        <sz val="9"/>
        <rFont val="Times New Roman"/>
        <family val="1"/>
        <charset val="204"/>
      </rPr>
      <t>0152</t>
    </r>
  </si>
  <si>
    <r>
      <rPr>
        <sz val="9"/>
        <rFont val="Times New Roman"/>
        <family val="1"/>
        <charset val="204"/>
      </rPr>
      <t>Хозяйственные партнерства (1 30 00)</t>
    </r>
  </si>
  <si>
    <r>
      <rPr>
        <sz val="9"/>
        <rFont val="Times New Roman"/>
        <family val="1"/>
        <charset val="204"/>
      </rPr>
      <t>53.</t>
    </r>
  </si>
  <si>
    <r>
      <rPr>
        <sz val="9"/>
        <rFont val="Times New Roman"/>
        <family val="1"/>
        <charset val="204"/>
      </rPr>
      <t>0153</t>
    </r>
  </si>
  <si>
    <r>
      <rPr>
        <sz val="9"/>
        <rFont val="Times New Roman"/>
        <family val="1"/>
        <charset val="204"/>
      </rPr>
      <t>Хозяйственные товарищества (1 10 00)</t>
    </r>
  </si>
  <si>
    <r>
      <rPr>
        <sz val="9"/>
        <rFont val="Times New Roman"/>
        <family val="1"/>
        <charset val="204"/>
      </rPr>
      <t>54.</t>
    </r>
  </si>
  <si>
    <r>
      <rPr>
        <sz val="9"/>
        <rFont val="Times New Roman"/>
        <family val="1"/>
        <charset val="204"/>
      </rPr>
      <t>0154</t>
    </r>
  </si>
  <si>
    <r>
      <rPr>
        <sz val="9"/>
        <rFont val="Times New Roman"/>
        <family val="1"/>
        <charset val="204"/>
      </rPr>
      <t>Частные учреждения (2 09 06)</t>
    </r>
  </si>
  <si>
    <r>
      <rPr>
        <b/>
        <sz val="11"/>
        <rFont val="Times New Roman"/>
        <family val="1"/>
        <charset val="204"/>
      </rPr>
      <t>2. Тип лица, привлеченного к административной ответственности</t>
    </r>
  </si>
  <si>
    <r>
      <rPr>
        <sz val="9"/>
        <rFont val="Times New Roman"/>
        <family val="1"/>
        <charset val="204"/>
      </rPr>
      <t>0201</t>
    </r>
  </si>
  <si>
    <r>
      <rPr>
        <sz val="9"/>
        <rFont val="Times New Roman"/>
        <family val="1"/>
        <charset val="204"/>
      </rPr>
      <t>Юридическое лицо</t>
    </r>
  </si>
  <si>
    <r>
      <rPr>
        <sz val="9"/>
        <rFont val="Times New Roman"/>
        <family val="1"/>
        <charset val="204"/>
      </rPr>
      <t>0202</t>
    </r>
  </si>
  <si>
    <r>
      <rPr>
        <sz val="9"/>
        <rFont val="Times New Roman"/>
        <family val="1"/>
        <charset val="204"/>
      </rPr>
      <t>Должностное лицо</t>
    </r>
  </si>
  <si>
    <r>
      <rPr>
        <b/>
        <sz val="11"/>
        <rFont val="Times New Roman"/>
        <family val="1"/>
        <charset val="204"/>
      </rPr>
      <t>3. Способ формирования фонда капитального ремонта</t>
    </r>
  </si>
  <si>
    <r>
      <rPr>
        <sz val="9"/>
        <rFont val="Times New Roman"/>
        <family val="1"/>
        <charset val="204"/>
      </rPr>
      <t>0301</t>
    </r>
  </si>
  <si>
    <r>
      <rPr>
        <sz val="9"/>
        <rFont val="Times New Roman"/>
        <family val="1"/>
        <charset val="204"/>
      </rPr>
      <t>На специальном счете организации</t>
    </r>
  </si>
  <si>
    <r>
      <rPr>
        <sz val="9"/>
        <rFont val="Times New Roman"/>
        <family val="1"/>
        <charset val="204"/>
      </rPr>
      <t>0302</t>
    </r>
  </si>
  <si>
    <r>
      <rPr>
        <sz val="9"/>
        <rFont val="Times New Roman"/>
        <family val="1"/>
        <charset val="204"/>
      </rPr>
      <t>На специальном счете у регионального оператора</t>
    </r>
  </si>
  <si>
    <r>
      <rPr>
        <sz val="9"/>
        <rFont val="Times New Roman"/>
        <family val="1"/>
        <charset val="204"/>
      </rPr>
      <t>0303</t>
    </r>
  </si>
  <si>
    <r>
      <rPr>
        <sz val="9"/>
        <rFont val="Times New Roman"/>
        <family val="1"/>
        <charset val="204"/>
      </rPr>
      <t>На счете регионального оператора</t>
    </r>
  </si>
  <si>
    <r>
      <rPr>
        <sz val="9"/>
        <rFont val="Times New Roman"/>
        <family val="1"/>
        <charset val="204"/>
      </rPr>
      <t>0304</t>
    </r>
  </si>
  <si>
    <r>
      <rPr>
        <sz val="9"/>
        <rFont val="Times New Roman"/>
        <family val="1"/>
        <charset val="204"/>
      </rPr>
      <t>Не определен</t>
    </r>
  </si>
  <si>
    <r>
      <rPr>
        <b/>
        <sz val="11"/>
        <rFont val="Times New Roman"/>
        <family val="1"/>
        <charset val="204"/>
      </rPr>
      <t>4. Тип дома</t>
    </r>
  </si>
  <si>
    <r>
      <rPr>
        <sz val="9"/>
        <rFont val="Times New Roman"/>
        <family val="1"/>
        <charset val="204"/>
      </rPr>
      <t>0401</t>
    </r>
  </si>
  <si>
    <r>
      <rPr>
        <sz val="9"/>
        <rFont val="Times New Roman"/>
        <family val="1"/>
        <charset val="204"/>
      </rPr>
      <t>Многоквартирный</t>
    </r>
  </si>
  <si>
    <r>
      <rPr>
        <sz val="9"/>
        <rFont val="Times New Roman"/>
        <family val="1"/>
        <charset val="204"/>
      </rPr>
      <t>0402</t>
    </r>
  </si>
  <si>
    <r>
      <rPr>
        <sz val="9"/>
        <rFont val="Times New Roman"/>
        <family val="1"/>
        <charset val="204"/>
      </rPr>
      <t>Жилой дом блокированной застройки</t>
    </r>
  </si>
  <si>
    <r>
      <rPr>
        <sz val="9"/>
        <rFont val="Times New Roman"/>
        <family val="1"/>
        <charset val="204"/>
      </rPr>
      <t>0403</t>
    </r>
  </si>
  <si>
    <r>
      <rPr>
        <sz val="9"/>
        <rFont val="Times New Roman"/>
        <family val="1"/>
        <charset val="204"/>
      </rPr>
      <t>Общежитие</t>
    </r>
  </si>
  <si>
    <r>
      <rPr>
        <b/>
        <sz val="11"/>
        <rFont val="Times New Roman"/>
        <family val="1"/>
        <charset val="204"/>
      </rPr>
      <t>5. Причина признания дома авариным</t>
    </r>
  </si>
  <si>
    <t>№ п/п</t>
  </si>
  <si>
    <r>
      <rPr>
        <sz val="9"/>
        <rFont val="Times New Roman"/>
        <family val="1"/>
        <charset val="204"/>
      </rPr>
      <t>0501</t>
    </r>
  </si>
  <si>
    <r>
      <rPr>
        <sz val="9"/>
        <rFont val="Times New Roman"/>
        <family val="1"/>
        <charset val="204"/>
      </rPr>
      <t>Физический износ</t>
    </r>
  </si>
  <si>
    <r>
      <rPr>
        <sz val="9"/>
        <rFont val="Times New Roman"/>
        <family val="1"/>
        <charset val="204"/>
      </rPr>
      <t>0502</t>
    </r>
  </si>
  <si>
    <r>
      <rPr>
        <sz val="9"/>
        <rFont val="Times New Roman"/>
        <family val="1"/>
        <charset val="204"/>
      </rPr>
      <t>Влияние окружающей среды</t>
    </r>
  </si>
  <si>
    <r>
      <rPr>
        <sz val="9"/>
        <rFont val="Times New Roman"/>
        <family val="1"/>
        <charset val="204"/>
      </rPr>
      <t>0503</t>
    </r>
  </si>
  <si>
    <r>
      <rPr>
        <sz val="9"/>
        <rFont val="Times New Roman"/>
        <family val="1"/>
        <charset val="204"/>
      </rPr>
      <t>Природные катастрофы</t>
    </r>
  </si>
  <si>
    <r>
      <rPr>
        <sz val="9"/>
        <rFont val="Times New Roman"/>
        <family val="1"/>
        <charset val="204"/>
      </rPr>
      <t>0504</t>
    </r>
  </si>
  <si>
    <r>
      <rPr>
        <sz val="9"/>
        <rFont val="Times New Roman"/>
        <family val="1"/>
        <charset val="204"/>
      </rPr>
      <t>Причины техногенного характера</t>
    </r>
  </si>
  <si>
    <r>
      <rPr>
        <sz val="9"/>
        <rFont val="Times New Roman"/>
        <family val="1"/>
        <charset val="204"/>
      </rPr>
      <t>0505</t>
    </r>
  </si>
  <si>
    <r>
      <rPr>
        <sz val="9"/>
        <rFont val="Times New Roman"/>
        <family val="1"/>
        <charset val="204"/>
      </rPr>
      <t>Пожар</t>
    </r>
  </si>
  <si>
    <r>
      <rPr>
        <sz val="9"/>
        <rFont val="Times New Roman"/>
        <family val="1"/>
        <charset val="204"/>
      </rPr>
      <t>0506</t>
    </r>
  </si>
  <si>
    <r>
      <rPr>
        <sz val="9"/>
        <rFont val="Times New Roman"/>
        <family val="1"/>
        <charset val="204"/>
      </rPr>
      <t>Иная</t>
    </r>
  </si>
  <si>
    <r>
      <rPr>
        <b/>
        <sz val="11"/>
        <rFont val="Times New Roman"/>
        <family val="1"/>
        <charset val="204"/>
      </rPr>
      <t>6. Класс энергетической эффективности здания</t>
    </r>
  </si>
  <si>
    <r>
      <rPr>
        <sz val="9"/>
        <rFont val="Times New Roman"/>
        <family val="1"/>
        <charset val="204"/>
      </rPr>
      <t>0601</t>
    </r>
  </si>
  <si>
    <r>
      <rPr>
        <sz val="9"/>
        <rFont val="Times New Roman"/>
        <family val="1"/>
        <charset val="204"/>
      </rPr>
      <t>Не присвоен</t>
    </r>
  </si>
  <si>
    <r>
      <rPr>
        <sz val="9"/>
        <rFont val="Times New Roman"/>
        <family val="1"/>
        <charset val="204"/>
      </rPr>
      <t>0602</t>
    </r>
  </si>
  <si>
    <r>
      <rPr>
        <sz val="9"/>
        <rFont val="Times New Roman"/>
        <family val="1"/>
        <charset val="204"/>
      </rPr>
      <t>А</t>
    </r>
  </si>
  <si>
    <r>
      <rPr>
        <sz val="9"/>
        <rFont val="Times New Roman"/>
        <family val="1"/>
        <charset val="204"/>
      </rPr>
      <t>0603</t>
    </r>
  </si>
  <si>
    <r>
      <rPr>
        <sz val="9"/>
        <rFont val="Times New Roman"/>
        <family val="1"/>
        <charset val="204"/>
      </rPr>
      <t>В++</t>
    </r>
  </si>
  <si>
    <r>
      <rPr>
        <sz val="9"/>
        <rFont val="Times New Roman"/>
        <family val="1"/>
        <charset val="204"/>
      </rPr>
      <t>0604</t>
    </r>
  </si>
  <si>
    <r>
      <rPr>
        <sz val="9"/>
        <rFont val="Times New Roman"/>
        <family val="1"/>
        <charset val="204"/>
      </rPr>
      <t>В+</t>
    </r>
  </si>
  <si>
    <r>
      <rPr>
        <sz val="9"/>
        <rFont val="Times New Roman"/>
        <family val="1"/>
        <charset val="204"/>
      </rPr>
      <t>0605</t>
    </r>
  </si>
  <si>
    <r>
      <rPr>
        <sz val="9"/>
        <rFont val="Times New Roman"/>
        <family val="1"/>
        <charset val="204"/>
      </rPr>
      <t>С</t>
    </r>
  </si>
  <si>
    <r>
      <rPr>
        <sz val="9"/>
        <rFont val="Times New Roman"/>
        <family val="1"/>
        <charset val="204"/>
      </rPr>
      <t>0606</t>
    </r>
  </si>
  <si>
    <r>
      <rPr>
        <sz val="9"/>
        <rFont val="Times New Roman"/>
        <family val="1"/>
        <charset val="204"/>
      </rPr>
      <t>D</t>
    </r>
  </si>
  <si>
    <r>
      <rPr>
        <sz val="9"/>
        <rFont val="Times New Roman"/>
        <family val="1"/>
        <charset val="204"/>
      </rPr>
      <t>0607</t>
    </r>
  </si>
  <si>
    <r>
      <rPr>
        <sz val="9"/>
        <rFont val="Times New Roman"/>
        <family val="1"/>
        <charset val="204"/>
      </rPr>
      <t>Е</t>
    </r>
  </si>
  <si>
    <r>
      <rPr>
        <b/>
        <sz val="11"/>
        <rFont val="Times New Roman"/>
        <family val="1"/>
        <charset val="204"/>
      </rPr>
      <t>7. Тип фундамента</t>
    </r>
  </si>
  <si>
    <r>
      <rPr>
        <sz val="9"/>
        <rFont val="Times New Roman"/>
        <family val="1"/>
        <charset val="204"/>
      </rPr>
      <t>0701</t>
    </r>
  </si>
  <si>
    <r>
      <rPr>
        <sz val="9"/>
        <rFont val="Times New Roman"/>
        <family val="1"/>
        <charset val="204"/>
      </rPr>
      <t>Ленточный</t>
    </r>
  </si>
  <si>
    <r>
      <rPr>
        <sz val="9"/>
        <rFont val="Times New Roman"/>
        <family val="1"/>
        <charset val="204"/>
      </rPr>
      <t>0702</t>
    </r>
  </si>
  <si>
    <r>
      <rPr>
        <sz val="9"/>
        <rFont val="Times New Roman"/>
        <family val="1"/>
        <charset val="204"/>
      </rPr>
      <t>Бетонные столбы</t>
    </r>
  </si>
  <si>
    <r>
      <rPr>
        <sz val="9"/>
        <rFont val="Times New Roman"/>
        <family val="1"/>
        <charset val="204"/>
      </rPr>
      <t>0703</t>
    </r>
  </si>
  <si>
    <r>
      <rPr>
        <sz val="9"/>
        <rFont val="Times New Roman"/>
        <family val="1"/>
        <charset val="204"/>
      </rPr>
      <t>Свайный</t>
    </r>
  </si>
  <si>
    <r>
      <rPr>
        <sz val="9"/>
        <rFont val="Times New Roman"/>
        <family val="1"/>
        <charset val="204"/>
      </rPr>
      <t>0704</t>
    </r>
  </si>
  <si>
    <r>
      <rPr>
        <sz val="9"/>
        <rFont val="Times New Roman"/>
        <family val="1"/>
        <charset val="204"/>
      </rPr>
      <t>Иной</t>
    </r>
  </si>
  <si>
    <r>
      <rPr>
        <b/>
        <sz val="11"/>
        <rFont val="Times New Roman"/>
        <family val="1"/>
        <charset val="204"/>
      </rPr>
      <t>8. Тип перекрытий</t>
    </r>
  </si>
  <si>
    <r>
      <rPr>
        <sz val="9"/>
        <rFont val="Times New Roman"/>
        <family val="1"/>
        <charset val="204"/>
      </rPr>
      <t>0801</t>
    </r>
  </si>
  <si>
    <r>
      <rPr>
        <sz val="9"/>
        <rFont val="Times New Roman"/>
        <family val="1"/>
        <charset val="204"/>
      </rPr>
      <t>Железобетонные</t>
    </r>
  </si>
  <si>
    <r>
      <rPr>
        <sz val="9"/>
        <rFont val="Times New Roman"/>
        <family val="1"/>
        <charset val="204"/>
      </rPr>
      <t>0802</t>
    </r>
  </si>
  <si>
    <r>
      <rPr>
        <sz val="9"/>
        <rFont val="Times New Roman"/>
        <family val="1"/>
        <charset val="204"/>
      </rPr>
      <t>Деревянные</t>
    </r>
  </si>
  <si>
    <r>
      <rPr>
        <sz val="9"/>
        <rFont val="Times New Roman"/>
        <family val="1"/>
        <charset val="204"/>
      </rPr>
      <t>0803</t>
    </r>
  </si>
  <si>
    <r>
      <rPr>
        <sz val="9"/>
        <rFont val="Times New Roman"/>
        <family val="1"/>
        <charset val="204"/>
      </rPr>
      <t>Смешанные</t>
    </r>
  </si>
  <si>
    <r>
      <rPr>
        <sz val="9"/>
        <rFont val="Times New Roman"/>
        <family val="1"/>
        <charset val="204"/>
      </rPr>
      <t>0804</t>
    </r>
  </si>
  <si>
    <r>
      <rPr>
        <sz val="9"/>
        <rFont val="Times New Roman"/>
        <family val="1"/>
        <charset val="204"/>
      </rPr>
      <t>Иные</t>
    </r>
  </si>
  <si>
    <r>
      <rPr>
        <b/>
        <sz val="11"/>
        <rFont val="Times New Roman"/>
        <family val="1"/>
        <charset val="204"/>
      </rPr>
      <t>9. Материал стен</t>
    </r>
  </si>
  <si>
    <r>
      <rPr>
        <sz val="9"/>
        <rFont val="Times New Roman"/>
        <family val="1"/>
        <charset val="204"/>
      </rPr>
      <t>0901</t>
    </r>
  </si>
  <si>
    <r>
      <rPr>
        <sz val="9"/>
        <rFont val="Times New Roman"/>
        <family val="1"/>
        <charset val="204"/>
      </rPr>
      <t>Каменные, кирпичные</t>
    </r>
  </si>
  <si>
    <r>
      <rPr>
        <sz val="9"/>
        <rFont val="Times New Roman"/>
        <family val="1"/>
        <charset val="204"/>
      </rPr>
      <t>0902</t>
    </r>
  </si>
  <si>
    <r>
      <rPr>
        <sz val="9"/>
        <rFont val="Times New Roman"/>
        <family val="1"/>
        <charset val="204"/>
      </rPr>
      <t>Панельные</t>
    </r>
  </si>
  <si>
    <t>3.</t>
  </si>
  <si>
    <r>
      <rPr>
        <sz val="9"/>
        <rFont val="Times New Roman"/>
        <family val="1"/>
        <charset val="204"/>
      </rPr>
      <t>0903</t>
    </r>
  </si>
  <si>
    <r>
      <rPr>
        <sz val="9"/>
        <rFont val="Times New Roman"/>
        <family val="1"/>
        <charset val="204"/>
      </rPr>
      <t>Блочные</t>
    </r>
  </si>
  <si>
    <r>
      <rPr>
        <sz val="9"/>
        <rFont val="Times New Roman"/>
        <family val="1"/>
        <charset val="204"/>
      </rPr>
      <t>0904</t>
    </r>
  </si>
  <si>
    <r>
      <rPr>
        <sz val="9"/>
        <rFont val="Times New Roman"/>
        <family val="1"/>
        <charset val="204"/>
      </rPr>
      <t>0905</t>
    </r>
  </si>
  <si>
    <r>
      <rPr>
        <sz val="9"/>
        <rFont val="Times New Roman"/>
        <family val="1"/>
        <charset val="204"/>
      </rPr>
      <t>0906</t>
    </r>
  </si>
  <si>
    <r>
      <rPr>
        <sz val="9"/>
        <rFont val="Times New Roman"/>
        <family val="1"/>
        <charset val="204"/>
      </rPr>
      <t>Монолитные</t>
    </r>
  </si>
  <si>
    <r>
      <rPr>
        <sz val="9"/>
        <rFont val="Times New Roman"/>
        <family val="1"/>
        <charset val="204"/>
      </rPr>
      <t>0907</t>
    </r>
  </si>
  <si>
    <r>
      <rPr>
        <b/>
        <sz val="11"/>
        <rFont val="Times New Roman"/>
        <family val="1"/>
        <charset val="204"/>
      </rPr>
      <t>10. Тип фасада</t>
    </r>
  </si>
  <si>
    <r>
      <rPr>
        <sz val="9"/>
        <rFont val="Times New Roman"/>
        <family val="1"/>
        <charset val="204"/>
      </rPr>
      <t>1001</t>
    </r>
  </si>
  <si>
    <r>
      <rPr>
        <sz val="9"/>
        <rFont val="Times New Roman"/>
        <family val="1"/>
        <charset val="204"/>
      </rPr>
      <t>Соответствует материалу стен</t>
    </r>
  </si>
  <si>
    <r>
      <rPr>
        <sz val="9"/>
        <rFont val="Times New Roman"/>
        <family val="1"/>
        <charset val="204"/>
      </rPr>
      <t>1002</t>
    </r>
  </si>
  <si>
    <r>
      <rPr>
        <sz val="9"/>
        <rFont val="Times New Roman"/>
        <family val="1"/>
        <charset val="204"/>
      </rPr>
      <t>Оштукатуренный</t>
    </r>
  </si>
  <si>
    <r>
      <rPr>
        <sz val="9"/>
        <rFont val="Times New Roman"/>
        <family val="1"/>
        <charset val="204"/>
      </rPr>
      <t>1003</t>
    </r>
  </si>
  <si>
    <r>
      <rPr>
        <sz val="9"/>
        <rFont val="Times New Roman"/>
        <family val="1"/>
        <charset val="204"/>
      </rPr>
      <t>Окрашенный</t>
    </r>
  </si>
  <si>
    <r>
      <rPr>
        <sz val="9"/>
        <rFont val="Times New Roman"/>
        <family val="1"/>
        <charset val="204"/>
      </rPr>
      <t>1004</t>
    </r>
  </si>
  <si>
    <r>
      <rPr>
        <sz val="9"/>
        <rFont val="Times New Roman"/>
        <family val="1"/>
        <charset val="204"/>
      </rPr>
      <t>Облицованный плиткой</t>
    </r>
  </si>
  <si>
    <r>
      <rPr>
        <sz val="9"/>
        <rFont val="Times New Roman"/>
        <family val="1"/>
        <charset val="204"/>
      </rPr>
      <t>1005</t>
    </r>
  </si>
  <si>
    <r>
      <rPr>
        <sz val="9"/>
        <rFont val="Times New Roman"/>
        <family val="1"/>
        <charset val="204"/>
      </rPr>
      <t>Облицованный камнем</t>
    </r>
  </si>
  <si>
    <r>
      <rPr>
        <sz val="9"/>
        <rFont val="Times New Roman"/>
        <family val="1"/>
        <charset val="204"/>
      </rPr>
      <t>1006</t>
    </r>
  </si>
  <si>
    <r>
      <rPr>
        <sz val="9"/>
        <rFont val="Times New Roman"/>
        <family val="1"/>
        <charset val="204"/>
      </rPr>
      <t>Сайдинг</t>
    </r>
  </si>
  <si>
    <r>
      <rPr>
        <sz val="9"/>
        <rFont val="Times New Roman"/>
        <family val="1"/>
        <charset val="204"/>
      </rPr>
      <t>1007</t>
    </r>
  </si>
  <si>
    <r>
      <rPr>
        <b/>
        <sz val="11"/>
        <rFont val="Times New Roman"/>
        <family val="1"/>
        <charset val="204"/>
      </rPr>
      <t>11. Тип крыши</t>
    </r>
  </si>
  <si>
    <r>
      <rPr>
        <sz val="9"/>
        <rFont val="Times New Roman"/>
        <family val="1"/>
        <charset val="204"/>
      </rPr>
      <t>1101</t>
    </r>
  </si>
  <si>
    <r>
      <rPr>
        <sz val="9"/>
        <rFont val="Times New Roman"/>
        <family val="1"/>
        <charset val="204"/>
      </rPr>
      <t>Плоская</t>
    </r>
  </si>
  <si>
    <r>
      <rPr>
        <sz val="9"/>
        <rFont val="Times New Roman"/>
        <family val="1"/>
        <charset val="204"/>
      </rPr>
      <t>1102</t>
    </r>
  </si>
  <si>
    <r>
      <rPr>
        <sz val="9"/>
        <rFont val="Times New Roman"/>
        <family val="1"/>
        <charset val="204"/>
      </rPr>
      <t>Скатная</t>
    </r>
  </si>
  <si>
    <r>
      <rPr>
        <b/>
        <sz val="11"/>
        <rFont val="Times New Roman"/>
        <family val="1"/>
        <charset val="204"/>
      </rPr>
      <t>12. Тип кровли</t>
    </r>
  </si>
  <si>
    <r>
      <rPr>
        <sz val="9"/>
        <rFont val="Times New Roman"/>
        <family val="1"/>
        <charset val="204"/>
      </rPr>
      <t>1201</t>
    </r>
  </si>
  <si>
    <r>
      <rPr>
        <sz val="9"/>
        <rFont val="Times New Roman"/>
        <family val="1"/>
        <charset val="204"/>
      </rPr>
      <t>Из волнистых и полуволнистых асбестоцементных листов (шиферная)</t>
    </r>
  </si>
  <si>
    <r>
      <rPr>
        <sz val="9"/>
        <rFont val="Times New Roman"/>
        <family val="1"/>
        <charset val="204"/>
      </rPr>
      <t>1202</t>
    </r>
  </si>
  <si>
    <r>
      <rPr>
        <sz val="9"/>
        <rFont val="Times New Roman"/>
        <family val="1"/>
        <charset val="204"/>
      </rPr>
      <t>Из оцинкованной стали</t>
    </r>
  </si>
  <si>
    <r>
      <rPr>
        <sz val="9"/>
        <rFont val="Times New Roman"/>
        <family val="1"/>
        <charset val="204"/>
      </rPr>
      <t>1203</t>
    </r>
  </si>
  <si>
    <r>
      <rPr>
        <sz val="9"/>
        <rFont val="Times New Roman"/>
        <family val="1"/>
        <charset val="204"/>
      </rPr>
      <t>Из металлочерепицы</t>
    </r>
  </si>
  <si>
    <r>
      <rPr>
        <sz val="9"/>
        <rFont val="Times New Roman"/>
        <family val="1"/>
        <charset val="204"/>
      </rPr>
      <t>1204</t>
    </r>
  </si>
  <si>
    <r>
      <rPr>
        <sz val="9"/>
        <rFont val="Times New Roman"/>
        <family val="1"/>
        <charset val="204"/>
      </rPr>
      <t>Из профилированного настила</t>
    </r>
  </si>
  <si>
    <r>
      <rPr>
        <sz val="9"/>
        <rFont val="Times New Roman"/>
        <family val="1"/>
        <charset val="204"/>
      </rPr>
      <t>1205</t>
    </r>
  </si>
  <si>
    <r>
      <rPr>
        <sz val="9"/>
        <rFont val="Times New Roman"/>
        <family val="1"/>
        <charset val="204"/>
      </rPr>
      <t>Из рулонных материалов</t>
    </r>
  </si>
  <si>
    <r>
      <rPr>
        <sz val="9"/>
        <rFont val="Times New Roman"/>
        <family val="1"/>
        <charset val="204"/>
      </rPr>
      <t>1206</t>
    </r>
  </si>
  <si>
    <r>
      <rPr>
        <sz val="9"/>
        <rFont val="Times New Roman"/>
        <family val="1"/>
        <charset val="204"/>
      </rPr>
      <t>Мягкая (наплавляемая) крыша</t>
    </r>
  </si>
  <si>
    <r>
      <rPr>
        <sz val="9"/>
        <rFont val="Times New Roman"/>
        <family val="1"/>
        <charset val="204"/>
      </rPr>
      <t>1207</t>
    </r>
  </si>
  <si>
    <r>
      <rPr>
        <sz val="9"/>
        <rFont val="Times New Roman"/>
        <family val="1"/>
        <charset val="204"/>
      </rPr>
      <t>Из иного материала</t>
    </r>
  </si>
  <si>
    <r>
      <rPr>
        <b/>
        <sz val="11"/>
        <rFont val="Times New Roman"/>
        <family val="1"/>
        <charset val="204"/>
      </rPr>
      <t>13. Тип мусоропровода</t>
    </r>
  </si>
  <si>
    <r>
      <rPr>
        <sz val="9"/>
        <rFont val="Times New Roman"/>
        <family val="1"/>
        <charset val="204"/>
      </rPr>
      <t>1301</t>
    </r>
  </si>
  <si>
    <r>
      <rPr>
        <sz val="9"/>
        <rFont val="Times New Roman"/>
        <family val="1"/>
        <charset val="204"/>
      </rPr>
      <t>Отсутствует</t>
    </r>
  </si>
  <si>
    <r>
      <rPr>
        <sz val="9"/>
        <rFont val="Times New Roman"/>
        <family val="1"/>
        <charset val="204"/>
      </rPr>
      <t>1302</t>
    </r>
  </si>
  <si>
    <r>
      <rPr>
        <sz val="9"/>
        <rFont val="Times New Roman"/>
        <family val="1"/>
        <charset val="204"/>
      </rPr>
      <t>Квартирные</t>
    </r>
  </si>
  <si>
    <r>
      <rPr>
        <sz val="9"/>
        <rFont val="Times New Roman"/>
        <family val="1"/>
        <charset val="204"/>
      </rPr>
      <t>1303</t>
    </r>
  </si>
  <si>
    <r>
      <rPr>
        <sz val="9"/>
        <rFont val="Times New Roman"/>
        <family val="1"/>
        <charset val="204"/>
      </rPr>
      <t>На лестничной клетке</t>
    </r>
  </si>
  <si>
    <r>
      <rPr>
        <b/>
        <sz val="11"/>
        <rFont val="Times New Roman"/>
        <family val="1"/>
        <charset val="204"/>
      </rPr>
      <t>14. Тип лифта</t>
    </r>
  </si>
  <si>
    <r>
      <rPr>
        <b/>
        <sz val="9"/>
        <rFont val="Arial Narrow"/>
        <family val="2"/>
        <charset val="204"/>
      </rPr>
      <t>1</t>
    </r>
    <r>
      <rPr>
        <sz val="8"/>
        <rFont val="Lucida Sans Unicode"/>
        <family val="2"/>
        <charset val="204"/>
      </rPr>
      <t>.</t>
    </r>
  </si>
  <si>
    <r>
      <rPr>
        <sz val="9"/>
        <rFont val="Times New Roman"/>
        <family val="1"/>
        <charset val="204"/>
      </rPr>
      <t>1401</t>
    </r>
  </si>
  <si>
    <r>
      <rPr>
        <sz val="9"/>
        <rFont val="Times New Roman"/>
        <family val="1"/>
        <charset val="204"/>
      </rPr>
      <t>Пассажирский</t>
    </r>
  </si>
  <si>
    <r>
      <rPr>
        <sz val="9"/>
        <rFont val="Times New Roman"/>
        <family val="1"/>
        <charset val="204"/>
      </rPr>
      <t>1402</t>
    </r>
  </si>
  <si>
    <r>
      <rPr>
        <sz val="9"/>
        <rFont val="Times New Roman"/>
        <family val="1"/>
        <charset val="204"/>
      </rPr>
      <t>Г рузовой</t>
    </r>
  </si>
  <si>
    <r>
      <rPr>
        <sz val="9"/>
        <rFont val="Times New Roman"/>
        <family val="1"/>
        <charset val="204"/>
      </rPr>
      <t>1403</t>
    </r>
  </si>
  <si>
    <r>
      <rPr>
        <sz val="9"/>
        <rFont val="Times New Roman"/>
        <family val="1"/>
        <charset val="204"/>
      </rPr>
      <t>Г рузо-пассажирский</t>
    </r>
  </si>
  <si>
    <r>
      <rPr>
        <b/>
        <sz val="11"/>
        <rFont val="Times New Roman"/>
        <family val="1"/>
        <charset val="204"/>
      </rPr>
      <t>15. Вид коммунальной услуги (коммунального ресурса)</t>
    </r>
  </si>
  <si>
    <r>
      <rPr>
        <sz val="9"/>
        <rFont val="Times New Roman"/>
        <family val="1"/>
        <charset val="204"/>
      </rPr>
      <t>1501</t>
    </r>
  </si>
  <si>
    <r>
      <rPr>
        <sz val="9"/>
        <rFont val="Times New Roman"/>
        <family val="1"/>
        <charset val="204"/>
      </rPr>
      <t>Холодное водоснабжение</t>
    </r>
  </si>
  <si>
    <r>
      <rPr>
        <sz val="9"/>
        <rFont val="Times New Roman"/>
        <family val="1"/>
        <charset val="204"/>
      </rPr>
      <t>1502</t>
    </r>
  </si>
  <si>
    <r>
      <rPr>
        <sz val="9"/>
        <rFont val="Times New Roman"/>
        <family val="1"/>
        <charset val="204"/>
      </rPr>
      <t>Горячее водоснабжение</t>
    </r>
  </si>
  <si>
    <r>
      <rPr>
        <sz val="9"/>
        <rFont val="Times New Roman"/>
        <family val="1"/>
        <charset val="204"/>
      </rPr>
      <t>1503</t>
    </r>
  </si>
  <si>
    <r>
      <rPr>
        <sz val="9"/>
        <rFont val="Times New Roman"/>
        <family val="1"/>
        <charset val="204"/>
      </rPr>
      <t>Водоотведение</t>
    </r>
  </si>
  <si>
    <r>
      <rPr>
        <sz val="9"/>
        <rFont val="Times New Roman"/>
        <family val="1"/>
        <charset val="204"/>
      </rPr>
      <t>1504</t>
    </r>
  </si>
  <si>
    <r>
      <rPr>
        <sz val="9"/>
        <rFont val="Times New Roman"/>
        <family val="1"/>
        <charset val="204"/>
      </rPr>
      <t>Электроснабжение</t>
    </r>
  </si>
  <si>
    <r>
      <rPr>
        <sz val="9"/>
        <rFont val="Times New Roman"/>
        <family val="1"/>
        <charset val="204"/>
      </rPr>
      <t>1505</t>
    </r>
  </si>
  <si>
    <r>
      <rPr>
        <sz val="9"/>
        <rFont val="Times New Roman"/>
        <family val="1"/>
        <charset val="204"/>
      </rPr>
      <t>Отопление</t>
    </r>
  </si>
  <si>
    <r>
      <rPr>
        <sz val="9"/>
        <rFont val="Times New Roman"/>
        <family val="1"/>
        <charset val="204"/>
      </rPr>
      <t>1506</t>
    </r>
  </si>
  <si>
    <r>
      <rPr>
        <sz val="9"/>
        <rFont val="Times New Roman"/>
        <family val="1"/>
        <charset val="204"/>
      </rPr>
      <t>Г азоснабжение</t>
    </r>
  </si>
  <si>
    <r>
      <rPr>
        <b/>
        <sz val="11"/>
        <rFont val="Times New Roman"/>
        <family val="1"/>
        <charset val="204"/>
      </rPr>
      <t>16. Наличие прибора учета</t>
    </r>
  </si>
  <si>
    <r>
      <rPr>
        <sz val="9"/>
        <rFont val="Times New Roman"/>
        <family val="1"/>
        <charset val="204"/>
      </rPr>
      <t>1601</t>
    </r>
  </si>
  <si>
    <r>
      <rPr>
        <sz val="9"/>
        <rFont val="Times New Roman"/>
        <family val="1"/>
        <charset val="204"/>
      </rPr>
      <t>Отсутствует, установка не требуется</t>
    </r>
  </si>
  <si>
    <r>
      <rPr>
        <sz val="9"/>
        <rFont val="Times New Roman"/>
        <family val="1"/>
        <charset val="204"/>
      </rPr>
      <t>1602</t>
    </r>
  </si>
  <si>
    <r>
      <rPr>
        <sz val="9"/>
        <rFont val="Times New Roman"/>
        <family val="1"/>
        <charset val="204"/>
      </rPr>
      <t>Отсутствует, требуется установка</t>
    </r>
  </si>
  <si>
    <r>
      <rPr>
        <sz val="9"/>
        <rFont val="Times New Roman"/>
        <family val="1"/>
        <charset val="204"/>
      </rPr>
      <t>1603</t>
    </r>
  </si>
  <si>
    <r>
      <rPr>
        <sz val="9"/>
        <rFont val="Times New Roman"/>
        <family val="1"/>
        <charset val="204"/>
      </rPr>
      <t>Установлен</t>
    </r>
  </si>
  <si>
    <r>
      <rPr>
        <b/>
        <sz val="11"/>
        <rFont val="Times New Roman"/>
        <family val="1"/>
        <charset val="204"/>
      </rPr>
      <t>17. Тип прибора учета</t>
    </r>
  </si>
  <si>
    <r>
      <rPr>
        <sz val="9"/>
        <rFont val="Times New Roman"/>
        <family val="1"/>
        <charset val="204"/>
      </rPr>
      <t>1701</t>
    </r>
  </si>
  <si>
    <r>
      <rPr>
        <sz val="9"/>
        <rFont val="Times New Roman"/>
        <family val="1"/>
        <charset val="204"/>
      </rPr>
      <t>Без интерфейса передачи данных</t>
    </r>
  </si>
  <si>
    <r>
      <rPr>
        <sz val="9"/>
        <rFont val="Times New Roman"/>
        <family val="1"/>
        <charset val="204"/>
      </rPr>
      <t>1702</t>
    </r>
  </si>
  <si>
    <r>
      <rPr>
        <sz val="9"/>
        <rFont val="Times New Roman"/>
        <family val="1"/>
        <charset val="204"/>
      </rPr>
      <t>С интерфейсом передачи данных</t>
    </r>
  </si>
  <si>
    <r>
      <rPr>
        <b/>
        <sz val="11"/>
        <rFont val="Times New Roman"/>
        <family val="1"/>
        <charset val="204"/>
      </rPr>
      <t>18. Единицы измерения</t>
    </r>
  </si>
  <si>
    <r>
      <rPr>
        <sz val="9"/>
        <rFont val="Times New Roman"/>
        <family val="1"/>
        <charset val="204"/>
      </rPr>
      <t>1801</t>
    </r>
  </si>
  <si>
    <r>
      <rPr>
        <sz val="9"/>
        <rFont val="Times New Roman"/>
        <family val="1"/>
        <charset val="204"/>
      </rPr>
      <t>кв. м</t>
    </r>
  </si>
  <si>
    <r>
      <rPr>
        <sz val="9"/>
        <rFont val="Times New Roman"/>
        <family val="1"/>
        <charset val="204"/>
      </rPr>
      <t>1802</t>
    </r>
  </si>
  <si>
    <r>
      <rPr>
        <sz val="9"/>
        <rFont val="Times New Roman"/>
        <family val="1"/>
        <charset val="204"/>
      </rPr>
      <t>пог. м</t>
    </r>
  </si>
  <si>
    <r>
      <rPr>
        <sz val="9"/>
        <rFont val="Times New Roman"/>
        <family val="1"/>
        <charset val="204"/>
      </rPr>
      <t>1803</t>
    </r>
  </si>
  <si>
    <r>
      <rPr>
        <sz val="9"/>
        <rFont val="Times New Roman"/>
        <family val="1"/>
        <charset val="204"/>
      </rPr>
      <t>шт.</t>
    </r>
  </si>
  <si>
    <r>
      <rPr>
        <sz val="9"/>
        <rFont val="Times New Roman"/>
        <family val="1"/>
        <charset val="204"/>
      </rPr>
      <t>1804</t>
    </r>
  </si>
  <si>
    <r>
      <rPr>
        <sz val="9"/>
        <rFont val="Times New Roman"/>
        <family val="1"/>
        <charset val="204"/>
      </rPr>
      <t>куб. м</t>
    </r>
  </si>
  <si>
    <r>
      <rPr>
        <sz val="9"/>
        <rFont val="Times New Roman"/>
        <family val="1"/>
        <charset val="204"/>
      </rPr>
      <t>1805</t>
    </r>
  </si>
  <si>
    <r>
      <rPr>
        <sz val="9"/>
        <rFont val="Times New Roman"/>
        <family val="1"/>
        <charset val="204"/>
      </rPr>
      <t>Гкал</t>
    </r>
  </si>
  <si>
    <r>
      <rPr>
        <sz val="9"/>
        <rFont val="Times New Roman"/>
        <family val="1"/>
        <charset val="204"/>
      </rPr>
      <t>1806</t>
    </r>
  </si>
  <si>
    <r>
      <rPr>
        <sz val="9"/>
        <rFont val="Times New Roman"/>
        <family val="1"/>
        <charset val="204"/>
      </rPr>
      <t>Гкал/кв. м</t>
    </r>
  </si>
  <si>
    <r>
      <rPr>
        <sz val="9"/>
        <rFont val="Times New Roman"/>
        <family val="1"/>
        <charset val="204"/>
      </rPr>
      <t>1807</t>
    </r>
  </si>
  <si>
    <r>
      <rPr>
        <sz val="9"/>
        <rFont val="Times New Roman"/>
        <family val="1"/>
        <charset val="204"/>
      </rPr>
      <t>Г кал/час</t>
    </r>
  </si>
  <si>
    <r>
      <rPr>
        <sz val="9"/>
        <rFont val="Times New Roman"/>
        <family val="1"/>
        <charset val="204"/>
      </rPr>
      <t>1808</t>
    </r>
  </si>
  <si>
    <r>
      <rPr>
        <sz val="9"/>
        <rFont val="Times New Roman"/>
        <family val="1"/>
        <charset val="204"/>
      </rPr>
      <t>Гкал*час/кв. м</t>
    </r>
  </si>
  <si>
    <r>
      <rPr>
        <sz val="9"/>
        <rFont val="Times New Roman"/>
        <family val="1"/>
        <charset val="204"/>
      </rPr>
      <t>1809</t>
    </r>
  </si>
  <si>
    <r>
      <rPr>
        <sz val="9"/>
        <rFont val="Times New Roman"/>
        <family val="1"/>
        <charset val="204"/>
      </rPr>
      <t>Гкал/год</t>
    </r>
  </si>
  <si>
    <r>
      <rPr>
        <sz val="9"/>
        <rFont val="Times New Roman"/>
        <family val="1"/>
        <charset val="204"/>
      </rPr>
      <t>1810</t>
    </r>
  </si>
  <si>
    <r>
      <rPr>
        <sz val="9"/>
        <rFont val="Times New Roman"/>
        <family val="1"/>
        <charset val="204"/>
      </rPr>
      <t>чел.</t>
    </r>
  </si>
  <si>
    <r>
      <rPr>
        <sz val="9"/>
        <rFont val="Times New Roman"/>
        <family val="1"/>
        <charset val="204"/>
      </rPr>
      <t>1811</t>
    </r>
  </si>
  <si>
    <r>
      <rPr>
        <sz val="9"/>
        <rFont val="Times New Roman"/>
        <family val="1"/>
        <charset val="204"/>
      </rPr>
      <t>ед.</t>
    </r>
  </si>
  <si>
    <r>
      <rPr>
        <sz val="9"/>
        <rFont val="Times New Roman"/>
        <family val="1"/>
        <charset val="204"/>
      </rPr>
      <t>1812</t>
    </r>
  </si>
  <si>
    <r>
      <rPr>
        <sz val="9"/>
        <rFont val="Times New Roman"/>
        <family val="1"/>
        <charset val="204"/>
      </rPr>
      <t>руб.</t>
    </r>
  </si>
  <si>
    <r>
      <rPr>
        <sz val="9"/>
        <rFont val="Times New Roman"/>
        <family val="1"/>
        <charset val="204"/>
      </rPr>
      <t>1813</t>
    </r>
  </si>
  <si>
    <r>
      <rPr>
        <sz val="9"/>
        <rFont val="Times New Roman"/>
        <family val="1"/>
        <charset val="204"/>
      </rPr>
      <t>%</t>
    </r>
  </si>
  <si>
    <r>
      <rPr>
        <sz val="9"/>
        <rFont val="Times New Roman"/>
        <family val="1"/>
        <charset val="204"/>
      </rPr>
      <t>1814</t>
    </r>
  </si>
  <si>
    <r>
      <rPr>
        <sz val="9"/>
        <rFont val="Times New Roman"/>
        <family val="1"/>
        <charset val="204"/>
      </rPr>
      <t>°С*сут</t>
    </r>
  </si>
  <si>
    <r>
      <rPr>
        <sz val="9"/>
        <rFont val="Times New Roman"/>
        <family val="1"/>
        <charset val="204"/>
      </rPr>
      <t>1815</t>
    </r>
  </si>
  <si>
    <r>
      <rPr>
        <sz val="9"/>
        <rFont val="Times New Roman"/>
        <family val="1"/>
        <charset val="204"/>
      </rPr>
      <t>км</t>
    </r>
  </si>
  <si>
    <r>
      <rPr>
        <sz val="9"/>
        <rFont val="Times New Roman"/>
        <family val="1"/>
        <charset val="204"/>
      </rPr>
      <t>1816</t>
    </r>
  </si>
  <si>
    <r>
      <rPr>
        <sz val="9"/>
        <rFont val="Times New Roman"/>
        <family val="1"/>
        <charset val="204"/>
      </rPr>
      <t>куб. м/сут</t>
    </r>
  </si>
  <si>
    <r>
      <rPr>
        <sz val="9"/>
        <rFont val="Times New Roman"/>
        <family val="1"/>
        <charset val="204"/>
      </rPr>
      <t>1817</t>
    </r>
  </si>
  <si>
    <r>
      <rPr>
        <sz val="9"/>
        <rFont val="Times New Roman"/>
        <family val="1"/>
        <charset val="204"/>
      </rPr>
      <t>куб. м/чел.</t>
    </r>
  </si>
  <si>
    <r>
      <rPr>
        <sz val="9"/>
        <rFont val="Times New Roman"/>
        <family val="1"/>
        <charset val="204"/>
      </rPr>
      <t>1818</t>
    </r>
  </si>
  <si>
    <r>
      <rPr>
        <sz val="9"/>
        <rFont val="Times New Roman"/>
        <family val="1"/>
        <charset val="204"/>
      </rPr>
      <t>куб. м/квартира</t>
    </r>
  </si>
  <si>
    <r>
      <rPr>
        <sz val="9"/>
        <rFont val="Times New Roman"/>
        <family val="1"/>
        <charset val="204"/>
      </rPr>
      <t>1819</t>
    </r>
  </si>
  <si>
    <r>
      <rPr>
        <sz val="9"/>
        <rFont val="Times New Roman"/>
        <family val="1"/>
        <charset val="204"/>
      </rPr>
      <t>куб. м/чел. в мес.</t>
    </r>
  </si>
  <si>
    <r>
      <rPr>
        <sz val="9"/>
        <rFont val="Times New Roman"/>
        <family val="1"/>
        <charset val="204"/>
      </rPr>
      <t>1820</t>
    </r>
  </si>
  <si>
    <r>
      <rPr>
        <sz val="9"/>
        <rFont val="Times New Roman"/>
        <family val="1"/>
        <charset val="204"/>
      </rPr>
      <t>Вт/кв. м</t>
    </r>
  </si>
  <si>
    <r>
      <rPr>
        <sz val="9"/>
        <rFont val="Times New Roman"/>
        <family val="1"/>
        <charset val="204"/>
      </rPr>
      <t>1821</t>
    </r>
  </si>
  <si>
    <r>
      <rPr>
        <sz val="9"/>
        <rFont val="Times New Roman"/>
        <family val="1"/>
        <charset val="204"/>
      </rPr>
      <t>кВт</t>
    </r>
  </si>
  <si>
    <r>
      <rPr>
        <sz val="9"/>
        <rFont val="Times New Roman"/>
        <family val="1"/>
        <charset val="204"/>
      </rPr>
      <t>1822</t>
    </r>
  </si>
  <si>
    <r>
      <rPr>
        <sz val="9"/>
        <rFont val="Times New Roman"/>
        <family val="1"/>
        <charset val="204"/>
      </rPr>
      <t>кВА</t>
    </r>
  </si>
  <si>
    <r>
      <rPr>
        <sz val="9"/>
        <rFont val="Times New Roman"/>
        <family val="1"/>
        <charset val="204"/>
      </rPr>
      <t>1823</t>
    </r>
  </si>
  <si>
    <r>
      <rPr>
        <sz val="9"/>
        <rFont val="Times New Roman"/>
        <family val="1"/>
        <charset val="204"/>
      </rPr>
      <t>Вт/(куб. м*°С)</t>
    </r>
  </si>
  <si>
    <r>
      <rPr>
        <sz val="9"/>
        <rFont val="Times New Roman"/>
        <family val="1"/>
        <charset val="204"/>
      </rPr>
      <t>1824</t>
    </r>
  </si>
  <si>
    <r>
      <rPr>
        <sz val="9"/>
        <rFont val="Times New Roman"/>
        <family val="1"/>
        <charset val="204"/>
      </rPr>
      <t>час</t>
    </r>
  </si>
  <si>
    <r>
      <rPr>
        <sz val="9"/>
        <rFont val="Times New Roman"/>
        <family val="1"/>
        <charset val="204"/>
      </rPr>
      <t>1825</t>
    </r>
  </si>
  <si>
    <r>
      <rPr>
        <sz val="6"/>
        <rFont val="Times New Roman"/>
        <family val="1"/>
        <charset val="204"/>
      </rPr>
      <t>ДН.</t>
    </r>
  </si>
  <si>
    <r>
      <rPr>
        <sz val="9"/>
        <rFont val="Times New Roman"/>
        <family val="1"/>
        <charset val="204"/>
      </rPr>
      <t>1826</t>
    </r>
  </si>
  <si>
    <r>
      <rPr>
        <sz val="9"/>
        <rFont val="Times New Roman"/>
        <family val="1"/>
        <charset val="204"/>
      </rPr>
      <t>тыс. руб.</t>
    </r>
  </si>
  <si>
    <r>
      <rPr>
        <sz val="9"/>
        <rFont val="Times New Roman"/>
        <family val="1"/>
        <charset val="204"/>
      </rPr>
      <t>1827</t>
    </r>
  </si>
  <si>
    <r>
      <rPr>
        <sz val="9"/>
        <rFont val="Times New Roman"/>
        <family val="1"/>
        <charset val="204"/>
      </rPr>
      <t>м</t>
    </r>
  </si>
  <si>
    <r>
      <rPr>
        <sz val="9"/>
        <rFont val="Times New Roman"/>
        <family val="1"/>
        <charset val="204"/>
      </rPr>
      <t>1828</t>
    </r>
  </si>
  <si>
    <r>
      <rPr>
        <sz val="9"/>
        <rFont val="Times New Roman"/>
        <family val="1"/>
        <charset val="204"/>
      </rPr>
      <t>кг</t>
    </r>
  </si>
  <si>
    <r>
      <rPr>
        <sz val="9"/>
        <rFont val="Times New Roman"/>
        <family val="1"/>
        <charset val="204"/>
      </rPr>
      <t>1829</t>
    </r>
  </si>
  <si>
    <r>
      <rPr>
        <sz val="9"/>
        <rFont val="Times New Roman"/>
        <family val="1"/>
        <charset val="204"/>
      </rPr>
      <t>кг/кв. м</t>
    </r>
  </si>
  <si>
    <r>
      <rPr>
        <sz val="9"/>
        <rFont val="Times New Roman"/>
        <family val="1"/>
        <charset val="204"/>
      </rPr>
      <t>1830</t>
    </r>
  </si>
  <si>
    <r>
      <rPr>
        <sz val="9"/>
        <rFont val="Times New Roman"/>
        <family val="1"/>
        <charset val="204"/>
      </rPr>
      <t>1831</t>
    </r>
  </si>
  <si>
    <r>
      <rPr>
        <sz val="9"/>
        <rFont val="Times New Roman"/>
        <family val="1"/>
        <charset val="204"/>
      </rPr>
      <t>кВт/кв. м</t>
    </r>
  </si>
  <si>
    <r>
      <rPr>
        <sz val="9"/>
        <rFont val="Times New Roman"/>
        <family val="1"/>
        <charset val="204"/>
      </rPr>
      <t>1832</t>
    </r>
  </si>
  <si>
    <r>
      <rPr>
        <sz val="9"/>
        <rFont val="Times New Roman"/>
        <family val="1"/>
        <charset val="204"/>
      </rPr>
      <t>кВт/ч</t>
    </r>
  </si>
  <si>
    <r>
      <rPr>
        <sz val="9"/>
        <rFont val="Times New Roman"/>
        <family val="1"/>
        <charset val="204"/>
      </rPr>
      <t>1833</t>
    </r>
  </si>
  <si>
    <r>
      <rPr>
        <sz val="9"/>
        <rFont val="Times New Roman"/>
        <family val="1"/>
        <charset val="204"/>
      </rPr>
      <t>кВт*ч</t>
    </r>
  </si>
  <si>
    <r>
      <rPr>
        <b/>
        <sz val="11"/>
        <rFont val="Times New Roman"/>
        <family val="1"/>
        <charset val="204"/>
      </rPr>
      <t>19. Тип системы электроснабжения</t>
    </r>
  </si>
  <si>
    <r>
      <rPr>
        <sz val="9"/>
        <rFont val="Times New Roman"/>
        <family val="1"/>
        <charset val="204"/>
      </rPr>
      <t>1901</t>
    </r>
  </si>
  <si>
    <r>
      <rPr>
        <sz val="9"/>
        <rFont val="Times New Roman"/>
        <family val="1"/>
        <charset val="204"/>
      </rPr>
      <t>1902</t>
    </r>
  </si>
  <si>
    <r>
      <rPr>
        <sz val="9"/>
        <rFont val="Times New Roman"/>
        <family val="1"/>
        <charset val="204"/>
      </rPr>
      <t>Центральное</t>
    </r>
  </si>
  <si>
    <r>
      <rPr>
        <sz val="9"/>
        <rFont val="Times New Roman"/>
        <family val="1"/>
        <charset val="204"/>
      </rPr>
      <t>1903</t>
    </r>
  </si>
  <si>
    <r>
      <rPr>
        <sz val="9"/>
        <rFont val="Times New Roman"/>
        <family val="1"/>
        <charset val="204"/>
      </rPr>
      <t>Комбинированное</t>
    </r>
  </si>
  <si>
    <r>
      <rPr>
        <b/>
        <sz val="11"/>
        <rFont val="Times New Roman"/>
        <family val="1"/>
        <charset val="204"/>
      </rPr>
      <t>20. Тип системы теплоснабжения</t>
    </r>
  </si>
  <si>
    <r>
      <rPr>
        <sz val="9"/>
        <rFont val="Times New Roman"/>
        <family val="1"/>
        <charset val="204"/>
      </rPr>
      <t>2001</t>
    </r>
  </si>
  <si>
    <r>
      <rPr>
        <sz val="9"/>
        <rFont val="Times New Roman"/>
        <family val="1"/>
        <charset val="204"/>
      </rPr>
      <t>2002</t>
    </r>
  </si>
  <si>
    <r>
      <rPr>
        <sz val="9"/>
        <rFont val="Times New Roman"/>
        <family val="1"/>
        <charset val="204"/>
      </rPr>
      <t>2003</t>
    </r>
  </si>
  <si>
    <r>
      <rPr>
        <sz val="9"/>
        <rFont val="Times New Roman"/>
        <family val="1"/>
        <charset val="204"/>
      </rPr>
      <t>Автономная котельная (крышная, встроенно-пристроенная)</t>
    </r>
  </si>
  <si>
    <r>
      <rPr>
        <sz val="9"/>
        <rFont val="Times New Roman"/>
        <family val="1"/>
        <charset val="204"/>
      </rPr>
      <t>2004</t>
    </r>
  </si>
  <si>
    <r>
      <rPr>
        <sz val="9"/>
        <rFont val="Times New Roman"/>
        <family val="1"/>
        <charset val="204"/>
      </rPr>
      <t>Квартирное отопление (квартирный котел)</t>
    </r>
  </si>
  <si>
    <r>
      <rPr>
        <sz val="9"/>
        <rFont val="Times New Roman"/>
        <family val="1"/>
        <charset val="204"/>
      </rPr>
      <t>2005</t>
    </r>
  </si>
  <si>
    <r>
      <rPr>
        <sz val="9"/>
        <rFont val="Times New Roman"/>
        <family val="1"/>
        <charset val="204"/>
      </rPr>
      <t>Печное</t>
    </r>
  </si>
  <si>
    <r>
      <rPr>
        <b/>
        <sz val="11"/>
        <rFont val="Times New Roman"/>
        <family val="1"/>
        <charset val="204"/>
      </rPr>
      <t>21. Тип системы горячего водоснабжения</t>
    </r>
  </si>
  <si>
    <r>
      <rPr>
        <sz val="9"/>
        <rFont val="Times New Roman"/>
        <family val="1"/>
        <charset val="204"/>
      </rPr>
      <t>2101</t>
    </r>
  </si>
  <si>
    <r>
      <rPr>
        <sz val="9"/>
        <rFont val="Times New Roman"/>
        <family val="1"/>
        <charset val="204"/>
      </rPr>
      <t>2102</t>
    </r>
  </si>
  <si>
    <r>
      <rPr>
        <sz val="9"/>
        <rFont val="Times New Roman"/>
        <family val="1"/>
        <charset val="204"/>
      </rPr>
      <t>Центральное (открытая система)</t>
    </r>
  </si>
  <si>
    <r>
      <rPr>
        <sz val="9"/>
        <rFont val="Times New Roman"/>
        <family val="1"/>
        <charset val="204"/>
      </rPr>
      <t>2103</t>
    </r>
  </si>
  <si>
    <r>
      <rPr>
        <sz val="9"/>
        <rFont val="Times New Roman"/>
        <family val="1"/>
        <charset val="204"/>
      </rPr>
      <t>Центральное (закрытая система)</t>
    </r>
  </si>
  <si>
    <r>
      <rPr>
        <sz val="9"/>
        <rFont val="Times New Roman"/>
        <family val="1"/>
        <charset val="204"/>
      </rPr>
      <t>2104</t>
    </r>
  </si>
  <si>
    <r>
      <rPr>
        <sz val="9"/>
        <rFont val="Times New Roman"/>
        <family val="1"/>
        <charset val="204"/>
      </rPr>
      <t>2105</t>
    </r>
  </si>
  <si>
    <r>
      <rPr>
        <sz val="9"/>
        <rFont val="Times New Roman"/>
        <family val="1"/>
        <charset val="204"/>
      </rPr>
      <t>Квартирное (квартирный котел)</t>
    </r>
  </si>
  <si>
    <r>
      <rPr>
        <sz val="9"/>
        <rFont val="Times New Roman"/>
        <family val="1"/>
        <charset val="204"/>
      </rPr>
      <t>2106</t>
    </r>
  </si>
  <si>
    <r>
      <rPr>
        <b/>
        <sz val="11"/>
        <rFont val="Times New Roman"/>
        <family val="1"/>
        <charset val="204"/>
      </rPr>
      <t>22. Тип системы холодного водоснабжения</t>
    </r>
  </si>
  <si>
    <r>
      <rPr>
        <sz val="9"/>
        <rFont val="Times New Roman"/>
        <family val="1"/>
        <charset val="204"/>
      </rPr>
      <t>2201</t>
    </r>
  </si>
  <si>
    <r>
      <rPr>
        <sz val="9"/>
        <rFont val="Times New Roman"/>
        <family val="1"/>
        <charset val="204"/>
      </rPr>
      <t>2202</t>
    </r>
  </si>
  <si>
    <r>
      <rPr>
        <sz val="9"/>
        <rFont val="Times New Roman"/>
        <family val="1"/>
        <charset val="204"/>
      </rPr>
      <t>2203</t>
    </r>
  </si>
  <si>
    <r>
      <rPr>
        <sz val="9"/>
        <rFont val="Times New Roman"/>
        <family val="1"/>
        <charset val="204"/>
      </rPr>
      <t>Автономное</t>
    </r>
  </si>
  <si>
    <r>
      <rPr>
        <b/>
        <sz val="11"/>
        <rFont val="Times New Roman"/>
        <family val="1"/>
        <charset val="204"/>
      </rPr>
      <t>23. Тип системы водоотведения</t>
    </r>
  </si>
  <si>
    <r>
      <rPr>
        <b/>
        <sz val="11"/>
        <rFont val="Times New Roman"/>
        <family val="1"/>
        <charset val="204"/>
      </rPr>
      <t>п/п</t>
    </r>
  </si>
  <si>
    <t>Код</t>
  </si>
  <si>
    <r>
      <rPr>
        <sz val="9"/>
        <rFont val="Microsoft Sans Serif"/>
        <family val="2"/>
        <charset val="204"/>
      </rPr>
      <t>1</t>
    </r>
    <r>
      <rPr>
        <sz val="6"/>
        <rFont val="Gungsuh"/>
        <family val="1"/>
        <charset val="204"/>
      </rPr>
      <t>.</t>
    </r>
  </si>
  <si>
    <r>
      <rPr>
        <sz val="9"/>
        <rFont val="Times New Roman"/>
        <family val="1"/>
        <charset val="204"/>
      </rPr>
      <t>2301</t>
    </r>
  </si>
  <si>
    <r>
      <rPr>
        <sz val="9"/>
        <rFont val="Times New Roman"/>
        <family val="1"/>
        <charset val="204"/>
      </rPr>
      <t>2302</t>
    </r>
  </si>
  <si>
    <r>
      <rPr>
        <sz val="9"/>
        <rFont val="Times New Roman"/>
        <family val="1"/>
        <charset val="204"/>
      </rPr>
      <t>2303</t>
    </r>
  </si>
  <si>
    <r>
      <rPr>
        <b/>
        <sz val="11"/>
        <rFont val="Times New Roman"/>
        <family val="1"/>
        <charset val="204"/>
      </rPr>
      <t>24. Тип системы газоснабжения</t>
    </r>
  </si>
  <si>
    <r>
      <rPr>
        <sz val="9"/>
        <rFont val="Times New Roman"/>
        <family val="1"/>
        <charset val="204"/>
      </rPr>
      <t>2401</t>
    </r>
  </si>
  <si>
    <r>
      <rPr>
        <sz val="9"/>
        <rFont val="Times New Roman"/>
        <family val="1"/>
        <charset val="204"/>
      </rPr>
      <t>2402</t>
    </r>
  </si>
  <si>
    <r>
      <rPr>
        <sz val="9"/>
        <rFont val="Times New Roman"/>
        <family val="1"/>
        <charset val="204"/>
      </rPr>
      <t>2403</t>
    </r>
  </si>
  <si>
    <r>
      <rPr>
        <b/>
        <sz val="11"/>
        <rFont val="Times New Roman"/>
        <family val="1"/>
        <charset val="204"/>
      </rPr>
      <t>25. Тип системы вентиляции</t>
    </r>
  </si>
  <si>
    <r>
      <rPr>
        <sz val="9"/>
        <rFont val="Times New Roman"/>
        <family val="1"/>
        <charset val="204"/>
      </rPr>
      <t>2501</t>
    </r>
  </si>
  <si>
    <r>
      <rPr>
        <sz val="9"/>
        <rFont val="Times New Roman"/>
        <family val="1"/>
        <charset val="204"/>
      </rPr>
      <t>2502</t>
    </r>
  </si>
  <si>
    <r>
      <rPr>
        <sz val="9"/>
        <rFont val="Times New Roman"/>
        <family val="1"/>
        <charset val="204"/>
      </rPr>
      <t>Приточная вентиляция</t>
    </r>
  </si>
  <si>
    <r>
      <rPr>
        <sz val="9"/>
        <rFont val="Times New Roman"/>
        <family val="1"/>
        <charset val="204"/>
      </rPr>
      <t>2503</t>
    </r>
  </si>
  <si>
    <r>
      <rPr>
        <sz val="9"/>
        <rFont val="Times New Roman"/>
        <family val="1"/>
        <charset val="204"/>
      </rPr>
      <t>Вытяжная вентиляция</t>
    </r>
  </si>
  <si>
    <r>
      <rPr>
        <sz val="9"/>
        <rFont val="Times New Roman"/>
        <family val="1"/>
        <charset val="204"/>
      </rPr>
      <t>2504</t>
    </r>
  </si>
  <si>
    <r>
      <rPr>
        <sz val="9"/>
        <rFont val="Times New Roman"/>
        <family val="1"/>
        <charset val="204"/>
      </rPr>
      <t>Приточно-вытяжная вентиляция</t>
    </r>
  </si>
  <si>
    <r>
      <rPr>
        <b/>
        <sz val="11"/>
        <rFont val="Times New Roman"/>
        <family val="1"/>
        <charset val="204"/>
      </rPr>
      <t>26. Тип системы пожаротушения</t>
    </r>
  </si>
  <si>
    <r>
      <rPr>
        <sz val="9"/>
        <rFont val="Times New Roman"/>
        <family val="1"/>
        <charset val="204"/>
      </rPr>
      <t>2601</t>
    </r>
  </si>
  <si>
    <r>
      <rPr>
        <sz val="9"/>
        <rFont val="Times New Roman"/>
        <family val="1"/>
        <charset val="204"/>
      </rPr>
      <t>2602</t>
    </r>
  </si>
  <si>
    <r>
      <rPr>
        <sz val="9"/>
        <rFont val="Times New Roman"/>
        <family val="1"/>
        <charset val="204"/>
      </rPr>
      <t>Автоматическая</t>
    </r>
  </si>
  <si>
    <r>
      <rPr>
        <b/>
        <sz val="11"/>
        <rFont val="Times New Roman"/>
        <family val="1"/>
        <charset val="204"/>
      </rPr>
      <t>27. Тип системы водостоков</t>
    </r>
  </si>
  <si>
    <r>
      <rPr>
        <sz val="9"/>
        <rFont val="Times New Roman"/>
        <family val="1"/>
        <charset val="204"/>
      </rPr>
      <t>2701</t>
    </r>
  </si>
  <si>
    <r>
      <rPr>
        <sz val="9"/>
        <rFont val="Times New Roman"/>
        <family val="1"/>
        <charset val="204"/>
      </rPr>
      <t>2702</t>
    </r>
  </si>
  <si>
    <r>
      <rPr>
        <sz val="9"/>
        <rFont val="Times New Roman"/>
        <family val="1"/>
        <charset val="204"/>
      </rPr>
      <t>Наружные водостоки</t>
    </r>
  </si>
  <si>
    <r>
      <rPr>
        <sz val="9"/>
        <rFont val="Times New Roman"/>
        <family val="1"/>
        <charset val="204"/>
      </rPr>
      <t>2703</t>
    </r>
  </si>
  <si>
    <r>
      <rPr>
        <sz val="9"/>
        <rFont val="Times New Roman"/>
        <family val="1"/>
        <charset val="204"/>
      </rPr>
      <t>Внутренние водостоки</t>
    </r>
  </si>
  <si>
    <r>
      <rPr>
        <b/>
        <sz val="11"/>
        <rFont val="Times New Roman"/>
        <family val="1"/>
        <charset val="204"/>
      </rPr>
      <t>28. Выполняемые работы (оказываемые услуги) по содержанию и ремонту общего имущества в многоквартирном доме</t>
    </r>
  </si>
  <si>
    <r>
      <rPr>
        <sz val="9"/>
        <rFont val="Times New Roman"/>
        <family val="1"/>
        <charset val="204"/>
      </rPr>
      <t>2801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</si>
  <si>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водоснабжения и водоотведения</t>
    </r>
  </si>
  <si>
    <r>
      <rPr>
        <sz val="9"/>
        <rFont val="Times New Roman"/>
        <family val="1"/>
        <charset val="204"/>
      </rPr>
      <t>2802</t>
    </r>
  </si>
  <si>
    <t>Текущий ремонт и содержание внутридомовых инженерных сетей центрального отопления</t>
  </si>
  <si>
    <r>
      <rPr>
        <sz val="9"/>
        <rFont val="Times New Roman"/>
        <family val="1"/>
        <charset val="204"/>
      </rPr>
      <t>2803</t>
    </r>
  </si>
  <si>
    <r>
      <rPr>
        <sz val="9"/>
        <rFont val="Times New Roman"/>
        <family val="1"/>
        <charset val="204"/>
      </rPr>
      <t>Уборка придомовой территории</t>
    </r>
  </si>
  <si>
    <r>
      <rPr>
        <sz val="9"/>
        <rFont val="Times New Roman"/>
        <family val="1"/>
        <charset val="204"/>
      </rPr>
      <t>2804</t>
    </r>
  </si>
  <si>
    <r>
      <rPr>
        <sz val="9"/>
        <rFont val="Times New Roman"/>
        <family val="1"/>
        <charset val="204"/>
      </rPr>
      <t>Уборка внутридомовых мест общего пользования</t>
    </r>
  </si>
  <si>
    <r>
      <rPr>
        <sz val="9"/>
        <rFont val="Times New Roman"/>
        <family val="1"/>
        <charset val="204"/>
      </rPr>
      <t>2805</t>
    </r>
  </si>
  <si>
    <r>
      <rPr>
        <sz val="9"/>
        <rFont val="Times New Roman"/>
        <family val="1"/>
        <charset val="204"/>
      </rPr>
      <t>Текущий ремонт жилого здания и благоустройство территории</t>
    </r>
  </si>
  <si>
    <r>
      <rPr>
        <sz val="9"/>
        <rFont val="Times New Roman"/>
        <family val="1"/>
        <charset val="204"/>
      </rPr>
      <t>2806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</si>
  <si>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электроснабжения</t>
    </r>
  </si>
  <si>
    <r>
      <rPr>
        <sz val="9"/>
        <rFont val="Times New Roman"/>
        <family val="1"/>
        <charset val="204"/>
      </rPr>
      <t>2807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</si>
  <si>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газоснабжения</t>
    </r>
  </si>
  <si>
    <r>
      <rPr>
        <sz val="9"/>
        <rFont val="Times New Roman"/>
        <family val="1"/>
        <charset val="204"/>
      </rPr>
      <t>2808</t>
    </r>
  </si>
  <si>
    <r>
      <rPr>
        <sz val="9"/>
        <rFont val="Times New Roman"/>
        <family val="1"/>
        <charset val="204"/>
      </rPr>
      <t>Вывоз ТБО</t>
    </r>
  </si>
  <si>
    <r>
      <rPr>
        <sz val="9"/>
        <rFont val="Times New Roman"/>
        <family val="1"/>
        <charset val="204"/>
      </rPr>
      <t>2809</t>
    </r>
  </si>
  <si>
    <r>
      <rPr>
        <sz val="9"/>
        <rFont val="Times New Roman"/>
        <family val="1"/>
        <charset val="204"/>
      </rPr>
      <t>Вывоз ЖБО</t>
    </r>
  </si>
  <si>
    <r>
      <rPr>
        <sz val="9"/>
        <rFont val="Times New Roman"/>
        <family val="1"/>
        <charset val="204"/>
      </rPr>
      <t>2810</t>
    </r>
  </si>
  <si>
    <r>
      <rPr>
        <sz val="9"/>
        <rFont val="Times New Roman"/>
        <family val="1"/>
        <charset val="204"/>
      </rPr>
      <t>Дератизация</t>
    </r>
  </si>
  <si>
    <r>
      <rPr>
        <sz val="9"/>
        <rFont val="Times New Roman"/>
        <family val="1"/>
        <charset val="204"/>
      </rPr>
      <t>2811</t>
    </r>
  </si>
  <si>
    <r>
      <rPr>
        <sz val="9"/>
        <rFont val="Times New Roman"/>
        <family val="1"/>
        <charset val="204"/>
      </rPr>
      <t>Управление жилым домом</t>
    </r>
  </si>
  <si>
    <r>
      <rPr>
        <sz val="9"/>
        <rFont val="Times New Roman"/>
        <family val="1"/>
        <charset val="204"/>
      </rPr>
      <t>2812</t>
    </r>
  </si>
  <si>
    <r>
      <rPr>
        <sz val="9"/>
        <rFont val="Times New Roman"/>
        <family val="1"/>
        <charset val="204"/>
      </rPr>
      <t>Обслуживание мусоропроводов</t>
    </r>
  </si>
  <si>
    <r>
      <rPr>
        <sz val="9"/>
        <rFont val="Times New Roman"/>
        <family val="1"/>
        <charset val="204"/>
      </rPr>
      <t>2813</t>
    </r>
  </si>
  <si>
    <r>
      <rPr>
        <sz val="9"/>
        <rFont val="Times New Roman"/>
        <family val="1"/>
        <charset val="204"/>
      </rPr>
      <t>Содержание лифтов</t>
    </r>
  </si>
  <si>
    <r>
      <rPr>
        <sz val="9"/>
        <rFont val="Times New Roman"/>
        <family val="1"/>
        <charset val="204"/>
      </rPr>
      <t>2814</t>
    </r>
  </si>
  <si>
    <r>
      <rPr>
        <sz val="9"/>
        <rFont val="Times New Roman"/>
        <family val="1"/>
        <charset val="204"/>
      </rPr>
      <t>Пользование лифтом</t>
    </r>
  </si>
  <si>
    <r>
      <rPr>
        <sz val="9"/>
        <rFont val="Times New Roman"/>
        <family val="1"/>
        <charset val="204"/>
      </rPr>
      <t>2815</t>
    </r>
  </si>
  <si>
    <r>
      <rPr>
        <sz val="9"/>
        <rFont val="Times New Roman"/>
        <family val="1"/>
        <charset val="204"/>
      </rPr>
      <t>Прочая услуга</t>
    </r>
  </si>
  <si>
    <r>
      <rPr>
        <b/>
        <sz val="11"/>
        <rFont val="Times New Roman"/>
        <family val="1"/>
        <charset val="204"/>
      </rPr>
      <t>29. Периодичность предоставления</t>
    </r>
  </si>
  <si>
    <r>
      <rPr>
        <sz val="9"/>
        <rFont val="Times New Roman"/>
        <family val="1"/>
        <charset val="204"/>
      </rPr>
      <t>2901</t>
    </r>
  </si>
  <si>
    <r>
      <rPr>
        <sz val="9"/>
        <rFont val="Times New Roman"/>
        <family val="1"/>
        <charset val="204"/>
      </rPr>
      <t>Ежедневно</t>
    </r>
  </si>
  <si>
    <r>
      <rPr>
        <sz val="9"/>
        <rFont val="Times New Roman"/>
        <family val="1"/>
        <charset val="204"/>
      </rPr>
      <t>2902</t>
    </r>
  </si>
  <si>
    <r>
      <rPr>
        <sz val="9"/>
        <rFont val="Times New Roman"/>
        <family val="1"/>
        <charset val="204"/>
      </rPr>
      <t>Еженедельно</t>
    </r>
  </si>
  <si>
    <r>
      <rPr>
        <sz val="9"/>
        <rFont val="Times New Roman"/>
        <family val="1"/>
        <charset val="204"/>
      </rPr>
      <t>2903</t>
    </r>
  </si>
  <si>
    <r>
      <rPr>
        <sz val="9"/>
        <rFont val="Times New Roman"/>
        <family val="1"/>
        <charset val="204"/>
      </rPr>
      <t>Ежемесячно</t>
    </r>
  </si>
  <si>
    <r>
      <rPr>
        <sz val="9"/>
        <rFont val="Times New Roman"/>
        <family val="1"/>
        <charset val="204"/>
      </rPr>
      <t>2904</t>
    </r>
  </si>
  <si>
    <r>
      <rPr>
        <sz val="9"/>
        <rFont val="Times New Roman"/>
        <family val="1"/>
        <charset val="204"/>
      </rPr>
      <t>Ежеквартально</t>
    </r>
  </si>
  <si>
    <r>
      <rPr>
        <sz val="9"/>
        <rFont val="Times New Roman"/>
        <family val="1"/>
        <charset val="204"/>
      </rPr>
      <t>2905</t>
    </r>
  </si>
  <si>
    <r>
      <rPr>
        <sz val="9"/>
        <rFont val="Times New Roman"/>
        <family val="1"/>
        <charset val="204"/>
      </rPr>
      <t>Ежегодно</t>
    </r>
  </si>
  <si>
    <r>
      <rPr>
        <sz val="9"/>
        <rFont val="Times New Roman"/>
        <family val="1"/>
        <charset val="204"/>
      </rPr>
      <t>2906</t>
    </r>
  </si>
  <si>
    <r>
      <rPr>
        <sz val="9"/>
        <rFont val="Times New Roman"/>
        <family val="1"/>
        <charset val="204"/>
      </rPr>
      <t>Один раз в сутки</t>
    </r>
  </si>
  <si>
    <r>
      <rPr>
        <sz val="9"/>
        <rFont val="Times New Roman"/>
        <family val="1"/>
        <charset val="204"/>
      </rPr>
      <t>2907</t>
    </r>
  </si>
  <si>
    <r>
      <rPr>
        <sz val="9"/>
        <rFont val="Times New Roman"/>
        <family val="1"/>
        <charset val="204"/>
      </rPr>
      <t>Два и более раз в сутки</t>
    </r>
  </si>
  <si>
    <r>
      <rPr>
        <sz val="9"/>
        <rFont val="Times New Roman"/>
        <family val="1"/>
        <charset val="204"/>
      </rPr>
      <t>2908</t>
    </r>
  </si>
  <si>
    <r>
      <rPr>
        <sz val="9"/>
        <rFont val="Times New Roman"/>
        <family val="1"/>
        <charset val="204"/>
      </rPr>
      <t>Один раз в неделю</t>
    </r>
  </si>
  <si>
    <r>
      <rPr>
        <sz val="9"/>
        <rFont val="Times New Roman"/>
        <family val="1"/>
        <charset val="204"/>
      </rPr>
      <t>2909</t>
    </r>
  </si>
  <si>
    <r>
      <rPr>
        <sz val="9"/>
        <rFont val="Times New Roman"/>
        <family val="1"/>
        <charset val="204"/>
      </rPr>
      <t>Два и более раз в неделю</t>
    </r>
  </si>
  <si>
    <r>
      <rPr>
        <sz val="9"/>
        <rFont val="Times New Roman"/>
        <family val="1"/>
        <charset val="204"/>
      </rPr>
      <t>2910</t>
    </r>
  </si>
  <si>
    <r>
      <rPr>
        <sz val="9"/>
        <rFont val="Times New Roman"/>
        <family val="1"/>
        <charset val="204"/>
      </rPr>
      <t>Один раз в месяц</t>
    </r>
  </si>
  <si>
    <r>
      <rPr>
        <sz val="9"/>
        <rFont val="Times New Roman"/>
        <family val="1"/>
        <charset val="204"/>
      </rPr>
      <t>2911</t>
    </r>
  </si>
  <si>
    <r>
      <rPr>
        <sz val="9"/>
        <rFont val="Times New Roman"/>
        <family val="1"/>
        <charset val="204"/>
      </rPr>
      <t>Два и более раз в месяц</t>
    </r>
  </si>
  <si>
    <r>
      <rPr>
        <sz val="9"/>
        <rFont val="Times New Roman"/>
        <family val="1"/>
        <charset val="204"/>
      </rPr>
      <t>2912</t>
    </r>
  </si>
  <si>
    <r>
      <rPr>
        <sz val="9"/>
        <rFont val="Times New Roman"/>
        <family val="1"/>
        <charset val="204"/>
      </rPr>
      <t>Один раз в квартал</t>
    </r>
  </si>
  <si>
    <r>
      <rPr>
        <sz val="9"/>
        <rFont val="Times New Roman"/>
        <family val="1"/>
        <charset val="204"/>
      </rPr>
      <t>2913</t>
    </r>
  </si>
  <si>
    <r>
      <rPr>
        <sz val="9"/>
        <rFont val="Times New Roman"/>
        <family val="1"/>
        <charset val="204"/>
      </rPr>
      <t>Два и более раз в квартал</t>
    </r>
  </si>
  <si>
    <r>
      <rPr>
        <sz val="9"/>
        <rFont val="Times New Roman"/>
        <family val="1"/>
        <charset val="204"/>
      </rPr>
      <t>2914</t>
    </r>
  </si>
  <si>
    <r>
      <rPr>
        <sz val="9"/>
        <rFont val="Times New Roman"/>
        <family val="1"/>
        <charset val="204"/>
      </rPr>
      <t>Один раз в год</t>
    </r>
  </si>
  <si>
    <r>
      <rPr>
        <sz val="9"/>
        <rFont val="Times New Roman"/>
        <family val="1"/>
        <charset val="204"/>
      </rPr>
      <t>2915</t>
    </r>
  </si>
  <si>
    <r>
      <rPr>
        <sz val="9"/>
        <rFont val="Times New Roman"/>
        <family val="1"/>
        <charset val="204"/>
      </rPr>
      <t>Два и более раз в год</t>
    </r>
  </si>
  <si>
    <r>
      <rPr>
        <sz val="9"/>
        <rFont val="Times New Roman"/>
        <family val="1"/>
        <charset val="204"/>
      </rPr>
      <t>2916</t>
    </r>
  </si>
  <si>
    <r>
      <rPr>
        <sz val="9"/>
        <rFont val="Times New Roman"/>
        <family val="1"/>
        <charset val="204"/>
      </rPr>
      <t>Один раз в сутки, при отрицательной температуре</t>
    </r>
  </si>
  <si>
    <r>
      <rPr>
        <sz val="9"/>
        <rFont val="Times New Roman"/>
        <family val="1"/>
        <charset val="204"/>
      </rPr>
      <t>2917</t>
    </r>
  </si>
  <si>
    <r>
      <rPr>
        <sz val="9"/>
        <rFont val="Times New Roman"/>
        <family val="1"/>
        <charset val="204"/>
      </rPr>
      <t>Два и более раз в сутки, при отрицательной температуре</t>
    </r>
  </si>
  <si>
    <r>
      <rPr>
        <sz val="9"/>
        <rFont val="Times New Roman"/>
        <family val="1"/>
        <charset val="204"/>
      </rPr>
      <t>2918</t>
    </r>
  </si>
  <si>
    <r>
      <rPr>
        <sz val="9"/>
        <rFont val="Times New Roman"/>
        <family val="1"/>
        <charset val="204"/>
      </rPr>
      <t>Один раз в неделю, при отрицательной температуре</t>
    </r>
  </si>
  <si>
    <r>
      <rPr>
        <sz val="9"/>
        <rFont val="Times New Roman"/>
        <family val="1"/>
        <charset val="204"/>
      </rPr>
      <t>2919</t>
    </r>
  </si>
  <si>
    <r>
      <rPr>
        <sz val="9"/>
        <rFont val="Times New Roman"/>
        <family val="1"/>
        <charset val="204"/>
      </rPr>
      <t>Два и более раз в неделю, при отрицательной температуре</t>
    </r>
  </si>
  <si>
    <r>
      <rPr>
        <sz val="9"/>
        <rFont val="Times New Roman"/>
        <family val="1"/>
        <charset val="204"/>
      </rPr>
      <t>2920</t>
    </r>
  </si>
  <si>
    <r>
      <rPr>
        <sz val="9"/>
        <rFont val="Times New Roman"/>
        <family val="1"/>
        <charset val="204"/>
      </rPr>
      <t>Один раз в сутки, при снегопаде</t>
    </r>
  </si>
  <si>
    <r>
      <rPr>
        <sz val="9"/>
        <rFont val="Times New Roman"/>
        <family val="1"/>
        <charset val="204"/>
      </rPr>
      <t>2921</t>
    </r>
  </si>
  <si>
    <r>
      <rPr>
        <sz val="9"/>
        <rFont val="Times New Roman"/>
        <family val="1"/>
        <charset val="204"/>
      </rPr>
      <t>Два и более раз в сутки, при снегопаде</t>
    </r>
  </si>
  <si>
    <r>
      <rPr>
        <sz val="9"/>
        <rFont val="Times New Roman"/>
        <family val="1"/>
        <charset val="204"/>
      </rPr>
      <t>2922</t>
    </r>
  </si>
  <si>
    <r>
      <rPr>
        <sz val="9"/>
        <rFont val="Times New Roman"/>
        <family val="1"/>
        <charset val="204"/>
      </rPr>
      <t>Один раз в неделю, при снегопаде</t>
    </r>
  </si>
  <si>
    <r>
      <rPr>
        <sz val="9"/>
        <rFont val="Times New Roman"/>
        <family val="1"/>
        <charset val="204"/>
      </rPr>
      <t>2923</t>
    </r>
  </si>
  <si>
    <r>
      <rPr>
        <sz val="9"/>
        <rFont val="Times New Roman"/>
        <family val="1"/>
        <charset val="204"/>
      </rPr>
      <t>Два и более раз в неделю, при снегопаде</t>
    </r>
  </si>
  <si>
    <r>
      <rPr>
        <sz val="9"/>
        <rFont val="Times New Roman"/>
        <family val="1"/>
        <charset val="204"/>
      </rPr>
      <t>2924</t>
    </r>
  </si>
  <si>
    <r>
      <rPr>
        <sz val="9"/>
        <rFont val="Times New Roman"/>
        <family val="1"/>
        <charset val="204"/>
      </rPr>
      <t>При проведении капитального ремонта</t>
    </r>
  </si>
  <si>
    <r>
      <rPr>
        <sz val="9"/>
        <rFont val="Times New Roman"/>
        <family val="1"/>
        <charset val="204"/>
      </rPr>
      <t>2925</t>
    </r>
  </si>
  <si>
    <r>
      <rPr>
        <sz val="9"/>
        <rFont val="Times New Roman"/>
        <family val="1"/>
        <charset val="204"/>
      </rPr>
      <t>При проведении текущего ремонта</t>
    </r>
  </si>
  <si>
    <r>
      <rPr>
        <sz val="9"/>
        <rFont val="Times New Roman"/>
        <family val="1"/>
        <charset val="204"/>
      </rPr>
      <t>2926</t>
    </r>
  </si>
  <si>
    <r>
      <rPr>
        <sz val="9"/>
        <rFont val="Times New Roman"/>
        <family val="1"/>
        <charset val="204"/>
      </rPr>
      <t>При подготовке к зиме</t>
    </r>
  </si>
  <si>
    <r>
      <rPr>
        <sz val="9"/>
        <rFont val="Times New Roman"/>
        <family val="1"/>
        <charset val="204"/>
      </rPr>
      <t>2927</t>
    </r>
  </si>
  <si>
    <r>
      <rPr>
        <sz val="9"/>
        <rFont val="Times New Roman"/>
        <family val="1"/>
        <charset val="204"/>
      </rPr>
      <t>По мере необходимости</t>
    </r>
  </si>
  <si>
    <r>
      <rPr>
        <sz val="9"/>
        <rFont val="Times New Roman"/>
        <family val="1"/>
        <charset val="204"/>
      </rPr>
      <t>2928</t>
    </r>
  </si>
  <si>
    <r>
      <rPr>
        <sz val="9"/>
        <rFont val="Times New Roman"/>
        <family val="1"/>
        <charset val="204"/>
      </rPr>
      <t>По графику</t>
    </r>
  </si>
  <si>
    <r>
      <rPr>
        <sz val="9"/>
        <rFont val="Times New Roman"/>
        <family val="1"/>
        <charset val="204"/>
      </rPr>
      <t>2929</t>
    </r>
  </si>
  <si>
    <r>
      <rPr>
        <sz val="10"/>
        <rFont val="Times New Roman"/>
        <family val="1"/>
        <charset val="204"/>
      </rPr>
      <t>По мере выявления</t>
    </r>
  </si>
  <si>
    <t>услуга не ппредоставляется</t>
  </si>
  <si>
    <r>
      <rPr>
        <b/>
        <sz val="11"/>
        <rFont val="Times New Roman"/>
        <family val="1"/>
        <charset val="204"/>
      </rPr>
      <t>30. Тип предоставления коммунальной услуги</t>
    </r>
  </si>
  <si>
    <r>
      <rPr>
        <sz val="9"/>
        <rFont val="Times New Roman"/>
        <family val="1"/>
        <charset val="204"/>
      </rPr>
      <t>3001</t>
    </r>
  </si>
  <si>
    <r>
      <rPr>
        <sz val="9"/>
        <rFont val="Times New Roman"/>
        <family val="1"/>
        <charset val="204"/>
      </rPr>
      <t>Предоставляется через договор управления</t>
    </r>
  </si>
  <si>
    <r>
      <rPr>
        <sz val="9"/>
        <rFont val="Times New Roman"/>
        <family val="1"/>
        <charset val="204"/>
      </rPr>
      <t>3002</t>
    </r>
  </si>
  <si>
    <r>
      <rPr>
        <sz val="9"/>
        <rFont val="Times New Roman"/>
        <family val="1"/>
        <charset val="204"/>
      </rPr>
      <t>Предоставляется через договор с ТСЖ или ЖСК</t>
    </r>
  </si>
  <si>
    <r>
      <rPr>
        <sz val="9"/>
        <rFont val="Times New Roman"/>
        <family val="1"/>
        <charset val="204"/>
      </rPr>
      <t>3003</t>
    </r>
  </si>
  <si>
    <r>
      <rPr>
        <sz val="9"/>
        <rFont val="Times New Roman"/>
        <family val="1"/>
        <charset val="204"/>
      </rPr>
      <t>Предоставляется через прямые договоры с собственниками</t>
    </r>
  </si>
  <si>
    <t>Справочник № 5</t>
  </si>
  <si>
    <t>Степень износа здания, в т.ч. по элементам</t>
  </si>
  <si>
    <t>Дата признания аварийным:</t>
  </si>
  <si>
    <t>Номер документа:</t>
  </si>
  <si>
    <t>Состояние дома:</t>
  </si>
  <si>
    <t>Основание признания дома аварийным:</t>
  </si>
  <si>
    <t>общая:</t>
  </si>
  <si>
    <t>фундамент:</t>
  </si>
  <si>
    <t>несущие стены:</t>
  </si>
  <si>
    <t>перекрытия:</t>
  </si>
  <si>
    <t>field_tp_iznos_all[0][value]</t>
  </si>
  <si>
    <t>field_tp_iznos_fundament[0][value]</t>
  </si>
  <si>
    <t>field_tp_iznos_steny[0][value]</t>
  </si>
  <si>
    <t>field_tp_iznos_floor[0][value]</t>
  </si>
  <si>
    <t>field_tp_dangerous_date[0][value][date]</t>
  </si>
  <si>
    <t>field_tp_dangerous_doc[0][value]</t>
  </si>
  <si>
    <t>field_tp_status[value]</t>
  </si>
  <si>
    <t>field_tp_dangerous_osnovanie[value]</t>
  </si>
  <si>
    <t>исправный</t>
  </si>
  <si>
    <t>944-02-000280/12</t>
  </si>
  <si>
    <t>аварийный</t>
  </si>
  <si>
    <t>физический износ</t>
  </si>
  <si>
    <t>944-02-000207/12</t>
  </si>
  <si>
    <t>944-02-000204/12</t>
  </si>
  <si>
    <t>944-02-000184/12</t>
  </si>
  <si>
    <t>944-02-000182/12-13</t>
  </si>
  <si>
    <t>944-02-000202/12</t>
  </si>
  <si>
    <t>944-02-000196/12</t>
  </si>
  <si>
    <t>13.12.2011</t>
  </si>
  <si>
    <t>944-02-000545/11</t>
  </si>
  <si>
    <t>24.04.2012</t>
  </si>
  <si>
    <t>944-02-000189/12</t>
  </si>
  <si>
    <t>944-02-000187/12</t>
  </si>
  <si>
    <t>944-02-000203/12</t>
  </si>
  <si>
    <t>02.03.2012</t>
  </si>
  <si>
    <t>944-02-000090/12</t>
  </si>
  <si>
    <t>Площадь фасада, в т.ч. по видам (Справочник № 10)</t>
  </si>
  <si>
    <t>Площадь кровли, в т.ч. по видам (Справочник № 12)</t>
  </si>
  <si>
    <t>Сведения о подвале</t>
  </si>
  <si>
    <t>Помещения общего пользования</t>
  </si>
  <si>
    <t>Мусоропровод (Справочник № 13)</t>
  </si>
  <si>
    <t>Последний кап.ремонт:</t>
  </si>
  <si>
    <t>Последний кап.ремонт кровли:</t>
  </si>
  <si>
    <t>Подвал:</t>
  </si>
  <si>
    <t>общая (кв.м.):</t>
  </si>
  <si>
    <t>оштукатуренный (кв.м.):</t>
  </si>
  <si>
    <t>неоштукатуренный (кв.м.):</t>
  </si>
  <si>
    <t>панельный (кв.м.):</t>
  </si>
  <si>
    <t>облицованный плиткой (кв.м.):</t>
  </si>
  <si>
    <t>облицованный сайдингом (кв.м.):</t>
  </si>
  <si>
    <t>деревянный (кв.м.):</t>
  </si>
  <si>
    <t>утепленный с отделкой декоративной штукатуркой (кв.м.):</t>
  </si>
  <si>
    <t>утепленный с отделкой плиткой (кв.м.):</t>
  </si>
  <si>
    <t>утепленный с отделкой сайдингом (кв.м.):</t>
  </si>
  <si>
    <t>отмостка (кв.м.):</t>
  </si>
  <si>
    <t>остекление мест общего пользования, дерево (кв.м.):</t>
  </si>
  <si>
    <t>остекление мест общего пользования, пластик (кв.м.):</t>
  </si>
  <si>
    <t>остекление индивидуальное, дерево (кв.м.):</t>
  </si>
  <si>
    <t>остекление индивидуальное, пластик (кв.м.):</t>
  </si>
  <si>
    <t>металлических дверных заполнений (кв.м.):</t>
  </si>
  <si>
    <t>иных дверных заполнений (кв.м.):</t>
  </si>
  <si>
    <t>шиферная скатная (кв.м.):</t>
  </si>
  <si>
    <t>металлическая скатная (кв.м.):</t>
  </si>
  <si>
    <t>иная скатная (кв.м.):</t>
  </si>
  <si>
    <t>плоская (кв.м.):</t>
  </si>
  <si>
    <t>Площадь подвала (кв.м.):</t>
  </si>
  <si>
    <t>Последний кап.ремонт подвала:</t>
  </si>
  <si>
    <t>Площадь помещений общего пользования (кв.м.):</t>
  </si>
  <si>
    <t>Последний ремонт помещений общего пользования:</t>
  </si>
  <si>
    <t>Количество мусоропроводов:</t>
  </si>
  <si>
    <t>Тип мусоропрода</t>
  </si>
  <si>
    <t>Последний кап.ремонт мусоропроводов:</t>
  </si>
  <si>
    <t>field_tp_fasad_square_all[0][value]</t>
  </si>
  <si>
    <t>field_tp_fasad_square_oshtucatur[0][value]</t>
  </si>
  <si>
    <t>field_tp_fasad_square_not_oshtuc[0][value]</t>
  </si>
  <si>
    <t>field_tp_fasad_square_panel[0][value]</t>
  </si>
  <si>
    <t>field_tp_fasad_square_plit[0][value]</t>
  </si>
  <si>
    <t>field_tp_fasad_square_saiding[0][value]</t>
  </si>
  <si>
    <t>field_tp_fasad_square_tree[0][value]</t>
  </si>
  <si>
    <t>field_tp_fasad_square_warm_shtuc[0][value]</t>
  </si>
  <si>
    <t>field_tp_fasad_square_warm_plit[0][value]</t>
  </si>
  <si>
    <t>field_tp_fasad_square_warm_said[0][value]</t>
  </si>
  <si>
    <t>field_tp_fasad_square_otmost[0][value]</t>
  </si>
  <si>
    <t>field_tp_fasad_square_glaz_tree[0][value]</t>
  </si>
  <si>
    <t>field_tp_fasad_square_glaz_plast[0][value]</t>
  </si>
  <si>
    <t>field_tp_fasad_square_indiv_tree[0][value]</t>
  </si>
  <si>
    <t>field_tp_fasad_square_indiv_plas[0][value]</t>
  </si>
  <si>
    <t>field_tp_fasad_square_metal[0][value]</t>
  </si>
  <si>
    <t>field_tp_fasad_square_other[0][value]</t>
  </si>
  <si>
    <t>field_tp_roof_square_all[0][value]</t>
  </si>
  <si>
    <t>field_tp_roof_square_slate[0][value]</t>
  </si>
  <si>
    <t>field_tp_roof_square_metal[0][value]</t>
  </si>
  <si>
    <t>field_tp_roof_square_other[0][value]</t>
  </si>
  <si>
    <t>field_tp_roof_square_flat[0][value]</t>
  </si>
  <si>
    <t>field_tp_square_basement[0][value]</t>
  </si>
  <si>
    <t>field_tp_last_per_basement[0][value]</t>
  </si>
  <si>
    <t>field_tp_common_areas_square[0][value]</t>
  </si>
  <si>
    <t>field_tp_common_areas_last_rep[0][value]</t>
  </si>
  <si>
    <t>field_tp_chute_count[0][value]</t>
  </si>
  <si>
    <t>field_tp_chute_last_rep[0][value]</t>
  </si>
  <si>
    <t>field_tp_last_rep[0][value]</t>
  </si>
  <si>
    <t>field_tp_last_rep_roof[0][value]</t>
  </si>
  <si>
    <t>field_tp_basement[value]</t>
  </si>
  <si>
    <t>не проводился</t>
  </si>
  <si>
    <t>эксплуатируемый</t>
  </si>
  <si>
    <t>01.12.2012</t>
  </si>
  <si>
    <t>01.09.2012</t>
  </si>
  <si>
    <t>01.11.2012</t>
  </si>
  <si>
    <t>01.08.2012</t>
  </si>
  <si>
    <t>25.09.1966</t>
  </si>
  <si>
    <t>01.10.2012</t>
  </si>
  <si>
    <t>отсутствует</t>
  </si>
  <si>
    <t xml:space="preserve">  1990 году</t>
  </si>
  <si>
    <t>Система отопления</t>
  </si>
  <si>
    <r>
      <rPr>
        <sz val="11"/>
        <rFont val="Times New Roman"/>
        <family val="1"/>
        <charset val="204"/>
      </rPr>
      <t>Дата в формате ДД-ММ-ГГГГ</t>
    </r>
  </si>
  <si>
    <t>Система горячего водоснабжения</t>
  </si>
  <si>
    <t>Система холодного водоснабжения</t>
  </si>
  <si>
    <t>Система канализации</t>
  </si>
  <si>
    <t>Система электроснабжения</t>
  </si>
  <si>
    <t>Система газоснабжения</t>
  </si>
  <si>
    <t>Система теплоснабжения (Справочник № 20):</t>
  </si>
  <si>
    <t>Отпуск ресурсов производится:</t>
  </si>
  <si>
    <t>Система горячего водоснабжения (Справочник № 21):</t>
  </si>
  <si>
    <t>Система водоотведения (Справчоник № 23):</t>
  </si>
  <si>
    <t>Объем выгребных ям</t>
  </si>
  <si>
    <t>Система электроснабжения (Справочник № 19):</t>
  </si>
  <si>
    <t>Система газоснабжения (Справочник № 24):</t>
  </si>
  <si>
    <t>Система вентиляции (Справочник № 25)</t>
  </si>
  <si>
    <t>Система пожаротушения (Справочник № 26)</t>
  </si>
  <si>
    <t>Система водостоков (Справочник № 27)</t>
  </si>
  <si>
    <t>Элеваторы:</t>
  </si>
  <si>
    <t>Длина трубопроводов системы отопления (м):</t>
  </si>
  <si>
    <t>Последний кап.ремонт системы отопления:</t>
  </si>
  <si>
    <t>Количество точек ввода:</t>
  </si>
  <si>
    <t>Количество узлов управления:</t>
  </si>
  <si>
    <t>Наличие Приборов учета (Справочник № 16)</t>
  </si>
  <si>
    <t>Тип Приборов учета (Справочник № 17)</t>
  </si>
  <si>
    <t>Единица измерения (Справочник № 18)</t>
  </si>
  <si>
    <t>Количество общедомовых приборов учета:</t>
  </si>
  <si>
    <r>
      <rPr>
        <sz val="11"/>
        <rFont val="Times New Roman"/>
        <family val="1"/>
        <charset val="204"/>
      </rPr>
      <t>Дата ввода в эксплуатацию</t>
    </r>
  </si>
  <si>
    <r>
      <rPr>
        <sz val="11"/>
        <rFont val="Times New Roman"/>
        <family val="1"/>
        <charset val="204"/>
      </rPr>
      <t>Дата поверки / замены прибора учета</t>
    </r>
  </si>
  <si>
    <t>Длина трубопроводов ГВС (м):</t>
  </si>
  <si>
    <t>Последний кап.ремонт системы ГВС:</t>
  </si>
  <si>
    <t>Длина трубопроводов ХВС (м):</t>
  </si>
  <si>
    <t>Последний кап.ремонт системы ХВС:</t>
  </si>
  <si>
    <t>Длина трубопроводов системы водоотведения (м):</t>
  </si>
  <si>
    <t>Последний кап.ремонт системы водоотведения:</t>
  </si>
  <si>
    <t>Последний кап.ремонт системы электроснабжения:</t>
  </si>
  <si>
    <t>Длина сетей соответствующих требованиям (м):</t>
  </si>
  <si>
    <t>Длина сетей не соответствующих требованиям (м):</t>
  </si>
  <si>
    <t>Последний кап.ремонт системы газоснабжения:</t>
  </si>
  <si>
    <t>печное</t>
  </si>
  <si>
    <t>централизованное</t>
  </si>
  <si>
    <t>по нормативам или квартирным ПУ</t>
  </si>
  <si>
    <t>Автономная</t>
  </si>
  <si>
    <t>централизованная</t>
  </si>
  <si>
    <t>25-го Октября, 13-а</t>
  </si>
  <si>
    <t>3-й Км, 1</t>
  </si>
  <si>
    <t>центральное</t>
  </si>
  <si>
    <t>централизованная открытая</t>
  </si>
  <si>
    <t>Ангарская, 11-а</t>
  </si>
  <si>
    <t>Ангарская, 2</t>
  </si>
  <si>
    <t>Ангарская, 6</t>
  </si>
  <si>
    <t>Ангарская, 7-а</t>
  </si>
  <si>
    <t>Ангарская, 9-а</t>
  </si>
  <si>
    <t>по показаниям общедомовых ПУ</t>
  </si>
  <si>
    <t>б.Гагарина, 14</t>
  </si>
  <si>
    <t>б.Гагарина, 4</t>
  </si>
  <si>
    <t>б.Гагарина, 6</t>
  </si>
  <si>
    <t>б.Гагарина, 8</t>
  </si>
  <si>
    <t>проводился 2014</t>
  </si>
  <si>
    <t>Горка 2й район, 4</t>
  </si>
  <si>
    <t>Горка 2й район, 58</t>
  </si>
  <si>
    <t>Горка 2й район, 60</t>
  </si>
  <si>
    <t>Горка 2й район, 61</t>
  </si>
  <si>
    <t>Горная, 14-в</t>
  </si>
  <si>
    <t>Депутатская, 53/3</t>
  </si>
  <si>
    <t>Депутатская, 62 а</t>
  </si>
  <si>
    <t>проводился</t>
  </si>
  <si>
    <t>Нефтебаза ул, 2</t>
  </si>
  <si>
    <t>Нефтебаза ул, 3</t>
  </si>
  <si>
    <t>Нефтебаза ул, 4</t>
  </si>
  <si>
    <t>Нефтебаза ул, 4-а</t>
  </si>
  <si>
    <t>Нефтебаза ул, 5</t>
  </si>
  <si>
    <t>Нефтебаза ул, 6</t>
  </si>
  <si>
    <t>Нефтебаза ул, 7</t>
  </si>
  <si>
    <t>централизованная закрытая</t>
  </si>
  <si>
    <t>Воинская площадка, 31-А</t>
  </si>
  <si>
    <t>Лифт №1</t>
  </si>
  <si>
    <t>Справочник № 14</t>
  </si>
  <si>
    <t>Лифт №2</t>
  </si>
  <si>
    <t>номер подъезда:</t>
  </si>
  <si>
    <t>заводской номер:</t>
  </si>
  <si>
    <t>количество остановок:</t>
  </si>
  <si>
    <t>грузоподъемность:</t>
  </si>
  <si>
    <t>год ввода в эксплуатацию:</t>
  </si>
  <si>
    <t>год проведения последнего капремонта:</t>
  </si>
  <si>
    <t>плановый срок замены (вывода из эксплуатации):</t>
  </si>
  <si>
    <t>Изготовитель:</t>
  </si>
  <si>
    <t>Тип лифта</t>
  </si>
  <si>
    <t>field_tp_lifts[0][value][field_e_porch_num][0][value]</t>
  </si>
  <si>
    <t>field_tp_lifts[0][value][field_e_num][0][value]</t>
  </si>
  <si>
    <t>field_tp_lifts[0][value][field_e_stops_count][0][value]</t>
  </si>
  <si>
    <t>field_tp_lifts[0][value][field_e_capacity][0][value]</t>
  </si>
  <si>
    <t>field_tp_lifts[0][value][field_e_exploitation_date][0][value]</t>
  </si>
  <si>
    <t>field_tp_lifts[0][value][field_e_last_rep_date][0][value]</t>
  </si>
  <si>
    <t>field_tp_lifts[0][value][field_e_plan_period][0][value][date]</t>
  </si>
  <si>
    <t>field_tp_lifts[0][value][field_e_manufacturer][0][value]</t>
  </si>
  <si>
    <t>field_tp_lifts[1][value][field_e_porch_num][0][value]</t>
  </si>
  <si>
    <t>field_tp_lifts[1][value][field_e_num][0][value]</t>
  </si>
  <si>
    <t>field_tp_lifts[1][value][field_e_stops_count][0][value]</t>
  </si>
  <si>
    <t>field_tp_lifts[1][value][field_e_capacity][0][value]</t>
  </si>
  <si>
    <t>field_tp_lifts[1][value][field_e_exploitation_date][0][value]</t>
  </si>
  <si>
    <t>field_tp_lifts[1][value][field_e_last_rep_date][0][value]</t>
  </si>
  <si>
    <t>field_tp_lifts[1][value][field_e_plan_period][0][value][date]</t>
  </si>
  <si>
    <t>field_tp_lifts[1][value][field_e_manufacturer][0][value]</t>
  </si>
  <si>
    <t>field_tp_lifts[0][_weight]</t>
  </si>
  <si>
    <t>field_tp_lifts[1][_weight]</t>
  </si>
  <si>
    <t>РУП завод "Могилевлифтмаш"</t>
  </si>
  <si>
    <t>009092008</t>
  </si>
  <si>
    <t>ООО "Сибирский лифт"</t>
  </si>
  <si>
    <t>008092008</t>
  </si>
  <si>
    <t>ОАО "ЩЛЗ"</t>
  </si>
  <si>
    <t>036.08.2009</t>
  </si>
  <si>
    <t>Поставщик отопления *</t>
  </si>
  <si>
    <t>Поставщик электричества *</t>
  </si>
  <si>
    <t>Поставщик газа *</t>
  </si>
  <si>
    <t>Поставщик горячей воды *</t>
  </si>
  <si>
    <t>Поставщик холодной воды *</t>
  </si>
  <si>
    <t>Услуги водоотведения *</t>
  </si>
  <si>
    <t>Дата начала обслуживания дома по договору управления *: *</t>
  </si>
  <si>
    <t>Плановая дата завершения обслуживания *:</t>
  </si>
  <si>
    <t>Выполнение обязательств:</t>
  </si>
  <si>
    <t>Примечание:</t>
  </si>
  <si>
    <t>Тип договора: *</t>
  </si>
  <si>
    <t>Текущий ремонт и содержание внутридомовых инженерных сетей водоснабжения и водоотведения</t>
  </si>
  <si>
    <t>Уборка придомовой территории</t>
  </si>
  <si>
    <t>Уборка внутридомовых мест общего пользования</t>
  </si>
  <si>
    <t>Текущий ремонт жилого здания и благоустройство территории</t>
  </si>
  <si>
    <t>Текущий ремонт и содержание внутридомовых инженерных сетей электроснабжения</t>
  </si>
  <si>
    <t>Текущий ремонт и содержание внутридомовых инженерных сетей газоснабжения</t>
  </si>
  <si>
    <t>Вывоз ТБО</t>
  </si>
  <si>
    <t>Вывоз ЖБО</t>
  </si>
  <si>
    <t>Дератизация</t>
  </si>
  <si>
    <t>Управление жилым домом</t>
  </si>
  <si>
    <t>Обслуживание мусоропроводов</t>
  </si>
  <si>
    <t>Содержание лифтов</t>
  </si>
  <si>
    <t>Пользование лифтом</t>
  </si>
  <si>
    <t>Поставщик отопления:</t>
  </si>
  <si>
    <t>Поставляется через УО</t>
  </si>
  <si>
    <t>Поставщик электричества:</t>
  </si>
  <si>
    <t>Поставщик газа:</t>
  </si>
  <si>
    <t>Поставщик горячей воды:</t>
  </si>
  <si>
    <t>Поставщик холодной воды:</t>
  </si>
  <si>
    <t>Услуги водоотведения:</t>
  </si>
  <si>
    <r>
      <rPr>
        <sz val="10"/>
        <rFont val="Times New Roman"/>
        <family val="1"/>
        <charset val="204"/>
      </rPr>
      <t>Единица измерения</t>
    </r>
  </si>
  <si>
    <r>
      <rPr>
        <sz val="10"/>
        <rFont val="Times New Roman"/>
        <family val="1"/>
        <charset val="204"/>
      </rPr>
      <t>Стоимость на единицу измерения</t>
    </r>
  </si>
  <si>
    <r>
      <rPr>
        <sz val="10"/>
        <rFont val="Times New Roman"/>
        <family val="1"/>
        <charset val="204"/>
      </rPr>
      <t>Дата начала действия установленного размера стоимости услуги (работы)</t>
    </r>
  </si>
  <si>
    <t>Основание установления стоимости работ (услуги)</t>
  </si>
  <si>
    <t>Наименование организации-исполнителя работ (услуг)</t>
  </si>
  <si>
    <t>ИНН исполнителя работ (услуг)</t>
  </si>
  <si>
    <t>Прочая услуга (указать какая именно)</t>
  </si>
  <si>
    <t>dgvr_otop</t>
  </si>
  <si>
    <t>field_dgvr_post_otop_uo_flag[value]</t>
  </si>
  <si>
    <t>dgvr_elect</t>
  </si>
  <si>
    <t>field_dgvr_post_elect_uo_flag[value]</t>
  </si>
  <si>
    <t>dgvr_gaz</t>
  </si>
  <si>
    <t>field_dgvr_post_gaz_uo_flag[value]</t>
  </si>
  <si>
    <t>dgvr_gor_vod</t>
  </si>
  <si>
    <t>field_dgvr_post_gor_vod_uo_flag[value]</t>
  </si>
  <si>
    <t>dgvr_hol_vod</t>
  </si>
  <si>
    <t>field_dgvr_post_hol_vod_uo_flag[value]</t>
  </si>
  <si>
    <t>dgvr_vodotvd</t>
  </si>
  <si>
    <t>field_dgvr_post_vodotvd_uo_flag[value]</t>
  </si>
  <si>
    <t>field_dgvr_date_start[0][value][date]</t>
  </si>
  <si>
    <t>field_dgvr_plan_date_stop[0][value][date]</t>
  </si>
  <si>
    <r>
      <rPr>
        <sz val="9"/>
        <rFont val="Times New Roman"/>
        <family val="1"/>
        <charset val="204"/>
      </rPr>
      <t>Наименование организации-исполнителя работ (услуг)</t>
    </r>
  </si>
  <si>
    <r>
      <rPr>
        <sz val="9"/>
        <rFont val="Times New Roman"/>
        <family val="1"/>
        <charset val="204"/>
      </rPr>
      <t>ИНН исполнителя работ (услуг)</t>
    </r>
  </si>
  <si>
    <t>field_dgvr_obyaz[0][value]</t>
  </si>
  <si>
    <t>field_dgvr_notice[0][value]</t>
  </si>
  <si>
    <t>field_dgvr_type[value]</t>
  </si>
  <si>
    <t>field_dgvr_jobs_file[0][_weight]</t>
  </si>
  <si>
    <t>field_dgvr_jobs_file[1][_weight]</t>
  </si>
  <si>
    <t>field_dgvr_obyaz_file[0][_weight]</t>
  </si>
  <si>
    <t>field_dgvr_obyaz_file[1][_weight]</t>
  </si>
  <si>
    <t>выполняется</t>
  </si>
  <si>
    <t>Нет</t>
  </si>
  <si>
    <t>3807000276 | МУП &amp;quot;ПУ ВКХ&amp;quot; |  д.,  к.</t>
  </si>
  <si>
    <t>01/05/2012</t>
  </si>
  <si>
    <t>31/12/2020</t>
  </si>
  <si>
    <t>3 ::: обслуживаемых по договору между собственниками и управляющей организацией</t>
  </si>
  <si>
    <t>4 ::: обслуживаемых по результатам открытого конкурса органов местного самоуправления</t>
  </si>
  <si>
    <t>10/09/2012</t>
  </si>
  <si>
    <t>01/06/2012</t>
  </si>
  <si>
    <t>01/04/2012</t>
  </si>
  <si>
    <t>01/09/2012</t>
  </si>
  <si>
    <t>Да</t>
  </si>
  <si>
    <t>1 ::: обслуживаемых ТСЖ</t>
  </si>
  <si>
    <t>01/10/2012</t>
  </si>
  <si>
    <t>01/10/2011</t>
  </si>
  <si>
    <t>01/07/2012</t>
  </si>
  <si>
    <t>01/11/2011</t>
  </si>
  <si>
    <t>01/08/2012</t>
  </si>
  <si>
    <t>7708503727 | ОАО &amp;quot;РЖД&amp;quot; | Область Саратовская, Город Саратов, Проезд Станционный 3-й, д.1</t>
  </si>
  <si>
    <t>01/02/2012</t>
  </si>
  <si>
    <t>04/10/2012</t>
  </si>
  <si>
    <t>15/10/2012</t>
  </si>
  <si>
    <t>01/01/2013</t>
  </si>
  <si>
    <t>01/03/2012</t>
  </si>
  <si>
    <t>01/07/2013</t>
  </si>
  <si>
    <t>5 ::: обслуживаемых по договору между застройщиком и управляющей организацией, отобранной по результатам открытого конкурса органом местного самоуправления</t>
  </si>
  <si>
    <t>01/01/2012</t>
  </si>
  <si>
    <t>Выплаты по искам по договорам управления за отчетный период</t>
  </si>
  <si>
    <t>Объем привлеченных средств за отчетный период</t>
  </si>
  <si>
    <t>Доход от поставки КУ за отчетный период</t>
  </si>
  <si>
    <t>Задолженность собственников за КУ на отчетную дату</t>
  </si>
  <si>
    <t>Взыскано с собственников за КУ за отчетный период</t>
  </si>
  <si>
    <t>Оплачено КУ по показаниям общедомовых ПУ за отчетный период</t>
  </si>
  <si>
    <t>Оплачено ресурсов по счетам на общедомовые нужды за отчетный период</t>
  </si>
  <si>
    <t>Доход от управления за отчетный период (тыс.руб.):</t>
  </si>
  <si>
    <t>Доход от управления общим имуществом за отчетный период (тыс.руб.):</t>
  </si>
  <si>
    <t>Расходы на управление (тыс.руб.):</t>
  </si>
  <si>
    <t>Задолженность собственников за услуги управления на отчетную дату (тыс.руб.):</t>
  </si>
  <si>
    <t>Взыскано с собственников за услуги управления за отчетный период (тыс.руб.):</t>
  </si>
  <si>
    <t>Объем работ по ремонту за отчетный период (тыс.руб.):</t>
  </si>
  <si>
    <t>Объем работ по благоустройству за отчетный период (тыс.руб.):</t>
  </si>
  <si>
    <t>иски по компенсации нанесенного ущерба (тыс.руб.):</t>
  </si>
  <si>
    <t>иски по снижению платы в связи с неоказанием услуг (тыс.руб.):</t>
  </si>
  <si>
    <t>иски по снижению платы в связи с недопоставкой ресурсов (тыс.руб.):</t>
  </si>
  <si>
    <t>субсидии (тыс.руб.):</t>
  </si>
  <si>
    <t>кредиты (тыс.руб.):</t>
  </si>
  <si>
    <t>финансирование по договорам лизинга (тыс.руб.):</t>
  </si>
  <si>
    <t>финансирование по энергосервисным договорам (тыс.руб.):</t>
  </si>
  <si>
    <t>целевые взносы жителей (тыс.руб.):</t>
  </si>
  <si>
    <t>иные источники (тыс.руб.):</t>
  </si>
  <si>
    <t>отопление (тыс.руб.):</t>
  </si>
  <si>
    <t>электричество (тыс.руб.):</t>
  </si>
  <si>
    <t>газ (тыс.руб.):</t>
  </si>
  <si>
    <t>горячее водоснабжение (тыс.руб.):</t>
  </si>
  <si>
    <t>холодное водоснабжение (тыс.руб.):</t>
  </si>
  <si>
    <t>водоотведение (тыс.руб.):</t>
  </si>
  <si>
    <t>field_fin_viplat_isk_kompens[0][value]</t>
  </si>
  <si>
    <t>field_fin_viplat_isk_snizhen[0][value]</t>
  </si>
  <si>
    <t>field_fin_viplat_isk_snizhen_res[0][value]</t>
  </si>
  <si>
    <t>field_fin_obem_sredstv_subsid[0][value]</t>
  </si>
  <si>
    <t>field_fin_obem_sredstv_kredit[0][value]</t>
  </si>
  <si>
    <t>field_fin_obem_sredstv_lizing[0][value]</t>
  </si>
  <si>
    <t>field_fin_obem_sredstv_energo[0][value]</t>
  </si>
  <si>
    <t>field_fin_obem_sredstv_celev[0][value]</t>
  </si>
  <si>
    <t>field_fin_obem_sredstv_inie[0][value]</t>
  </si>
  <si>
    <t>field_fin_dohod_otop_za_period[0][value]</t>
  </si>
  <si>
    <t>field_fin_dohod_elect_za_period[0][value]</t>
  </si>
  <si>
    <t>field_fin_dohod_gaz_za_period[0][value]</t>
  </si>
  <si>
    <t>field_fin_dohod_gor_za_period[0][value]</t>
  </si>
  <si>
    <t>field_fin_dohod_hol_za_period[0][value]</t>
  </si>
  <si>
    <t>field_fin_dohod_vodot_za_period[0][value]</t>
  </si>
  <si>
    <t>field_fin_zadolg_za_ku_otop[0][value]</t>
  </si>
  <si>
    <t>field_fin_zadolg_za_ku_electr[0][value]</t>
  </si>
  <si>
    <t>field_fin_zadolg_za_ku_gaz[0][value]</t>
  </si>
  <si>
    <t>field_fin_zadolg_za_ku_gor[0][value]</t>
  </si>
  <si>
    <t>field_fin_zadolg_za_ku_hol[0][value]</t>
  </si>
  <si>
    <t>field_fin_zadolg_za_ku_vodotvd[0][value]</t>
  </si>
  <si>
    <t>field_fin_vzisk_za_ku_otop[0][value]</t>
  </si>
  <si>
    <t>field_fin_vzisk_za_ku_electr[0][value]</t>
  </si>
  <si>
    <t>field_fin_vzisk_za_ku_gaz[0][value]</t>
  </si>
  <si>
    <t>field_fin_vzisk_za_ku_gor[0][value]</t>
  </si>
  <si>
    <t>field_fin_vzisk_za_ku_hol[0][value]</t>
  </si>
  <si>
    <t>field_fin_vzisk_za_ku_vodotvd[0][value]</t>
  </si>
  <si>
    <t>field_fin_oplach_ku_otop[0][value]</t>
  </si>
  <si>
    <t>field_fin_oplach_ku_electr[0][value]</t>
  </si>
  <si>
    <t>field_fin_oplach_ku_gaz[0][value]</t>
  </si>
  <si>
    <t>field_fin_oplach_ku_gor[0][value]</t>
  </si>
  <si>
    <t>field_fin_oplach_ku_hol[0][value]</t>
  </si>
  <si>
    <t>field_fin_oplach_resurs_otop[0][value]</t>
  </si>
  <si>
    <t>field_fin_oplach_resurs_electr[0][value]</t>
  </si>
  <si>
    <t>field_fin_oplach_resurs_gaz[0][value]</t>
  </si>
  <si>
    <t>field_fin_oplach_resurs_gor[0][value]</t>
  </si>
  <si>
    <t>field_fin_oplach_resurs_hol[0][value]</t>
  </si>
  <si>
    <t>field_fin_dohod_upr_bez_ku[0][value]</t>
  </si>
  <si>
    <t>field_fin_dohod_upr[0][value]</t>
  </si>
  <si>
    <t>field_fin_rash_upr[0][value]</t>
  </si>
  <si>
    <t>field_fin_zadolg_za_upr[0][value]</t>
  </si>
  <si>
    <t>field_fin_vzisk_za_upr[0][value]</t>
  </si>
  <si>
    <t>field_fin_obem_remont[0][value]</t>
  </si>
  <si>
    <t>field_fin_obem_blag[0][value]</t>
  </si>
  <si>
    <t>ч</t>
  </si>
  <si>
    <t>Каменные, кирпичные</t>
  </si>
  <si>
    <t>железобетонные</t>
  </si>
  <si>
    <t>природная катастрофа</t>
  </si>
  <si>
    <t>2 ::: обслуживаемых по договору между ТСЖ и управляющей организацией</t>
  </si>
  <si>
    <t>Панельные</t>
  </si>
  <si>
    <t>деревянные</t>
  </si>
  <si>
    <t>A</t>
  </si>
  <si>
    <t>ветхий</t>
  </si>
  <si>
    <t>причина техногенного характера</t>
  </si>
  <si>
    <t>неэксплуатируемый</t>
  </si>
  <si>
    <t>автономное</t>
  </si>
  <si>
    <t>автономная</t>
  </si>
  <si>
    <t>комбинированное</t>
  </si>
  <si>
    <t>Блочные</t>
  </si>
  <si>
    <t>B++</t>
  </si>
  <si>
    <t>влияние окружающей среды</t>
  </si>
  <si>
    <t>поквартирное</t>
  </si>
  <si>
    <t>B+</t>
  </si>
  <si>
    <t>пожар</t>
  </si>
  <si>
    <t>поквартирная</t>
  </si>
  <si>
    <t>Монолитные</t>
  </si>
  <si>
    <t>B</t>
  </si>
  <si>
    <t>6 ::: обслуживаемых по договору управления специализированным жилищным фондом военных городков Минобороны РФ</t>
  </si>
  <si>
    <t>Деревянные</t>
  </si>
  <si>
    <t>C</t>
  </si>
  <si>
    <t>иное</t>
  </si>
  <si>
    <t>Прочие</t>
  </si>
  <si>
    <t>D</t>
  </si>
  <si>
    <t>E</t>
  </si>
  <si>
    <t>Многоквартирный</t>
  </si>
  <si>
    <t>Железобетонные</t>
  </si>
  <si>
    <t>Не определен</t>
  </si>
  <si>
    <t>Центральное (открытая система)</t>
  </si>
  <si>
    <t>Отсутствует</t>
  </si>
  <si>
    <t>Система холодного водоснабжения (Справочник № 22):</t>
  </si>
  <si>
    <t>Центральное</t>
  </si>
  <si>
    <t>Соответствует материалу стен</t>
  </si>
  <si>
    <t>Оштукатуренный</t>
  </si>
  <si>
    <t>Ленточный</t>
  </si>
  <si>
    <t>Окрашенный</t>
  </si>
  <si>
    <t>Сайдинг</t>
  </si>
  <si>
    <t>Скатная</t>
  </si>
  <si>
    <t>Плоская</t>
  </si>
  <si>
    <t>Из волнистых и полуволнистых асбестоцементных листов (шиферная)</t>
  </si>
  <si>
    <t>Мягкая (наплавляемая) крыша</t>
  </si>
  <si>
    <t>Из оцинкованной стали</t>
  </si>
  <si>
    <t>Из рулонных материалов</t>
  </si>
  <si>
    <t>Из профилированного настила</t>
  </si>
  <si>
    <t>нет</t>
  </si>
  <si>
    <t>На лестничной клетке</t>
  </si>
  <si>
    <t>Отсуствует</t>
  </si>
  <si>
    <t>Автостоянки</t>
  </si>
  <si>
    <t>НЖФ</t>
  </si>
  <si>
    <t>Отсутствует, установка не требуется</t>
  </si>
  <si>
    <t>Установлен</t>
  </si>
  <si>
    <t>С интерфейсом передачи данных</t>
  </si>
  <si>
    <t>Гкал</t>
  </si>
  <si>
    <t>Отсутствует, требуется установка</t>
  </si>
  <si>
    <t>Без интерфейса передачи данных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</si>
</sst>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rgb="FF000000"/>
      <name val="Calibri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</font>
    <font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Corbel"/>
      <family val="2"/>
      <charset val="204"/>
    </font>
    <font>
      <b/>
      <sz val="9"/>
      <name val="Arial Narrow"/>
      <family val="2"/>
      <charset val="204"/>
    </font>
    <font>
      <sz val="8"/>
      <name val="Lucida Sans Unicode"/>
      <family val="2"/>
      <charset val="204"/>
    </font>
    <font>
      <sz val="6"/>
      <name val="Times New Roman"/>
      <family val="1"/>
      <charset val="204"/>
    </font>
    <font>
      <sz val="9"/>
      <name val="Microsoft Sans Serif"/>
      <family val="2"/>
      <charset val="204"/>
    </font>
    <font>
      <sz val="6"/>
      <name val="Gungsuh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Times New Roman"/>
      <family val="1"/>
      <charset val="204"/>
    </font>
    <font>
      <sz val="11"/>
      <color theme="5" tint="-0.249977111117893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9" fontId="4" fillId="0" borderId="0" applyFont="0" applyFill="0" applyBorder="0" applyAlignment="0" applyProtection="0"/>
  </cellStyleXfs>
  <cellXfs count="144">
    <xf numFmtId="0" fontId="0" fillId="0" borderId="0" xfId="0"/>
    <xf numFmtId="0" fontId="0" fillId="0" borderId="0" xfId="0" applyFill="1"/>
    <xf numFmtId="0" fontId="1" fillId="0" borderId="0" xfId="0" applyFont="1" applyFill="1"/>
    <xf numFmtId="0" fontId="1" fillId="2" borderId="0" xfId="0" applyFont="1" applyFill="1"/>
    <xf numFmtId="0" fontId="0" fillId="0" borderId="1" xfId="0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3" borderId="0" xfId="0" applyFill="1"/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3" fillId="0" borderId="3" xfId="0" applyFont="1" applyFill="1" applyBorder="1" applyAlignment="1">
      <alignment horizontal="left" vertical="center" wrapText="1"/>
    </xf>
    <xf numFmtId="0" fontId="0" fillId="0" borderId="0" xfId="0" applyFill="1" applyBorder="1" applyProtection="1">
      <protection locked="0"/>
    </xf>
    <xf numFmtId="0" fontId="1" fillId="0" borderId="3" xfId="0" applyFont="1" applyFill="1" applyBorder="1"/>
    <xf numFmtId="0" fontId="3" fillId="3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left" vertical="top"/>
    </xf>
    <xf numFmtId="0" fontId="0" fillId="2" borderId="0" xfId="0" applyFill="1"/>
    <xf numFmtId="0" fontId="0" fillId="0" borderId="0" xfId="0" applyBorder="1" applyAlignment="1">
      <alignment horizontal="left" vertical="top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0" fillId="0" borderId="5" xfId="0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8" fillId="0" borderId="3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3" xfId="0" applyBorder="1" applyAlignment="1">
      <alignment horizontal="center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6" fillId="0" borderId="0" xfId="0" applyFont="1" applyBorder="1" applyAlignment="1">
      <alignment horizontal="left" vertical="top"/>
    </xf>
    <xf numFmtId="0" fontId="1" fillId="0" borderId="0" xfId="0" applyFont="1" applyAlignment="1">
      <alignment wrapText="1"/>
    </xf>
    <xf numFmtId="0" fontId="14" fillId="0" borderId="5" xfId="0" applyFont="1" applyBorder="1" applyAlignment="1">
      <alignment horizontal="left" vertical="top" wrapText="1"/>
    </xf>
    <xf numFmtId="2" fontId="0" fillId="0" borderId="0" xfId="0" applyNumberFormat="1"/>
    <xf numFmtId="2" fontId="0" fillId="0" borderId="1" xfId="0" applyNumberFormat="1" applyBorder="1" applyAlignment="1">
      <alignment horizontal="center" vertical="center" wrapText="1"/>
    </xf>
    <xf numFmtId="1" fontId="0" fillId="0" borderId="0" xfId="2" applyNumberFormat="1" applyFont="1" applyProtection="1">
      <protection locked="0"/>
    </xf>
    <xf numFmtId="1" fontId="0" fillId="0" borderId="0" xfId="2" applyNumberFormat="1" applyFont="1" applyFill="1" applyProtection="1">
      <protection locked="0"/>
    </xf>
    <xf numFmtId="14" fontId="16" fillId="0" borderId="0" xfId="0" applyNumberFormat="1" applyFont="1" applyProtection="1">
      <protection locked="0"/>
    </xf>
    <xf numFmtId="0" fontId="16" fillId="0" borderId="0" xfId="0" applyFont="1" applyProtection="1">
      <protection locked="0"/>
    </xf>
    <xf numFmtId="14" fontId="16" fillId="0" borderId="0" xfId="0" applyNumberFormat="1" applyFont="1" applyFill="1" applyProtection="1">
      <protection locked="0"/>
    </xf>
    <xf numFmtId="0" fontId="16" fillId="0" borderId="0" xfId="0" applyFont="1" applyFill="1" applyProtection="1">
      <protection locked="0"/>
    </xf>
    <xf numFmtId="164" fontId="0" fillId="0" borderId="0" xfId="2" applyNumberFormat="1" applyFont="1" applyProtection="1">
      <protection locked="0"/>
    </xf>
    <xf numFmtId="2" fontId="0" fillId="0" borderId="0" xfId="0" applyNumberFormat="1" applyProtection="1"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0" borderId="0" xfId="0" applyNumberFormat="1" applyProtection="1">
      <protection locked="0"/>
    </xf>
    <xf numFmtId="0" fontId="4" fillId="0" borderId="0" xfId="0" applyNumberFormat="1" applyFont="1" applyFill="1" applyProtection="1">
      <protection locked="0"/>
    </xf>
    <xf numFmtId="0" fontId="17" fillId="0" borderId="0" xfId="0" applyFont="1" applyFill="1" applyProtection="1">
      <protection locked="0"/>
    </xf>
    <xf numFmtId="0" fontId="0" fillId="0" borderId="0" xfId="0" applyNumberFormat="1" applyProtection="1">
      <protection locked="0"/>
    </xf>
    <xf numFmtId="0" fontId="0" fillId="5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0" xfId="0" applyFont="1" applyFill="1" applyProtection="1">
      <protection locked="0"/>
    </xf>
    <xf numFmtId="0" fontId="1" fillId="6" borderId="0" xfId="0" applyFont="1" applyFill="1"/>
    <xf numFmtId="0" fontId="0" fillId="6" borderId="0" xfId="0" applyFill="1" applyProtection="1">
      <protection locked="0"/>
    </xf>
    <xf numFmtId="0" fontId="0" fillId="6" borderId="0" xfId="0" applyFill="1"/>
    <xf numFmtId="0" fontId="1" fillId="0" borderId="0" xfId="1" applyBorder="1" applyProtection="1">
      <protection locked="0"/>
    </xf>
    <xf numFmtId="0" fontId="1" fillId="0" borderId="0" xfId="1" applyNumberFormat="1" applyBorder="1" applyProtection="1">
      <protection locked="0"/>
    </xf>
    <xf numFmtId="14" fontId="1" fillId="0" borderId="0" xfId="1" applyNumberFormat="1" applyBorder="1" applyProtection="1">
      <protection locked="0"/>
    </xf>
    <xf numFmtId="0" fontId="1" fillId="0" borderId="0" xfId="1" applyBorder="1" applyAlignment="1" applyProtection="1">
      <alignment vertical="distributed"/>
      <protection locked="0"/>
    </xf>
    <xf numFmtId="49" fontId="1" fillId="0" borderId="0" xfId="1" applyNumberFormat="1" applyBorder="1" applyAlignment="1" applyProtection="1">
      <alignment horizontal="right"/>
      <protection locked="0"/>
    </xf>
    <xf numFmtId="0" fontId="4" fillId="0" borderId="0" xfId="0" applyFont="1" applyProtection="1">
      <protection locked="0"/>
    </xf>
    <xf numFmtId="0" fontId="16" fillId="3" borderId="14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justify" vertical="top" wrapText="1"/>
    </xf>
    <xf numFmtId="0" fontId="4" fillId="0" borderId="0" xfId="0" applyFont="1" applyFill="1" applyProtection="1">
      <protection locked="0"/>
    </xf>
    <xf numFmtId="0" fontId="16" fillId="3" borderId="0" xfId="0" applyFont="1" applyFill="1" applyProtection="1">
      <protection locked="0"/>
    </xf>
    <xf numFmtId="0" fontId="16" fillId="3" borderId="0" xfId="0" applyFont="1" applyFill="1"/>
    <xf numFmtId="0" fontId="0" fillId="7" borderId="1" xfId="0" applyFill="1" applyBorder="1" applyAlignment="1">
      <alignment horizontal="center" vertical="center" wrapText="1"/>
    </xf>
    <xf numFmtId="0" fontId="19" fillId="8" borderId="0" xfId="0" applyFont="1" applyFill="1" applyAlignment="1">
      <alignment horizontal="center" vertical="center" wrapText="1"/>
    </xf>
    <xf numFmtId="0" fontId="0" fillId="9" borderId="0" xfId="0" applyFill="1"/>
    <xf numFmtId="0" fontId="0" fillId="9" borderId="0" xfId="0" applyFill="1" applyProtection="1">
      <protection locked="0"/>
    </xf>
    <xf numFmtId="0" fontId="1" fillId="9" borderId="0" xfId="0" applyFont="1" applyFill="1"/>
    <xf numFmtId="0" fontId="1" fillId="3" borderId="0" xfId="0" applyFont="1" applyFill="1"/>
    <xf numFmtId="0" fontId="0" fillId="10" borderId="0" xfId="0" applyFill="1"/>
    <xf numFmtId="0" fontId="0" fillId="10" borderId="0" xfId="0" applyFill="1" applyProtection="1">
      <protection locked="0"/>
    </xf>
    <xf numFmtId="1" fontId="0" fillId="9" borderId="0" xfId="2" applyNumberFormat="1" applyFont="1" applyFill="1" applyProtection="1">
      <protection locked="0"/>
    </xf>
    <xf numFmtId="0" fontId="0" fillId="3" borderId="19" xfId="0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3" borderId="1" xfId="1" applyFont="1" applyFill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3" borderId="1" xfId="1" applyFill="1" applyBorder="1" applyAlignment="1">
      <alignment horizontal="center" vertical="center" wrapText="1"/>
    </xf>
    <xf numFmtId="0" fontId="1" fillId="0" borderId="0" xfId="1" applyProtection="1">
      <protection locked="0"/>
    </xf>
    <xf numFmtId="0" fontId="1" fillId="3" borderId="0" xfId="1" applyFill="1" applyProtection="1">
      <protection locked="0"/>
    </xf>
    <xf numFmtId="0" fontId="1" fillId="0" borderId="0" xfId="1" applyFill="1" applyProtection="1">
      <protection locked="0"/>
    </xf>
    <xf numFmtId="0" fontId="1" fillId="0" borderId="0" xfId="1" applyFill="1"/>
    <xf numFmtId="0" fontId="4" fillId="0" borderId="0" xfId="1" applyFont="1" applyProtection="1">
      <protection locked="0"/>
    </xf>
    <xf numFmtId="0" fontId="1" fillId="3" borderId="0" xfId="1" applyFill="1"/>
    <xf numFmtId="0" fontId="2" fillId="3" borderId="3" xfId="0" applyFont="1" applyFill="1" applyBorder="1" applyAlignment="1">
      <alignment horizontal="left" vertical="top"/>
    </xf>
    <xf numFmtId="2" fontId="0" fillId="0" borderId="0" xfId="0" applyNumberFormat="1" applyFill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Fill="1" applyProtection="1"/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</cellXfs>
  <cellStyles count="3">
    <cellStyle name="Обычный" xfId="0" builtinId="0"/>
    <cellStyle name="Обычный 2" xfId="1"/>
    <cellStyle name="Процентный 2" xfId="2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6;&#1073;&#1085;&#1086;&#1074;&#1083;&#1077;&#1085;&#1085;&#1099;&#1081;%20&#1092;&#1072;&#1081;&#1083;%20&#1087;&#1086;%20&#1089;&#1072;&#1081;&#1090;&#1091;_&#1086;&#1073;&#1085;&#1086;&#1074;&#1083;&#1077;&#1085;&#1085;&#1099;&#1081;%20&#1096;&#1072;&#1073;&#1083;&#1086;&#1085;_&#1057;&#1090;&#1072;&#1088;&#1099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_&#1041;&#1059;&#1061;&#1043;&#1040;&#1051;&#1058;&#1045;&#1056;&#1048;&#1071;/1_%20&#1048;&#1055;&#1050;/2015%20&#1054;&#1090;&#1095;&#1077;&#1090;&#1099;%20&#1048;&#1055;&#1050;/01-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8;&#1063;&#1045;&#1058;%20&#1046;&#1050;&#105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54;&#104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8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\&#1072;&#1082;&#1090;&#1091;&#1072;&#1083;&#1100;&#1085;&#1099;&#1081;%20&#1057;&#1042;&#1054;&#1044;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остояние дома"/>
      <sheetName val="Конструктивные элементы дома"/>
      <sheetName val="Инженерные системы"/>
      <sheetName val="Лифты"/>
      <sheetName val="Управление"/>
      <sheetName val="Финансы"/>
      <sheetName val="Не удалять"/>
      <sheetName val="Справочники"/>
    </sheetNames>
    <sheetDataSet>
      <sheetData sheetId="0">
        <row r="4">
          <cell r="A4">
            <v>1</v>
          </cell>
          <cell r="B4" t="str">
            <v>1-я Московская, 31</v>
          </cell>
        </row>
        <row r="5">
          <cell r="A5">
            <v>2</v>
          </cell>
          <cell r="B5" t="str">
            <v>2-я Летчиков, 26</v>
          </cell>
        </row>
        <row r="6">
          <cell r="A6">
            <v>3</v>
          </cell>
          <cell r="B6" t="str">
            <v>2-я Московская, 24</v>
          </cell>
        </row>
        <row r="7">
          <cell r="A7">
            <v>4</v>
          </cell>
          <cell r="B7" t="str">
            <v>2-я Московская, 26</v>
          </cell>
        </row>
        <row r="8">
          <cell r="A8">
            <v>5</v>
          </cell>
          <cell r="B8" t="str">
            <v>25-го Октября, 13-А</v>
          </cell>
        </row>
        <row r="9">
          <cell r="A9">
            <v>6</v>
          </cell>
          <cell r="B9" t="str">
            <v>25-го Октября, 13-б</v>
          </cell>
        </row>
        <row r="10">
          <cell r="A10">
            <v>7</v>
          </cell>
          <cell r="B10" t="str">
            <v>25-го Октября, 19-а</v>
          </cell>
        </row>
        <row r="11">
          <cell r="A11">
            <v>8</v>
          </cell>
          <cell r="B11" t="str">
            <v>25-го Октября, 19-Б</v>
          </cell>
        </row>
        <row r="12">
          <cell r="A12">
            <v>9</v>
          </cell>
          <cell r="B12" t="str">
            <v>25-го Октября, 25-А</v>
          </cell>
        </row>
        <row r="13">
          <cell r="A13">
            <v>10</v>
          </cell>
          <cell r="B13" t="str">
            <v>25-го Октября, 8-а</v>
          </cell>
        </row>
        <row r="14">
          <cell r="A14">
            <v>11</v>
          </cell>
          <cell r="B14" t="str">
            <v>25-го Октября, 8-б</v>
          </cell>
        </row>
        <row r="15">
          <cell r="A15">
            <v>12</v>
          </cell>
          <cell r="B15" t="str">
            <v>3-го Июля, 19-а</v>
          </cell>
        </row>
        <row r="16">
          <cell r="A16">
            <v>13</v>
          </cell>
          <cell r="B16" t="str">
            <v>3-й км, 1</v>
          </cell>
        </row>
        <row r="17">
          <cell r="A17">
            <v>14</v>
          </cell>
          <cell r="B17" t="str">
            <v>3-я летчиков, 25</v>
          </cell>
        </row>
        <row r="18">
          <cell r="A18">
            <v>15</v>
          </cell>
          <cell r="B18" t="str">
            <v>3-я летчиков, 27</v>
          </cell>
        </row>
        <row r="19">
          <cell r="A19">
            <v>16</v>
          </cell>
          <cell r="B19" t="str">
            <v>4-я Советская, 1/2</v>
          </cell>
        </row>
        <row r="20">
          <cell r="A20">
            <v>17</v>
          </cell>
          <cell r="B20" t="str">
            <v>4-я Советская, 1/3</v>
          </cell>
        </row>
        <row r="21">
          <cell r="A21">
            <v>18</v>
          </cell>
          <cell r="B21" t="str">
            <v>4-я Советская, 1/4</v>
          </cell>
        </row>
        <row r="22">
          <cell r="A22">
            <v>19</v>
          </cell>
          <cell r="B22" t="str">
            <v>4-я Советская, 9-Б</v>
          </cell>
        </row>
        <row r="23">
          <cell r="A23">
            <v>20</v>
          </cell>
          <cell r="B23" t="str">
            <v>4-я Советская, 9-А</v>
          </cell>
        </row>
        <row r="24">
          <cell r="A24">
            <v>21</v>
          </cell>
          <cell r="B24" t="str">
            <v>Александра Невского, 3</v>
          </cell>
        </row>
        <row r="25">
          <cell r="A25">
            <v>22</v>
          </cell>
          <cell r="B25" t="str">
            <v>Ангарская (Батарейная ст.), 11-а</v>
          </cell>
        </row>
        <row r="26">
          <cell r="A26">
            <v>23</v>
          </cell>
          <cell r="B26" t="str">
            <v>Ангарская (Батарейная ст.), 2</v>
          </cell>
        </row>
        <row r="27">
          <cell r="A27">
            <v>24</v>
          </cell>
          <cell r="B27" t="str">
            <v>Ангарская (Батарейная ст.), 6</v>
          </cell>
        </row>
        <row r="28">
          <cell r="A28">
            <v>25</v>
          </cell>
          <cell r="B28" t="str">
            <v>Ангарская (Батарейная ст.), 7-а</v>
          </cell>
        </row>
        <row r="29">
          <cell r="A29">
            <v>26</v>
          </cell>
          <cell r="B29" t="str">
            <v>Ангарская (Батарейная ст.), 9-а</v>
          </cell>
        </row>
        <row r="30">
          <cell r="A30">
            <v>27</v>
          </cell>
          <cell r="B30" t="str">
            <v>Аэрофлотская, 2</v>
          </cell>
        </row>
        <row r="31">
          <cell r="A31">
            <v>28</v>
          </cell>
          <cell r="B31" t="str">
            <v>Байкальская, 101</v>
          </cell>
        </row>
        <row r="32">
          <cell r="A32">
            <v>29</v>
          </cell>
          <cell r="B32" t="str">
            <v>Байкальская, 139</v>
          </cell>
        </row>
        <row r="33">
          <cell r="A33">
            <v>30</v>
          </cell>
          <cell r="B33" t="str">
            <v>Байкальская, 158</v>
          </cell>
        </row>
        <row r="34">
          <cell r="A34">
            <v>31</v>
          </cell>
          <cell r="B34" t="str">
            <v>Байкальская, 198-а</v>
          </cell>
        </row>
        <row r="35">
          <cell r="A35">
            <v>32</v>
          </cell>
          <cell r="B35" t="str">
            <v>Байкальская, 20</v>
          </cell>
        </row>
        <row r="36">
          <cell r="A36">
            <v>33</v>
          </cell>
          <cell r="B36" t="str">
            <v>Байкальская, 22-А</v>
          </cell>
        </row>
        <row r="37">
          <cell r="A37">
            <v>34</v>
          </cell>
          <cell r="B37" t="str">
            <v>Байкальская, 237</v>
          </cell>
        </row>
        <row r="38">
          <cell r="A38">
            <v>35</v>
          </cell>
          <cell r="B38" t="str">
            <v>Байкальская, 267-А</v>
          </cell>
        </row>
        <row r="39">
          <cell r="A39">
            <v>36</v>
          </cell>
          <cell r="B39" t="str">
            <v>Байкальская, 37-а</v>
          </cell>
        </row>
        <row r="40">
          <cell r="A40">
            <v>37</v>
          </cell>
          <cell r="B40" t="str">
            <v>Байкальская, 37-В</v>
          </cell>
        </row>
        <row r="41">
          <cell r="A41">
            <v>38</v>
          </cell>
          <cell r="B41" t="str">
            <v>Байкальская, 37-г</v>
          </cell>
        </row>
        <row r="42">
          <cell r="A42">
            <v>39</v>
          </cell>
          <cell r="B42" t="str">
            <v>Байкальская, 37-е</v>
          </cell>
        </row>
        <row r="43">
          <cell r="A43">
            <v>40</v>
          </cell>
          <cell r="B43" t="str">
            <v>Байкальская, 47-з</v>
          </cell>
        </row>
        <row r="44">
          <cell r="A44">
            <v>41</v>
          </cell>
          <cell r="B44" t="str">
            <v>Байкальская, 54</v>
          </cell>
        </row>
        <row r="45">
          <cell r="A45">
            <v>42</v>
          </cell>
          <cell r="B45" t="str">
            <v>Байкальская, 58</v>
          </cell>
        </row>
        <row r="46">
          <cell r="A46">
            <v>43</v>
          </cell>
          <cell r="B46" t="str">
            <v>Байкальская, 58-А</v>
          </cell>
        </row>
        <row r="47">
          <cell r="A47">
            <v>44</v>
          </cell>
          <cell r="B47" t="str">
            <v>Байкальская, 60-А</v>
          </cell>
        </row>
        <row r="48">
          <cell r="A48">
            <v>45</v>
          </cell>
          <cell r="B48" t="str">
            <v>Байкальская, 77</v>
          </cell>
        </row>
        <row r="49">
          <cell r="A49">
            <v>46</v>
          </cell>
          <cell r="B49" t="str">
            <v>Байкальская, 99</v>
          </cell>
        </row>
        <row r="50">
          <cell r="A50">
            <v>47</v>
          </cell>
          <cell r="B50" t="str">
            <v>Баррикад, 59</v>
          </cell>
        </row>
        <row r="51">
          <cell r="A51">
            <v>48</v>
          </cell>
          <cell r="B51" t="str">
            <v>Баррикад, 61</v>
          </cell>
        </row>
        <row r="52">
          <cell r="A52">
            <v>49</v>
          </cell>
          <cell r="B52" t="str">
            <v>Баумана, 176</v>
          </cell>
        </row>
        <row r="53">
          <cell r="A53">
            <v>50</v>
          </cell>
          <cell r="B53" t="str">
            <v>Баумана, 214/2</v>
          </cell>
        </row>
        <row r="54">
          <cell r="A54">
            <v>51</v>
          </cell>
          <cell r="B54" t="str">
            <v>Баумана, 214/3</v>
          </cell>
        </row>
        <row r="55">
          <cell r="A55">
            <v>52</v>
          </cell>
          <cell r="B55" t="str">
            <v>Баумана, 214/6</v>
          </cell>
        </row>
        <row r="56">
          <cell r="A56">
            <v>53</v>
          </cell>
          <cell r="B56" t="str">
            <v>Баумана, 216/1</v>
          </cell>
        </row>
        <row r="57">
          <cell r="A57">
            <v>54</v>
          </cell>
          <cell r="B57" t="str">
            <v>Берег Ангары, 50</v>
          </cell>
        </row>
        <row r="58">
          <cell r="A58">
            <v>55</v>
          </cell>
          <cell r="B58" t="str">
            <v>Берег Ангары, 56</v>
          </cell>
        </row>
        <row r="59">
          <cell r="A59">
            <v>56</v>
          </cell>
          <cell r="B59" t="str">
            <v>Берег Ангары, 58</v>
          </cell>
        </row>
        <row r="60">
          <cell r="A60">
            <v>57</v>
          </cell>
          <cell r="B60" t="str">
            <v>Борцов Революции, 10-б</v>
          </cell>
        </row>
        <row r="61">
          <cell r="A61">
            <v>58</v>
          </cell>
          <cell r="B61" t="str">
            <v>Борцов Революции, 12</v>
          </cell>
        </row>
        <row r="62">
          <cell r="A62">
            <v>59</v>
          </cell>
          <cell r="B62" t="str">
            <v>Боткина, 6/16</v>
          </cell>
        </row>
        <row r="63">
          <cell r="A63">
            <v>60</v>
          </cell>
          <cell r="B63" t="str">
            <v>Боткина, 6/25</v>
          </cell>
        </row>
        <row r="64">
          <cell r="A64">
            <v>61</v>
          </cell>
          <cell r="B64" t="str">
            <v>Боткина, 6/30</v>
          </cell>
        </row>
        <row r="65">
          <cell r="A65">
            <v>62</v>
          </cell>
          <cell r="B65" t="str">
            <v>Воинская площадка, 27</v>
          </cell>
        </row>
        <row r="66">
          <cell r="A66">
            <v>63</v>
          </cell>
          <cell r="B66" t="str">
            <v>Воинская площадка, 31</v>
          </cell>
        </row>
        <row r="67">
          <cell r="A67">
            <v>64</v>
          </cell>
          <cell r="B67" t="str">
            <v>Воинская площадка, 31-а</v>
          </cell>
        </row>
        <row r="68">
          <cell r="A68">
            <v>65</v>
          </cell>
          <cell r="B68" t="str">
            <v>Воинская площадка, 32</v>
          </cell>
        </row>
        <row r="69">
          <cell r="A69">
            <v>66</v>
          </cell>
          <cell r="B69" t="str">
            <v>Воинская площадка, 33</v>
          </cell>
        </row>
        <row r="70">
          <cell r="A70">
            <v>67</v>
          </cell>
          <cell r="B70" t="str">
            <v>Воинская площадка, 34</v>
          </cell>
        </row>
        <row r="71">
          <cell r="A71">
            <v>68</v>
          </cell>
          <cell r="B71" t="str">
            <v>Воинская площадка, 34-а</v>
          </cell>
        </row>
        <row r="72">
          <cell r="A72">
            <v>69</v>
          </cell>
          <cell r="B72" t="str">
            <v>Воинская площадка, 35</v>
          </cell>
        </row>
        <row r="73">
          <cell r="A73">
            <v>70</v>
          </cell>
          <cell r="B73" t="str">
            <v>Воинская площадка, 36</v>
          </cell>
        </row>
        <row r="74">
          <cell r="A74">
            <v>71</v>
          </cell>
          <cell r="B74" t="str">
            <v>Воинская площадка, 37</v>
          </cell>
        </row>
        <row r="75">
          <cell r="A75">
            <v>72</v>
          </cell>
          <cell r="B75" t="str">
            <v>Воинская площадка, 38</v>
          </cell>
        </row>
        <row r="76">
          <cell r="A76">
            <v>73</v>
          </cell>
          <cell r="B76" t="str">
            <v>Воинская площадка, 43</v>
          </cell>
        </row>
        <row r="77">
          <cell r="A77">
            <v>74</v>
          </cell>
          <cell r="B77" t="str">
            <v>Волжская, 29</v>
          </cell>
        </row>
        <row r="78">
          <cell r="A78">
            <v>75</v>
          </cell>
          <cell r="B78" t="str">
            <v>Волжская, 38</v>
          </cell>
        </row>
        <row r="79">
          <cell r="A79">
            <v>76</v>
          </cell>
          <cell r="B79" t="str">
            <v>Волжская, 40</v>
          </cell>
        </row>
        <row r="80">
          <cell r="A80">
            <v>77</v>
          </cell>
          <cell r="B80" t="str">
            <v>Волжская, 40-а</v>
          </cell>
        </row>
        <row r="81">
          <cell r="A81">
            <v>78</v>
          </cell>
          <cell r="B81" t="str">
            <v>Волжская, 42</v>
          </cell>
        </row>
        <row r="82">
          <cell r="A82">
            <v>79</v>
          </cell>
          <cell r="B82" t="str">
            <v>Волжская, 42-а</v>
          </cell>
        </row>
        <row r="83">
          <cell r="A83">
            <v>80</v>
          </cell>
          <cell r="B83" t="str">
            <v>Волжская, 44</v>
          </cell>
        </row>
        <row r="84">
          <cell r="A84">
            <v>81</v>
          </cell>
          <cell r="B84" t="str">
            <v>Волжская, 44-а</v>
          </cell>
        </row>
        <row r="85">
          <cell r="A85">
            <v>82</v>
          </cell>
          <cell r="B85" t="str">
            <v>Волжская, 46</v>
          </cell>
        </row>
        <row r="86">
          <cell r="A86">
            <v>83</v>
          </cell>
          <cell r="B86" t="str">
            <v>Волжская, 47</v>
          </cell>
        </row>
        <row r="87">
          <cell r="A87">
            <v>84</v>
          </cell>
          <cell r="B87" t="str">
            <v>Волжская, 49</v>
          </cell>
        </row>
        <row r="88">
          <cell r="A88">
            <v>85</v>
          </cell>
          <cell r="B88" t="str">
            <v>Волжская, 53</v>
          </cell>
        </row>
        <row r="89">
          <cell r="A89">
            <v>86</v>
          </cell>
          <cell r="B89" t="str">
            <v>Воровского, 13</v>
          </cell>
        </row>
        <row r="90">
          <cell r="A90">
            <v>87</v>
          </cell>
          <cell r="B90" t="str">
            <v>Воровского, 25</v>
          </cell>
        </row>
        <row r="91">
          <cell r="A91">
            <v>88</v>
          </cell>
          <cell r="B91" t="str">
            <v>Воровского, 27</v>
          </cell>
        </row>
        <row r="92">
          <cell r="A92">
            <v>89</v>
          </cell>
          <cell r="B92" t="str">
            <v>Гагарина, 14</v>
          </cell>
        </row>
        <row r="93">
          <cell r="A93">
            <v>90</v>
          </cell>
          <cell r="B93" t="str">
            <v>Гагарина, 4</v>
          </cell>
        </row>
        <row r="94">
          <cell r="A94">
            <v>91</v>
          </cell>
          <cell r="B94" t="str">
            <v>Гагарина, 6</v>
          </cell>
        </row>
        <row r="95">
          <cell r="A95">
            <v>92</v>
          </cell>
          <cell r="B95" t="str">
            <v>Гагарина, 8</v>
          </cell>
        </row>
        <row r="96">
          <cell r="A96">
            <v>93</v>
          </cell>
          <cell r="B96" t="str">
            <v>Генерала Доватора, 10</v>
          </cell>
        </row>
        <row r="97">
          <cell r="A97">
            <v>94</v>
          </cell>
          <cell r="B97" t="str">
            <v>Генерала Доватора, 11</v>
          </cell>
        </row>
        <row r="98">
          <cell r="A98">
            <v>95</v>
          </cell>
          <cell r="B98" t="str">
            <v>Генерала Доватора, 13</v>
          </cell>
        </row>
        <row r="99">
          <cell r="A99">
            <v>96</v>
          </cell>
          <cell r="B99" t="str">
            <v>Генерала Доватора, 15</v>
          </cell>
        </row>
        <row r="100">
          <cell r="A100">
            <v>97</v>
          </cell>
          <cell r="B100" t="str">
            <v>Генерала Доватора, 17</v>
          </cell>
        </row>
        <row r="101">
          <cell r="A101">
            <v>98</v>
          </cell>
          <cell r="B101" t="str">
            <v>Генерала Доватора, 19</v>
          </cell>
        </row>
        <row r="102">
          <cell r="A102">
            <v>99</v>
          </cell>
          <cell r="B102" t="str">
            <v>Генерала Доватора, 21</v>
          </cell>
        </row>
        <row r="103">
          <cell r="A103">
            <v>100</v>
          </cell>
          <cell r="B103" t="str">
            <v>Генерала Доватора, 3</v>
          </cell>
        </row>
        <row r="104">
          <cell r="A104">
            <v>101</v>
          </cell>
          <cell r="B104" t="str">
            <v>Генерала Доватора, 5</v>
          </cell>
        </row>
        <row r="105">
          <cell r="A105">
            <v>102</v>
          </cell>
          <cell r="B105" t="str">
            <v>Генерала Доватора, 7</v>
          </cell>
        </row>
        <row r="106">
          <cell r="A106">
            <v>103</v>
          </cell>
          <cell r="B106" t="str">
            <v>Генерала Доватора, 9</v>
          </cell>
        </row>
        <row r="107">
          <cell r="A107">
            <v>104</v>
          </cell>
          <cell r="B107" t="str">
            <v>2-й Район, 4</v>
          </cell>
        </row>
        <row r="108">
          <cell r="A108">
            <v>105</v>
          </cell>
          <cell r="B108" t="str">
            <v>2-й Район, 58</v>
          </cell>
        </row>
        <row r="109">
          <cell r="A109">
            <v>106</v>
          </cell>
          <cell r="B109" t="str">
            <v>2-й Район, 60</v>
          </cell>
        </row>
        <row r="110">
          <cell r="A110">
            <v>107</v>
          </cell>
          <cell r="B110" t="str">
            <v>2-й Район, 61</v>
          </cell>
        </row>
        <row r="111">
          <cell r="A111">
            <v>108</v>
          </cell>
          <cell r="B111" t="str">
            <v>Горная, 14</v>
          </cell>
        </row>
        <row r="112">
          <cell r="A112">
            <v>109</v>
          </cell>
          <cell r="B112" t="str">
            <v>Горная, 14-в/г</v>
          </cell>
        </row>
        <row r="113">
          <cell r="A113">
            <v>110</v>
          </cell>
          <cell r="B113" t="str">
            <v>Горная, 18-А</v>
          </cell>
        </row>
        <row r="114">
          <cell r="A114">
            <v>111</v>
          </cell>
          <cell r="B114" t="str">
            <v>Горная, 18-В</v>
          </cell>
        </row>
        <row r="115">
          <cell r="A115">
            <v>112</v>
          </cell>
          <cell r="B115" t="str">
            <v>Горная, 8-б</v>
          </cell>
        </row>
        <row r="116">
          <cell r="A116">
            <v>113</v>
          </cell>
          <cell r="B116" t="str">
            <v>4-я Горьковская, 7</v>
          </cell>
        </row>
        <row r="117">
          <cell r="A117">
            <v>114</v>
          </cell>
          <cell r="B117" t="str">
            <v>4-я Горьковская, 8</v>
          </cell>
        </row>
        <row r="118">
          <cell r="A118">
            <v>115</v>
          </cell>
          <cell r="B118" t="str">
            <v>4-я Горьковская, 9</v>
          </cell>
        </row>
        <row r="119">
          <cell r="A119">
            <v>116</v>
          </cell>
          <cell r="B119" t="str">
            <v>Грязнова, 31-б</v>
          </cell>
        </row>
        <row r="120">
          <cell r="A120">
            <v>117</v>
          </cell>
          <cell r="B120" t="str">
            <v>Депутатская, 27/2</v>
          </cell>
        </row>
        <row r="121">
          <cell r="A121">
            <v>118</v>
          </cell>
          <cell r="B121" t="str">
            <v>Депутатская, 34</v>
          </cell>
        </row>
        <row r="122">
          <cell r="A122">
            <v>119</v>
          </cell>
          <cell r="B122" t="str">
            <v>Депутатская, 43/1</v>
          </cell>
        </row>
        <row r="123">
          <cell r="A123">
            <v>120</v>
          </cell>
          <cell r="B123" t="str">
            <v>Депутатская, 43/5</v>
          </cell>
        </row>
        <row r="124">
          <cell r="A124">
            <v>121</v>
          </cell>
          <cell r="B124" t="str">
            <v>Депутатская, 45/1</v>
          </cell>
        </row>
        <row r="125">
          <cell r="A125">
            <v>122</v>
          </cell>
          <cell r="B125" t="str">
            <v>Депутатская, 45/4</v>
          </cell>
        </row>
        <row r="126">
          <cell r="A126">
            <v>123</v>
          </cell>
          <cell r="B126" t="str">
            <v>Депутатская, 48</v>
          </cell>
        </row>
        <row r="127">
          <cell r="A127">
            <v>124</v>
          </cell>
          <cell r="B127" t="str">
            <v>Депутатская, 51/1</v>
          </cell>
        </row>
        <row r="128">
          <cell r="A128">
            <v>125</v>
          </cell>
          <cell r="B128" t="str">
            <v>Депутатская, 53-В</v>
          </cell>
        </row>
        <row r="129">
          <cell r="A129">
            <v>126</v>
          </cell>
          <cell r="B129" t="str">
            <v>Депутатская, 53-А</v>
          </cell>
        </row>
        <row r="130">
          <cell r="A130">
            <v>127</v>
          </cell>
          <cell r="B130" t="str">
            <v>Депутатская, 55/1</v>
          </cell>
        </row>
        <row r="131">
          <cell r="A131">
            <v>128</v>
          </cell>
          <cell r="B131" t="str">
            <v>Депутатская, 55/2</v>
          </cell>
        </row>
        <row r="132">
          <cell r="A132">
            <v>129</v>
          </cell>
          <cell r="B132" t="str">
            <v>Депутатская, 60/1</v>
          </cell>
        </row>
        <row r="133">
          <cell r="A133">
            <v>130</v>
          </cell>
          <cell r="B133" t="str">
            <v>Депутатская, 60/2</v>
          </cell>
        </row>
        <row r="134">
          <cell r="A134">
            <v>131</v>
          </cell>
          <cell r="B134" t="str">
            <v>Депутатская, 62-а</v>
          </cell>
        </row>
        <row r="135">
          <cell r="A135">
            <v>132</v>
          </cell>
          <cell r="B135" t="str">
            <v>Депутатская, 62-б</v>
          </cell>
        </row>
        <row r="136">
          <cell r="A136">
            <v>133</v>
          </cell>
          <cell r="B136" t="str">
            <v>Депутатская, 62-в</v>
          </cell>
        </row>
        <row r="137">
          <cell r="A137">
            <v>134</v>
          </cell>
          <cell r="B137" t="str">
            <v>Депутатская, 62-г</v>
          </cell>
        </row>
        <row r="138">
          <cell r="A138">
            <v>135</v>
          </cell>
          <cell r="B138" t="str">
            <v>Депутатская, 64</v>
          </cell>
        </row>
        <row r="139">
          <cell r="A139">
            <v>136</v>
          </cell>
          <cell r="B139" t="str">
            <v>Депутатская, 65/14</v>
          </cell>
        </row>
        <row r="140">
          <cell r="A140">
            <v>137</v>
          </cell>
          <cell r="B140" t="str">
            <v>Депутатская, 66</v>
          </cell>
        </row>
        <row r="141">
          <cell r="A141">
            <v>138</v>
          </cell>
          <cell r="B141" t="str">
            <v>Депутатская, 70</v>
          </cell>
        </row>
        <row r="142">
          <cell r="A142">
            <v>139</v>
          </cell>
          <cell r="B142" t="str">
            <v>Депутатская, 72</v>
          </cell>
        </row>
        <row r="143">
          <cell r="A143">
            <v>140</v>
          </cell>
          <cell r="B143" t="str">
            <v>Депутатская, 74</v>
          </cell>
        </row>
        <row r="144">
          <cell r="A144">
            <v>141</v>
          </cell>
          <cell r="B144" t="str">
            <v>Депутатская, 76/1</v>
          </cell>
        </row>
        <row r="145">
          <cell r="A145">
            <v>142</v>
          </cell>
          <cell r="B145" t="str">
            <v>Депутатская, 76/2</v>
          </cell>
        </row>
        <row r="146">
          <cell r="A146">
            <v>143</v>
          </cell>
          <cell r="B146" t="str">
            <v>Депутатская, 78</v>
          </cell>
        </row>
        <row r="147">
          <cell r="A147">
            <v>144</v>
          </cell>
          <cell r="B147" t="str">
            <v>Депутатская, 80</v>
          </cell>
        </row>
        <row r="148">
          <cell r="A148">
            <v>145</v>
          </cell>
          <cell r="B148" t="str">
            <v>Депутатская, 82</v>
          </cell>
        </row>
        <row r="149">
          <cell r="A149">
            <v>146</v>
          </cell>
          <cell r="B149" t="str">
            <v>Дорожная, 1-б</v>
          </cell>
        </row>
        <row r="150">
          <cell r="A150">
            <v>147</v>
          </cell>
          <cell r="B150" t="str">
            <v>Дорожная, 1-в</v>
          </cell>
        </row>
        <row r="151">
          <cell r="A151">
            <v>148</v>
          </cell>
          <cell r="B151" t="str">
            <v>Дорожная, 38</v>
          </cell>
        </row>
        <row r="152">
          <cell r="A152">
            <v>149</v>
          </cell>
          <cell r="B152" t="str">
            <v>Дорожная, 40</v>
          </cell>
        </row>
        <row r="153">
          <cell r="A153">
            <v>150</v>
          </cell>
          <cell r="B153" t="str">
            <v>Достоевского, 22</v>
          </cell>
        </row>
        <row r="154">
          <cell r="A154">
            <v>151</v>
          </cell>
          <cell r="B154" t="str">
            <v>Егорова, 16</v>
          </cell>
        </row>
        <row r="155">
          <cell r="A155">
            <v>152</v>
          </cell>
          <cell r="B155" t="str">
            <v>Егорова, 17</v>
          </cell>
        </row>
        <row r="156">
          <cell r="A156">
            <v>153</v>
          </cell>
          <cell r="B156" t="str">
            <v>Егорова, 20</v>
          </cell>
        </row>
        <row r="157">
          <cell r="A157">
            <v>154</v>
          </cell>
          <cell r="B157" t="str">
            <v>Егорова, 21</v>
          </cell>
        </row>
        <row r="158">
          <cell r="A158">
            <v>155</v>
          </cell>
          <cell r="B158" t="str">
            <v>Егорова, 22</v>
          </cell>
        </row>
        <row r="159">
          <cell r="A159">
            <v>156</v>
          </cell>
          <cell r="B159" t="str">
            <v>Егорова, 23</v>
          </cell>
        </row>
        <row r="160">
          <cell r="A160">
            <v>157</v>
          </cell>
          <cell r="B160" t="str">
            <v>Егорова, 24</v>
          </cell>
        </row>
        <row r="161">
          <cell r="A161">
            <v>158</v>
          </cell>
          <cell r="B161" t="str">
            <v>Егорова, 27</v>
          </cell>
        </row>
        <row r="162">
          <cell r="A162">
            <v>159</v>
          </cell>
          <cell r="B162" t="str">
            <v>4-я Железнодорожная, 38</v>
          </cell>
        </row>
        <row r="163">
          <cell r="A163">
            <v>160</v>
          </cell>
          <cell r="B163" t="str">
            <v>Жигулевская, 1-А</v>
          </cell>
        </row>
        <row r="164">
          <cell r="A164">
            <v>161</v>
          </cell>
          <cell r="B164" t="str">
            <v>Зверева, 3</v>
          </cell>
        </row>
        <row r="165">
          <cell r="A165">
            <v>162</v>
          </cell>
          <cell r="B165" t="str">
            <v>Зверева, 4</v>
          </cell>
        </row>
        <row r="166">
          <cell r="A166">
            <v>163</v>
          </cell>
          <cell r="B166" t="str">
            <v>Иркутской 30-й дивизии, 48-а</v>
          </cell>
        </row>
        <row r="167">
          <cell r="A167">
            <v>164</v>
          </cell>
          <cell r="B167" t="str">
            <v>Иркутской 30-й дивизии, 48-б</v>
          </cell>
        </row>
        <row r="168">
          <cell r="A168">
            <v>165</v>
          </cell>
          <cell r="B168" t="str">
            <v>Карла Либкнехта, 106</v>
          </cell>
        </row>
        <row r="169">
          <cell r="A169">
            <v>166</v>
          </cell>
          <cell r="B169" t="str">
            <v>Карла Либкнехта, 109</v>
          </cell>
        </row>
        <row r="170">
          <cell r="A170">
            <v>167</v>
          </cell>
          <cell r="B170" t="str">
            <v>Карла Либкнехта, 111</v>
          </cell>
        </row>
        <row r="171">
          <cell r="A171">
            <v>168</v>
          </cell>
          <cell r="B171" t="str">
            <v>Карла Либкнехта, 113</v>
          </cell>
        </row>
        <row r="172">
          <cell r="A172">
            <v>169</v>
          </cell>
          <cell r="B172" t="str">
            <v>Карла Либкнехта, 130</v>
          </cell>
        </row>
        <row r="173">
          <cell r="A173">
            <v>170</v>
          </cell>
          <cell r="B173" t="str">
            <v>Карла Либкнехта, 243</v>
          </cell>
        </row>
        <row r="174">
          <cell r="A174">
            <v>171</v>
          </cell>
          <cell r="B174" t="str">
            <v>Карла Либкнехта, 82-А</v>
          </cell>
        </row>
        <row r="175">
          <cell r="A175">
            <v>172</v>
          </cell>
          <cell r="B175" t="str">
            <v>Клары Цеткин, 19</v>
          </cell>
        </row>
        <row r="176">
          <cell r="A176">
            <v>173</v>
          </cell>
          <cell r="B176" t="str">
            <v>Клары Цеткин, 23</v>
          </cell>
        </row>
        <row r="177">
          <cell r="A177">
            <v>174</v>
          </cell>
          <cell r="B177" t="str">
            <v>Клары Цеткин, 40</v>
          </cell>
        </row>
        <row r="178">
          <cell r="A178">
            <v>175</v>
          </cell>
          <cell r="B178" t="str">
            <v>Кожова, 13-Б</v>
          </cell>
        </row>
        <row r="179">
          <cell r="A179">
            <v>176</v>
          </cell>
          <cell r="B179" t="str">
            <v>Кожова, 32</v>
          </cell>
        </row>
        <row r="180">
          <cell r="A180">
            <v>177</v>
          </cell>
          <cell r="B180" t="str">
            <v>Кожова, 9-Б</v>
          </cell>
        </row>
        <row r="181">
          <cell r="A181">
            <v>178</v>
          </cell>
          <cell r="B181" t="str">
            <v>Кожова, 9-в</v>
          </cell>
        </row>
        <row r="182">
          <cell r="A182">
            <v>179</v>
          </cell>
          <cell r="B182" t="str">
            <v>Коммунаров, 13-б</v>
          </cell>
        </row>
        <row r="183">
          <cell r="A183">
            <v>180</v>
          </cell>
          <cell r="B183" t="str">
            <v>Коммунаров, 13-в</v>
          </cell>
        </row>
        <row r="184">
          <cell r="A184">
            <v>181</v>
          </cell>
          <cell r="B184" t="str">
            <v>Коммунаров, 17-А</v>
          </cell>
        </row>
        <row r="185">
          <cell r="A185">
            <v>182</v>
          </cell>
          <cell r="B185" t="str">
            <v>Коммунаров, 19-а</v>
          </cell>
        </row>
        <row r="186">
          <cell r="A186">
            <v>183</v>
          </cell>
          <cell r="B186" t="str">
            <v>Коммунаров, 19-Б</v>
          </cell>
        </row>
        <row r="187">
          <cell r="A187">
            <v>184</v>
          </cell>
          <cell r="B187" t="str">
            <v>Коммунаров, 7</v>
          </cell>
        </row>
        <row r="188">
          <cell r="A188">
            <v>185</v>
          </cell>
          <cell r="B188" t="str">
            <v>Коммунаров, 9-В</v>
          </cell>
        </row>
        <row r="189">
          <cell r="A189">
            <v>186</v>
          </cell>
          <cell r="B189" t="str">
            <v>Коммунаров, 9-Б</v>
          </cell>
        </row>
        <row r="190">
          <cell r="A190">
            <v>187</v>
          </cell>
          <cell r="B190" t="str">
            <v>Коммунаров, 9-Д</v>
          </cell>
        </row>
        <row r="191">
          <cell r="A191">
            <v>188</v>
          </cell>
          <cell r="B191" t="str">
            <v>Коммунистическая, 1/1</v>
          </cell>
        </row>
        <row r="192">
          <cell r="A192">
            <v>189</v>
          </cell>
          <cell r="B192" t="str">
            <v>Коммунистическая, 1-А</v>
          </cell>
        </row>
        <row r="193">
          <cell r="A193">
            <v>190</v>
          </cell>
          <cell r="B193" t="str">
            <v>Коммунистическая, 13-а</v>
          </cell>
        </row>
        <row r="194">
          <cell r="A194">
            <v>191</v>
          </cell>
          <cell r="B194" t="str">
            <v>Коммунистическая, 17-Б</v>
          </cell>
        </row>
        <row r="195">
          <cell r="A195">
            <v>192</v>
          </cell>
          <cell r="B195" t="str">
            <v>Коммунистическая, 17-В</v>
          </cell>
        </row>
        <row r="196">
          <cell r="A196">
            <v>193</v>
          </cell>
          <cell r="B196" t="str">
            <v>Коммунистическая, 20</v>
          </cell>
        </row>
        <row r="197">
          <cell r="A197">
            <v>194</v>
          </cell>
          <cell r="B197" t="str">
            <v>Коммунистическая, 24/5</v>
          </cell>
        </row>
        <row r="198">
          <cell r="A198">
            <v>195</v>
          </cell>
          <cell r="B198" t="str">
            <v>Коммунистическая, 24/8</v>
          </cell>
        </row>
        <row r="199">
          <cell r="A199">
            <v>196</v>
          </cell>
          <cell r="B199" t="str">
            <v>Коммунистическая, 60-А</v>
          </cell>
        </row>
        <row r="200">
          <cell r="A200">
            <v>197</v>
          </cell>
          <cell r="B200" t="str">
            <v>Коммунистическая, 62</v>
          </cell>
        </row>
        <row r="201">
          <cell r="A201">
            <v>198</v>
          </cell>
          <cell r="B201" t="str">
            <v>Коммунистическая, 64</v>
          </cell>
        </row>
        <row r="202">
          <cell r="A202">
            <v>199</v>
          </cell>
          <cell r="B202" t="str">
            <v>Коммунистическая, 66</v>
          </cell>
        </row>
        <row r="203">
          <cell r="A203">
            <v>200</v>
          </cell>
          <cell r="B203" t="str">
            <v>Коммунистическая, 67</v>
          </cell>
        </row>
        <row r="204">
          <cell r="A204">
            <v>201</v>
          </cell>
          <cell r="B204" t="str">
            <v>Коммунистическая, 8-б</v>
          </cell>
        </row>
        <row r="205">
          <cell r="A205">
            <v>202</v>
          </cell>
          <cell r="B205" t="str">
            <v>Красноказачья, 119-1</v>
          </cell>
        </row>
        <row r="206">
          <cell r="A206">
            <v>203</v>
          </cell>
          <cell r="B206" t="str">
            <v>Красноказачья, 119-2</v>
          </cell>
        </row>
        <row r="207">
          <cell r="A207">
            <v>204</v>
          </cell>
          <cell r="B207" t="str">
            <v>Красноказачья, 78/1</v>
          </cell>
        </row>
        <row r="208">
          <cell r="A208">
            <v>205</v>
          </cell>
          <cell r="B208" t="str">
            <v>Красноказачья, 78/2</v>
          </cell>
        </row>
        <row r="209">
          <cell r="A209">
            <v>206</v>
          </cell>
          <cell r="B209" t="str">
            <v>Красноказачья, 78/3</v>
          </cell>
        </row>
        <row r="210">
          <cell r="A210">
            <v>207</v>
          </cell>
          <cell r="B210" t="str">
            <v>Красноказачья, 78/4</v>
          </cell>
        </row>
        <row r="211">
          <cell r="A211">
            <v>208</v>
          </cell>
          <cell r="B211" t="str">
            <v>Красноказачья, 78/5</v>
          </cell>
        </row>
        <row r="212">
          <cell r="A212">
            <v>209</v>
          </cell>
          <cell r="B212" t="str">
            <v>Красноказачья, 78/6</v>
          </cell>
        </row>
        <row r="213">
          <cell r="A213">
            <v>210</v>
          </cell>
          <cell r="B213" t="str">
            <v>Красноярская, 32</v>
          </cell>
        </row>
        <row r="214">
          <cell r="A214">
            <v>211</v>
          </cell>
          <cell r="B214" t="str">
            <v>Красных Мадьяр, 10-а</v>
          </cell>
        </row>
        <row r="215">
          <cell r="A215">
            <v>212</v>
          </cell>
          <cell r="B215" t="str">
            <v>Красных Мадьяр, 135</v>
          </cell>
        </row>
        <row r="216">
          <cell r="A216">
            <v>213</v>
          </cell>
          <cell r="B216" t="str">
            <v>Красных Мадьяр, 19-а</v>
          </cell>
        </row>
        <row r="217">
          <cell r="A217">
            <v>214</v>
          </cell>
          <cell r="B217" t="str">
            <v>Красных Мадьяр, 19-Б</v>
          </cell>
        </row>
        <row r="218">
          <cell r="A218">
            <v>215</v>
          </cell>
          <cell r="B218" t="str">
            <v>Красных Мадьяр, 32</v>
          </cell>
        </row>
        <row r="219">
          <cell r="A219">
            <v>216</v>
          </cell>
          <cell r="B219" t="str">
            <v>Красных Мадьяр, 33-А</v>
          </cell>
        </row>
        <row r="220">
          <cell r="A220">
            <v>217</v>
          </cell>
          <cell r="B220" t="str">
            <v>Красных Мадьяр, 33-Д</v>
          </cell>
        </row>
        <row r="221">
          <cell r="A221">
            <v>218</v>
          </cell>
          <cell r="B221" t="str">
            <v>Красных Мадьяр, 35-а</v>
          </cell>
        </row>
        <row r="222">
          <cell r="A222">
            <v>219</v>
          </cell>
          <cell r="B222" t="str">
            <v>Красных Мадьяр, 36-а</v>
          </cell>
        </row>
        <row r="223">
          <cell r="A223">
            <v>220</v>
          </cell>
          <cell r="B223" t="str">
            <v>Красных Мадьяр, 36-Б</v>
          </cell>
        </row>
        <row r="224">
          <cell r="A224">
            <v>221</v>
          </cell>
          <cell r="B224" t="str">
            <v>Красных Мадьяр, 36-в</v>
          </cell>
        </row>
        <row r="225">
          <cell r="A225">
            <v>222</v>
          </cell>
          <cell r="B225" t="str">
            <v>Красных Мадьяр, 37-б</v>
          </cell>
        </row>
        <row r="226">
          <cell r="A226">
            <v>223</v>
          </cell>
          <cell r="B226" t="str">
            <v>Красных Мадьяр, 38-б</v>
          </cell>
        </row>
        <row r="227">
          <cell r="A227">
            <v>224</v>
          </cell>
          <cell r="B227" t="str">
            <v>Красных Мадьяр, 38-В</v>
          </cell>
        </row>
        <row r="228">
          <cell r="A228">
            <v>225</v>
          </cell>
          <cell r="B228" t="str">
            <v>Красных Мадьяр, 52</v>
          </cell>
        </row>
        <row r="229">
          <cell r="A229">
            <v>226</v>
          </cell>
          <cell r="B229" t="str">
            <v>Красных Мадьяр, 62</v>
          </cell>
        </row>
        <row r="230">
          <cell r="A230">
            <v>227</v>
          </cell>
          <cell r="B230" t="str">
            <v>Красных Мадьяр, 62-А</v>
          </cell>
        </row>
        <row r="231">
          <cell r="A231">
            <v>228</v>
          </cell>
          <cell r="B231" t="str">
            <v>Красных Мадьяр, 62-Б</v>
          </cell>
        </row>
        <row r="232">
          <cell r="A232">
            <v>229</v>
          </cell>
          <cell r="B232" t="str">
            <v>Красных Мадьяр, 62-Г</v>
          </cell>
        </row>
        <row r="233">
          <cell r="A233">
            <v>230</v>
          </cell>
          <cell r="B233" t="str">
            <v>Красных Мадьяр, 8-д</v>
          </cell>
        </row>
        <row r="234">
          <cell r="A234">
            <v>231</v>
          </cell>
          <cell r="B234" t="str">
            <v>Лазарева, 11</v>
          </cell>
        </row>
        <row r="235">
          <cell r="A235">
            <v>232</v>
          </cell>
          <cell r="B235" t="str">
            <v>Лазо, 2</v>
          </cell>
        </row>
        <row r="236">
          <cell r="A236">
            <v>233</v>
          </cell>
          <cell r="B236" t="str">
            <v>Лазо, 2-а</v>
          </cell>
        </row>
        <row r="237">
          <cell r="A237">
            <v>234</v>
          </cell>
          <cell r="B237" t="str">
            <v>Ленинградская, 55</v>
          </cell>
        </row>
        <row r="238">
          <cell r="A238">
            <v>235</v>
          </cell>
          <cell r="B238" t="str">
            <v>Лопатина, 17</v>
          </cell>
        </row>
        <row r="239">
          <cell r="A239">
            <v>236</v>
          </cell>
          <cell r="B239" t="str">
            <v>Лыткина, 11</v>
          </cell>
        </row>
        <row r="240">
          <cell r="A240">
            <v>237</v>
          </cell>
          <cell r="B240" t="str">
            <v>Лыткина, 2-А</v>
          </cell>
        </row>
        <row r="241">
          <cell r="A241">
            <v>238</v>
          </cell>
          <cell r="B241" t="str">
            <v>Лыткина, 2-б</v>
          </cell>
        </row>
        <row r="242">
          <cell r="A242">
            <v>239</v>
          </cell>
          <cell r="B242" t="str">
            <v>Лыткина, 27/1</v>
          </cell>
        </row>
        <row r="243">
          <cell r="A243">
            <v>240</v>
          </cell>
          <cell r="B243" t="str">
            <v>Лыткина, 27/2</v>
          </cell>
        </row>
        <row r="244">
          <cell r="A244">
            <v>241</v>
          </cell>
          <cell r="B244" t="str">
            <v>Лыткина, 27/3</v>
          </cell>
        </row>
        <row r="245">
          <cell r="A245">
            <v>242</v>
          </cell>
          <cell r="B245" t="str">
            <v>Лыткина, 27/6</v>
          </cell>
        </row>
        <row r="246">
          <cell r="A246">
            <v>243</v>
          </cell>
          <cell r="B246" t="str">
            <v>Лыткина, 27/7</v>
          </cell>
        </row>
        <row r="247">
          <cell r="A247">
            <v>244</v>
          </cell>
          <cell r="B247" t="str">
            <v>Лыткина, 54-б</v>
          </cell>
        </row>
        <row r="248">
          <cell r="A248">
            <v>245</v>
          </cell>
          <cell r="B248" t="str">
            <v>Лыткина, 58</v>
          </cell>
        </row>
        <row r="249">
          <cell r="A249">
            <v>246</v>
          </cell>
          <cell r="B249" t="str">
            <v>Лыткина, 60</v>
          </cell>
        </row>
        <row r="250">
          <cell r="A250">
            <v>247</v>
          </cell>
          <cell r="B250" t="str">
            <v>Лыткина, 62</v>
          </cell>
        </row>
        <row r="251">
          <cell r="A251">
            <v>248</v>
          </cell>
          <cell r="B251" t="str">
            <v>Лыткина, 7</v>
          </cell>
        </row>
        <row r="252">
          <cell r="A252">
            <v>249</v>
          </cell>
          <cell r="B252" t="str">
            <v>Лыткина, 73/1</v>
          </cell>
        </row>
        <row r="253">
          <cell r="A253">
            <v>250</v>
          </cell>
          <cell r="B253" t="str">
            <v>Лыткина, 73/2</v>
          </cell>
        </row>
        <row r="254">
          <cell r="A254">
            <v>251</v>
          </cell>
          <cell r="B254" t="str">
            <v>Лыткина, 76</v>
          </cell>
        </row>
        <row r="255">
          <cell r="A255">
            <v>252</v>
          </cell>
          <cell r="B255" t="str">
            <v>Лыткина, 77</v>
          </cell>
        </row>
        <row r="256">
          <cell r="A256">
            <v>253</v>
          </cell>
          <cell r="B256" t="str">
            <v>Лыткина, 81</v>
          </cell>
        </row>
        <row r="257">
          <cell r="A257">
            <v>254</v>
          </cell>
          <cell r="B257" t="str">
            <v>Лыткина, 83</v>
          </cell>
        </row>
        <row r="258">
          <cell r="A258">
            <v>255</v>
          </cell>
          <cell r="B258" t="str">
            <v>Лыткина, 85</v>
          </cell>
        </row>
        <row r="259">
          <cell r="A259">
            <v>256</v>
          </cell>
          <cell r="B259" t="str">
            <v>Лыткина, 9</v>
          </cell>
        </row>
        <row r="260">
          <cell r="A260">
            <v>257</v>
          </cell>
          <cell r="B260" t="str">
            <v>Маяковского, 12</v>
          </cell>
        </row>
        <row r="261">
          <cell r="A261">
            <v>258</v>
          </cell>
          <cell r="B261" t="str">
            <v>Маяковского, 17</v>
          </cell>
        </row>
        <row r="262">
          <cell r="A262">
            <v>259</v>
          </cell>
          <cell r="B262" t="str">
            <v>Маяковского, 19</v>
          </cell>
        </row>
        <row r="263">
          <cell r="A263">
            <v>260</v>
          </cell>
          <cell r="B263" t="str">
            <v>Маяковского, 35</v>
          </cell>
        </row>
        <row r="264">
          <cell r="A264">
            <v>261</v>
          </cell>
          <cell r="B264" t="str">
            <v>Маяковского, 41</v>
          </cell>
        </row>
        <row r="265">
          <cell r="A265">
            <v>262</v>
          </cell>
          <cell r="B265" t="str">
            <v>Маяковского, 49</v>
          </cell>
        </row>
        <row r="266">
          <cell r="A266">
            <v>263</v>
          </cell>
          <cell r="B266" t="str">
            <v>Маяковского, 55</v>
          </cell>
        </row>
        <row r="267">
          <cell r="A267">
            <v>264</v>
          </cell>
          <cell r="B267" t="str">
            <v>Маяковского, 57</v>
          </cell>
        </row>
        <row r="268">
          <cell r="A268">
            <v>265</v>
          </cell>
          <cell r="B268" t="str">
            <v>Маяковского, 59</v>
          </cell>
        </row>
        <row r="269">
          <cell r="A269">
            <v>266</v>
          </cell>
          <cell r="B269" t="str">
            <v>Маяковского, 61</v>
          </cell>
        </row>
        <row r="270">
          <cell r="A270">
            <v>267</v>
          </cell>
          <cell r="B270" t="str">
            <v>Маяковского, 63</v>
          </cell>
        </row>
        <row r="271">
          <cell r="A271">
            <v>268</v>
          </cell>
          <cell r="B271" t="str">
            <v>Металлобаза, 1</v>
          </cell>
        </row>
        <row r="272">
          <cell r="A272">
            <v>269</v>
          </cell>
          <cell r="B272" t="str">
            <v>Металлобаза, 2</v>
          </cell>
        </row>
        <row r="273">
          <cell r="A273">
            <v>270</v>
          </cell>
          <cell r="B273" t="str">
            <v>Металлобаза, 3</v>
          </cell>
        </row>
        <row r="274">
          <cell r="A274">
            <v>271</v>
          </cell>
          <cell r="B274" t="str">
            <v>Металлобаза, 4</v>
          </cell>
        </row>
        <row r="275">
          <cell r="A275">
            <v>272</v>
          </cell>
          <cell r="B275" t="str">
            <v>Металлобаза, 5</v>
          </cell>
        </row>
        <row r="276">
          <cell r="A276">
            <v>273</v>
          </cell>
          <cell r="B276" t="str">
            <v>Металлобаза, 6</v>
          </cell>
        </row>
        <row r="277">
          <cell r="A277">
            <v>274</v>
          </cell>
          <cell r="B277" t="str">
            <v>Мехгорка, 3</v>
          </cell>
        </row>
        <row r="278">
          <cell r="A278">
            <v>275</v>
          </cell>
          <cell r="B278" t="str">
            <v>Мехгорка, 5</v>
          </cell>
        </row>
        <row r="279">
          <cell r="A279">
            <v>276</v>
          </cell>
          <cell r="B279" t="str">
            <v>Мехгорка, 6</v>
          </cell>
        </row>
        <row r="280">
          <cell r="A280">
            <v>277</v>
          </cell>
          <cell r="B280" t="str">
            <v>Мехгорка, 8</v>
          </cell>
        </row>
        <row r="281">
          <cell r="A281">
            <v>278</v>
          </cell>
          <cell r="B281" t="str">
            <v>Мехгорка, 9</v>
          </cell>
        </row>
        <row r="282">
          <cell r="A282">
            <v>279</v>
          </cell>
          <cell r="B282" t="str">
            <v>Можайского, 1</v>
          </cell>
        </row>
        <row r="283">
          <cell r="A283">
            <v>280</v>
          </cell>
          <cell r="B283" t="str">
            <v>Можайского, 3</v>
          </cell>
        </row>
        <row r="284">
          <cell r="A284">
            <v>281</v>
          </cell>
          <cell r="B284" t="str">
            <v>Можайского, 5</v>
          </cell>
        </row>
        <row r="285">
          <cell r="A285">
            <v>282</v>
          </cell>
          <cell r="B285" t="str">
            <v>Набережная, 18</v>
          </cell>
        </row>
        <row r="286">
          <cell r="A286">
            <v>283</v>
          </cell>
          <cell r="B286" t="str">
            <v>Набережная, 22</v>
          </cell>
        </row>
        <row r="287">
          <cell r="A287">
            <v>284</v>
          </cell>
          <cell r="B287" t="str">
            <v>Набережная, 26</v>
          </cell>
        </row>
        <row r="288">
          <cell r="A288">
            <v>285</v>
          </cell>
          <cell r="B288" t="str">
            <v>Набережная, 58</v>
          </cell>
        </row>
        <row r="289">
          <cell r="A289">
            <v>286</v>
          </cell>
          <cell r="B289" t="str">
            <v>Набережная, 64</v>
          </cell>
        </row>
        <row r="290">
          <cell r="A290">
            <v>287</v>
          </cell>
          <cell r="B290" t="str">
            <v>Напольная, 7</v>
          </cell>
        </row>
        <row r="291">
          <cell r="A291">
            <v>288</v>
          </cell>
          <cell r="B291" t="str">
            <v>Нефтебаза, 2</v>
          </cell>
        </row>
        <row r="292">
          <cell r="A292">
            <v>289</v>
          </cell>
          <cell r="B292" t="str">
            <v>Дома нефтебазы, 3</v>
          </cell>
        </row>
        <row r="293">
          <cell r="A293">
            <v>290</v>
          </cell>
          <cell r="B293" t="str">
            <v>Дома нефтебазы, 4</v>
          </cell>
        </row>
        <row r="294">
          <cell r="A294">
            <v>291</v>
          </cell>
          <cell r="B294" t="str">
            <v>Дома нефтебазы, 4-А</v>
          </cell>
        </row>
        <row r="295">
          <cell r="A295">
            <v>292</v>
          </cell>
          <cell r="B295" t="str">
            <v>Дома нефтебазы, 5</v>
          </cell>
        </row>
        <row r="296">
          <cell r="A296">
            <v>293</v>
          </cell>
          <cell r="B296" t="str">
            <v>Дома нефтебазы, 6</v>
          </cell>
        </row>
        <row r="297">
          <cell r="A297">
            <v>294</v>
          </cell>
          <cell r="B297" t="str">
            <v>Дома нефтебазы, 7</v>
          </cell>
        </row>
        <row r="298">
          <cell r="A298">
            <v>295</v>
          </cell>
          <cell r="B298" t="str">
            <v>Николаева, 13</v>
          </cell>
        </row>
        <row r="299">
          <cell r="A299">
            <v>296</v>
          </cell>
          <cell r="B299" t="str">
            <v>Омулевского, 20</v>
          </cell>
        </row>
        <row r="300">
          <cell r="A300">
            <v>297</v>
          </cell>
          <cell r="B300" t="str">
            <v>Омулевского, 31-а</v>
          </cell>
        </row>
        <row r="301">
          <cell r="A301">
            <v>298</v>
          </cell>
          <cell r="B301" t="str">
            <v>Освобождения, 69</v>
          </cell>
        </row>
        <row r="302">
          <cell r="A302">
            <v>299</v>
          </cell>
          <cell r="B302" t="str">
            <v>Осетровский, 11</v>
          </cell>
        </row>
        <row r="303">
          <cell r="A303">
            <v>300</v>
          </cell>
          <cell r="B303" t="str">
            <v>Осетровский, 4</v>
          </cell>
        </row>
        <row r="304">
          <cell r="A304">
            <v>301</v>
          </cell>
          <cell r="B304" t="str">
            <v>Осетровский, 6</v>
          </cell>
        </row>
        <row r="305">
          <cell r="A305">
            <v>302</v>
          </cell>
          <cell r="B305" t="str">
            <v>Павла Красильникова, 213</v>
          </cell>
        </row>
        <row r="306">
          <cell r="A306">
            <v>303</v>
          </cell>
          <cell r="B306" t="str">
            <v>Павла Красильникова, 217</v>
          </cell>
        </row>
        <row r="307">
          <cell r="A307">
            <v>304</v>
          </cell>
          <cell r="B307" t="str">
            <v>Партизанская, 123-а</v>
          </cell>
        </row>
        <row r="308">
          <cell r="A308">
            <v>305</v>
          </cell>
          <cell r="B308" t="str">
            <v>Партизанская, 151</v>
          </cell>
        </row>
        <row r="309">
          <cell r="A309">
            <v>306</v>
          </cell>
          <cell r="B309" t="str">
            <v>Партизанская, 37-а</v>
          </cell>
        </row>
        <row r="310">
          <cell r="A310">
            <v>307</v>
          </cell>
          <cell r="B310" t="str">
            <v>Партизанская, 39-Д</v>
          </cell>
        </row>
        <row r="311">
          <cell r="A311">
            <v>308</v>
          </cell>
          <cell r="B311" t="str">
            <v>Партизанская, 45-г</v>
          </cell>
        </row>
        <row r="312">
          <cell r="A312">
            <v>309</v>
          </cell>
          <cell r="B312" t="str">
            <v>Партизанская, 52-г</v>
          </cell>
        </row>
        <row r="313">
          <cell r="A313">
            <v>310</v>
          </cell>
          <cell r="B313" t="str">
            <v>Партизанская, 83-А</v>
          </cell>
        </row>
        <row r="314">
          <cell r="A314">
            <v>311</v>
          </cell>
          <cell r="B314" t="str">
            <v>Партизанская, 85-87-а</v>
          </cell>
        </row>
        <row r="315">
          <cell r="A315">
            <v>312</v>
          </cell>
          <cell r="B315" t="str">
            <v>Партизанская, 85-87-б</v>
          </cell>
        </row>
        <row r="316">
          <cell r="A316">
            <v>313</v>
          </cell>
          <cell r="B316" t="str">
            <v>Партизанская, 85-87-в</v>
          </cell>
        </row>
        <row r="317">
          <cell r="A317">
            <v>314</v>
          </cell>
          <cell r="B317" t="str">
            <v>Писарева, 13-А</v>
          </cell>
        </row>
        <row r="318">
          <cell r="A318">
            <v>315</v>
          </cell>
          <cell r="B318" t="str">
            <v>Писарева, 13-В</v>
          </cell>
        </row>
        <row r="319">
          <cell r="A319">
            <v>316</v>
          </cell>
          <cell r="B319" t="str">
            <v>Писарева, 13-Д</v>
          </cell>
        </row>
        <row r="320">
          <cell r="A320">
            <v>317</v>
          </cell>
          <cell r="B320" t="str">
            <v>Пискунова, 125</v>
          </cell>
        </row>
        <row r="321">
          <cell r="A321">
            <v>318</v>
          </cell>
          <cell r="B321" t="str">
            <v>Пискунова, 127</v>
          </cell>
        </row>
        <row r="322">
          <cell r="A322">
            <v>319</v>
          </cell>
          <cell r="B322" t="str">
            <v>Пискунова, 128-А</v>
          </cell>
        </row>
        <row r="323">
          <cell r="A323">
            <v>320</v>
          </cell>
          <cell r="B323" t="str">
            <v>Пискунова, 128-Б</v>
          </cell>
        </row>
        <row r="324">
          <cell r="A324">
            <v>321</v>
          </cell>
          <cell r="B324" t="str">
            <v>Пискунова, 129</v>
          </cell>
        </row>
        <row r="325">
          <cell r="A325">
            <v>322</v>
          </cell>
          <cell r="B325" t="str">
            <v>Пискунова, 130-а</v>
          </cell>
        </row>
        <row r="326">
          <cell r="A326">
            <v>323</v>
          </cell>
          <cell r="B326" t="str">
            <v>Пискунова, 130-б</v>
          </cell>
        </row>
        <row r="327">
          <cell r="A327">
            <v>324</v>
          </cell>
          <cell r="B327" t="str">
            <v>Пискунова, 131</v>
          </cell>
        </row>
        <row r="328">
          <cell r="A328">
            <v>325</v>
          </cell>
          <cell r="B328" t="str">
            <v>Пискунова, 132</v>
          </cell>
        </row>
        <row r="329">
          <cell r="A329">
            <v>326</v>
          </cell>
          <cell r="B329" t="str">
            <v>Пискунова, 132-а</v>
          </cell>
        </row>
        <row r="330">
          <cell r="A330">
            <v>327</v>
          </cell>
          <cell r="B330" t="str">
            <v>Пискунова, 132-в</v>
          </cell>
        </row>
        <row r="331">
          <cell r="A331">
            <v>328</v>
          </cell>
          <cell r="B331" t="str">
            <v>Пискунова, 133</v>
          </cell>
        </row>
        <row r="332">
          <cell r="A332">
            <v>329</v>
          </cell>
          <cell r="B332" t="str">
            <v>Пискунова, 134</v>
          </cell>
        </row>
        <row r="333">
          <cell r="A333">
            <v>330</v>
          </cell>
          <cell r="B333" t="str">
            <v>Пискунова, 134-а</v>
          </cell>
        </row>
        <row r="334">
          <cell r="A334">
            <v>331</v>
          </cell>
          <cell r="B334" t="str">
            <v>Пискунова, 134-б</v>
          </cell>
        </row>
        <row r="335">
          <cell r="A335">
            <v>332</v>
          </cell>
          <cell r="B335" t="str">
            <v>Пискунова, 134-в</v>
          </cell>
        </row>
        <row r="336">
          <cell r="A336">
            <v>333</v>
          </cell>
          <cell r="B336" t="str">
            <v>Пискунова, 135</v>
          </cell>
        </row>
        <row r="337">
          <cell r="A337">
            <v>334</v>
          </cell>
          <cell r="B337" t="str">
            <v>Пискунова, 136</v>
          </cell>
        </row>
        <row r="338">
          <cell r="A338">
            <v>335</v>
          </cell>
          <cell r="B338" t="str">
            <v>Пискунова, 136-а</v>
          </cell>
        </row>
        <row r="339">
          <cell r="A339">
            <v>336</v>
          </cell>
          <cell r="B339" t="str">
            <v>Пискунова, 136-б</v>
          </cell>
        </row>
        <row r="340">
          <cell r="A340">
            <v>337</v>
          </cell>
          <cell r="B340" t="str">
            <v>Пискунова, 136-в</v>
          </cell>
        </row>
        <row r="341">
          <cell r="A341">
            <v>338</v>
          </cell>
          <cell r="B341" t="str">
            <v>Пискунова, 137</v>
          </cell>
        </row>
        <row r="342">
          <cell r="A342">
            <v>339</v>
          </cell>
          <cell r="B342" t="str">
            <v>Пискунова, 138</v>
          </cell>
        </row>
        <row r="343">
          <cell r="A343">
            <v>340</v>
          </cell>
          <cell r="B343" t="str">
            <v>Пискунова, 138-а</v>
          </cell>
        </row>
        <row r="344">
          <cell r="A344">
            <v>341</v>
          </cell>
          <cell r="B344" t="str">
            <v>Пискунова, 138-б</v>
          </cell>
        </row>
        <row r="345">
          <cell r="A345">
            <v>342</v>
          </cell>
          <cell r="B345" t="str">
            <v>Пискунова, 139</v>
          </cell>
        </row>
        <row r="346">
          <cell r="A346">
            <v>343</v>
          </cell>
          <cell r="B346" t="str">
            <v>Пискунова, 141</v>
          </cell>
        </row>
        <row r="347">
          <cell r="A347">
            <v>344</v>
          </cell>
          <cell r="B347" t="str">
            <v>Пограничный, 1-а</v>
          </cell>
        </row>
        <row r="348">
          <cell r="A348">
            <v>345</v>
          </cell>
          <cell r="B348" t="str">
            <v>Пограничный, 1-б</v>
          </cell>
        </row>
        <row r="349">
          <cell r="A349">
            <v>346</v>
          </cell>
          <cell r="B349" t="str">
            <v>Пограничный, 1-В</v>
          </cell>
        </row>
        <row r="350">
          <cell r="A350">
            <v>347</v>
          </cell>
          <cell r="B350" t="str">
            <v>Пограничный, 1-г</v>
          </cell>
        </row>
        <row r="351">
          <cell r="A351">
            <v>348</v>
          </cell>
          <cell r="B351" t="str">
            <v>Пограничный, 1-д</v>
          </cell>
        </row>
        <row r="352">
          <cell r="A352">
            <v>349</v>
          </cell>
          <cell r="B352" t="str">
            <v>Пограничный, 1-е</v>
          </cell>
        </row>
        <row r="353">
          <cell r="A353">
            <v>350</v>
          </cell>
          <cell r="B353" t="str">
            <v>Пограничный, 1-ж</v>
          </cell>
        </row>
        <row r="354">
          <cell r="A354">
            <v>351</v>
          </cell>
          <cell r="B354" t="str">
            <v>Подгорная, 14-а</v>
          </cell>
        </row>
        <row r="355">
          <cell r="A355">
            <v>352</v>
          </cell>
          <cell r="B355" t="str">
            <v>Подгорная, 22-б</v>
          </cell>
        </row>
        <row r="356">
          <cell r="A356">
            <v>353</v>
          </cell>
          <cell r="B356" t="str">
            <v>Подгорная, 24</v>
          </cell>
        </row>
        <row r="357">
          <cell r="A357">
            <v>354</v>
          </cell>
          <cell r="B357" t="str">
            <v>Подгорная, 26</v>
          </cell>
        </row>
        <row r="358">
          <cell r="A358">
            <v>355</v>
          </cell>
          <cell r="B358" t="str">
            <v>Подгорная, 36</v>
          </cell>
        </row>
        <row r="359">
          <cell r="A359">
            <v>356</v>
          </cell>
          <cell r="B359" t="str">
            <v>Подгорная, 40-а</v>
          </cell>
        </row>
        <row r="360">
          <cell r="A360">
            <v>357</v>
          </cell>
          <cell r="B360" t="str">
            <v>Подгорная, 40-б</v>
          </cell>
        </row>
        <row r="361">
          <cell r="A361">
            <v>358</v>
          </cell>
          <cell r="B361" t="str">
            <v>Подгорная, 48-а</v>
          </cell>
        </row>
        <row r="362">
          <cell r="A362">
            <v>359</v>
          </cell>
          <cell r="B362" t="str">
            <v>Профсоюзная, 2</v>
          </cell>
        </row>
        <row r="363">
          <cell r="A363">
            <v>360</v>
          </cell>
          <cell r="B363" t="str">
            <v>Профсоюзная, 52</v>
          </cell>
        </row>
        <row r="364">
          <cell r="A364">
            <v>361</v>
          </cell>
          <cell r="B364" t="str">
            <v>Профсоюзная, 77/6</v>
          </cell>
        </row>
        <row r="365">
          <cell r="A365">
            <v>362</v>
          </cell>
          <cell r="B365" t="str">
            <v>Пушкина, 2</v>
          </cell>
        </row>
        <row r="366">
          <cell r="A366">
            <v>363</v>
          </cell>
          <cell r="B366" t="str">
            <v>Розы Люксембург, 13</v>
          </cell>
        </row>
        <row r="367">
          <cell r="A367">
            <v>364</v>
          </cell>
          <cell r="B367" t="str">
            <v>Розы Люксембург, 164</v>
          </cell>
        </row>
        <row r="368">
          <cell r="A368">
            <v>365</v>
          </cell>
          <cell r="B368" t="str">
            <v>Розы Люксембург, 295-а</v>
          </cell>
        </row>
        <row r="369">
          <cell r="A369">
            <v>366</v>
          </cell>
          <cell r="B369" t="str">
            <v>Розы Люксембург, 52</v>
          </cell>
        </row>
        <row r="370">
          <cell r="A370">
            <v>367</v>
          </cell>
          <cell r="B370" t="str">
            <v>Румянцева, 8</v>
          </cell>
        </row>
        <row r="371">
          <cell r="A371">
            <v>368</v>
          </cell>
          <cell r="B371" t="str">
            <v>Саянский, 5-А</v>
          </cell>
        </row>
        <row r="372">
          <cell r="A372">
            <v>369</v>
          </cell>
          <cell r="B372" t="str">
            <v>Саянский, 5-Б</v>
          </cell>
        </row>
        <row r="373">
          <cell r="A373">
            <v>370</v>
          </cell>
          <cell r="B373" t="str">
            <v>Саянский, 5-В</v>
          </cell>
        </row>
        <row r="374">
          <cell r="A374">
            <v>371</v>
          </cell>
          <cell r="B374" t="str">
            <v>Саянский, 5-Г</v>
          </cell>
        </row>
        <row r="375">
          <cell r="A375">
            <v>372</v>
          </cell>
          <cell r="B375" t="str">
            <v>Седова, 53-А</v>
          </cell>
        </row>
        <row r="376">
          <cell r="A376">
            <v>373</v>
          </cell>
          <cell r="B376" t="str">
            <v>Седова, 54-Б</v>
          </cell>
        </row>
        <row r="377">
          <cell r="A377">
            <v>374</v>
          </cell>
          <cell r="B377" t="str">
            <v>Седова, 62/3</v>
          </cell>
        </row>
        <row r="378">
          <cell r="A378">
            <v>375</v>
          </cell>
          <cell r="B378" t="str">
            <v>Седова, 62/9</v>
          </cell>
        </row>
        <row r="379">
          <cell r="A379">
            <v>376</v>
          </cell>
          <cell r="B379" t="str">
            <v>Седова, 64-Б</v>
          </cell>
        </row>
        <row r="380">
          <cell r="A380">
            <v>377</v>
          </cell>
          <cell r="B380" t="str">
            <v>Седова, 64-В</v>
          </cell>
        </row>
        <row r="381">
          <cell r="A381">
            <v>378</v>
          </cell>
          <cell r="B381" t="str">
            <v>Седова, 74</v>
          </cell>
        </row>
        <row r="382">
          <cell r="A382">
            <v>379</v>
          </cell>
          <cell r="B382" t="str">
            <v>Сибирская, 1-а</v>
          </cell>
        </row>
        <row r="383">
          <cell r="A383">
            <v>380</v>
          </cell>
          <cell r="B383" t="str">
            <v>Сибирская, 1-б</v>
          </cell>
        </row>
        <row r="384">
          <cell r="A384">
            <v>381</v>
          </cell>
          <cell r="B384" t="str">
            <v>Сибирская, 1-в</v>
          </cell>
        </row>
        <row r="385">
          <cell r="A385">
            <v>382</v>
          </cell>
          <cell r="B385" t="str">
            <v>Советская, 10-Б</v>
          </cell>
        </row>
        <row r="386">
          <cell r="A386">
            <v>383</v>
          </cell>
          <cell r="B386" t="str">
            <v>Советская, 10-В</v>
          </cell>
        </row>
        <row r="387">
          <cell r="A387">
            <v>384</v>
          </cell>
          <cell r="B387" t="str">
            <v>Советская, 10-а</v>
          </cell>
        </row>
        <row r="388">
          <cell r="A388">
            <v>385</v>
          </cell>
          <cell r="B388" t="str">
            <v>Строителей, 1</v>
          </cell>
        </row>
        <row r="389">
          <cell r="A389">
            <v>386</v>
          </cell>
          <cell r="B389" t="str">
            <v>Строителей, 2</v>
          </cell>
        </row>
        <row r="390">
          <cell r="A390">
            <v>387</v>
          </cell>
          <cell r="B390" t="str">
            <v>Строителей, 3</v>
          </cell>
        </row>
        <row r="391">
          <cell r="A391">
            <v>388</v>
          </cell>
          <cell r="B391" t="str">
            <v>Строителей, 4</v>
          </cell>
        </row>
        <row r="392">
          <cell r="A392">
            <v>389</v>
          </cell>
          <cell r="B392" t="str">
            <v>Строителей, 5</v>
          </cell>
        </row>
        <row r="393">
          <cell r="A393">
            <v>390</v>
          </cell>
          <cell r="B393" t="str">
            <v>Строителей, 6</v>
          </cell>
        </row>
        <row r="394">
          <cell r="A394">
            <v>391</v>
          </cell>
          <cell r="B394" t="str">
            <v>Строителей, 7</v>
          </cell>
        </row>
        <row r="395">
          <cell r="A395">
            <v>392</v>
          </cell>
          <cell r="B395" t="str">
            <v>Строителей, 8</v>
          </cell>
        </row>
        <row r="396">
          <cell r="A396">
            <v>393</v>
          </cell>
          <cell r="B396" t="str">
            <v>Строителей, 9</v>
          </cell>
        </row>
        <row r="397">
          <cell r="A397">
            <v>394</v>
          </cell>
          <cell r="B397" t="str">
            <v>Сударева, 15</v>
          </cell>
        </row>
        <row r="398">
          <cell r="A398">
            <v>395</v>
          </cell>
          <cell r="B398" t="str">
            <v>Сударева, 7</v>
          </cell>
        </row>
        <row r="399">
          <cell r="A399">
            <v>396</v>
          </cell>
          <cell r="B399" t="str">
            <v>Толевая, 7</v>
          </cell>
        </row>
        <row r="400">
          <cell r="A400">
            <v>397</v>
          </cell>
          <cell r="B400" t="str">
            <v>Трилиссера, 1-А</v>
          </cell>
        </row>
        <row r="401">
          <cell r="A401">
            <v>398</v>
          </cell>
          <cell r="B401" t="str">
            <v>Трилиссера, 1-Б</v>
          </cell>
        </row>
        <row r="402">
          <cell r="A402">
            <v>399</v>
          </cell>
          <cell r="B402" t="str">
            <v>Трилиссера, 1-в</v>
          </cell>
        </row>
        <row r="403">
          <cell r="A403">
            <v>400</v>
          </cell>
          <cell r="B403" t="str">
            <v>Трилиссера, 32</v>
          </cell>
        </row>
        <row r="404">
          <cell r="A404">
            <v>401</v>
          </cell>
          <cell r="B404" t="str">
            <v>Трилиссера, 37-Г</v>
          </cell>
        </row>
        <row r="405">
          <cell r="A405">
            <v>402</v>
          </cell>
          <cell r="B405" t="str">
            <v>Трилиссера, 52</v>
          </cell>
        </row>
        <row r="406">
          <cell r="A406">
            <v>403</v>
          </cell>
          <cell r="B406" t="str">
            <v>Трудовая, 103</v>
          </cell>
        </row>
        <row r="407">
          <cell r="A407">
            <v>404</v>
          </cell>
          <cell r="B407" t="str">
            <v>Трудовая, 105</v>
          </cell>
        </row>
        <row r="408">
          <cell r="A408">
            <v>405</v>
          </cell>
          <cell r="B408" t="str">
            <v>Трудовая, 107</v>
          </cell>
        </row>
        <row r="409">
          <cell r="A409">
            <v>406</v>
          </cell>
          <cell r="B409" t="str">
            <v>Трудовая, 108-В</v>
          </cell>
        </row>
        <row r="410">
          <cell r="A410">
            <v>407</v>
          </cell>
          <cell r="B410" t="str">
            <v>Трудовая, 109</v>
          </cell>
        </row>
        <row r="411">
          <cell r="A411">
            <v>408</v>
          </cell>
          <cell r="B411" t="str">
            <v>Трудовая, 109-А</v>
          </cell>
        </row>
        <row r="412">
          <cell r="A412">
            <v>409</v>
          </cell>
          <cell r="B412" t="str">
            <v>Трудовая, 113</v>
          </cell>
        </row>
        <row r="413">
          <cell r="A413">
            <v>410</v>
          </cell>
          <cell r="B413" t="str">
            <v>Трудовая, 117</v>
          </cell>
        </row>
        <row r="414">
          <cell r="A414">
            <v>411</v>
          </cell>
          <cell r="B414" t="str">
            <v>Трудовая, 119</v>
          </cell>
        </row>
        <row r="415">
          <cell r="A415">
            <v>412</v>
          </cell>
          <cell r="B415" t="str">
            <v>Трудовая, 68-в</v>
          </cell>
        </row>
        <row r="416">
          <cell r="A416">
            <v>413</v>
          </cell>
          <cell r="B416" t="str">
            <v>Трудовая, 68-Г</v>
          </cell>
        </row>
        <row r="417">
          <cell r="A417">
            <v>414</v>
          </cell>
          <cell r="B417" t="str">
            <v>Трудовая, 66-Е</v>
          </cell>
        </row>
        <row r="418">
          <cell r="A418">
            <v>415</v>
          </cell>
          <cell r="B418" t="str">
            <v>Трудовая, 95</v>
          </cell>
        </row>
        <row r="419">
          <cell r="A419">
            <v>416</v>
          </cell>
          <cell r="B419" t="str">
            <v>Урожайная, 11</v>
          </cell>
        </row>
        <row r="420">
          <cell r="A420">
            <v>417</v>
          </cell>
          <cell r="B420" t="str">
            <v>Урожайная, 12</v>
          </cell>
        </row>
        <row r="421">
          <cell r="A421">
            <v>418</v>
          </cell>
          <cell r="B421" t="str">
            <v>Урожайная, 13</v>
          </cell>
        </row>
        <row r="422">
          <cell r="A422">
            <v>419</v>
          </cell>
          <cell r="B422" t="str">
            <v>Урожайная, 14</v>
          </cell>
        </row>
        <row r="423">
          <cell r="A423">
            <v>420</v>
          </cell>
          <cell r="B423" t="str">
            <v>Фурманова, 2-а</v>
          </cell>
        </row>
        <row r="424">
          <cell r="A424">
            <v>421</v>
          </cell>
          <cell r="B424" t="str">
            <v>Центральная, 10</v>
          </cell>
        </row>
        <row r="425">
          <cell r="A425">
            <v>422</v>
          </cell>
          <cell r="B425" t="str">
            <v>Центральная, 18-а</v>
          </cell>
        </row>
        <row r="426">
          <cell r="A426">
            <v>423</v>
          </cell>
          <cell r="B426" t="str">
            <v>Центральная, 25</v>
          </cell>
        </row>
        <row r="427">
          <cell r="A427">
            <v>424</v>
          </cell>
          <cell r="B427" t="str">
            <v>Центральная, 26</v>
          </cell>
        </row>
        <row r="428">
          <cell r="A428">
            <v>425</v>
          </cell>
          <cell r="B428" t="str">
            <v>Центральная, 27</v>
          </cell>
        </row>
        <row r="429">
          <cell r="A429">
            <v>426</v>
          </cell>
          <cell r="B429" t="str">
            <v>Центральная, 28</v>
          </cell>
        </row>
        <row r="430">
          <cell r="A430">
            <v>427</v>
          </cell>
          <cell r="B430" t="str">
            <v>Центральная, 29</v>
          </cell>
        </row>
        <row r="431">
          <cell r="A431">
            <v>428</v>
          </cell>
          <cell r="B431" t="str">
            <v>Центральная, 30</v>
          </cell>
        </row>
        <row r="432">
          <cell r="A432">
            <v>429</v>
          </cell>
          <cell r="B432" t="str">
            <v>Центральная, 35</v>
          </cell>
        </row>
        <row r="433">
          <cell r="A433">
            <v>430</v>
          </cell>
          <cell r="B433" t="str">
            <v>Центральная, 5</v>
          </cell>
        </row>
        <row r="434">
          <cell r="A434">
            <v>431</v>
          </cell>
          <cell r="B434" t="str">
            <v>Цимлянская, 2</v>
          </cell>
        </row>
        <row r="435">
          <cell r="A435">
            <v>432</v>
          </cell>
          <cell r="B435" t="str">
            <v>Цимлянская, 21</v>
          </cell>
        </row>
        <row r="436">
          <cell r="A436">
            <v>433</v>
          </cell>
          <cell r="B436" t="str">
            <v>Цимлянская, 27</v>
          </cell>
        </row>
        <row r="437">
          <cell r="A437">
            <v>434</v>
          </cell>
          <cell r="B437" t="str">
            <v>Цимлянская, 35</v>
          </cell>
        </row>
        <row r="438">
          <cell r="A438">
            <v>435</v>
          </cell>
          <cell r="B438" t="str">
            <v>Цимлянская, 43</v>
          </cell>
        </row>
        <row r="439">
          <cell r="A439">
            <v>436</v>
          </cell>
          <cell r="B439" t="str">
            <v>Чайковского, 11</v>
          </cell>
        </row>
        <row r="440">
          <cell r="A440">
            <v>437</v>
          </cell>
          <cell r="B440" t="str">
            <v>Чайковского, 7</v>
          </cell>
        </row>
        <row r="441">
          <cell r="A441">
            <v>438</v>
          </cell>
          <cell r="B441" t="str">
            <v>Челнокова, 12</v>
          </cell>
        </row>
        <row r="442">
          <cell r="A442">
            <v>439</v>
          </cell>
          <cell r="B442" t="str">
            <v>Шахтерская, 17</v>
          </cell>
        </row>
        <row r="443">
          <cell r="A443">
            <v>440</v>
          </cell>
          <cell r="B443" t="str">
            <v>Шахтерская, 3</v>
          </cell>
        </row>
        <row r="444">
          <cell r="A444">
            <v>1954</v>
          </cell>
          <cell r="B444" t="str">
            <v>Ширямова, 3</v>
          </cell>
        </row>
        <row r="445">
          <cell r="A445">
            <v>442</v>
          </cell>
          <cell r="B445" t="str">
            <v>Ширямова, 5</v>
          </cell>
        </row>
        <row r="446">
          <cell r="A446">
            <v>443</v>
          </cell>
          <cell r="B446" t="str">
            <v>Шмидта, 36</v>
          </cell>
        </row>
        <row r="447">
          <cell r="A447">
            <v>444</v>
          </cell>
          <cell r="B447" t="str">
            <v>Юбилейный, 16</v>
          </cell>
        </row>
        <row r="448">
          <cell r="A448">
            <v>445</v>
          </cell>
          <cell r="B448" t="str">
            <v>Юбилейный, 36-А</v>
          </cell>
        </row>
        <row r="449">
          <cell r="A449">
            <v>446</v>
          </cell>
          <cell r="B449" t="str">
            <v>Юбилейный, 36-Б</v>
          </cell>
        </row>
        <row r="450">
          <cell r="A450">
            <v>447</v>
          </cell>
          <cell r="B450" t="str">
            <v>Юбилейный, 47-А</v>
          </cell>
        </row>
        <row r="451">
          <cell r="A451">
            <v>448</v>
          </cell>
          <cell r="B451" t="str">
            <v>Ядринцева, 8-А</v>
          </cell>
        </row>
        <row r="452">
          <cell r="A452">
            <v>449</v>
          </cell>
          <cell r="B452" t="str">
            <v>Ядринцева, 80-а</v>
          </cell>
        </row>
        <row r="453">
          <cell r="A453">
            <v>450</v>
          </cell>
          <cell r="B453" t="str">
            <v>Ядринцева, 82</v>
          </cell>
        </row>
        <row r="454">
          <cell r="A454">
            <v>451</v>
          </cell>
          <cell r="B454" t="str">
            <v>Ямская, 19-в</v>
          </cell>
        </row>
        <row r="455">
          <cell r="A455">
            <v>452</v>
          </cell>
          <cell r="B455" t="str">
            <v>14-й Советский, 22</v>
          </cell>
        </row>
        <row r="456">
          <cell r="A456">
            <v>453</v>
          </cell>
          <cell r="B456" t="str">
            <v>15-й Советский, 23</v>
          </cell>
        </row>
        <row r="457">
          <cell r="A457">
            <v>454</v>
          </cell>
          <cell r="B457" t="str">
            <v>Баумана, 216/2</v>
          </cell>
        </row>
        <row r="458">
          <cell r="A458">
            <v>455</v>
          </cell>
          <cell r="B458" t="str">
            <v>Лыткина, 50</v>
          </cell>
        </row>
        <row r="459">
          <cell r="A459">
            <v>456</v>
          </cell>
          <cell r="B459" t="str">
            <v>Лыткина, 52</v>
          </cell>
        </row>
        <row r="460">
          <cell r="A460">
            <v>457</v>
          </cell>
          <cell r="B460" t="str">
            <v>Рабоче-Крестьянская, 1</v>
          </cell>
        </row>
        <row r="461">
          <cell r="A461">
            <v>458</v>
          </cell>
          <cell r="B461" t="str">
            <v>Рабоче-Крестьянская, 4</v>
          </cell>
        </row>
        <row r="462">
          <cell r="A462">
            <v>459</v>
          </cell>
          <cell r="B462" t="str">
            <v>Розы Люксембург, 295</v>
          </cell>
        </row>
        <row r="463">
          <cell r="A463">
            <v>460</v>
          </cell>
          <cell r="B463" t="str">
            <v>Терешковой, 47</v>
          </cell>
        </row>
        <row r="464">
          <cell r="A464">
            <v>461</v>
          </cell>
          <cell r="B464" t="str">
            <v>Шахтерская, 1</v>
          </cell>
        </row>
        <row r="465">
          <cell r="A465">
            <v>462</v>
          </cell>
          <cell r="B465" t="str">
            <v>Шахтерская, 5</v>
          </cell>
        </row>
        <row r="466">
          <cell r="A466">
            <v>463</v>
          </cell>
          <cell r="B466" t="str">
            <v>Шахтерская, 7</v>
          </cell>
        </row>
        <row r="467">
          <cell r="A467">
            <v>464</v>
          </cell>
          <cell r="B467" t="str">
            <v>Шахтерская, 9</v>
          </cell>
        </row>
        <row r="468">
          <cell r="A468">
            <v>465</v>
          </cell>
          <cell r="B468" t="str">
            <v>Шахтерская, 11</v>
          </cell>
        </row>
        <row r="469">
          <cell r="A469">
            <v>466</v>
          </cell>
          <cell r="B469" t="str">
            <v>Шахтерская, 13</v>
          </cell>
        </row>
        <row r="470">
          <cell r="A470">
            <v>467</v>
          </cell>
          <cell r="B470" t="str">
            <v>Боткина, 6/28</v>
          </cell>
        </row>
        <row r="471">
          <cell r="A471">
            <v>468</v>
          </cell>
          <cell r="B471" t="str">
            <v>Волгоградская, 11</v>
          </cell>
        </row>
        <row r="472">
          <cell r="A472">
            <v>469</v>
          </cell>
          <cell r="B472" t="str">
            <v>Василия Ледовского, 22</v>
          </cell>
        </row>
        <row r="473">
          <cell r="A473">
            <v>470</v>
          </cell>
          <cell r="B473" t="str">
            <v>Западный, 15</v>
          </cell>
        </row>
        <row r="474">
          <cell r="A474">
            <v>471</v>
          </cell>
          <cell r="B474" t="str">
            <v>Розы Люксембург, 17</v>
          </cell>
        </row>
        <row r="475">
          <cell r="A475">
            <v>472</v>
          </cell>
          <cell r="B475" t="str">
            <v>Розы Люксембург, 23</v>
          </cell>
        </row>
        <row r="476">
          <cell r="A476">
            <v>473</v>
          </cell>
          <cell r="B476" t="str">
            <v>Розы Люксембург, 27</v>
          </cell>
        </row>
        <row r="477">
          <cell r="A477">
            <v>474</v>
          </cell>
          <cell r="B477" t="str">
            <v>Розы Люксембург, 29</v>
          </cell>
        </row>
        <row r="478">
          <cell r="A478">
            <v>475</v>
          </cell>
          <cell r="B478" t="str">
            <v>Розы Люксембург, 31</v>
          </cell>
        </row>
        <row r="479">
          <cell r="A479">
            <v>476</v>
          </cell>
          <cell r="B479" t="str">
            <v>Розы Люксембург, 319</v>
          </cell>
        </row>
        <row r="480">
          <cell r="A480">
            <v>477</v>
          </cell>
          <cell r="B480" t="str">
            <v>Румянцева, 53</v>
          </cell>
        </row>
        <row r="481">
          <cell r="A481">
            <v>478</v>
          </cell>
          <cell r="B481" t="str">
            <v>Румянцева, 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71">
          <cell r="C71" t="str">
            <v>На специальном счете организации</v>
          </cell>
        </row>
        <row r="72">
          <cell r="C72" t="str">
            <v>На специальном счете у регионального оператора</v>
          </cell>
        </row>
        <row r="73">
          <cell r="C73" t="str">
            <v>На счете регионального оператора</v>
          </cell>
        </row>
        <row r="74">
          <cell r="C74" t="str">
            <v>Не определен</v>
          </cell>
        </row>
        <row r="79">
          <cell r="C79" t="str">
            <v>Многоквартирный</v>
          </cell>
        </row>
        <row r="80">
          <cell r="C80" t="str">
            <v>Жилой дом блокированной застройки</v>
          </cell>
        </row>
        <row r="81">
          <cell r="C81" t="str">
            <v>Общежитие</v>
          </cell>
        </row>
        <row r="87">
          <cell r="C87" t="str">
            <v>Физический износ</v>
          </cell>
        </row>
        <row r="88">
          <cell r="C88" t="str">
            <v>Влияние окружающей среды</v>
          </cell>
        </row>
        <row r="89">
          <cell r="C89" t="str">
            <v>Природные катастрофы</v>
          </cell>
        </row>
        <row r="90">
          <cell r="C90" t="str">
            <v>Причины техногенного характера</v>
          </cell>
        </row>
        <row r="91">
          <cell r="C91" t="str">
            <v>Пожар</v>
          </cell>
        </row>
        <row r="92">
          <cell r="C92" t="str">
            <v>Иная</v>
          </cell>
        </row>
        <row r="97">
          <cell r="C97" t="str">
            <v>Не присвоен</v>
          </cell>
        </row>
        <row r="98">
          <cell r="C98" t="str">
            <v>А</v>
          </cell>
        </row>
        <row r="99">
          <cell r="C99" t="str">
            <v>В++</v>
          </cell>
        </row>
        <row r="100">
          <cell r="C100" t="str">
            <v>В+</v>
          </cell>
        </row>
        <row r="101">
          <cell r="C101" t="str">
            <v>С</v>
          </cell>
        </row>
        <row r="102">
          <cell r="C102" t="str">
            <v>D</v>
          </cell>
        </row>
        <row r="103">
          <cell r="C103" t="str">
            <v>Е</v>
          </cell>
        </row>
        <row r="108">
          <cell r="C108" t="str">
            <v>Ленточный</v>
          </cell>
        </row>
        <row r="109">
          <cell r="C109" t="str">
            <v>Бетонные столбы</v>
          </cell>
        </row>
        <row r="110">
          <cell r="C110" t="str">
            <v>Свайный</v>
          </cell>
        </row>
        <row r="111">
          <cell r="C111" t="str">
            <v>Иной</v>
          </cell>
        </row>
        <row r="116">
          <cell r="C116" t="str">
            <v>Железобетонные</v>
          </cell>
        </row>
        <row r="117">
          <cell r="C117" t="str">
            <v>Деревянные</v>
          </cell>
        </row>
        <row r="118">
          <cell r="C118" t="str">
            <v>Смешанные</v>
          </cell>
        </row>
        <row r="119">
          <cell r="C119" t="str">
            <v>Иные</v>
          </cell>
        </row>
        <row r="124">
          <cell r="C124" t="str">
            <v>Каменные, кирпичные</v>
          </cell>
        </row>
        <row r="125">
          <cell r="C125" t="str">
            <v>Панельные</v>
          </cell>
        </row>
        <row r="126">
          <cell r="C126" t="str">
            <v>Блочные</v>
          </cell>
        </row>
        <row r="127">
          <cell r="C127" t="str">
            <v>Смешанные</v>
          </cell>
        </row>
        <row r="128">
          <cell r="C128" t="str">
            <v>Деревянные</v>
          </cell>
        </row>
        <row r="129">
          <cell r="C129" t="str">
            <v>Монолитные</v>
          </cell>
        </row>
        <row r="130">
          <cell r="C130" t="str">
            <v>Иные</v>
          </cell>
        </row>
        <row r="135">
          <cell r="C135" t="str">
            <v>Соответствует материалу стен</v>
          </cell>
        </row>
        <row r="136">
          <cell r="C136" t="str">
            <v>Оштукатуренный</v>
          </cell>
        </row>
        <row r="137">
          <cell r="C137" t="str">
            <v>Окрашенный</v>
          </cell>
        </row>
        <row r="138">
          <cell r="C138" t="str">
            <v>Облицованный плиткой</v>
          </cell>
        </row>
        <row r="139">
          <cell r="C139" t="str">
            <v>Облицованный камнем</v>
          </cell>
        </row>
        <row r="140">
          <cell r="C140" t="str">
            <v>Сайдинг</v>
          </cell>
        </row>
        <row r="141">
          <cell r="C141" t="str">
            <v>Иной</v>
          </cell>
        </row>
        <row r="146">
          <cell r="C146" t="str">
            <v>Плоская</v>
          </cell>
        </row>
        <row r="147">
          <cell r="C147" t="str">
            <v>Скатная</v>
          </cell>
        </row>
        <row r="152">
          <cell r="C152" t="str">
            <v>Из волнистых и полуволнистых асбестоцементных листов (шиферная)</v>
          </cell>
        </row>
        <row r="153">
          <cell r="C153" t="str">
            <v>Из оцинкованной стали</v>
          </cell>
        </row>
        <row r="154">
          <cell r="C154" t="str">
            <v>Из металлочерепицы</v>
          </cell>
        </row>
        <row r="155">
          <cell r="C155" t="str">
            <v>Из профилированного настила</v>
          </cell>
        </row>
        <row r="156">
          <cell r="C156" t="str">
            <v>Из рулонных материалов</v>
          </cell>
        </row>
        <row r="157">
          <cell r="C157" t="str">
            <v>Мягкая (наплавляемая) крыша</v>
          </cell>
        </row>
        <row r="158">
          <cell r="C158" t="str">
            <v>Из иного материала</v>
          </cell>
        </row>
        <row r="163">
          <cell r="C163" t="str">
            <v>Отсутствует</v>
          </cell>
        </row>
        <row r="164">
          <cell r="C164" t="str">
            <v>Квартирные</v>
          </cell>
        </row>
        <row r="165">
          <cell r="C165" t="str">
            <v>На лестничной клетке</v>
          </cell>
        </row>
        <row r="170">
          <cell r="C170" t="str">
            <v>Пассажирский</v>
          </cell>
        </row>
        <row r="171">
          <cell r="C171" t="str">
            <v>Г рузовой</v>
          </cell>
        </row>
        <row r="172">
          <cell r="C172" t="str">
            <v>Г рузо-пассажирский</v>
          </cell>
        </row>
        <row r="185">
          <cell r="C185" t="str">
            <v>Отсутствует, установка не требуется</v>
          </cell>
        </row>
        <row r="186">
          <cell r="C186" t="str">
            <v>Отсутствует, требуется установка</v>
          </cell>
        </row>
        <row r="187">
          <cell r="C187" t="str">
            <v>Установлен</v>
          </cell>
        </row>
        <row r="192">
          <cell r="C192" t="str">
            <v>Без интерфейса передачи данных</v>
          </cell>
        </row>
        <row r="193">
          <cell r="C193" t="str">
            <v>С интерфейсом передачи данных</v>
          </cell>
        </row>
        <row r="198">
          <cell r="C198" t="str">
            <v>кв. м</v>
          </cell>
        </row>
        <row r="199">
          <cell r="C199" t="str">
            <v>пог. м</v>
          </cell>
        </row>
        <row r="200">
          <cell r="C200" t="str">
            <v>шт.</v>
          </cell>
        </row>
        <row r="201">
          <cell r="C201" t="str">
            <v>куб. м</v>
          </cell>
        </row>
        <row r="202">
          <cell r="C202" t="str">
            <v>Гкал</v>
          </cell>
        </row>
        <row r="203">
          <cell r="C203" t="str">
            <v>Гкал/кв. м</v>
          </cell>
        </row>
        <row r="204">
          <cell r="C204" t="str">
            <v>Г кал/час</v>
          </cell>
        </row>
        <row r="205">
          <cell r="C205" t="str">
            <v>Гкал*час/кв. м</v>
          </cell>
        </row>
        <row r="206">
          <cell r="C206" t="str">
            <v>Гкал/год</v>
          </cell>
        </row>
        <row r="207">
          <cell r="C207" t="str">
            <v>чел.</v>
          </cell>
        </row>
        <row r="208">
          <cell r="C208" t="str">
            <v>ед.</v>
          </cell>
        </row>
        <row r="209">
          <cell r="C209" t="str">
            <v>руб.</v>
          </cell>
        </row>
        <row r="210">
          <cell r="C210" t="str">
            <v>%</v>
          </cell>
        </row>
        <row r="211">
          <cell r="C211" t="str">
            <v>°С*сут</v>
          </cell>
        </row>
        <row r="212">
          <cell r="C212" t="str">
            <v>км</v>
          </cell>
        </row>
        <row r="213">
          <cell r="C213" t="str">
            <v>куб. м/сут</v>
          </cell>
        </row>
        <row r="214">
          <cell r="C214" t="str">
            <v>куб. м/чел.</v>
          </cell>
        </row>
        <row r="215">
          <cell r="C215" t="str">
            <v>куб. м/квартира</v>
          </cell>
        </row>
        <row r="216">
          <cell r="C216" t="str">
            <v>куб. м/чел. в мес.</v>
          </cell>
        </row>
        <row r="217">
          <cell r="C217" t="str">
            <v>Вт/кв. м</v>
          </cell>
        </row>
        <row r="218">
          <cell r="C218" t="str">
            <v>кВт</v>
          </cell>
        </row>
        <row r="219">
          <cell r="C219" t="str">
            <v>кВА</v>
          </cell>
        </row>
        <row r="220">
          <cell r="C220" t="str">
            <v>Вт/(куб. м*°С)</v>
          </cell>
        </row>
        <row r="221">
          <cell r="C221" t="str">
            <v>час</v>
          </cell>
        </row>
        <row r="222">
          <cell r="C222" t="str">
            <v>ДН.</v>
          </cell>
        </row>
        <row r="223">
          <cell r="C223" t="str">
            <v>тыс. руб.</v>
          </cell>
        </row>
        <row r="224">
          <cell r="C224" t="str">
            <v>м</v>
          </cell>
        </row>
        <row r="225">
          <cell r="C225" t="str">
            <v>кг</v>
          </cell>
        </row>
        <row r="226">
          <cell r="C226" t="str">
            <v>кг/кв. м</v>
          </cell>
        </row>
        <row r="227">
          <cell r="C227" t="str">
            <v>кВт</v>
          </cell>
        </row>
        <row r="228">
          <cell r="C228" t="str">
            <v>кВт/кв. м</v>
          </cell>
        </row>
        <row r="229">
          <cell r="C229" t="str">
            <v>кВт/ч</v>
          </cell>
        </row>
        <row r="230">
          <cell r="C230" t="str">
            <v>кВт*ч</v>
          </cell>
        </row>
        <row r="235">
          <cell r="C235" t="str">
            <v>Отсутствует</v>
          </cell>
        </row>
        <row r="236">
          <cell r="C236" t="str">
            <v>Центральное</v>
          </cell>
        </row>
        <row r="237">
          <cell r="C237" t="str">
            <v>Комбинированное</v>
          </cell>
        </row>
        <row r="242">
          <cell r="C242" t="str">
            <v>Отсутствует</v>
          </cell>
        </row>
        <row r="243">
          <cell r="C243" t="str">
            <v>Центральное</v>
          </cell>
        </row>
        <row r="244">
          <cell r="C244" t="str">
            <v>Автономная котельная (крышная, встроенно-пристроенная)</v>
          </cell>
        </row>
        <row r="245">
          <cell r="C245" t="str">
            <v>Квартирное отопление (квартирный котел)</v>
          </cell>
        </row>
        <row r="246">
          <cell r="C246" t="str">
            <v>Печное</v>
          </cell>
        </row>
        <row r="251">
          <cell r="C251" t="str">
            <v>Отсутствует</v>
          </cell>
        </row>
        <row r="252">
          <cell r="C252" t="str">
            <v>Центральное (открытая система)</v>
          </cell>
        </row>
        <row r="253">
          <cell r="C253" t="str">
            <v>Центральное (закрытая система)</v>
          </cell>
        </row>
        <row r="254">
          <cell r="C254" t="str">
            <v>Автономная котельная (крышная, встроенно-пристроенная)</v>
          </cell>
        </row>
        <row r="255">
          <cell r="C255" t="str">
            <v>Квартирное (квартирный котел)</v>
          </cell>
        </row>
        <row r="256">
          <cell r="C256" t="str">
            <v>Печное</v>
          </cell>
        </row>
        <row r="261">
          <cell r="C261" t="str">
            <v>Отсутствует</v>
          </cell>
        </row>
        <row r="262">
          <cell r="C262" t="str">
            <v>Центральное</v>
          </cell>
        </row>
        <row r="263">
          <cell r="C263" t="str">
            <v>Автономное</v>
          </cell>
        </row>
        <row r="270">
          <cell r="C270" t="str">
            <v>Отсутствует</v>
          </cell>
        </row>
        <row r="271">
          <cell r="C271" t="str">
            <v>Центральное</v>
          </cell>
        </row>
        <row r="272">
          <cell r="C272" t="str">
            <v>Автономное</v>
          </cell>
        </row>
        <row r="277">
          <cell r="C277" t="str">
            <v>Отсутствует</v>
          </cell>
        </row>
        <row r="278">
          <cell r="C278" t="str">
            <v>Центральное</v>
          </cell>
        </row>
        <row r="279">
          <cell r="C279" t="str">
            <v>Автономное</v>
          </cell>
        </row>
        <row r="284">
          <cell r="C284" t="str">
            <v>Отсутствует</v>
          </cell>
        </row>
        <row r="285">
          <cell r="C285" t="str">
            <v>Приточная вентиляция</v>
          </cell>
        </row>
        <row r="286">
          <cell r="C286" t="str">
            <v>Вытяжная вентиляция</v>
          </cell>
        </row>
        <row r="287">
          <cell r="C287" t="str">
            <v>Приточно-вытяжная вентиляция</v>
          </cell>
        </row>
        <row r="292">
          <cell r="C292" t="str">
            <v>Отсутствует</v>
          </cell>
        </row>
        <row r="293">
          <cell r="C293" t="str">
            <v>Автоматическая</v>
          </cell>
        </row>
        <row r="299">
          <cell r="C299" t="str">
            <v>Отсутствует</v>
          </cell>
        </row>
        <row r="300">
          <cell r="C300" t="str">
            <v>Наружные водостоки</v>
          </cell>
        </row>
        <row r="301">
          <cell r="C301" t="str">
            <v>Внутренние водостоки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Данные"/>
      <sheetName val="Справочник"/>
    </sheetNames>
    <sheetDataSet>
      <sheetData sheetId="0">
        <row r="5">
          <cell r="A5" t="str">
            <v>14-й Советский, 22</v>
          </cell>
          <cell r="B5">
            <v>909.60000000000014</v>
          </cell>
        </row>
        <row r="6">
          <cell r="A6" t="str">
            <v>15-й Советский, 23</v>
          </cell>
          <cell r="B6">
            <v>932.99999999999989</v>
          </cell>
        </row>
        <row r="7">
          <cell r="A7" t="str">
            <v>1-я Московская, 31</v>
          </cell>
          <cell r="B7">
            <v>532.9</v>
          </cell>
        </row>
        <row r="8">
          <cell r="A8" t="str">
            <v>25-го Октября, 13-А</v>
          </cell>
          <cell r="B8">
            <v>52.8</v>
          </cell>
        </row>
        <row r="9">
          <cell r="A9" t="str">
            <v>25-го Октября, 13-Б</v>
          </cell>
          <cell r="B9">
            <v>168.39999999999998</v>
          </cell>
        </row>
        <row r="10">
          <cell r="A10" t="str">
            <v>25-го Октября, 19-Б</v>
          </cell>
          <cell r="B10">
            <v>123.7</v>
          </cell>
        </row>
        <row r="11">
          <cell r="A11" t="str">
            <v>25-го Октября, 25-А</v>
          </cell>
          <cell r="B11">
            <v>277.5</v>
          </cell>
        </row>
        <row r="12">
          <cell r="A12" t="str">
            <v>25-го Октября, 8-А</v>
          </cell>
          <cell r="B12">
            <v>148.19999999999999</v>
          </cell>
        </row>
        <row r="13">
          <cell r="A13" t="str">
            <v>25-го Октября, 8-Б</v>
          </cell>
          <cell r="B13">
            <v>84.9</v>
          </cell>
        </row>
        <row r="14">
          <cell r="A14" t="str">
            <v>2-й Район, 4</v>
          </cell>
          <cell r="B14">
            <v>270.29999999999995</v>
          </cell>
        </row>
        <row r="15">
          <cell r="A15" t="str">
            <v>2-й Район, 58</v>
          </cell>
          <cell r="B15">
            <v>209.5</v>
          </cell>
        </row>
        <row r="16">
          <cell r="A16" t="str">
            <v>2-й Район, 60</v>
          </cell>
          <cell r="B16">
            <v>257</v>
          </cell>
        </row>
        <row r="17">
          <cell r="A17" t="str">
            <v>2-й Район, 61</v>
          </cell>
          <cell r="B17">
            <v>210.1</v>
          </cell>
        </row>
        <row r="18">
          <cell r="A18" t="str">
            <v>2-я Летчиков, 26</v>
          </cell>
          <cell r="B18">
            <v>444.20000000000005</v>
          </cell>
        </row>
        <row r="19">
          <cell r="A19" t="str">
            <v>2-я Московская, 24</v>
          </cell>
          <cell r="B19">
            <v>571.70000000000005</v>
          </cell>
        </row>
        <row r="20">
          <cell r="A20" t="str">
            <v>2-я Московская, 26</v>
          </cell>
          <cell r="B20">
            <v>494.8</v>
          </cell>
        </row>
        <row r="21">
          <cell r="A21" t="str">
            <v>3-го Июля, 19-А</v>
          </cell>
          <cell r="B21">
            <v>79.3</v>
          </cell>
        </row>
        <row r="22">
          <cell r="A22" t="str">
            <v>3-й Км, 1</v>
          </cell>
          <cell r="B22">
            <v>60</v>
          </cell>
        </row>
        <row r="23">
          <cell r="A23" t="str">
            <v>3-я Летчиков, 25</v>
          </cell>
          <cell r="B23">
            <v>434.99999999999994</v>
          </cell>
        </row>
        <row r="24">
          <cell r="A24" t="str">
            <v>3-я Летчиков, 27</v>
          </cell>
          <cell r="B24">
            <v>425</v>
          </cell>
        </row>
        <row r="25">
          <cell r="A25" t="str">
            <v>4-я Горьковская, 7</v>
          </cell>
          <cell r="B25">
            <v>153.4</v>
          </cell>
        </row>
        <row r="26">
          <cell r="A26" t="str">
            <v>4-я Горьковская, 8</v>
          </cell>
          <cell r="B26">
            <v>247.29999999999995</v>
          </cell>
        </row>
        <row r="27">
          <cell r="A27" t="str">
            <v>4-я Горьковская, 9</v>
          </cell>
          <cell r="B27">
            <v>121.8</v>
          </cell>
        </row>
        <row r="28">
          <cell r="A28" t="str">
            <v>4-я Железнодорожная, 38</v>
          </cell>
          <cell r="B28">
            <v>357.99999999999994</v>
          </cell>
        </row>
        <row r="29">
          <cell r="A29" t="str">
            <v>4-я Советская, 1/2</v>
          </cell>
          <cell r="B29">
            <v>399.29999999999995</v>
          </cell>
        </row>
        <row r="30">
          <cell r="A30" t="str">
            <v>4-я Советская, 1/3</v>
          </cell>
          <cell r="B30">
            <v>581.6</v>
          </cell>
        </row>
        <row r="31">
          <cell r="A31" t="str">
            <v>4-я Советская, 1/4</v>
          </cell>
          <cell r="B31">
            <v>239.20000000000002</v>
          </cell>
        </row>
        <row r="32">
          <cell r="A32" t="str">
            <v>4-я Советская, 9-А</v>
          </cell>
          <cell r="B32">
            <v>535.1</v>
          </cell>
        </row>
        <row r="33">
          <cell r="A33" t="str">
            <v>4-я Советская, 9-Б</v>
          </cell>
          <cell r="B33">
            <v>469.1</v>
          </cell>
        </row>
        <row r="34">
          <cell r="A34" t="str">
            <v>Александра Невского, 3</v>
          </cell>
          <cell r="B34">
            <v>285</v>
          </cell>
        </row>
        <row r="35">
          <cell r="A35" t="str">
            <v>Ангарская (Батарейная ст.), 11-А</v>
          </cell>
          <cell r="B35">
            <v>120.4</v>
          </cell>
        </row>
        <row r="36">
          <cell r="A36" t="str">
            <v>Ангарская (Батарейная ст.), 2</v>
          </cell>
          <cell r="B36">
            <v>373.7</v>
          </cell>
        </row>
        <row r="37">
          <cell r="A37" t="str">
            <v>Ангарская (Батарейная ст.), 6</v>
          </cell>
          <cell r="B37">
            <v>113.4</v>
          </cell>
        </row>
        <row r="38">
          <cell r="A38" t="str">
            <v>Ангарская (Батарейная ст.), 7-А</v>
          </cell>
          <cell r="B38">
            <v>180.4</v>
          </cell>
        </row>
        <row r="39">
          <cell r="A39" t="str">
            <v>Ангарская (Батарейная ст.), 9-А</v>
          </cell>
          <cell r="B39">
            <v>115.1</v>
          </cell>
        </row>
        <row r="40">
          <cell r="A40" t="str">
            <v>Аэрофлотская, 2</v>
          </cell>
          <cell r="B40">
            <v>350.7</v>
          </cell>
        </row>
        <row r="41">
          <cell r="A41" t="str">
            <v>Байкальская, 101</v>
          </cell>
          <cell r="B41">
            <v>493.33000000000004</v>
          </cell>
        </row>
        <row r="42">
          <cell r="A42" t="str">
            <v>Байкальская, 139</v>
          </cell>
          <cell r="B42">
            <v>365.80000000000007</v>
          </cell>
        </row>
        <row r="43">
          <cell r="A43" t="str">
            <v>Байкальская, 198-А</v>
          </cell>
          <cell r="B43">
            <v>2895.3</v>
          </cell>
        </row>
        <row r="44">
          <cell r="A44" t="str">
            <v>Байкальская, 20</v>
          </cell>
          <cell r="B44">
            <v>81.8</v>
          </cell>
        </row>
        <row r="45">
          <cell r="A45" t="str">
            <v>Байкальская, 22-А</v>
          </cell>
          <cell r="B45">
            <v>69.2</v>
          </cell>
        </row>
        <row r="46">
          <cell r="A46" t="str">
            <v>Байкальская, 237</v>
          </cell>
          <cell r="B46">
            <v>3445.900000000001</v>
          </cell>
        </row>
        <row r="47">
          <cell r="A47" t="str">
            <v>Байкальская, 37-А</v>
          </cell>
          <cell r="B47">
            <v>188.7</v>
          </cell>
        </row>
        <row r="48">
          <cell r="A48" t="str">
            <v>Байкальская, 37-В</v>
          </cell>
          <cell r="B48">
            <v>45.7</v>
          </cell>
        </row>
        <row r="49">
          <cell r="A49" t="str">
            <v>Байкальская, 37-Г</v>
          </cell>
          <cell r="B49">
            <v>164.7</v>
          </cell>
        </row>
        <row r="50">
          <cell r="A50" t="str">
            <v>Байкальская, 37-Е</v>
          </cell>
          <cell r="B50">
            <v>76.8</v>
          </cell>
        </row>
        <row r="51">
          <cell r="A51" t="str">
            <v>Байкальская, 47-З</v>
          </cell>
          <cell r="B51">
            <v>368.50000000000006</v>
          </cell>
        </row>
        <row r="52">
          <cell r="A52" t="str">
            <v>Байкальская, 54</v>
          </cell>
          <cell r="B52">
            <v>74.5</v>
          </cell>
        </row>
        <row r="53">
          <cell r="A53" t="str">
            <v>Байкальская, 58</v>
          </cell>
          <cell r="B53">
            <v>169.1</v>
          </cell>
        </row>
        <row r="54">
          <cell r="A54" t="str">
            <v>Байкальская, 58-А</v>
          </cell>
          <cell r="B54">
            <v>62.400000000000006</v>
          </cell>
        </row>
        <row r="55">
          <cell r="A55" t="str">
            <v>Байкальская, 60-А</v>
          </cell>
          <cell r="B55">
            <v>91.2</v>
          </cell>
        </row>
        <row r="56">
          <cell r="A56" t="str">
            <v>Байкальская, 99</v>
          </cell>
          <cell r="B56">
            <v>1344.4</v>
          </cell>
        </row>
        <row r="57">
          <cell r="A57" t="str">
            <v>Баррикад, 59</v>
          </cell>
          <cell r="B57">
            <v>1053.6999999999998</v>
          </cell>
        </row>
        <row r="58">
          <cell r="A58" t="str">
            <v>Баррикад, 61</v>
          </cell>
          <cell r="B58">
            <v>574.30000000000007</v>
          </cell>
        </row>
        <row r="59">
          <cell r="A59" t="str">
            <v>Баумана, 176</v>
          </cell>
          <cell r="B59">
            <v>4758.5999999999949</v>
          </cell>
        </row>
        <row r="60">
          <cell r="A60" t="str">
            <v>Баумана, 176/1</v>
          </cell>
          <cell r="B60">
            <v>662.9000000000002</v>
          </cell>
        </row>
        <row r="61">
          <cell r="A61" t="str">
            <v>Баумана, 176-А</v>
          </cell>
          <cell r="B61">
            <v>240.09999999999997</v>
          </cell>
        </row>
        <row r="62">
          <cell r="A62" t="str">
            <v>Баумана, 176-Б</v>
          </cell>
          <cell r="B62">
            <v>220.2</v>
          </cell>
        </row>
        <row r="63">
          <cell r="A63" t="str">
            <v>Берег Ангары, 50</v>
          </cell>
          <cell r="B63">
            <v>56.5</v>
          </cell>
        </row>
        <row r="64">
          <cell r="A64" t="str">
            <v>Берег Ангары, 56</v>
          </cell>
          <cell r="B64">
            <v>91.4</v>
          </cell>
        </row>
        <row r="65">
          <cell r="A65" t="str">
            <v>Берег Ангары, 58</v>
          </cell>
          <cell r="B65">
            <v>97.300000000000011</v>
          </cell>
        </row>
        <row r="66">
          <cell r="A66" t="str">
            <v>Борцов Революции, 10-А</v>
          </cell>
          <cell r="B66">
            <v>259</v>
          </cell>
        </row>
        <row r="67">
          <cell r="A67" t="str">
            <v>Борцов Революции, 10-Б</v>
          </cell>
          <cell r="B67">
            <v>182.1</v>
          </cell>
        </row>
        <row r="68">
          <cell r="A68" t="str">
            <v>Борцов Революции, 12</v>
          </cell>
          <cell r="B68">
            <v>136</v>
          </cell>
        </row>
        <row r="69">
          <cell r="A69" t="str">
            <v>Боткина, 6/16</v>
          </cell>
          <cell r="B69">
            <v>404.40000000000003</v>
          </cell>
        </row>
        <row r="70">
          <cell r="A70" t="str">
            <v>Боткина, 6/25</v>
          </cell>
          <cell r="B70">
            <v>425.90000000000003</v>
          </cell>
        </row>
        <row r="71">
          <cell r="A71" t="str">
            <v>Боткина, 6/28</v>
          </cell>
          <cell r="B71">
            <v>432.70000000000005</v>
          </cell>
        </row>
        <row r="72">
          <cell r="A72" t="str">
            <v>Василия Ледовского, 22</v>
          </cell>
          <cell r="B72">
            <v>1169.1999999999998</v>
          </cell>
        </row>
        <row r="73">
          <cell r="A73" t="str">
            <v>Воинская площадка, 31</v>
          </cell>
          <cell r="B73">
            <v>411.2</v>
          </cell>
        </row>
        <row r="74">
          <cell r="A74" t="str">
            <v>Воинская площадка, 31-А</v>
          </cell>
          <cell r="B74">
            <v>319.79999999999995</v>
          </cell>
        </row>
        <row r="75">
          <cell r="A75" t="str">
            <v>Воинская площадка, 32</v>
          </cell>
          <cell r="B75">
            <v>413.40000000000003</v>
          </cell>
        </row>
        <row r="76">
          <cell r="A76" t="str">
            <v>Воинская площадка, 33</v>
          </cell>
          <cell r="B76">
            <v>405.40000000000003</v>
          </cell>
        </row>
        <row r="77">
          <cell r="A77" t="str">
            <v>Воинская площадка, 34</v>
          </cell>
          <cell r="B77">
            <v>401.9</v>
          </cell>
        </row>
        <row r="78">
          <cell r="A78" t="str">
            <v>Воинская площадка, 35</v>
          </cell>
          <cell r="B78">
            <v>403.80000000000007</v>
          </cell>
        </row>
        <row r="79">
          <cell r="A79" t="str">
            <v>Воинская площадка, 36</v>
          </cell>
          <cell r="B79">
            <v>435.3</v>
          </cell>
        </row>
        <row r="80">
          <cell r="A80" t="str">
            <v>Воинская площадка, 37</v>
          </cell>
          <cell r="B80">
            <v>406.1</v>
          </cell>
        </row>
        <row r="81">
          <cell r="A81" t="str">
            <v>Воинская площадка, 38</v>
          </cell>
          <cell r="B81">
            <v>410.90000000000003</v>
          </cell>
        </row>
        <row r="82">
          <cell r="A82" t="str">
            <v>Воинская площадка, 43</v>
          </cell>
          <cell r="B82">
            <v>335.50000000000006</v>
          </cell>
        </row>
        <row r="83">
          <cell r="A83" t="str">
            <v>Волгоградская, 11</v>
          </cell>
          <cell r="B83">
            <v>557.4</v>
          </cell>
        </row>
        <row r="84">
          <cell r="A84" t="str">
            <v>Волжская, 38</v>
          </cell>
          <cell r="B84">
            <v>416.3</v>
          </cell>
        </row>
        <row r="85">
          <cell r="A85" t="str">
            <v>Волжская, 40</v>
          </cell>
          <cell r="B85">
            <v>393.4</v>
          </cell>
        </row>
        <row r="86">
          <cell r="A86" t="str">
            <v>Волжская, 40-А</v>
          </cell>
          <cell r="B86">
            <v>412</v>
          </cell>
        </row>
        <row r="87">
          <cell r="A87" t="str">
            <v>Волжская, 42</v>
          </cell>
          <cell r="B87">
            <v>419.2000000000001</v>
          </cell>
        </row>
        <row r="88">
          <cell r="A88" t="str">
            <v>Волжская, 42-А</v>
          </cell>
          <cell r="B88">
            <v>414.09999999999997</v>
          </cell>
        </row>
        <row r="89">
          <cell r="A89" t="str">
            <v>Волжская, 44</v>
          </cell>
          <cell r="B89">
            <v>396.2</v>
          </cell>
        </row>
        <row r="90">
          <cell r="A90" t="str">
            <v>Волжская, 44-А</v>
          </cell>
          <cell r="B90">
            <v>414.09999999999997</v>
          </cell>
        </row>
        <row r="91">
          <cell r="A91" t="str">
            <v>Волжская, 46</v>
          </cell>
          <cell r="B91">
            <v>342.8</v>
          </cell>
        </row>
        <row r="92">
          <cell r="A92" t="str">
            <v>Волжская, 47</v>
          </cell>
          <cell r="B92">
            <v>386.90000000000003</v>
          </cell>
        </row>
        <row r="93">
          <cell r="A93" t="str">
            <v>Волжская, 49</v>
          </cell>
          <cell r="B93">
            <v>407.1</v>
          </cell>
        </row>
        <row r="94">
          <cell r="A94" t="str">
            <v>Волжская, 53</v>
          </cell>
          <cell r="B94">
            <v>386.9</v>
          </cell>
        </row>
        <row r="95">
          <cell r="A95" t="str">
            <v>Воровского, 13</v>
          </cell>
          <cell r="B95">
            <v>375.59999999999997</v>
          </cell>
        </row>
        <row r="96">
          <cell r="A96" t="str">
            <v>Воровского, 25</v>
          </cell>
          <cell r="B96">
            <v>383.2</v>
          </cell>
        </row>
        <row r="97">
          <cell r="A97" t="str">
            <v>Воровского, 27</v>
          </cell>
          <cell r="B97">
            <v>444.8</v>
          </cell>
        </row>
        <row r="98">
          <cell r="A98" t="str">
            <v>Гагарина, 14</v>
          </cell>
          <cell r="B98">
            <v>316.8</v>
          </cell>
        </row>
        <row r="99">
          <cell r="A99" t="str">
            <v>Гагарина, 4</v>
          </cell>
          <cell r="B99">
            <v>644.99999999999989</v>
          </cell>
        </row>
        <row r="100">
          <cell r="A100" t="str">
            <v>Гагарина, 6</v>
          </cell>
          <cell r="B100">
            <v>463.3</v>
          </cell>
        </row>
        <row r="101">
          <cell r="A101" t="str">
            <v>Гагарина, 8</v>
          </cell>
          <cell r="B101">
            <v>417.49999999999994</v>
          </cell>
        </row>
        <row r="102">
          <cell r="A102" t="str">
            <v>Генерала Доватора, 10</v>
          </cell>
          <cell r="B102">
            <v>532.1</v>
          </cell>
        </row>
        <row r="103">
          <cell r="A103" t="str">
            <v>Генерала Доватора, 11</v>
          </cell>
          <cell r="B103">
            <v>405.69999999999993</v>
          </cell>
        </row>
        <row r="104">
          <cell r="A104" t="str">
            <v>Генерала Доватора, 13</v>
          </cell>
          <cell r="B104">
            <v>402.4</v>
          </cell>
        </row>
        <row r="105">
          <cell r="A105" t="str">
            <v>Генерала Доватора, 15</v>
          </cell>
          <cell r="B105">
            <v>406.6</v>
          </cell>
        </row>
        <row r="106">
          <cell r="A106" t="str">
            <v>Генерала Доватора, 17</v>
          </cell>
          <cell r="B106">
            <v>382.79999999999995</v>
          </cell>
        </row>
        <row r="107">
          <cell r="A107" t="str">
            <v>Генерала Доватора, 19</v>
          </cell>
          <cell r="B107">
            <v>716.49999999999989</v>
          </cell>
        </row>
        <row r="108">
          <cell r="A108" t="str">
            <v>Генерала Доватора, 21</v>
          </cell>
          <cell r="B108">
            <v>668.6</v>
          </cell>
        </row>
        <row r="109">
          <cell r="A109" t="str">
            <v>Генерала Доватора, 3</v>
          </cell>
          <cell r="B109">
            <v>664.4</v>
          </cell>
        </row>
        <row r="110">
          <cell r="A110" t="str">
            <v>Генерала Доватора, 5</v>
          </cell>
          <cell r="B110">
            <v>287.8</v>
          </cell>
        </row>
        <row r="111">
          <cell r="A111" t="str">
            <v>Генерала Доватора, 7</v>
          </cell>
          <cell r="B111">
            <v>641.09999999999991</v>
          </cell>
        </row>
        <row r="112">
          <cell r="A112" t="str">
            <v>Генерала Доватора, 9</v>
          </cell>
          <cell r="B112">
            <v>723.30000000000007</v>
          </cell>
        </row>
        <row r="113">
          <cell r="A113" t="str">
            <v>Горная, 18-А</v>
          </cell>
          <cell r="B113">
            <v>154.30000000000001</v>
          </cell>
        </row>
        <row r="114">
          <cell r="A114" t="str">
            <v>Горная, 18-В</v>
          </cell>
          <cell r="B114">
            <v>54.8</v>
          </cell>
        </row>
        <row r="115">
          <cell r="A115" t="str">
            <v>Горная, 8-Б</v>
          </cell>
          <cell r="B115">
            <v>221.79999999999998</v>
          </cell>
        </row>
        <row r="116">
          <cell r="A116" t="str">
            <v>Грязнова, 31-Б</v>
          </cell>
          <cell r="B116">
            <v>96.8</v>
          </cell>
        </row>
        <row r="117">
          <cell r="A117" t="str">
            <v>Депутатская, 27/2</v>
          </cell>
          <cell r="B117">
            <v>444.90000000000003</v>
          </cell>
        </row>
        <row r="118">
          <cell r="A118" t="str">
            <v>Депутатская, 34</v>
          </cell>
          <cell r="B118">
            <v>604.1</v>
          </cell>
        </row>
        <row r="119">
          <cell r="A119" t="str">
            <v>Депутатская, 43/1</v>
          </cell>
          <cell r="B119">
            <v>370.8</v>
          </cell>
        </row>
        <row r="120">
          <cell r="A120" t="str">
            <v>Депутатская, 43/5</v>
          </cell>
          <cell r="B120">
            <v>412.2</v>
          </cell>
        </row>
        <row r="121">
          <cell r="A121" t="str">
            <v>Депутатская, 45/1</v>
          </cell>
          <cell r="B121">
            <v>747.7</v>
          </cell>
        </row>
        <row r="122">
          <cell r="A122" t="str">
            <v>Депутатская, 45/4</v>
          </cell>
          <cell r="B122">
            <v>383.2</v>
          </cell>
        </row>
        <row r="123">
          <cell r="A123" t="str">
            <v>Депутатская, 48</v>
          </cell>
          <cell r="B123">
            <v>2657.5</v>
          </cell>
        </row>
        <row r="124">
          <cell r="A124" t="str">
            <v>Депутатская, 51/1</v>
          </cell>
          <cell r="B124">
            <v>397.3</v>
          </cell>
        </row>
        <row r="125">
          <cell r="A125" t="str">
            <v>Депутатская, 53-А</v>
          </cell>
          <cell r="B125">
            <v>255.20000000000002</v>
          </cell>
        </row>
        <row r="126">
          <cell r="A126" t="str">
            <v>Депутатская, 53-В</v>
          </cell>
          <cell r="B126">
            <v>351.20000000000005</v>
          </cell>
        </row>
        <row r="127">
          <cell r="A127" t="str">
            <v>Депутатская, 55/1</v>
          </cell>
          <cell r="B127">
            <v>349.1</v>
          </cell>
        </row>
        <row r="128">
          <cell r="A128" t="str">
            <v>Депутатская, 55/2</v>
          </cell>
          <cell r="B128">
            <v>349.59999999999997</v>
          </cell>
        </row>
        <row r="129">
          <cell r="A129" t="str">
            <v>Депутатская, 60/1</v>
          </cell>
          <cell r="B129">
            <v>391.90000000000003</v>
          </cell>
        </row>
        <row r="130">
          <cell r="A130" t="str">
            <v>Депутатская, 60/2</v>
          </cell>
          <cell r="B130">
            <v>394</v>
          </cell>
        </row>
        <row r="131">
          <cell r="A131" t="str">
            <v>Депутатская, 62-А</v>
          </cell>
          <cell r="B131">
            <v>357.50000000000006</v>
          </cell>
        </row>
        <row r="132">
          <cell r="A132" t="str">
            <v>Депутатская, 62-Б</v>
          </cell>
          <cell r="B132">
            <v>370.8</v>
          </cell>
        </row>
        <row r="133">
          <cell r="A133" t="str">
            <v>Депутатская, 62-В</v>
          </cell>
          <cell r="B133">
            <v>403.8</v>
          </cell>
        </row>
        <row r="134">
          <cell r="A134" t="str">
            <v>Депутатская, 62-Г</v>
          </cell>
          <cell r="B134">
            <v>402.1</v>
          </cell>
        </row>
        <row r="135">
          <cell r="A135" t="str">
            <v>Депутатская, 64</v>
          </cell>
          <cell r="B135">
            <v>493.9</v>
          </cell>
        </row>
        <row r="136">
          <cell r="A136" t="str">
            <v>Депутатская, 65/14</v>
          </cell>
          <cell r="B136">
            <v>412.4</v>
          </cell>
        </row>
        <row r="137">
          <cell r="A137" t="str">
            <v>Депутатская, 66</v>
          </cell>
          <cell r="B137">
            <v>470.2999999999999</v>
          </cell>
        </row>
        <row r="138">
          <cell r="A138" t="str">
            <v>Депутатская, 70</v>
          </cell>
          <cell r="B138">
            <v>420.4</v>
          </cell>
        </row>
        <row r="139">
          <cell r="A139" t="str">
            <v>Депутатская, 72</v>
          </cell>
          <cell r="B139">
            <v>418.1</v>
          </cell>
        </row>
        <row r="140">
          <cell r="A140" t="str">
            <v>Депутатская, 74</v>
          </cell>
          <cell r="B140">
            <v>399.59999999999997</v>
          </cell>
        </row>
        <row r="141">
          <cell r="A141" t="str">
            <v>Депутатская, 76/1</v>
          </cell>
          <cell r="B141">
            <v>418.3</v>
          </cell>
        </row>
        <row r="142">
          <cell r="A142" t="str">
            <v>Депутатская, 76/2</v>
          </cell>
          <cell r="B142">
            <v>396.8</v>
          </cell>
        </row>
        <row r="143">
          <cell r="A143" t="str">
            <v>Депутатская, 78</v>
          </cell>
          <cell r="B143">
            <v>398.2</v>
          </cell>
        </row>
        <row r="144">
          <cell r="A144" t="str">
            <v>Депутатская, 80</v>
          </cell>
          <cell r="B144">
            <v>401.5</v>
          </cell>
        </row>
        <row r="145">
          <cell r="A145" t="str">
            <v>Депутатская, 82</v>
          </cell>
          <cell r="B145">
            <v>382.19999999999993</v>
          </cell>
        </row>
        <row r="146">
          <cell r="A146" t="str">
            <v>Дома нефтебазы, 3</v>
          </cell>
          <cell r="B146">
            <v>102</v>
          </cell>
        </row>
        <row r="147">
          <cell r="A147" t="str">
            <v>Дома нефтебазы, 4</v>
          </cell>
          <cell r="B147">
            <v>441.2</v>
          </cell>
        </row>
        <row r="148">
          <cell r="A148" t="str">
            <v>Дома нефтебазы, 4-А</v>
          </cell>
          <cell r="B148">
            <v>823.50000000000011</v>
          </cell>
        </row>
        <row r="149">
          <cell r="A149" t="str">
            <v>Дома нефтебазы, 5</v>
          </cell>
          <cell r="B149">
            <v>694.59999999999991</v>
          </cell>
        </row>
        <row r="150">
          <cell r="A150" t="str">
            <v>Дома нефтебазы, 6</v>
          </cell>
          <cell r="B150">
            <v>401.69999999999993</v>
          </cell>
        </row>
        <row r="151">
          <cell r="A151" t="str">
            <v>Дома нефтебазы, 7</v>
          </cell>
          <cell r="B151">
            <v>411.7</v>
          </cell>
        </row>
        <row r="152">
          <cell r="A152" t="str">
            <v>Дорожная, 1-Б</v>
          </cell>
          <cell r="B152">
            <v>520.20000000000005</v>
          </cell>
        </row>
        <row r="153">
          <cell r="A153" t="str">
            <v>Дорожная, 1-В</v>
          </cell>
          <cell r="B153">
            <v>517.29999999999995</v>
          </cell>
        </row>
        <row r="154">
          <cell r="A154" t="str">
            <v>Дорожная, 38</v>
          </cell>
          <cell r="B154">
            <v>558.29999999999995</v>
          </cell>
        </row>
        <row r="155">
          <cell r="A155" t="str">
            <v>Дорожная, 40</v>
          </cell>
          <cell r="B155">
            <v>530.1</v>
          </cell>
        </row>
        <row r="156">
          <cell r="A156" t="str">
            <v>Достоевского, 22</v>
          </cell>
          <cell r="B156">
            <v>337.00000000000006</v>
          </cell>
        </row>
        <row r="157">
          <cell r="A157" t="str">
            <v>Егорова, 17</v>
          </cell>
          <cell r="B157">
            <v>31.6</v>
          </cell>
        </row>
        <row r="158">
          <cell r="A158" t="str">
            <v>Егорова, 20</v>
          </cell>
          <cell r="B158">
            <v>127.69999999999999</v>
          </cell>
        </row>
        <row r="159">
          <cell r="A159" t="str">
            <v>Егорова, 21</v>
          </cell>
          <cell r="B159">
            <v>104</v>
          </cell>
        </row>
        <row r="160">
          <cell r="A160" t="str">
            <v>Егорова, 22</v>
          </cell>
          <cell r="B160">
            <v>137.30000000000001</v>
          </cell>
        </row>
        <row r="161">
          <cell r="A161" t="str">
            <v>Егорова, 27</v>
          </cell>
          <cell r="B161">
            <v>195.1</v>
          </cell>
        </row>
        <row r="162">
          <cell r="A162" t="str">
            <v>Западный, 15</v>
          </cell>
          <cell r="B162">
            <v>813</v>
          </cell>
        </row>
        <row r="163">
          <cell r="A163" t="str">
            <v>Зверева, 3</v>
          </cell>
          <cell r="B163">
            <v>356.5</v>
          </cell>
        </row>
        <row r="164">
          <cell r="A164" t="str">
            <v>Иркутской 30-й дивизии, 48-А</v>
          </cell>
          <cell r="B164">
            <v>493.3</v>
          </cell>
        </row>
        <row r="165">
          <cell r="A165" t="str">
            <v>Иркутской 30-й дивизии, 48-Б</v>
          </cell>
          <cell r="B165">
            <v>205.2</v>
          </cell>
        </row>
        <row r="166">
          <cell r="A166" t="str">
            <v>Карла Либкнехта, 106</v>
          </cell>
          <cell r="B166">
            <v>355.40000000000003</v>
          </cell>
        </row>
        <row r="167">
          <cell r="A167" t="str">
            <v>Карла Либкнехта, 109</v>
          </cell>
          <cell r="B167">
            <v>155.79999999999998</v>
          </cell>
        </row>
        <row r="168">
          <cell r="A168" t="str">
            <v>Карла Либкнехта, 111</v>
          </cell>
          <cell r="B168">
            <v>90.800000000000011</v>
          </cell>
        </row>
        <row r="169">
          <cell r="A169" t="str">
            <v>Карла Либкнехта, 130</v>
          </cell>
          <cell r="B169">
            <v>499.59999999999997</v>
          </cell>
        </row>
        <row r="170">
          <cell r="A170" t="str">
            <v>Карла Либкнехта, 243</v>
          </cell>
          <cell r="B170">
            <v>946.1</v>
          </cell>
        </row>
        <row r="171">
          <cell r="A171" t="str">
            <v>Карла Либкнехта, 82-А</v>
          </cell>
          <cell r="B171">
            <v>231.6</v>
          </cell>
        </row>
        <row r="172">
          <cell r="A172" t="str">
            <v>Клары Цеткин, 19</v>
          </cell>
          <cell r="B172">
            <v>504.9</v>
          </cell>
        </row>
        <row r="173">
          <cell r="A173" t="str">
            <v>Клары Цеткин, 23</v>
          </cell>
          <cell r="B173">
            <v>502.3</v>
          </cell>
        </row>
        <row r="174">
          <cell r="A174" t="str">
            <v>Клары Цеткин, 40</v>
          </cell>
          <cell r="B174">
            <v>397.99999999999994</v>
          </cell>
        </row>
        <row r="175">
          <cell r="A175" t="str">
            <v>Кожова, 13-Б</v>
          </cell>
          <cell r="B175">
            <v>179.39999999999998</v>
          </cell>
        </row>
        <row r="176">
          <cell r="A176" t="str">
            <v>Кожова, 9-Б</v>
          </cell>
          <cell r="B176">
            <v>83.7</v>
          </cell>
        </row>
        <row r="177">
          <cell r="A177" t="str">
            <v>Кожова, 9-В</v>
          </cell>
          <cell r="B177">
            <v>160.19999999999996</v>
          </cell>
        </row>
        <row r="178">
          <cell r="A178" t="str">
            <v>Коммунаров, 13-Б</v>
          </cell>
          <cell r="B178">
            <v>165.7</v>
          </cell>
        </row>
        <row r="179">
          <cell r="A179" t="str">
            <v>Коммунаров, 17-А</v>
          </cell>
          <cell r="B179">
            <v>94.5</v>
          </cell>
        </row>
        <row r="180">
          <cell r="A180" t="str">
            <v>Коммунаров, 19-А</v>
          </cell>
          <cell r="B180">
            <v>177.20000000000002</v>
          </cell>
        </row>
        <row r="181">
          <cell r="A181" t="str">
            <v>Коммунаров, 19-Б</v>
          </cell>
          <cell r="B181">
            <v>178</v>
          </cell>
        </row>
        <row r="182">
          <cell r="A182" t="str">
            <v>Коммунаров, 7</v>
          </cell>
          <cell r="B182">
            <v>113.4</v>
          </cell>
        </row>
        <row r="183">
          <cell r="A183" t="str">
            <v>Коммунаров, 9-Б</v>
          </cell>
          <cell r="B183">
            <v>117.9</v>
          </cell>
        </row>
        <row r="184">
          <cell r="A184" t="str">
            <v>Коммунаров, 9-В</v>
          </cell>
          <cell r="B184">
            <v>171.7</v>
          </cell>
        </row>
        <row r="185">
          <cell r="A185" t="str">
            <v>Коммунаров, 9-Д</v>
          </cell>
          <cell r="B185">
            <v>21.6</v>
          </cell>
        </row>
        <row r="186">
          <cell r="A186" t="str">
            <v>Коммунистическая, 1/1</v>
          </cell>
          <cell r="B186">
            <v>133</v>
          </cell>
        </row>
        <row r="187">
          <cell r="A187" t="str">
            <v>Коммунистическая, 13-А</v>
          </cell>
          <cell r="B187">
            <v>104.80000000000001</v>
          </cell>
        </row>
        <row r="188">
          <cell r="A188" t="str">
            <v>Коммунистическая, 17-Б</v>
          </cell>
          <cell r="B188">
            <v>45.4</v>
          </cell>
        </row>
        <row r="189">
          <cell r="A189" t="str">
            <v>Коммунистическая, 17-В</v>
          </cell>
          <cell r="B189">
            <v>41.1</v>
          </cell>
        </row>
        <row r="190">
          <cell r="A190" t="str">
            <v>Коммунистическая, 1-А</v>
          </cell>
          <cell r="B190">
            <v>455.40000000000003</v>
          </cell>
        </row>
        <row r="191">
          <cell r="A191" t="str">
            <v>Коммунистическая, 20</v>
          </cell>
          <cell r="B191">
            <v>80.699999999999989</v>
          </cell>
        </row>
        <row r="192">
          <cell r="A192" t="str">
            <v>Коммунистическая, 24/8</v>
          </cell>
          <cell r="B192">
            <v>430.29999999999995</v>
          </cell>
        </row>
        <row r="193">
          <cell r="A193" t="str">
            <v>Коммунистическая, 60-А</v>
          </cell>
          <cell r="B193">
            <v>1999.3000000000004</v>
          </cell>
        </row>
        <row r="194">
          <cell r="A194" t="str">
            <v>Коммунистическая, 62</v>
          </cell>
          <cell r="B194">
            <v>785.19999999999993</v>
          </cell>
        </row>
        <row r="195">
          <cell r="A195" t="str">
            <v>Коммунистическая, 64</v>
          </cell>
          <cell r="B195">
            <v>245.8</v>
          </cell>
        </row>
        <row r="196">
          <cell r="A196" t="str">
            <v>Коммунистическая, 66</v>
          </cell>
          <cell r="B196">
            <v>380.1</v>
          </cell>
        </row>
        <row r="197">
          <cell r="A197" t="str">
            <v>Коммунистическая, 67</v>
          </cell>
          <cell r="B197">
            <v>414.90000000000003</v>
          </cell>
        </row>
        <row r="198">
          <cell r="A198" t="str">
            <v>Коммунистическая, 8-Б</v>
          </cell>
          <cell r="B198">
            <v>34.9</v>
          </cell>
        </row>
        <row r="199">
          <cell r="A199" t="str">
            <v>Красноказачья, 119-1</v>
          </cell>
          <cell r="B199">
            <v>400.6</v>
          </cell>
        </row>
        <row r="200">
          <cell r="A200" t="str">
            <v>Красноказачья, 119-2</v>
          </cell>
          <cell r="B200">
            <v>405.4</v>
          </cell>
        </row>
        <row r="201">
          <cell r="A201" t="str">
            <v>Красноказачья, 78/1</v>
          </cell>
          <cell r="B201">
            <v>432.09999999999997</v>
          </cell>
        </row>
        <row r="202">
          <cell r="A202" t="str">
            <v>Красноказачья, 78/2</v>
          </cell>
          <cell r="B202">
            <v>377.90000000000003</v>
          </cell>
        </row>
        <row r="203">
          <cell r="A203" t="str">
            <v>Красноказачья, 78/3</v>
          </cell>
          <cell r="B203">
            <v>414.79999999999995</v>
          </cell>
        </row>
        <row r="204">
          <cell r="A204" t="str">
            <v>Красноказачья, 78/4</v>
          </cell>
          <cell r="B204">
            <v>360.7</v>
          </cell>
        </row>
        <row r="205">
          <cell r="A205" t="str">
            <v>Красноказачья, 78/6</v>
          </cell>
          <cell r="B205">
            <v>324.49999999999994</v>
          </cell>
        </row>
        <row r="206">
          <cell r="A206" t="str">
            <v>Красноярская, 32</v>
          </cell>
          <cell r="B206">
            <v>2529.5000000000018</v>
          </cell>
        </row>
        <row r="207">
          <cell r="A207" t="str">
            <v>Красных Мадьяр, 10-А</v>
          </cell>
          <cell r="B207">
            <v>67</v>
          </cell>
        </row>
        <row r="208">
          <cell r="A208" t="str">
            <v>Красных Мадьяр, 135</v>
          </cell>
          <cell r="B208">
            <v>1106.4000000000001</v>
          </cell>
        </row>
        <row r="209">
          <cell r="A209" t="str">
            <v>Красных Мадьяр, 19-А</v>
          </cell>
          <cell r="B209">
            <v>102.89999999999999</v>
          </cell>
        </row>
        <row r="210">
          <cell r="A210" t="str">
            <v>Красных Мадьяр, 19-Б</v>
          </cell>
          <cell r="B210">
            <v>45.1</v>
          </cell>
        </row>
        <row r="211">
          <cell r="A211" t="str">
            <v>Красных Мадьяр, 33-Б</v>
          </cell>
          <cell r="B211">
            <v>0</v>
          </cell>
        </row>
        <row r="212">
          <cell r="A212" t="str">
            <v>Красных Мадьяр, 33-Д</v>
          </cell>
          <cell r="B212">
            <v>45.1</v>
          </cell>
        </row>
        <row r="213">
          <cell r="A213" t="str">
            <v>Красных Мадьяр, 36-А</v>
          </cell>
          <cell r="B213">
            <v>472.70000000000005</v>
          </cell>
        </row>
        <row r="214">
          <cell r="A214" t="str">
            <v>Красных Мадьяр, 36-Б</v>
          </cell>
          <cell r="B214">
            <v>453.6</v>
          </cell>
        </row>
        <row r="215">
          <cell r="A215" t="str">
            <v>Красных Мадьяр, 36-В</v>
          </cell>
          <cell r="B215">
            <v>64.5</v>
          </cell>
        </row>
        <row r="216">
          <cell r="A216" t="str">
            <v>Красных Мадьяр, 37-Б</v>
          </cell>
          <cell r="B216">
            <v>60.2</v>
          </cell>
        </row>
        <row r="217">
          <cell r="A217" t="str">
            <v>Красных Мадьяр, 38-Б</v>
          </cell>
          <cell r="B217">
            <v>52.900000000000006</v>
          </cell>
        </row>
        <row r="218">
          <cell r="A218" t="str">
            <v>Красных Мадьяр, 38-В</v>
          </cell>
          <cell r="B218">
            <v>43</v>
          </cell>
        </row>
        <row r="219">
          <cell r="A219" t="str">
            <v>Красных Мадьяр, 52</v>
          </cell>
          <cell r="B219">
            <v>127.19999999999999</v>
          </cell>
        </row>
        <row r="220">
          <cell r="A220" t="str">
            <v>Красных Мадьяр, 62</v>
          </cell>
          <cell r="B220">
            <v>135.29999999999998</v>
          </cell>
        </row>
        <row r="221">
          <cell r="A221" t="str">
            <v>Красных Мадьяр, 62-Б</v>
          </cell>
          <cell r="B221">
            <v>34.799999999999997</v>
          </cell>
        </row>
        <row r="222">
          <cell r="A222" t="str">
            <v>Красных Мадьяр, 62-Г</v>
          </cell>
          <cell r="B222">
            <v>31.6</v>
          </cell>
        </row>
        <row r="223">
          <cell r="A223" t="str">
            <v>Красных Мадьяр, 8-Д</v>
          </cell>
          <cell r="B223">
            <v>44.7</v>
          </cell>
        </row>
        <row r="224">
          <cell r="A224" t="str">
            <v>Лазарева, 11</v>
          </cell>
          <cell r="B224">
            <v>320.59999999999997</v>
          </cell>
        </row>
        <row r="225">
          <cell r="A225" t="str">
            <v>Лазо, 2-А</v>
          </cell>
          <cell r="B225">
            <v>134.69999999999999</v>
          </cell>
        </row>
        <row r="226">
          <cell r="A226" t="str">
            <v>Лопатина, 17</v>
          </cell>
          <cell r="B226">
            <v>412.1</v>
          </cell>
        </row>
        <row r="227">
          <cell r="A227" t="str">
            <v>Лыткина, 27/1</v>
          </cell>
          <cell r="B227">
            <v>406.90000000000003</v>
          </cell>
        </row>
        <row r="228">
          <cell r="A228" t="str">
            <v>Лыткина, 27/2</v>
          </cell>
          <cell r="B228">
            <v>415.5</v>
          </cell>
        </row>
        <row r="229">
          <cell r="A229" t="str">
            <v>Лыткина, 27/3</v>
          </cell>
          <cell r="B229">
            <v>410.8</v>
          </cell>
        </row>
        <row r="230">
          <cell r="A230" t="str">
            <v>Лыткина, 27/6</v>
          </cell>
          <cell r="B230">
            <v>393</v>
          </cell>
        </row>
        <row r="231">
          <cell r="A231" t="str">
            <v>Лыткина, 27/7</v>
          </cell>
          <cell r="B231">
            <v>376.20000000000005</v>
          </cell>
        </row>
        <row r="232">
          <cell r="A232" t="str">
            <v>Лыткина, 2-А</v>
          </cell>
          <cell r="B232">
            <v>461.59999999999997</v>
          </cell>
        </row>
        <row r="233">
          <cell r="A233" t="str">
            <v>Лыткина, 2-Б</v>
          </cell>
          <cell r="B233">
            <v>803.3</v>
          </cell>
        </row>
        <row r="234">
          <cell r="A234" t="str">
            <v>Лыткина, 54-Б</v>
          </cell>
          <cell r="B234">
            <v>373.09999999999997</v>
          </cell>
        </row>
        <row r="235">
          <cell r="A235" t="str">
            <v>Лыткина, 58</v>
          </cell>
          <cell r="B235">
            <v>386.09999999999997</v>
          </cell>
        </row>
        <row r="236">
          <cell r="A236" t="str">
            <v>Лыткина, 60</v>
          </cell>
          <cell r="B236">
            <v>266.10000000000002</v>
          </cell>
        </row>
        <row r="237">
          <cell r="A237" t="str">
            <v>Лыткина, 62</v>
          </cell>
          <cell r="B237">
            <v>415.90000000000009</v>
          </cell>
        </row>
        <row r="238">
          <cell r="A238" t="str">
            <v>Лыткина, 7</v>
          </cell>
          <cell r="B238">
            <v>467.39999999999992</v>
          </cell>
        </row>
        <row r="239">
          <cell r="A239" t="str">
            <v>Лыткина, 73/2</v>
          </cell>
          <cell r="B239">
            <v>365.90000000000003</v>
          </cell>
        </row>
        <row r="240">
          <cell r="A240" t="str">
            <v>Лыткина, 76</v>
          </cell>
          <cell r="B240">
            <v>593.5</v>
          </cell>
        </row>
        <row r="241">
          <cell r="A241" t="str">
            <v>Лыткина, 81</v>
          </cell>
          <cell r="B241">
            <v>414.90000000000003</v>
          </cell>
        </row>
        <row r="242">
          <cell r="A242" t="str">
            <v>Лыткина, 83</v>
          </cell>
          <cell r="B242">
            <v>401.09999999999997</v>
          </cell>
        </row>
        <row r="243">
          <cell r="A243" t="str">
            <v>Лыткина, 85</v>
          </cell>
          <cell r="B243">
            <v>418.9</v>
          </cell>
        </row>
        <row r="244">
          <cell r="A244" t="str">
            <v>Лыткина, 9</v>
          </cell>
          <cell r="B244">
            <v>468.70000000000005</v>
          </cell>
        </row>
        <row r="245">
          <cell r="A245" t="str">
            <v>Маяковского, 17</v>
          </cell>
          <cell r="B245">
            <v>1027.7</v>
          </cell>
        </row>
        <row r="246">
          <cell r="A246" t="str">
            <v>Маяковского, 19</v>
          </cell>
          <cell r="B246">
            <v>2265.5</v>
          </cell>
        </row>
        <row r="247">
          <cell r="A247" t="str">
            <v>Маяковского, 35</v>
          </cell>
          <cell r="B247">
            <v>652.69999999999993</v>
          </cell>
        </row>
        <row r="248">
          <cell r="A248" t="str">
            <v>Маяковского, 41</v>
          </cell>
          <cell r="B248">
            <v>571.4</v>
          </cell>
        </row>
        <row r="249">
          <cell r="A249" t="str">
            <v>Маяковского, 49</v>
          </cell>
          <cell r="B249">
            <v>636.20000000000005</v>
          </cell>
        </row>
        <row r="250">
          <cell r="A250" t="str">
            <v>Маяковского, 55</v>
          </cell>
          <cell r="B250">
            <v>1314.8</v>
          </cell>
        </row>
        <row r="251">
          <cell r="A251" t="str">
            <v>Маяковского, 57</v>
          </cell>
          <cell r="B251">
            <v>697.7</v>
          </cell>
        </row>
        <row r="252">
          <cell r="A252" t="str">
            <v>Маяковского, 59</v>
          </cell>
          <cell r="B252">
            <v>713.80000000000007</v>
          </cell>
        </row>
        <row r="253">
          <cell r="A253" t="str">
            <v>Маяковского, 61</v>
          </cell>
          <cell r="B253">
            <v>878.69999999999993</v>
          </cell>
        </row>
        <row r="254">
          <cell r="A254" t="str">
            <v>Маяковского, 63</v>
          </cell>
          <cell r="B254">
            <v>932.8</v>
          </cell>
        </row>
        <row r="255">
          <cell r="A255" t="str">
            <v>Металлобаза, 1</v>
          </cell>
          <cell r="B255">
            <v>504.29999999999995</v>
          </cell>
        </row>
        <row r="256">
          <cell r="A256" t="str">
            <v>Металлобаза, 2</v>
          </cell>
          <cell r="B256">
            <v>531.5</v>
          </cell>
        </row>
        <row r="257">
          <cell r="A257" t="str">
            <v>Металлобаза, 3</v>
          </cell>
          <cell r="B257">
            <v>554.4</v>
          </cell>
        </row>
        <row r="258">
          <cell r="A258" t="str">
            <v>Металлобаза, 4</v>
          </cell>
          <cell r="B258">
            <v>535.19999999999993</v>
          </cell>
        </row>
        <row r="259">
          <cell r="A259" t="str">
            <v>Металлобаза, 5</v>
          </cell>
          <cell r="B259">
            <v>543.4</v>
          </cell>
        </row>
        <row r="260">
          <cell r="A260" t="str">
            <v>Металлобаза, 6</v>
          </cell>
          <cell r="B260">
            <v>502.09999999999997</v>
          </cell>
        </row>
        <row r="261">
          <cell r="A261" t="str">
            <v>Мехгорка, 3</v>
          </cell>
          <cell r="B261">
            <v>136.5</v>
          </cell>
        </row>
        <row r="262">
          <cell r="A262" t="str">
            <v>Мехгорка, 5</v>
          </cell>
          <cell r="B262">
            <v>112.19999999999999</v>
          </cell>
        </row>
        <row r="263">
          <cell r="A263" t="str">
            <v>Мехгорка, 6</v>
          </cell>
          <cell r="B263">
            <v>166.89999999999998</v>
          </cell>
        </row>
        <row r="264">
          <cell r="A264" t="str">
            <v>Мехгорка, 8</v>
          </cell>
          <cell r="B264">
            <v>398.19999999999993</v>
          </cell>
        </row>
        <row r="265">
          <cell r="A265" t="str">
            <v>Мехгорка, 9</v>
          </cell>
          <cell r="B265">
            <v>403.19999999999993</v>
          </cell>
        </row>
        <row r="266">
          <cell r="A266" t="str">
            <v>Можайского, 1</v>
          </cell>
          <cell r="B266">
            <v>308.7</v>
          </cell>
        </row>
        <row r="267">
          <cell r="A267" t="str">
            <v>Можайского, 3</v>
          </cell>
          <cell r="B267">
            <v>320.89999999999998</v>
          </cell>
        </row>
        <row r="268">
          <cell r="A268" t="str">
            <v>Можайского, 5</v>
          </cell>
          <cell r="B268">
            <v>318.2</v>
          </cell>
        </row>
        <row r="269">
          <cell r="A269" t="str">
            <v>Набережная, 18</v>
          </cell>
          <cell r="B269">
            <v>114.8</v>
          </cell>
        </row>
        <row r="270">
          <cell r="A270" t="str">
            <v>Набережная, 22</v>
          </cell>
          <cell r="B270">
            <v>52</v>
          </cell>
        </row>
        <row r="271">
          <cell r="A271" t="str">
            <v>Набережная, 26</v>
          </cell>
          <cell r="B271">
            <v>111.6</v>
          </cell>
        </row>
        <row r="272">
          <cell r="A272" t="str">
            <v>Набережная, 58</v>
          </cell>
          <cell r="B272">
            <v>118.1</v>
          </cell>
        </row>
        <row r="273">
          <cell r="A273" t="str">
            <v>Набережная, 64</v>
          </cell>
          <cell r="B273">
            <v>112.69999999999999</v>
          </cell>
        </row>
        <row r="274">
          <cell r="A274" t="str">
            <v>Напольная, 7</v>
          </cell>
          <cell r="B274">
            <v>177.5</v>
          </cell>
        </row>
        <row r="275">
          <cell r="A275" t="str">
            <v>Нефтебаза, 2</v>
          </cell>
          <cell r="B275">
            <v>516</v>
          </cell>
        </row>
        <row r="276">
          <cell r="A276" t="str">
            <v>Николаева, 13</v>
          </cell>
          <cell r="B276">
            <v>35.700000000000003</v>
          </cell>
        </row>
        <row r="277">
          <cell r="A277" t="str">
            <v>Освобождения, 69</v>
          </cell>
          <cell r="B277">
            <v>196.9</v>
          </cell>
        </row>
        <row r="278">
          <cell r="A278" t="str">
            <v>Осетровский, 11</v>
          </cell>
          <cell r="B278">
            <v>98.9</v>
          </cell>
        </row>
        <row r="279">
          <cell r="A279" t="str">
            <v>Осетровский, 6</v>
          </cell>
          <cell r="B279">
            <v>107.99999999999999</v>
          </cell>
        </row>
        <row r="280">
          <cell r="A280" t="str">
            <v>Павла Красильникова, 213</v>
          </cell>
          <cell r="B280">
            <v>3362.5000000000005</v>
          </cell>
        </row>
        <row r="281">
          <cell r="A281" t="str">
            <v>Павла Красильникова, 217</v>
          </cell>
          <cell r="B281">
            <v>2954.5</v>
          </cell>
        </row>
        <row r="282">
          <cell r="A282" t="str">
            <v>Партизанская, 123-А</v>
          </cell>
          <cell r="B282">
            <v>129.6</v>
          </cell>
        </row>
        <row r="283">
          <cell r="A283" t="str">
            <v>Партизанская, 151</v>
          </cell>
          <cell r="B283">
            <v>209.60000000000002</v>
          </cell>
        </row>
        <row r="284">
          <cell r="A284" t="str">
            <v>Партизанская, 37-А</v>
          </cell>
          <cell r="B284">
            <v>76.099999999999994</v>
          </cell>
        </row>
        <row r="285">
          <cell r="A285" t="str">
            <v>Партизанская, 39-Д</v>
          </cell>
          <cell r="B285">
            <v>50.9</v>
          </cell>
        </row>
        <row r="286">
          <cell r="A286" t="str">
            <v>Партизанская, 45-Г</v>
          </cell>
          <cell r="B286">
            <v>160.29999999999998</v>
          </cell>
        </row>
        <row r="287">
          <cell r="A287" t="str">
            <v>Партизанская, 52-Г</v>
          </cell>
          <cell r="B287">
            <v>62.9</v>
          </cell>
        </row>
        <row r="288">
          <cell r="A288" t="str">
            <v>Партизанская, 83-А</v>
          </cell>
          <cell r="B288">
            <v>566.30000000000007</v>
          </cell>
        </row>
        <row r="289">
          <cell r="A289" t="str">
            <v>Партизанская, 85-87-А</v>
          </cell>
          <cell r="B289">
            <v>102.7</v>
          </cell>
        </row>
        <row r="290">
          <cell r="A290" t="str">
            <v>Партизанская, 85-87-Б</v>
          </cell>
          <cell r="B290">
            <v>272.2</v>
          </cell>
        </row>
        <row r="291">
          <cell r="A291" t="str">
            <v>Партизанская, 85-87-В</v>
          </cell>
          <cell r="B291">
            <v>68.8</v>
          </cell>
        </row>
        <row r="292">
          <cell r="A292" t="str">
            <v>Писарева, 13-А</v>
          </cell>
          <cell r="B292">
            <v>238.1</v>
          </cell>
        </row>
        <row r="293">
          <cell r="A293" t="str">
            <v>Писарева, 13-В</v>
          </cell>
          <cell r="B293">
            <v>95.4</v>
          </cell>
        </row>
        <row r="294">
          <cell r="A294" t="str">
            <v>Писарева, 13-Д</v>
          </cell>
          <cell r="B294">
            <v>123.8</v>
          </cell>
        </row>
        <row r="295">
          <cell r="A295" t="str">
            <v>Пискунова, 125</v>
          </cell>
          <cell r="B295">
            <v>514.29999999999995</v>
          </cell>
        </row>
        <row r="296">
          <cell r="A296" t="str">
            <v>Пискунова, 125-Б</v>
          </cell>
          <cell r="B296">
            <v>0</v>
          </cell>
        </row>
        <row r="297">
          <cell r="A297" t="str">
            <v>Пискунова, 127</v>
          </cell>
          <cell r="B297">
            <v>260.5</v>
          </cell>
        </row>
        <row r="298">
          <cell r="A298" t="str">
            <v>Пискунова, 128-А</v>
          </cell>
          <cell r="B298">
            <v>683.89999999999986</v>
          </cell>
        </row>
        <row r="299">
          <cell r="A299" t="str">
            <v>Пискунова, 128-Б</v>
          </cell>
          <cell r="B299">
            <v>703.2</v>
          </cell>
        </row>
        <row r="300">
          <cell r="A300" t="str">
            <v>Пискунова, 129</v>
          </cell>
          <cell r="B300">
            <v>440.19</v>
          </cell>
        </row>
        <row r="301">
          <cell r="A301" t="str">
            <v>Пискунова, 131</v>
          </cell>
          <cell r="B301">
            <v>330.3</v>
          </cell>
        </row>
        <row r="302">
          <cell r="A302" t="str">
            <v>Пискунова, 131-Б</v>
          </cell>
          <cell r="B302">
            <v>0</v>
          </cell>
        </row>
        <row r="303">
          <cell r="A303" t="str">
            <v>Пискунова, 132</v>
          </cell>
          <cell r="B303">
            <v>324.39999999999998</v>
          </cell>
        </row>
        <row r="304">
          <cell r="A304" t="str">
            <v>Пискунова, 132-А</v>
          </cell>
          <cell r="B304">
            <v>203.7</v>
          </cell>
        </row>
        <row r="305">
          <cell r="A305" t="str">
            <v>Пискунова, 132-В</v>
          </cell>
          <cell r="B305">
            <v>201.10000000000002</v>
          </cell>
        </row>
        <row r="306">
          <cell r="A306" t="str">
            <v>Пискунова, 133</v>
          </cell>
          <cell r="B306">
            <v>244.1</v>
          </cell>
        </row>
        <row r="307">
          <cell r="A307" t="str">
            <v>Пискунова, 133-А</v>
          </cell>
          <cell r="B307">
            <v>0</v>
          </cell>
        </row>
        <row r="308">
          <cell r="A308" t="str">
            <v>Пискунова, 133-Б</v>
          </cell>
          <cell r="B308">
            <v>0</v>
          </cell>
        </row>
        <row r="309">
          <cell r="A309" t="str">
            <v>Пискунова, 134</v>
          </cell>
          <cell r="B309">
            <v>213.3</v>
          </cell>
        </row>
        <row r="310">
          <cell r="A310" t="str">
            <v>Пискунова, 134-А</v>
          </cell>
          <cell r="B310">
            <v>202.1</v>
          </cell>
        </row>
        <row r="311">
          <cell r="A311" t="str">
            <v>Пискунова, 134-Б</v>
          </cell>
          <cell r="B311">
            <v>232.49999999999997</v>
          </cell>
        </row>
        <row r="312">
          <cell r="A312" t="str">
            <v>Пискунова, 134-В</v>
          </cell>
          <cell r="B312">
            <v>277.70000000000005</v>
          </cell>
        </row>
        <row r="313">
          <cell r="A313" t="str">
            <v>Пискунова, 135</v>
          </cell>
          <cell r="B313">
            <v>230.5</v>
          </cell>
        </row>
        <row r="314">
          <cell r="A314" t="str">
            <v>Пискунова, 135-Б</v>
          </cell>
          <cell r="B314">
            <v>0</v>
          </cell>
        </row>
        <row r="315">
          <cell r="A315" t="str">
            <v>Пискунова, 136</v>
          </cell>
          <cell r="B315">
            <v>223.9</v>
          </cell>
        </row>
        <row r="316">
          <cell r="A316" t="str">
            <v>Пискунова, 136-А</v>
          </cell>
          <cell r="B316">
            <v>242.5</v>
          </cell>
        </row>
        <row r="317">
          <cell r="A317" t="str">
            <v>Пискунова, 136-Б</v>
          </cell>
          <cell r="B317">
            <v>225.09999999999997</v>
          </cell>
        </row>
        <row r="318">
          <cell r="A318" t="str">
            <v>Пискунова, 136-В</v>
          </cell>
          <cell r="B318">
            <v>238.89999999999998</v>
          </cell>
        </row>
        <row r="319">
          <cell r="A319" t="str">
            <v>Пискунова, 137</v>
          </cell>
          <cell r="B319">
            <v>234.7</v>
          </cell>
        </row>
        <row r="320">
          <cell r="A320" t="str">
            <v>Пискунова, 138</v>
          </cell>
          <cell r="B320">
            <v>220.59999999999997</v>
          </cell>
        </row>
        <row r="321">
          <cell r="A321" t="str">
            <v>Пискунова, 138-А</v>
          </cell>
          <cell r="B321">
            <v>225.19999999999996</v>
          </cell>
        </row>
        <row r="322">
          <cell r="A322" t="str">
            <v>Пискунова, 138-Б</v>
          </cell>
          <cell r="B322">
            <v>230.29999999999998</v>
          </cell>
        </row>
        <row r="323">
          <cell r="A323" t="str">
            <v>Пискунова, 139</v>
          </cell>
          <cell r="B323">
            <v>490.8</v>
          </cell>
        </row>
        <row r="324">
          <cell r="A324" t="str">
            <v>Пискунова, 141</v>
          </cell>
          <cell r="B324">
            <v>467.59999999999997</v>
          </cell>
        </row>
        <row r="325">
          <cell r="A325" t="str">
            <v>Пограничный, 1-А</v>
          </cell>
          <cell r="B325">
            <v>1436.15</v>
          </cell>
        </row>
        <row r="326">
          <cell r="A326" t="str">
            <v>Пограничный, 1-Б</v>
          </cell>
          <cell r="B326">
            <v>4140.1000000000067</v>
          </cell>
        </row>
        <row r="327">
          <cell r="A327" t="str">
            <v>Пограничный, 1-В</v>
          </cell>
          <cell r="B327">
            <v>4307.8999999999987</v>
          </cell>
        </row>
        <row r="328">
          <cell r="A328" t="str">
            <v>Пограничный, 1-Г</v>
          </cell>
          <cell r="B328">
            <v>3706.5000000000009</v>
          </cell>
        </row>
        <row r="329">
          <cell r="A329" t="str">
            <v>Пограничный, 1-Д</v>
          </cell>
          <cell r="B329">
            <v>2135.4</v>
          </cell>
        </row>
        <row r="330">
          <cell r="A330" t="str">
            <v>Пограничный, 1-Е</v>
          </cell>
          <cell r="B330">
            <v>2172.6000000000004</v>
          </cell>
        </row>
        <row r="331">
          <cell r="A331" t="str">
            <v>Пограничный, 1-Ж</v>
          </cell>
          <cell r="B331">
            <v>2170.0000000000005</v>
          </cell>
        </row>
        <row r="332">
          <cell r="A332" t="str">
            <v>Подгорная, 22-Б</v>
          </cell>
          <cell r="B332">
            <v>104.8</v>
          </cell>
        </row>
        <row r="333">
          <cell r="A333" t="str">
            <v>Подгорная, 24</v>
          </cell>
          <cell r="B333">
            <v>262.5</v>
          </cell>
        </row>
        <row r="334">
          <cell r="A334" t="str">
            <v>Подгорная, 26</v>
          </cell>
          <cell r="B334">
            <v>159</v>
          </cell>
        </row>
        <row r="335">
          <cell r="A335" t="str">
            <v>Подгорная, 36</v>
          </cell>
          <cell r="B335">
            <v>479.7</v>
          </cell>
        </row>
        <row r="336">
          <cell r="A336" t="str">
            <v>Подгорная, 40-А</v>
          </cell>
          <cell r="B336">
            <v>235.4</v>
          </cell>
        </row>
        <row r="337">
          <cell r="A337" t="str">
            <v>Подгорная, 40-Б</v>
          </cell>
          <cell r="B337">
            <v>135.19999999999999</v>
          </cell>
        </row>
        <row r="338">
          <cell r="A338" t="str">
            <v>Подгорная, 48-А</v>
          </cell>
          <cell r="B338">
            <v>181</v>
          </cell>
        </row>
        <row r="339">
          <cell r="A339" t="str">
            <v>Профсоюзная, 2</v>
          </cell>
          <cell r="B339">
            <v>1232.3000000000004</v>
          </cell>
        </row>
        <row r="340">
          <cell r="A340" t="str">
            <v>Профсоюзная, 52</v>
          </cell>
          <cell r="B340">
            <v>168.4</v>
          </cell>
        </row>
        <row r="341">
          <cell r="A341" t="str">
            <v>Профсоюзная, 77/6</v>
          </cell>
          <cell r="B341">
            <v>527.1</v>
          </cell>
        </row>
        <row r="342">
          <cell r="A342" t="str">
            <v>Пушкина, 2</v>
          </cell>
          <cell r="B342">
            <v>1521.8000000000004</v>
          </cell>
        </row>
        <row r="343">
          <cell r="A343" t="str">
            <v>Розы Люксембург, 13</v>
          </cell>
          <cell r="B343">
            <v>1754.7000000000003</v>
          </cell>
        </row>
        <row r="344">
          <cell r="A344" t="str">
            <v>Розы Люксембург, 164</v>
          </cell>
          <cell r="B344">
            <v>826.90000000000009</v>
          </cell>
        </row>
        <row r="345">
          <cell r="A345" t="str">
            <v>Розы Люксембург, 17</v>
          </cell>
          <cell r="B345">
            <v>1273.5999999999997</v>
          </cell>
        </row>
        <row r="346">
          <cell r="A346" t="str">
            <v>Розы Люксембург, 23</v>
          </cell>
          <cell r="B346">
            <v>1320.5999999999997</v>
          </cell>
        </row>
        <row r="347">
          <cell r="A347" t="str">
            <v>Розы Люксембург, 27</v>
          </cell>
          <cell r="B347">
            <v>1980.6000000000004</v>
          </cell>
        </row>
        <row r="348">
          <cell r="A348" t="str">
            <v>Розы Люксембург, 29</v>
          </cell>
          <cell r="B348">
            <v>1847.9000000000003</v>
          </cell>
        </row>
        <row r="349">
          <cell r="A349" t="str">
            <v>Розы Люксембург, 295</v>
          </cell>
          <cell r="B349">
            <v>1361</v>
          </cell>
        </row>
        <row r="350">
          <cell r="A350" t="str">
            <v>Розы Люксембург, 295-А</v>
          </cell>
          <cell r="B350">
            <v>1319.4000000000005</v>
          </cell>
        </row>
        <row r="351">
          <cell r="A351" t="str">
            <v>Розы Люксембург, 31</v>
          </cell>
          <cell r="B351">
            <v>2077.6999999999998</v>
          </cell>
        </row>
        <row r="352">
          <cell r="A352" t="str">
            <v>Розы Люксембург, 52</v>
          </cell>
          <cell r="B352">
            <v>146.9</v>
          </cell>
        </row>
        <row r="353">
          <cell r="A353" t="str">
            <v>Румянцева, 8</v>
          </cell>
          <cell r="B353">
            <v>885.00000000000011</v>
          </cell>
        </row>
        <row r="354">
          <cell r="A354" t="str">
            <v>Саянский, 5-Б</v>
          </cell>
          <cell r="B354">
            <v>355.4</v>
          </cell>
        </row>
        <row r="355">
          <cell r="A355" t="str">
            <v>Саянский, 5-В</v>
          </cell>
          <cell r="B355">
            <v>370.29999999999995</v>
          </cell>
        </row>
        <row r="356">
          <cell r="A356" t="str">
            <v>Седова, 53-А</v>
          </cell>
          <cell r="B356">
            <v>53</v>
          </cell>
        </row>
        <row r="357">
          <cell r="A357" t="str">
            <v>Седова, 54-Б</v>
          </cell>
          <cell r="B357">
            <v>31</v>
          </cell>
        </row>
        <row r="358">
          <cell r="A358" t="str">
            <v>Седова, 54-В</v>
          </cell>
          <cell r="B358">
            <v>42</v>
          </cell>
        </row>
        <row r="359">
          <cell r="A359" t="str">
            <v>Седова, 62/3</v>
          </cell>
          <cell r="B359">
            <v>123.1</v>
          </cell>
        </row>
        <row r="360">
          <cell r="A360" t="str">
            <v>Седова, 62/9</v>
          </cell>
          <cell r="B360">
            <v>266.59999999999997</v>
          </cell>
        </row>
        <row r="361">
          <cell r="A361" t="str">
            <v>Седова, 64-Б</v>
          </cell>
          <cell r="B361">
            <v>181.5</v>
          </cell>
        </row>
        <row r="362">
          <cell r="A362" t="str">
            <v>Седова, 64-В</v>
          </cell>
          <cell r="B362">
            <v>119</v>
          </cell>
        </row>
        <row r="363">
          <cell r="A363" t="str">
            <v>Сибирская, 1-А</v>
          </cell>
          <cell r="B363">
            <v>2374.1999999999998</v>
          </cell>
        </row>
        <row r="364">
          <cell r="A364" t="str">
            <v>Сибирская, 1-Б</v>
          </cell>
          <cell r="B364">
            <v>380.5</v>
          </cell>
        </row>
        <row r="365">
          <cell r="A365" t="str">
            <v>Сибирская, 1-В</v>
          </cell>
          <cell r="B365">
            <v>397.1</v>
          </cell>
        </row>
        <row r="366">
          <cell r="A366" t="str">
            <v>Советская, 10-А</v>
          </cell>
          <cell r="B366">
            <v>36.9</v>
          </cell>
        </row>
        <row r="367">
          <cell r="A367" t="str">
            <v>Советская, 10-Б</v>
          </cell>
          <cell r="B367">
            <v>49.9</v>
          </cell>
        </row>
        <row r="368">
          <cell r="A368" t="str">
            <v>Советская, 10-В</v>
          </cell>
          <cell r="B368">
            <v>36.119999999999997</v>
          </cell>
        </row>
        <row r="369">
          <cell r="A369" t="str">
            <v>Строителей, 1</v>
          </cell>
          <cell r="B369">
            <v>156.80000000000001</v>
          </cell>
        </row>
        <row r="370">
          <cell r="A370" t="str">
            <v>Строителей, 2</v>
          </cell>
          <cell r="B370">
            <v>113.4</v>
          </cell>
        </row>
        <row r="371">
          <cell r="A371" t="str">
            <v>Строителей, 3</v>
          </cell>
          <cell r="B371">
            <v>114.1</v>
          </cell>
        </row>
        <row r="372">
          <cell r="A372" t="str">
            <v>Строителей, 4</v>
          </cell>
          <cell r="B372">
            <v>113.80000000000001</v>
          </cell>
        </row>
        <row r="373">
          <cell r="A373" t="str">
            <v>Строителей, 5</v>
          </cell>
          <cell r="B373">
            <v>137.10000000000002</v>
          </cell>
        </row>
        <row r="374">
          <cell r="A374" t="str">
            <v>Строителей, 6</v>
          </cell>
          <cell r="B374">
            <v>134</v>
          </cell>
        </row>
        <row r="375">
          <cell r="A375" t="str">
            <v>Строителей, 7</v>
          </cell>
          <cell r="B375">
            <v>125.7</v>
          </cell>
        </row>
        <row r="376">
          <cell r="A376" t="str">
            <v>Строителей, 8</v>
          </cell>
          <cell r="B376">
            <v>117.6</v>
          </cell>
        </row>
        <row r="377">
          <cell r="A377" t="str">
            <v>Строителей, 9</v>
          </cell>
          <cell r="B377">
            <v>87.6</v>
          </cell>
        </row>
        <row r="378">
          <cell r="A378" t="str">
            <v>Сударева, 15</v>
          </cell>
          <cell r="B378">
            <v>134.9</v>
          </cell>
        </row>
        <row r="379">
          <cell r="A379" t="str">
            <v>Сударева, 7</v>
          </cell>
          <cell r="B379">
            <v>247.10000000000002</v>
          </cell>
        </row>
        <row r="380">
          <cell r="A380" t="str">
            <v>Толевая, 7</v>
          </cell>
          <cell r="B380">
            <v>603.00000000000011</v>
          </cell>
        </row>
        <row r="381">
          <cell r="A381" t="str">
            <v>Трилиссера, 1-А</v>
          </cell>
          <cell r="B381">
            <v>513.29999999999995</v>
          </cell>
        </row>
        <row r="382">
          <cell r="A382" t="str">
            <v>Трилиссера, 1-Б</v>
          </cell>
          <cell r="B382">
            <v>522.6</v>
          </cell>
        </row>
        <row r="383">
          <cell r="A383" t="str">
            <v>Трилиссера, 1-В</v>
          </cell>
          <cell r="B383">
            <v>369.49999999999994</v>
          </cell>
        </row>
        <row r="384">
          <cell r="A384" t="str">
            <v>Трилиссера, 37-Г</v>
          </cell>
          <cell r="B384">
            <v>58.8</v>
          </cell>
        </row>
        <row r="385">
          <cell r="A385" t="str">
            <v>Трилиссера, 52</v>
          </cell>
          <cell r="B385">
            <v>3499.400000000001</v>
          </cell>
        </row>
        <row r="386">
          <cell r="A386" t="str">
            <v>Трудовая, 103</v>
          </cell>
          <cell r="B386">
            <v>400.49999999999994</v>
          </cell>
        </row>
        <row r="387">
          <cell r="A387" t="str">
            <v>Трудовая, 105</v>
          </cell>
          <cell r="B387">
            <v>399.09999999999997</v>
          </cell>
        </row>
        <row r="388">
          <cell r="A388" t="str">
            <v>Трудовая, 107</v>
          </cell>
          <cell r="B388">
            <v>420.29999999999995</v>
          </cell>
        </row>
        <row r="389">
          <cell r="A389" t="str">
            <v>Трудовая, 108-В</v>
          </cell>
          <cell r="B389">
            <v>1569.2999999999997</v>
          </cell>
        </row>
        <row r="390">
          <cell r="A390" t="str">
            <v>Трудовая, 109</v>
          </cell>
          <cell r="B390">
            <v>504.3</v>
          </cell>
        </row>
        <row r="391">
          <cell r="A391" t="str">
            <v>Трудовая, 109-А</v>
          </cell>
          <cell r="B391">
            <v>262.10000000000002</v>
          </cell>
        </row>
        <row r="392">
          <cell r="A392" t="str">
            <v>Трудовая, 113</v>
          </cell>
          <cell r="B392">
            <v>621.5</v>
          </cell>
        </row>
        <row r="393">
          <cell r="A393" t="str">
            <v>Трудовая, 119</v>
          </cell>
          <cell r="B393">
            <v>375.19999999999993</v>
          </cell>
        </row>
        <row r="394">
          <cell r="A394" t="str">
            <v>Трудовая, 66-Е</v>
          </cell>
          <cell r="B394">
            <v>45.6</v>
          </cell>
        </row>
        <row r="395">
          <cell r="A395" t="str">
            <v>Трудовая, 68-В</v>
          </cell>
          <cell r="B395">
            <v>92.8</v>
          </cell>
        </row>
        <row r="396">
          <cell r="A396" t="str">
            <v>Трудовая, 68-Г</v>
          </cell>
          <cell r="B396">
            <v>36.299999999999997</v>
          </cell>
        </row>
        <row r="397">
          <cell r="A397" t="str">
            <v>Трудовая, 95</v>
          </cell>
          <cell r="B397">
            <v>413.30000000000007</v>
          </cell>
        </row>
        <row r="398">
          <cell r="A398" t="str">
            <v>Урожайная, 11</v>
          </cell>
          <cell r="B398">
            <v>327.9</v>
          </cell>
        </row>
        <row r="399">
          <cell r="A399" t="str">
            <v>Урожайная, 12</v>
          </cell>
          <cell r="B399">
            <v>326.2</v>
          </cell>
        </row>
        <row r="400">
          <cell r="A400" t="str">
            <v>Урожайная, 13</v>
          </cell>
          <cell r="B400">
            <v>348.20000000000005</v>
          </cell>
        </row>
        <row r="401">
          <cell r="A401" t="str">
            <v>Фурманова, 2-А</v>
          </cell>
          <cell r="B401">
            <v>738.79999999999984</v>
          </cell>
        </row>
        <row r="402">
          <cell r="A402" t="str">
            <v>Центральная, 10</v>
          </cell>
          <cell r="B402">
            <v>35</v>
          </cell>
        </row>
        <row r="403">
          <cell r="A403" t="str">
            <v>Центральная, 25</v>
          </cell>
          <cell r="B403">
            <v>117</v>
          </cell>
        </row>
        <row r="404">
          <cell r="A404" t="str">
            <v>Центральная, 26</v>
          </cell>
          <cell r="B404">
            <v>168.3</v>
          </cell>
        </row>
        <row r="405">
          <cell r="A405" t="str">
            <v>Центральная, 27</v>
          </cell>
          <cell r="B405">
            <v>118.9</v>
          </cell>
        </row>
        <row r="406">
          <cell r="A406" t="str">
            <v>Центральная, 28</v>
          </cell>
          <cell r="B406">
            <v>116.89999999999999</v>
          </cell>
        </row>
        <row r="407">
          <cell r="A407" t="str">
            <v>Центральная, 29</v>
          </cell>
          <cell r="B407">
            <v>116.1</v>
          </cell>
        </row>
        <row r="408">
          <cell r="A408" t="str">
            <v>Центральная, 30</v>
          </cell>
          <cell r="B408">
            <v>127.5</v>
          </cell>
        </row>
        <row r="409">
          <cell r="A409" t="str">
            <v>Цимлянская, 2</v>
          </cell>
          <cell r="B409">
            <v>2701.3999999999996</v>
          </cell>
        </row>
        <row r="410">
          <cell r="A410" t="str">
            <v>Цимлянская, 21</v>
          </cell>
          <cell r="B410">
            <v>417.70000000000005</v>
          </cell>
        </row>
        <row r="411">
          <cell r="A411" t="str">
            <v>Цимлянская, 27</v>
          </cell>
          <cell r="B411">
            <v>60.2</v>
          </cell>
        </row>
        <row r="412">
          <cell r="A412" t="str">
            <v>Цимлянская, 35</v>
          </cell>
          <cell r="B412">
            <v>60.599999999999994</v>
          </cell>
        </row>
        <row r="413">
          <cell r="A413" t="str">
            <v>Цимлянская, 43</v>
          </cell>
          <cell r="B413">
            <v>178.50000000000003</v>
          </cell>
        </row>
        <row r="414">
          <cell r="A414" t="str">
            <v>Чайковского, 11</v>
          </cell>
          <cell r="B414">
            <v>482.59999999999991</v>
          </cell>
        </row>
        <row r="415">
          <cell r="A415" t="str">
            <v>Чайковского, 7</v>
          </cell>
          <cell r="B415">
            <v>1414.2000000000003</v>
          </cell>
        </row>
        <row r="416">
          <cell r="A416" t="str">
            <v>Челнокова, 12</v>
          </cell>
          <cell r="B416">
            <v>565.79999999999995</v>
          </cell>
        </row>
        <row r="417">
          <cell r="A417" t="str">
            <v>Шахтерская, 1</v>
          </cell>
          <cell r="B417">
            <v>632.9</v>
          </cell>
        </row>
        <row r="418">
          <cell r="A418" t="str">
            <v>Шахтерская, 13</v>
          </cell>
          <cell r="B418">
            <v>500.90000000000003</v>
          </cell>
        </row>
        <row r="419">
          <cell r="A419" t="str">
            <v>Шахтерская, 17</v>
          </cell>
          <cell r="B419">
            <v>227.9</v>
          </cell>
        </row>
        <row r="420">
          <cell r="A420" t="str">
            <v>Шахтерская, 3</v>
          </cell>
          <cell r="B420">
            <v>633.10000000000014</v>
          </cell>
        </row>
        <row r="421">
          <cell r="A421" t="str">
            <v>Шахтерская, 5</v>
          </cell>
          <cell r="B421">
            <v>591.69999999999993</v>
          </cell>
        </row>
        <row r="422">
          <cell r="A422" t="str">
            <v>Шахтерская, 7</v>
          </cell>
          <cell r="B422">
            <v>587.30000000000007</v>
          </cell>
        </row>
        <row r="423">
          <cell r="A423" t="str">
            <v>Шахтерская, 9</v>
          </cell>
          <cell r="B423">
            <v>490.4</v>
          </cell>
        </row>
        <row r="424">
          <cell r="A424" t="str">
            <v>Ширямова, 3</v>
          </cell>
          <cell r="B424">
            <v>1344.5000000000005</v>
          </cell>
        </row>
        <row r="425">
          <cell r="A425" t="str">
            <v>Ширямова, 5</v>
          </cell>
          <cell r="B425">
            <v>2060.3000000000002</v>
          </cell>
        </row>
        <row r="426">
          <cell r="A426" t="str">
            <v>Шмидта, 36</v>
          </cell>
          <cell r="B426">
            <v>446.79999999999995</v>
          </cell>
        </row>
        <row r="427">
          <cell r="A427" t="str">
            <v>Юбилейный, 16</v>
          </cell>
          <cell r="B427">
            <v>3147.9999999999986</v>
          </cell>
        </row>
        <row r="428">
          <cell r="A428" t="str">
            <v>Юбилейный, 36-А</v>
          </cell>
          <cell r="B428">
            <v>1529.3000000000015</v>
          </cell>
        </row>
        <row r="429">
          <cell r="A429" t="str">
            <v>Юбилейный, 36-Б</v>
          </cell>
          <cell r="B429">
            <v>1419.7000000000012</v>
          </cell>
        </row>
        <row r="430">
          <cell r="A430" t="str">
            <v>Юбилейный, 47-А</v>
          </cell>
          <cell r="B430">
            <v>1605.2999999999993</v>
          </cell>
        </row>
        <row r="431">
          <cell r="A431" t="str">
            <v>Ядринцева, 80-А</v>
          </cell>
          <cell r="B431">
            <v>57.9</v>
          </cell>
        </row>
        <row r="432">
          <cell r="A432" t="str">
            <v>Ядринцева, 82</v>
          </cell>
          <cell r="B432">
            <v>76.900000000000006</v>
          </cell>
        </row>
        <row r="433">
          <cell r="A433" t="str">
            <v>Ядринцева, 8-А</v>
          </cell>
          <cell r="B433">
            <v>2001.3</v>
          </cell>
        </row>
        <row r="434">
          <cell r="A434" t="str">
            <v>(пусто)</v>
          </cell>
          <cell r="B434">
            <v>598520.02</v>
          </cell>
        </row>
        <row r="435">
          <cell r="A435" t="str">
            <v>Ямская, 19-В</v>
          </cell>
          <cell r="B435">
            <v>155.89999999999998</v>
          </cell>
        </row>
        <row r="436">
          <cell r="A436" t="str">
            <v>Баумана, 235-А/1</v>
          </cell>
          <cell r="B436">
            <v>22.8</v>
          </cell>
        </row>
        <row r="437">
          <cell r="A437" t="str">
            <v>Омулевского, 20</v>
          </cell>
          <cell r="B437">
            <v>8056.4999999999982</v>
          </cell>
        </row>
        <row r="438">
          <cell r="A438" t="str">
            <v>Шпачека, 19</v>
          </cell>
          <cell r="B438">
            <v>0</v>
          </cell>
        </row>
        <row r="439">
          <cell r="A439" t="str">
            <v>Байкальская, 77</v>
          </cell>
          <cell r="B439">
            <v>695.5</v>
          </cell>
        </row>
        <row r="440">
          <cell r="A440" t="str">
            <v>Баумана, 214/2</v>
          </cell>
          <cell r="B440">
            <v>6467.5999999999967</v>
          </cell>
        </row>
        <row r="441">
          <cell r="A441" t="str">
            <v>Баумана, 214/3</v>
          </cell>
          <cell r="B441">
            <v>11999.200000000012</v>
          </cell>
        </row>
        <row r="442">
          <cell r="A442" t="str">
            <v>Баумана, 214/6</v>
          </cell>
          <cell r="B442">
            <v>5024.6100000000006</v>
          </cell>
        </row>
        <row r="443">
          <cell r="A443" t="str">
            <v>Баумана, 216/1</v>
          </cell>
          <cell r="B443">
            <v>2701.7000000000003</v>
          </cell>
        </row>
        <row r="444">
          <cell r="A444" t="str">
            <v>Баумана, 216/2</v>
          </cell>
          <cell r="B444">
            <v>8743.6999999999989</v>
          </cell>
        </row>
        <row r="445">
          <cell r="A445" t="str">
            <v>Лыткина, 77</v>
          </cell>
          <cell r="B445">
            <v>623.19999999999993</v>
          </cell>
        </row>
        <row r="446">
          <cell r="A446" t="str">
            <v>Маяковского, 12</v>
          </cell>
          <cell r="B446">
            <v>1988.4</v>
          </cell>
        </row>
        <row r="447">
          <cell r="A447" t="str">
            <v>Омулевского, 31-А</v>
          </cell>
          <cell r="B447">
            <v>2916.1</v>
          </cell>
        </row>
        <row r="448">
          <cell r="A448" t="str">
            <v>1-й Советский, 6</v>
          </cell>
          <cell r="B448">
            <v>0</v>
          </cell>
        </row>
        <row r="449">
          <cell r="A449" t="str">
            <v>1-я Московская, 33</v>
          </cell>
          <cell r="B449">
            <v>823.61</v>
          </cell>
        </row>
        <row r="450">
          <cell r="A450" t="str">
            <v>13-й Советский, 10</v>
          </cell>
          <cell r="B450">
            <v>0</v>
          </cell>
        </row>
        <row r="451">
          <cell r="A451" t="str">
            <v>2-й Сарайный, 8</v>
          </cell>
          <cell r="B451">
            <v>43.9</v>
          </cell>
        </row>
        <row r="452">
          <cell r="A452" t="str">
            <v>25-го Октября, 15-А</v>
          </cell>
          <cell r="B452">
            <v>106.8</v>
          </cell>
        </row>
        <row r="453">
          <cell r="A453" t="str">
            <v>25-го Октября, 20</v>
          </cell>
          <cell r="B453">
            <v>124.3</v>
          </cell>
        </row>
        <row r="454">
          <cell r="A454" t="str">
            <v>4-я Железнодорожная, 23-Ж</v>
          </cell>
          <cell r="B454">
            <v>2896.9000000000005</v>
          </cell>
        </row>
        <row r="455">
          <cell r="A455" t="str">
            <v>Александра Невского, 48-А</v>
          </cell>
          <cell r="B455">
            <v>146.19999999999999</v>
          </cell>
        </row>
        <row r="456">
          <cell r="A456" t="str">
            <v>Александра Невского, 7А-А</v>
          </cell>
          <cell r="B456">
            <v>28.1</v>
          </cell>
        </row>
        <row r="457">
          <cell r="A457" t="str">
            <v>Бажова, 2</v>
          </cell>
          <cell r="B457">
            <v>0</v>
          </cell>
        </row>
        <row r="458">
          <cell r="A458" t="str">
            <v>Бажова, 4</v>
          </cell>
          <cell r="B458">
            <v>0</v>
          </cell>
        </row>
        <row r="459">
          <cell r="A459" t="str">
            <v>Байкальская, 156</v>
          </cell>
          <cell r="B459">
            <v>0</v>
          </cell>
        </row>
        <row r="460">
          <cell r="A460" t="str">
            <v>Байкальская, 168</v>
          </cell>
          <cell r="B460">
            <v>627.6</v>
          </cell>
        </row>
        <row r="461">
          <cell r="A461" t="str">
            <v>Воровского, 8</v>
          </cell>
          <cell r="B461">
            <v>480.40000000000003</v>
          </cell>
        </row>
        <row r="462">
          <cell r="A462" t="str">
            <v>Гагарина, 16</v>
          </cell>
          <cell r="B462">
            <v>0</v>
          </cell>
        </row>
        <row r="463">
          <cell r="A463" t="str">
            <v>Гаражный, 40-Б</v>
          </cell>
          <cell r="B463">
            <v>68.400000000000006</v>
          </cell>
        </row>
        <row r="464">
          <cell r="A464" t="str">
            <v>Грязнова, 31-В</v>
          </cell>
          <cell r="B464">
            <v>55.7</v>
          </cell>
        </row>
        <row r="465">
          <cell r="A465" t="str">
            <v>Депутатская, 47/1</v>
          </cell>
          <cell r="B465">
            <v>141.9</v>
          </cell>
        </row>
        <row r="466">
          <cell r="A466" t="str">
            <v>Депутатская, 47/2</v>
          </cell>
          <cell r="B466">
            <v>435.7000000000001</v>
          </cell>
        </row>
        <row r="467">
          <cell r="A467" t="str">
            <v>Депутатская, 52</v>
          </cell>
          <cell r="B467">
            <v>52.8</v>
          </cell>
        </row>
        <row r="468">
          <cell r="A468" t="str">
            <v>Депутатская, 53-Д</v>
          </cell>
          <cell r="B468">
            <v>312.5</v>
          </cell>
        </row>
        <row r="469">
          <cell r="A469" t="str">
            <v>Депутатская, 61/10</v>
          </cell>
          <cell r="B469">
            <v>386.60000000000008</v>
          </cell>
        </row>
        <row r="470">
          <cell r="A470" t="str">
            <v>Депутатская, 61/13</v>
          </cell>
          <cell r="B470">
            <v>0</v>
          </cell>
        </row>
        <row r="471">
          <cell r="A471" t="str">
            <v>Депутатская, 61/8</v>
          </cell>
          <cell r="B471">
            <v>0</v>
          </cell>
        </row>
        <row r="472">
          <cell r="A472" t="str">
            <v>Депутатская, 65/1</v>
          </cell>
          <cell r="B472">
            <v>0</v>
          </cell>
        </row>
        <row r="473">
          <cell r="A473" t="str">
            <v>Депутатская, 65/11</v>
          </cell>
          <cell r="B473">
            <v>338</v>
          </cell>
        </row>
        <row r="474">
          <cell r="A474" t="str">
            <v>Депутатская, 65/12</v>
          </cell>
          <cell r="B474">
            <v>315.40000000000003</v>
          </cell>
        </row>
        <row r="475">
          <cell r="A475" t="str">
            <v>Депутатская, 65/2</v>
          </cell>
          <cell r="B475">
            <v>378.2</v>
          </cell>
        </row>
        <row r="476">
          <cell r="A476" t="str">
            <v>Депутатская, 65/3</v>
          </cell>
          <cell r="B476">
            <v>390.2</v>
          </cell>
        </row>
        <row r="477">
          <cell r="A477" t="str">
            <v>Депутатская, 65/4</v>
          </cell>
          <cell r="B477">
            <v>413.5</v>
          </cell>
        </row>
        <row r="478">
          <cell r="A478" t="str">
            <v>Депутатская, 65/5</v>
          </cell>
          <cell r="B478">
            <v>411.7</v>
          </cell>
        </row>
        <row r="479">
          <cell r="A479" t="str">
            <v>Депутатская, 65/6</v>
          </cell>
          <cell r="B479">
            <v>366.59999999999997</v>
          </cell>
        </row>
        <row r="480">
          <cell r="A480" t="str">
            <v>Депутатская, 67/3</v>
          </cell>
          <cell r="B480">
            <v>0</v>
          </cell>
        </row>
        <row r="481">
          <cell r="A481" t="str">
            <v>Депутатская, 67/4</v>
          </cell>
          <cell r="B481">
            <v>0</v>
          </cell>
        </row>
        <row r="482">
          <cell r="A482" t="str">
            <v>Депутатская, 67/5</v>
          </cell>
          <cell r="B482">
            <v>0</v>
          </cell>
        </row>
        <row r="483">
          <cell r="A483" t="str">
            <v>Депутатская, 69/1</v>
          </cell>
          <cell r="B483">
            <v>110</v>
          </cell>
        </row>
        <row r="484">
          <cell r="A484" t="str">
            <v>Егорова, 18</v>
          </cell>
          <cell r="B484">
            <v>125.1</v>
          </cell>
        </row>
        <row r="485">
          <cell r="A485" t="str">
            <v>Иркутской 30-й дивизии, 22</v>
          </cell>
          <cell r="B485">
            <v>113.9</v>
          </cell>
        </row>
        <row r="486">
          <cell r="A486" t="str">
            <v>Иркутской 30-й дивизии, 23</v>
          </cell>
          <cell r="B486">
            <v>2506.6999999999998</v>
          </cell>
        </row>
        <row r="487">
          <cell r="A487" t="str">
            <v>Карла Либкнехта, 118-Б</v>
          </cell>
          <cell r="B487">
            <v>506.6</v>
          </cell>
        </row>
        <row r="488">
          <cell r="A488" t="str">
            <v>Карла Либкнехта, 118-В</v>
          </cell>
          <cell r="B488">
            <v>82.7</v>
          </cell>
        </row>
        <row r="489">
          <cell r="A489" t="str">
            <v>Карла Либкнехта, 118-И</v>
          </cell>
          <cell r="B489">
            <v>504.80000000000007</v>
          </cell>
        </row>
        <row r="490">
          <cell r="A490" t="str">
            <v>Карла Либкнехта, 230</v>
          </cell>
          <cell r="B490">
            <v>240</v>
          </cell>
        </row>
        <row r="491">
          <cell r="A491" t="str">
            <v>Карла Либкнехта, 232</v>
          </cell>
          <cell r="B491">
            <v>50.8</v>
          </cell>
        </row>
        <row r="492">
          <cell r="A492" t="str">
            <v>Кожова, 18</v>
          </cell>
          <cell r="B492">
            <v>198.09999999999997</v>
          </cell>
        </row>
        <row r="493">
          <cell r="A493" t="str">
            <v>Коммунаров, 9-А</v>
          </cell>
          <cell r="B493">
            <v>113.80000000000001</v>
          </cell>
        </row>
        <row r="494">
          <cell r="A494" t="str">
            <v>Коммунистическая, 13-Б</v>
          </cell>
          <cell r="B494">
            <v>39.4</v>
          </cell>
        </row>
        <row r="495">
          <cell r="A495" t="str">
            <v>Коммунистическая, 17-Г</v>
          </cell>
          <cell r="B495">
            <v>75.699999999999989</v>
          </cell>
        </row>
        <row r="496">
          <cell r="A496" t="str">
            <v>Коммунистическая, 62-А</v>
          </cell>
          <cell r="B496">
            <v>781.3</v>
          </cell>
        </row>
        <row r="497">
          <cell r="A497" t="str">
            <v>Коммунистическая, 66-А</v>
          </cell>
          <cell r="B497">
            <v>0</v>
          </cell>
        </row>
        <row r="498">
          <cell r="A498" t="str">
            <v>Красноказачья, 101 А/5</v>
          </cell>
          <cell r="B498">
            <v>76.199999999999989</v>
          </cell>
        </row>
        <row r="499">
          <cell r="A499" t="str">
            <v>Красноказачья, 101 А/8</v>
          </cell>
          <cell r="B499">
            <v>41.4</v>
          </cell>
        </row>
        <row r="500">
          <cell r="A500" t="str">
            <v>Красноказачья, 123</v>
          </cell>
          <cell r="B500">
            <v>126.20000000000002</v>
          </cell>
        </row>
        <row r="501">
          <cell r="A501" t="str">
            <v>Красноказачья, 80/1</v>
          </cell>
          <cell r="B501">
            <v>402.39999999999992</v>
          </cell>
        </row>
        <row r="502">
          <cell r="A502" t="str">
            <v>Красноказачья, 80/2</v>
          </cell>
          <cell r="B502">
            <v>400.29999999999995</v>
          </cell>
        </row>
        <row r="503">
          <cell r="A503" t="str">
            <v>Красный Путь, 8</v>
          </cell>
          <cell r="B503">
            <v>88</v>
          </cell>
        </row>
        <row r="504">
          <cell r="A504" t="str">
            <v>Красных Мадьяр, 18</v>
          </cell>
          <cell r="B504">
            <v>281.3</v>
          </cell>
        </row>
        <row r="505">
          <cell r="A505" t="str">
            <v>Красных Мадьяр, 33-В</v>
          </cell>
          <cell r="B505">
            <v>0</v>
          </cell>
        </row>
        <row r="506">
          <cell r="A506" t="str">
            <v>Маршала Конева, 92</v>
          </cell>
          <cell r="B506">
            <v>0</v>
          </cell>
        </row>
        <row r="507">
          <cell r="A507" t="str">
            <v>Маяковского, 47</v>
          </cell>
          <cell r="B507">
            <v>252.89999999999998</v>
          </cell>
        </row>
        <row r="508">
          <cell r="A508" t="str">
            <v>Неизвестный, Неизвестна, 1</v>
          </cell>
          <cell r="B508">
            <v>0</v>
          </cell>
        </row>
        <row r="509">
          <cell r="A509" t="str">
            <v>Осетровский, 9</v>
          </cell>
          <cell r="B509">
            <v>84.7</v>
          </cell>
        </row>
        <row r="510">
          <cell r="A510" t="str">
            <v>Партизанская, 39-З</v>
          </cell>
          <cell r="B510">
            <v>74.300000000000011</v>
          </cell>
        </row>
        <row r="511">
          <cell r="A511" t="str">
            <v>Партизанская, 40-Б</v>
          </cell>
          <cell r="B511">
            <v>59.4</v>
          </cell>
        </row>
        <row r="512">
          <cell r="A512" t="str">
            <v>Пискунова, 131-А</v>
          </cell>
          <cell r="B512">
            <v>77.400000000000006</v>
          </cell>
        </row>
        <row r="513">
          <cell r="A513" t="str">
            <v>Пискунова, 132-Б</v>
          </cell>
          <cell r="B513">
            <v>217.60000000000002</v>
          </cell>
        </row>
        <row r="514">
          <cell r="A514" t="str">
            <v>Пискунова, 69</v>
          </cell>
          <cell r="B514">
            <v>50.9</v>
          </cell>
        </row>
        <row r="515">
          <cell r="A515" t="str">
            <v>Подгорная, 12</v>
          </cell>
          <cell r="B515">
            <v>86.6</v>
          </cell>
        </row>
        <row r="516">
          <cell r="A516" t="str">
            <v>Подгорная, 14-В</v>
          </cell>
          <cell r="B516">
            <v>117.5</v>
          </cell>
        </row>
        <row r="517">
          <cell r="A517" t="str">
            <v>Подгорная, 30-В</v>
          </cell>
          <cell r="B517">
            <v>0</v>
          </cell>
        </row>
        <row r="518">
          <cell r="A518" t="str">
            <v>Подгорная, 48-Б</v>
          </cell>
          <cell r="B518">
            <v>88.1</v>
          </cell>
        </row>
        <row r="519">
          <cell r="A519" t="str">
            <v>Просвещения, 10</v>
          </cell>
          <cell r="B519">
            <v>0</v>
          </cell>
        </row>
        <row r="520">
          <cell r="A520" t="str">
            <v>Профсоюзная, 25-А</v>
          </cell>
          <cell r="B520">
            <v>557.70000000000005</v>
          </cell>
        </row>
        <row r="521">
          <cell r="A521" t="str">
            <v>Седова, 53-Б</v>
          </cell>
          <cell r="B521">
            <v>114.8</v>
          </cell>
        </row>
        <row r="522">
          <cell r="A522" t="str">
            <v>Седова, 54-А</v>
          </cell>
          <cell r="B522">
            <v>65.400000000000006</v>
          </cell>
        </row>
        <row r="523">
          <cell r="A523" t="str">
            <v>Седова, 62/8</v>
          </cell>
          <cell r="B523">
            <v>255.7</v>
          </cell>
        </row>
        <row r="524">
          <cell r="A524" t="str">
            <v>Советская, 30-Б</v>
          </cell>
          <cell r="B524">
            <v>56.9</v>
          </cell>
        </row>
        <row r="525">
          <cell r="A525" t="str">
            <v>Терешковой, 39</v>
          </cell>
          <cell r="B525">
            <v>419.7</v>
          </cell>
        </row>
        <row r="526">
          <cell r="A526" t="str">
            <v>Трилиссера, 21</v>
          </cell>
          <cell r="B526">
            <v>62.1</v>
          </cell>
        </row>
        <row r="527">
          <cell r="A527" t="str">
            <v>Трудовая, 68-Б</v>
          </cell>
          <cell r="B527">
            <v>90.1</v>
          </cell>
        </row>
        <row r="528">
          <cell r="A528" t="str">
            <v>Урожайная, 14</v>
          </cell>
          <cell r="B528">
            <v>335.4</v>
          </cell>
        </row>
        <row r="529">
          <cell r="A529" t="str">
            <v>Чайковского, 6</v>
          </cell>
          <cell r="B529">
            <v>648.4</v>
          </cell>
        </row>
        <row r="530">
          <cell r="A530" t="str">
            <v>Ядринцева, 80</v>
          </cell>
          <cell r="B530">
            <v>59.3</v>
          </cell>
        </row>
        <row r="531">
          <cell r="A531" t="str">
            <v>Ядринцева, 94</v>
          </cell>
          <cell r="B531">
            <v>153.9</v>
          </cell>
        </row>
        <row r="532">
          <cell r="A532" t="str">
            <v>25-го Октября, 19-А</v>
          </cell>
          <cell r="B532">
            <v>74.099999999999994</v>
          </cell>
        </row>
        <row r="533">
          <cell r="A533" t="str">
            <v>Байкальская, 158</v>
          </cell>
          <cell r="B533">
            <v>82</v>
          </cell>
        </row>
        <row r="534">
          <cell r="A534" t="str">
            <v>Байкальская, 267-А</v>
          </cell>
          <cell r="B534">
            <v>1209.4000000000001</v>
          </cell>
        </row>
        <row r="535">
          <cell r="A535" t="str">
            <v>Боткина, 6/30</v>
          </cell>
          <cell r="B535">
            <v>401.7</v>
          </cell>
        </row>
        <row r="536">
          <cell r="A536" t="str">
            <v>Воинская площадка, 27</v>
          </cell>
          <cell r="B536">
            <v>114.19999999999999</v>
          </cell>
        </row>
        <row r="537">
          <cell r="A537" t="str">
            <v>Воинская площадка, 34-А</v>
          </cell>
          <cell r="B537">
            <v>140.9</v>
          </cell>
        </row>
        <row r="538">
          <cell r="A538" t="str">
            <v>Волжская, 29</v>
          </cell>
          <cell r="B538">
            <v>58.2</v>
          </cell>
        </row>
        <row r="539">
          <cell r="A539" t="str">
            <v>Горная, 14</v>
          </cell>
          <cell r="B539">
            <v>53.099999999999994</v>
          </cell>
        </row>
        <row r="540">
          <cell r="A540" t="str">
            <v>Горная, 14-В/Г</v>
          </cell>
          <cell r="B540">
            <v>23.7</v>
          </cell>
        </row>
        <row r="541">
          <cell r="A541" t="str">
            <v>Егорова, 16</v>
          </cell>
          <cell r="B541">
            <v>309.5</v>
          </cell>
        </row>
        <row r="542">
          <cell r="A542" t="str">
            <v>Егорова, 23</v>
          </cell>
          <cell r="B542">
            <v>95.8</v>
          </cell>
        </row>
        <row r="543">
          <cell r="A543" t="str">
            <v>Егорова, 24</v>
          </cell>
          <cell r="B543">
            <v>142.69999999999999</v>
          </cell>
        </row>
        <row r="544">
          <cell r="A544" t="str">
            <v>Жигулевская, 1-А</v>
          </cell>
          <cell r="B544">
            <v>375.80000000000007</v>
          </cell>
        </row>
        <row r="545">
          <cell r="A545" t="str">
            <v>Зверева, 4</v>
          </cell>
          <cell r="B545">
            <v>76.2</v>
          </cell>
        </row>
        <row r="546">
          <cell r="A546" t="str">
            <v>Карла Либкнехта, 113</v>
          </cell>
          <cell r="B546">
            <v>90.3</v>
          </cell>
        </row>
        <row r="547">
          <cell r="A547" t="str">
            <v>Кожова, 32</v>
          </cell>
          <cell r="B547">
            <v>99.7</v>
          </cell>
        </row>
        <row r="548">
          <cell r="A548" t="str">
            <v>Коммунаров, 13-В</v>
          </cell>
          <cell r="B548">
            <v>72</v>
          </cell>
        </row>
        <row r="549">
          <cell r="A549" t="str">
            <v>Коммунистическая, 24/5</v>
          </cell>
          <cell r="B549">
            <v>145.30000000000001</v>
          </cell>
        </row>
        <row r="550">
          <cell r="A550" t="str">
            <v>Красноказачья, 78/5</v>
          </cell>
          <cell r="B550">
            <v>412.80000000000007</v>
          </cell>
        </row>
        <row r="551">
          <cell r="A551" t="str">
            <v>Красных Мадьяр, 32</v>
          </cell>
          <cell r="B551">
            <v>104.4</v>
          </cell>
        </row>
        <row r="552">
          <cell r="A552" t="str">
            <v>Красных Мадьяр, 33-А</v>
          </cell>
          <cell r="B552">
            <v>61.5</v>
          </cell>
        </row>
        <row r="553">
          <cell r="A553" t="str">
            <v>Красных Мадьяр, 35-А</v>
          </cell>
          <cell r="B553">
            <v>114.2</v>
          </cell>
        </row>
        <row r="554">
          <cell r="A554" t="str">
            <v>Красных Мадьяр, 62-А</v>
          </cell>
          <cell r="B554">
            <v>111.9</v>
          </cell>
        </row>
        <row r="555">
          <cell r="A555" t="str">
            <v>Лазо, 2</v>
          </cell>
          <cell r="B555">
            <v>85.9</v>
          </cell>
        </row>
        <row r="556">
          <cell r="A556" t="str">
            <v>Ленинградская, 55</v>
          </cell>
          <cell r="B556">
            <v>108.8</v>
          </cell>
        </row>
        <row r="557">
          <cell r="A557" t="str">
            <v>Лыткина, 11</v>
          </cell>
          <cell r="B557">
            <v>111.6</v>
          </cell>
        </row>
        <row r="558">
          <cell r="A558" t="str">
            <v>Лыткина, 50</v>
          </cell>
          <cell r="B558">
            <v>319.5</v>
          </cell>
        </row>
        <row r="559">
          <cell r="A559" t="str">
            <v>Лыткина, 52</v>
          </cell>
          <cell r="B559">
            <v>275.39999999999998</v>
          </cell>
        </row>
        <row r="560">
          <cell r="A560" t="str">
            <v>Лыткина, 73/1</v>
          </cell>
          <cell r="B560">
            <v>371.50000000000006</v>
          </cell>
        </row>
        <row r="561">
          <cell r="A561" t="str">
            <v>Осетровский, 4</v>
          </cell>
          <cell r="B561">
            <v>82.5</v>
          </cell>
        </row>
        <row r="562">
          <cell r="A562" t="str">
            <v>Пискунова, 130-А</v>
          </cell>
          <cell r="B562">
            <v>574.40000000000009</v>
          </cell>
        </row>
        <row r="563">
          <cell r="A563" t="str">
            <v>Пискунова, 130-Б</v>
          </cell>
          <cell r="B563">
            <v>651.40000000000009</v>
          </cell>
        </row>
        <row r="564">
          <cell r="A564" t="str">
            <v>Подгорная, 14-А</v>
          </cell>
          <cell r="B564">
            <v>188.3</v>
          </cell>
        </row>
        <row r="565">
          <cell r="A565" t="str">
            <v>Рабоче-крестьянская, 1</v>
          </cell>
          <cell r="B565">
            <v>629.20000000000005</v>
          </cell>
        </row>
        <row r="566">
          <cell r="A566" t="str">
            <v>Рабоче-крестьянская, 4</v>
          </cell>
          <cell r="B566">
            <v>685.8</v>
          </cell>
        </row>
        <row r="567">
          <cell r="A567" t="str">
            <v>Розы Люксембург, 319</v>
          </cell>
          <cell r="B567">
            <v>3179.6999999999994</v>
          </cell>
        </row>
        <row r="568">
          <cell r="A568" t="str">
            <v>Румянцева, 53</v>
          </cell>
          <cell r="B568">
            <v>413.8</v>
          </cell>
        </row>
        <row r="569">
          <cell r="A569" t="str">
            <v>Румянцева, 55</v>
          </cell>
          <cell r="B569">
            <v>414.7</v>
          </cell>
        </row>
        <row r="570">
          <cell r="A570" t="str">
            <v>Саянский, 5-А</v>
          </cell>
          <cell r="B570">
            <v>355.3</v>
          </cell>
        </row>
        <row r="571">
          <cell r="A571" t="str">
            <v>Саянский, 5-Г</v>
          </cell>
          <cell r="B571">
            <v>35.799999999999997</v>
          </cell>
        </row>
        <row r="572">
          <cell r="A572" t="str">
            <v>Седова, 74</v>
          </cell>
          <cell r="B572">
            <v>148.6</v>
          </cell>
        </row>
        <row r="573">
          <cell r="A573" t="str">
            <v>Терешковой, 47</v>
          </cell>
          <cell r="B573">
            <v>427.19999999999993</v>
          </cell>
        </row>
        <row r="574">
          <cell r="A574" t="str">
            <v>Трилиссера, 32</v>
          </cell>
          <cell r="B574">
            <v>121.4</v>
          </cell>
        </row>
        <row r="575">
          <cell r="A575" t="str">
            <v>Трудовая, 117</v>
          </cell>
          <cell r="B575">
            <v>391.2</v>
          </cell>
        </row>
        <row r="576">
          <cell r="A576" t="str">
            <v>Центральная, 18-А</v>
          </cell>
          <cell r="B576">
            <v>64.599999999999994</v>
          </cell>
        </row>
        <row r="577">
          <cell r="A577" t="str">
            <v>Центральная, 35</v>
          </cell>
          <cell r="B577">
            <v>175.5</v>
          </cell>
        </row>
        <row r="578">
          <cell r="A578" t="str">
            <v>Центральная, 5</v>
          </cell>
          <cell r="B578">
            <v>20</v>
          </cell>
        </row>
        <row r="579">
          <cell r="A579" t="str">
            <v>Шахтерская, 11</v>
          </cell>
          <cell r="B579">
            <v>347.40000000000003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7">
          <cell r="A7" t="str">
            <v>1-я Московская, 31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593.42999999999995</v>
          </cell>
          <cell r="I7">
            <v>0</v>
          </cell>
          <cell r="J7">
            <v>593.42999999999995</v>
          </cell>
          <cell r="K7">
            <v>-593.42999999999995</v>
          </cell>
        </row>
        <row r="8">
          <cell r="A8" t="str">
            <v>14-й Советский, 22</v>
          </cell>
          <cell r="C8">
            <v>0</v>
          </cell>
          <cell r="D8">
            <v>10652.56</v>
          </cell>
          <cell r="E8">
            <v>2934.09</v>
          </cell>
          <cell r="F8">
            <v>13586.65</v>
          </cell>
          <cell r="G8">
            <v>11149.95</v>
          </cell>
          <cell r="H8">
            <v>364.35</v>
          </cell>
          <cell r="I8">
            <v>0</v>
          </cell>
          <cell r="J8">
            <v>364.35</v>
          </cell>
          <cell r="K8">
            <v>10785.6</v>
          </cell>
        </row>
        <row r="9">
          <cell r="A9" t="str">
            <v>15-й Советский, 23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364.35</v>
          </cell>
          <cell r="I9">
            <v>0</v>
          </cell>
          <cell r="J9">
            <v>364.35</v>
          </cell>
          <cell r="K9">
            <v>-364.35</v>
          </cell>
        </row>
        <row r="10">
          <cell r="A10" t="str">
            <v>2-я Летчиков, 26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949.31</v>
          </cell>
          <cell r="I10">
            <v>0</v>
          </cell>
          <cell r="J10">
            <v>949.31</v>
          </cell>
          <cell r="K10">
            <v>-949.31</v>
          </cell>
        </row>
        <row r="11">
          <cell r="A11" t="str">
            <v>2-я Московская, 24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593.63</v>
          </cell>
          <cell r="I11">
            <v>0</v>
          </cell>
          <cell r="J11">
            <v>593.63</v>
          </cell>
          <cell r="K11">
            <v>-593.63</v>
          </cell>
        </row>
        <row r="12">
          <cell r="A12" t="str">
            <v>2-я Московская, 26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355.67</v>
          </cell>
          <cell r="I12">
            <v>0</v>
          </cell>
          <cell r="J12">
            <v>355.67</v>
          </cell>
          <cell r="K12">
            <v>-355.67</v>
          </cell>
        </row>
        <row r="13">
          <cell r="A13" t="str">
            <v>25-го Октября, 25-А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353.9</v>
          </cell>
          <cell r="I13">
            <v>0</v>
          </cell>
          <cell r="J13">
            <v>353.9</v>
          </cell>
          <cell r="K13">
            <v>-353.9</v>
          </cell>
        </row>
        <row r="14">
          <cell r="A14" t="str">
            <v>3-я Летчиков, 25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713.02</v>
          </cell>
          <cell r="I14">
            <v>0</v>
          </cell>
          <cell r="J14">
            <v>713.02</v>
          </cell>
          <cell r="K14">
            <v>-713.02</v>
          </cell>
        </row>
        <row r="15">
          <cell r="A15" t="str">
            <v>3-я Летчиков, 27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949.31</v>
          </cell>
          <cell r="I15">
            <v>0</v>
          </cell>
          <cell r="J15">
            <v>949.31</v>
          </cell>
          <cell r="K15">
            <v>-949.31</v>
          </cell>
        </row>
        <row r="16">
          <cell r="A16" t="str">
            <v>4-я Горьковская, 7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353.9</v>
          </cell>
          <cell r="I16">
            <v>0</v>
          </cell>
          <cell r="J16">
            <v>353.9</v>
          </cell>
          <cell r="K16">
            <v>-353.9</v>
          </cell>
        </row>
        <row r="17">
          <cell r="A17" t="str">
            <v>4-я Горьковская, 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706.96</v>
          </cell>
          <cell r="I17">
            <v>0</v>
          </cell>
          <cell r="J17">
            <v>706.96</v>
          </cell>
          <cell r="K17">
            <v>-706.96</v>
          </cell>
        </row>
        <row r="18">
          <cell r="A18" t="str">
            <v>4-я Горьковская, 9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353.9</v>
          </cell>
          <cell r="I18">
            <v>0</v>
          </cell>
          <cell r="J18">
            <v>353.9</v>
          </cell>
          <cell r="K18">
            <v>-353.9</v>
          </cell>
        </row>
        <row r="19">
          <cell r="A19" t="str">
            <v>4-я Железнодорожная, 38</v>
          </cell>
          <cell r="C19">
            <v>-91.03</v>
          </cell>
          <cell r="D19">
            <v>1742.17</v>
          </cell>
          <cell r="E19">
            <v>0</v>
          </cell>
          <cell r="F19">
            <v>1742.17</v>
          </cell>
          <cell r="G19">
            <v>0</v>
          </cell>
          <cell r="H19">
            <v>1201.92</v>
          </cell>
          <cell r="I19">
            <v>0</v>
          </cell>
          <cell r="J19">
            <v>1201.92</v>
          </cell>
          <cell r="K19">
            <v>-1292.95</v>
          </cell>
        </row>
        <row r="20">
          <cell r="A20" t="str">
            <v>4-я Советская, 1/3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3561.8</v>
          </cell>
          <cell r="I20">
            <v>0</v>
          </cell>
          <cell r="J20">
            <v>3561.8</v>
          </cell>
          <cell r="K20">
            <v>-3561.8</v>
          </cell>
        </row>
        <row r="21">
          <cell r="A21" t="str">
            <v>4-я Советская, 1/2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355.67</v>
          </cell>
          <cell r="I21">
            <v>0</v>
          </cell>
          <cell r="J21">
            <v>355.67</v>
          </cell>
          <cell r="K21">
            <v>-355.67</v>
          </cell>
        </row>
        <row r="22">
          <cell r="A22" t="str">
            <v>4-я Советская, 1/4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2382.7199999999998</v>
          </cell>
          <cell r="I22">
            <v>0</v>
          </cell>
          <cell r="J22">
            <v>2382.7199999999998</v>
          </cell>
          <cell r="K22">
            <v>-2382.7199999999998</v>
          </cell>
        </row>
        <row r="23">
          <cell r="A23" t="str">
            <v>Аэрофлотская, 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353.9</v>
          </cell>
          <cell r="I23">
            <v>0</v>
          </cell>
          <cell r="J23">
            <v>353.9</v>
          </cell>
          <cell r="K23">
            <v>-353.9</v>
          </cell>
        </row>
        <row r="24">
          <cell r="A24" t="str">
            <v>Байкальская, 47-З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713.02</v>
          </cell>
          <cell r="I24">
            <v>0</v>
          </cell>
          <cell r="J24">
            <v>713.02</v>
          </cell>
          <cell r="K24">
            <v>-713.02</v>
          </cell>
        </row>
        <row r="25">
          <cell r="A25" t="str">
            <v>Байкальская, 99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2056.52</v>
          </cell>
          <cell r="I25">
            <v>0</v>
          </cell>
          <cell r="J25">
            <v>2056.52</v>
          </cell>
          <cell r="K25">
            <v>-2056.52</v>
          </cell>
        </row>
        <row r="26">
          <cell r="A26" t="str">
            <v>Байкальская, 139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593.63</v>
          </cell>
          <cell r="I26">
            <v>0</v>
          </cell>
          <cell r="J26">
            <v>593.63</v>
          </cell>
          <cell r="K26">
            <v>-593.63</v>
          </cell>
        </row>
        <row r="27">
          <cell r="A27" t="str">
            <v>Байкальская, 198-А</v>
          </cell>
          <cell r="C27">
            <v>21917.02</v>
          </cell>
          <cell r="D27">
            <v>85380.47</v>
          </cell>
          <cell r="E27">
            <v>-1376.93</v>
          </cell>
          <cell r="F27">
            <v>84003.54</v>
          </cell>
          <cell r="G27">
            <v>116111.65</v>
          </cell>
          <cell r="H27">
            <v>117980.6</v>
          </cell>
          <cell r="I27">
            <v>1.1399999999999999</v>
          </cell>
          <cell r="J27">
            <v>117981.74</v>
          </cell>
          <cell r="K27">
            <v>20046.929999999978</v>
          </cell>
        </row>
        <row r="28">
          <cell r="A28" t="str">
            <v>Байкальская, 237</v>
          </cell>
          <cell r="C28">
            <v>-96311.74</v>
          </cell>
          <cell r="D28">
            <v>161061.28</v>
          </cell>
          <cell r="E28">
            <v>-12733.53</v>
          </cell>
          <cell r="F28">
            <v>148327.75</v>
          </cell>
          <cell r="G28">
            <v>245135.39</v>
          </cell>
          <cell r="H28">
            <v>46965.02</v>
          </cell>
          <cell r="I28">
            <v>3.3</v>
          </cell>
          <cell r="J28">
            <v>46968.32</v>
          </cell>
          <cell r="K28">
            <v>101855.33000000002</v>
          </cell>
        </row>
        <row r="29">
          <cell r="A29" t="str">
            <v>Байкальская, 267-А</v>
          </cell>
          <cell r="C29">
            <v>-122093.8</v>
          </cell>
          <cell r="D29">
            <v>19454.95</v>
          </cell>
          <cell r="E29">
            <v>1530.35</v>
          </cell>
          <cell r="F29">
            <v>20985.3</v>
          </cell>
          <cell r="G29">
            <v>43261.05</v>
          </cell>
          <cell r="H29">
            <v>58728.84</v>
          </cell>
          <cell r="I29">
            <v>0</v>
          </cell>
          <cell r="J29">
            <v>58728.84</v>
          </cell>
          <cell r="K29">
            <v>-137561.59</v>
          </cell>
        </row>
        <row r="30">
          <cell r="A30" t="str">
            <v>Баррикад, 59</v>
          </cell>
          <cell r="C30">
            <v>-208517.65</v>
          </cell>
          <cell r="D30">
            <v>38643.96</v>
          </cell>
          <cell r="E30">
            <v>-68.44</v>
          </cell>
          <cell r="F30">
            <v>38575.519999999997</v>
          </cell>
          <cell r="G30">
            <v>46344.9</v>
          </cell>
          <cell r="H30">
            <v>82108.81</v>
          </cell>
          <cell r="I30">
            <v>0</v>
          </cell>
          <cell r="J30">
            <v>82108.81</v>
          </cell>
          <cell r="K30">
            <v>-244281.56</v>
          </cell>
        </row>
        <row r="31">
          <cell r="A31" t="str">
            <v>Баррикад, 61</v>
          </cell>
          <cell r="C31">
            <v>-50440.46</v>
          </cell>
          <cell r="D31">
            <v>27730.92</v>
          </cell>
          <cell r="E31">
            <v>-1978.29</v>
          </cell>
          <cell r="F31">
            <v>25752.63</v>
          </cell>
          <cell r="G31">
            <v>34485.83</v>
          </cell>
          <cell r="H31">
            <v>46015.75</v>
          </cell>
          <cell r="I31">
            <v>0</v>
          </cell>
          <cell r="J31">
            <v>46015.75</v>
          </cell>
          <cell r="K31">
            <v>-61970.38</v>
          </cell>
        </row>
        <row r="32">
          <cell r="A32" t="str">
            <v>Баумана, 176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4274.8100000000004</v>
          </cell>
          <cell r="I32">
            <v>0</v>
          </cell>
          <cell r="J32">
            <v>4274.8100000000004</v>
          </cell>
          <cell r="K32">
            <v>-4274.8100000000004</v>
          </cell>
        </row>
        <row r="33">
          <cell r="A33" t="str">
            <v>Баумана, 214/6</v>
          </cell>
          <cell r="C33">
            <v>-232041.86</v>
          </cell>
          <cell r="D33">
            <v>83851.520000000004</v>
          </cell>
          <cell r="E33">
            <v>11011.67</v>
          </cell>
          <cell r="F33">
            <v>94863.19</v>
          </cell>
          <cell r="G33">
            <v>125671.61</v>
          </cell>
          <cell r="H33">
            <v>161549.51999999999</v>
          </cell>
          <cell r="I33">
            <v>24.33</v>
          </cell>
          <cell r="J33">
            <v>161573.85</v>
          </cell>
          <cell r="K33">
            <v>-267944.09999999998</v>
          </cell>
        </row>
        <row r="34">
          <cell r="A34" t="str">
            <v>Баумана, 214/2</v>
          </cell>
          <cell r="C34">
            <v>-279440.13</v>
          </cell>
          <cell r="D34">
            <v>78981.73</v>
          </cell>
          <cell r="E34">
            <v>-1987.93</v>
          </cell>
          <cell r="F34">
            <v>76993.8</v>
          </cell>
          <cell r="G34">
            <v>138269</v>
          </cell>
          <cell r="H34">
            <v>176826.57</v>
          </cell>
          <cell r="I34">
            <v>0</v>
          </cell>
          <cell r="J34">
            <v>176826.57</v>
          </cell>
          <cell r="K34">
            <v>-317997.7</v>
          </cell>
        </row>
        <row r="35">
          <cell r="A35" t="str">
            <v>Баумана, 214/3</v>
          </cell>
          <cell r="C35">
            <v>-463643.14</v>
          </cell>
          <cell r="D35">
            <v>204047.32</v>
          </cell>
          <cell r="E35">
            <v>24583.53</v>
          </cell>
          <cell r="F35">
            <v>228630.85</v>
          </cell>
          <cell r="G35">
            <v>254393.38</v>
          </cell>
          <cell r="H35">
            <v>207741.87</v>
          </cell>
          <cell r="I35">
            <v>0</v>
          </cell>
          <cell r="J35">
            <v>207741.87</v>
          </cell>
          <cell r="K35">
            <v>-416991.63</v>
          </cell>
        </row>
        <row r="36">
          <cell r="A36" t="str">
            <v>Баумана, 216/1</v>
          </cell>
          <cell r="C36">
            <v>-105222.1</v>
          </cell>
          <cell r="D36">
            <v>34687.9</v>
          </cell>
          <cell r="E36">
            <v>795.72</v>
          </cell>
          <cell r="F36">
            <v>35483.620000000003</v>
          </cell>
          <cell r="G36">
            <v>63787.7</v>
          </cell>
          <cell r="H36">
            <v>57527.39</v>
          </cell>
          <cell r="I36">
            <v>3.98</v>
          </cell>
          <cell r="J36">
            <v>57531.37</v>
          </cell>
          <cell r="K36">
            <v>-98965.770000000019</v>
          </cell>
        </row>
        <row r="37">
          <cell r="A37" t="str">
            <v>Баумана, 216/2</v>
          </cell>
          <cell r="C37">
            <v>0</v>
          </cell>
          <cell r="D37">
            <v>44939.88</v>
          </cell>
          <cell r="E37">
            <v>-4096.67</v>
          </cell>
          <cell r="F37">
            <v>40843.21</v>
          </cell>
          <cell r="G37">
            <v>26092.11</v>
          </cell>
          <cell r="H37">
            <v>24294.25</v>
          </cell>
          <cell r="I37">
            <v>0</v>
          </cell>
          <cell r="J37">
            <v>24294.25</v>
          </cell>
          <cell r="K37">
            <v>1797.8600000000006</v>
          </cell>
        </row>
        <row r="38">
          <cell r="A38" t="str">
            <v>Боткина, 6/25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353.9</v>
          </cell>
          <cell r="I38">
            <v>0</v>
          </cell>
          <cell r="J38">
            <v>353.9</v>
          </cell>
          <cell r="K38">
            <v>-353.9</v>
          </cell>
        </row>
        <row r="39">
          <cell r="A39" t="str">
            <v>Боткина, 6/30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949.31</v>
          </cell>
          <cell r="I39">
            <v>0</v>
          </cell>
          <cell r="J39">
            <v>949.31</v>
          </cell>
          <cell r="K39">
            <v>-949.31</v>
          </cell>
        </row>
        <row r="40">
          <cell r="A40" t="str">
            <v>Боткина, 6/28</v>
          </cell>
          <cell r="C40">
            <v>0</v>
          </cell>
          <cell r="D40">
            <v>0</v>
          </cell>
          <cell r="E40">
            <v>-2068.86</v>
          </cell>
          <cell r="F40">
            <v>-2068.86</v>
          </cell>
          <cell r="G40">
            <v>0</v>
          </cell>
          <cell r="H40">
            <v>1964.29</v>
          </cell>
          <cell r="I40">
            <v>0</v>
          </cell>
          <cell r="J40">
            <v>1964.29</v>
          </cell>
          <cell r="K40">
            <v>-1964.29</v>
          </cell>
        </row>
        <row r="41">
          <cell r="A41" t="str">
            <v>Боткина, 6/16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353.9</v>
          </cell>
          <cell r="I41">
            <v>0</v>
          </cell>
          <cell r="J41">
            <v>353.9</v>
          </cell>
          <cell r="K41">
            <v>-353.9</v>
          </cell>
        </row>
        <row r="42">
          <cell r="A42" t="str">
            <v>Василия Ледовского, 22</v>
          </cell>
          <cell r="C42">
            <v>0</v>
          </cell>
          <cell r="D42">
            <v>120908.58</v>
          </cell>
          <cell r="E42">
            <v>27922.61</v>
          </cell>
          <cell r="F42">
            <v>148831.19</v>
          </cell>
          <cell r="G42">
            <v>61357.77</v>
          </cell>
          <cell r="H42">
            <v>0</v>
          </cell>
          <cell r="I42">
            <v>0</v>
          </cell>
          <cell r="J42">
            <v>0</v>
          </cell>
          <cell r="K42">
            <v>61357.77</v>
          </cell>
        </row>
        <row r="43">
          <cell r="A43" t="str">
            <v>Воинская площадка, 31-а</v>
          </cell>
          <cell r="C43">
            <v>0</v>
          </cell>
          <cell r="D43">
            <v>491.64</v>
          </cell>
          <cell r="E43">
            <v>0</v>
          </cell>
          <cell r="F43">
            <v>491.64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 t="str">
            <v>Воинская площадка, 31</v>
          </cell>
          <cell r="C44">
            <v>0</v>
          </cell>
          <cell r="D44">
            <v>491.52</v>
          </cell>
          <cell r="E44">
            <v>0</v>
          </cell>
          <cell r="F44">
            <v>491.52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Воинская площадка, 32</v>
          </cell>
          <cell r="C45">
            <v>0</v>
          </cell>
          <cell r="D45">
            <v>491.76</v>
          </cell>
          <cell r="E45">
            <v>0</v>
          </cell>
          <cell r="F45">
            <v>491.76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Воинская площадка, 33</v>
          </cell>
          <cell r="C46">
            <v>0</v>
          </cell>
          <cell r="D46">
            <v>491.34</v>
          </cell>
          <cell r="E46">
            <v>0</v>
          </cell>
          <cell r="F46">
            <v>491.34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Воинская площадка, 34</v>
          </cell>
          <cell r="C47">
            <v>0</v>
          </cell>
          <cell r="D47">
            <v>491.76</v>
          </cell>
          <cell r="E47">
            <v>0</v>
          </cell>
          <cell r="F47">
            <v>491.76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Воинская площадка, 35</v>
          </cell>
          <cell r="C48">
            <v>0</v>
          </cell>
          <cell r="D48">
            <v>491.58</v>
          </cell>
          <cell r="E48">
            <v>0</v>
          </cell>
          <cell r="F48">
            <v>491.58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Воинская площадка, 36</v>
          </cell>
          <cell r="C49">
            <v>0</v>
          </cell>
          <cell r="D49">
            <v>491.52</v>
          </cell>
          <cell r="E49">
            <v>0</v>
          </cell>
          <cell r="F49">
            <v>491.52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Воинская площадка, 37</v>
          </cell>
          <cell r="C50">
            <v>0</v>
          </cell>
          <cell r="D50">
            <v>491.64</v>
          </cell>
          <cell r="E50">
            <v>0</v>
          </cell>
          <cell r="F50">
            <v>491.64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 t="str">
            <v>Воинская площадка, 38</v>
          </cell>
          <cell r="C51">
            <v>0</v>
          </cell>
          <cell r="D51">
            <v>491.58</v>
          </cell>
          <cell r="E51">
            <v>0</v>
          </cell>
          <cell r="F51">
            <v>491.58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Воинская площадка, 43</v>
          </cell>
          <cell r="C52">
            <v>0</v>
          </cell>
          <cell r="D52">
            <v>491.7</v>
          </cell>
          <cell r="E52">
            <v>0</v>
          </cell>
          <cell r="F52">
            <v>491.7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Волгоградская, 11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713.02</v>
          </cell>
          <cell r="I53">
            <v>0</v>
          </cell>
          <cell r="J53">
            <v>713.02</v>
          </cell>
          <cell r="K53">
            <v>-713.02</v>
          </cell>
        </row>
        <row r="54">
          <cell r="A54" t="str">
            <v>Волжская, 38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353.9</v>
          </cell>
          <cell r="I54">
            <v>0</v>
          </cell>
          <cell r="J54">
            <v>353.9</v>
          </cell>
          <cell r="K54">
            <v>-353.9</v>
          </cell>
        </row>
        <row r="55">
          <cell r="A55" t="str">
            <v>Волжская, 40-а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353.9</v>
          </cell>
          <cell r="I55">
            <v>0</v>
          </cell>
          <cell r="J55">
            <v>353.9</v>
          </cell>
          <cell r="K55">
            <v>-353.9</v>
          </cell>
        </row>
        <row r="56">
          <cell r="A56" t="str">
            <v>Волжская, 40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355.67</v>
          </cell>
          <cell r="I56">
            <v>0</v>
          </cell>
          <cell r="J56">
            <v>355.67</v>
          </cell>
          <cell r="K56">
            <v>-355.67</v>
          </cell>
        </row>
        <row r="57">
          <cell r="A57" t="str">
            <v>Волжская, 42-а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355.67</v>
          </cell>
          <cell r="I57">
            <v>0</v>
          </cell>
          <cell r="J57">
            <v>355.67</v>
          </cell>
          <cell r="K57">
            <v>-355.67</v>
          </cell>
        </row>
        <row r="58">
          <cell r="A58" t="str">
            <v>Волжская, 42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355.76</v>
          </cell>
          <cell r="I58">
            <v>0</v>
          </cell>
          <cell r="J58">
            <v>355.76</v>
          </cell>
          <cell r="K58">
            <v>-355.76</v>
          </cell>
        </row>
        <row r="59">
          <cell r="A59" t="str">
            <v>Волжская, 44-а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355.76</v>
          </cell>
          <cell r="I59">
            <v>0</v>
          </cell>
          <cell r="J59">
            <v>355.76</v>
          </cell>
          <cell r="K59">
            <v>-355.76</v>
          </cell>
        </row>
        <row r="60">
          <cell r="A60" t="str">
            <v>Волжская, 44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353.9</v>
          </cell>
          <cell r="I60">
            <v>0</v>
          </cell>
          <cell r="J60">
            <v>353.9</v>
          </cell>
          <cell r="K60">
            <v>-353.9</v>
          </cell>
        </row>
        <row r="61">
          <cell r="A61" t="str">
            <v>Волжская, 46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353.9</v>
          </cell>
          <cell r="I61">
            <v>0</v>
          </cell>
          <cell r="J61">
            <v>353.9</v>
          </cell>
          <cell r="K61">
            <v>-353.9</v>
          </cell>
        </row>
        <row r="62">
          <cell r="A62" t="str">
            <v>Волжская, 47</v>
          </cell>
          <cell r="C62">
            <v>1320.96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355.76</v>
          </cell>
          <cell r="I62">
            <v>0</v>
          </cell>
          <cell r="J62">
            <v>355.76</v>
          </cell>
          <cell r="K62">
            <v>965.2</v>
          </cell>
        </row>
        <row r="63">
          <cell r="A63" t="str">
            <v>Волжская, 49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353.9</v>
          </cell>
          <cell r="I63">
            <v>0</v>
          </cell>
          <cell r="J63">
            <v>353.9</v>
          </cell>
          <cell r="K63">
            <v>-353.9</v>
          </cell>
        </row>
        <row r="64">
          <cell r="A64" t="str">
            <v>Волжская, 53</v>
          </cell>
          <cell r="C64">
            <v>1754.97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353.9</v>
          </cell>
          <cell r="I64">
            <v>0</v>
          </cell>
          <cell r="J64">
            <v>353.9</v>
          </cell>
          <cell r="K64">
            <v>1401.0700000000002</v>
          </cell>
        </row>
        <row r="65">
          <cell r="A65" t="str">
            <v>Воровского, 13</v>
          </cell>
          <cell r="C65">
            <v>-16727.189999999999</v>
          </cell>
          <cell r="D65">
            <v>23165.82</v>
          </cell>
          <cell r="E65">
            <v>73.099999999999994</v>
          </cell>
          <cell r="F65">
            <v>23238.92</v>
          </cell>
          <cell r="G65">
            <v>30412.55</v>
          </cell>
          <cell r="H65">
            <v>21813</v>
          </cell>
          <cell r="I65">
            <v>0</v>
          </cell>
          <cell r="J65">
            <v>21813</v>
          </cell>
          <cell r="K65">
            <v>-8127.6399999999994</v>
          </cell>
        </row>
        <row r="66">
          <cell r="A66" t="str">
            <v>Воровского, 25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355.67</v>
          </cell>
          <cell r="I66">
            <v>0</v>
          </cell>
          <cell r="J66">
            <v>355.67</v>
          </cell>
          <cell r="K66">
            <v>-355.67</v>
          </cell>
        </row>
        <row r="67">
          <cell r="A67" t="str">
            <v>Воровского, 27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713.02</v>
          </cell>
          <cell r="I67">
            <v>0</v>
          </cell>
          <cell r="J67">
            <v>713.02</v>
          </cell>
          <cell r="K67">
            <v>-713.02</v>
          </cell>
        </row>
        <row r="68">
          <cell r="A68" t="str">
            <v>Гагарина, 4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713.02</v>
          </cell>
          <cell r="I68">
            <v>0</v>
          </cell>
          <cell r="J68">
            <v>713.02</v>
          </cell>
          <cell r="K68">
            <v>-713.02</v>
          </cell>
        </row>
        <row r="69">
          <cell r="A69" t="str">
            <v>Гагарина, 6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713.02</v>
          </cell>
          <cell r="I69">
            <v>0</v>
          </cell>
          <cell r="J69">
            <v>713.02</v>
          </cell>
          <cell r="K69">
            <v>-713.02</v>
          </cell>
        </row>
        <row r="70">
          <cell r="A70" t="str">
            <v>Гагарина, 14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176.95</v>
          </cell>
          <cell r="I70">
            <v>0</v>
          </cell>
          <cell r="J70">
            <v>176.95</v>
          </cell>
          <cell r="K70">
            <v>-176.95</v>
          </cell>
        </row>
        <row r="71">
          <cell r="A71" t="str">
            <v>Генерала Доватора, 3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713.02</v>
          </cell>
          <cell r="I71">
            <v>0</v>
          </cell>
          <cell r="J71">
            <v>713.02</v>
          </cell>
          <cell r="K71">
            <v>-713.02</v>
          </cell>
        </row>
        <row r="72">
          <cell r="A72" t="str">
            <v>Генерала Доватора, 5</v>
          </cell>
          <cell r="C72">
            <v>-3467.31</v>
          </cell>
          <cell r="D72">
            <v>16769.349999999999</v>
          </cell>
          <cell r="E72">
            <v>-933.83</v>
          </cell>
          <cell r="F72">
            <v>15835.52</v>
          </cell>
          <cell r="G72">
            <v>22903.95</v>
          </cell>
          <cell r="H72">
            <v>11473.33</v>
          </cell>
          <cell r="I72">
            <v>0</v>
          </cell>
          <cell r="J72">
            <v>11473.33</v>
          </cell>
          <cell r="K72">
            <v>7963.3099999999995</v>
          </cell>
        </row>
        <row r="73">
          <cell r="A73" t="str">
            <v>Генерала Доватора, 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713.02</v>
          </cell>
          <cell r="I73">
            <v>0</v>
          </cell>
          <cell r="J73">
            <v>713.02</v>
          </cell>
          <cell r="K73">
            <v>-713.02</v>
          </cell>
        </row>
        <row r="74">
          <cell r="A74" t="str">
            <v>Генерала Доватора, 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713.02</v>
          </cell>
          <cell r="I74">
            <v>0</v>
          </cell>
          <cell r="J74">
            <v>713.02</v>
          </cell>
          <cell r="K74">
            <v>-713.02</v>
          </cell>
        </row>
        <row r="75">
          <cell r="A75" t="str">
            <v>Генерала Доватора, 10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1060.8599999999999</v>
          </cell>
          <cell r="I75">
            <v>0</v>
          </cell>
          <cell r="J75">
            <v>1060.8599999999999</v>
          </cell>
          <cell r="K75">
            <v>-1060.8599999999999</v>
          </cell>
        </row>
        <row r="76">
          <cell r="A76" t="str">
            <v>Генерала Доватора, 11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713.02</v>
          </cell>
          <cell r="I76">
            <v>0</v>
          </cell>
          <cell r="J76">
            <v>713.02</v>
          </cell>
          <cell r="K76">
            <v>-713.02</v>
          </cell>
        </row>
        <row r="77">
          <cell r="A77" t="str">
            <v>Генерала Доватора, 13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713.02</v>
          </cell>
          <cell r="I77">
            <v>0</v>
          </cell>
          <cell r="J77">
            <v>713.02</v>
          </cell>
          <cell r="K77">
            <v>-713.02</v>
          </cell>
        </row>
        <row r="78">
          <cell r="A78" t="str">
            <v>Генерала Доватора, 15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713.02</v>
          </cell>
          <cell r="I78">
            <v>0</v>
          </cell>
          <cell r="J78">
            <v>713.02</v>
          </cell>
          <cell r="K78">
            <v>-713.02</v>
          </cell>
        </row>
        <row r="79">
          <cell r="A79" t="str">
            <v>Генерала Доватора, 17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713.02</v>
          </cell>
          <cell r="I79">
            <v>0</v>
          </cell>
          <cell r="J79">
            <v>713.02</v>
          </cell>
          <cell r="K79">
            <v>-713.02</v>
          </cell>
        </row>
        <row r="80">
          <cell r="A80" t="str">
            <v>Генерала Доватора, 19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474.25</v>
          </cell>
          <cell r="I80">
            <v>0</v>
          </cell>
          <cell r="J80">
            <v>474.25</v>
          </cell>
          <cell r="K80">
            <v>-474.25</v>
          </cell>
        </row>
        <row r="81">
          <cell r="A81" t="str">
            <v>Генерала Доватора, 21</v>
          </cell>
          <cell r="C81">
            <v>4709.62</v>
          </cell>
          <cell r="D81">
            <v>0</v>
          </cell>
          <cell r="E81">
            <v>0</v>
          </cell>
          <cell r="F81">
            <v>0</v>
          </cell>
          <cell r="G81">
            <v>151.69999999999999</v>
          </cell>
          <cell r="H81">
            <v>1306.6500000000001</v>
          </cell>
          <cell r="I81">
            <v>0</v>
          </cell>
          <cell r="J81">
            <v>1306.6500000000001</v>
          </cell>
          <cell r="K81">
            <v>3554.6699999999996</v>
          </cell>
        </row>
        <row r="82">
          <cell r="A82" t="str">
            <v>Депутатская, 27/2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896.73</v>
          </cell>
          <cell r="I82">
            <v>0</v>
          </cell>
          <cell r="J82">
            <v>896.73</v>
          </cell>
          <cell r="K82">
            <v>-896.73</v>
          </cell>
        </row>
        <row r="83">
          <cell r="A83" t="str">
            <v>Депутатская, 34</v>
          </cell>
          <cell r="C83">
            <v>-1782.72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1425.21</v>
          </cell>
          <cell r="I83">
            <v>0</v>
          </cell>
          <cell r="J83">
            <v>1425.21</v>
          </cell>
          <cell r="K83">
            <v>-3207.9300000000003</v>
          </cell>
        </row>
        <row r="84">
          <cell r="A84" t="str">
            <v>Депутатская, 43/1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355.76</v>
          </cell>
          <cell r="I84">
            <v>0</v>
          </cell>
          <cell r="J84">
            <v>355.76</v>
          </cell>
          <cell r="K84">
            <v>-355.76</v>
          </cell>
        </row>
        <row r="85">
          <cell r="A85" t="str">
            <v>Депутатская, 43/5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355.76</v>
          </cell>
          <cell r="I85">
            <v>0</v>
          </cell>
          <cell r="J85">
            <v>355.76</v>
          </cell>
          <cell r="K85">
            <v>-355.76</v>
          </cell>
        </row>
        <row r="86">
          <cell r="A86" t="str">
            <v>Депутатская, 45/1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713.2</v>
          </cell>
          <cell r="I86">
            <v>0</v>
          </cell>
          <cell r="J86">
            <v>713.2</v>
          </cell>
          <cell r="K86">
            <v>-713.2</v>
          </cell>
        </row>
        <row r="87">
          <cell r="A87" t="str">
            <v>Депутатская, 48</v>
          </cell>
          <cell r="C87">
            <v>-214564.48000000001</v>
          </cell>
          <cell r="D87">
            <v>111658.11</v>
          </cell>
          <cell r="E87">
            <v>-2052.91</v>
          </cell>
          <cell r="F87">
            <v>109605.2</v>
          </cell>
          <cell r="G87">
            <v>151613.37</v>
          </cell>
          <cell r="H87">
            <v>129711.07</v>
          </cell>
          <cell r="I87">
            <v>0</v>
          </cell>
          <cell r="J87">
            <v>129711.07</v>
          </cell>
          <cell r="K87">
            <v>-192662.18000000002</v>
          </cell>
        </row>
        <row r="88">
          <cell r="A88" t="str">
            <v>Депутатская, 51/1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358.97</v>
          </cell>
          <cell r="I88">
            <v>0</v>
          </cell>
          <cell r="J88">
            <v>358.97</v>
          </cell>
          <cell r="K88">
            <v>-358.97</v>
          </cell>
        </row>
        <row r="89">
          <cell r="A89" t="str">
            <v>Депутатская, 53-А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355.86</v>
          </cell>
          <cell r="I89">
            <v>0</v>
          </cell>
          <cell r="J89">
            <v>355.86</v>
          </cell>
          <cell r="K89">
            <v>-355.86</v>
          </cell>
        </row>
        <row r="90">
          <cell r="A90" t="str">
            <v>Депутатская, 53-В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355.95</v>
          </cell>
          <cell r="I90">
            <v>0</v>
          </cell>
          <cell r="J90">
            <v>355.95</v>
          </cell>
          <cell r="K90">
            <v>-355.95</v>
          </cell>
        </row>
        <row r="91">
          <cell r="A91" t="str">
            <v>Депутатская, 55/1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355.86</v>
          </cell>
          <cell r="I91">
            <v>0</v>
          </cell>
          <cell r="J91">
            <v>355.86</v>
          </cell>
          <cell r="K91">
            <v>-355.86</v>
          </cell>
        </row>
        <row r="92">
          <cell r="A92" t="str">
            <v>Депутатская, 55/2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356.04</v>
          </cell>
          <cell r="I92">
            <v>0</v>
          </cell>
          <cell r="J92">
            <v>356.04</v>
          </cell>
          <cell r="K92">
            <v>-356.04</v>
          </cell>
        </row>
        <row r="93">
          <cell r="A93" t="str">
            <v>Депутатская, 60/2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355.86</v>
          </cell>
          <cell r="I93">
            <v>0</v>
          </cell>
          <cell r="J93">
            <v>355.86</v>
          </cell>
          <cell r="K93">
            <v>-355.86</v>
          </cell>
        </row>
        <row r="94">
          <cell r="A94" t="str">
            <v>Депутатская, 60/1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355.86</v>
          </cell>
          <cell r="I94">
            <v>0</v>
          </cell>
          <cell r="J94">
            <v>355.86</v>
          </cell>
          <cell r="K94">
            <v>-355.86</v>
          </cell>
        </row>
        <row r="95">
          <cell r="A95" t="str">
            <v>Депутатская, 62-в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355.76</v>
          </cell>
          <cell r="I95">
            <v>0</v>
          </cell>
          <cell r="J95">
            <v>355.76</v>
          </cell>
          <cell r="K95">
            <v>-355.76</v>
          </cell>
        </row>
        <row r="96">
          <cell r="A96" t="str">
            <v>Депутатская, 62-б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355.76</v>
          </cell>
          <cell r="I96">
            <v>0</v>
          </cell>
          <cell r="J96">
            <v>355.76</v>
          </cell>
          <cell r="K96">
            <v>-355.76</v>
          </cell>
        </row>
        <row r="97">
          <cell r="A97" t="str">
            <v>Депутатская, 62-г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355.76</v>
          </cell>
          <cell r="I97">
            <v>0</v>
          </cell>
          <cell r="J97">
            <v>355.76</v>
          </cell>
          <cell r="K97">
            <v>-355.76</v>
          </cell>
        </row>
        <row r="98">
          <cell r="A98" t="str">
            <v>Депутатская, 62-а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355.95</v>
          </cell>
          <cell r="I98">
            <v>0</v>
          </cell>
          <cell r="J98">
            <v>355.95</v>
          </cell>
          <cell r="K98">
            <v>-355.95</v>
          </cell>
        </row>
        <row r="99">
          <cell r="A99" t="str">
            <v>Депутатская, 64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355.86</v>
          </cell>
          <cell r="I99">
            <v>0</v>
          </cell>
          <cell r="J99">
            <v>355.86</v>
          </cell>
          <cell r="K99">
            <v>-355.86</v>
          </cell>
        </row>
        <row r="100">
          <cell r="A100" t="str">
            <v>Депутатская, 65/14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929.71</v>
          </cell>
          <cell r="I100">
            <v>0</v>
          </cell>
          <cell r="J100">
            <v>929.71</v>
          </cell>
          <cell r="K100">
            <v>-929.71</v>
          </cell>
        </row>
        <row r="101">
          <cell r="A101" t="str">
            <v>Депутатская, 66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355.76</v>
          </cell>
          <cell r="I101">
            <v>0</v>
          </cell>
          <cell r="J101">
            <v>355.76</v>
          </cell>
          <cell r="K101">
            <v>-355.76</v>
          </cell>
        </row>
        <row r="102">
          <cell r="A102" t="str">
            <v>Депутатская, 70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353.9</v>
          </cell>
          <cell r="I102">
            <v>0</v>
          </cell>
          <cell r="J102">
            <v>353.9</v>
          </cell>
          <cell r="K102">
            <v>-353.9</v>
          </cell>
        </row>
        <row r="103">
          <cell r="A103" t="str">
            <v>Депутатская, 72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530.01</v>
          </cell>
          <cell r="I103">
            <v>0</v>
          </cell>
          <cell r="J103">
            <v>530.01</v>
          </cell>
          <cell r="K103">
            <v>-530.01</v>
          </cell>
        </row>
        <row r="104">
          <cell r="A104" t="str">
            <v>Депутатская, 74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353.9</v>
          </cell>
          <cell r="I104">
            <v>0</v>
          </cell>
          <cell r="J104">
            <v>353.9</v>
          </cell>
          <cell r="K104">
            <v>-353.9</v>
          </cell>
        </row>
        <row r="105">
          <cell r="A105" t="str">
            <v>Депутатская, 76/2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2753.67</v>
          </cell>
          <cell r="I105">
            <v>0</v>
          </cell>
          <cell r="J105">
            <v>2753.67</v>
          </cell>
          <cell r="K105">
            <v>-2753.67</v>
          </cell>
        </row>
        <row r="106">
          <cell r="A106" t="str">
            <v>Депутатская, 76/1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2753.67</v>
          </cell>
          <cell r="I106">
            <v>0</v>
          </cell>
          <cell r="J106">
            <v>2753.67</v>
          </cell>
          <cell r="K106">
            <v>-2753.67</v>
          </cell>
        </row>
        <row r="107">
          <cell r="A107" t="str">
            <v>Депутатская, 78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358.78</v>
          </cell>
          <cell r="I107">
            <v>0</v>
          </cell>
          <cell r="J107">
            <v>358.78</v>
          </cell>
          <cell r="K107">
            <v>-358.78</v>
          </cell>
        </row>
        <row r="108">
          <cell r="A108" t="str">
            <v>Депутатская, 80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353.9</v>
          </cell>
          <cell r="I108">
            <v>0</v>
          </cell>
          <cell r="J108">
            <v>353.9</v>
          </cell>
          <cell r="K108">
            <v>-353.9</v>
          </cell>
        </row>
        <row r="109">
          <cell r="A109" t="str">
            <v>Депутатская, 82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706.96</v>
          </cell>
          <cell r="I109">
            <v>0</v>
          </cell>
          <cell r="J109">
            <v>706.96</v>
          </cell>
          <cell r="K109">
            <v>-706.96</v>
          </cell>
        </row>
        <row r="110">
          <cell r="A110" t="str">
            <v>Дома нефтебазы, 4-а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713.02</v>
          </cell>
          <cell r="I110">
            <v>0</v>
          </cell>
          <cell r="J110">
            <v>713.02</v>
          </cell>
          <cell r="K110">
            <v>-713.02</v>
          </cell>
        </row>
        <row r="111">
          <cell r="A111" t="str">
            <v>Дома нефтебазы, 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713.02</v>
          </cell>
          <cell r="I111">
            <v>0</v>
          </cell>
          <cell r="J111">
            <v>713.02</v>
          </cell>
          <cell r="K111">
            <v>-713.02</v>
          </cell>
        </row>
        <row r="112">
          <cell r="A112" t="str">
            <v>Дома нефтебазы, 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713.02</v>
          </cell>
          <cell r="I112">
            <v>0</v>
          </cell>
          <cell r="J112">
            <v>713.02</v>
          </cell>
          <cell r="K112">
            <v>-713.02</v>
          </cell>
        </row>
        <row r="113">
          <cell r="A113" t="str">
            <v>Дома нефтебазы, 6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713.02</v>
          </cell>
          <cell r="I113">
            <v>0</v>
          </cell>
          <cell r="J113">
            <v>713.02</v>
          </cell>
          <cell r="K113">
            <v>-713.02</v>
          </cell>
        </row>
        <row r="114">
          <cell r="A114" t="str">
            <v>Дома нефтебазы, 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713.02</v>
          </cell>
          <cell r="I114">
            <v>0</v>
          </cell>
          <cell r="J114">
            <v>713.02</v>
          </cell>
          <cell r="K114">
            <v>-713.02</v>
          </cell>
        </row>
        <row r="115">
          <cell r="A115" t="str">
            <v>Дорожная, 1-В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836.47</v>
          </cell>
          <cell r="I115">
            <v>0</v>
          </cell>
          <cell r="J115">
            <v>836.47</v>
          </cell>
          <cell r="K115">
            <v>-836.47</v>
          </cell>
        </row>
        <row r="116">
          <cell r="A116" t="str">
            <v>Дорожная, 1-Б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589.55999999999995</v>
          </cell>
          <cell r="I116">
            <v>0</v>
          </cell>
          <cell r="J116">
            <v>589.55999999999995</v>
          </cell>
          <cell r="K116">
            <v>-589.55999999999995</v>
          </cell>
        </row>
        <row r="117">
          <cell r="A117" t="str">
            <v>Достоевского, 22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355.67</v>
          </cell>
          <cell r="I117">
            <v>0</v>
          </cell>
          <cell r="J117">
            <v>355.67</v>
          </cell>
          <cell r="K117">
            <v>-355.67</v>
          </cell>
        </row>
        <row r="118">
          <cell r="A118" t="str">
            <v>Жигулевская, 1-А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1867.46</v>
          </cell>
          <cell r="I118">
            <v>0</v>
          </cell>
          <cell r="J118">
            <v>1867.46</v>
          </cell>
          <cell r="K118">
            <v>-1867.46</v>
          </cell>
        </row>
        <row r="119">
          <cell r="A119" t="str">
            <v>Западный, 15</v>
          </cell>
          <cell r="C119">
            <v>0</v>
          </cell>
          <cell r="D119">
            <v>526.91999999999996</v>
          </cell>
          <cell r="E119">
            <v>0</v>
          </cell>
          <cell r="F119">
            <v>526.91999999999996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Зверева, 3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355.86</v>
          </cell>
          <cell r="I120">
            <v>0</v>
          </cell>
          <cell r="J120">
            <v>355.86</v>
          </cell>
          <cell r="K120">
            <v>-355.86</v>
          </cell>
        </row>
        <row r="121">
          <cell r="A121" t="str">
            <v>Иркутской 30-й дивизии, 48-А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355.67</v>
          </cell>
          <cell r="I121">
            <v>0</v>
          </cell>
          <cell r="J121">
            <v>355.67</v>
          </cell>
          <cell r="K121">
            <v>-355.67</v>
          </cell>
        </row>
        <row r="122">
          <cell r="A122" t="str">
            <v>Иркутской 30-й дивизии, 48-Б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355.67</v>
          </cell>
          <cell r="I122">
            <v>0</v>
          </cell>
          <cell r="J122">
            <v>355.67</v>
          </cell>
          <cell r="K122">
            <v>-355.67</v>
          </cell>
        </row>
        <row r="123">
          <cell r="A123" t="str">
            <v>Карла Либкнехта, 130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5131.87</v>
          </cell>
          <cell r="I123">
            <v>0</v>
          </cell>
          <cell r="J123">
            <v>5131.87</v>
          </cell>
          <cell r="K123">
            <v>-5131.87</v>
          </cell>
        </row>
        <row r="124">
          <cell r="A124" t="str">
            <v>Карла Либкнехта, 243</v>
          </cell>
          <cell r="C124">
            <v>93983.49</v>
          </cell>
          <cell r="D124">
            <v>44494.33</v>
          </cell>
          <cell r="E124">
            <v>-132.6</v>
          </cell>
          <cell r="F124">
            <v>44361.73</v>
          </cell>
          <cell r="G124">
            <v>40852.78</v>
          </cell>
          <cell r="H124">
            <v>957.75</v>
          </cell>
          <cell r="I124">
            <v>0</v>
          </cell>
          <cell r="J124">
            <v>957.75</v>
          </cell>
          <cell r="K124">
            <v>133878.52000000002</v>
          </cell>
        </row>
        <row r="125">
          <cell r="A125" t="str">
            <v>Клары Цеткин, 19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353.9</v>
          </cell>
          <cell r="I125">
            <v>0</v>
          </cell>
          <cell r="J125">
            <v>353.9</v>
          </cell>
          <cell r="K125">
            <v>-353.9</v>
          </cell>
        </row>
        <row r="126">
          <cell r="A126" t="str">
            <v>Клары Цеткин, 23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713.02</v>
          </cell>
          <cell r="I126">
            <v>0</v>
          </cell>
          <cell r="J126">
            <v>713.02</v>
          </cell>
          <cell r="K126">
            <v>-713.02</v>
          </cell>
        </row>
        <row r="127">
          <cell r="A127" t="str">
            <v>Клары Цеткин, 40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706.96</v>
          </cell>
          <cell r="I127">
            <v>0</v>
          </cell>
          <cell r="J127">
            <v>706.96</v>
          </cell>
          <cell r="K127">
            <v>-706.96</v>
          </cell>
        </row>
        <row r="128">
          <cell r="A128" t="str">
            <v>Коммунистическая, 1/1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589.55999999999995</v>
          </cell>
          <cell r="I128">
            <v>0</v>
          </cell>
          <cell r="J128">
            <v>589.55999999999995</v>
          </cell>
          <cell r="K128">
            <v>-589.55999999999995</v>
          </cell>
        </row>
        <row r="129">
          <cell r="A129" t="str">
            <v>Коммунистическая, 1-А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1312.19</v>
          </cell>
          <cell r="I129">
            <v>0</v>
          </cell>
          <cell r="J129">
            <v>1312.19</v>
          </cell>
          <cell r="K129">
            <v>-1312.19</v>
          </cell>
        </row>
        <row r="130">
          <cell r="A130" t="str">
            <v>Коммунистическая, 24/8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713.02</v>
          </cell>
          <cell r="I130">
            <v>0</v>
          </cell>
          <cell r="J130">
            <v>713.02</v>
          </cell>
          <cell r="K130">
            <v>-713.02</v>
          </cell>
        </row>
        <row r="131">
          <cell r="A131" t="str">
            <v>Коммунистическая, 60-А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1780.89</v>
          </cell>
          <cell r="I131">
            <v>0</v>
          </cell>
          <cell r="J131">
            <v>1780.89</v>
          </cell>
          <cell r="K131">
            <v>-1780.89</v>
          </cell>
        </row>
        <row r="132">
          <cell r="A132" t="str">
            <v>Коммунистическая, 62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1067.8800000000001</v>
          </cell>
          <cell r="I132">
            <v>0</v>
          </cell>
          <cell r="J132">
            <v>1067.8800000000001</v>
          </cell>
          <cell r="K132">
            <v>-1067.8800000000001</v>
          </cell>
        </row>
        <row r="133">
          <cell r="A133" t="str">
            <v>Коммунистическая, 64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713.02</v>
          </cell>
          <cell r="I133">
            <v>0</v>
          </cell>
          <cell r="J133">
            <v>713.02</v>
          </cell>
          <cell r="K133">
            <v>-713.02</v>
          </cell>
        </row>
        <row r="134">
          <cell r="A134" t="str">
            <v>Коммунистическая, 66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713.02</v>
          </cell>
          <cell r="I134">
            <v>0</v>
          </cell>
          <cell r="J134">
            <v>713.02</v>
          </cell>
          <cell r="K134">
            <v>-713.02</v>
          </cell>
        </row>
        <row r="135">
          <cell r="A135" t="str">
            <v>Коммунистическая, 67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474.25</v>
          </cell>
          <cell r="I135">
            <v>0</v>
          </cell>
          <cell r="J135">
            <v>474.25</v>
          </cell>
          <cell r="K135">
            <v>-474.25</v>
          </cell>
        </row>
        <row r="136">
          <cell r="A136" t="str">
            <v>Красноказачья, 78/3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795.64</v>
          </cell>
          <cell r="I136">
            <v>0</v>
          </cell>
          <cell r="J136">
            <v>795.64</v>
          </cell>
          <cell r="K136">
            <v>-795.64</v>
          </cell>
        </row>
        <row r="137">
          <cell r="A137" t="str">
            <v>Красноказачья, 78/4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801</v>
          </cell>
          <cell r="I137">
            <v>0</v>
          </cell>
          <cell r="J137">
            <v>801</v>
          </cell>
          <cell r="K137">
            <v>-801</v>
          </cell>
        </row>
        <row r="138">
          <cell r="A138" t="str">
            <v>Красноказачья, 78/2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872.21</v>
          </cell>
          <cell r="I138">
            <v>0</v>
          </cell>
          <cell r="J138">
            <v>872.21</v>
          </cell>
          <cell r="K138">
            <v>-872.21</v>
          </cell>
        </row>
        <row r="139">
          <cell r="A139" t="str">
            <v>Красноказачья, 78/6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355.95</v>
          </cell>
          <cell r="I139">
            <v>0</v>
          </cell>
          <cell r="J139">
            <v>355.95</v>
          </cell>
          <cell r="K139">
            <v>-355.95</v>
          </cell>
        </row>
        <row r="140">
          <cell r="A140" t="str">
            <v>Красноказачья, 78/1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803.28</v>
          </cell>
          <cell r="I140">
            <v>0</v>
          </cell>
          <cell r="J140">
            <v>803.28</v>
          </cell>
          <cell r="K140">
            <v>-803.28</v>
          </cell>
        </row>
        <row r="141">
          <cell r="A141" t="str">
            <v>Красноказачья, 78/5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356.04</v>
          </cell>
          <cell r="I141">
            <v>0</v>
          </cell>
          <cell r="J141">
            <v>356.04</v>
          </cell>
          <cell r="K141">
            <v>-356.04</v>
          </cell>
        </row>
        <row r="142">
          <cell r="A142" t="str">
            <v>Красноказачья, 119-1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356.95</v>
          </cell>
          <cell r="I142">
            <v>0</v>
          </cell>
          <cell r="J142">
            <v>356.95</v>
          </cell>
          <cell r="K142">
            <v>-356.95</v>
          </cell>
        </row>
        <row r="143">
          <cell r="A143" t="str">
            <v>Красноказачья, 119-2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356.95</v>
          </cell>
          <cell r="I143">
            <v>0</v>
          </cell>
          <cell r="J143">
            <v>356.95</v>
          </cell>
          <cell r="K143">
            <v>-356.95</v>
          </cell>
        </row>
        <row r="144">
          <cell r="A144" t="str">
            <v>Красноярская, 32</v>
          </cell>
          <cell r="C144">
            <v>-64931.5</v>
          </cell>
          <cell r="D144">
            <v>112920.69</v>
          </cell>
          <cell r="E144">
            <v>-3665.16</v>
          </cell>
          <cell r="F144">
            <v>109255.53</v>
          </cell>
          <cell r="G144">
            <v>179783.81</v>
          </cell>
          <cell r="H144">
            <v>68964.149999999994</v>
          </cell>
          <cell r="I144">
            <v>0.05</v>
          </cell>
          <cell r="J144">
            <v>68964.2</v>
          </cell>
          <cell r="K144">
            <v>45888.11</v>
          </cell>
        </row>
        <row r="145">
          <cell r="A145" t="str">
            <v>Красных Мадьяр, 36-Б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1060.8599999999999</v>
          </cell>
          <cell r="I145">
            <v>0</v>
          </cell>
          <cell r="J145">
            <v>1060.8599999999999</v>
          </cell>
          <cell r="K145">
            <v>-1060.8599999999999</v>
          </cell>
        </row>
        <row r="146">
          <cell r="A146" t="str">
            <v>Красных Мадьяр, 36-А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706.96</v>
          </cell>
          <cell r="I146">
            <v>0</v>
          </cell>
          <cell r="J146">
            <v>706.96</v>
          </cell>
          <cell r="K146">
            <v>-706.96</v>
          </cell>
        </row>
        <row r="147">
          <cell r="A147" t="str">
            <v>Красных Мадьяр, 62-А</v>
          </cell>
          <cell r="C147">
            <v>-2228.81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1780.89</v>
          </cell>
          <cell r="I147">
            <v>0</v>
          </cell>
          <cell r="J147">
            <v>1780.89</v>
          </cell>
          <cell r="K147">
            <v>-4009.7</v>
          </cell>
        </row>
        <row r="148">
          <cell r="A148" t="str">
            <v>Красных Мадьяр, 135</v>
          </cell>
          <cell r="C148">
            <v>-35499</v>
          </cell>
          <cell r="D148">
            <v>61923.73</v>
          </cell>
          <cell r="E148">
            <v>-47.36</v>
          </cell>
          <cell r="F148">
            <v>61876.37</v>
          </cell>
          <cell r="G148">
            <v>85588.66</v>
          </cell>
          <cell r="H148">
            <v>46114.14</v>
          </cell>
          <cell r="I148">
            <v>0</v>
          </cell>
          <cell r="J148">
            <v>46114.14</v>
          </cell>
          <cell r="K148">
            <v>3975.5200000000041</v>
          </cell>
        </row>
        <row r="149">
          <cell r="A149" t="str">
            <v>Лазарева, 11</v>
          </cell>
          <cell r="C149">
            <v>-296.83999999999997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237.95</v>
          </cell>
          <cell r="I149">
            <v>0</v>
          </cell>
          <cell r="J149">
            <v>237.95</v>
          </cell>
          <cell r="K149">
            <v>-534.79</v>
          </cell>
        </row>
        <row r="150">
          <cell r="A150" t="str">
            <v>Ленинградская, 55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237.95</v>
          </cell>
          <cell r="I150">
            <v>0</v>
          </cell>
          <cell r="J150">
            <v>237.95</v>
          </cell>
          <cell r="K150">
            <v>-237.95</v>
          </cell>
        </row>
        <row r="151">
          <cell r="A151" t="str">
            <v>Лопатина, 17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355.67</v>
          </cell>
          <cell r="I151">
            <v>0</v>
          </cell>
          <cell r="J151">
            <v>355.67</v>
          </cell>
          <cell r="K151">
            <v>-355.67</v>
          </cell>
        </row>
        <row r="152">
          <cell r="A152" t="str">
            <v>Лыткина, 2-А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355.67</v>
          </cell>
          <cell r="I152">
            <v>0</v>
          </cell>
          <cell r="J152">
            <v>355.67</v>
          </cell>
          <cell r="K152">
            <v>-355.67</v>
          </cell>
        </row>
        <row r="153">
          <cell r="A153" t="str">
            <v>Лыткина, 2-Б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706.96</v>
          </cell>
          <cell r="I153">
            <v>0</v>
          </cell>
          <cell r="J153">
            <v>706.96</v>
          </cell>
          <cell r="K153">
            <v>-706.96</v>
          </cell>
        </row>
        <row r="154">
          <cell r="A154" t="str">
            <v>Лыткина, 7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355.67</v>
          </cell>
          <cell r="I154">
            <v>0</v>
          </cell>
          <cell r="J154">
            <v>355.67</v>
          </cell>
          <cell r="K154">
            <v>-355.67</v>
          </cell>
        </row>
        <row r="155">
          <cell r="A155" t="str">
            <v>Лыткина, 9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355.67</v>
          </cell>
          <cell r="I155">
            <v>0</v>
          </cell>
          <cell r="J155">
            <v>355.67</v>
          </cell>
          <cell r="K155">
            <v>-355.67</v>
          </cell>
        </row>
        <row r="156">
          <cell r="A156" t="str">
            <v>Лыткина, 27/6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356.95</v>
          </cell>
          <cell r="I156">
            <v>0</v>
          </cell>
          <cell r="J156">
            <v>356.95</v>
          </cell>
          <cell r="K156">
            <v>-356.95</v>
          </cell>
        </row>
        <row r="157">
          <cell r="A157" t="str">
            <v>Лыткина, 27/3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706.96</v>
          </cell>
          <cell r="I157">
            <v>0</v>
          </cell>
          <cell r="J157">
            <v>706.96</v>
          </cell>
          <cell r="K157">
            <v>-706.96</v>
          </cell>
        </row>
        <row r="158">
          <cell r="A158" t="str">
            <v>Лыткина, 27/2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356.04</v>
          </cell>
          <cell r="I158">
            <v>0</v>
          </cell>
          <cell r="J158">
            <v>356.04</v>
          </cell>
          <cell r="K158">
            <v>-356.04</v>
          </cell>
        </row>
        <row r="159">
          <cell r="A159" t="str">
            <v>Лыткина, 27/1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356.95</v>
          </cell>
          <cell r="I159">
            <v>0</v>
          </cell>
          <cell r="J159">
            <v>356.95</v>
          </cell>
          <cell r="K159">
            <v>-356.95</v>
          </cell>
        </row>
        <row r="160">
          <cell r="A160" t="str">
            <v>Лыткина, 27/7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706.96</v>
          </cell>
          <cell r="I160">
            <v>0</v>
          </cell>
          <cell r="J160">
            <v>706.96</v>
          </cell>
          <cell r="K160">
            <v>-706.96</v>
          </cell>
        </row>
        <row r="161">
          <cell r="A161" t="str">
            <v>Лыткина, 50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120.03</v>
          </cell>
          <cell r="I161">
            <v>0</v>
          </cell>
          <cell r="J161">
            <v>120.03</v>
          </cell>
          <cell r="K161">
            <v>-120.03</v>
          </cell>
        </row>
        <row r="162">
          <cell r="A162" t="str">
            <v>Лыткина, 52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120.03</v>
          </cell>
          <cell r="I162">
            <v>0</v>
          </cell>
          <cell r="J162">
            <v>120.03</v>
          </cell>
          <cell r="K162">
            <v>-120.03</v>
          </cell>
        </row>
        <row r="163">
          <cell r="A163" t="str">
            <v>Лыткина, 54-б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355.76</v>
          </cell>
          <cell r="I163">
            <v>0</v>
          </cell>
          <cell r="J163">
            <v>355.76</v>
          </cell>
          <cell r="K163">
            <v>-355.76</v>
          </cell>
        </row>
        <row r="164">
          <cell r="A164" t="str">
            <v>Лыткина, 58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355.86</v>
          </cell>
          <cell r="I164">
            <v>0</v>
          </cell>
          <cell r="J164">
            <v>355.86</v>
          </cell>
          <cell r="K164">
            <v>-355.86</v>
          </cell>
        </row>
        <row r="165">
          <cell r="A165" t="str">
            <v>Лыткина, 60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706.96</v>
          </cell>
          <cell r="I165">
            <v>0</v>
          </cell>
          <cell r="J165">
            <v>706.96</v>
          </cell>
          <cell r="K165">
            <v>-706.96</v>
          </cell>
        </row>
        <row r="166">
          <cell r="A166" t="str">
            <v>Лыткина, 62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237.95</v>
          </cell>
          <cell r="I166">
            <v>0</v>
          </cell>
          <cell r="J166">
            <v>237.95</v>
          </cell>
          <cell r="K166">
            <v>-237.95</v>
          </cell>
        </row>
        <row r="167">
          <cell r="A167" t="str">
            <v>Лыткина, 73/1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531.99</v>
          </cell>
          <cell r="I167">
            <v>0</v>
          </cell>
          <cell r="J167">
            <v>531.99</v>
          </cell>
          <cell r="K167">
            <v>-531.99</v>
          </cell>
        </row>
        <row r="168">
          <cell r="A168" t="str">
            <v>Лыткина, 73/2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199.67</v>
          </cell>
          <cell r="I168">
            <v>0</v>
          </cell>
          <cell r="J168">
            <v>199.67</v>
          </cell>
          <cell r="K168">
            <v>-199.67</v>
          </cell>
        </row>
        <row r="169">
          <cell r="A169" t="str">
            <v>Лыткина, 76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491.82</v>
          </cell>
          <cell r="I169">
            <v>0</v>
          </cell>
          <cell r="J169">
            <v>491.82</v>
          </cell>
          <cell r="K169">
            <v>-491.82</v>
          </cell>
        </row>
        <row r="170">
          <cell r="A170" t="str">
            <v>Лыткина, 77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358.22</v>
          </cell>
          <cell r="I170">
            <v>0</v>
          </cell>
          <cell r="J170">
            <v>358.22</v>
          </cell>
          <cell r="K170">
            <v>-358.22</v>
          </cell>
        </row>
        <row r="171">
          <cell r="A171" t="str">
            <v>Лыткина, 81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713.02</v>
          </cell>
          <cell r="I171">
            <v>0</v>
          </cell>
          <cell r="J171">
            <v>713.02</v>
          </cell>
          <cell r="K171">
            <v>-713.02</v>
          </cell>
        </row>
        <row r="172">
          <cell r="A172" t="str">
            <v>Лыткина, 83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355.6</v>
          </cell>
          <cell r="I172">
            <v>0</v>
          </cell>
          <cell r="J172">
            <v>355.6</v>
          </cell>
          <cell r="K172">
            <v>-355.6</v>
          </cell>
        </row>
        <row r="173">
          <cell r="A173" t="str">
            <v>Лыткина, 85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445.52</v>
          </cell>
          <cell r="I173">
            <v>0</v>
          </cell>
          <cell r="J173">
            <v>445.52</v>
          </cell>
          <cell r="K173">
            <v>-445.52</v>
          </cell>
        </row>
        <row r="174">
          <cell r="A174" t="str">
            <v>Маяковского, 12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1060.8599999999999</v>
          </cell>
          <cell r="I174">
            <v>0</v>
          </cell>
          <cell r="J174">
            <v>1060.8599999999999</v>
          </cell>
          <cell r="K174">
            <v>-1060.8599999999999</v>
          </cell>
        </row>
        <row r="175">
          <cell r="A175" t="str">
            <v>Маяковского, 17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1187.26</v>
          </cell>
          <cell r="I175">
            <v>0</v>
          </cell>
          <cell r="J175">
            <v>1187.26</v>
          </cell>
          <cell r="K175">
            <v>-1187.26</v>
          </cell>
        </row>
        <row r="176">
          <cell r="A176" t="str">
            <v>Маяковского, 19</v>
          </cell>
          <cell r="C176">
            <v>0</v>
          </cell>
          <cell r="D176">
            <v>1.63</v>
          </cell>
          <cell r="E176">
            <v>1967.38</v>
          </cell>
          <cell r="F176">
            <v>1969.01</v>
          </cell>
          <cell r="G176">
            <v>2031.11</v>
          </cell>
          <cell r="H176">
            <v>1060.8599999999999</v>
          </cell>
          <cell r="I176">
            <v>0</v>
          </cell>
          <cell r="J176">
            <v>1060.8599999999999</v>
          </cell>
          <cell r="K176">
            <v>970.25</v>
          </cell>
        </row>
        <row r="177">
          <cell r="A177" t="str">
            <v>Маяковского, 35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706.96</v>
          </cell>
          <cell r="I177">
            <v>0</v>
          </cell>
          <cell r="J177">
            <v>706.96</v>
          </cell>
          <cell r="K177">
            <v>-706.96</v>
          </cell>
        </row>
        <row r="178">
          <cell r="A178" t="str">
            <v>Маяковского, 41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706.96</v>
          </cell>
          <cell r="I178">
            <v>0</v>
          </cell>
          <cell r="J178">
            <v>706.96</v>
          </cell>
          <cell r="K178">
            <v>-706.96</v>
          </cell>
        </row>
        <row r="179">
          <cell r="A179" t="str">
            <v>Маяковского, 49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713.02</v>
          </cell>
          <cell r="I179">
            <v>0</v>
          </cell>
          <cell r="J179">
            <v>713.02</v>
          </cell>
          <cell r="K179">
            <v>-713.02</v>
          </cell>
        </row>
        <row r="180">
          <cell r="A180" t="str">
            <v>Маяковского, 55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1425.21</v>
          </cell>
          <cell r="I180">
            <v>0</v>
          </cell>
          <cell r="J180">
            <v>1425.21</v>
          </cell>
          <cell r="K180">
            <v>-1425.21</v>
          </cell>
        </row>
        <row r="181">
          <cell r="A181" t="str">
            <v>Маяковского, 57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713.02</v>
          </cell>
          <cell r="I181">
            <v>0</v>
          </cell>
          <cell r="J181">
            <v>713.02</v>
          </cell>
          <cell r="K181">
            <v>-713.02</v>
          </cell>
        </row>
        <row r="182">
          <cell r="A182" t="str">
            <v>Маяковского, 59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1425.21</v>
          </cell>
          <cell r="I182">
            <v>0</v>
          </cell>
          <cell r="J182">
            <v>1425.21</v>
          </cell>
          <cell r="K182">
            <v>-1425.21</v>
          </cell>
        </row>
        <row r="183">
          <cell r="A183" t="str">
            <v>Маяковского, 61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706.96</v>
          </cell>
          <cell r="I183">
            <v>0</v>
          </cell>
          <cell r="J183">
            <v>706.96</v>
          </cell>
          <cell r="K183">
            <v>-706.96</v>
          </cell>
        </row>
        <row r="184">
          <cell r="A184" t="str">
            <v>Маяковского, 63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1425.21</v>
          </cell>
          <cell r="I184">
            <v>0</v>
          </cell>
          <cell r="J184">
            <v>1425.21</v>
          </cell>
          <cell r="K184">
            <v>-1425.21</v>
          </cell>
        </row>
        <row r="185">
          <cell r="A185" t="str">
            <v>Металлобаза, 1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713.02</v>
          </cell>
          <cell r="I185">
            <v>0</v>
          </cell>
          <cell r="J185">
            <v>713.02</v>
          </cell>
          <cell r="K185">
            <v>-713.02</v>
          </cell>
        </row>
        <row r="186">
          <cell r="A186" t="str">
            <v>Металлобаза, 2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474.25</v>
          </cell>
          <cell r="I186">
            <v>0</v>
          </cell>
          <cell r="J186">
            <v>474.25</v>
          </cell>
          <cell r="K186">
            <v>-474.25</v>
          </cell>
        </row>
        <row r="187">
          <cell r="A187" t="str">
            <v>Металлобаза, 3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949.31</v>
          </cell>
          <cell r="I187">
            <v>0</v>
          </cell>
          <cell r="J187">
            <v>949.31</v>
          </cell>
          <cell r="K187">
            <v>-949.31</v>
          </cell>
        </row>
        <row r="188">
          <cell r="A188" t="str">
            <v>Металлобаза, 4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474.25</v>
          </cell>
          <cell r="I188">
            <v>0</v>
          </cell>
          <cell r="J188">
            <v>474.25</v>
          </cell>
          <cell r="K188">
            <v>-474.25</v>
          </cell>
        </row>
        <row r="189">
          <cell r="A189" t="str">
            <v>Металлобаза, 5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474.25</v>
          </cell>
          <cell r="I189">
            <v>0</v>
          </cell>
          <cell r="J189">
            <v>474.25</v>
          </cell>
          <cell r="K189">
            <v>-474.25</v>
          </cell>
        </row>
        <row r="190">
          <cell r="A190" t="str">
            <v>Металлобаза, 6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474.25</v>
          </cell>
          <cell r="I190">
            <v>0</v>
          </cell>
          <cell r="J190">
            <v>474.25</v>
          </cell>
          <cell r="K190">
            <v>-474.25</v>
          </cell>
        </row>
        <row r="191">
          <cell r="A191" t="str">
            <v>Мехгорка, 8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237.95</v>
          </cell>
          <cell r="I191">
            <v>0</v>
          </cell>
          <cell r="J191">
            <v>237.95</v>
          </cell>
          <cell r="K191">
            <v>-237.95</v>
          </cell>
        </row>
        <row r="192">
          <cell r="A192" t="str">
            <v>Мехгорка, 9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237.95</v>
          </cell>
          <cell r="I192">
            <v>0</v>
          </cell>
          <cell r="J192">
            <v>237.95</v>
          </cell>
          <cell r="K192">
            <v>-237.95</v>
          </cell>
        </row>
        <row r="193">
          <cell r="A193" t="str">
            <v>Можайского, 1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355.67</v>
          </cell>
          <cell r="I193">
            <v>0</v>
          </cell>
          <cell r="J193">
            <v>355.67</v>
          </cell>
          <cell r="K193">
            <v>-355.67</v>
          </cell>
        </row>
        <row r="194">
          <cell r="A194" t="str">
            <v>Можайского, 3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355.67</v>
          </cell>
          <cell r="I194">
            <v>0</v>
          </cell>
          <cell r="J194">
            <v>355.67</v>
          </cell>
          <cell r="K194">
            <v>-355.67</v>
          </cell>
        </row>
        <row r="195">
          <cell r="A195" t="str">
            <v>Можайского, 5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355.67</v>
          </cell>
          <cell r="I195">
            <v>0</v>
          </cell>
          <cell r="J195">
            <v>355.67</v>
          </cell>
          <cell r="K195">
            <v>-355.67</v>
          </cell>
        </row>
        <row r="196">
          <cell r="A196" t="str">
            <v>Набережная, 18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119.38</v>
          </cell>
          <cell r="I196">
            <v>0</v>
          </cell>
          <cell r="J196">
            <v>119.38</v>
          </cell>
          <cell r="K196">
            <v>-119.38</v>
          </cell>
        </row>
        <row r="197">
          <cell r="A197" t="str">
            <v>Набережная, 22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119.38</v>
          </cell>
          <cell r="I197">
            <v>0</v>
          </cell>
          <cell r="J197">
            <v>119.38</v>
          </cell>
          <cell r="K197">
            <v>-119.38</v>
          </cell>
        </row>
        <row r="198">
          <cell r="A198" t="str">
            <v>Набережная, 26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119.38</v>
          </cell>
          <cell r="I198">
            <v>0</v>
          </cell>
          <cell r="J198">
            <v>119.38</v>
          </cell>
          <cell r="K198">
            <v>-119.38</v>
          </cell>
        </row>
        <row r="199">
          <cell r="A199" t="str">
            <v>Набережная, 58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119.38</v>
          </cell>
          <cell r="I199">
            <v>0</v>
          </cell>
          <cell r="J199">
            <v>119.38</v>
          </cell>
          <cell r="K199">
            <v>-119.38</v>
          </cell>
        </row>
        <row r="200">
          <cell r="A200" t="str">
            <v>Набережная, 64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119.38</v>
          </cell>
          <cell r="I200">
            <v>0</v>
          </cell>
          <cell r="J200">
            <v>119.38</v>
          </cell>
          <cell r="K200">
            <v>-119.38</v>
          </cell>
        </row>
        <row r="201">
          <cell r="A201" t="str">
            <v>Омулевского, 20</v>
          </cell>
          <cell r="C201">
            <v>-115306.07</v>
          </cell>
          <cell r="D201">
            <v>155988.62</v>
          </cell>
          <cell r="E201">
            <v>14482.81</v>
          </cell>
          <cell r="F201">
            <v>170471.43</v>
          </cell>
          <cell r="G201">
            <v>269940.5</v>
          </cell>
          <cell r="H201">
            <v>137327.89000000001</v>
          </cell>
          <cell r="I201">
            <v>815.94</v>
          </cell>
          <cell r="J201">
            <v>138143.82999999999</v>
          </cell>
          <cell r="K201">
            <v>16490.600000000006</v>
          </cell>
        </row>
        <row r="202">
          <cell r="A202" t="str">
            <v>Омулевского, 31-а</v>
          </cell>
          <cell r="C202">
            <v>-191934.73</v>
          </cell>
          <cell r="D202">
            <v>66939.360000000001</v>
          </cell>
          <cell r="E202">
            <v>17688.3</v>
          </cell>
          <cell r="F202">
            <v>84627.66</v>
          </cell>
          <cell r="G202">
            <v>123889.97</v>
          </cell>
          <cell r="H202">
            <v>109357.37</v>
          </cell>
          <cell r="I202">
            <v>961.72</v>
          </cell>
          <cell r="J202">
            <v>110319.09</v>
          </cell>
          <cell r="K202">
            <v>-178363.85</v>
          </cell>
        </row>
        <row r="203">
          <cell r="A203" t="str">
            <v>Павла Красильникова, 213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4155.43</v>
          </cell>
          <cell r="I203">
            <v>0</v>
          </cell>
          <cell r="J203">
            <v>4155.43</v>
          </cell>
          <cell r="K203">
            <v>-4155.43</v>
          </cell>
        </row>
        <row r="204">
          <cell r="A204" t="str">
            <v>Павла Красильникова, 217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3561.8</v>
          </cell>
          <cell r="I204">
            <v>0</v>
          </cell>
          <cell r="J204">
            <v>3561.8</v>
          </cell>
          <cell r="K204">
            <v>-3561.8</v>
          </cell>
        </row>
        <row r="205">
          <cell r="A205" t="str">
            <v>Партизанская, 83-а</v>
          </cell>
          <cell r="C205">
            <v>-1189.05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706.96</v>
          </cell>
          <cell r="I205">
            <v>0</v>
          </cell>
          <cell r="J205">
            <v>706.96</v>
          </cell>
          <cell r="K205">
            <v>-1896.01</v>
          </cell>
        </row>
        <row r="206">
          <cell r="A206" t="str">
            <v>Партизанская, 151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355.67</v>
          </cell>
          <cell r="I206">
            <v>0</v>
          </cell>
          <cell r="J206">
            <v>355.67</v>
          </cell>
          <cell r="K206">
            <v>-355.67</v>
          </cell>
        </row>
        <row r="207">
          <cell r="A207" t="str">
            <v>Пискунова, 125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122</v>
          </cell>
          <cell r="I207">
            <v>0</v>
          </cell>
          <cell r="J207">
            <v>122</v>
          </cell>
          <cell r="K207">
            <v>-122</v>
          </cell>
        </row>
        <row r="208">
          <cell r="A208" t="str">
            <v>Пискунова, 127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355.67</v>
          </cell>
          <cell r="I208">
            <v>0</v>
          </cell>
          <cell r="J208">
            <v>355.67</v>
          </cell>
          <cell r="K208">
            <v>-355.67</v>
          </cell>
        </row>
        <row r="209">
          <cell r="A209" t="str">
            <v>Пискунова, 128-А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714.38</v>
          </cell>
          <cell r="I209">
            <v>0</v>
          </cell>
          <cell r="J209">
            <v>714.38</v>
          </cell>
          <cell r="K209">
            <v>-714.38</v>
          </cell>
        </row>
        <row r="210">
          <cell r="A210" t="str">
            <v>Пискунова, 128-Б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714.38</v>
          </cell>
          <cell r="I210">
            <v>0</v>
          </cell>
          <cell r="J210">
            <v>714.38</v>
          </cell>
          <cell r="K210">
            <v>-714.38</v>
          </cell>
        </row>
        <row r="211">
          <cell r="A211" t="str">
            <v>Пискунова, 129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355.67</v>
          </cell>
          <cell r="I211">
            <v>0</v>
          </cell>
          <cell r="J211">
            <v>355.67</v>
          </cell>
          <cell r="K211">
            <v>-355.67</v>
          </cell>
        </row>
        <row r="212">
          <cell r="A212" t="str">
            <v>Пискунова, 131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181.34</v>
          </cell>
          <cell r="I212">
            <v>0</v>
          </cell>
          <cell r="J212">
            <v>181.34</v>
          </cell>
          <cell r="K212">
            <v>-181.34</v>
          </cell>
        </row>
        <row r="213">
          <cell r="A213" t="str">
            <v>Пискунова, 132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355.95</v>
          </cell>
          <cell r="I213">
            <v>0</v>
          </cell>
          <cell r="J213">
            <v>355.95</v>
          </cell>
          <cell r="K213">
            <v>-355.95</v>
          </cell>
        </row>
        <row r="214">
          <cell r="A214" t="str">
            <v>Пискунова, 132-В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355.95</v>
          </cell>
          <cell r="I214">
            <v>0</v>
          </cell>
          <cell r="J214">
            <v>355.95</v>
          </cell>
          <cell r="K214">
            <v>-355.95</v>
          </cell>
        </row>
        <row r="215">
          <cell r="A215" t="str">
            <v>Пискунова, 132-А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181.34</v>
          </cell>
          <cell r="I215">
            <v>0</v>
          </cell>
          <cell r="J215">
            <v>181.34</v>
          </cell>
          <cell r="K215">
            <v>-181.34</v>
          </cell>
        </row>
        <row r="216">
          <cell r="A216" t="str">
            <v>Пискунова, 133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355.67</v>
          </cell>
          <cell r="I216">
            <v>0</v>
          </cell>
          <cell r="J216">
            <v>355.67</v>
          </cell>
          <cell r="K216">
            <v>-355.67</v>
          </cell>
        </row>
        <row r="217">
          <cell r="A217" t="str">
            <v>Пискунова, 134-А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355.95</v>
          </cell>
          <cell r="I217">
            <v>0</v>
          </cell>
          <cell r="J217">
            <v>355.95</v>
          </cell>
          <cell r="K217">
            <v>-355.95</v>
          </cell>
        </row>
        <row r="218">
          <cell r="A218" t="str">
            <v>Пискунова, 134-Б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415.21</v>
          </cell>
          <cell r="I218">
            <v>0</v>
          </cell>
          <cell r="J218">
            <v>415.21</v>
          </cell>
          <cell r="K218">
            <v>-415.21</v>
          </cell>
        </row>
        <row r="219">
          <cell r="A219" t="str">
            <v>Пискунова, 134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355.95</v>
          </cell>
          <cell r="I219">
            <v>0</v>
          </cell>
          <cell r="J219">
            <v>355.95</v>
          </cell>
          <cell r="K219">
            <v>-355.95</v>
          </cell>
        </row>
        <row r="220">
          <cell r="A220" t="str">
            <v>Пискунова, 134-В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294.64</v>
          </cell>
          <cell r="I220">
            <v>0</v>
          </cell>
          <cell r="J220">
            <v>294.64</v>
          </cell>
          <cell r="K220">
            <v>-294.64</v>
          </cell>
        </row>
        <row r="221">
          <cell r="A221" t="str">
            <v>Пискунова, 135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355.67</v>
          </cell>
          <cell r="I221">
            <v>0</v>
          </cell>
          <cell r="J221">
            <v>355.67</v>
          </cell>
          <cell r="K221">
            <v>-355.67</v>
          </cell>
        </row>
        <row r="222">
          <cell r="A222" t="str">
            <v>Пискунова, 136-В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355.95</v>
          </cell>
          <cell r="I222">
            <v>0</v>
          </cell>
          <cell r="J222">
            <v>355.95</v>
          </cell>
          <cell r="K222">
            <v>-355.95</v>
          </cell>
        </row>
        <row r="223">
          <cell r="A223" t="str">
            <v>Пискунова, 136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355.95</v>
          </cell>
          <cell r="I223">
            <v>0</v>
          </cell>
          <cell r="J223">
            <v>355.95</v>
          </cell>
          <cell r="K223">
            <v>-355.95</v>
          </cell>
        </row>
        <row r="224">
          <cell r="A224" t="str">
            <v>Пискунова, 136-Б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355.95</v>
          </cell>
          <cell r="I224">
            <v>0</v>
          </cell>
          <cell r="J224">
            <v>355.95</v>
          </cell>
          <cell r="K224">
            <v>-355.95</v>
          </cell>
        </row>
        <row r="225">
          <cell r="A225" t="str">
            <v>Пискунова, 136-А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355.95</v>
          </cell>
          <cell r="I225">
            <v>0</v>
          </cell>
          <cell r="J225">
            <v>355.95</v>
          </cell>
          <cell r="K225">
            <v>-355.95</v>
          </cell>
        </row>
        <row r="226">
          <cell r="A226" t="str">
            <v>Пискунова, 137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355.67</v>
          </cell>
          <cell r="I226">
            <v>0</v>
          </cell>
          <cell r="J226">
            <v>355.67</v>
          </cell>
          <cell r="K226">
            <v>-355.67</v>
          </cell>
        </row>
        <row r="227">
          <cell r="A227" t="str">
            <v>Пискунова, 138-А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60.99</v>
          </cell>
          <cell r="I227">
            <v>0</v>
          </cell>
          <cell r="J227">
            <v>60.99</v>
          </cell>
          <cell r="K227">
            <v>-60.99</v>
          </cell>
        </row>
        <row r="228">
          <cell r="A228" t="str">
            <v>Пискунова, 138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355.95</v>
          </cell>
          <cell r="I228">
            <v>0</v>
          </cell>
          <cell r="J228">
            <v>355.95</v>
          </cell>
          <cell r="K228">
            <v>-355.95</v>
          </cell>
        </row>
        <row r="229">
          <cell r="A229" t="str">
            <v>Пискунова, 138-Б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355.95</v>
          </cell>
          <cell r="I229">
            <v>0</v>
          </cell>
          <cell r="J229">
            <v>355.95</v>
          </cell>
          <cell r="K229">
            <v>-355.95</v>
          </cell>
        </row>
        <row r="230">
          <cell r="A230" t="str">
            <v>Пискунова, 139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181.34</v>
          </cell>
          <cell r="I230">
            <v>0</v>
          </cell>
          <cell r="J230">
            <v>181.34</v>
          </cell>
          <cell r="K230">
            <v>-181.34</v>
          </cell>
        </row>
        <row r="231">
          <cell r="A231" t="str">
            <v>Пискунова, 141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237.95</v>
          </cell>
          <cell r="I231">
            <v>0</v>
          </cell>
          <cell r="J231">
            <v>237.95</v>
          </cell>
          <cell r="K231">
            <v>-237.95</v>
          </cell>
        </row>
        <row r="232">
          <cell r="A232" t="str">
            <v>Пограничный, 1-Д</v>
          </cell>
          <cell r="C232">
            <v>0</v>
          </cell>
          <cell r="D232">
            <v>4562.8999999999996</v>
          </cell>
          <cell r="E232">
            <v>0</v>
          </cell>
          <cell r="F232">
            <v>4562.8999999999996</v>
          </cell>
          <cell r="G232">
            <v>0</v>
          </cell>
          <cell r="H232">
            <v>3154.63</v>
          </cell>
          <cell r="I232">
            <v>0</v>
          </cell>
          <cell r="J232">
            <v>3154.63</v>
          </cell>
          <cell r="K232">
            <v>-3154.63</v>
          </cell>
        </row>
        <row r="233">
          <cell r="A233" t="str">
            <v>Пограничный, 1-Е</v>
          </cell>
          <cell r="C233">
            <v>18699.48</v>
          </cell>
          <cell r="D233">
            <v>4007.9</v>
          </cell>
          <cell r="E233">
            <v>711.56</v>
          </cell>
          <cell r="F233">
            <v>4719.46</v>
          </cell>
          <cell r="G233">
            <v>1578.57</v>
          </cell>
          <cell r="H233">
            <v>3554.51</v>
          </cell>
          <cell r="I233">
            <v>0</v>
          </cell>
          <cell r="J233">
            <v>3554.51</v>
          </cell>
          <cell r="K233">
            <v>16723.54</v>
          </cell>
        </row>
        <row r="234">
          <cell r="A234" t="str">
            <v>Пограничный, 1-Ж</v>
          </cell>
          <cell r="C234">
            <v>9968.9</v>
          </cell>
          <cell r="D234">
            <v>4907.97</v>
          </cell>
          <cell r="E234">
            <v>715.62</v>
          </cell>
          <cell r="F234">
            <v>5623.59</v>
          </cell>
          <cell r="G234">
            <v>2228.7199999999998</v>
          </cell>
          <cell r="H234">
            <v>3154.76</v>
          </cell>
          <cell r="I234">
            <v>0</v>
          </cell>
          <cell r="J234">
            <v>3154.76</v>
          </cell>
          <cell r="K234">
            <v>9042.8599999999988</v>
          </cell>
        </row>
        <row r="235">
          <cell r="A235" t="str">
            <v>Пограничный, 1-В</v>
          </cell>
          <cell r="C235">
            <v>0</v>
          </cell>
          <cell r="D235">
            <v>4056.97</v>
          </cell>
          <cell r="E235">
            <v>2126.96</v>
          </cell>
          <cell r="F235">
            <v>6183.93</v>
          </cell>
          <cell r="G235">
            <v>2581.8000000000002</v>
          </cell>
          <cell r="H235">
            <v>3284.82</v>
          </cell>
          <cell r="I235">
            <v>0</v>
          </cell>
          <cell r="J235">
            <v>3284.82</v>
          </cell>
          <cell r="K235">
            <v>-703.02</v>
          </cell>
        </row>
        <row r="236">
          <cell r="A236" t="str">
            <v>Пограничный, 1-Г</v>
          </cell>
          <cell r="C236">
            <v>25471.71</v>
          </cell>
          <cell r="D236">
            <v>4342.34</v>
          </cell>
          <cell r="E236">
            <v>385.66</v>
          </cell>
          <cell r="F236">
            <v>4728</v>
          </cell>
          <cell r="G236">
            <v>1824.42</v>
          </cell>
          <cell r="H236">
            <v>3658.15</v>
          </cell>
          <cell r="I236">
            <v>0</v>
          </cell>
          <cell r="J236">
            <v>3658.15</v>
          </cell>
          <cell r="K236">
            <v>23637.979999999996</v>
          </cell>
        </row>
        <row r="237">
          <cell r="A237" t="str">
            <v>Пограничный, 1-А</v>
          </cell>
          <cell r="C237">
            <v>12693.45</v>
          </cell>
          <cell r="D237">
            <v>4429.58</v>
          </cell>
          <cell r="E237">
            <v>449.44</v>
          </cell>
          <cell r="F237">
            <v>4879.0200000000004</v>
          </cell>
          <cell r="G237">
            <v>770.96</v>
          </cell>
          <cell r="H237">
            <v>3217.65</v>
          </cell>
          <cell r="I237">
            <v>0</v>
          </cell>
          <cell r="J237">
            <v>3217.65</v>
          </cell>
          <cell r="K237">
            <v>10246.76</v>
          </cell>
        </row>
        <row r="238">
          <cell r="A238" t="str">
            <v>Пограничный, 1-Б</v>
          </cell>
          <cell r="C238">
            <v>13270.27</v>
          </cell>
          <cell r="D238">
            <v>4345.97</v>
          </cell>
          <cell r="E238">
            <v>1208.74</v>
          </cell>
          <cell r="F238">
            <v>5554.71</v>
          </cell>
          <cell r="G238">
            <v>6014.55</v>
          </cell>
          <cell r="H238">
            <v>3084.74</v>
          </cell>
          <cell r="I238">
            <v>0</v>
          </cell>
          <cell r="J238">
            <v>3084.74</v>
          </cell>
          <cell r="K238">
            <v>16200.08</v>
          </cell>
        </row>
        <row r="239">
          <cell r="A239" t="str">
            <v>Профсоюзная, 2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1780.89</v>
          </cell>
          <cell r="I239">
            <v>0</v>
          </cell>
          <cell r="J239">
            <v>1780.89</v>
          </cell>
          <cell r="K239">
            <v>-1780.89</v>
          </cell>
        </row>
        <row r="240">
          <cell r="A240" t="str">
            <v>Профсоюзная, 52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Профсоюзная, 77/6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474.25</v>
          </cell>
          <cell r="I241">
            <v>0</v>
          </cell>
          <cell r="J241">
            <v>474.25</v>
          </cell>
          <cell r="K241">
            <v>-474.25</v>
          </cell>
        </row>
        <row r="242">
          <cell r="A242" t="str">
            <v>Пушкина, 2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883.91</v>
          </cell>
          <cell r="I242">
            <v>0</v>
          </cell>
          <cell r="J242">
            <v>883.91</v>
          </cell>
          <cell r="K242">
            <v>-883.91</v>
          </cell>
        </row>
        <row r="243">
          <cell r="A243" t="str">
            <v>Рабоче-крестьянская, 1</v>
          </cell>
          <cell r="C243">
            <v>0</v>
          </cell>
          <cell r="D243">
            <v>4171.49</v>
          </cell>
          <cell r="E243">
            <v>4227.72</v>
          </cell>
          <cell r="F243">
            <v>8399.2099999999991</v>
          </cell>
          <cell r="G243">
            <v>4850.88</v>
          </cell>
          <cell r="H243">
            <v>288.95</v>
          </cell>
          <cell r="I243">
            <v>0</v>
          </cell>
          <cell r="J243">
            <v>288.95</v>
          </cell>
          <cell r="K243">
            <v>4561.93</v>
          </cell>
        </row>
        <row r="244">
          <cell r="A244" t="str">
            <v>Рабоче-крестьянская, 4</v>
          </cell>
          <cell r="C244">
            <v>0</v>
          </cell>
          <cell r="D244">
            <v>7191.68</v>
          </cell>
          <cell r="E244">
            <v>-17.87</v>
          </cell>
          <cell r="F244">
            <v>7173.81</v>
          </cell>
          <cell r="G244">
            <v>3792.88</v>
          </cell>
          <cell r="H244">
            <v>288.95</v>
          </cell>
          <cell r="I244">
            <v>0</v>
          </cell>
          <cell r="J244">
            <v>288.95</v>
          </cell>
          <cell r="K244">
            <v>3503.9300000000003</v>
          </cell>
        </row>
        <row r="245">
          <cell r="A245" t="str">
            <v>Розы Люксембург, 13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831.58</v>
          </cell>
          <cell r="I245">
            <v>0</v>
          </cell>
          <cell r="J245">
            <v>831.58</v>
          </cell>
          <cell r="K245">
            <v>-831.58</v>
          </cell>
        </row>
        <row r="246">
          <cell r="A246" t="str">
            <v>Розы Люксембург, 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1661.51</v>
          </cell>
          <cell r="I246">
            <v>0</v>
          </cell>
          <cell r="J246">
            <v>1661.51</v>
          </cell>
          <cell r="K246">
            <v>-1661.51</v>
          </cell>
        </row>
        <row r="247">
          <cell r="A247" t="str">
            <v>Розы Люксембург, 23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1425.21</v>
          </cell>
          <cell r="I247">
            <v>0</v>
          </cell>
          <cell r="J247">
            <v>1425.21</v>
          </cell>
          <cell r="K247">
            <v>-1425.21</v>
          </cell>
        </row>
        <row r="248">
          <cell r="A248" t="str">
            <v>Розы Люксембург, 27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1425.21</v>
          </cell>
          <cell r="I248">
            <v>0</v>
          </cell>
          <cell r="J248">
            <v>1425.21</v>
          </cell>
          <cell r="K248">
            <v>-1425.21</v>
          </cell>
        </row>
        <row r="249">
          <cell r="A249" t="str">
            <v>Розы Люксембург, 29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1900.28</v>
          </cell>
          <cell r="I249">
            <v>0</v>
          </cell>
          <cell r="J249">
            <v>1900.28</v>
          </cell>
          <cell r="K249">
            <v>-1900.28</v>
          </cell>
        </row>
        <row r="250">
          <cell r="A250" t="str">
            <v>Розы Люксембург, 31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1900.28</v>
          </cell>
          <cell r="I250">
            <v>0</v>
          </cell>
          <cell r="J250">
            <v>1900.28</v>
          </cell>
          <cell r="K250">
            <v>-1900.28</v>
          </cell>
        </row>
        <row r="251">
          <cell r="A251" t="str">
            <v>Розы Люксембург, 52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713.02</v>
          </cell>
          <cell r="I251">
            <v>0</v>
          </cell>
          <cell r="J251">
            <v>713.02</v>
          </cell>
          <cell r="K251">
            <v>-713.02</v>
          </cell>
        </row>
        <row r="252">
          <cell r="A252" t="str">
            <v>Розы Люксембург, 164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713.02</v>
          </cell>
          <cell r="I252">
            <v>0</v>
          </cell>
          <cell r="J252">
            <v>713.02</v>
          </cell>
          <cell r="K252">
            <v>-713.02</v>
          </cell>
        </row>
        <row r="253">
          <cell r="A253" t="str">
            <v>Розы Люксембург, 295-а</v>
          </cell>
          <cell r="C253">
            <v>-2952.02</v>
          </cell>
          <cell r="D253">
            <v>1.1499999999999999</v>
          </cell>
          <cell r="E253">
            <v>198.76</v>
          </cell>
          <cell r="F253">
            <v>199.91</v>
          </cell>
          <cell r="G253">
            <v>148.30000000000001</v>
          </cell>
          <cell r="H253">
            <v>5936.33</v>
          </cell>
          <cell r="I253">
            <v>0</v>
          </cell>
          <cell r="J253">
            <v>5936.33</v>
          </cell>
          <cell r="K253">
            <v>-8740.0499999999993</v>
          </cell>
        </row>
        <row r="254">
          <cell r="A254" t="str">
            <v>Розы Люксембург, 295</v>
          </cell>
          <cell r="C254">
            <v>0</v>
          </cell>
          <cell r="D254">
            <v>4.12</v>
          </cell>
          <cell r="E254">
            <v>119.06</v>
          </cell>
          <cell r="F254">
            <v>123.18</v>
          </cell>
          <cell r="G254">
            <v>97.03</v>
          </cell>
          <cell r="H254">
            <v>480.75</v>
          </cell>
          <cell r="I254">
            <v>0</v>
          </cell>
          <cell r="J254">
            <v>480.75</v>
          </cell>
          <cell r="K254">
            <v>-383.72</v>
          </cell>
        </row>
        <row r="255">
          <cell r="A255" t="str">
            <v>Розы Люксембург, 319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5698.37</v>
          </cell>
          <cell r="I255">
            <v>0</v>
          </cell>
          <cell r="J255">
            <v>5698.37</v>
          </cell>
          <cell r="K255">
            <v>-5698.37</v>
          </cell>
        </row>
        <row r="256">
          <cell r="A256" t="str">
            <v>Румянцева, 8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706.96</v>
          </cell>
          <cell r="I256">
            <v>0</v>
          </cell>
          <cell r="J256">
            <v>706.96</v>
          </cell>
          <cell r="K256">
            <v>-706.96</v>
          </cell>
        </row>
        <row r="257">
          <cell r="A257" t="str">
            <v>Румянцева, 53</v>
          </cell>
          <cell r="C257">
            <v>1285.1400000000001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355.67</v>
          </cell>
          <cell r="I257">
            <v>0</v>
          </cell>
          <cell r="J257">
            <v>355.67</v>
          </cell>
          <cell r="K257">
            <v>929.47</v>
          </cell>
        </row>
        <row r="258">
          <cell r="A258" t="str">
            <v>Румянцева, 55</v>
          </cell>
          <cell r="C258">
            <v>904.73</v>
          </cell>
          <cell r="D258">
            <v>0</v>
          </cell>
          <cell r="E258">
            <v>0</v>
          </cell>
          <cell r="F258">
            <v>0</v>
          </cell>
          <cell r="G258">
            <v>5.13</v>
          </cell>
          <cell r="H258">
            <v>355.67</v>
          </cell>
          <cell r="I258">
            <v>0</v>
          </cell>
          <cell r="J258">
            <v>355.67</v>
          </cell>
          <cell r="K258">
            <v>554.19000000000005</v>
          </cell>
        </row>
        <row r="259">
          <cell r="A259" t="str">
            <v>Саянский, 5-в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1815.91</v>
          </cell>
          <cell r="I259">
            <v>0</v>
          </cell>
          <cell r="J259">
            <v>1815.91</v>
          </cell>
          <cell r="K259">
            <v>-1815.91</v>
          </cell>
        </row>
        <row r="260">
          <cell r="A260" t="str">
            <v>Саянский, 5-а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2850.98</v>
          </cell>
          <cell r="I260">
            <v>0</v>
          </cell>
          <cell r="J260">
            <v>2850.98</v>
          </cell>
          <cell r="K260">
            <v>-2850.98</v>
          </cell>
        </row>
        <row r="261">
          <cell r="A261" t="str">
            <v>Саянский, 5-б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1742.84</v>
          </cell>
          <cell r="I261">
            <v>0</v>
          </cell>
          <cell r="J261">
            <v>1742.84</v>
          </cell>
          <cell r="K261">
            <v>-1742.84</v>
          </cell>
        </row>
        <row r="262">
          <cell r="A262" t="str">
            <v>Сибирская, 1-Б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949.31</v>
          </cell>
          <cell r="I262">
            <v>0</v>
          </cell>
          <cell r="J262">
            <v>949.31</v>
          </cell>
          <cell r="K262">
            <v>-949.31</v>
          </cell>
        </row>
        <row r="263">
          <cell r="A263" t="str">
            <v>Сибирская, 1-В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949.31</v>
          </cell>
          <cell r="I263">
            <v>0</v>
          </cell>
          <cell r="J263">
            <v>949.31</v>
          </cell>
          <cell r="K263">
            <v>-949.31</v>
          </cell>
        </row>
        <row r="264">
          <cell r="A264" t="str">
            <v>Сибирская, 1-А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474.25</v>
          </cell>
          <cell r="I264">
            <v>0</v>
          </cell>
          <cell r="J264">
            <v>474.25</v>
          </cell>
          <cell r="K264">
            <v>-474.25</v>
          </cell>
        </row>
        <row r="265">
          <cell r="A265" t="str">
            <v>Строителей, 1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119.38</v>
          </cell>
          <cell r="I265">
            <v>0</v>
          </cell>
          <cell r="J265">
            <v>119.38</v>
          </cell>
          <cell r="K265">
            <v>-119.38</v>
          </cell>
        </row>
        <row r="266">
          <cell r="A266" t="str">
            <v>Строителей, 2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119.38</v>
          </cell>
          <cell r="I266">
            <v>0</v>
          </cell>
          <cell r="J266">
            <v>119.38</v>
          </cell>
          <cell r="K266">
            <v>-119.38</v>
          </cell>
        </row>
        <row r="267">
          <cell r="A267" t="str">
            <v>Строителей, 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119.38</v>
          </cell>
          <cell r="I267">
            <v>0</v>
          </cell>
          <cell r="J267">
            <v>119.38</v>
          </cell>
          <cell r="K267">
            <v>-119.38</v>
          </cell>
        </row>
        <row r="268">
          <cell r="A268" t="str">
            <v>Строителей, 4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119.38</v>
          </cell>
          <cell r="I268">
            <v>0</v>
          </cell>
          <cell r="J268">
            <v>119.38</v>
          </cell>
          <cell r="K268">
            <v>-119.38</v>
          </cell>
        </row>
        <row r="269">
          <cell r="A269" t="str">
            <v>Строителей, 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119.38</v>
          </cell>
          <cell r="I269">
            <v>0</v>
          </cell>
          <cell r="J269">
            <v>119.38</v>
          </cell>
          <cell r="K269">
            <v>-119.38</v>
          </cell>
        </row>
        <row r="270">
          <cell r="A270" t="str">
            <v>Строителей, 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119.38</v>
          </cell>
          <cell r="I270">
            <v>0</v>
          </cell>
          <cell r="J270">
            <v>119.38</v>
          </cell>
          <cell r="K270">
            <v>-119.38</v>
          </cell>
        </row>
        <row r="271">
          <cell r="A271" t="str">
            <v>Строителей, 7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119.38</v>
          </cell>
          <cell r="I271">
            <v>0</v>
          </cell>
          <cell r="J271">
            <v>119.38</v>
          </cell>
          <cell r="K271">
            <v>-119.38</v>
          </cell>
        </row>
        <row r="272">
          <cell r="A272" t="str">
            <v>Строителей, 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119.38</v>
          </cell>
          <cell r="I272">
            <v>0</v>
          </cell>
          <cell r="J272">
            <v>119.38</v>
          </cell>
          <cell r="K272">
            <v>-119.38</v>
          </cell>
        </row>
        <row r="273">
          <cell r="A273" t="str">
            <v>Строителей, 9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119.38</v>
          </cell>
          <cell r="I273">
            <v>0</v>
          </cell>
          <cell r="J273">
            <v>119.38</v>
          </cell>
          <cell r="K273">
            <v>-119.38</v>
          </cell>
        </row>
        <row r="274">
          <cell r="A274" t="str">
            <v>Терешковой, 47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60.99</v>
          </cell>
          <cell r="I274">
            <v>0</v>
          </cell>
          <cell r="J274">
            <v>60.99</v>
          </cell>
          <cell r="K274">
            <v>-60.99</v>
          </cell>
        </row>
        <row r="275">
          <cell r="A275" t="str">
            <v>Трилиссера, 1-В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474.25</v>
          </cell>
          <cell r="I275">
            <v>0</v>
          </cell>
          <cell r="J275">
            <v>474.25</v>
          </cell>
          <cell r="K275">
            <v>-474.25</v>
          </cell>
        </row>
        <row r="276">
          <cell r="A276" t="str">
            <v>Трилиссера, 1-Б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474.25</v>
          </cell>
          <cell r="I276">
            <v>0</v>
          </cell>
          <cell r="J276">
            <v>474.25</v>
          </cell>
          <cell r="K276">
            <v>-474.25</v>
          </cell>
        </row>
        <row r="277">
          <cell r="A277" t="str">
            <v>Трилиссера, 1-а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353.9</v>
          </cell>
          <cell r="I277">
            <v>0</v>
          </cell>
          <cell r="J277">
            <v>353.9</v>
          </cell>
          <cell r="K277">
            <v>-353.9</v>
          </cell>
        </row>
        <row r="278">
          <cell r="A278" t="str">
            <v>Трилиссера, 52</v>
          </cell>
          <cell r="C278">
            <v>-185878.01</v>
          </cell>
          <cell r="D278">
            <v>144413.42000000001</v>
          </cell>
          <cell r="E278">
            <v>-9166.7199999999993</v>
          </cell>
          <cell r="F278">
            <v>135246.70000000001</v>
          </cell>
          <cell r="G278">
            <v>201779.47</v>
          </cell>
          <cell r="H278">
            <v>72718.820000000007</v>
          </cell>
          <cell r="I278">
            <v>0</v>
          </cell>
          <cell r="J278">
            <v>72718.820000000007</v>
          </cell>
          <cell r="K278">
            <v>-56817.360000000015</v>
          </cell>
        </row>
        <row r="279">
          <cell r="A279" t="str">
            <v>Трудовая, 103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237.95</v>
          </cell>
          <cell r="I279">
            <v>0</v>
          </cell>
          <cell r="J279">
            <v>237.95</v>
          </cell>
          <cell r="K279">
            <v>-237.95</v>
          </cell>
        </row>
        <row r="280">
          <cell r="A280" t="str">
            <v>Трудовая, 105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355.67</v>
          </cell>
          <cell r="I280">
            <v>0</v>
          </cell>
          <cell r="J280">
            <v>355.67</v>
          </cell>
          <cell r="K280">
            <v>-355.67</v>
          </cell>
        </row>
        <row r="281">
          <cell r="A281" t="str">
            <v>Трудовая, 107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353.9</v>
          </cell>
          <cell r="I281">
            <v>0</v>
          </cell>
          <cell r="J281">
            <v>353.9</v>
          </cell>
          <cell r="K281">
            <v>-353.9</v>
          </cell>
        </row>
        <row r="282">
          <cell r="A282" t="str">
            <v>Трудовая, 108-В</v>
          </cell>
          <cell r="C282">
            <v>3964.53</v>
          </cell>
          <cell r="D282">
            <v>31862.04</v>
          </cell>
          <cell r="E282">
            <v>-2925.63</v>
          </cell>
          <cell r="F282">
            <v>28936.41</v>
          </cell>
          <cell r="G282">
            <v>49441.77</v>
          </cell>
          <cell r="H282">
            <v>45058.04</v>
          </cell>
          <cell r="I282">
            <v>0</v>
          </cell>
          <cell r="J282">
            <v>45058.04</v>
          </cell>
          <cell r="K282">
            <v>8348.2599999999948</v>
          </cell>
        </row>
        <row r="283">
          <cell r="A283" t="str">
            <v>Трудовая, 109-а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355.86</v>
          </cell>
          <cell r="I283">
            <v>0</v>
          </cell>
          <cell r="J283">
            <v>355.86</v>
          </cell>
          <cell r="K283">
            <v>-355.86</v>
          </cell>
        </row>
        <row r="284">
          <cell r="A284" t="str">
            <v>Трудовая, 109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355.76</v>
          </cell>
          <cell r="I284">
            <v>0</v>
          </cell>
          <cell r="J284">
            <v>355.76</v>
          </cell>
          <cell r="K284">
            <v>-355.76</v>
          </cell>
        </row>
        <row r="285">
          <cell r="A285" t="str">
            <v>Трудовая, 113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713.2</v>
          </cell>
          <cell r="I285">
            <v>0</v>
          </cell>
          <cell r="J285">
            <v>713.2</v>
          </cell>
          <cell r="K285">
            <v>-713.2</v>
          </cell>
        </row>
        <row r="286">
          <cell r="A286" t="str">
            <v>Трудовая, 117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353.9</v>
          </cell>
          <cell r="I286">
            <v>0</v>
          </cell>
          <cell r="J286">
            <v>353.9</v>
          </cell>
          <cell r="K286">
            <v>-353.9</v>
          </cell>
        </row>
        <row r="287">
          <cell r="A287" t="str">
            <v>Трудовая, 119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355.67</v>
          </cell>
          <cell r="I287">
            <v>0</v>
          </cell>
          <cell r="J287">
            <v>355.67</v>
          </cell>
          <cell r="K287">
            <v>-355.67</v>
          </cell>
        </row>
        <row r="288">
          <cell r="A288" t="str">
            <v>Урожайная, 11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333.33</v>
          </cell>
          <cell r="I288">
            <v>0</v>
          </cell>
          <cell r="J288">
            <v>333.33</v>
          </cell>
          <cell r="K288">
            <v>-333.33</v>
          </cell>
        </row>
        <row r="289">
          <cell r="A289" t="str">
            <v>Урожайная, 12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344.88</v>
          </cell>
          <cell r="I289">
            <v>0</v>
          </cell>
          <cell r="J289">
            <v>344.88</v>
          </cell>
          <cell r="K289">
            <v>-344.88</v>
          </cell>
        </row>
        <row r="290">
          <cell r="A290" t="str">
            <v>Урожайная, 13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368.14</v>
          </cell>
          <cell r="I290">
            <v>0</v>
          </cell>
          <cell r="J290">
            <v>368.14</v>
          </cell>
          <cell r="K290">
            <v>-368.14</v>
          </cell>
        </row>
        <row r="291">
          <cell r="A291" t="str">
            <v>Урожайная, 14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379.68</v>
          </cell>
          <cell r="I291">
            <v>0</v>
          </cell>
          <cell r="J291">
            <v>379.68</v>
          </cell>
          <cell r="K291">
            <v>-379.68</v>
          </cell>
        </row>
        <row r="292">
          <cell r="A292" t="str">
            <v>Фурманова, 2-а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2136.5700000000002</v>
          </cell>
          <cell r="I292">
            <v>0</v>
          </cell>
          <cell r="J292">
            <v>2136.5700000000002</v>
          </cell>
          <cell r="K292">
            <v>-2136.5700000000002</v>
          </cell>
        </row>
        <row r="293">
          <cell r="A293" t="str">
            <v>Центральная, 25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237.95</v>
          </cell>
          <cell r="I293">
            <v>0</v>
          </cell>
          <cell r="J293">
            <v>237.95</v>
          </cell>
          <cell r="K293">
            <v>-237.95</v>
          </cell>
        </row>
        <row r="294">
          <cell r="A294" t="str">
            <v>Центральная, 26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237.95</v>
          </cell>
          <cell r="I294">
            <v>0</v>
          </cell>
          <cell r="J294">
            <v>237.95</v>
          </cell>
          <cell r="K294">
            <v>-237.95</v>
          </cell>
        </row>
        <row r="295">
          <cell r="A295" t="str">
            <v>Центральная, 27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237.95</v>
          </cell>
          <cell r="I295">
            <v>0</v>
          </cell>
          <cell r="J295">
            <v>237.95</v>
          </cell>
          <cell r="K295">
            <v>-237.95</v>
          </cell>
        </row>
        <row r="296">
          <cell r="A296" t="str">
            <v>Центральная, 28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237.95</v>
          </cell>
          <cell r="I296">
            <v>0</v>
          </cell>
          <cell r="J296">
            <v>237.95</v>
          </cell>
          <cell r="K296">
            <v>-237.95</v>
          </cell>
        </row>
        <row r="297">
          <cell r="A297" t="str">
            <v>Центральная, 29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237.95</v>
          </cell>
          <cell r="I297">
            <v>0</v>
          </cell>
          <cell r="J297">
            <v>237.95</v>
          </cell>
          <cell r="K297">
            <v>-237.95</v>
          </cell>
        </row>
        <row r="298">
          <cell r="A298" t="str">
            <v>Центральная, 30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237.95</v>
          </cell>
          <cell r="I298">
            <v>0</v>
          </cell>
          <cell r="J298">
            <v>237.95</v>
          </cell>
          <cell r="K298">
            <v>-237.95</v>
          </cell>
        </row>
        <row r="299">
          <cell r="A299" t="str">
            <v>Центральная, 35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474.25</v>
          </cell>
          <cell r="I299">
            <v>0</v>
          </cell>
          <cell r="J299">
            <v>474.25</v>
          </cell>
          <cell r="K299">
            <v>-474.25</v>
          </cell>
        </row>
        <row r="300">
          <cell r="A300" t="str">
            <v>Цимлянская, 2</v>
          </cell>
          <cell r="C300">
            <v>-162324.04</v>
          </cell>
          <cell r="D300">
            <v>142383.73000000001</v>
          </cell>
          <cell r="E300">
            <v>-13342.96</v>
          </cell>
          <cell r="F300">
            <v>129040.77</v>
          </cell>
          <cell r="G300">
            <v>187551.52</v>
          </cell>
          <cell r="H300">
            <v>149403.24</v>
          </cell>
          <cell r="I300">
            <v>0</v>
          </cell>
          <cell r="J300">
            <v>149403.24</v>
          </cell>
          <cell r="K300">
            <v>-124175.76000000001</v>
          </cell>
        </row>
        <row r="301">
          <cell r="A301" t="str">
            <v>Цимлянская, 21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355.95</v>
          </cell>
          <cell r="I301">
            <v>0</v>
          </cell>
          <cell r="J301">
            <v>355.95</v>
          </cell>
          <cell r="K301">
            <v>-355.95</v>
          </cell>
        </row>
        <row r="302">
          <cell r="A302" t="str">
            <v>Чайковского, 7</v>
          </cell>
          <cell r="C302">
            <v>0</v>
          </cell>
          <cell r="D302">
            <v>193.45</v>
          </cell>
          <cell r="E302">
            <v>343.37</v>
          </cell>
          <cell r="F302">
            <v>536.82000000000005</v>
          </cell>
          <cell r="G302">
            <v>622.12</v>
          </cell>
          <cell r="H302">
            <v>1646.18</v>
          </cell>
          <cell r="I302">
            <v>0</v>
          </cell>
          <cell r="J302">
            <v>1646.18</v>
          </cell>
          <cell r="K302">
            <v>-1024.06</v>
          </cell>
        </row>
        <row r="303">
          <cell r="A303" t="str">
            <v>Чайковского, 11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706.96</v>
          </cell>
          <cell r="I303">
            <v>0</v>
          </cell>
          <cell r="J303">
            <v>706.96</v>
          </cell>
          <cell r="K303">
            <v>-706.96</v>
          </cell>
        </row>
        <row r="304">
          <cell r="A304" t="str">
            <v>Челнокова, 12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711.37</v>
          </cell>
          <cell r="I304">
            <v>0</v>
          </cell>
          <cell r="J304">
            <v>711.37</v>
          </cell>
          <cell r="K304">
            <v>-711.37</v>
          </cell>
        </row>
        <row r="305">
          <cell r="A305" t="str">
            <v>Шахтерская, 1</v>
          </cell>
          <cell r="C305">
            <v>0</v>
          </cell>
          <cell r="D305">
            <v>2000.42</v>
          </cell>
          <cell r="E305">
            <v>0</v>
          </cell>
          <cell r="F305">
            <v>2000.42</v>
          </cell>
          <cell r="G305">
            <v>1537.43</v>
          </cell>
          <cell r="H305">
            <v>199.68</v>
          </cell>
          <cell r="I305">
            <v>0</v>
          </cell>
          <cell r="J305">
            <v>199.68</v>
          </cell>
          <cell r="K305">
            <v>1337.75</v>
          </cell>
        </row>
        <row r="306">
          <cell r="A306" t="str">
            <v>Шахтерская, 3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713.02</v>
          </cell>
          <cell r="I306">
            <v>0</v>
          </cell>
          <cell r="J306">
            <v>713.02</v>
          </cell>
          <cell r="K306">
            <v>-713.02</v>
          </cell>
        </row>
        <row r="307">
          <cell r="A307" t="str">
            <v>Шахтерская, 5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107</v>
          </cell>
          <cell r="H307">
            <v>160.32</v>
          </cell>
          <cell r="I307">
            <v>0</v>
          </cell>
          <cell r="J307">
            <v>160.32</v>
          </cell>
          <cell r="K307">
            <v>-53.319999999999993</v>
          </cell>
        </row>
        <row r="308">
          <cell r="A308" t="str">
            <v>Шахтерская, 7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199.68</v>
          </cell>
          <cell r="I308">
            <v>0</v>
          </cell>
          <cell r="J308">
            <v>199.68</v>
          </cell>
          <cell r="K308">
            <v>-199.68</v>
          </cell>
        </row>
        <row r="309">
          <cell r="A309" t="str">
            <v>Шахтерская, 9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199.68</v>
          </cell>
          <cell r="I309">
            <v>0</v>
          </cell>
          <cell r="J309">
            <v>199.68</v>
          </cell>
          <cell r="K309">
            <v>-199.68</v>
          </cell>
        </row>
        <row r="310">
          <cell r="A310" t="str">
            <v>Шахтерская, 11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140.63999999999999</v>
          </cell>
          <cell r="I310">
            <v>0</v>
          </cell>
          <cell r="J310">
            <v>140.63999999999999</v>
          </cell>
          <cell r="K310">
            <v>-140.63999999999999</v>
          </cell>
        </row>
        <row r="311">
          <cell r="A311" t="str">
            <v>Шахтерская, 13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199.68</v>
          </cell>
          <cell r="I311">
            <v>0</v>
          </cell>
          <cell r="J311">
            <v>199.68</v>
          </cell>
          <cell r="K311">
            <v>-199.68</v>
          </cell>
        </row>
        <row r="312">
          <cell r="A312" t="str">
            <v>Шахтерская, 17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237.95</v>
          </cell>
          <cell r="I312">
            <v>0</v>
          </cell>
          <cell r="J312">
            <v>237.95</v>
          </cell>
          <cell r="K312">
            <v>-237.95</v>
          </cell>
        </row>
        <row r="313">
          <cell r="A313" t="str">
            <v>Ширямова, 3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761.3</v>
          </cell>
          <cell r="I313">
            <v>0</v>
          </cell>
          <cell r="J313">
            <v>761.3</v>
          </cell>
          <cell r="K313">
            <v>-761.3</v>
          </cell>
        </row>
        <row r="314">
          <cell r="A314" t="str">
            <v>Ширямова, 5</v>
          </cell>
          <cell r="C314">
            <v>0</v>
          </cell>
          <cell r="D314">
            <v>21485.599999999999</v>
          </cell>
          <cell r="E314">
            <v>0</v>
          </cell>
          <cell r="F314">
            <v>21485.599999999999</v>
          </cell>
          <cell r="G314">
            <v>0</v>
          </cell>
          <cell r="H314">
            <v>574.83000000000004</v>
          </cell>
          <cell r="I314">
            <v>0</v>
          </cell>
          <cell r="J314">
            <v>574.83000000000004</v>
          </cell>
          <cell r="K314">
            <v>-574.83000000000004</v>
          </cell>
        </row>
        <row r="315">
          <cell r="A315" t="str">
            <v>Шмидта, 36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355.67</v>
          </cell>
          <cell r="I315">
            <v>0</v>
          </cell>
          <cell r="J315">
            <v>355.67</v>
          </cell>
          <cell r="K315">
            <v>-355.67</v>
          </cell>
        </row>
        <row r="316">
          <cell r="A316" t="str">
            <v>Юбилейный, 16</v>
          </cell>
          <cell r="C316">
            <v>0</v>
          </cell>
          <cell r="D316">
            <v>4.5</v>
          </cell>
          <cell r="E316">
            <v>1048.5999999999999</v>
          </cell>
          <cell r="F316">
            <v>1053.0999999999999</v>
          </cell>
          <cell r="G316">
            <v>1258.27</v>
          </cell>
          <cell r="H316">
            <v>0</v>
          </cell>
          <cell r="I316">
            <v>0</v>
          </cell>
          <cell r="J316">
            <v>0</v>
          </cell>
          <cell r="K316">
            <v>1258.27</v>
          </cell>
        </row>
        <row r="317">
          <cell r="A317" t="str">
            <v>Юбилейный, 36-а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9498.1299999999992</v>
          </cell>
          <cell r="I317">
            <v>0</v>
          </cell>
          <cell r="J317">
            <v>9498.1299999999992</v>
          </cell>
          <cell r="K317">
            <v>-9498.1299999999992</v>
          </cell>
        </row>
        <row r="318">
          <cell r="A318" t="str">
            <v>Юбилейный, 36-б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9498.1299999999992</v>
          </cell>
          <cell r="I318">
            <v>0</v>
          </cell>
          <cell r="J318">
            <v>9498.1299999999992</v>
          </cell>
          <cell r="K318">
            <v>-9498.1299999999992</v>
          </cell>
        </row>
        <row r="319">
          <cell r="A319" t="str">
            <v>Юбилейный, 47-а</v>
          </cell>
          <cell r="C319">
            <v>0</v>
          </cell>
          <cell r="D319">
            <v>2.4300000000000002</v>
          </cell>
          <cell r="E319">
            <v>577.24</v>
          </cell>
          <cell r="F319">
            <v>579.66999999999996</v>
          </cell>
          <cell r="G319">
            <v>553.45000000000005</v>
          </cell>
          <cell r="H319">
            <v>4274.8100000000004</v>
          </cell>
          <cell r="I319">
            <v>0</v>
          </cell>
          <cell r="J319">
            <v>4274.8100000000004</v>
          </cell>
          <cell r="K319">
            <v>-3721.3600000000006</v>
          </cell>
        </row>
        <row r="320">
          <cell r="A320" t="str">
            <v>Ядринцева, 8-а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2406.11</v>
          </cell>
          <cell r="I320">
            <v>0</v>
          </cell>
          <cell r="J320">
            <v>2406.11</v>
          </cell>
          <cell r="K320">
            <v>-2406.11</v>
          </cell>
        </row>
        <row r="322">
          <cell r="A322" t="str">
            <v>14-й Советский, 22</v>
          </cell>
          <cell r="C322">
            <v>0</v>
          </cell>
          <cell r="D322">
            <v>226603.93</v>
          </cell>
          <cell r="E322">
            <v>14367.6</v>
          </cell>
          <cell r="F322">
            <v>240971.53</v>
          </cell>
          <cell r="G322">
            <v>121691.91</v>
          </cell>
          <cell r="H322">
            <v>96696.88</v>
          </cell>
          <cell r="I322">
            <v>0</v>
          </cell>
          <cell r="J322">
            <v>96696.88</v>
          </cell>
          <cell r="K322">
            <v>24995.03</v>
          </cell>
        </row>
        <row r="323">
          <cell r="A323" t="str">
            <v>15-й Советский, 23</v>
          </cell>
          <cell r="C323">
            <v>0</v>
          </cell>
          <cell r="D323">
            <v>231685.97</v>
          </cell>
          <cell r="E323">
            <v>22842.69</v>
          </cell>
          <cell r="F323">
            <v>254528.66</v>
          </cell>
          <cell r="G323">
            <v>158508.92000000001</v>
          </cell>
          <cell r="H323">
            <v>97627.74</v>
          </cell>
          <cell r="I323">
            <v>0</v>
          </cell>
          <cell r="J323">
            <v>97627.74</v>
          </cell>
          <cell r="K323">
            <v>60881.18</v>
          </cell>
        </row>
        <row r="324">
          <cell r="A324" t="str">
            <v>2-я Летчиков, 26</v>
          </cell>
          <cell r="C324">
            <v>-68689.67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126617.65</v>
          </cell>
          <cell r="I324">
            <v>0</v>
          </cell>
          <cell r="J324">
            <v>126617.65</v>
          </cell>
          <cell r="K324">
            <v>-195307.32</v>
          </cell>
        </row>
        <row r="325">
          <cell r="A325" t="str">
            <v>25-го Октября, 25-А</v>
          </cell>
          <cell r="C325">
            <v>258.32</v>
          </cell>
          <cell r="D325">
            <v>0.51</v>
          </cell>
          <cell r="E325">
            <v>0</v>
          </cell>
          <cell r="F325">
            <v>0.51</v>
          </cell>
          <cell r="G325">
            <v>349.29</v>
          </cell>
          <cell r="H325">
            <v>0</v>
          </cell>
          <cell r="I325">
            <v>0</v>
          </cell>
          <cell r="J325">
            <v>0</v>
          </cell>
          <cell r="K325">
            <v>607.61</v>
          </cell>
        </row>
        <row r="326">
          <cell r="A326" t="str">
            <v>3-я Летчиков, 25</v>
          </cell>
          <cell r="C326">
            <v>69371.7</v>
          </cell>
          <cell r="D326">
            <v>173704.41</v>
          </cell>
          <cell r="E326">
            <v>0.01</v>
          </cell>
          <cell r="F326">
            <v>173704.42</v>
          </cell>
          <cell r="G326">
            <v>179615.78</v>
          </cell>
          <cell r="H326">
            <v>136934.06</v>
          </cell>
          <cell r="I326">
            <v>0</v>
          </cell>
          <cell r="J326">
            <v>136934.06</v>
          </cell>
          <cell r="K326">
            <v>112053.42</v>
          </cell>
        </row>
        <row r="327">
          <cell r="A327" t="str">
            <v>3-я Летчиков, 27</v>
          </cell>
          <cell r="C327">
            <v>97803.97</v>
          </cell>
          <cell r="D327">
            <v>163095.74</v>
          </cell>
          <cell r="E327">
            <v>-0.03</v>
          </cell>
          <cell r="F327">
            <v>163095.71</v>
          </cell>
          <cell r="G327">
            <v>135862.47</v>
          </cell>
          <cell r="H327">
            <v>108834.76</v>
          </cell>
          <cell r="I327">
            <v>0</v>
          </cell>
          <cell r="J327">
            <v>108834.76</v>
          </cell>
          <cell r="K327">
            <v>124831.67999999999</v>
          </cell>
        </row>
        <row r="328">
          <cell r="A328" t="str">
            <v>4-я Советская, 1/4</v>
          </cell>
          <cell r="C328">
            <v>-33736.5</v>
          </cell>
          <cell r="D328">
            <v>78895.23</v>
          </cell>
          <cell r="E328">
            <v>-0.02</v>
          </cell>
          <cell r="F328">
            <v>78895.210000000006</v>
          </cell>
          <cell r="G328">
            <v>17377.349999999999</v>
          </cell>
          <cell r="H328">
            <v>39238.089999999997</v>
          </cell>
          <cell r="I328">
            <v>0</v>
          </cell>
          <cell r="J328">
            <v>39238.089999999997</v>
          </cell>
          <cell r="K328">
            <v>-55597.24</v>
          </cell>
        </row>
        <row r="329">
          <cell r="A329" t="str">
            <v>4-я Советская, 1/2</v>
          </cell>
          <cell r="C329">
            <v>34428.51</v>
          </cell>
          <cell r="D329">
            <v>130206.18</v>
          </cell>
          <cell r="E329">
            <v>0.02</v>
          </cell>
          <cell r="F329">
            <v>130206.2</v>
          </cell>
          <cell r="G329">
            <v>131351.69</v>
          </cell>
          <cell r="H329">
            <v>81986.36</v>
          </cell>
          <cell r="I329">
            <v>0</v>
          </cell>
          <cell r="J329">
            <v>81986.36</v>
          </cell>
          <cell r="K329">
            <v>83793.84</v>
          </cell>
        </row>
        <row r="330">
          <cell r="A330" t="str">
            <v>4-я Советская, 1/3</v>
          </cell>
          <cell r="C330">
            <v>-23074.45</v>
          </cell>
          <cell r="D330">
            <v>200519.17</v>
          </cell>
          <cell r="E330">
            <v>-0.18</v>
          </cell>
          <cell r="F330">
            <v>200518.99</v>
          </cell>
          <cell r="G330">
            <v>177853.35</v>
          </cell>
          <cell r="H330">
            <v>115144.02</v>
          </cell>
          <cell r="I330">
            <v>0</v>
          </cell>
          <cell r="J330">
            <v>115144.02</v>
          </cell>
          <cell r="K330">
            <v>39634.879999999997</v>
          </cell>
        </row>
        <row r="331">
          <cell r="A331" t="str">
            <v>Александра Невского, 3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9.81</v>
          </cell>
          <cell r="H331">
            <v>0</v>
          </cell>
          <cell r="I331">
            <v>0</v>
          </cell>
          <cell r="J331">
            <v>0</v>
          </cell>
          <cell r="K331">
            <v>9.81</v>
          </cell>
        </row>
        <row r="332">
          <cell r="A332" t="str">
            <v>Аэрофлотская, 2</v>
          </cell>
          <cell r="C332">
            <v>21809.11</v>
          </cell>
          <cell r="D332">
            <v>114328.82</v>
          </cell>
          <cell r="E332">
            <v>-0.08</v>
          </cell>
          <cell r="F332">
            <v>114328.74</v>
          </cell>
          <cell r="G332">
            <v>121096.18</v>
          </cell>
          <cell r="H332">
            <v>77149.17</v>
          </cell>
          <cell r="I332">
            <v>0</v>
          </cell>
          <cell r="J332">
            <v>77149.17</v>
          </cell>
          <cell r="K332">
            <v>65756.12</v>
          </cell>
        </row>
        <row r="333">
          <cell r="A333" t="str">
            <v>Байкальская, 47-З</v>
          </cell>
          <cell r="C333">
            <v>608.33000000000004</v>
          </cell>
          <cell r="D333">
            <v>1.85</v>
          </cell>
          <cell r="E333">
            <v>0</v>
          </cell>
          <cell r="F333">
            <v>1.85</v>
          </cell>
          <cell r="G333">
            <v>1077.42</v>
          </cell>
          <cell r="H333">
            <v>0</v>
          </cell>
          <cell r="I333">
            <v>0</v>
          </cell>
          <cell r="J333">
            <v>0</v>
          </cell>
          <cell r="K333">
            <v>1685.75</v>
          </cell>
        </row>
        <row r="334">
          <cell r="A334" t="str">
            <v>Байкальская, 77</v>
          </cell>
          <cell r="C334">
            <v>-19022.23</v>
          </cell>
          <cell r="D334">
            <v>43465.63</v>
          </cell>
          <cell r="E334">
            <v>0</v>
          </cell>
          <cell r="F334">
            <v>43465.63</v>
          </cell>
          <cell r="G334">
            <v>37221.43</v>
          </cell>
          <cell r="H334">
            <v>151268.04999999999</v>
          </cell>
          <cell r="I334">
            <v>0</v>
          </cell>
          <cell r="J334">
            <v>151268.04999999999</v>
          </cell>
          <cell r="K334">
            <v>-133068.85</v>
          </cell>
        </row>
        <row r="335">
          <cell r="A335" t="str">
            <v>Байкальская, 99</v>
          </cell>
          <cell r="C335">
            <v>-29929.58</v>
          </cell>
          <cell r="D335">
            <v>394823.12</v>
          </cell>
          <cell r="E335">
            <v>-7.0000000000000007E-2</v>
          </cell>
          <cell r="F335">
            <v>394823.05</v>
          </cell>
          <cell r="G335">
            <v>359039.6</v>
          </cell>
          <cell r="H335">
            <v>344262.52</v>
          </cell>
          <cell r="I335">
            <v>0</v>
          </cell>
          <cell r="J335">
            <v>344262.52</v>
          </cell>
          <cell r="K335">
            <v>-15152.5</v>
          </cell>
        </row>
        <row r="336">
          <cell r="A336" t="str">
            <v>Байкальская, 139</v>
          </cell>
          <cell r="C336">
            <v>-158709.96</v>
          </cell>
          <cell r="D336">
            <v>119546.6</v>
          </cell>
          <cell r="E336">
            <v>0.05</v>
          </cell>
          <cell r="F336">
            <v>119546.65</v>
          </cell>
          <cell r="G336">
            <v>111362.39</v>
          </cell>
          <cell r="H336">
            <v>93613.08</v>
          </cell>
          <cell r="I336">
            <v>0</v>
          </cell>
          <cell r="J336">
            <v>93613.08</v>
          </cell>
          <cell r="K336">
            <v>-140960.65</v>
          </cell>
        </row>
        <row r="337">
          <cell r="A337" t="str">
            <v>Байкальская, 158</v>
          </cell>
          <cell r="C337">
            <v>-2705.95</v>
          </cell>
          <cell r="D337">
            <v>26718.959999999999</v>
          </cell>
          <cell r="E337">
            <v>0.04</v>
          </cell>
          <cell r="F337">
            <v>26719</v>
          </cell>
          <cell r="G337">
            <v>32387.42</v>
          </cell>
          <cell r="H337">
            <v>20003.46</v>
          </cell>
          <cell r="I337">
            <v>0</v>
          </cell>
          <cell r="J337">
            <v>20003.46</v>
          </cell>
          <cell r="K337">
            <v>9678.01</v>
          </cell>
        </row>
        <row r="338">
          <cell r="A338" t="str">
            <v>Байкальская, 198-А</v>
          </cell>
          <cell r="C338">
            <v>62205.13</v>
          </cell>
          <cell r="D338">
            <v>779783.02</v>
          </cell>
          <cell r="E338">
            <v>2389.96</v>
          </cell>
          <cell r="F338">
            <v>782172.98</v>
          </cell>
          <cell r="G338">
            <v>708674.74</v>
          </cell>
          <cell r="H338">
            <v>477877.81</v>
          </cell>
          <cell r="I338">
            <v>27.07</v>
          </cell>
          <cell r="J338">
            <v>477904.88</v>
          </cell>
          <cell r="K338">
            <v>292974.99</v>
          </cell>
        </row>
        <row r="339">
          <cell r="A339" t="str">
            <v>Байкальская, 237</v>
          </cell>
          <cell r="C339">
            <v>523141.79</v>
          </cell>
          <cell r="D339">
            <v>1291036.47</v>
          </cell>
          <cell r="E339">
            <v>12895.2</v>
          </cell>
          <cell r="F339">
            <v>1303931.67</v>
          </cell>
          <cell r="G339">
            <v>1340150.8799999999</v>
          </cell>
          <cell r="H339">
            <v>918340.77</v>
          </cell>
          <cell r="I339">
            <v>16.39</v>
          </cell>
          <cell r="J339">
            <v>918357.16</v>
          </cell>
          <cell r="K339">
            <v>944935.51</v>
          </cell>
        </row>
        <row r="340">
          <cell r="A340" t="str">
            <v>Байкальская, 267-А</v>
          </cell>
          <cell r="C340">
            <v>-136681.68</v>
          </cell>
          <cell r="D340">
            <v>394475.06</v>
          </cell>
          <cell r="E340">
            <v>-0.03</v>
          </cell>
          <cell r="F340">
            <v>394475.03</v>
          </cell>
          <cell r="G340">
            <v>423285.39</v>
          </cell>
          <cell r="H340">
            <v>192173.31</v>
          </cell>
          <cell r="I340">
            <v>0</v>
          </cell>
          <cell r="J340">
            <v>192173.31</v>
          </cell>
          <cell r="K340">
            <v>94430.399999999994</v>
          </cell>
        </row>
        <row r="341">
          <cell r="A341" t="str">
            <v>Баррикад, 59</v>
          </cell>
          <cell r="C341">
            <v>-187933.31</v>
          </cell>
          <cell r="D341">
            <v>317961.56</v>
          </cell>
          <cell r="E341">
            <v>21892.18</v>
          </cell>
          <cell r="F341">
            <v>339853.74</v>
          </cell>
          <cell r="G341">
            <v>257300.28</v>
          </cell>
          <cell r="H341">
            <v>185674.44</v>
          </cell>
          <cell r="I341">
            <v>0</v>
          </cell>
          <cell r="J341">
            <v>185674.44</v>
          </cell>
          <cell r="K341">
            <v>-116307.47</v>
          </cell>
        </row>
        <row r="342">
          <cell r="A342" t="str">
            <v>Баррикад, 61</v>
          </cell>
          <cell r="C342">
            <v>26641.49</v>
          </cell>
          <cell r="D342">
            <v>201414.98</v>
          </cell>
          <cell r="E342">
            <v>-22116.639999999999</v>
          </cell>
          <cell r="F342">
            <v>179298.34</v>
          </cell>
          <cell r="G342">
            <v>119577.23</v>
          </cell>
          <cell r="H342">
            <v>165657.56</v>
          </cell>
          <cell r="I342">
            <v>0</v>
          </cell>
          <cell r="J342">
            <v>165657.56</v>
          </cell>
          <cell r="K342">
            <v>-19438.84</v>
          </cell>
        </row>
        <row r="343">
          <cell r="A343" t="str">
            <v>Баумана, 176</v>
          </cell>
          <cell r="C343">
            <v>-625316.38</v>
          </cell>
          <cell r="D343">
            <v>1490985.73</v>
          </cell>
          <cell r="E343">
            <v>-10.01</v>
          </cell>
          <cell r="F343">
            <v>1490975.72</v>
          </cell>
          <cell r="G343">
            <v>1496881.11</v>
          </cell>
          <cell r="H343">
            <v>1428713.16</v>
          </cell>
          <cell r="I343">
            <v>0</v>
          </cell>
          <cell r="J343">
            <v>1428713.16</v>
          </cell>
          <cell r="K343">
            <v>-557148.43000000005</v>
          </cell>
        </row>
        <row r="344">
          <cell r="A344" t="str">
            <v>Баумана, 214/2</v>
          </cell>
          <cell r="C344">
            <v>-857688.22</v>
          </cell>
          <cell r="D344">
            <v>1616242.05</v>
          </cell>
          <cell r="E344">
            <v>6831.82</v>
          </cell>
          <cell r="F344">
            <v>1623073.87</v>
          </cell>
          <cell r="G344">
            <v>1541496.77</v>
          </cell>
          <cell r="H344">
            <v>613200.82999999996</v>
          </cell>
          <cell r="I344">
            <v>592.26</v>
          </cell>
          <cell r="J344">
            <v>613793.09</v>
          </cell>
          <cell r="K344">
            <v>70015.460000000006</v>
          </cell>
        </row>
        <row r="345">
          <cell r="A345" t="str">
            <v>Баумана, 214/3</v>
          </cell>
          <cell r="C345">
            <v>-1839756.93</v>
          </cell>
          <cell r="D345">
            <v>2920572.7</v>
          </cell>
          <cell r="E345">
            <v>237175.07</v>
          </cell>
          <cell r="F345">
            <v>3157747.77</v>
          </cell>
          <cell r="G345">
            <v>3057019.16</v>
          </cell>
          <cell r="H345">
            <v>1258440.6299999999</v>
          </cell>
          <cell r="I345">
            <v>470.61</v>
          </cell>
          <cell r="J345">
            <v>1258911.24</v>
          </cell>
          <cell r="K345">
            <v>-41649.01</v>
          </cell>
        </row>
        <row r="346">
          <cell r="A346" t="str">
            <v>Баумана, 214/6</v>
          </cell>
          <cell r="C346">
            <v>-753754.19</v>
          </cell>
          <cell r="D346">
            <v>1542843.48</v>
          </cell>
          <cell r="E346">
            <v>3625.73</v>
          </cell>
          <cell r="F346">
            <v>1546469.21</v>
          </cell>
          <cell r="G346">
            <v>1461636.41</v>
          </cell>
          <cell r="H346">
            <v>648899.87</v>
          </cell>
          <cell r="I346">
            <v>792.21</v>
          </cell>
          <cell r="J346">
            <v>649692.07999999996</v>
          </cell>
          <cell r="K346">
            <v>58190.14</v>
          </cell>
        </row>
        <row r="347">
          <cell r="A347" t="str">
            <v>Баумана, 216/1</v>
          </cell>
          <cell r="C347">
            <v>-458347.04</v>
          </cell>
          <cell r="D347">
            <v>804671.62</v>
          </cell>
          <cell r="E347">
            <v>-46023.79</v>
          </cell>
          <cell r="F347">
            <v>758647.83</v>
          </cell>
          <cell r="G347">
            <v>762789.7</v>
          </cell>
          <cell r="H347">
            <v>270594.99</v>
          </cell>
          <cell r="I347">
            <v>229.16</v>
          </cell>
          <cell r="J347">
            <v>270824.15000000002</v>
          </cell>
          <cell r="K347">
            <v>33618.51</v>
          </cell>
        </row>
        <row r="348">
          <cell r="A348" t="str">
            <v>Баумана, 216/2</v>
          </cell>
          <cell r="C348">
            <v>0</v>
          </cell>
          <cell r="D348">
            <v>2364084.29</v>
          </cell>
          <cell r="E348">
            <v>1456.69</v>
          </cell>
          <cell r="F348">
            <v>2365540.98</v>
          </cell>
          <cell r="G348">
            <v>1378209.1</v>
          </cell>
          <cell r="H348">
            <v>300498.38</v>
          </cell>
          <cell r="I348">
            <v>0</v>
          </cell>
          <cell r="J348">
            <v>300498.38</v>
          </cell>
          <cell r="K348">
            <v>1077710.72</v>
          </cell>
        </row>
        <row r="349">
          <cell r="A349" t="str">
            <v>Берег Ангары, 50</v>
          </cell>
          <cell r="C349">
            <v>-12666.26</v>
          </cell>
          <cell r="D349">
            <v>18400.03</v>
          </cell>
          <cell r="E349">
            <v>-0.05</v>
          </cell>
          <cell r="F349">
            <v>18399.98</v>
          </cell>
          <cell r="G349">
            <v>43226.82</v>
          </cell>
          <cell r="H349">
            <v>15158.69</v>
          </cell>
          <cell r="I349">
            <v>0</v>
          </cell>
          <cell r="J349">
            <v>15158.69</v>
          </cell>
          <cell r="K349">
            <v>15401.87</v>
          </cell>
        </row>
        <row r="350">
          <cell r="A350" t="str">
            <v>Берег Ангары, 56</v>
          </cell>
          <cell r="C350">
            <v>-11253.14</v>
          </cell>
          <cell r="D350">
            <v>30085.56</v>
          </cell>
          <cell r="E350">
            <v>0.01</v>
          </cell>
          <cell r="F350">
            <v>30085.57</v>
          </cell>
          <cell r="G350">
            <v>12744.56</v>
          </cell>
          <cell r="H350">
            <v>22828.83</v>
          </cell>
          <cell r="I350">
            <v>0</v>
          </cell>
          <cell r="J350">
            <v>22828.83</v>
          </cell>
          <cell r="K350">
            <v>-21337.41</v>
          </cell>
        </row>
        <row r="351">
          <cell r="A351" t="str">
            <v>Берег Ангары, 58</v>
          </cell>
          <cell r="C351">
            <v>4557.67</v>
          </cell>
          <cell r="D351">
            <v>31720.09</v>
          </cell>
          <cell r="E351">
            <v>0</v>
          </cell>
          <cell r="F351">
            <v>31720.09</v>
          </cell>
          <cell r="G351">
            <v>38220.44</v>
          </cell>
          <cell r="H351">
            <v>26100.09</v>
          </cell>
          <cell r="I351">
            <v>0</v>
          </cell>
          <cell r="J351">
            <v>26100.09</v>
          </cell>
          <cell r="K351">
            <v>16678.02</v>
          </cell>
        </row>
        <row r="352">
          <cell r="A352" t="str">
            <v>Боткина, 6/16</v>
          </cell>
          <cell r="C352">
            <v>30432.07</v>
          </cell>
          <cell r="D352">
            <v>134821.9</v>
          </cell>
          <cell r="E352">
            <v>7.0000000000000007E-2</v>
          </cell>
          <cell r="F352">
            <v>134821.97</v>
          </cell>
          <cell r="G352">
            <v>130204.29</v>
          </cell>
          <cell r="H352">
            <v>97713.41</v>
          </cell>
          <cell r="I352">
            <v>0</v>
          </cell>
          <cell r="J352">
            <v>97713.41</v>
          </cell>
          <cell r="K352">
            <v>62922.95</v>
          </cell>
        </row>
        <row r="353">
          <cell r="A353" t="str">
            <v>Боткина, 6/25</v>
          </cell>
          <cell r="C353">
            <v>28281.59</v>
          </cell>
          <cell r="D353">
            <v>138962.71</v>
          </cell>
          <cell r="E353">
            <v>0.05</v>
          </cell>
          <cell r="F353">
            <v>138962.76</v>
          </cell>
          <cell r="G353">
            <v>128773.7</v>
          </cell>
          <cell r="H353">
            <v>106956.21</v>
          </cell>
          <cell r="I353">
            <v>0</v>
          </cell>
          <cell r="J353">
            <v>106956.21</v>
          </cell>
          <cell r="K353">
            <v>50099.08</v>
          </cell>
        </row>
        <row r="354">
          <cell r="A354" t="str">
            <v>Боткина, 6/30</v>
          </cell>
          <cell r="C354">
            <v>41882.370000000003</v>
          </cell>
          <cell r="D354">
            <v>131511.14000000001</v>
          </cell>
          <cell r="E354">
            <v>-0.01</v>
          </cell>
          <cell r="F354">
            <v>131511.13</v>
          </cell>
          <cell r="G354">
            <v>133216.65</v>
          </cell>
          <cell r="H354">
            <v>102752.95</v>
          </cell>
          <cell r="I354">
            <v>0</v>
          </cell>
          <cell r="J354">
            <v>102752.95</v>
          </cell>
          <cell r="K354">
            <v>72346.070000000007</v>
          </cell>
        </row>
        <row r="355">
          <cell r="A355" t="str">
            <v>Боткина, 6/28</v>
          </cell>
          <cell r="C355">
            <v>0</v>
          </cell>
          <cell r="D355">
            <v>140927.57</v>
          </cell>
          <cell r="E355">
            <v>0</v>
          </cell>
          <cell r="F355">
            <v>140927.57</v>
          </cell>
          <cell r="G355">
            <v>159537.71</v>
          </cell>
          <cell r="H355">
            <v>45002.879999999997</v>
          </cell>
          <cell r="I355">
            <v>0</v>
          </cell>
          <cell r="J355">
            <v>45002.879999999997</v>
          </cell>
          <cell r="K355">
            <v>114534.83</v>
          </cell>
        </row>
        <row r="356">
          <cell r="A356" t="str">
            <v>Василия Ледовского, 22</v>
          </cell>
          <cell r="C356">
            <v>41593.550000000003</v>
          </cell>
          <cell r="D356">
            <v>440274.2</v>
          </cell>
          <cell r="E356">
            <v>4729.75</v>
          </cell>
          <cell r="F356">
            <v>445003.95</v>
          </cell>
          <cell r="G356">
            <v>301448.39</v>
          </cell>
          <cell r="H356">
            <v>134603.76999999999</v>
          </cell>
          <cell r="I356">
            <v>0</v>
          </cell>
          <cell r="J356">
            <v>134603.76999999999</v>
          </cell>
          <cell r="K356">
            <v>208438.17</v>
          </cell>
        </row>
        <row r="357">
          <cell r="A357" t="str">
            <v>Воинская площадка, 27</v>
          </cell>
          <cell r="C357">
            <v>11557.73</v>
          </cell>
          <cell r="D357">
            <v>37418.99</v>
          </cell>
          <cell r="E357">
            <v>-208.34</v>
          </cell>
          <cell r="F357">
            <v>37210.65</v>
          </cell>
          <cell r="G357">
            <v>30037.67</v>
          </cell>
          <cell r="H357">
            <v>29065.57</v>
          </cell>
          <cell r="I357">
            <v>0</v>
          </cell>
          <cell r="J357">
            <v>29065.57</v>
          </cell>
          <cell r="K357">
            <v>12529.83</v>
          </cell>
        </row>
        <row r="358">
          <cell r="A358" t="str">
            <v>Воинская площадка, 31</v>
          </cell>
          <cell r="C358">
            <v>46659.48</v>
          </cell>
          <cell r="D358">
            <v>134867.75</v>
          </cell>
          <cell r="E358">
            <v>-750.19</v>
          </cell>
          <cell r="F358">
            <v>134117.56</v>
          </cell>
          <cell r="G358">
            <v>126396.8</v>
          </cell>
          <cell r="H358">
            <v>115561.66</v>
          </cell>
          <cell r="I358">
            <v>0</v>
          </cell>
          <cell r="J358">
            <v>115561.66</v>
          </cell>
          <cell r="K358">
            <v>57494.62</v>
          </cell>
        </row>
        <row r="359">
          <cell r="A359" t="str">
            <v>Воинская площадка, 31-а</v>
          </cell>
          <cell r="C359">
            <v>-288473.73</v>
          </cell>
          <cell r="D359">
            <v>104988.71</v>
          </cell>
          <cell r="E359">
            <v>-583.4</v>
          </cell>
          <cell r="F359">
            <v>104405.31</v>
          </cell>
          <cell r="G359">
            <v>82070.38</v>
          </cell>
          <cell r="H359">
            <v>94373.29</v>
          </cell>
          <cell r="I359">
            <v>0</v>
          </cell>
          <cell r="J359">
            <v>94373.29</v>
          </cell>
          <cell r="K359">
            <v>-300776.64</v>
          </cell>
        </row>
        <row r="360">
          <cell r="A360" t="str">
            <v>Воинская площадка, 32</v>
          </cell>
          <cell r="C360">
            <v>33488.94</v>
          </cell>
          <cell r="D360">
            <v>135681.79999999999</v>
          </cell>
          <cell r="E360">
            <v>-727.73</v>
          </cell>
          <cell r="F360">
            <v>134954.07</v>
          </cell>
          <cell r="G360">
            <v>119732.12</v>
          </cell>
          <cell r="H360">
            <v>116743.07</v>
          </cell>
          <cell r="I360">
            <v>0</v>
          </cell>
          <cell r="J360">
            <v>116743.07</v>
          </cell>
          <cell r="K360">
            <v>36477.99</v>
          </cell>
        </row>
        <row r="361">
          <cell r="A361" t="str">
            <v>Воинская площадка, 33</v>
          </cell>
          <cell r="C361">
            <v>47532.12</v>
          </cell>
          <cell r="D361">
            <v>132927.01</v>
          </cell>
          <cell r="E361">
            <v>-739.63</v>
          </cell>
          <cell r="F361">
            <v>132187.38</v>
          </cell>
          <cell r="G361">
            <v>124135.2</v>
          </cell>
          <cell r="H361">
            <v>100812.76</v>
          </cell>
          <cell r="I361">
            <v>0</v>
          </cell>
          <cell r="J361">
            <v>100812.76</v>
          </cell>
          <cell r="K361">
            <v>70854.559999999998</v>
          </cell>
        </row>
        <row r="362">
          <cell r="A362" t="str">
            <v>Воинская площадка, 34</v>
          </cell>
          <cell r="C362">
            <v>13834.35</v>
          </cell>
          <cell r="D362">
            <v>132160.49</v>
          </cell>
          <cell r="E362">
            <v>-717.25</v>
          </cell>
          <cell r="F362">
            <v>131443.24</v>
          </cell>
          <cell r="G362">
            <v>99001.34</v>
          </cell>
          <cell r="H362">
            <v>101509.23</v>
          </cell>
          <cell r="I362">
            <v>0</v>
          </cell>
          <cell r="J362">
            <v>101509.23</v>
          </cell>
          <cell r="K362">
            <v>11326.46</v>
          </cell>
        </row>
        <row r="363">
          <cell r="A363" t="str">
            <v>Воинская площадка, 34-а</v>
          </cell>
          <cell r="C363">
            <v>17024.740000000002</v>
          </cell>
          <cell r="D363">
            <v>46248.02</v>
          </cell>
          <cell r="E363">
            <v>-257.02999999999997</v>
          </cell>
          <cell r="F363">
            <v>45990.99</v>
          </cell>
          <cell r="G363">
            <v>47880.5</v>
          </cell>
          <cell r="H363">
            <v>36292.28</v>
          </cell>
          <cell r="I363">
            <v>0</v>
          </cell>
          <cell r="J363">
            <v>36292.28</v>
          </cell>
          <cell r="K363">
            <v>28612.959999999999</v>
          </cell>
        </row>
        <row r="364">
          <cell r="A364" t="str">
            <v>Воинская площадка, 35</v>
          </cell>
          <cell r="C364">
            <v>17586.310000000001</v>
          </cell>
          <cell r="D364">
            <v>133005.85</v>
          </cell>
          <cell r="E364">
            <v>-736.64</v>
          </cell>
          <cell r="F364">
            <v>132269.21</v>
          </cell>
          <cell r="G364">
            <v>87534.85</v>
          </cell>
          <cell r="H364">
            <v>100286.88</v>
          </cell>
          <cell r="I364">
            <v>0</v>
          </cell>
          <cell r="J364">
            <v>100286.88</v>
          </cell>
          <cell r="K364">
            <v>4834.28</v>
          </cell>
        </row>
        <row r="365">
          <cell r="A365" t="str">
            <v>Воинская площадка, 36</v>
          </cell>
          <cell r="C365">
            <v>34790.879999999997</v>
          </cell>
          <cell r="D365">
            <v>140692.68</v>
          </cell>
          <cell r="E365">
            <v>-767.93</v>
          </cell>
          <cell r="F365">
            <v>139924.75</v>
          </cell>
          <cell r="G365">
            <v>88386.12</v>
          </cell>
          <cell r="H365">
            <v>109167.42</v>
          </cell>
          <cell r="I365">
            <v>0</v>
          </cell>
          <cell r="J365">
            <v>109167.42</v>
          </cell>
          <cell r="K365">
            <v>14009.58</v>
          </cell>
        </row>
        <row r="366">
          <cell r="A366" t="str">
            <v>Воинская площадка, 37</v>
          </cell>
          <cell r="C366">
            <v>18356.310000000001</v>
          </cell>
          <cell r="D366">
            <v>133405.51</v>
          </cell>
          <cell r="E366">
            <v>-740.95</v>
          </cell>
          <cell r="F366">
            <v>132664.56</v>
          </cell>
          <cell r="G366">
            <v>137015.49</v>
          </cell>
          <cell r="H366">
            <v>102541.63</v>
          </cell>
          <cell r="I366">
            <v>0</v>
          </cell>
          <cell r="J366">
            <v>102541.63</v>
          </cell>
          <cell r="K366">
            <v>52830.17</v>
          </cell>
        </row>
        <row r="367">
          <cell r="A367" t="str">
            <v>Воинская площадка, 38</v>
          </cell>
          <cell r="C367">
            <v>50350.91</v>
          </cell>
          <cell r="D367">
            <v>134682.96</v>
          </cell>
          <cell r="E367">
            <v>-455.28</v>
          </cell>
          <cell r="F367">
            <v>134227.68</v>
          </cell>
          <cell r="G367">
            <v>149881.07</v>
          </cell>
          <cell r="H367">
            <v>117506.01</v>
          </cell>
          <cell r="I367">
            <v>0</v>
          </cell>
          <cell r="J367">
            <v>117506.01</v>
          </cell>
          <cell r="K367">
            <v>82725.97</v>
          </cell>
        </row>
        <row r="368">
          <cell r="A368" t="str">
            <v>Воинская площадка, 43</v>
          </cell>
          <cell r="C368">
            <v>19056.169999999998</v>
          </cell>
          <cell r="D368">
            <v>110065.26</v>
          </cell>
          <cell r="E368">
            <v>-612.09</v>
          </cell>
          <cell r="F368">
            <v>109453.17</v>
          </cell>
          <cell r="G368">
            <v>98097.09</v>
          </cell>
          <cell r="H368">
            <v>87458.9</v>
          </cell>
          <cell r="I368">
            <v>0</v>
          </cell>
          <cell r="J368">
            <v>87458.9</v>
          </cell>
          <cell r="K368">
            <v>29694.36</v>
          </cell>
        </row>
        <row r="369">
          <cell r="A369" t="str">
            <v>Волгоградская, 11</v>
          </cell>
          <cell r="C369">
            <v>34045.99</v>
          </cell>
          <cell r="D369">
            <v>181999.4</v>
          </cell>
          <cell r="E369">
            <v>0</v>
          </cell>
          <cell r="F369">
            <v>181999.4</v>
          </cell>
          <cell r="G369">
            <v>119624.95</v>
          </cell>
          <cell r="H369">
            <v>107437.08</v>
          </cell>
          <cell r="I369">
            <v>0</v>
          </cell>
          <cell r="J369">
            <v>107437.08</v>
          </cell>
          <cell r="K369">
            <v>46233.86</v>
          </cell>
        </row>
        <row r="370">
          <cell r="A370" t="str">
            <v>Волжская, 38</v>
          </cell>
          <cell r="C370">
            <v>24857.33</v>
          </cell>
          <cell r="D370">
            <v>135871.31</v>
          </cell>
          <cell r="E370">
            <v>0.01</v>
          </cell>
          <cell r="F370">
            <v>135871.32</v>
          </cell>
          <cell r="G370">
            <v>121586.24000000001</v>
          </cell>
          <cell r="H370">
            <v>97642.37</v>
          </cell>
          <cell r="I370">
            <v>0</v>
          </cell>
          <cell r="J370">
            <v>97642.37</v>
          </cell>
          <cell r="K370">
            <v>48801.2</v>
          </cell>
        </row>
        <row r="371">
          <cell r="A371" t="str">
            <v>Волжская, 40-а</v>
          </cell>
          <cell r="C371">
            <v>35825.08</v>
          </cell>
          <cell r="D371">
            <v>134291.01</v>
          </cell>
          <cell r="E371">
            <v>0.03</v>
          </cell>
          <cell r="F371">
            <v>134291.04</v>
          </cell>
          <cell r="G371">
            <v>122801.05</v>
          </cell>
          <cell r="H371">
            <v>67669.61</v>
          </cell>
          <cell r="I371">
            <v>0</v>
          </cell>
          <cell r="J371">
            <v>67669.61</v>
          </cell>
          <cell r="K371">
            <v>90956.52</v>
          </cell>
        </row>
        <row r="372">
          <cell r="A372" t="str">
            <v>Волжская, 40</v>
          </cell>
          <cell r="C372">
            <v>29847.41</v>
          </cell>
          <cell r="D372">
            <v>130286.94</v>
          </cell>
          <cell r="E372">
            <v>0.05</v>
          </cell>
          <cell r="F372">
            <v>130286.99</v>
          </cell>
          <cell r="G372">
            <v>127558.1</v>
          </cell>
          <cell r="H372">
            <v>66731.490000000005</v>
          </cell>
          <cell r="I372">
            <v>0</v>
          </cell>
          <cell r="J372">
            <v>66731.490000000005</v>
          </cell>
          <cell r="K372">
            <v>90674.02</v>
          </cell>
        </row>
        <row r="373">
          <cell r="A373" t="str">
            <v>Волжская, 42-а</v>
          </cell>
          <cell r="C373">
            <v>-28221.58</v>
          </cell>
          <cell r="D373">
            <v>135265.26</v>
          </cell>
          <cell r="E373">
            <v>0.01</v>
          </cell>
          <cell r="F373">
            <v>135265.26999999999</v>
          </cell>
          <cell r="G373">
            <v>129558.84</v>
          </cell>
          <cell r="H373">
            <v>100343.59</v>
          </cell>
          <cell r="I373">
            <v>0</v>
          </cell>
          <cell r="J373">
            <v>100343.59</v>
          </cell>
          <cell r="K373">
            <v>993.67</v>
          </cell>
        </row>
        <row r="374">
          <cell r="A374" t="str">
            <v>Волжская, 42</v>
          </cell>
          <cell r="C374">
            <v>-22152.59</v>
          </cell>
          <cell r="D374">
            <v>136869.88</v>
          </cell>
          <cell r="E374">
            <v>0.06</v>
          </cell>
          <cell r="F374">
            <v>136869.94</v>
          </cell>
          <cell r="G374">
            <v>118007.51</v>
          </cell>
          <cell r="H374">
            <v>99701.94</v>
          </cell>
          <cell r="I374">
            <v>0</v>
          </cell>
          <cell r="J374">
            <v>99701.94</v>
          </cell>
          <cell r="K374">
            <v>-3847.02</v>
          </cell>
        </row>
        <row r="375">
          <cell r="A375" t="str">
            <v>Волжская, 44-а</v>
          </cell>
          <cell r="C375">
            <v>-5160.79</v>
          </cell>
          <cell r="D375">
            <v>134933.59</v>
          </cell>
          <cell r="E375">
            <v>-0.06</v>
          </cell>
          <cell r="F375">
            <v>134933.53</v>
          </cell>
          <cell r="G375">
            <v>136679.32999999999</v>
          </cell>
          <cell r="H375">
            <v>101965.17</v>
          </cell>
          <cell r="I375">
            <v>0</v>
          </cell>
          <cell r="J375">
            <v>101965.17</v>
          </cell>
          <cell r="K375">
            <v>29553.37</v>
          </cell>
        </row>
        <row r="376">
          <cell r="A376" t="str">
            <v>Волжская, 44</v>
          </cell>
          <cell r="C376">
            <v>27014.01</v>
          </cell>
          <cell r="D376">
            <v>131371.95000000001</v>
          </cell>
          <cell r="E376">
            <v>0.03</v>
          </cell>
          <cell r="F376">
            <v>131371.98000000001</v>
          </cell>
          <cell r="G376">
            <v>96310.77</v>
          </cell>
          <cell r="H376">
            <v>67284.479999999996</v>
          </cell>
          <cell r="I376">
            <v>0</v>
          </cell>
          <cell r="J376">
            <v>67284.479999999996</v>
          </cell>
          <cell r="K376">
            <v>56040.3</v>
          </cell>
        </row>
        <row r="377">
          <cell r="A377" t="str">
            <v>Волжская, 46</v>
          </cell>
          <cell r="C377">
            <v>-15014.11</v>
          </cell>
          <cell r="D377">
            <v>112498.38</v>
          </cell>
          <cell r="E377">
            <v>0.01</v>
          </cell>
          <cell r="F377">
            <v>112498.39</v>
          </cell>
          <cell r="G377">
            <v>71543.460000000006</v>
          </cell>
          <cell r="H377">
            <v>83225.34</v>
          </cell>
          <cell r="I377">
            <v>0</v>
          </cell>
          <cell r="J377">
            <v>83225.34</v>
          </cell>
          <cell r="K377">
            <v>-26695.99</v>
          </cell>
        </row>
        <row r="378">
          <cell r="A378" t="str">
            <v>Волжская, 47</v>
          </cell>
          <cell r="C378">
            <v>-18776.21</v>
          </cell>
          <cell r="D378">
            <v>126305.11</v>
          </cell>
          <cell r="E378">
            <v>-0.05</v>
          </cell>
          <cell r="F378">
            <v>126305.06</v>
          </cell>
          <cell r="G378">
            <v>124301.31</v>
          </cell>
          <cell r="H378">
            <v>90196.31</v>
          </cell>
          <cell r="I378">
            <v>0</v>
          </cell>
          <cell r="J378">
            <v>90196.31</v>
          </cell>
          <cell r="K378">
            <v>15328.79</v>
          </cell>
        </row>
        <row r="379">
          <cell r="A379" t="str">
            <v>Волжская, 49</v>
          </cell>
          <cell r="C379">
            <v>93946.15</v>
          </cell>
          <cell r="D379">
            <v>132622.6</v>
          </cell>
          <cell r="E379">
            <v>0.01</v>
          </cell>
          <cell r="F379">
            <v>132622.60999999999</v>
          </cell>
          <cell r="G379">
            <v>141242.47</v>
          </cell>
          <cell r="H379">
            <v>99310.54</v>
          </cell>
          <cell r="I379">
            <v>0</v>
          </cell>
          <cell r="J379">
            <v>99310.54</v>
          </cell>
          <cell r="K379">
            <v>135878.07999999999</v>
          </cell>
        </row>
        <row r="380">
          <cell r="A380" t="str">
            <v>Волжская, 53</v>
          </cell>
          <cell r="C380">
            <v>39877.089999999997</v>
          </cell>
          <cell r="D380">
            <v>128691.21</v>
          </cell>
          <cell r="E380">
            <v>0</v>
          </cell>
          <cell r="F380">
            <v>128691.21</v>
          </cell>
          <cell r="G380">
            <v>113646.56</v>
          </cell>
          <cell r="H380">
            <v>107039.51</v>
          </cell>
          <cell r="I380">
            <v>0</v>
          </cell>
          <cell r="J380">
            <v>107039.51</v>
          </cell>
          <cell r="K380">
            <v>46484.14</v>
          </cell>
        </row>
        <row r="381">
          <cell r="A381" t="str">
            <v>Воровского, 13</v>
          </cell>
          <cell r="C381">
            <v>-14322.14</v>
          </cell>
          <cell r="D381">
            <v>141515.01</v>
          </cell>
          <cell r="E381">
            <v>0.01</v>
          </cell>
          <cell r="F381">
            <v>141515.01999999999</v>
          </cell>
          <cell r="G381">
            <v>114418.13</v>
          </cell>
          <cell r="H381">
            <v>125532.93</v>
          </cell>
          <cell r="I381">
            <v>0</v>
          </cell>
          <cell r="J381">
            <v>125532.93</v>
          </cell>
          <cell r="K381">
            <v>-25436.94</v>
          </cell>
        </row>
        <row r="382">
          <cell r="A382" t="str">
            <v>Воровского, 25</v>
          </cell>
          <cell r="C382">
            <v>-16419.23</v>
          </cell>
          <cell r="D382">
            <v>125512.5</v>
          </cell>
          <cell r="E382">
            <v>-0.05</v>
          </cell>
          <cell r="F382">
            <v>125512.45</v>
          </cell>
          <cell r="G382">
            <v>103448.28</v>
          </cell>
          <cell r="H382">
            <v>102034.49</v>
          </cell>
          <cell r="I382">
            <v>0</v>
          </cell>
          <cell r="J382">
            <v>102034.49</v>
          </cell>
          <cell r="K382">
            <v>-15005.44</v>
          </cell>
        </row>
        <row r="383">
          <cell r="A383" t="str">
            <v>Воровского, 27</v>
          </cell>
          <cell r="C383">
            <v>23722.54</v>
          </cell>
          <cell r="D383">
            <v>130921.11</v>
          </cell>
          <cell r="E383">
            <v>-0.03</v>
          </cell>
          <cell r="F383">
            <v>130921.08</v>
          </cell>
          <cell r="G383">
            <v>112285.23</v>
          </cell>
          <cell r="H383">
            <v>107015.72</v>
          </cell>
          <cell r="I383">
            <v>0</v>
          </cell>
          <cell r="J383">
            <v>107015.72</v>
          </cell>
          <cell r="K383">
            <v>28992.05</v>
          </cell>
        </row>
        <row r="384">
          <cell r="A384" t="str">
            <v>Гагарина, 4</v>
          </cell>
          <cell r="C384">
            <v>-33495.69</v>
          </cell>
          <cell r="D384">
            <v>155351.63</v>
          </cell>
          <cell r="E384">
            <v>0.05</v>
          </cell>
          <cell r="F384">
            <v>155351.67999999999</v>
          </cell>
          <cell r="G384">
            <v>138398.75</v>
          </cell>
          <cell r="H384">
            <v>130286.72</v>
          </cell>
          <cell r="I384">
            <v>0</v>
          </cell>
          <cell r="J384">
            <v>130286.72</v>
          </cell>
          <cell r="K384">
            <v>-25383.66</v>
          </cell>
        </row>
        <row r="385">
          <cell r="A385" t="str">
            <v>Гагарина, 6</v>
          </cell>
          <cell r="C385">
            <v>321.75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321.75</v>
          </cell>
        </row>
        <row r="386">
          <cell r="A386" t="str">
            <v>Гагарина, 14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473.78</v>
          </cell>
          <cell r="H386">
            <v>0</v>
          </cell>
          <cell r="I386">
            <v>0</v>
          </cell>
          <cell r="J386">
            <v>0</v>
          </cell>
          <cell r="K386">
            <v>473.78</v>
          </cell>
        </row>
        <row r="387">
          <cell r="A387" t="str">
            <v>Генерала Доватора, 3</v>
          </cell>
          <cell r="C387">
            <v>9369.2800000000007</v>
          </cell>
          <cell r="D387">
            <v>216983.21</v>
          </cell>
          <cell r="E387">
            <v>-0.09</v>
          </cell>
          <cell r="F387">
            <v>216983.12</v>
          </cell>
          <cell r="G387">
            <v>207979.5</v>
          </cell>
          <cell r="H387">
            <v>176915.71</v>
          </cell>
          <cell r="I387">
            <v>0</v>
          </cell>
          <cell r="J387">
            <v>176915.71</v>
          </cell>
          <cell r="K387">
            <v>40433.07</v>
          </cell>
        </row>
        <row r="388">
          <cell r="A388" t="str">
            <v>Генерала Доватора, 5</v>
          </cell>
          <cell r="C388">
            <v>-47226.96</v>
          </cell>
          <cell r="D388">
            <v>105863.31</v>
          </cell>
          <cell r="E388">
            <v>-0.03</v>
          </cell>
          <cell r="F388">
            <v>105863.28</v>
          </cell>
          <cell r="G388">
            <v>93271.27</v>
          </cell>
          <cell r="H388">
            <v>97741.56</v>
          </cell>
          <cell r="I388">
            <v>0</v>
          </cell>
          <cell r="J388">
            <v>97741.56</v>
          </cell>
          <cell r="K388">
            <v>-51697.25</v>
          </cell>
        </row>
        <row r="389">
          <cell r="A389" t="str">
            <v>Генерала Доватора, 7</v>
          </cell>
          <cell r="C389">
            <v>26925.57</v>
          </cell>
          <cell r="D389">
            <v>211812.07</v>
          </cell>
          <cell r="E389">
            <v>-0.04</v>
          </cell>
          <cell r="F389">
            <v>211812.03</v>
          </cell>
          <cell r="G389">
            <v>230976.53</v>
          </cell>
          <cell r="H389">
            <v>170713.7</v>
          </cell>
          <cell r="I389">
            <v>0</v>
          </cell>
          <cell r="J389">
            <v>170713.7</v>
          </cell>
          <cell r="K389">
            <v>87188.4</v>
          </cell>
        </row>
        <row r="390">
          <cell r="A390" t="str">
            <v>Генерала Доватора, 9</v>
          </cell>
          <cell r="C390">
            <v>16629.04</v>
          </cell>
          <cell r="D390">
            <v>236411.9</v>
          </cell>
          <cell r="E390">
            <v>-0.02</v>
          </cell>
          <cell r="F390">
            <v>236411.88</v>
          </cell>
          <cell r="G390">
            <v>195106.11</v>
          </cell>
          <cell r="H390">
            <v>192598.99</v>
          </cell>
          <cell r="I390">
            <v>0</v>
          </cell>
          <cell r="J390">
            <v>192598.99</v>
          </cell>
          <cell r="K390">
            <v>19136.16</v>
          </cell>
        </row>
        <row r="391">
          <cell r="A391" t="str">
            <v>Генерала Доватора, 10</v>
          </cell>
          <cell r="C391">
            <v>-143842.32</v>
          </cell>
          <cell r="D391">
            <v>206718.02</v>
          </cell>
          <cell r="E391">
            <v>-390.36</v>
          </cell>
          <cell r="F391">
            <v>206327.66</v>
          </cell>
          <cell r="G391">
            <v>76884.92</v>
          </cell>
          <cell r="H391">
            <v>157413.59</v>
          </cell>
          <cell r="I391">
            <v>0</v>
          </cell>
          <cell r="J391">
            <v>157413.59</v>
          </cell>
          <cell r="K391">
            <v>-224370.99</v>
          </cell>
        </row>
        <row r="392">
          <cell r="A392" t="str">
            <v>Генерала Доватора, 11</v>
          </cell>
          <cell r="C392">
            <v>-36663.11</v>
          </cell>
          <cell r="D392">
            <v>133123.07999999999</v>
          </cell>
          <cell r="E392">
            <v>0.09</v>
          </cell>
          <cell r="F392">
            <v>133123.17000000001</v>
          </cell>
          <cell r="G392">
            <v>85136.1</v>
          </cell>
          <cell r="H392">
            <v>108028.54</v>
          </cell>
          <cell r="I392">
            <v>0</v>
          </cell>
          <cell r="J392">
            <v>108028.54</v>
          </cell>
          <cell r="K392">
            <v>-59555.55</v>
          </cell>
        </row>
        <row r="393">
          <cell r="A393" t="str">
            <v>Генерала Доватора, 13</v>
          </cell>
          <cell r="C393">
            <v>-71680.44</v>
          </cell>
          <cell r="D393">
            <v>132708.68</v>
          </cell>
          <cell r="E393">
            <v>0.02</v>
          </cell>
          <cell r="F393">
            <v>132708.70000000001</v>
          </cell>
          <cell r="G393">
            <v>39275.97</v>
          </cell>
          <cell r="H393">
            <v>107152.12</v>
          </cell>
          <cell r="I393">
            <v>0</v>
          </cell>
          <cell r="J393">
            <v>107152.12</v>
          </cell>
          <cell r="K393">
            <v>-139556.59</v>
          </cell>
        </row>
        <row r="394">
          <cell r="A394" t="str">
            <v>Генерала Доватора, 15</v>
          </cell>
          <cell r="C394">
            <v>16179.63</v>
          </cell>
          <cell r="D394">
            <v>132703.88</v>
          </cell>
          <cell r="E394">
            <v>7.0000000000000007E-2</v>
          </cell>
          <cell r="F394">
            <v>132703.95000000001</v>
          </cell>
          <cell r="G394">
            <v>133477.26</v>
          </cell>
          <cell r="H394">
            <v>108268.78</v>
          </cell>
          <cell r="I394">
            <v>0</v>
          </cell>
          <cell r="J394">
            <v>108268.78</v>
          </cell>
          <cell r="K394">
            <v>41388.11</v>
          </cell>
        </row>
        <row r="395">
          <cell r="A395" t="str">
            <v>Генерала Доватора, 17</v>
          </cell>
          <cell r="C395">
            <v>-20449.75</v>
          </cell>
          <cell r="D395">
            <v>128196.06</v>
          </cell>
          <cell r="E395">
            <v>-0.04</v>
          </cell>
          <cell r="F395">
            <v>128196.02</v>
          </cell>
          <cell r="G395">
            <v>134665.95000000001</v>
          </cell>
          <cell r="H395">
            <v>106510.52</v>
          </cell>
          <cell r="I395">
            <v>0</v>
          </cell>
          <cell r="J395">
            <v>106510.52</v>
          </cell>
          <cell r="K395">
            <v>7705.68</v>
          </cell>
        </row>
        <row r="396">
          <cell r="A396" t="str">
            <v>Генерала Доватора, 19</v>
          </cell>
          <cell r="C396">
            <v>41284.68</v>
          </cell>
          <cell r="D396">
            <v>233797.45</v>
          </cell>
          <cell r="E396">
            <v>0.01</v>
          </cell>
          <cell r="F396">
            <v>233797.46</v>
          </cell>
          <cell r="G396">
            <v>236273.78</v>
          </cell>
          <cell r="H396">
            <v>190790.88</v>
          </cell>
          <cell r="I396">
            <v>0</v>
          </cell>
          <cell r="J396">
            <v>190790.88</v>
          </cell>
          <cell r="K396">
            <v>86767.58</v>
          </cell>
        </row>
        <row r="397">
          <cell r="A397" t="str">
            <v>Генерала Доватора, 21</v>
          </cell>
          <cell r="C397">
            <v>56972.480000000003</v>
          </cell>
          <cell r="D397">
            <v>218418.16</v>
          </cell>
          <cell r="E397">
            <v>0</v>
          </cell>
          <cell r="F397">
            <v>218418.16</v>
          </cell>
          <cell r="G397">
            <v>150980.9</v>
          </cell>
          <cell r="H397">
            <v>125475.68</v>
          </cell>
          <cell r="I397">
            <v>0</v>
          </cell>
          <cell r="J397">
            <v>125475.68</v>
          </cell>
          <cell r="K397">
            <v>82477.7</v>
          </cell>
        </row>
        <row r="398">
          <cell r="A398" t="str">
            <v>Горная, 14-В/Г</v>
          </cell>
          <cell r="C398">
            <v>-28000.76</v>
          </cell>
          <cell r="D398">
            <v>7740.63</v>
          </cell>
          <cell r="E398">
            <v>-0.01</v>
          </cell>
          <cell r="F398">
            <v>7740.62</v>
          </cell>
          <cell r="G398">
            <v>8902.26</v>
          </cell>
          <cell r="H398">
            <v>7188.9</v>
          </cell>
          <cell r="I398">
            <v>0</v>
          </cell>
          <cell r="J398">
            <v>7188.9</v>
          </cell>
          <cell r="K398">
            <v>-26287.4</v>
          </cell>
        </row>
        <row r="399">
          <cell r="A399" t="str">
            <v>Горная, 14</v>
          </cell>
          <cell r="C399">
            <v>-8927.61</v>
          </cell>
          <cell r="D399">
            <v>17640.080000000002</v>
          </cell>
          <cell r="E399">
            <v>-0.01</v>
          </cell>
          <cell r="F399">
            <v>17640.07</v>
          </cell>
          <cell r="G399">
            <v>0</v>
          </cell>
          <cell r="H399">
            <v>14395.03</v>
          </cell>
          <cell r="I399">
            <v>0</v>
          </cell>
          <cell r="J399">
            <v>14395.03</v>
          </cell>
          <cell r="K399">
            <v>-23322.639999999999</v>
          </cell>
        </row>
        <row r="400">
          <cell r="A400" t="str">
            <v>Горная, 18-В</v>
          </cell>
          <cell r="C400">
            <v>-17678.560000000001</v>
          </cell>
          <cell r="D400">
            <v>18047.18</v>
          </cell>
          <cell r="E400">
            <v>-0.01</v>
          </cell>
          <cell r="F400">
            <v>18047.169999999998</v>
          </cell>
          <cell r="G400">
            <v>6553.72</v>
          </cell>
          <cell r="H400">
            <v>10360.700000000001</v>
          </cell>
          <cell r="I400">
            <v>0</v>
          </cell>
          <cell r="J400">
            <v>10360.700000000001</v>
          </cell>
          <cell r="K400">
            <v>-21485.54</v>
          </cell>
        </row>
        <row r="401">
          <cell r="A401" t="str">
            <v>Горная, 18-А</v>
          </cell>
          <cell r="C401">
            <v>-23537.67</v>
          </cell>
          <cell r="D401">
            <v>51106.9</v>
          </cell>
          <cell r="E401">
            <v>-0.01</v>
          </cell>
          <cell r="F401">
            <v>51106.89</v>
          </cell>
          <cell r="G401">
            <v>12070.32</v>
          </cell>
          <cell r="H401">
            <v>36844.160000000003</v>
          </cell>
          <cell r="I401">
            <v>0</v>
          </cell>
          <cell r="J401">
            <v>36844.160000000003</v>
          </cell>
          <cell r="K401">
            <v>-48311.51</v>
          </cell>
        </row>
        <row r="402">
          <cell r="A402" t="str">
            <v>Депутатская, 27/2</v>
          </cell>
          <cell r="C402">
            <v>62603.15</v>
          </cell>
          <cell r="D402">
            <v>157328.95000000001</v>
          </cell>
          <cell r="E402">
            <v>7.07</v>
          </cell>
          <cell r="F402">
            <v>157336.01999999999</v>
          </cell>
          <cell r="G402">
            <v>122400.58</v>
          </cell>
          <cell r="H402">
            <v>88418.85</v>
          </cell>
          <cell r="I402">
            <v>0</v>
          </cell>
          <cell r="J402">
            <v>88418.85</v>
          </cell>
          <cell r="K402">
            <v>96584.88</v>
          </cell>
        </row>
        <row r="403">
          <cell r="A403" t="str">
            <v>Депутатская, 34</v>
          </cell>
          <cell r="C403">
            <v>-59393.59</v>
          </cell>
          <cell r="D403">
            <v>148575.82</v>
          </cell>
          <cell r="E403">
            <v>6160.12</v>
          </cell>
          <cell r="F403">
            <v>154735.94</v>
          </cell>
          <cell r="G403">
            <v>121705.22</v>
          </cell>
          <cell r="H403">
            <v>123529.18</v>
          </cell>
          <cell r="I403">
            <v>0</v>
          </cell>
          <cell r="J403">
            <v>123529.18</v>
          </cell>
          <cell r="K403">
            <v>-61217.55</v>
          </cell>
        </row>
        <row r="404">
          <cell r="A404" t="str">
            <v>Депутатская, 43/5</v>
          </cell>
          <cell r="C404">
            <v>-4686.12</v>
          </cell>
          <cell r="D404">
            <v>134964.15</v>
          </cell>
          <cell r="E404">
            <v>0.08</v>
          </cell>
          <cell r="F404">
            <v>134964.23000000001</v>
          </cell>
          <cell r="G404">
            <v>114853.77</v>
          </cell>
          <cell r="H404">
            <v>87395.35</v>
          </cell>
          <cell r="I404">
            <v>0</v>
          </cell>
          <cell r="J404">
            <v>87395.35</v>
          </cell>
          <cell r="K404">
            <v>22772.3</v>
          </cell>
        </row>
        <row r="405">
          <cell r="A405" t="str">
            <v>Депутатская, 43/1</v>
          </cell>
          <cell r="C405">
            <v>45685.58</v>
          </cell>
          <cell r="D405">
            <v>123666.6</v>
          </cell>
          <cell r="E405">
            <v>36.729999999999997</v>
          </cell>
          <cell r="F405">
            <v>123703.33</v>
          </cell>
          <cell r="G405">
            <v>121868.3</v>
          </cell>
          <cell r="H405">
            <v>84170.89</v>
          </cell>
          <cell r="I405">
            <v>0</v>
          </cell>
          <cell r="J405">
            <v>84170.89</v>
          </cell>
          <cell r="K405">
            <v>83382.990000000005</v>
          </cell>
        </row>
        <row r="406">
          <cell r="A406" t="str">
            <v>Депутатская, 45/4</v>
          </cell>
          <cell r="C406">
            <v>-95239.35</v>
          </cell>
          <cell r="D406">
            <v>127243.96</v>
          </cell>
          <cell r="E406">
            <v>0.03</v>
          </cell>
          <cell r="F406">
            <v>127243.99</v>
          </cell>
          <cell r="G406">
            <v>102055.72</v>
          </cell>
          <cell r="H406">
            <v>91449.06</v>
          </cell>
          <cell r="I406">
            <v>0</v>
          </cell>
          <cell r="J406">
            <v>91449.06</v>
          </cell>
          <cell r="K406">
            <v>-84632.69</v>
          </cell>
        </row>
        <row r="407">
          <cell r="A407" t="str">
            <v>Депутатская, 45/1</v>
          </cell>
          <cell r="C407">
            <v>75815.72</v>
          </cell>
          <cell r="D407">
            <v>244310.47</v>
          </cell>
          <cell r="E407">
            <v>0.03</v>
          </cell>
          <cell r="F407">
            <v>244310.5</v>
          </cell>
          <cell r="G407">
            <v>253023.74</v>
          </cell>
          <cell r="H407">
            <v>179298.37</v>
          </cell>
          <cell r="I407">
            <v>0</v>
          </cell>
          <cell r="J407">
            <v>179298.37</v>
          </cell>
          <cell r="K407">
            <v>149541.09</v>
          </cell>
        </row>
        <row r="408">
          <cell r="A408" t="str">
            <v>Депутатская, 48</v>
          </cell>
          <cell r="C408">
            <v>301758.82</v>
          </cell>
          <cell r="D408">
            <v>943813.1</v>
          </cell>
          <cell r="E408">
            <v>-134.91</v>
          </cell>
          <cell r="F408">
            <v>943678.19</v>
          </cell>
          <cell r="G408">
            <v>791091.24</v>
          </cell>
          <cell r="H408">
            <v>467662.38</v>
          </cell>
          <cell r="I408">
            <v>0</v>
          </cell>
          <cell r="J408">
            <v>467662.38</v>
          </cell>
          <cell r="K408">
            <v>625187.68000000005</v>
          </cell>
        </row>
        <row r="409">
          <cell r="A409" t="str">
            <v>Депутатская, 51/1</v>
          </cell>
          <cell r="C409">
            <v>-7786.4</v>
          </cell>
          <cell r="D409">
            <v>131855.26999999999</v>
          </cell>
          <cell r="E409">
            <v>-0.02</v>
          </cell>
          <cell r="F409">
            <v>131855.25</v>
          </cell>
          <cell r="G409">
            <v>107945.47</v>
          </cell>
          <cell r="H409">
            <v>91858.75</v>
          </cell>
          <cell r="I409">
            <v>0</v>
          </cell>
          <cell r="J409">
            <v>91858.75</v>
          </cell>
          <cell r="K409">
            <v>8300.32</v>
          </cell>
        </row>
        <row r="410">
          <cell r="A410" t="str">
            <v>Депутатская, 53-В</v>
          </cell>
          <cell r="C410">
            <v>-46766.65</v>
          </cell>
          <cell r="D410">
            <v>114826.17</v>
          </cell>
          <cell r="E410">
            <v>-0.06</v>
          </cell>
          <cell r="F410">
            <v>114826.11</v>
          </cell>
          <cell r="G410">
            <v>88914.16</v>
          </cell>
          <cell r="H410">
            <v>85103.4</v>
          </cell>
          <cell r="I410">
            <v>0</v>
          </cell>
          <cell r="J410">
            <v>85103.4</v>
          </cell>
          <cell r="K410">
            <v>-42955.89</v>
          </cell>
        </row>
        <row r="411">
          <cell r="A411" t="str">
            <v>Депутатская, 53-А</v>
          </cell>
          <cell r="C411">
            <v>-33524.68</v>
          </cell>
          <cell r="D411">
            <v>83203.75</v>
          </cell>
          <cell r="E411">
            <v>7.0000000000000007E-2</v>
          </cell>
          <cell r="F411">
            <v>83203.820000000007</v>
          </cell>
          <cell r="G411">
            <v>90944.65</v>
          </cell>
          <cell r="H411">
            <v>61012.65</v>
          </cell>
          <cell r="I411">
            <v>0</v>
          </cell>
          <cell r="J411">
            <v>61012.65</v>
          </cell>
          <cell r="K411">
            <v>-3592.68</v>
          </cell>
        </row>
        <row r="412">
          <cell r="A412" t="str">
            <v>Депутатская, 55/1</v>
          </cell>
          <cell r="C412">
            <v>3147.31</v>
          </cell>
          <cell r="D412">
            <v>114085.73</v>
          </cell>
          <cell r="E412">
            <v>-0.01</v>
          </cell>
          <cell r="F412">
            <v>114085.72</v>
          </cell>
          <cell r="G412">
            <v>86327.65</v>
          </cell>
          <cell r="H412">
            <v>79536.42</v>
          </cell>
          <cell r="I412">
            <v>0</v>
          </cell>
          <cell r="J412">
            <v>79536.42</v>
          </cell>
          <cell r="K412">
            <v>9938.5400000000009</v>
          </cell>
        </row>
        <row r="413">
          <cell r="A413" t="str">
            <v>Депутатская, 55/2</v>
          </cell>
          <cell r="C413">
            <v>-24515.040000000001</v>
          </cell>
          <cell r="D413">
            <v>114613.81</v>
          </cell>
          <cell r="E413">
            <v>-0.01</v>
          </cell>
          <cell r="F413">
            <v>114613.8</v>
          </cell>
          <cell r="G413">
            <v>91930.26</v>
          </cell>
          <cell r="H413">
            <v>71833.509999999995</v>
          </cell>
          <cell r="I413">
            <v>0</v>
          </cell>
          <cell r="J413">
            <v>71833.509999999995</v>
          </cell>
          <cell r="K413">
            <v>-4418.29</v>
          </cell>
        </row>
        <row r="414">
          <cell r="A414" t="str">
            <v>Депутатская, 60/1</v>
          </cell>
          <cell r="C414">
            <v>-45911.47</v>
          </cell>
          <cell r="D414">
            <v>128075.73</v>
          </cell>
          <cell r="E414">
            <v>0.02</v>
          </cell>
          <cell r="F414">
            <v>128075.75</v>
          </cell>
          <cell r="G414">
            <v>114455.9</v>
          </cell>
          <cell r="H414">
            <v>83085.25</v>
          </cell>
          <cell r="I414">
            <v>0</v>
          </cell>
          <cell r="J414">
            <v>83085.25</v>
          </cell>
          <cell r="K414">
            <v>-14540.82</v>
          </cell>
        </row>
        <row r="415">
          <cell r="A415" t="str">
            <v>Депутатская, 60/2</v>
          </cell>
          <cell r="C415">
            <v>-67398.350000000006</v>
          </cell>
          <cell r="D415">
            <v>129043.23</v>
          </cell>
          <cell r="E415">
            <v>0.02</v>
          </cell>
          <cell r="F415">
            <v>129043.25</v>
          </cell>
          <cell r="G415">
            <v>74975.06</v>
          </cell>
          <cell r="H415">
            <v>97250.25</v>
          </cell>
          <cell r="I415">
            <v>0</v>
          </cell>
          <cell r="J415">
            <v>97250.25</v>
          </cell>
          <cell r="K415">
            <v>-89673.54</v>
          </cell>
        </row>
        <row r="416">
          <cell r="A416" t="str">
            <v>Депутатская, 62-в</v>
          </cell>
          <cell r="C416">
            <v>7307.54</v>
          </cell>
          <cell r="D416">
            <v>81098.73</v>
          </cell>
          <cell r="E416">
            <v>0.02</v>
          </cell>
          <cell r="F416">
            <v>81098.75</v>
          </cell>
          <cell r="G416">
            <v>114768.77</v>
          </cell>
          <cell r="H416">
            <v>120873.52</v>
          </cell>
          <cell r="I416">
            <v>0</v>
          </cell>
          <cell r="J416">
            <v>120873.52</v>
          </cell>
          <cell r="K416">
            <v>1202.79</v>
          </cell>
        </row>
        <row r="417">
          <cell r="A417" t="str">
            <v>Депутатская, 62-б</v>
          </cell>
          <cell r="C417">
            <v>30434.53</v>
          </cell>
          <cell r="D417">
            <v>120931.81</v>
          </cell>
          <cell r="E417">
            <v>-0.02</v>
          </cell>
          <cell r="F417">
            <v>120931.79</v>
          </cell>
          <cell r="G417">
            <v>116734.88</v>
          </cell>
          <cell r="H417">
            <v>101491.49</v>
          </cell>
          <cell r="I417">
            <v>0</v>
          </cell>
          <cell r="J417">
            <v>101491.49</v>
          </cell>
          <cell r="K417">
            <v>45677.919999999998</v>
          </cell>
        </row>
        <row r="418">
          <cell r="A418" t="str">
            <v>Депутатская, 62-г</v>
          </cell>
          <cell r="C418">
            <v>-51919.1</v>
          </cell>
          <cell r="D418">
            <v>131902.13</v>
          </cell>
          <cell r="E418">
            <v>0</v>
          </cell>
          <cell r="F418">
            <v>131902.13</v>
          </cell>
          <cell r="G418">
            <v>63719.37</v>
          </cell>
          <cell r="H418">
            <v>99327.95</v>
          </cell>
          <cell r="I418">
            <v>0</v>
          </cell>
          <cell r="J418">
            <v>99327.95</v>
          </cell>
          <cell r="K418">
            <v>-87527.679999999993</v>
          </cell>
        </row>
        <row r="419">
          <cell r="A419" t="str">
            <v>Депутатская, 62-а</v>
          </cell>
          <cell r="C419">
            <v>28732.639999999999</v>
          </cell>
          <cell r="D419">
            <v>116904.96000000001</v>
          </cell>
          <cell r="E419">
            <v>-0.08</v>
          </cell>
          <cell r="F419">
            <v>116904.88</v>
          </cell>
          <cell r="G419">
            <v>91787.55</v>
          </cell>
          <cell r="H419">
            <v>86365.58</v>
          </cell>
          <cell r="I419">
            <v>0</v>
          </cell>
          <cell r="J419">
            <v>86365.58</v>
          </cell>
          <cell r="K419">
            <v>34154.61</v>
          </cell>
        </row>
        <row r="420">
          <cell r="A420" t="str">
            <v>Депутатская, 64</v>
          </cell>
          <cell r="C420">
            <v>32269.34</v>
          </cell>
          <cell r="D420">
            <v>167298.51999999999</v>
          </cell>
          <cell r="E420">
            <v>-0.04</v>
          </cell>
          <cell r="F420">
            <v>167298.48000000001</v>
          </cell>
          <cell r="G420">
            <v>150492.22</v>
          </cell>
          <cell r="H420">
            <v>118132.31</v>
          </cell>
          <cell r="I420">
            <v>0</v>
          </cell>
          <cell r="J420">
            <v>118132.31</v>
          </cell>
          <cell r="K420">
            <v>64629.25</v>
          </cell>
        </row>
        <row r="421">
          <cell r="A421" t="str">
            <v>Депутатская, 65/14</v>
          </cell>
          <cell r="C421">
            <v>-35377.99</v>
          </cell>
          <cell r="D421">
            <v>134450.39000000001</v>
          </cell>
          <cell r="E421">
            <v>0</v>
          </cell>
          <cell r="F421">
            <v>134450.39000000001</v>
          </cell>
          <cell r="G421">
            <v>130012.35</v>
          </cell>
          <cell r="H421">
            <v>95061.43</v>
          </cell>
          <cell r="I421">
            <v>0</v>
          </cell>
          <cell r="J421">
            <v>95061.43</v>
          </cell>
          <cell r="K421">
            <v>-427.07</v>
          </cell>
        </row>
        <row r="422">
          <cell r="A422" t="str">
            <v>Депутатская, 66</v>
          </cell>
          <cell r="C422">
            <v>-49654.92</v>
          </cell>
          <cell r="D422">
            <v>162505.07999999999</v>
          </cell>
          <cell r="E422">
            <v>-0.08</v>
          </cell>
          <cell r="F422">
            <v>162505</v>
          </cell>
          <cell r="G422">
            <v>132141.38</v>
          </cell>
          <cell r="H422">
            <v>118509.56</v>
          </cell>
          <cell r="I422">
            <v>0</v>
          </cell>
          <cell r="J422">
            <v>118509.56</v>
          </cell>
          <cell r="K422">
            <v>-36023.1</v>
          </cell>
        </row>
        <row r="423">
          <cell r="A423" t="str">
            <v>Депутатская, 70</v>
          </cell>
          <cell r="C423">
            <v>32555.96</v>
          </cell>
          <cell r="D423">
            <v>137132.65</v>
          </cell>
          <cell r="E423">
            <v>0</v>
          </cell>
          <cell r="F423">
            <v>137132.65</v>
          </cell>
          <cell r="G423">
            <v>135020.07</v>
          </cell>
          <cell r="H423">
            <v>69619.05</v>
          </cell>
          <cell r="I423">
            <v>0</v>
          </cell>
          <cell r="J423">
            <v>69619.05</v>
          </cell>
          <cell r="K423">
            <v>97956.98</v>
          </cell>
        </row>
        <row r="424">
          <cell r="A424" t="str">
            <v>Депутатская, 72</v>
          </cell>
          <cell r="C424">
            <v>32989.050000000003</v>
          </cell>
          <cell r="D424">
            <v>136552</v>
          </cell>
          <cell r="E424">
            <v>0.04</v>
          </cell>
          <cell r="F424">
            <v>136552.04</v>
          </cell>
          <cell r="G424">
            <v>133216.09</v>
          </cell>
          <cell r="H424">
            <v>68428.460000000006</v>
          </cell>
          <cell r="I424">
            <v>0</v>
          </cell>
          <cell r="J424">
            <v>68428.460000000006</v>
          </cell>
          <cell r="K424">
            <v>97776.68</v>
          </cell>
        </row>
        <row r="425">
          <cell r="A425" t="str">
            <v>Депутатская, 74</v>
          </cell>
          <cell r="C425">
            <v>23640.11</v>
          </cell>
          <cell r="D425">
            <v>132340.92000000001</v>
          </cell>
          <cell r="E425">
            <v>0.03</v>
          </cell>
          <cell r="F425">
            <v>132340.95000000001</v>
          </cell>
          <cell r="G425">
            <v>94992.62</v>
          </cell>
          <cell r="H425">
            <v>65446.98</v>
          </cell>
          <cell r="I425">
            <v>0</v>
          </cell>
          <cell r="J425">
            <v>65446.98</v>
          </cell>
          <cell r="K425">
            <v>53185.75</v>
          </cell>
        </row>
        <row r="426">
          <cell r="A426" t="str">
            <v>Депутатская, 76/2</v>
          </cell>
          <cell r="C426">
            <v>16945.599999999999</v>
          </cell>
          <cell r="D426">
            <v>132695.24</v>
          </cell>
          <cell r="E426">
            <v>0.03</v>
          </cell>
          <cell r="F426">
            <v>132695.26999999999</v>
          </cell>
          <cell r="G426">
            <v>96350.34</v>
          </cell>
          <cell r="H426">
            <v>60559.66</v>
          </cell>
          <cell r="I426">
            <v>0</v>
          </cell>
          <cell r="J426">
            <v>60559.66</v>
          </cell>
          <cell r="K426">
            <v>52736.28</v>
          </cell>
        </row>
        <row r="427">
          <cell r="A427" t="str">
            <v>Депутатская, 76/1</v>
          </cell>
          <cell r="C427">
            <v>-11731.08</v>
          </cell>
          <cell r="D427">
            <v>137154.42000000001</v>
          </cell>
          <cell r="E427">
            <v>-0.01</v>
          </cell>
          <cell r="F427">
            <v>137154.41</v>
          </cell>
          <cell r="G427">
            <v>112480.98</v>
          </cell>
          <cell r="H427">
            <v>107097.96</v>
          </cell>
          <cell r="I427">
            <v>0</v>
          </cell>
          <cell r="J427">
            <v>107097.96</v>
          </cell>
          <cell r="K427">
            <v>-6348.06</v>
          </cell>
        </row>
        <row r="428">
          <cell r="A428" t="str">
            <v>Депутатская, 78</v>
          </cell>
          <cell r="C428">
            <v>30064.69</v>
          </cell>
          <cell r="D428">
            <v>132639.79999999999</v>
          </cell>
          <cell r="E428">
            <v>-0.04</v>
          </cell>
          <cell r="F428">
            <v>132639.76</v>
          </cell>
          <cell r="G428">
            <v>121047.01</v>
          </cell>
          <cell r="H428">
            <v>61059.15</v>
          </cell>
          <cell r="I428">
            <v>0</v>
          </cell>
          <cell r="J428">
            <v>61059.15</v>
          </cell>
          <cell r="K428">
            <v>90052.55</v>
          </cell>
        </row>
        <row r="429">
          <cell r="A429" t="str">
            <v>Депутатская, 80</v>
          </cell>
          <cell r="C429">
            <v>17710.939999999999</v>
          </cell>
          <cell r="D429">
            <v>131081.89000000001</v>
          </cell>
          <cell r="E429">
            <v>0</v>
          </cell>
          <cell r="F429">
            <v>131081.89000000001</v>
          </cell>
          <cell r="G429">
            <v>145281.51999999999</v>
          </cell>
          <cell r="H429">
            <v>66495.41</v>
          </cell>
          <cell r="I429">
            <v>0</v>
          </cell>
          <cell r="J429">
            <v>66495.41</v>
          </cell>
          <cell r="K429">
            <v>96497.05</v>
          </cell>
        </row>
        <row r="430">
          <cell r="A430" t="str">
            <v>Депутатская, 82</v>
          </cell>
          <cell r="C430">
            <v>10215.43</v>
          </cell>
          <cell r="D430">
            <v>129077.68</v>
          </cell>
          <cell r="E430">
            <v>-0.08</v>
          </cell>
          <cell r="F430">
            <v>129077.6</v>
          </cell>
          <cell r="G430">
            <v>121578.55</v>
          </cell>
          <cell r="H430">
            <v>61945.62</v>
          </cell>
          <cell r="I430">
            <v>0</v>
          </cell>
          <cell r="J430">
            <v>61945.62</v>
          </cell>
          <cell r="K430">
            <v>69848.36</v>
          </cell>
        </row>
        <row r="431">
          <cell r="A431" t="str">
            <v>Дома нефтебазы, 3</v>
          </cell>
          <cell r="C431">
            <v>8382.1200000000008</v>
          </cell>
          <cell r="D431">
            <v>33227.120000000003</v>
          </cell>
          <cell r="E431">
            <v>0</v>
          </cell>
          <cell r="F431">
            <v>33227.120000000003</v>
          </cell>
          <cell r="G431">
            <v>33201.919999999998</v>
          </cell>
          <cell r="H431">
            <v>24085.59</v>
          </cell>
          <cell r="I431">
            <v>0</v>
          </cell>
          <cell r="J431">
            <v>24085.59</v>
          </cell>
          <cell r="K431">
            <v>17498.45</v>
          </cell>
        </row>
        <row r="432">
          <cell r="A432" t="str">
            <v>Дома нефтебазы, 4-а</v>
          </cell>
          <cell r="C432">
            <v>-25555.64</v>
          </cell>
          <cell r="D432">
            <v>269296.84999999998</v>
          </cell>
          <cell r="E432">
            <v>0.02</v>
          </cell>
          <cell r="F432">
            <v>269296.87</v>
          </cell>
          <cell r="G432">
            <v>218393.94</v>
          </cell>
          <cell r="H432">
            <v>238279.08</v>
          </cell>
          <cell r="I432">
            <v>0</v>
          </cell>
          <cell r="J432">
            <v>238279.08</v>
          </cell>
          <cell r="K432">
            <v>-45440.78</v>
          </cell>
        </row>
        <row r="433">
          <cell r="A433" t="str">
            <v>Дома нефтебазы, 4</v>
          </cell>
          <cell r="C433">
            <v>14719.97</v>
          </cell>
          <cell r="D433">
            <v>144084.48000000001</v>
          </cell>
          <cell r="E433">
            <v>0.03</v>
          </cell>
          <cell r="F433">
            <v>144084.51</v>
          </cell>
          <cell r="G433">
            <v>127820.73</v>
          </cell>
          <cell r="H433">
            <v>108094.05</v>
          </cell>
          <cell r="I433">
            <v>0</v>
          </cell>
          <cell r="J433">
            <v>108094.05</v>
          </cell>
          <cell r="K433">
            <v>34446.65</v>
          </cell>
        </row>
        <row r="434">
          <cell r="A434" t="str">
            <v>Дома нефтебазы, 5</v>
          </cell>
          <cell r="C434">
            <v>-31005.61</v>
          </cell>
          <cell r="D434">
            <v>227696.75</v>
          </cell>
          <cell r="E434">
            <v>-0.08</v>
          </cell>
          <cell r="F434">
            <v>227696.67</v>
          </cell>
          <cell r="G434">
            <v>165672.53</v>
          </cell>
          <cell r="H434">
            <v>186439.5</v>
          </cell>
          <cell r="I434">
            <v>0</v>
          </cell>
          <cell r="J434">
            <v>186439.5</v>
          </cell>
          <cell r="K434">
            <v>-51772.58</v>
          </cell>
        </row>
        <row r="435">
          <cell r="A435" t="str">
            <v>Дома нефтебазы, 6</v>
          </cell>
          <cell r="C435">
            <v>-46100.83</v>
          </cell>
          <cell r="D435">
            <v>131991.28</v>
          </cell>
          <cell r="E435">
            <v>-0.06</v>
          </cell>
          <cell r="F435">
            <v>131991.22</v>
          </cell>
          <cell r="G435">
            <v>68593.509999999995</v>
          </cell>
          <cell r="H435">
            <v>107552.47</v>
          </cell>
          <cell r="I435">
            <v>0</v>
          </cell>
          <cell r="J435">
            <v>107552.47</v>
          </cell>
          <cell r="K435">
            <v>-85059.79</v>
          </cell>
        </row>
        <row r="436">
          <cell r="A436" t="str">
            <v>Дома нефтебазы, 7</v>
          </cell>
          <cell r="C436">
            <v>-18397.55</v>
          </cell>
          <cell r="D436">
            <v>134778.06</v>
          </cell>
          <cell r="E436">
            <v>-0.02</v>
          </cell>
          <cell r="F436">
            <v>134778.04</v>
          </cell>
          <cell r="G436">
            <v>86576.94</v>
          </cell>
          <cell r="H436">
            <v>110475.61</v>
          </cell>
          <cell r="I436">
            <v>0</v>
          </cell>
          <cell r="J436">
            <v>110475.61</v>
          </cell>
          <cell r="K436">
            <v>-42296.22</v>
          </cell>
        </row>
        <row r="437">
          <cell r="A437" t="str">
            <v>Дорожная, 1-Б</v>
          </cell>
          <cell r="C437">
            <v>-94837.69</v>
          </cell>
          <cell r="D437">
            <v>170877.12</v>
          </cell>
          <cell r="E437">
            <v>0</v>
          </cell>
          <cell r="F437">
            <v>170877.12</v>
          </cell>
          <cell r="G437">
            <v>82597.399999999994</v>
          </cell>
          <cell r="H437">
            <v>213394.31</v>
          </cell>
          <cell r="I437">
            <v>0</v>
          </cell>
          <cell r="J437">
            <v>213394.31</v>
          </cell>
          <cell r="K437">
            <v>-225634.6</v>
          </cell>
        </row>
        <row r="438">
          <cell r="A438" t="str">
            <v>Дорожная, 1-В</v>
          </cell>
          <cell r="C438">
            <v>-43948.04</v>
          </cell>
          <cell r="D438">
            <v>168852.43</v>
          </cell>
          <cell r="E438">
            <v>-0.05</v>
          </cell>
          <cell r="F438">
            <v>168852.38</v>
          </cell>
          <cell r="G438">
            <v>157613.60999999999</v>
          </cell>
          <cell r="H438">
            <v>116027.27</v>
          </cell>
          <cell r="I438">
            <v>0</v>
          </cell>
          <cell r="J438">
            <v>116027.27</v>
          </cell>
          <cell r="K438">
            <v>-2361.6999999999998</v>
          </cell>
        </row>
        <row r="439">
          <cell r="A439" t="str">
            <v>Дорожная, 38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35.44</v>
          </cell>
          <cell r="H439">
            <v>0</v>
          </cell>
          <cell r="I439">
            <v>0</v>
          </cell>
          <cell r="J439">
            <v>0</v>
          </cell>
          <cell r="K439">
            <v>35.44</v>
          </cell>
        </row>
        <row r="440">
          <cell r="A440" t="str">
            <v>Дорожная, 40</v>
          </cell>
          <cell r="C440">
            <v>432.18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432.18</v>
          </cell>
        </row>
        <row r="441">
          <cell r="A441" t="str">
            <v>Достоевского, 22</v>
          </cell>
          <cell r="C441">
            <v>-28766.28</v>
          </cell>
          <cell r="D441">
            <v>110442.99</v>
          </cell>
          <cell r="E441">
            <v>0.03</v>
          </cell>
          <cell r="F441">
            <v>110443.02</v>
          </cell>
          <cell r="G441">
            <v>86060.03</v>
          </cell>
          <cell r="H441">
            <v>107308.5</v>
          </cell>
          <cell r="I441">
            <v>0</v>
          </cell>
          <cell r="J441">
            <v>107308.5</v>
          </cell>
          <cell r="K441">
            <v>-50014.75</v>
          </cell>
        </row>
        <row r="442">
          <cell r="A442" t="str">
            <v>Егорова, 23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459</v>
          </cell>
          <cell r="H442">
            <v>0</v>
          </cell>
          <cell r="I442">
            <v>0</v>
          </cell>
          <cell r="J442">
            <v>0</v>
          </cell>
          <cell r="K442">
            <v>459</v>
          </cell>
        </row>
        <row r="443">
          <cell r="A443" t="str">
            <v>Жигулевская, 1-А</v>
          </cell>
          <cell r="C443">
            <v>-35951.74</v>
          </cell>
          <cell r="D443">
            <v>122707.14</v>
          </cell>
          <cell r="E443">
            <v>0.11</v>
          </cell>
          <cell r="F443">
            <v>122707.25</v>
          </cell>
          <cell r="G443">
            <v>112698.7</v>
          </cell>
          <cell r="H443">
            <v>109187.51</v>
          </cell>
          <cell r="I443">
            <v>0</v>
          </cell>
          <cell r="J443">
            <v>109187.51</v>
          </cell>
          <cell r="K443">
            <v>-32440.55</v>
          </cell>
        </row>
        <row r="444">
          <cell r="A444" t="str">
            <v>Западный, 15</v>
          </cell>
          <cell r="C444">
            <v>26807.200000000001</v>
          </cell>
          <cell r="D444">
            <v>265268.61</v>
          </cell>
          <cell r="E444">
            <v>0</v>
          </cell>
          <cell r="F444">
            <v>265268.61</v>
          </cell>
          <cell r="G444">
            <v>249564.86</v>
          </cell>
          <cell r="H444">
            <v>142784.92000000001</v>
          </cell>
          <cell r="I444">
            <v>0</v>
          </cell>
          <cell r="J444">
            <v>142784.92000000001</v>
          </cell>
          <cell r="K444">
            <v>133587.14000000001</v>
          </cell>
        </row>
        <row r="445">
          <cell r="A445" t="str">
            <v>Зверева, 3</v>
          </cell>
          <cell r="C445">
            <v>4909.4799999999996</v>
          </cell>
          <cell r="D445">
            <v>116388.69</v>
          </cell>
          <cell r="E445">
            <v>-0.04</v>
          </cell>
          <cell r="F445">
            <v>116388.65</v>
          </cell>
          <cell r="G445">
            <v>97752.3</v>
          </cell>
          <cell r="H445">
            <v>57457.81</v>
          </cell>
          <cell r="I445">
            <v>0</v>
          </cell>
          <cell r="J445">
            <v>57457.81</v>
          </cell>
          <cell r="K445">
            <v>45203.97</v>
          </cell>
        </row>
        <row r="446">
          <cell r="A446" t="str">
            <v>Иркутской 30-й дивизии, 48-А</v>
          </cell>
          <cell r="C446">
            <v>18993.240000000002</v>
          </cell>
          <cell r="D446">
            <v>161229.93</v>
          </cell>
          <cell r="E446">
            <v>-0.06</v>
          </cell>
          <cell r="F446">
            <v>161229.87</v>
          </cell>
          <cell r="G446">
            <v>133151.79999999999</v>
          </cell>
          <cell r="H446">
            <v>110824.45</v>
          </cell>
          <cell r="I446">
            <v>0</v>
          </cell>
          <cell r="J446">
            <v>110824.45</v>
          </cell>
          <cell r="K446">
            <v>41320.589999999997</v>
          </cell>
        </row>
        <row r="447">
          <cell r="A447" t="str">
            <v>Иркутской 30-й дивизии, 48-Б</v>
          </cell>
          <cell r="C447">
            <v>-2718.35</v>
          </cell>
          <cell r="D447">
            <v>67306.06</v>
          </cell>
          <cell r="E447">
            <v>0.04</v>
          </cell>
          <cell r="F447">
            <v>67306.100000000006</v>
          </cell>
          <cell r="G447">
            <v>44069.83</v>
          </cell>
          <cell r="H447">
            <v>48475.53</v>
          </cell>
          <cell r="I447">
            <v>0</v>
          </cell>
          <cell r="J447">
            <v>48475.53</v>
          </cell>
          <cell r="K447">
            <v>-7124.05</v>
          </cell>
        </row>
        <row r="448">
          <cell r="A448" t="str">
            <v>Карла Либкнехта, 106</v>
          </cell>
          <cell r="C448">
            <v>2.06</v>
          </cell>
          <cell r="D448">
            <v>1.94</v>
          </cell>
          <cell r="E448">
            <v>0</v>
          </cell>
          <cell r="F448">
            <v>1.94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2.06</v>
          </cell>
        </row>
        <row r="449">
          <cell r="A449" t="str">
            <v>Карла Либкнехта, 130</v>
          </cell>
          <cell r="C449">
            <v>-55209.99</v>
          </cell>
          <cell r="D449">
            <v>163241.64000000001</v>
          </cell>
          <cell r="E449">
            <v>0.06</v>
          </cell>
          <cell r="F449">
            <v>163241.70000000001</v>
          </cell>
          <cell r="G449">
            <v>135816.32000000001</v>
          </cell>
          <cell r="H449">
            <v>122050.78</v>
          </cell>
          <cell r="I449">
            <v>0</v>
          </cell>
          <cell r="J449">
            <v>122050.78</v>
          </cell>
          <cell r="K449">
            <v>-41444.449999999997</v>
          </cell>
        </row>
        <row r="450">
          <cell r="A450" t="str">
            <v>Карла Либкнехта, 243</v>
          </cell>
          <cell r="C450">
            <v>86445.42</v>
          </cell>
          <cell r="D450">
            <v>290584.77</v>
          </cell>
          <cell r="E450">
            <v>-0.06</v>
          </cell>
          <cell r="F450">
            <v>290584.71000000002</v>
          </cell>
          <cell r="G450">
            <v>218486.75</v>
          </cell>
          <cell r="H450">
            <v>187096.45</v>
          </cell>
          <cell r="I450">
            <v>0</v>
          </cell>
          <cell r="J450">
            <v>187096.45</v>
          </cell>
          <cell r="K450">
            <v>117835.72</v>
          </cell>
        </row>
        <row r="451">
          <cell r="A451" t="str">
            <v>Клары Цеткин, 19</v>
          </cell>
          <cell r="C451">
            <v>17444.28</v>
          </cell>
          <cell r="D451">
            <v>164616.91</v>
          </cell>
          <cell r="E451">
            <v>0.01</v>
          </cell>
          <cell r="F451">
            <v>164616.92000000001</v>
          </cell>
          <cell r="G451">
            <v>180330.33</v>
          </cell>
          <cell r="H451">
            <v>123703.89</v>
          </cell>
          <cell r="I451">
            <v>0</v>
          </cell>
          <cell r="J451">
            <v>123703.89</v>
          </cell>
          <cell r="K451">
            <v>74070.720000000001</v>
          </cell>
        </row>
        <row r="452">
          <cell r="A452" t="str">
            <v>Коммунаров, 7</v>
          </cell>
          <cell r="C452">
            <v>490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490</v>
          </cell>
        </row>
        <row r="453">
          <cell r="A453" t="str">
            <v>Коммунаров, 13-Б</v>
          </cell>
          <cell r="C453">
            <v>980.78</v>
          </cell>
          <cell r="D453">
            <v>0</v>
          </cell>
          <cell r="E453">
            <v>0</v>
          </cell>
          <cell r="F453">
            <v>0</v>
          </cell>
          <cell r="G453">
            <v>193.12</v>
          </cell>
          <cell r="H453">
            <v>0</v>
          </cell>
          <cell r="I453">
            <v>0</v>
          </cell>
          <cell r="J453">
            <v>0</v>
          </cell>
          <cell r="K453">
            <v>1173.9000000000001</v>
          </cell>
        </row>
        <row r="454">
          <cell r="A454" t="str">
            <v>Коммунистическая, 60-А</v>
          </cell>
          <cell r="C454">
            <v>-257104.53</v>
          </cell>
          <cell r="D454">
            <v>652882.76</v>
          </cell>
          <cell r="E454">
            <v>-0.22</v>
          </cell>
          <cell r="F454">
            <v>652882.54</v>
          </cell>
          <cell r="G454">
            <v>601835.89</v>
          </cell>
          <cell r="H454">
            <v>540847.76</v>
          </cell>
          <cell r="I454">
            <v>0</v>
          </cell>
          <cell r="J454">
            <v>540847.76</v>
          </cell>
          <cell r="K454">
            <v>-196116.4</v>
          </cell>
        </row>
        <row r="455">
          <cell r="A455" t="str">
            <v>Коммунистическая, 62</v>
          </cell>
          <cell r="C455">
            <v>-131764.25</v>
          </cell>
          <cell r="D455">
            <v>256452.11</v>
          </cell>
          <cell r="E455">
            <v>0.04</v>
          </cell>
          <cell r="F455">
            <v>256452.15</v>
          </cell>
          <cell r="G455">
            <v>211990.24</v>
          </cell>
          <cell r="H455">
            <v>203860.03</v>
          </cell>
          <cell r="I455">
            <v>0</v>
          </cell>
          <cell r="J455">
            <v>203860.03</v>
          </cell>
          <cell r="K455">
            <v>-123634.04</v>
          </cell>
        </row>
        <row r="456">
          <cell r="A456" t="str">
            <v>Коммунистическая, 64</v>
          </cell>
          <cell r="C456">
            <v>29508.82</v>
          </cell>
          <cell r="D456">
            <v>138351.42000000001</v>
          </cell>
          <cell r="E456">
            <v>0</v>
          </cell>
          <cell r="F456">
            <v>138351.42000000001</v>
          </cell>
          <cell r="G456">
            <v>58364.78</v>
          </cell>
          <cell r="H456">
            <v>77842.720000000001</v>
          </cell>
          <cell r="I456">
            <v>0</v>
          </cell>
          <cell r="J456">
            <v>77842.720000000001</v>
          </cell>
          <cell r="K456">
            <v>10030.879999999999</v>
          </cell>
        </row>
        <row r="457">
          <cell r="A457" t="str">
            <v>Коммунистическая, 66</v>
          </cell>
          <cell r="C457">
            <v>-46340.33</v>
          </cell>
          <cell r="D457">
            <v>155295.53</v>
          </cell>
          <cell r="E457">
            <v>0.02</v>
          </cell>
          <cell r="F457">
            <v>155295.54999999999</v>
          </cell>
          <cell r="G457">
            <v>94654.84</v>
          </cell>
          <cell r="H457">
            <v>119480.61</v>
          </cell>
          <cell r="I457">
            <v>0</v>
          </cell>
          <cell r="J457">
            <v>119480.61</v>
          </cell>
          <cell r="K457">
            <v>-71166.100000000006</v>
          </cell>
        </row>
        <row r="458">
          <cell r="A458" t="str">
            <v>Коммунистическая, 67</v>
          </cell>
          <cell r="C458">
            <v>31425.82</v>
          </cell>
          <cell r="D458">
            <v>135281.45000000001</v>
          </cell>
          <cell r="E458">
            <v>0</v>
          </cell>
          <cell r="F458">
            <v>135281.45000000001</v>
          </cell>
          <cell r="G458">
            <v>124531.44</v>
          </cell>
          <cell r="H458">
            <v>97194.17</v>
          </cell>
          <cell r="I458">
            <v>0</v>
          </cell>
          <cell r="J458">
            <v>97194.17</v>
          </cell>
          <cell r="K458">
            <v>58763.09</v>
          </cell>
        </row>
        <row r="459">
          <cell r="A459" t="str">
            <v>Красноказачья, 78/4</v>
          </cell>
          <cell r="C459">
            <v>25244.92</v>
          </cell>
          <cell r="D459">
            <v>123980.4</v>
          </cell>
          <cell r="E459">
            <v>-0.12</v>
          </cell>
          <cell r="F459">
            <v>123980.28</v>
          </cell>
          <cell r="G459">
            <v>118890.1</v>
          </cell>
          <cell r="H459">
            <v>78636.100000000006</v>
          </cell>
          <cell r="I459">
            <v>0</v>
          </cell>
          <cell r="J459">
            <v>78636.100000000006</v>
          </cell>
          <cell r="K459">
            <v>65498.92</v>
          </cell>
        </row>
        <row r="460">
          <cell r="A460" t="str">
            <v>Красноказачья, 78/2</v>
          </cell>
          <cell r="C460">
            <v>30106.41</v>
          </cell>
          <cell r="D460">
            <v>129464.56</v>
          </cell>
          <cell r="E460">
            <v>0.03</v>
          </cell>
          <cell r="F460">
            <v>129464.59</v>
          </cell>
          <cell r="G460">
            <v>109923.87</v>
          </cell>
          <cell r="H460">
            <v>95498.61</v>
          </cell>
          <cell r="I460">
            <v>0</v>
          </cell>
          <cell r="J460">
            <v>95498.61</v>
          </cell>
          <cell r="K460">
            <v>44531.67</v>
          </cell>
        </row>
        <row r="461">
          <cell r="A461" t="str">
            <v>Красноказачья, 78/5</v>
          </cell>
          <cell r="C461">
            <v>31137.91</v>
          </cell>
          <cell r="D461">
            <v>134591.95000000001</v>
          </cell>
          <cell r="E461">
            <v>-0.06</v>
          </cell>
          <cell r="F461">
            <v>134591.89000000001</v>
          </cell>
          <cell r="G461">
            <v>144810.32</v>
          </cell>
          <cell r="H461">
            <v>89936.15</v>
          </cell>
          <cell r="I461">
            <v>0</v>
          </cell>
          <cell r="J461">
            <v>89936.15</v>
          </cell>
          <cell r="K461">
            <v>86012.08</v>
          </cell>
        </row>
        <row r="462">
          <cell r="A462" t="str">
            <v>Красноказачья, 78/6</v>
          </cell>
          <cell r="C462">
            <v>25419.27</v>
          </cell>
          <cell r="D462">
            <v>105963.54</v>
          </cell>
          <cell r="E462">
            <v>0</v>
          </cell>
          <cell r="F462">
            <v>105963.54</v>
          </cell>
          <cell r="G462">
            <v>84444.76</v>
          </cell>
          <cell r="H462">
            <v>69052.84</v>
          </cell>
          <cell r="I462">
            <v>0</v>
          </cell>
          <cell r="J462">
            <v>69052.84</v>
          </cell>
          <cell r="K462">
            <v>40811.19</v>
          </cell>
        </row>
        <row r="463">
          <cell r="A463" t="str">
            <v>Красноказачья, 78/1</v>
          </cell>
          <cell r="C463">
            <v>-9573.3700000000008</v>
          </cell>
          <cell r="D463">
            <v>141269.22</v>
          </cell>
          <cell r="E463">
            <v>-0.03</v>
          </cell>
          <cell r="F463">
            <v>141269.19</v>
          </cell>
          <cell r="G463">
            <v>138347.42000000001</v>
          </cell>
          <cell r="H463">
            <v>91551.4</v>
          </cell>
          <cell r="I463">
            <v>0</v>
          </cell>
          <cell r="J463">
            <v>91551.4</v>
          </cell>
          <cell r="K463">
            <v>37222.65</v>
          </cell>
        </row>
        <row r="464">
          <cell r="A464" t="str">
            <v>Красноказачья, 78/3</v>
          </cell>
          <cell r="C464">
            <v>-11083.52</v>
          </cell>
          <cell r="D464">
            <v>139849.97</v>
          </cell>
          <cell r="E464">
            <v>-0.03</v>
          </cell>
          <cell r="F464">
            <v>139849.94</v>
          </cell>
          <cell r="G464">
            <v>87131.62</v>
          </cell>
          <cell r="H464">
            <v>86876.24</v>
          </cell>
          <cell r="I464">
            <v>0</v>
          </cell>
          <cell r="J464">
            <v>86876.24</v>
          </cell>
          <cell r="K464">
            <v>-10828.14</v>
          </cell>
        </row>
        <row r="465">
          <cell r="A465" t="str">
            <v>Красноказачья, 119-2</v>
          </cell>
          <cell r="C465">
            <v>-52393.67</v>
          </cell>
          <cell r="D465">
            <v>132174.65</v>
          </cell>
          <cell r="E465">
            <v>0.05</v>
          </cell>
          <cell r="F465">
            <v>132174.70000000001</v>
          </cell>
          <cell r="G465">
            <v>117412.5</v>
          </cell>
          <cell r="H465">
            <v>90932.93</v>
          </cell>
          <cell r="I465">
            <v>0</v>
          </cell>
          <cell r="J465">
            <v>90932.93</v>
          </cell>
          <cell r="K465">
            <v>-25914.1</v>
          </cell>
        </row>
        <row r="466">
          <cell r="A466" t="str">
            <v>Красноказачья, 119-1</v>
          </cell>
          <cell r="C466">
            <v>-66671.149999999994</v>
          </cell>
          <cell r="D466">
            <v>130930.6</v>
          </cell>
          <cell r="E466">
            <v>-0.02</v>
          </cell>
          <cell r="F466">
            <v>130930.58</v>
          </cell>
          <cell r="G466">
            <v>62366.9</v>
          </cell>
          <cell r="H466">
            <v>91188.97</v>
          </cell>
          <cell r="I466">
            <v>0</v>
          </cell>
          <cell r="J466">
            <v>91188.97</v>
          </cell>
          <cell r="K466">
            <v>-95493.22</v>
          </cell>
        </row>
        <row r="467">
          <cell r="A467" t="str">
            <v>Красноярская, 32</v>
          </cell>
          <cell r="C467">
            <v>151308.56</v>
          </cell>
          <cell r="D467">
            <v>952423.32</v>
          </cell>
          <cell r="E467">
            <v>7093.91</v>
          </cell>
          <cell r="F467">
            <v>959517.23</v>
          </cell>
          <cell r="G467">
            <v>971555.28</v>
          </cell>
          <cell r="H467">
            <v>560704.1</v>
          </cell>
          <cell r="I467">
            <v>182.52</v>
          </cell>
          <cell r="J467">
            <v>560886.62</v>
          </cell>
          <cell r="K467">
            <v>561977.22</v>
          </cell>
        </row>
        <row r="468">
          <cell r="A468" t="str">
            <v>Красных Мадьяр, 135</v>
          </cell>
          <cell r="C468">
            <v>43617.42</v>
          </cell>
          <cell r="D468">
            <v>425685.84</v>
          </cell>
          <cell r="E468">
            <v>3393.44</v>
          </cell>
          <cell r="F468">
            <v>429079.28</v>
          </cell>
          <cell r="G468">
            <v>398471.5</v>
          </cell>
          <cell r="H468">
            <v>413853.89</v>
          </cell>
          <cell r="I468">
            <v>0</v>
          </cell>
          <cell r="J468">
            <v>413853.89</v>
          </cell>
          <cell r="K468">
            <v>28235.03</v>
          </cell>
        </row>
        <row r="469">
          <cell r="A469" t="str">
            <v>Лазарева, 11</v>
          </cell>
          <cell r="C469">
            <v>-37892.17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83899.39</v>
          </cell>
          <cell r="I469">
            <v>0</v>
          </cell>
          <cell r="J469">
            <v>83899.39</v>
          </cell>
          <cell r="K469">
            <v>-121791.56</v>
          </cell>
        </row>
        <row r="470">
          <cell r="A470" t="str">
            <v>Лопатина, 17</v>
          </cell>
          <cell r="C470">
            <v>83886.98</v>
          </cell>
          <cell r="D470">
            <v>134502.01</v>
          </cell>
          <cell r="E470">
            <v>-0.08</v>
          </cell>
          <cell r="F470">
            <v>134501.93</v>
          </cell>
          <cell r="G470">
            <v>115675.4</v>
          </cell>
          <cell r="H470">
            <v>104335.69</v>
          </cell>
          <cell r="I470">
            <v>0</v>
          </cell>
          <cell r="J470">
            <v>104335.69</v>
          </cell>
          <cell r="K470">
            <v>95226.69</v>
          </cell>
        </row>
        <row r="471">
          <cell r="A471" t="str">
            <v>Лыткина, 2-Б</v>
          </cell>
          <cell r="C471">
            <v>144.30000000000001</v>
          </cell>
          <cell r="D471">
            <v>0</v>
          </cell>
          <cell r="E471">
            <v>0</v>
          </cell>
          <cell r="F471">
            <v>0</v>
          </cell>
          <cell r="G471">
            <v>1770.68</v>
          </cell>
          <cell r="H471">
            <v>0</v>
          </cell>
          <cell r="I471">
            <v>0</v>
          </cell>
          <cell r="J471">
            <v>0</v>
          </cell>
          <cell r="K471">
            <v>1914.98</v>
          </cell>
        </row>
        <row r="472">
          <cell r="A472" t="str">
            <v>Лыткина, 9</v>
          </cell>
          <cell r="C472">
            <v>43872.23</v>
          </cell>
          <cell r="D472">
            <v>154485.68</v>
          </cell>
          <cell r="E472">
            <v>0.04</v>
          </cell>
          <cell r="F472">
            <v>154485.72</v>
          </cell>
          <cell r="G472">
            <v>153444.04</v>
          </cell>
          <cell r="H472">
            <v>102833.42</v>
          </cell>
          <cell r="I472">
            <v>0</v>
          </cell>
          <cell r="J472">
            <v>102833.42</v>
          </cell>
          <cell r="K472">
            <v>94482.85</v>
          </cell>
        </row>
        <row r="473">
          <cell r="A473" t="str">
            <v>Лыткина, 11</v>
          </cell>
          <cell r="C473">
            <v>-9632.6299999999992</v>
          </cell>
          <cell r="D473">
            <v>36364.160000000003</v>
          </cell>
          <cell r="E473">
            <v>0</v>
          </cell>
          <cell r="F473">
            <v>36364.160000000003</v>
          </cell>
          <cell r="G473">
            <v>38594.94</v>
          </cell>
          <cell r="H473">
            <v>30016.36</v>
          </cell>
          <cell r="I473">
            <v>0</v>
          </cell>
          <cell r="J473">
            <v>30016.36</v>
          </cell>
          <cell r="K473">
            <v>-1054.05</v>
          </cell>
        </row>
        <row r="474">
          <cell r="A474" t="str">
            <v>Лыткина, 27/7</v>
          </cell>
          <cell r="C474">
            <v>39350.49</v>
          </cell>
          <cell r="D474">
            <v>125082.73</v>
          </cell>
          <cell r="E474">
            <v>0.02</v>
          </cell>
          <cell r="F474">
            <v>125082.75</v>
          </cell>
          <cell r="G474">
            <v>119193.41</v>
          </cell>
          <cell r="H474">
            <v>111651.73</v>
          </cell>
          <cell r="I474">
            <v>0</v>
          </cell>
          <cell r="J474">
            <v>111651.73</v>
          </cell>
          <cell r="K474">
            <v>46892.17</v>
          </cell>
        </row>
        <row r="475">
          <cell r="A475" t="str">
            <v>Лыткина, 27/2</v>
          </cell>
          <cell r="C475">
            <v>73661.63</v>
          </cell>
          <cell r="D475">
            <v>135728.64000000001</v>
          </cell>
          <cell r="E475">
            <v>0.01</v>
          </cell>
          <cell r="F475">
            <v>135728.65</v>
          </cell>
          <cell r="G475">
            <v>129863.14</v>
          </cell>
          <cell r="H475">
            <v>99881.9</v>
          </cell>
          <cell r="I475">
            <v>0</v>
          </cell>
          <cell r="J475">
            <v>99881.9</v>
          </cell>
          <cell r="K475">
            <v>103642.87</v>
          </cell>
        </row>
        <row r="476">
          <cell r="A476" t="str">
            <v>Лыткина, 27/3</v>
          </cell>
          <cell r="C476">
            <v>7166.08</v>
          </cell>
          <cell r="D476">
            <v>134588.19</v>
          </cell>
          <cell r="E476">
            <v>0.01</v>
          </cell>
          <cell r="F476">
            <v>134588.20000000001</v>
          </cell>
          <cell r="G476">
            <v>64942.33</v>
          </cell>
          <cell r="H476">
            <v>124332.39</v>
          </cell>
          <cell r="I476">
            <v>0</v>
          </cell>
          <cell r="J476">
            <v>124332.39</v>
          </cell>
          <cell r="K476">
            <v>-52223.98</v>
          </cell>
        </row>
        <row r="477">
          <cell r="A477" t="str">
            <v>Лыткина, 27/1</v>
          </cell>
          <cell r="C477">
            <v>21993</v>
          </cell>
          <cell r="D477">
            <v>132986.70000000001</v>
          </cell>
          <cell r="E477">
            <v>0.01</v>
          </cell>
          <cell r="F477">
            <v>132986.71</v>
          </cell>
          <cell r="G477">
            <v>115912.18</v>
          </cell>
          <cell r="H477">
            <v>117883.83</v>
          </cell>
          <cell r="I477">
            <v>0</v>
          </cell>
          <cell r="J477">
            <v>117883.83</v>
          </cell>
          <cell r="K477">
            <v>20021.349999999999</v>
          </cell>
        </row>
        <row r="478">
          <cell r="A478" t="str">
            <v>Лыткина, 27/6</v>
          </cell>
          <cell r="C478">
            <v>24424.3</v>
          </cell>
          <cell r="D478">
            <v>128068.2</v>
          </cell>
          <cell r="E478">
            <v>-0.03</v>
          </cell>
          <cell r="F478">
            <v>128068.17</v>
          </cell>
          <cell r="G478">
            <v>138148.69</v>
          </cell>
          <cell r="H478">
            <v>111591.76</v>
          </cell>
          <cell r="I478">
            <v>0</v>
          </cell>
          <cell r="J478">
            <v>111591.76</v>
          </cell>
          <cell r="K478">
            <v>50981.23</v>
          </cell>
        </row>
        <row r="479">
          <cell r="A479" t="str">
            <v>Лыткина, 50</v>
          </cell>
          <cell r="C479">
            <v>0</v>
          </cell>
          <cell r="D479">
            <v>62628.37</v>
          </cell>
          <cell r="E479">
            <v>15879.94</v>
          </cell>
          <cell r="F479">
            <v>78508.31</v>
          </cell>
          <cell r="G479">
            <v>11435.11</v>
          </cell>
          <cell r="H479">
            <v>41400.68</v>
          </cell>
          <cell r="I479">
            <v>0</v>
          </cell>
          <cell r="J479">
            <v>41400.68</v>
          </cell>
          <cell r="K479">
            <v>-29965.57</v>
          </cell>
        </row>
        <row r="480">
          <cell r="A480" t="str">
            <v>Лыткина, 52</v>
          </cell>
          <cell r="C480">
            <v>0</v>
          </cell>
          <cell r="D480">
            <v>54259.12</v>
          </cell>
          <cell r="E480">
            <v>14214.9</v>
          </cell>
          <cell r="F480">
            <v>68474.02</v>
          </cell>
          <cell r="G480">
            <v>20477.55</v>
          </cell>
          <cell r="H480">
            <v>39451.800000000003</v>
          </cell>
          <cell r="I480">
            <v>0</v>
          </cell>
          <cell r="J480">
            <v>39451.800000000003</v>
          </cell>
          <cell r="K480">
            <v>-18974.25</v>
          </cell>
        </row>
        <row r="481">
          <cell r="A481" t="str">
            <v>Лыткина, 54-б</v>
          </cell>
          <cell r="C481">
            <v>12704</v>
          </cell>
          <cell r="D481">
            <v>121858.12</v>
          </cell>
          <cell r="E481">
            <v>-390.35</v>
          </cell>
          <cell r="F481">
            <v>121467.77</v>
          </cell>
          <cell r="G481">
            <v>103570.5</v>
          </cell>
          <cell r="H481">
            <v>104437.53</v>
          </cell>
          <cell r="I481">
            <v>0</v>
          </cell>
          <cell r="J481">
            <v>104437.53</v>
          </cell>
          <cell r="K481">
            <v>11836.97</v>
          </cell>
        </row>
        <row r="482">
          <cell r="A482" t="str">
            <v>Лыткина, 58</v>
          </cell>
          <cell r="C482">
            <v>-61765.279999999999</v>
          </cell>
          <cell r="D482">
            <v>128757.05</v>
          </cell>
          <cell r="E482">
            <v>0.05</v>
          </cell>
          <cell r="F482">
            <v>128757.1</v>
          </cell>
          <cell r="G482">
            <v>146104.17000000001</v>
          </cell>
          <cell r="H482">
            <v>87168.25</v>
          </cell>
          <cell r="I482">
            <v>0</v>
          </cell>
          <cell r="J482">
            <v>87168.25</v>
          </cell>
          <cell r="K482">
            <v>-2829.36</v>
          </cell>
        </row>
        <row r="483">
          <cell r="A483" t="str">
            <v>Лыткина, 60</v>
          </cell>
          <cell r="C483">
            <v>-59714.41</v>
          </cell>
          <cell r="D483">
            <v>87294.67</v>
          </cell>
          <cell r="E483">
            <v>-0.06</v>
          </cell>
          <cell r="F483">
            <v>87294.61</v>
          </cell>
          <cell r="G483">
            <v>48425.13</v>
          </cell>
          <cell r="H483">
            <v>54700.480000000003</v>
          </cell>
          <cell r="I483">
            <v>0</v>
          </cell>
          <cell r="J483">
            <v>54700.480000000003</v>
          </cell>
          <cell r="K483">
            <v>-65989.759999999995</v>
          </cell>
        </row>
        <row r="484">
          <cell r="A484" t="str">
            <v>Лыткина, 62</v>
          </cell>
          <cell r="C484">
            <v>-113634.48</v>
          </cell>
          <cell r="D484">
            <v>136624.41</v>
          </cell>
          <cell r="E484">
            <v>-0.01</v>
          </cell>
          <cell r="F484">
            <v>136624.4</v>
          </cell>
          <cell r="G484">
            <v>94258.18</v>
          </cell>
          <cell r="H484">
            <v>96973.84</v>
          </cell>
          <cell r="I484">
            <v>0</v>
          </cell>
          <cell r="J484">
            <v>96973.84</v>
          </cell>
          <cell r="K484">
            <v>-116350.14</v>
          </cell>
        </row>
        <row r="485">
          <cell r="A485" t="str">
            <v>Лыткина, 73/1</v>
          </cell>
          <cell r="C485">
            <v>30908.16</v>
          </cell>
          <cell r="D485">
            <v>121136.7</v>
          </cell>
          <cell r="E485">
            <v>0</v>
          </cell>
          <cell r="F485">
            <v>121136.7</v>
          </cell>
          <cell r="G485">
            <v>126114.81</v>
          </cell>
          <cell r="H485">
            <v>88632.08</v>
          </cell>
          <cell r="I485">
            <v>0</v>
          </cell>
          <cell r="J485">
            <v>88632.08</v>
          </cell>
          <cell r="K485">
            <v>68390.89</v>
          </cell>
        </row>
        <row r="486">
          <cell r="A486" t="str">
            <v>Лыткина, 73/2</v>
          </cell>
          <cell r="C486">
            <v>23648.25</v>
          </cell>
          <cell r="D486">
            <v>105803.31</v>
          </cell>
          <cell r="E486">
            <v>0</v>
          </cell>
          <cell r="F486">
            <v>105803.31</v>
          </cell>
          <cell r="G486">
            <v>109763.71</v>
          </cell>
          <cell r="H486">
            <v>90055.3</v>
          </cell>
          <cell r="I486">
            <v>0</v>
          </cell>
          <cell r="J486">
            <v>90055.3</v>
          </cell>
          <cell r="K486">
            <v>43356.66</v>
          </cell>
        </row>
        <row r="487">
          <cell r="A487" t="str">
            <v>Лыткина, 76</v>
          </cell>
          <cell r="C487">
            <v>-67291.360000000001</v>
          </cell>
          <cell r="D487">
            <v>196826.88</v>
          </cell>
          <cell r="E487">
            <v>0.03</v>
          </cell>
          <cell r="F487">
            <v>196826.91</v>
          </cell>
          <cell r="G487">
            <v>139093.82999999999</v>
          </cell>
          <cell r="H487">
            <v>182884.21</v>
          </cell>
          <cell r="I487">
            <v>0</v>
          </cell>
          <cell r="J487">
            <v>182884.21</v>
          </cell>
          <cell r="K487">
            <v>-111081.74</v>
          </cell>
        </row>
        <row r="488">
          <cell r="A488" t="str">
            <v>Лыткина, 77</v>
          </cell>
          <cell r="C488">
            <v>40950.800000000003</v>
          </cell>
          <cell r="D488">
            <v>176189.92</v>
          </cell>
          <cell r="E488">
            <v>0.01</v>
          </cell>
          <cell r="F488">
            <v>176189.93</v>
          </cell>
          <cell r="G488">
            <v>176464.29</v>
          </cell>
          <cell r="H488">
            <v>154749.32</v>
          </cell>
          <cell r="I488">
            <v>0</v>
          </cell>
          <cell r="J488">
            <v>154749.32</v>
          </cell>
          <cell r="K488">
            <v>62665.77</v>
          </cell>
        </row>
        <row r="489">
          <cell r="A489" t="str">
            <v>Лыткина, 81</v>
          </cell>
          <cell r="C489">
            <v>11008.41</v>
          </cell>
          <cell r="D489">
            <v>135696.26</v>
          </cell>
          <cell r="E489">
            <v>0</v>
          </cell>
          <cell r="F489">
            <v>135696.26</v>
          </cell>
          <cell r="G489">
            <v>111723.99</v>
          </cell>
          <cell r="H489">
            <v>102429.09</v>
          </cell>
          <cell r="I489">
            <v>0</v>
          </cell>
          <cell r="J489">
            <v>102429.09</v>
          </cell>
          <cell r="K489">
            <v>20303.310000000001</v>
          </cell>
        </row>
        <row r="490">
          <cell r="A490" t="str">
            <v>Лыткина, 83</v>
          </cell>
          <cell r="C490">
            <v>-98965.68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102932.33</v>
          </cell>
          <cell r="I490">
            <v>0</v>
          </cell>
          <cell r="J490">
            <v>102932.33</v>
          </cell>
          <cell r="K490">
            <v>-201898.01</v>
          </cell>
        </row>
        <row r="491">
          <cell r="A491" t="str">
            <v>Лыткина, 85</v>
          </cell>
          <cell r="C491">
            <v>-103004.19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82970</v>
          </cell>
          <cell r="I491">
            <v>0</v>
          </cell>
          <cell r="J491">
            <v>82970</v>
          </cell>
          <cell r="K491">
            <v>-185974.19</v>
          </cell>
        </row>
        <row r="492">
          <cell r="A492" t="str">
            <v>Маяковского, 12</v>
          </cell>
          <cell r="C492">
            <v>119056.55</v>
          </cell>
          <cell r="D492">
            <v>482881.96</v>
          </cell>
          <cell r="E492">
            <v>-7.0000000000000007E-2</v>
          </cell>
          <cell r="F492">
            <v>482881.89</v>
          </cell>
          <cell r="G492">
            <v>524175.72</v>
          </cell>
          <cell r="H492">
            <v>260307.14</v>
          </cell>
          <cell r="I492">
            <v>0</v>
          </cell>
          <cell r="J492">
            <v>260307.14</v>
          </cell>
          <cell r="K492">
            <v>382925.13</v>
          </cell>
        </row>
        <row r="493">
          <cell r="A493" t="str">
            <v>Маяковского, 17</v>
          </cell>
          <cell r="C493">
            <v>15932.39</v>
          </cell>
          <cell r="D493">
            <v>311840.07</v>
          </cell>
          <cell r="E493">
            <v>0</v>
          </cell>
          <cell r="F493">
            <v>311840.07</v>
          </cell>
          <cell r="G493">
            <v>320969.34999999998</v>
          </cell>
          <cell r="H493">
            <v>211288.36</v>
          </cell>
          <cell r="I493">
            <v>0</v>
          </cell>
          <cell r="J493">
            <v>211288.36</v>
          </cell>
          <cell r="K493">
            <v>125613.38</v>
          </cell>
        </row>
        <row r="494">
          <cell r="A494" t="str">
            <v>Маяковского, 19</v>
          </cell>
          <cell r="C494">
            <v>243913.1</v>
          </cell>
          <cell r="D494">
            <v>160842.94</v>
          </cell>
          <cell r="E494">
            <v>150034.16</v>
          </cell>
          <cell r="F494">
            <v>310877.09999999998</v>
          </cell>
          <cell r="G494">
            <v>376254.82</v>
          </cell>
          <cell r="H494">
            <v>409580.9</v>
          </cell>
          <cell r="I494">
            <v>0</v>
          </cell>
          <cell r="J494">
            <v>409580.9</v>
          </cell>
          <cell r="K494">
            <v>210587.02</v>
          </cell>
        </row>
        <row r="495">
          <cell r="A495" t="str">
            <v>Маяковского, 35</v>
          </cell>
          <cell r="C495">
            <v>16299.83</v>
          </cell>
          <cell r="D495">
            <v>215139.96</v>
          </cell>
          <cell r="E495">
            <v>0.1</v>
          </cell>
          <cell r="F495">
            <v>215140.06</v>
          </cell>
          <cell r="G495">
            <v>210481.95</v>
          </cell>
          <cell r="H495">
            <v>160464.5</v>
          </cell>
          <cell r="I495">
            <v>0</v>
          </cell>
          <cell r="J495">
            <v>160464.5</v>
          </cell>
          <cell r="K495">
            <v>66317.279999999999</v>
          </cell>
        </row>
        <row r="496">
          <cell r="A496" t="str">
            <v>Маяковского, 41</v>
          </cell>
          <cell r="C496">
            <v>35850.839999999997</v>
          </cell>
          <cell r="D496">
            <v>199991.22</v>
          </cell>
          <cell r="E496">
            <v>-0.03</v>
          </cell>
          <cell r="F496">
            <v>199991.19</v>
          </cell>
          <cell r="G496">
            <v>190537.88</v>
          </cell>
          <cell r="H496">
            <v>140727.54</v>
          </cell>
          <cell r="I496">
            <v>0</v>
          </cell>
          <cell r="J496">
            <v>140727.54</v>
          </cell>
          <cell r="K496">
            <v>85661.18</v>
          </cell>
        </row>
        <row r="497">
          <cell r="A497" t="str">
            <v>Маяковского, 49</v>
          </cell>
          <cell r="C497">
            <v>50337.54</v>
          </cell>
          <cell r="D497">
            <v>211403.28</v>
          </cell>
          <cell r="E497">
            <v>27.33</v>
          </cell>
          <cell r="F497">
            <v>211430.61</v>
          </cell>
          <cell r="G497">
            <v>222900.93</v>
          </cell>
          <cell r="H497">
            <v>155800.56</v>
          </cell>
          <cell r="I497">
            <v>0</v>
          </cell>
          <cell r="J497">
            <v>155800.56</v>
          </cell>
          <cell r="K497">
            <v>117437.91</v>
          </cell>
        </row>
        <row r="498">
          <cell r="A498" t="str">
            <v>Маяковского, 55</v>
          </cell>
          <cell r="C498">
            <v>59694.84</v>
          </cell>
          <cell r="D498">
            <v>393086.6</v>
          </cell>
          <cell r="E498">
            <v>0.05</v>
          </cell>
          <cell r="F498">
            <v>393086.65</v>
          </cell>
          <cell r="G498">
            <v>318373.28999999998</v>
          </cell>
          <cell r="H498">
            <v>302303.01</v>
          </cell>
          <cell r="I498">
            <v>0</v>
          </cell>
          <cell r="J498">
            <v>302303.01</v>
          </cell>
          <cell r="K498">
            <v>75765.119999999995</v>
          </cell>
        </row>
        <row r="499">
          <cell r="A499" t="str">
            <v>Маяковского, 57</v>
          </cell>
          <cell r="C499">
            <v>53511.01</v>
          </cell>
          <cell r="D499">
            <v>231420.9</v>
          </cell>
          <cell r="E499">
            <v>-0.05</v>
          </cell>
          <cell r="F499">
            <v>231420.85</v>
          </cell>
          <cell r="G499">
            <v>224901.82</v>
          </cell>
          <cell r="H499">
            <v>173830.64</v>
          </cell>
          <cell r="I499">
            <v>0</v>
          </cell>
          <cell r="J499">
            <v>173830.64</v>
          </cell>
          <cell r="K499">
            <v>104582.19</v>
          </cell>
        </row>
        <row r="500">
          <cell r="A500" t="str">
            <v>Маяковского, 59</v>
          </cell>
          <cell r="C500">
            <v>60144.04</v>
          </cell>
          <cell r="D500">
            <v>241857.4</v>
          </cell>
          <cell r="E500">
            <v>0.03</v>
          </cell>
          <cell r="F500">
            <v>241857.43</v>
          </cell>
          <cell r="G500">
            <v>209655.02</v>
          </cell>
          <cell r="H500">
            <v>182741.15</v>
          </cell>
          <cell r="I500">
            <v>0</v>
          </cell>
          <cell r="J500">
            <v>182741.15</v>
          </cell>
          <cell r="K500">
            <v>87057.91</v>
          </cell>
        </row>
        <row r="501">
          <cell r="A501" t="str">
            <v>Маяковского, 61</v>
          </cell>
          <cell r="C501">
            <v>36869.72</v>
          </cell>
          <cell r="D501">
            <v>286750.95</v>
          </cell>
          <cell r="E501">
            <v>-0.03</v>
          </cell>
          <cell r="F501">
            <v>286750.92</v>
          </cell>
          <cell r="G501">
            <v>300429.78999999998</v>
          </cell>
          <cell r="H501">
            <v>217520.23</v>
          </cell>
          <cell r="I501">
            <v>0</v>
          </cell>
          <cell r="J501">
            <v>217520.23</v>
          </cell>
          <cell r="K501">
            <v>119779.28</v>
          </cell>
        </row>
        <row r="502">
          <cell r="A502" t="str">
            <v>Маяковского, 63</v>
          </cell>
          <cell r="C502">
            <v>71082.880000000005</v>
          </cell>
          <cell r="D502">
            <v>304223.24</v>
          </cell>
          <cell r="E502">
            <v>0.14000000000000001</v>
          </cell>
          <cell r="F502">
            <v>304223.38</v>
          </cell>
          <cell r="G502">
            <v>300304.83</v>
          </cell>
          <cell r="H502">
            <v>232391.22</v>
          </cell>
          <cell r="I502">
            <v>0</v>
          </cell>
          <cell r="J502">
            <v>232391.22</v>
          </cell>
          <cell r="K502">
            <v>138996.49</v>
          </cell>
        </row>
        <row r="503">
          <cell r="A503" t="str">
            <v>Металлобаза, 1</v>
          </cell>
          <cell r="C503">
            <v>32518.84</v>
          </cell>
          <cell r="D503">
            <v>165942.03</v>
          </cell>
          <cell r="E503">
            <v>-920.01</v>
          </cell>
          <cell r="F503">
            <v>165022.01999999999</v>
          </cell>
          <cell r="G503">
            <v>121028.71</v>
          </cell>
          <cell r="H503">
            <v>161875.91</v>
          </cell>
          <cell r="I503">
            <v>0</v>
          </cell>
          <cell r="J503">
            <v>161875.91</v>
          </cell>
          <cell r="K503">
            <v>-8328.36</v>
          </cell>
        </row>
        <row r="504">
          <cell r="A504" t="str">
            <v>Металлобаза, 2</v>
          </cell>
          <cell r="C504">
            <v>-4231.1099999999997</v>
          </cell>
          <cell r="D504">
            <v>175314.7</v>
          </cell>
          <cell r="E504">
            <v>-970.14</v>
          </cell>
          <cell r="F504">
            <v>174344.56</v>
          </cell>
          <cell r="G504">
            <v>114796.69</v>
          </cell>
          <cell r="H504">
            <v>170494.41</v>
          </cell>
          <cell r="I504">
            <v>0</v>
          </cell>
          <cell r="J504">
            <v>170494.41</v>
          </cell>
          <cell r="K504">
            <v>-59928.83</v>
          </cell>
        </row>
        <row r="505">
          <cell r="A505" t="str">
            <v>Металлобаза, 3</v>
          </cell>
          <cell r="C505">
            <v>-14295.06</v>
          </cell>
          <cell r="D505">
            <v>178235.87</v>
          </cell>
          <cell r="E505">
            <v>-984.95</v>
          </cell>
          <cell r="F505">
            <v>177250.92</v>
          </cell>
          <cell r="G505">
            <v>103691</v>
          </cell>
          <cell r="H505">
            <v>175387.47</v>
          </cell>
          <cell r="I505">
            <v>0</v>
          </cell>
          <cell r="J505">
            <v>175387.47</v>
          </cell>
          <cell r="K505">
            <v>-85991.53</v>
          </cell>
        </row>
        <row r="506">
          <cell r="A506" t="str">
            <v>Металлобаза, 4</v>
          </cell>
          <cell r="C506">
            <v>-6987.58</v>
          </cell>
          <cell r="D506">
            <v>176417.28</v>
          </cell>
          <cell r="E506">
            <v>-976.3</v>
          </cell>
          <cell r="F506">
            <v>175440.98</v>
          </cell>
          <cell r="G506">
            <v>129399.67999999999</v>
          </cell>
          <cell r="H506">
            <v>163928.29</v>
          </cell>
          <cell r="I506">
            <v>0</v>
          </cell>
          <cell r="J506">
            <v>163928.29</v>
          </cell>
          <cell r="K506">
            <v>-41516.19</v>
          </cell>
        </row>
        <row r="507">
          <cell r="A507" t="str">
            <v>Металлобаза, 5</v>
          </cell>
          <cell r="C507">
            <v>31302.79</v>
          </cell>
          <cell r="D507">
            <v>178809.24</v>
          </cell>
          <cell r="E507">
            <v>-991.44</v>
          </cell>
          <cell r="F507">
            <v>177817.8</v>
          </cell>
          <cell r="G507">
            <v>121177.16</v>
          </cell>
          <cell r="H507">
            <v>169895.74</v>
          </cell>
          <cell r="I507">
            <v>0</v>
          </cell>
          <cell r="J507">
            <v>169895.74</v>
          </cell>
          <cell r="K507">
            <v>-17415.79</v>
          </cell>
        </row>
        <row r="508">
          <cell r="A508" t="str">
            <v>Металлобаза, 6</v>
          </cell>
          <cell r="C508">
            <v>-5666.24</v>
          </cell>
          <cell r="D508">
            <v>165397.13</v>
          </cell>
          <cell r="E508">
            <v>-916.08</v>
          </cell>
          <cell r="F508">
            <v>164481.04999999999</v>
          </cell>
          <cell r="G508">
            <v>121872.16</v>
          </cell>
          <cell r="H508">
            <v>125554.87</v>
          </cell>
          <cell r="I508">
            <v>0</v>
          </cell>
          <cell r="J508">
            <v>125554.87</v>
          </cell>
          <cell r="K508">
            <v>-9348.9500000000007</v>
          </cell>
        </row>
        <row r="509">
          <cell r="A509" t="str">
            <v>Можайского, 1</v>
          </cell>
          <cell r="C509">
            <v>-2302.39</v>
          </cell>
          <cell r="D509">
            <v>104674.39</v>
          </cell>
          <cell r="E509">
            <v>-0.09</v>
          </cell>
          <cell r="F509">
            <v>104674.3</v>
          </cell>
          <cell r="G509">
            <v>104457.01</v>
          </cell>
          <cell r="H509">
            <v>88144.21</v>
          </cell>
          <cell r="I509">
            <v>0</v>
          </cell>
          <cell r="J509">
            <v>88144.21</v>
          </cell>
          <cell r="K509">
            <v>14010.41</v>
          </cell>
        </row>
        <row r="510">
          <cell r="A510" t="str">
            <v>Можайского, 3</v>
          </cell>
          <cell r="C510">
            <v>413.65</v>
          </cell>
          <cell r="D510">
            <v>4196.25</v>
          </cell>
          <cell r="E510">
            <v>0</v>
          </cell>
          <cell r="F510">
            <v>4196.25</v>
          </cell>
          <cell r="G510">
            <v>836.21</v>
          </cell>
          <cell r="H510">
            <v>0</v>
          </cell>
          <cell r="I510">
            <v>0</v>
          </cell>
          <cell r="J510">
            <v>0</v>
          </cell>
          <cell r="K510">
            <v>1249.8599999999999</v>
          </cell>
        </row>
        <row r="511">
          <cell r="A511" t="str">
            <v>Набережная, 22</v>
          </cell>
          <cell r="C511">
            <v>-9014.94</v>
          </cell>
          <cell r="D511">
            <v>17268.62</v>
          </cell>
          <cell r="E511">
            <v>-94.89</v>
          </cell>
          <cell r="F511">
            <v>17173.73</v>
          </cell>
          <cell r="G511">
            <v>11478.69</v>
          </cell>
          <cell r="H511">
            <v>13979.87</v>
          </cell>
          <cell r="I511">
            <v>0</v>
          </cell>
          <cell r="J511">
            <v>13979.87</v>
          </cell>
          <cell r="K511">
            <v>-11516.12</v>
          </cell>
        </row>
        <row r="512">
          <cell r="A512" t="str">
            <v>Омулевского, 20</v>
          </cell>
          <cell r="C512">
            <v>390386.81</v>
          </cell>
          <cell r="D512">
            <v>1156550.05</v>
          </cell>
          <cell r="E512">
            <v>-97118.51</v>
          </cell>
          <cell r="F512">
            <v>1059431.54</v>
          </cell>
          <cell r="G512">
            <v>1118319.19</v>
          </cell>
          <cell r="H512">
            <v>1130945.24</v>
          </cell>
          <cell r="I512">
            <v>2020.79</v>
          </cell>
          <cell r="J512">
            <v>1132966.03</v>
          </cell>
          <cell r="K512">
            <v>375739.97</v>
          </cell>
        </row>
        <row r="513">
          <cell r="A513" t="str">
            <v>Омулевского, 31-а</v>
          </cell>
          <cell r="C513">
            <v>-157278.51999999999</v>
          </cell>
          <cell r="D513">
            <v>567794.91</v>
          </cell>
          <cell r="E513">
            <v>28882.35</v>
          </cell>
          <cell r="F513">
            <v>596677.26</v>
          </cell>
          <cell r="G513">
            <v>571030.12</v>
          </cell>
          <cell r="H513">
            <v>297784.37</v>
          </cell>
          <cell r="I513">
            <v>240.86</v>
          </cell>
          <cell r="J513">
            <v>298025.23</v>
          </cell>
          <cell r="K513">
            <v>115726.37</v>
          </cell>
        </row>
        <row r="514">
          <cell r="A514" t="str">
            <v>Павла Красильникова, 213</v>
          </cell>
          <cell r="C514">
            <v>-122297.24</v>
          </cell>
          <cell r="D514">
            <v>1081435.72</v>
          </cell>
          <cell r="E514">
            <v>0.04</v>
          </cell>
          <cell r="F514">
            <v>1081435.76</v>
          </cell>
          <cell r="G514">
            <v>959270.44</v>
          </cell>
          <cell r="H514">
            <v>923995.56</v>
          </cell>
          <cell r="I514">
            <v>0</v>
          </cell>
          <cell r="J514">
            <v>923995.56</v>
          </cell>
          <cell r="K514">
            <v>-87022.36</v>
          </cell>
        </row>
        <row r="515">
          <cell r="A515" t="str">
            <v>Павла Красильникова, 217</v>
          </cell>
          <cell r="C515">
            <v>4845.5</v>
          </cell>
          <cell r="D515">
            <v>1138690.5600000001</v>
          </cell>
          <cell r="E515">
            <v>1597.94</v>
          </cell>
          <cell r="F515">
            <v>1140288.5</v>
          </cell>
          <cell r="G515">
            <v>982504.45</v>
          </cell>
          <cell r="H515">
            <v>994415.68</v>
          </cell>
          <cell r="I515">
            <v>0</v>
          </cell>
          <cell r="J515">
            <v>994415.68</v>
          </cell>
          <cell r="K515">
            <v>-7065.73</v>
          </cell>
        </row>
        <row r="516">
          <cell r="A516" t="str">
            <v>Партизанская, 83-а</v>
          </cell>
          <cell r="C516">
            <v>19965.78</v>
          </cell>
          <cell r="D516">
            <v>188276.88</v>
          </cell>
          <cell r="E516">
            <v>-0.03</v>
          </cell>
          <cell r="F516">
            <v>188276.85</v>
          </cell>
          <cell r="G516">
            <v>201002.03</v>
          </cell>
          <cell r="H516">
            <v>115644.68</v>
          </cell>
          <cell r="I516">
            <v>0</v>
          </cell>
          <cell r="J516">
            <v>115644.68</v>
          </cell>
          <cell r="K516">
            <v>105323.13</v>
          </cell>
        </row>
        <row r="517">
          <cell r="A517" t="str">
            <v>Партизанская, 85-87-Б</v>
          </cell>
          <cell r="C517">
            <v>587.41</v>
          </cell>
          <cell r="D517">
            <v>1.54</v>
          </cell>
          <cell r="E517">
            <v>0</v>
          </cell>
          <cell r="F517">
            <v>1.54</v>
          </cell>
          <cell r="G517">
            <v>80.599999999999994</v>
          </cell>
          <cell r="H517">
            <v>0</v>
          </cell>
          <cell r="I517">
            <v>0</v>
          </cell>
          <cell r="J517">
            <v>0</v>
          </cell>
          <cell r="K517">
            <v>668.01</v>
          </cell>
        </row>
        <row r="518">
          <cell r="A518" t="str">
            <v>Пискунова, 128-Б</v>
          </cell>
          <cell r="C518">
            <v>39619.949999999997</v>
          </cell>
          <cell r="D518">
            <v>229795.51</v>
          </cell>
          <cell r="E518">
            <v>0.1</v>
          </cell>
          <cell r="F518">
            <v>229795.61</v>
          </cell>
          <cell r="G518">
            <v>216600.16</v>
          </cell>
          <cell r="H518">
            <v>169097.09</v>
          </cell>
          <cell r="I518">
            <v>0</v>
          </cell>
          <cell r="J518">
            <v>169097.09</v>
          </cell>
          <cell r="K518">
            <v>87123.02</v>
          </cell>
        </row>
        <row r="519">
          <cell r="A519" t="str">
            <v>Пискунова, 130-А</v>
          </cell>
          <cell r="C519">
            <v>-82648.97</v>
          </cell>
          <cell r="D519">
            <v>189493.87</v>
          </cell>
          <cell r="E519">
            <v>32784.51</v>
          </cell>
          <cell r="F519">
            <v>222278.38</v>
          </cell>
          <cell r="G519">
            <v>128644.72</v>
          </cell>
          <cell r="H519">
            <v>124182.59</v>
          </cell>
          <cell r="I519">
            <v>0</v>
          </cell>
          <cell r="J519">
            <v>124182.59</v>
          </cell>
          <cell r="K519">
            <v>-78186.84</v>
          </cell>
        </row>
        <row r="520">
          <cell r="A520" t="str">
            <v>Пискунова, 130-Б</v>
          </cell>
          <cell r="C520">
            <v>52524.18</v>
          </cell>
          <cell r="D520">
            <v>212631.57</v>
          </cell>
          <cell r="E520">
            <v>34542.400000000001</v>
          </cell>
          <cell r="F520">
            <v>247173.97</v>
          </cell>
          <cell r="G520">
            <v>179265.12</v>
          </cell>
          <cell r="H520">
            <v>143590.17000000001</v>
          </cell>
          <cell r="I520">
            <v>0</v>
          </cell>
          <cell r="J520">
            <v>143590.17000000001</v>
          </cell>
          <cell r="K520">
            <v>88199.13</v>
          </cell>
        </row>
        <row r="521">
          <cell r="A521" t="str">
            <v>Пискунова, 132-В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700.59</v>
          </cell>
          <cell r="H521">
            <v>0</v>
          </cell>
          <cell r="I521">
            <v>0</v>
          </cell>
          <cell r="J521">
            <v>0</v>
          </cell>
          <cell r="K521">
            <v>700.59</v>
          </cell>
        </row>
        <row r="522">
          <cell r="A522" t="str">
            <v>Пискунова, 132</v>
          </cell>
          <cell r="C522">
            <v>22845.25</v>
          </cell>
          <cell r="D522">
            <v>86830.1</v>
          </cell>
          <cell r="E522">
            <v>-0.06</v>
          </cell>
          <cell r="F522">
            <v>86830.04</v>
          </cell>
          <cell r="G522">
            <v>91098.23</v>
          </cell>
          <cell r="H522">
            <v>0</v>
          </cell>
          <cell r="I522">
            <v>0</v>
          </cell>
          <cell r="J522">
            <v>0</v>
          </cell>
          <cell r="K522">
            <v>113943.48</v>
          </cell>
        </row>
        <row r="523">
          <cell r="A523" t="str">
            <v>Пискунова, 134-Б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44.14</v>
          </cell>
          <cell r="H523">
            <v>0</v>
          </cell>
          <cell r="I523">
            <v>0</v>
          </cell>
          <cell r="J523">
            <v>0</v>
          </cell>
          <cell r="K523">
            <v>44.14</v>
          </cell>
        </row>
        <row r="524">
          <cell r="A524" t="str">
            <v>Пискунова, 136-Б</v>
          </cell>
          <cell r="C524">
            <v>461.47</v>
          </cell>
          <cell r="D524">
            <v>2.02</v>
          </cell>
          <cell r="E524">
            <v>0</v>
          </cell>
          <cell r="F524">
            <v>2.02</v>
          </cell>
          <cell r="G524">
            <v>754.86</v>
          </cell>
          <cell r="H524">
            <v>0</v>
          </cell>
          <cell r="I524">
            <v>0</v>
          </cell>
          <cell r="J524">
            <v>0</v>
          </cell>
          <cell r="K524">
            <v>1216.33</v>
          </cell>
        </row>
        <row r="525">
          <cell r="A525" t="str">
            <v>Пограничный, 1-В</v>
          </cell>
          <cell r="C525">
            <v>305412.69</v>
          </cell>
          <cell r="D525">
            <v>1385544.21</v>
          </cell>
          <cell r="E525">
            <v>0.43</v>
          </cell>
          <cell r="F525">
            <v>1385544.64</v>
          </cell>
          <cell r="G525">
            <v>1286498.78</v>
          </cell>
          <cell r="H525">
            <v>1125863.3400000001</v>
          </cell>
          <cell r="I525">
            <v>0</v>
          </cell>
          <cell r="J525">
            <v>1125863.3400000001</v>
          </cell>
          <cell r="K525">
            <v>466048.13</v>
          </cell>
        </row>
        <row r="526">
          <cell r="A526" t="str">
            <v>Пограничный, 1-Г</v>
          </cell>
          <cell r="C526">
            <v>340795.1</v>
          </cell>
          <cell r="D526">
            <v>1222964.3600000001</v>
          </cell>
          <cell r="E526">
            <v>-8213.33</v>
          </cell>
          <cell r="F526">
            <v>1214751.03</v>
          </cell>
          <cell r="G526">
            <v>1072947.19</v>
          </cell>
          <cell r="H526">
            <v>834865.23</v>
          </cell>
          <cell r="I526">
            <v>0</v>
          </cell>
          <cell r="J526">
            <v>834865.23</v>
          </cell>
          <cell r="K526">
            <v>578877.06000000006</v>
          </cell>
        </row>
        <row r="527">
          <cell r="A527" t="str">
            <v>Пограничный, 1-Е</v>
          </cell>
          <cell r="C527">
            <v>175407.79</v>
          </cell>
          <cell r="D527">
            <v>705964.47</v>
          </cell>
          <cell r="E527">
            <v>-7.0000000000000007E-2</v>
          </cell>
          <cell r="F527">
            <v>705964.4</v>
          </cell>
          <cell r="G527">
            <v>573183.89</v>
          </cell>
          <cell r="H527">
            <v>560297.43000000005</v>
          </cell>
          <cell r="I527">
            <v>0</v>
          </cell>
          <cell r="J527">
            <v>560297.43000000005</v>
          </cell>
          <cell r="K527">
            <v>188294.25</v>
          </cell>
        </row>
        <row r="528">
          <cell r="A528" t="str">
            <v>Пограничный, 1-Д</v>
          </cell>
          <cell r="C528">
            <v>93540.49</v>
          </cell>
          <cell r="D528">
            <v>705127.55</v>
          </cell>
          <cell r="E528">
            <v>-0.28000000000000003</v>
          </cell>
          <cell r="F528">
            <v>705127.27</v>
          </cell>
          <cell r="G528">
            <v>598933</v>
          </cell>
          <cell r="H528">
            <v>432189.06</v>
          </cell>
          <cell r="I528">
            <v>0</v>
          </cell>
          <cell r="J528">
            <v>432189.06</v>
          </cell>
          <cell r="K528">
            <v>260284.43</v>
          </cell>
        </row>
        <row r="529">
          <cell r="A529" t="str">
            <v>Пограничный, 1-Б</v>
          </cell>
          <cell r="C529">
            <v>446304.71</v>
          </cell>
          <cell r="D529">
            <v>1354750.83</v>
          </cell>
          <cell r="E529">
            <v>-0.18</v>
          </cell>
          <cell r="F529">
            <v>1354750.65</v>
          </cell>
          <cell r="G529">
            <v>1241244.48</v>
          </cell>
          <cell r="H529">
            <v>803779.72</v>
          </cell>
          <cell r="I529">
            <v>0</v>
          </cell>
          <cell r="J529">
            <v>803779.72</v>
          </cell>
          <cell r="K529">
            <v>883769.47</v>
          </cell>
        </row>
        <row r="530">
          <cell r="A530" t="str">
            <v>Пограничный, 1-А</v>
          </cell>
          <cell r="C530">
            <v>176711.9</v>
          </cell>
          <cell r="D530">
            <v>471265.94</v>
          </cell>
          <cell r="E530">
            <v>-7.73</v>
          </cell>
          <cell r="F530">
            <v>471258.21</v>
          </cell>
          <cell r="G530">
            <v>420402.12</v>
          </cell>
          <cell r="H530">
            <v>278827.25</v>
          </cell>
          <cell r="I530">
            <v>0</v>
          </cell>
          <cell r="J530">
            <v>278827.25</v>
          </cell>
          <cell r="K530">
            <v>318286.77</v>
          </cell>
        </row>
        <row r="531">
          <cell r="A531" t="str">
            <v>Пограничный, 1-Ж</v>
          </cell>
          <cell r="C531">
            <v>-647418.89</v>
          </cell>
          <cell r="D531">
            <v>709009.81</v>
          </cell>
          <cell r="E531">
            <v>-89.64</v>
          </cell>
          <cell r="F531">
            <v>708920.17</v>
          </cell>
          <cell r="G531">
            <v>561229.18000000005</v>
          </cell>
          <cell r="H531">
            <v>727678.87</v>
          </cell>
          <cell r="I531">
            <v>0</v>
          </cell>
          <cell r="J531">
            <v>727678.87</v>
          </cell>
          <cell r="K531">
            <v>-813868.58</v>
          </cell>
        </row>
        <row r="532">
          <cell r="A532" t="str">
            <v>Профсоюзная, 2</v>
          </cell>
          <cell r="C532">
            <v>-12494.93</v>
          </cell>
          <cell r="D532">
            <v>376430.58</v>
          </cell>
          <cell r="E532">
            <v>-0.03</v>
          </cell>
          <cell r="F532">
            <v>376430.55</v>
          </cell>
          <cell r="G532">
            <v>381598.64</v>
          </cell>
          <cell r="H532">
            <v>264002.90000000002</v>
          </cell>
          <cell r="I532">
            <v>0</v>
          </cell>
          <cell r="J532">
            <v>264002.90000000002</v>
          </cell>
          <cell r="K532">
            <v>105100.81</v>
          </cell>
        </row>
        <row r="533">
          <cell r="A533" t="str">
            <v>Профсоюзная, 77/6</v>
          </cell>
          <cell r="C533">
            <v>9071.7099999999991</v>
          </cell>
          <cell r="D533">
            <v>172174.76</v>
          </cell>
          <cell r="E533">
            <v>-0.03</v>
          </cell>
          <cell r="F533">
            <v>172174.73</v>
          </cell>
          <cell r="G533">
            <v>149336.57</v>
          </cell>
          <cell r="H533">
            <v>135254.71</v>
          </cell>
          <cell r="I533">
            <v>0</v>
          </cell>
          <cell r="J533">
            <v>135254.71</v>
          </cell>
          <cell r="K533">
            <v>23153.57</v>
          </cell>
        </row>
        <row r="534">
          <cell r="A534" t="str">
            <v>Пушкина, 2</v>
          </cell>
          <cell r="C534">
            <v>76319.28</v>
          </cell>
          <cell r="D534">
            <v>429575.36</v>
          </cell>
          <cell r="E534">
            <v>0.02</v>
          </cell>
          <cell r="F534">
            <v>429575.38</v>
          </cell>
          <cell r="G534">
            <v>396123.87</v>
          </cell>
          <cell r="H534">
            <v>332526.09999999998</v>
          </cell>
          <cell r="I534">
            <v>0</v>
          </cell>
          <cell r="J534">
            <v>332526.09999999998</v>
          </cell>
          <cell r="K534">
            <v>139917.04999999999</v>
          </cell>
        </row>
        <row r="535">
          <cell r="A535" t="str">
            <v>Рабоче-крестьянская, 1</v>
          </cell>
          <cell r="C535">
            <v>0</v>
          </cell>
          <cell r="D535">
            <v>142055.24</v>
          </cell>
          <cell r="E535">
            <v>23458.69</v>
          </cell>
          <cell r="F535">
            <v>165513.93</v>
          </cell>
          <cell r="G535">
            <v>74928.399999999994</v>
          </cell>
          <cell r="H535">
            <v>63891.44</v>
          </cell>
          <cell r="I535">
            <v>0</v>
          </cell>
          <cell r="J535">
            <v>63891.44</v>
          </cell>
          <cell r="K535">
            <v>11036.96</v>
          </cell>
        </row>
        <row r="536">
          <cell r="A536" t="str">
            <v>Рабоче-крестьянская, 4</v>
          </cell>
          <cell r="C536">
            <v>0</v>
          </cell>
          <cell r="D536">
            <v>170749.85</v>
          </cell>
          <cell r="E536">
            <v>6550.89</v>
          </cell>
          <cell r="F536">
            <v>177300.74</v>
          </cell>
          <cell r="G536">
            <v>75485.399999999994</v>
          </cell>
          <cell r="H536">
            <v>67174.080000000002</v>
          </cell>
          <cell r="I536">
            <v>0</v>
          </cell>
          <cell r="J536">
            <v>67174.080000000002</v>
          </cell>
          <cell r="K536">
            <v>8311.32</v>
          </cell>
        </row>
        <row r="537">
          <cell r="A537" t="str">
            <v>Розы Люксембург, 13</v>
          </cell>
          <cell r="C537">
            <v>35151.300000000003</v>
          </cell>
          <cell r="D537">
            <v>471784.63</v>
          </cell>
          <cell r="E537">
            <v>18.670000000000002</v>
          </cell>
          <cell r="F537">
            <v>471803.3</v>
          </cell>
          <cell r="G537">
            <v>460728.44</v>
          </cell>
          <cell r="H537">
            <v>419500.27</v>
          </cell>
          <cell r="I537">
            <v>0</v>
          </cell>
          <cell r="J537">
            <v>419500.27</v>
          </cell>
          <cell r="K537">
            <v>76379.47</v>
          </cell>
        </row>
        <row r="538">
          <cell r="A538" t="str">
            <v>Розы Люксембург, 17</v>
          </cell>
          <cell r="C538">
            <v>73932.240000000005</v>
          </cell>
          <cell r="D538">
            <v>340320.82</v>
          </cell>
          <cell r="E538">
            <v>0</v>
          </cell>
          <cell r="F538">
            <v>340320.82</v>
          </cell>
          <cell r="G538">
            <v>291782.28999999998</v>
          </cell>
          <cell r="H538">
            <v>233716.26</v>
          </cell>
          <cell r="I538">
            <v>0</v>
          </cell>
          <cell r="J538">
            <v>233716.26</v>
          </cell>
          <cell r="K538">
            <v>131998.26999999999</v>
          </cell>
        </row>
        <row r="539">
          <cell r="A539" t="str">
            <v>Розы Люксембург, 23</v>
          </cell>
          <cell r="C539">
            <v>52737.68</v>
          </cell>
          <cell r="D539">
            <v>338289.65</v>
          </cell>
          <cell r="E539">
            <v>0</v>
          </cell>
          <cell r="F539">
            <v>338289.65</v>
          </cell>
          <cell r="G539">
            <v>324357.03000000003</v>
          </cell>
          <cell r="H539">
            <v>96850.35</v>
          </cell>
          <cell r="I539">
            <v>0</v>
          </cell>
          <cell r="J539">
            <v>96850.35</v>
          </cell>
          <cell r="K539">
            <v>280244.36</v>
          </cell>
        </row>
        <row r="540">
          <cell r="A540" t="str">
            <v>Розы Люксембург, 27</v>
          </cell>
          <cell r="C540">
            <v>53817.18</v>
          </cell>
          <cell r="D540">
            <v>310270.53000000003</v>
          </cell>
          <cell r="E540">
            <v>32481.37</v>
          </cell>
          <cell r="F540">
            <v>342751.9</v>
          </cell>
          <cell r="G540">
            <v>338600.28</v>
          </cell>
          <cell r="H540">
            <v>232646.42</v>
          </cell>
          <cell r="I540">
            <v>0</v>
          </cell>
          <cell r="J540">
            <v>232646.42</v>
          </cell>
          <cell r="K540">
            <v>159771.04</v>
          </cell>
        </row>
        <row r="541">
          <cell r="A541" t="str">
            <v>Розы Люксембург, 29</v>
          </cell>
          <cell r="C541">
            <v>70680.820000000007</v>
          </cell>
          <cell r="D541">
            <v>476273.12</v>
          </cell>
          <cell r="E541">
            <v>0</v>
          </cell>
          <cell r="F541">
            <v>476273.12</v>
          </cell>
          <cell r="G541">
            <v>511266.7</v>
          </cell>
          <cell r="H541">
            <v>317367.33</v>
          </cell>
          <cell r="I541">
            <v>0</v>
          </cell>
          <cell r="J541">
            <v>317367.33</v>
          </cell>
          <cell r="K541">
            <v>264580.19</v>
          </cell>
        </row>
        <row r="542">
          <cell r="A542" t="str">
            <v>Розы Люксембург, 31</v>
          </cell>
          <cell r="C542">
            <v>51901.09</v>
          </cell>
          <cell r="D542">
            <v>327381.62</v>
          </cell>
          <cell r="E542">
            <v>55401.53</v>
          </cell>
          <cell r="F542">
            <v>382783.15</v>
          </cell>
          <cell r="G542">
            <v>387934.48</v>
          </cell>
          <cell r="H542">
            <v>194104.84</v>
          </cell>
          <cell r="I542">
            <v>140.21</v>
          </cell>
          <cell r="J542">
            <v>194245.05</v>
          </cell>
          <cell r="K542">
            <v>245590.52</v>
          </cell>
        </row>
        <row r="543">
          <cell r="A543" t="str">
            <v>Розы Люксембург, 164</v>
          </cell>
          <cell r="C543">
            <v>-45862.15</v>
          </cell>
          <cell r="D543">
            <v>312931.46000000002</v>
          </cell>
          <cell r="E543">
            <v>0.02</v>
          </cell>
          <cell r="F543">
            <v>312931.48</v>
          </cell>
          <cell r="G543">
            <v>208635.84</v>
          </cell>
          <cell r="H543">
            <v>225838.45</v>
          </cell>
          <cell r="I543">
            <v>0</v>
          </cell>
          <cell r="J543">
            <v>225838.45</v>
          </cell>
          <cell r="K543">
            <v>-63064.76</v>
          </cell>
        </row>
        <row r="544">
          <cell r="A544" t="str">
            <v>Розы Люксембург, 295-а</v>
          </cell>
          <cell r="C544">
            <v>101311.76</v>
          </cell>
          <cell r="D544">
            <v>595618.17000000004</v>
          </cell>
          <cell r="E544">
            <v>11832.88</v>
          </cell>
          <cell r="F544">
            <v>607451.05000000005</v>
          </cell>
          <cell r="G544">
            <v>410019.55</v>
          </cell>
          <cell r="H544">
            <v>362398.71999999997</v>
          </cell>
          <cell r="I544">
            <v>0</v>
          </cell>
          <cell r="J544">
            <v>362398.71999999997</v>
          </cell>
          <cell r="K544">
            <v>148932.59</v>
          </cell>
        </row>
        <row r="545">
          <cell r="A545" t="str">
            <v>Розы Люксембург, 295</v>
          </cell>
          <cell r="C545">
            <v>0</v>
          </cell>
          <cell r="D545">
            <v>257029.21</v>
          </cell>
          <cell r="E545">
            <v>44725.36</v>
          </cell>
          <cell r="F545">
            <v>301754.57</v>
          </cell>
          <cell r="G545">
            <v>160149.26</v>
          </cell>
          <cell r="H545">
            <v>0</v>
          </cell>
          <cell r="I545">
            <v>0</v>
          </cell>
          <cell r="J545">
            <v>0</v>
          </cell>
          <cell r="K545">
            <v>160149.26</v>
          </cell>
        </row>
        <row r="546">
          <cell r="A546" t="str">
            <v>Розы Люксембург, 319</v>
          </cell>
          <cell r="C546">
            <v>83332.44</v>
          </cell>
          <cell r="D546">
            <v>947002.16</v>
          </cell>
          <cell r="E546">
            <v>36.83</v>
          </cell>
          <cell r="F546">
            <v>947038.99</v>
          </cell>
          <cell r="G546">
            <v>794564.85</v>
          </cell>
          <cell r="H546">
            <v>244477.28</v>
          </cell>
          <cell r="I546">
            <v>0</v>
          </cell>
          <cell r="J546">
            <v>244477.28</v>
          </cell>
          <cell r="K546">
            <v>633420.01</v>
          </cell>
        </row>
        <row r="547">
          <cell r="A547" t="str">
            <v>Румянцева, 8</v>
          </cell>
          <cell r="C547">
            <v>53501.74</v>
          </cell>
          <cell r="D547">
            <v>288522.14</v>
          </cell>
          <cell r="E547">
            <v>0.19</v>
          </cell>
          <cell r="F547">
            <v>288522.33</v>
          </cell>
          <cell r="G547">
            <v>272436.5</v>
          </cell>
          <cell r="H547">
            <v>205156.78</v>
          </cell>
          <cell r="I547">
            <v>0</v>
          </cell>
          <cell r="J547">
            <v>205156.78</v>
          </cell>
          <cell r="K547">
            <v>120781.46</v>
          </cell>
        </row>
        <row r="548">
          <cell r="A548" t="str">
            <v>Румянцева, 53</v>
          </cell>
          <cell r="C548">
            <v>35396.080000000002</v>
          </cell>
          <cell r="D548">
            <v>134850.35999999999</v>
          </cell>
          <cell r="E548">
            <v>0</v>
          </cell>
          <cell r="F548">
            <v>134850.35999999999</v>
          </cell>
          <cell r="G548">
            <v>142129.54999999999</v>
          </cell>
          <cell r="H548">
            <v>40928.57</v>
          </cell>
          <cell r="I548">
            <v>0</v>
          </cell>
          <cell r="J548">
            <v>40928.57</v>
          </cell>
          <cell r="K548">
            <v>136597.06</v>
          </cell>
        </row>
        <row r="549">
          <cell r="A549" t="str">
            <v>Румянцева, 55</v>
          </cell>
          <cell r="C549">
            <v>30554.55</v>
          </cell>
          <cell r="D549">
            <v>135340.97</v>
          </cell>
          <cell r="E549">
            <v>-0.02</v>
          </cell>
          <cell r="F549">
            <v>135340.95000000001</v>
          </cell>
          <cell r="G549">
            <v>114294.8</v>
          </cell>
          <cell r="H549">
            <v>40721.589999999997</v>
          </cell>
          <cell r="I549">
            <v>0</v>
          </cell>
          <cell r="J549">
            <v>40721.589999999997</v>
          </cell>
          <cell r="K549">
            <v>104127.76</v>
          </cell>
        </row>
        <row r="550">
          <cell r="A550" t="str">
            <v>Саянский, 5-Г</v>
          </cell>
          <cell r="C550">
            <v>3703.9</v>
          </cell>
          <cell r="D550">
            <v>11662.93</v>
          </cell>
          <cell r="E550">
            <v>-0.03</v>
          </cell>
          <cell r="F550">
            <v>11662.9</v>
          </cell>
          <cell r="G550">
            <v>11660.11</v>
          </cell>
          <cell r="H550">
            <v>10823.93</v>
          </cell>
          <cell r="I550">
            <v>0</v>
          </cell>
          <cell r="J550">
            <v>10823.93</v>
          </cell>
          <cell r="K550">
            <v>4540.08</v>
          </cell>
        </row>
        <row r="551">
          <cell r="A551" t="str">
            <v>Саянский, 5-в</v>
          </cell>
          <cell r="C551">
            <v>2118.9299999999998</v>
          </cell>
          <cell r="D551">
            <v>123471.56</v>
          </cell>
          <cell r="E551">
            <v>-0.03</v>
          </cell>
          <cell r="F551">
            <v>123471.53</v>
          </cell>
          <cell r="G551">
            <v>110322.88</v>
          </cell>
          <cell r="H551">
            <v>114848.83</v>
          </cell>
          <cell r="I551">
            <v>0</v>
          </cell>
          <cell r="J551">
            <v>114848.83</v>
          </cell>
          <cell r="K551">
            <v>-2407.02</v>
          </cell>
        </row>
        <row r="552">
          <cell r="A552" t="str">
            <v>Саянский, 5-б</v>
          </cell>
          <cell r="C552">
            <v>20182.919999999998</v>
          </cell>
          <cell r="D552">
            <v>120867.62</v>
          </cell>
          <cell r="E552">
            <v>-0.04</v>
          </cell>
          <cell r="F552">
            <v>120867.58</v>
          </cell>
          <cell r="G552">
            <v>124801.89</v>
          </cell>
          <cell r="H552">
            <v>112573.89</v>
          </cell>
          <cell r="I552">
            <v>0</v>
          </cell>
          <cell r="J552">
            <v>112573.89</v>
          </cell>
          <cell r="K552">
            <v>32410.92</v>
          </cell>
        </row>
        <row r="553">
          <cell r="A553" t="str">
            <v>Саянский, 5-а</v>
          </cell>
          <cell r="C553">
            <v>24153.51</v>
          </cell>
          <cell r="D553">
            <v>120684.69</v>
          </cell>
          <cell r="E553">
            <v>-0.04</v>
          </cell>
          <cell r="F553">
            <v>120684.65</v>
          </cell>
          <cell r="G553">
            <v>135462.39000000001</v>
          </cell>
          <cell r="H553">
            <v>111893.14</v>
          </cell>
          <cell r="I553">
            <v>0</v>
          </cell>
          <cell r="J553">
            <v>111893.14</v>
          </cell>
          <cell r="K553">
            <v>47722.76</v>
          </cell>
        </row>
        <row r="554">
          <cell r="A554" t="str">
            <v>Сибирская, 1-В</v>
          </cell>
          <cell r="C554">
            <v>47216.78</v>
          </cell>
          <cell r="D554">
            <v>132819.42000000001</v>
          </cell>
          <cell r="E554">
            <v>7.0000000000000007E-2</v>
          </cell>
          <cell r="F554">
            <v>132819.49</v>
          </cell>
          <cell r="G554">
            <v>93404.17</v>
          </cell>
          <cell r="H554">
            <v>37108.410000000003</v>
          </cell>
          <cell r="I554">
            <v>0</v>
          </cell>
          <cell r="J554">
            <v>37108.410000000003</v>
          </cell>
          <cell r="K554">
            <v>103512.54</v>
          </cell>
        </row>
        <row r="555">
          <cell r="A555" t="str">
            <v>Сибирская, 1-А</v>
          </cell>
          <cell r="C555">
            <v>-85066.87</v>
          </cell>
          <cell r="D555">
            <v>650282.85</v>
          </cell>
          <cell r="E555">
            <v>0.06</v>
          </cell>
          <cell r="F555">
            <v>650282.91</v>
          </cell>
          <cell r="G555">
            <v>597790.31999999995</v>
          </cell>
          <cell r="H555">
            <v>245144.98</v>
          </cell>
          <cell r="I555">
            <v>0</v>
          </cell>
          <cell r="J555">
            <v>245144.98</v>
          </cell>
          <cell r="K555">
            <v>267578.46999999997</v>
          </cell>
        </row>
        <row r="556">
          <cell r="A556" t="str">
            <v>Сибирская, 1-Б</v>
          </cell>
          <cell r="C556">
            <v>76706.789999999994</v>
          </cell>
          <cell r="D556">
            <v>129924.85</v>
          </cell>
          <cell r="E556">
            <v>-0.01</v>
          </cell>
          <cell r="F556">
            <v>129924.84</v>
          </cell>
          <cell r="G556">
            <v>97514.28</v>
          </cell>
          <cell r="H556">
            <v>41068.959999999999</v>
          </cell>
          <cell r="I556">
            <v>0</v>
          </cell>
          <cell r="J556">
            <v>41068.959999999999</v>
          </cell>
          <cell r="K556">
            <v>133152.10999999999</v>
          </cell>
        </row>
        <row r="557">
          <cell r="A557" t="str">
            <v>Сударева, 15</v>
          </cell>
          <cell r="C557">
            <v>-46950.68</v>
          </cell>
          <cell r="D557">
            <v>36737.03</v>
          </cell>
          <cell r="E557">
            <v>-0.03</v>
          </cell>
          <cell r="F557">
            <v>36737</v>
          </cell>
          <cell r="G557">
            <v>12030.38</v>
          </cell>
          <cell r="H557">
            <v>35893.120000000003</v>
          </cell>
          <cell r="I557">
            <v>0</v>
          </cell>
          <cell r="J557">
            <v>35893.120000000003</v>
          </cell>
          <cell r="K557">
            <v>-70813.42</v>
          </cell>
        </row>
        <row r="558">
          <cell r="A558" t="str">
            <v>Терешковой, 47</v>
          </cell>
          <cell r="C558">
            <v>0</v>
          </cell>
          <cell r="D558">
            <v>83841.88</v>
          </cell>
          <cell r="E558">
            <v>15343.86</v>
          </cell>
          <cell r="F558">
            <v>99185.74</v>
          </cell>
          <cell r="G558">
            <v>57409.120000000003</v>
          </cell>
          <cell r="H558">
            <v>0</v>
          </cell>
          <cell r="I558">
            <v>0</v>
          </cell>
          <cell r="J558">
            <v>0</v>
          </cell>
          <cell r="K558">
            <v>57409.120000000003</v>
          </cell>
        </row>
        <row r="559">
          <cell r="A559" t="str">
            <v>Толевая, 7</v>
          </cell>
          <cell r="C559">
            <v>-32244.31</v>
          </cell>
          <cell r="D559">
            <v>197541.21</v>
          </cell>
          <cell r="E559">
            <v>-0.08</v>
          </cell>
          <cell r="F559">
            <v>197541.13</v>
          </cell>
          <cell r="G559">
            <v>146503.88</v>
          </cell>
          <cell r="H559">
            <v>135866.92000000001</v>
          </cell>
          <cell r="I559">
            <v>0</v>
          </cell>
          <cell r="J559">
            <v>135866.92000000001</v>
          </cell>
          <cell r="K559">
            <v>-21607.35</v>
          </cell>
        </row>
        <row r="560">
          <cell r="A560" t="str">
            <v>Трилиссера, 32</v>
          </cell>
          <cell r="C560">
            <v>-45647.31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29901.51</v>
          </cell>
          <cell r="I560">
            <v>0</v>
          </cell>
          <cell r="J560">
            <v>29901.51</v>
          </cell>
          <cell r="K560">
            <v>-75548.820000000007</v>
          </cell>
        </row>
        <row r="561">
          <cell r="A561" t="str">
            <v>Трилиссера, 52</v>
          </cell>
          <cell r="C561">
            <v>-33399.089999999997</v>
          </cell>
          <cell r="D561">
            <v>1116594.28</v>
          </cell>
          <cell r="E561">
            <v>-1470.57</v>
          </cell>
          <cell r="F561">
            <v>1115123.71</v>
          </cell>
          <cell r="G561">
            <v>1057067.67</v>
          </cell>
          <cell r="H561">
            <v>907078.75</v>
          </cell>
          <cell r="I561">
            <v>0</v>
          </cell>
          <cell r="J561">
            <v>907078.75</v>
          </cell>
          <cell r="K561">
            <v>116589.83</v>
          </cell>
        </row>
        <row r="562">
          <cell r="A562" t="str">
            <v>Трудовая, 95</v>
          </cell>
          <cell r="C562">
            <v>51378.09</v>
          </cell>
          <cell r="D562">
            <v>135170.65</v>
          </cell>
          <cell r="E562">
            <v>-0.03</v>
          </cell>
          <cell r="F562">
            <v>135170.62</v>
          </cell>
          <cell r="G562">
            <v>102528.39</v>
          </cell>
          <cell r="H562">
            <v>105812.78</v>
          </cell>
          <cell r="I562">
            <v>0</v>
          </cell>
          <cell r="J562">
            <v>105812.78</v>
          </cell>
          <cell r="K562">
            <v>48093.7</v>
          </cell>
        </row>
        <row r="563">
          <cell r="A563" t="str">
            <v>Трудовая, 103</v>
          </cell>
          <cell r="C563">
            <v>-23309.03</v>
          </cell>
          <cell r="D563">
            <v>133034.21</v>
          </cell>
          <cell r="E563">
            <v>0.04</v>
          </cell>
          <cell r="F563">
            <v>133034.25</v>
          </cell>
          <cell r="G563">
            <v>109562.81</v>
          </cell>
          <cell r="H563">
            <v>96229.01</v>
          </cell>
          <cell r="I563">
            <v>0</v>
          </cell>
          <cell r="J563">
            <v>96229.01</v>
          </cell>
          <cell r="K563">
            <v>-9975.23</v>
          </cell>
        </row>
        <row r="564">
          <cell r="A564" t="str">
            <v>Трудовая, 105</v>
          </cell>
          <cell r="C564">
            <v>-32115.63</v>
          </cell>
          <cell r="D564">
            <v>132631.54999999999</v>
          </cell>
          <cell r="E564">
            <v>-0.09</v>
          </cell>
          <cell r="F564">
            <v>132631.46</v>
          </cell>
          <cell r="G564">
            <v>118980.52</v>
          </cell>
          <cell r="H564">
            <v>98837.79</v>
          </cell>
          <cell r="I564">
            <v>0</v>
          </cell>
          <cell r="J564">
            <v>98837.79</v>
          </cell>
          <cell r="K564">
            <v>-11972.9</v>
          </cell>
        </row>
        <row r="565">
          <cell r="A565" t="str">
            <v>Трудовая, 107</v>
          </cell>
          <cell r="C565">
            <v>40362.44</v>
          </cell>
          <cell r="D565">
            <v>131424.48000000001</v>
          </cell>
          <cell r="E565">
            <v>0.04</v>
          </cell>
          <cell r="F565">
            <v>131424.51999999999</v>
          </cell>
          <cell r="G565">
            <v>91726.38</v>
          </cell>
          <cell r="H565">
            <v>97703.11</v>
          </cell>
          <cell r="I565">
            <v>0</v>
          </cell>
          <cell r="J565">
            <v>97703.11</v>
          </cell>
          <cell r="K565">
            <v>34385.71</v>
          </cell>
        </row>
        <row r="566">
          <cell r="A566" t="str">
            <v>Трудовая, 108-В</v>
          </cell>
          <cell r="C566">
            <v>-48723.31</v>
          </cell>
          <cell r="D566">
            <v>272752.81</v>
          </cell>
          <cell r="E566">
            <v>-0.16</v>
          </cell>
          <cell r="F566">
            <v>272752.65000000002</v>
          </cell>
          <cell r="G566">
            <v>227793.06</v>
          </cell>
          <cell r="H566">
            <v>404351.99</v>
          </cell>
          <cell r="I566">
            <v>0</v>
          </cell>
          <cell r="J566">
            <v>404351.99</v>
          </cell>
          <cell r="K566">
            <v>-225282.24</v>
          </cell>
        </row>
        <row r="567">
          <cell r="A567" t="str">
            <v>Трудовая, 109</v>
          </cell>
          <cell r="C567">
            <v>-56005.1</v>
          </cell>
          <cell r="D567">
            <v>164257.51</v>
          </cell>
          <cell r="E567">
            <v>0</v>
          </cell>
          <cell r="F567">
            <v>164257.51</v>
          </cell>
          <cell r="G567">
            <v>134079.76999999999</v>
          </cell>
          <cell r="H567">
            <v>83099.61</v>
          </cell>
          <cell r="I567">
            <v>0</v>
          </cell>
          <cell r="J567">
            <v>83099.61</v>
          </cell>
          <cell r="K567">
            <v>-5024.9399999999996</v>
          </cell>
        </row>
        <row r="568">
          <cell r="A568" t="str">
            <v>Трудовая, 109-а</v>
          </cell>
          <cell r="C568">
            <v>-54197.09</v>
          </cell>
          <cell r="D568">
            <v>85704.19</v>
          </cell>
          <cell r="E568">
            <v>0.05</v>
          </cell>
          <cell r="F568">
            <v>85704.24</v>
          </cell>
          <cell r="G568">
            <v>66706.080000000002</v>
          </cell>
          <cell r="H568">
            <v>63369.52</v>
          </cell>
          <cell r="I568">
            <v>0</v>
          </cell>
          <cell r="J568">
            <v>63369.52</v>
          </cell>
          <cell r="K568">
            <v>-50860.53</v>
          </cell>
        </row>
        <row r="569">
          <cell r="A569" t="str">
            <v>Трудовая, 113</v>
          </cell>
          <cell r="C569">
            <v>-90057.13</v>
          </cell>
          <cell r="D569">
            <v>203165.07</v>
          </cell>
          <cell r="E569">
            <v>7.0000000000000007E-2</v>
          </cell>
          <cell r="F569">
            <v>203165.14</v>
          </cell>
          <cell r="G569">
            <v>174952.23</v>
          </cell>
          <cell r="H569">
            <v>152219.41</v>
          </cell>
          <cell r="I569">
            <v>0</v>
          </cell>
          <cell r="J569">
            <v>152219.41</v>
          </cell>
          <cell r="K569">
            <v>-67324.31</v>
          </cell>
        </row>
        <row r="570">
          <cell r="A570" t="str">
            <v>Трудовая, 117</v>
          </cell>
          <cell r="C570">
            <v>34659.11</v>
          </cell>
          <cell r="D570">
            <v>126936.95</v>
          </cell>
          <cell r="E570">
            <v>-0.09</v>
          </cell>
          <cell r="F570">
            <v>126936.86</v>
          </cell>
          <cell r="G570">
            <v>122934.29</v>
          </cell>
          <cell r="H570">
            <v>95606.6</v>
          </cell>
          <cell r="I570">
            <v>0</v>
          </cell>
          <cell r="J570">
            <v>95606.6</v>
          </cell>
          <cell r="K570">
            <v>61986.8</v>
          </cell>
        </row>
        <row r="571">
          <cell r="A571" t="str">
            <v>Трудовая, 119</v>
          </cell>
          <cell r="C571">
            <v>-19672.29</v>
          </cell>
          <cell r="D571">
            <v>124192.49</v>
          </cell>
          <cell r="E571">
            <v>0</v>
          </cell>
          <cell r="F571">
            <v>124192.49</v>
          </cell>
          <cell r="G571">
            <v>132464.29</v>
          </cell>
          <cell r="H571">
            <v>90192.27</v>
          </cell>
          <cell r="I571">
            <v>0</v>
          </cell>
          <cell r="J571">
            <v>90192.27</v>
          </cell>
          <cell r="K571">
            <v>22599.73</v>
          </cell>
        </row>
        <row r="572">
          <cell r="A572" t="str">
            <v>Урожайная, 12</v>
          </cell>
          <cell r="C572">
            <v>714.42</v>
          </cell>
          <cell r="D572">
            <v>1.88</v>
          </cell>
          <cell r="E572">
            <v>0</v>
          </cell>
          <cell r="F572">
            <v>1.88</v>
          </cell>
          <cell r="G572">
            <v>409.6</v>
          </cell>
          <cell r="H572">
            <v>0</v>
          </cell>
          <cell r="I572">
            <v>0</v>
          </cell>
          <cell r="J572">
            <v>0</v>
          </cell>
          <cell r="K572">
            <v>1124.02</v>
          </cell>
        </row>
        <row r="573">
          <cell r="A573" t="str">
            <v>Фурманова, 2-а</v>
          </cell>
          <cell r="C573">
            <v>245.39</v>
          </cell>
          <cell r="D573">
            <v>1.26</v>
          </cell>
          <cell r="E573">
            <v>0</v>
          </cell>
          <cell r="F573">
            <v>1.26</v>
          </cell>
          <cell r="G573">
            <v>130.53</v>
          </cell>
          <cell r="H573">
            <v>0</v>
          </cell>
          <cell r="I573">
            <v>0</v>
          </cell>
          <cell r="J573">
            <v>0</v>
          </cell>
          <cell r="K573">
            <v>375.92</v>
          </cell>
        </row>
        <row r="574">
          <cell r="A574" t="str">
            <v>Центральная, 18-а</v>
          </cell>
          <cell r="C574">
            <v>8803.82</v>
          </cell>
          <cell r="D574">
            <v>21155.599999999999</v>
          </cell>
          <cell r="E574">
            <v>-117.86</v>
          </cell>
          <cell r="F574">
            <v>21037.74</v>
          </cell>
          <cell r="G574">
            <v>24796.86</v>
          </cell>
          <cell r="H574">
            <v>17365.439999999999</v>
          </cell>
          <cell r="I574">
            <v>0</v>
          </cell>
          <cell r="J574">
            <v>17365.439999999999</v>
          </cell>
          <cell r="K574">
            <v>16235.24</v>
          </cell>
        </row>
        <row r="575">
          <cell r="A575" t="str">
            <v>Цимлянская, 2</v>
          </cell>
          <cell r="C575">
            <v>-11783.28</v>
          </cell>
          <cell r="D575">
            <v>1029716.81</v>
          </cell>
          <cell r="E575">
            <v>-1736.36</v>
          </cell>
          <cell r="F575">
            <v>1027980.45</v>
          </cell>
          <cell r="G575">
            <v>989483.31</v>
          </cell>
          <cell r="H575">
            <v>930192.57</v>
          </cell>
          <cell r="I575">
            <v>0</v>
          </cell>
          <cell r="J575">
            <v>930192.57</v>
          </cell>
          <cell r="K575">
            <v>47507.46</v>
          </cell>
        </row>
        <row r="576">
          <cell r="A576" t="str">
            <v>Цимлянская, 21</v>
          </cell>
          <cell r="C576">
            <v>-44169.49</v>
          </cell>
          <cell r="D576">
            <v>136265.53</v>
          </cell>
          <cell r="E576">
            <v>0.03</v>
          </cell>
          <cell r="F576">
            <v>136265.56</v>
          </cell>
          <cell r="G576">
            <v>116169.7</v>
          </cell>
          <cell r="H576">
            <v>103914.59</v>
          </cell>
          <cell r="I576">
            <v>0</v>
          </cell>
          <cell r="J576">
            <v>103914.59</v>
          </cell>
          <cell r="K576">
            <v>-31914.38</v>
          </cell>
        </row>
        <row r="577">
          <cell r="A577" t="str">
            <v>Цимлянская, 43</v>
          </cell>
          <cell r="C577">
            <v>840.87</v>
          </cell>
          <cell r="D577">
            <v>12047.11</v>
          </cell>
          <cell r="E577">
            <v>0</v>
          </cell>
          <cell r="F577">
            <v>12047.11</v>
          </cell>
          <cell r="G577">
            <v>2776.89</v>
          </cell>
          <cell r="H577">
            <v>0</v>
          </cell>
          <cell r="I577">
            <v>0</v>
          </cell>
          <cell r="J577">
            <v>0</v>
          </cell>
          <cell r="K577">
            <v>3617.76</v>
          </cell>
        </row>
        <row r="578">
          <cell r="A578" t="str">
            <v>Чайковского, 7</v>
          </cell>
          <cell r="C578">
            <v>126748.69</v>
          </cell>
          <cell r="D578">
            <v>262103.34</v>
          </cell>
          <cell r="E578">
            <v>75341.509999999995</v>
          </cell>
          <cell r="F578">
            <v>337444.85</v>
          </cell>
          <cell r="G578">
            <v>325662.46000000002</v>
          </cell>
          <cell r="H578">
            <v>333129.78000000003</v>
          </cell>
          <cell r="I578">
            <v>0</v>
          </cell>
          <cell r="J578">
            <v>333129.78000000003</v>
          </cell>
          <cell r="K578">
            <v>119281.37</v>
          </cell>
        </row>
        <row r="579">
          <cell r="A579" t="str">
            <v>Чайковского, 11</v>
          </cell>
          <cell r="C579">
            <v>14222.64</v>
          </cell>
          <cell r="D579">
            <v>167210.48000000001</v>
          </cell>
          <cell r="E579">
            <v>-0.03</v>
          </cell>
          <cell r="F579">
            <v>167210.45000000001</v>
          </cell>
          <cell r="G579">
            <v>175933.23</v>
          </cell>
          <cell r="H579">
            <v>122251.3</v>
          </cell>
          <cell r="I579">
            <v>0</v>
          </cell>
          <cell r="J579">
            <v>122251.3</v>
          </cell>
          <cell r="K579">
            <v>67904.570000000007</v>
          </cell>
        </row>
        <row r="580">
          <cell r="A580" t="str">
            <v>Челнокова, 12</v>
          </cell>
          <cell r="C580">
            <v>52582.19</v>
          </cell>
          <cell r="D580">
            <v>187794.23</v>
          </cell>
          <cell r="E580">
            <v>7.0000000000000007E-2</v>
          </cell>
          <cell r="F580">
            <v>187794.3</v>
          </cell>
          <cell r="G580">
            <v>190260.77</v>
          </cell>
          <cell r="H580">
            <v>129038.33</v>
          </cell>
          <cell r="I580">
            <v>0</v>
          </cell>
          <cell r="J580">
            <v>129038.33</v>
          </cell>
          <cell r="K580">
            <v>113804.63</v>
          </cell>
        </row>
        <row r="581">
          <cell r="A581" t="str">
            <v>Шахтерская, 1</v>
          </cell>
          <cell r="C581">
            <v>0</v>
          </cell>
          <cell r="D581">
            <v>122449.99</v>
          </cell>
          <cell r="E581">
            <v>17733.84</v>
          </cell>
          <cell r="F581">
            <v>140183.82999999999</v>
          </cell>
          <cell r="G581">
            <v>82248.02</v>
          </cell>
          <cell r="H581">
            <v>70539.899999999994</v>
          </cell>
          <cell r="I581">
            <v>0</v>
          </cell>
          <cell r="J581">
            <v>70539.899999999994</v>
          </cell>
          <cell r="K581">
            <v>11708.12</v>
          </cell>
        </row>
        <row r="582">
          <cell r="A582" t="str">
            <v>Шахтерская, 3</v>
          </cell>
          <cell r="C582">
            <v>23.83</v>
          </cell>
          <cell r="D582">
            <v>207070.4</v>
          </cell>
          <cell r="E582">
            <v>-0.15</v>
          </cell>
          <cell r="F582">
            <v>207070.25</v>
          </cell>
          <cell r="G582">
            <v>179521.92000000001</v>
          </cell>
          <cell r="H582">
            <v>168581.96</v>
          </cell>
          <cell r="I582">
            <v>0</v>
          </cell>
          <cell r="J582">
            <v>168581.96</v>
          </cell>
          <cell r="K582">
            <v>10963.79</v>
          </cell>
        </row>
        <row r="583">
          <cell r="A583" t="str">
            <v>Шахтерская, 5</v>
          </cell>
          <cell r="C583">
            <v>0</v>
          </cell>
          <cell r="D583">
            <v>115511.16</v>
          </cell>
          <cell r="E583">
            <v>21098.7</v>
          </cell>
          <cell r="F583">
            <v>136609.85999999999</v>
          </cell>
          <cell r="G583">
            <v>64640.37</v>
          </cell>
          <cell r="H583">
            <v>70563</v>
          </cell>
          <cell r="I583">
            <v>0</v>
          </cell>
          <cell r="J583">
            <v>70563</v>
          </cell>
          <cell r="K583">
            <v>-5922.63</v>
          </cell>
        </row>
        <row r="584">
          <cell r="A584" t="str">
            <v>Шахтерская, 7</v>
          </cell>
          <cell r="C584">
            <v>0</v>
          </cell>
          <cell r="D584">
            <v>118801.98</v>
          </cell>
          <cell r="E584">
            <v>25402.93</v>
          </cell>
          <cell r="F584">
            <v>144204.91</v>
          </cell>
          <cell r="G584">
            <v>92811.14</v>
          </cell>
          <cell r="H584">
            <v>70171.820000000007</v>
          </cell>
          <cell r="I584">
            <v>0</v>
          </cell>
          <cell r="J584">
            <v>70171.820000000007</v>
          </cell>
          <cell r="K584">
            <v>22639.32</v>
          </cell>
        </row>
        <row r="585">
          <cell r="A585" t="str">
            <v>Шахтерская, 9</v>
          </cell>
          <cell r="C585">
            <v>0</v>
          </cell>
          <cell r="D585">
            <v>94589.4</v>
          </cell>
          <cell r="E585">
            <v>19192.240000000002</v>
          </cell>
          <cell r="F585">
            <v>113781.64</v>
          </cell>
          <cell r="G585">
            <v>61117.7</v>
          </cell>
          <cell r="H585">
            <v>70674.960000000006</v>
          </cell>
          <cell r="I585">
            <v>0</v>
          </cell>
          <cell r="J585">
            <v>70674.960000000006</v>
          </cell>
          <cell r="K585">
            <v>-9557.26</v>
          </cell>
        </row>
        <row r="586">
          <cell r="A586" t="str">
            <v>Шахтерская, 11</v>
          </cell>
          <cell r="C586">
            <v>0</v>
          </cell>
          <cell r="D586">
            <v>68120.14</v>
          </cell>
          <cell r="E586">
            <v>17266.64</v>
          </cell>
          <cell r="F586">
            <v>85386.78</v>
          </cell>
          <cell r="G586">
            <v>78032.34</v>
          </cell>
          <cell r="H586">
            <v>43768.27</v>
          </cell>
          <cell r="I586">
            <v>0</v>
          </cell>
          <cell r="J586">
            <v>43768.27</v>
          </cell>
          <cell r="K586">
            <v>34264.07</v>
          </cell>
        </row>
        <row r="587">
          <cell r="A587" t="str">
            <v>Шахтерская, 13</v>
          </cell>
          <cell r="C587">
            <v>0</v>
          </cell>
          <cell r="D587">
            <v>101398.49</v>
          </cell>
          <cell r="E587">
            <v>21650.39</v>
          </cell>
          <cell r="F587">
            <v>123048.88</v>
          </cell>
          <cell r="G587">
            <v>70078.13</v>
          </cell>
          <cell r="H587">
            <v>56109.52</v>
          </cell>
          <cell r="I587">
            <v>0</v>
          </cell>
          <cell r="J587">
            <v>56109.52</v>
          </cell>
          <cell r="K587">
            <v>13968.61</v>
          </cell>
        </row>
        <row r="588">
          <cell r="A588" t="str">
            <v>Шахтерская, 17</v>
          </cell>
          <cell r="C588">
            <v>25383.85</v>
          </cell>
          <cell r="D588">
            <v>74371.94</v>
          </cell>
          <cell r="E588">
            <v>0.03</v>
          </cell>
          <cell r="F588">
            <v>74371.97</v>
          </cell>
          <cell r="G588">
            <v>62617.2</v>
          </cell>
          <cell r="H588">
            <v>60682.78</v>
          </cell>
          <cell r="I588">
            <v>0</v>
          </cell>
          <cell r="J588">
            <v>60682.78</v>
          </cell>
          <cell r="K588">
            <v>27318.27</v>
          </cell>
        </row>
        <row r="589">
          <cell r="A589" t="str">
            <v>Ширямова, 3</v>
          </cell>
          <cell r="C589">
            <v>215698.18</v>
          </cell>
          <cell r="D589">
            <v>444186.33</v>
          </cell>
          <cell r="E589">
            <v>-0.04</v>
          </cell>
          <cell r="F589">
            <v>444186.29</v>
          </cell>
          <cell r="G589">
            <v>451291.85</v>
          </cell>
          <cell r="H589">
            <v>328773.53999999998</v>
          </cell>
          <cell r="I589">
            <v>0</v>
          </cell>
          <cell r="J589">
            <v>328773.53999999998</v>
          </cell>
          <cell r="K589">
            <v>338216.49</v>
          </cell>
        </row>
        <row r="590">
          <cell r="A590" t="str">
            <v>Ширямова, 5</v>
          </cell>
          <cell r="C590">
            <v>-50869.37</v>
          </cell>
          <cell r="D590">
            <v>440622.52</v>
          </cell>
          <cell r="E590">
            <v>35519.1</v>
          </cell>
          <cell r="F590">
            <v>476141.62</v>
          </cell>
          <cell r="G590">
            <v>476328.86</v>
          </cell>
          <cell r="H590">
            <v>336108.64</v>
          </cell>
          <cell r="I590">
            <v>0</v>
          </cell>
          <cell r="J590">
            <v>336108.64</v>
          </cell>
          <cell r="K590">
            <v>89350.85</v>
          </cell>
        </row>
        <row r="591">
          <cell r="A591" t="str">
            <v>Юбилейный, 16</v>
          </cell>
          <cell r="C591">
            <v>262904.90999999997</v>
          </cell>
          <cell r="D591">
            <v>1083212.48</v>
          </cell>
          <cell r="E591">
            <v>0.37</v>
          </cell>
          <cell r="F591">
            <v>1083212.8500000001</v>
          </cell>
          <cell r="G591">
            <v>898002.15</v>
          </cell>
          <cell r="H591">
            <v>726715.63</v>
          </cell>
          <cell r="I591">
            <v>0</v>
          </cell>
          <cell r="J591">
            <v>726715.63</v>
          </cell>
          <cell r="K591">
            <v>434191.43</v>
          </cell>
        </row>
        <row r="592">
          <cell r="A592" t="str">
            <v>Юбилейный, 36-б</v>
          </cell>
          <cell r="C592">
            <v>107143.28</v>
          </cell>
          <cell r="D592">
            <v>534089.32999999996</v>
          </cell>
          <cell r="E592">
            <v>0.61</v>
          </cell>
          <cell r="F592">
            <v>534089.93999999994</v>
          </cell>
          <cell r="G592">
            <v>480813.54</v>
          </cell>
          <cell r="H592">
            <v>486017.35</v>
          </cell>
          <cell r="I592">
            <v>0</v>
          </cell>
          <cell r="J592">
            <v>486017.35</v>
          </cell>
          <cell r="K592">
            <v>101939.47</v>
          </cell>
        </row>
        <row r="593">
          <cell r="A593" t="str">
            <v>Юбилейный, 36-а</v>
          </cell>
          <cell r="C593">
            <v>97120.99</v>
          </cell>
          <cell r="D593">
            <v>530063.73</v>
          </cell>
          <cell r="E593">
            <v>0.53</v>
          </cell>
          <cell r="F593">
            <v>530064.26</v>
          </cell>
          <cell r="G593">
            <v>497319.77</v>
          </cell>
          <cell r="H593">
            <v>470357.28</v>
          </cell>
          <cell r="I593">
            <v>0</v>
          </cell>
          <cell r="J593">
            <v>470357.28</v>
          </cell>
          <cell r="K593">
            <v>124083.48</v>
          </cell>
        </row>
        <row r="594">
          <cell r="A594" t="str">
            <v>Юбилейный, 47-а</v>
          </cell>
          <cell r="C594">
            <v>-6427.94</v>
          </cell>
          <cell r="D594">
            <v>608826.44999999995</v>
          </cell>
          <cell r="E594">
            <v>0.03</v>
          </cell>
          <cell r="F594">
            <v>608826.48</v>
          </cell>
          <cell r="G594">
            <v>565625.99</v>
          </cell>
          <cell r="H594">
            <v>432231.93</v>
          </cell>
          <cell r="I594">
            <v>0</v>
          </cell>
          <cell r="J594">
            <v>432231.93</v>
          </cell>
          <cell r="K594">
            <v>126966.12</v>
          </cell>
        </row>
        <row r="595">
          <cell r="A595" t="str">
            <v>Ядринцева, 8-а</v>
          </cell>
          <cell r="C595">
            <v>-333213.05</v>
          </cell>
          <cell r="D595">
            <v>424087.94</v>
          </cell>
          <cell r="E595">
            <v>-0.01</v>
          </cell>
          <cell r="F595">
            <v>424087.93</v>
          </cell>
          <cell r="G595">
            <v>403760.5</v>
          </cell>
          <cell r="H595">
            <v>453146.33</v>
          </cell>
          <cell r="I595">
            <v>0</v>
          </cell>
          <cell r="J595">
            <v>453146.33</v>
          </cell>
          <cell r="K595">
            <v>-382598.88</v>
          </cell>
        </row>
        <row r="597">
          <cell r="A597" t="str">
            <v>1-я Московская, 31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230.81</v>
          </cell>
          <cell r="H597">
            <v>-307926.12</v>
          </cell>
          <cell r="I597">
            <v>0</v>
          </cell>
          <cell r="J597">
            <v>-307926.12</v>
          </cell>
          <cell r="K597">
            <v>308156.93</v>
          </cell>
        </row>
        <row r="598">
          <cell r="A598" t="str">
            <v>14-й Советский, 22</v>
          </cell>
          <cell r="C598">
            <v>0</v>
          </cell>
          <cell r="D598">
            <v>42413.53</v>
          </cell>
          <cell r="E598">
            <v>1172.52</v>
          </cell>
          <cell r="F598">
            <v>43586.05</v>
          </cell>
          <cell r="G598">
            <v>17886.89</v>
          </cell>
          <cell r="H598">
            <v>59959.17</v>
          </cell>
          <cell r="I598">
            <v>0</v>
          </cell>
          <cell r="J598">
            <v>59959.17</v>
          </cell>
          <cell r="K598">
            <v>-42072.28</v>
          </cell>
        </row>
        <row r="599">
          <cell r="A599" t="str">
            <v>15-й Советский, 23</v>
          </cell>
          <cell r="C599">
            <v>0</v>
          </cell>
          <cell r="D599">
            <v>38357.57</v>
          </cell>
          <cell r="E599">
            <v>3278.67</v>
          </cell>
          <cell r="F599">
            <v>41636.239999999998</v>
          </cell>
          <cell r="G599">
            <v>27253.47</v>
          </cell>
          <cell r="H599">
            <v>34006.699999999997</v>
          </cell>
          <cell r="I599">
            <v>0</v>
          </cell>
          <cell r="J599">
            <v>34006.699999999997</v>
          </cell>
          <cell r="K599">
            <v>-6753.23</v>
          </cell>
        </row>
        <row r="600">
          <cell r="A600" t="str">
            <v>2-й Район, 61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35</v>
          </cell>
          <cell r="H600">
            <v>0</v>
          </cell>
          <cell r="I600">
            <v>0</v>
          </cell>
          <cell r="J600">
            <v>0</v>
          </cell>
          <cell r="K600">
            <v>35</v>
          </cell>
        </row>
        <row r="601">
          <cell r="A601" t="str">
            <v>2-я Летчиков, 26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113.43</v>
          </cell>
          <cell r="H601">
            <v>0</v>
          </cell>
          <cell r="I601">
            <v>0</v>
          </cell>
          <cell r="J601">
            <v>0</v>
          </cell>
          <cell r="K601">
            <v>113.43</v>
          </cell>
        </row>
        <row r="602">
          <cell r="A602" t="str">
            <v>2-я Московская, 24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951.42</v>
          </cell>
          <cell r="H602">
            <v>0</v>
          </cell>
          <cell r="I602">
            <v>0</v>
          </cell>
          <cell r="J602">
            <v>0</v>
          </cell>
          <cell r="K602">
            <v>951.42</v>
          </cell>
        </row>
        <row r="603">
          <cell r="A603" t="str">
            <v>2-я Московская, 26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39.33</v>
          </cell>
          <cell r="H603">
            <v>0</v>
          </cell>
          <cell r="I603">
            <v>0</v>
          </cell>
          <cell r="J603">
            <v>0</v>
          </cell>
          <cell r="K603">
            <v>39.33</v>
          </cell>
        </row>
        <row r="604">
          <cell r="A604" t="str">
            <v>25-го Октября, 8-А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26.77</v>
          </cell>
          <cell r="H604">
            <v>0</v>
          </cell>
          <cell r="I604">
            <v>0</v>
          </cell>
          <cell r="J604">
            <v>0</v>
          </cell>
          <cell r="K604">
            <v>26.77</v>
          </cell>
        </row>
        <row r="605">
          <cell r="A605" t="str">
            <v>25-го Октября, 8-Б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19.05</v>
          </cell>
          <cell r="H605">
            <v>0</v>
          </cell>
          <cell r="I605">
            <v>0</v>
          </cell>
          <cell r="J605">
            <v>0</v>
          </cell>
          <cell r="K605">
            <v>19.05</v>
          </cell>
        </row>
        <row r="606">
          <cell r="A606" t="str">
            <v>25-го Октября, 13-Б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3.39</v>
          </cell>
          <cell r="H606">
            <v>0</v>
          </cell>
          <cell r="I606">
            <v>0</v>
          </cell>
          <cell r="J606">
            <v>0</v>
          </cell>
          <cell r="K606">
            <v>3.39</v>
          </cell>
        </row>
        <row r="607">
          <cell r="A607" t="str">
            <v>25-го Октября, 13-А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8.6</v>
          </cell>
          <cell r="H607">
            <v>0</v>
          </cell>
          <cell r="I607">
            <v>0</v>
          </cell>
          <cell r="J607">
            <v>0</v>
          </cell>
          <cell r="K607">
            <v>8.6</v>
          </cell>
        </row>
        <row r="608">
          <cell r="A608" t="str">
            <v>25-го Октября, 19-Б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34.409999999999997</v>
          </cell>
          <cell r="H608">
            <v>0</v>
          </cell>
          <cell r="I608">
            <v>0</v>
          </cell>
          <cell r="J608">
            <v>0</v>
          </cell>
          <cell r="K608">
            <v>34.409999999999997</v>
          </cell>
        </row>
        <row r="609">
          <cell r="A609" t="str">
            <v>25-го Октября, 25-А</v>
          </cell>
          <cell r="C609">
            <v>-5361.79</v>
          </cell>
          <cell r="D609">
            <v>6876.04</v>
          </cell>
          <cell r="E609">
            <v>-779.14</v>
          </cell>
          <cell r="F609">
            <v>6096.9</v>
          </cell>
          <cell r="G609">
            <v>6193.75</v>
          </cell>
          <cell r="H609">
            <v>4131.93</v>
          </cell>
          <cell r="I609">
            <v>0</v>
          </cell>
          <cell r="J609">
            <v>4131.93</v>
          </cell>
          <cell r="K609">
            <v>-3299.97</v>
          </cell>
        </row>
        <row r="610">
          <cell r="A610" t="str">
            <v>3-я Летчиков, 25</v>
          </cell>
          <cell r="C610">
            <v>0</v>
          </cell>
          <cell r="D610">
            <v>-43.02</v>
          </cell>
          <cell r="E610">
            <v>0</v>
          </cell>
          <cell r="F610">
            <v>-43.02</v>
          </cell>
          <cell r="G610">
            <v>281.62</v>
          </cell>
          <cell r="H610">
            <v>0</v>
          </cell>
          <cell r="I610">
            <v>0</v>
          </cell>
          <cell r="J610">
            <v>0</v>
          </cell>
          <cell r="K610">
            <v>281.62</v>
          </cell>
        </row>
        <row r="611">
          <cell r="A611" t="str">
            <v>3-я Летчиков, 27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2031.25</v>
          </cell>
          <cell r="H611">
            <v>0</v>
          </cell>
          <cell r="I611">
            <v>0</v>
          </cell>
          <cell r="J611">
            <v>0</v>
          </cell>
          <cell r="K611">
            <v>2031.25</v>
          </cell>
        </row>
        <row r="612">
          <cell r="A612" t="str">
            <v>4-я Горьковская, 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40.56</v>
          </cell>
          <cell r="H612">
            <v>0</v>
          </cell>
          <cell r="I612">
            <v>0</v>
          </cell>
          <cell r="J612">
            <v>0</v>
          </cell>
          <cell r="K612">
            <v>40.56</v>
          </cell>
        </row>
        <row r="613">
          <cell r="A613" t="str">
            <v>4-я Железнодорожная, 38</v>
          </cell>
          <cell r="C613">
            <v>2467.06</v>
          </cell>
          <cell r="D613">
            <v>17296.919999999998</v>
          </cell>
          <cell r="E613">
            <v>-2672.33</v>
          </cell>
          <cell r="F613">
            <v>14624.59</v>
          </cell>
          <cell r="G613">
            <v>14274.39</v>
          </cell>
          <cell r="H613">
            <v>18816.169999999998</v>
          </cell>
          <cell r="I613">
            <v>0</v>
          </cell>
          <cell r="J613">
            <v>18816.169999999998</v>
          </cell>
          <cell r="K613">
            <v>-2074.7199999999998</v>
          </cell>
        </row>
        <row r="614">
          <cell r="A614" t="str">
            <v>4-я Советская, 1/2</v>
          </cell>
          <cell r="C614">
            <v>-1872.69</v>
          </cell>
          <cell r="D614">
            <v>8914.61</v>
          </cell>
          <cell r="E614">
            <v>-1513.77</v>
          </cell>
          <cell r="F614">
            <v>7400.84</v>
          </cell>
          <cell r="G614">
            <v>11244.8</v>
          </cell>
          <cell r="H614">
            <v>9110.84</v>
          </cell>
          <cell r="I614">
            <v>0</v>
          </cell>
          <cell r="J614">
            <v>9110.84</v>
          </cell>
          <cell r="K614">
            <v>261.27</v>
          </cell>
        </row>
        <row r="615">
          <cell r="A615" t="str">
            <v>4-я Советская, 1/4</v>
          </cell>
          <cell r="C615">
            <v>-3498.73</v>
          </cell>
          <cell r="D615">
            <v>4377.0200000000004</v>
          </cell>
          <cell r="E615">
            <v>-287.31</v>
          </cell>
          <cell r="F615">
            <v>4089.71</v>
          </cell>
          <cell r="G615">
            <v>865.85</v>
          </cell>
          <cell r="H615">
            <v>2704.55</v>
          </cell>
          <cell r="I615">
            <v>0</v>
          </cell>
          <cell r="J615">
            <v>2704.55</v>
          </cell>
          <cell r="K615">
            <v>-5337.43</v>
          </cell>
        </row>
        <row r="616">
          <cell r="A616" t="str">
            <v>4-я Советская, 1/3</v>
          </cell>
          <cell r="C616">
            <v>17833.25</v>
          </cell>
          <cell r="D616">
            <v>19020.73</v>
          </cell>
          <cell r="E616">
            <v>-3829.02</v>
          </cell>
          <cell r="F616">
            <v>15191.71</v>
          </cell>
          <cell r="G616">
            <v>14940.34</v>
          </cell>
          <cell r="H616">
            <v>14016.9</v>
          </cell>
          <cell r="I616">
            <v>0</v>
          </cell>
          <cell r="J616">
            <v>14016.9</v>
          </cell>
          <cell r="K616">
            <v>18756.689999999999</v>
          </cell>
        </row>
        <row r="617">
          <cell r="A617" t="str">
            <v>4-я Советская, 9-Б</v>
          </cell>
          <cell r="C617">
            <v>8968.76</v>
          </cell>
          <cell r="D617">
            <v>16703.5</v>
          </cell>
          <cell r="E617">
            <v>-2302.1799999999998</v>
          </cell>
          <cell r="F617">
            <v>14401.32</v>
          </cell>
          <cell r="G617">
            <v>15982.53</v>
          </cell>
          <cell r="H617">
            <v>2940.19</v>
          </cell>
          <cell r="I617">
            <v>0</v>
          </cell>
          <cell r="J617">
            <v>2940.19</v>
          </cell>
          <cell r="K617">
            <v>22011.1</v>
          </cell>
        </row>
        <row r="618">
          <cell r="A618" t="str">
            <v>Александра Невского, 3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43.02</v>
          </cell>
          <cell r="H618">
            <v>0</v>
          </cell>
          <cell r="I618">
            <v>0</v>
          </cell>
          <cell r="J618">
            <v>0</v>
          </cell>
          <cell r="K618">
            <v>43.02</v>
          </cell>
        </row>
        <row r="619">
          <cell r="A619" t="str">
            <v>Ангарская (Батарейная ст.), 2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59.55</v>
          </cell>
          <cell r="H619">
            <v>0</v>
          </cell>
          <cell r="I619">
            <v>0</v>
          </cell>
          <cell r="J619">
            <v>0</v>
          </cell>
          <cell r="K619">
            <v>59.55</v>
          </cell>
        </row>
        <row r="620">
          <cell r="A620" t="str">
            <v>Ангарская (Батарейная ст.), 6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41.7</v>
          </cell>
          <cell r="H620">
            <v>0</v>
          </cell>
          <cell r="I620">
            <v>0</v>
          </cell>
          <cell r="J620">
            <v>0</v>
          </cell>
          <cell r="K620">
            <v>41.7</v>
          </cell>
        </row>
        <row r="621">
          <cell r="A621" t="str">
            <v>Ангарская (Батарейная ст.), 7-а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12.69</v>
          </cell>
          <cell r="H621">
            <v>0</v>
          </cell>
          <cell r="I621">
            <v>0</v>
          </cell>
          <cell r="J621">
            <v>0</v>
          </cell>
          <cell r="K621">
            <v>12.69</v>
          </cell>
        </row>
        <row r="622">
          <cell r="A622" t="str">
            <v>Ангарская (Батарейная ст.), 9-а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297</v>
          </cell>
          <cell r="H622">
            <v>0</v>
          </cell>
          <cell r="I622">
            <v>0</v>
          </cell>
          <cell r="J622">
            <v>0</v>
          </cell>
          <cell r="K622">
            <v>297</v>
          </cell>
        </row>
        <row r="623">
          <cell r="A623" t="str">
            <v>Ангарская (Батарейная ст.), 11-а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42.88</v>
          </cell>
          <cell r="H623">
            <v>0</v>
          </cell>
          <cell r="I623">
            <v>0</v>
          </cell>
          <cell r="J623">
            <v>0</v>
          </cell>
          <cell r="K623">
            <v>42.88</v>
          </cell>
        </row>
        <row r="624">
          <cell r="A624" t="str">
            <v>Аэрофлотская, 2</v>
          </cell>
          <cell r="C624">
            <v>-8834.0300000000007</v>
          </cell>
          <cell r="D624">
            <v>20223.8</v>
          </cell>
          <cell r="E624">
            <v>-4420.9399999999996</v>
          </cell>
          <cell r="F624">
            <v>15802.86</v>
          </cell>
          <cell r="G624">
            <v>16681.400000000001</v>
          </cell>
          <cell r="H624">
            <v>15239.18</v>
          </cell>
          <cell r="I624">
            <v>0</v>
          </cell>
          <cell r="J624">
            <v>15239.18</v>
          </cell>
          <cell r="K624">
            <v>-7391.81</v>
          </cell>
        </row>
        <row r="625">
          <cell r="A625" t="str">
            <v>Байкальская, 37-Е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57.15</v>
          </cell>
          <cell r="H625">
            <v>0</v>
          </cell>
          <cell r="I625">
            <v>0</v>
          </cell>
          <cell r="J625">
            <v>0</v>
          </cell>
          <cell r="K625">
            <v>57.15</v>
          </cell>
        </row>
        <row r="626">
          <cell r="A626" t="str">
            <v>Байкальская, 37-А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131.55000000000001</v>
          </cell>
          <cell r="H626">
            <v>0</v>
          </cell>
          <cell r="I626">
            <v>0</v>
          </cell>
          <cell r="J626">
            <v>0</v>
          </cell>
          <cell r="K626">
            <v>131.55000000000001</v>
          </cell>
        </row>
        <row r="627">
          <cell r="A627" t="str">
            <v>Байкальская, 37-Г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24.8</v>
          </cell>
          <cell r="H627">
            <v>0</v>
          </cell>
          <cell r="I627">
            <v>0</v>
          </cell>
          <cell r="J627">
            <v>0</v>
          </cell>
          <cell r="K627">
            <v>24.8</v>
          </cell>
        </row>
        <row r="628">
          <cell r="A628" t="str">
            <v>Байкальская, 47-З</v>
          </cell>
          <cell r="C628">
            <v>-19671.14</v>
          </cell>
          <cell r="D628">
            <v>0</v>
          </cell>
          <cell r="E628">
            <v>0</v>
          </cell>
          <cell r="F628">
            <v>0</v>
          </cell>
          <cell r="G628">
            <v>433.12</v>
          </cell>
          <cell r="H628">
            <v>10465.709999999999</v>
          </cell>
          <cell r="I628">
            <v>0</v>
          </cell>
          <cell r="J628">
            <v>10465.709999999999</v>
          </cell>
          <cell r="K628">
            <v>-29703.73</v>
          </cell>
        </row>
        <row r="629">
          <cell r="A629" t="str">
            <v>Байкальская, 58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316.58999999999997</v>
          </cell>
          <cell r="H629">
            <v>0</v>
          </cell>
          <cell r="I629">
            <v>0</v>
          </cell>
          <cell r="J629">
            <v>0</v>
          </cell>
          <cell r="K629">
            <v>316.58999999999997</v>
          </cell>
        </row>
        <row r="630">
          <cell r="A630" t="str">
            <v>Байкальская, 58-А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6.51</v>
          </cell>
          <cell r="H630">
            <v>0</v>
          </cell>
          <cell r="I630">
            <v>0</v>
          </cell>
          <cell r="J630">
            <v>0</v>
          </cell>
          <cell r="K630">
            <v>6.51</v>
          </cell>
        </row>
        <row r="631">
          <cell r="A631" t="str">
            <v>Байкальская, 60-А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44.29</v>
          </cell>
          <cell r="H631">
            <v>0</v>
          </cell>
          <cell r="I631">
            <v>0</v>
          </cell>
          <cell r="J631">
            <v>0</v>
          </cell>
          <cell r="K631">
            <v>44.29</v>
          </cell>
        </row>
        <row r="632">
          <cell r="A632" t="str">
            <v>Байкальская, 77</v>
          </cell>
          <cell r="C632">
            <v>-2651.84</v>
          </cell>
          <cell r="D632">
            <v>7953.03</v>
          </cell>
          <cell r="E632">
            <v>-897.11</v>
          </cell>
          <cell r="F632">
            <v>7055.92</v>
          </cell>
          <cell r="G632">
            <v>3929.02</v>
          </cell>
          <cell r="H632">
            <v>6333.43</v>
          </cell>
          <cell r="I632">
            <v>0</v>
          </cell>
          <cell r="J632">
            <v>6333.43</v>
          </cell>
          <cell r="K632">
            <v>-5056.25</v>
          </cell>
        </row>
        <row r="633">
          <cell r="A633" t="str">
            <v>Байкальская, 99</v>
          </cell>
          <cell r="C633">
            <v>-16121.46</v>
          </cell>
          <cell r="D633">
            <v>51426.62</v>
          </cell>
          <cell r="E633">
            <v>-4618.17</v>
          </cell>
          <cell r="F633">
            <v>46808.45</v>
          </cell>
          <cell r="G633">
            <v>37747.89</v>
          </cell>
          <cell r="H633">
            <v>28131.9</v>
          </cell>
          <cell r="I633">
            <v>0</v>
          </cell>
          <cell r="J633">
            <v>28131.9</v>
          </cell>
          <cell r="K633">
            <v>-6505.47</v>
          </cell>
        </row>
        <row r="634">
          <cell r="A634" t="str">
            <v>Байкальская, 101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162.44999999999999</v>
          </cell>
          <cell r="H634">
            <v>0</v>
          </cell>
          <cell r="I634">
            <v>0</v>
          </cell>
          <cell r="J634">
            <v>0</v>
          </cell>
          <cell r="K634">
            <v>162.44999999999999</v>
          </cell>
        </row>
        <row r="635">
          <cell r="A635" t="str">
            <v>Байкальская, 139</v>
          </cell>
          <cell r="C635">
            <v>1490.27</v>
          </cell>
          <cell r="D635">
            <v>16843.2</v>
          </cell>
          <cell r="E635">
            <v>-267.64</v>
          </cell>
          <cell r="F635">
            <v>16575.560000000001</v>
          </cell>
          <cell r="G635">
            <v>15475.97</v>
          </cell>
          <cell r="H635">
            <v>5255.5</v>
          </cell>
          <cell r="I635">
            <v>0</v>
          </cell>
          <cell r="J635">
            <v>5255.5</v>
          </cell>
          <cell r="K635">
            <v>11710.74</v>
          </cell>
        </row>
        <row r="636">
          <cell r="A636" t="str">
            <v>Байкальская, 158</v>
          </cell>
          <cell r="C636">
            <v>4303.99</v>
          </cell>
          <cell r="D636">
            <v>4826.3500000000004</v>
          </cell>
          <cell r="E636">
            <v>-489.32</v>
          </cell>
          <cell r="F636">
            <v>4337.03</v>
          </cell>
          <cell r="G636">
            <v>5287.28</v>
          </cell>
          <cell r="H636">
            <v>4092.74</v>
          </cell>
          <cell r="I636">
            <v>0</v>
          </cell>
          <cell r="J636">
            <v>4092.74</v>
          </cell>
          <cell r="K636">
            <v>5498.53</v>
          </cell>
        </row>
        <row r="637">
          <cell r="A637" t="str">
            <v>Байкальская, 198-А</v>
          </cell>
          <cell r="C637">
            <v>48182.91</v>
          </cell>
          <cell r="D637">
            <v>113230.62</v>
          </cell>
          <cell r="E637">
            <v>-11467.94</v>
          </cell>
          <cell r="F637">
            <v>101762.68</v>
          </cell>
          <cell r="G637">
            <v>94008.38</v>
          </cell>
          <cell r="H637">
            <v>67284.47</v>
          </cell>
          <cell r="I637">
            <v>0.09</v>
          </cell>
          <cell r="J637">
            <v>67284.56</v>
          </cell>
          <cell r="K637">
            <v>74906.73</v>
          </cell>
        </row>
        <row r="638">
          <cell r="A638" t="str">
            <v>Байкальская, 237</v>
          </cell>
          <cell r="C638">
            <v>-208746.4</v>
          </cell>
          <cell r="D638">
            <v>211470.03</v>
          </cell>
          <cell r="E638">
            <v>-6782.92</v>
          </cell>
          <cell r="F638">
            <v>204687.11</v>
          </cell>
          <cell r="G638">
            <v>195819.04</v>
          </cell>
          <cell r="H638">
            <v>152787.01</v>
          </cell>
          <cell r="I638">
            <v>0.16</v>
          </cell>
          <cell r="J638">
            <v>152787.17000000001</v>
          </cell>
          <cell r="K638">
            <v>-165714.53</v>
          </cell>
        </row>
        <row r="639">
          <cell r="A639" t="str">
            <v>Байкальская, 267-А</v>
          </cell>
          <cell r="C639">
            <v>44002.44</v>
          </cell>
          <cell r="D639">
            <v>38078.68</v>
          </cell>
          <cell r="E639">
            <v>-4063.44</v>
          </cell>
          <cell r="F639">
            <v>34015.24</v>
          </cell>
          <cell r="G639">
            <v>36231.61</v>
          </cell>
          <cell r="H639">
            <v>115333.68</v>
          </cell>
          <cell r="I639">
            <v>0</v>
          </cell>
          <cell r="J639">
            <v>115333.68</v>
          </cell>
          <cell r="K639">
            <v>-35099.629999999997</v>
          </cell>
        </row>
        <row r="640">
          <cell r="A640" t="str">
            <v>Баррикад, 59</v>
          </cell>
          <cell r="C640">
            <v>-33846.519999999997</v>
          </cell>
          <cell r="D640">
            <v>111926.85</v>
          </cell>
          <cell r="E640">
            <v>-9534.4</v>
          </cell>
          <cell r="F640">
            <v>102392.45</v>
          </cell>
          <cell r="G640">
            <v>75356.679999999993</v>
          </cell>
          <cell r="H640">
            <v>67231.62</v>
          </cell>
          <cell r="I640">
            <v>0</v>
          </cell>
          <cell r="J640">
            <v>67231.62</v>
          </cell>
          <cell r="K640">
            <v>-25721.46</v>
          </cell>
        </row>
        <row r="641">
          <cell r="A641" t="str">
            <v>Баррикад, 61</v>
          </cell>
          <cell r="C641">
            <v>-64143.46</v>
          </cell>
          <cell r="D641">
            <v>0</v>
          </cell>
          <cell r="E641">
            <v>0</v>
          </cell>
          <cell r="F641">
            <v>0</v>
          </cell>
          <cell r="G641">
            <v>492.29</v>
          </cell>
          <cell r="H641">
            <v>6559.34</v>
          </cell>
          <cell r="I641">
            <v>0</v>
          </cell>
          <cell r="J641">
            <v>6559.34</v>
          </cell>
          <cell r="K641">
            <v>-70210.509999999995</v>
          </cell>
        </row>
        <row r="642">
          <cell r="A642" t="str">
            <v>Баумана, 176</v>
          </cell>
          <cell r="C642">
            <v>-517299.65</v>
          </cell>
          <cell r="D642">
            <v>499762.86</v>
          </cell>
          <cell r="E642">
            <v>-48741.96</v>
          </cell>
          <cell r="F642">
            <v>451020.9</v>
          </cell>
          <cell r="G642">
            <v>404242.92</v>
          </cell>
          <cell r="H642">
            <v>131008.82</v>
          </cell>
          <cell r="I642">
            <v>0</v>
          </cell>
          <cell r="J642">
            <v>131008.82</v>
          </cell>
          <cell r="K642">
            <v>-244065.55</v>
          </cell>
        </row>
        <row r="643">
          <cell r="A643" t="str">
            <v>Баумана, 214/3</v>
          </cell>
          <cell r="C643">
            <v>113119.44</v>
          </cell>
          <cell r="D643">
            <v>228537.01</v>
          </cell>
          <cell r="E643">
            <v>-8548.92</v>
          </cell>
          <cell r="F643">
            <v>219988.09</v>
          </cell>
          <cell r="G643">
            <v>232842.51</v>
          </cell>
          <cell r="H643">
            <v>112612.9</v>
          </cell>
          <cell r="I643">
            <v>4.33</v>
          </cell>
          <cell r="J643">
            <v>112617.23</v>
          </cell>
          <cell r="K643">
            <v>233344.72</v>
          </cell>
        </row>
        <row r="644">
          <cell r="A644" t="str">
            <v>Баумана, 214/2</v>
          </cell>
          <cell r="C644">
            <v>43359.29</v>
          </cell>
          <cell r="D644">
            <v>153730.10999999999</v>
          </cell>
          <cell r="E644">
            <v>-3828.1</v>
          </cell>
          <cell r="F644">
            <v>149902.01</v>
          </cell>
          <cell r="G644">
            <v>142362.63</v>
          </cell>
          <cell r="H644">
            <v>120483.91</v>
          </cell>
          <cell r="I644">
            <v>1.37</v>
          </cell>
          <cell r="J644">
            <v>120485.28</v>
          </cell>
          <cell r="K644">
            <v>65236.639999999999</v>
          </cell>
        </row>
        <row r="645">
          <cell r="A645" t="str">
            <v>Баумана, 214/6</v>
          </cell>
          <cell r="C645">
            <v>50863.49</v>
          </cell>
          <cell r="D645">
            <v>132380.42000000001</v>
          </cell>
          <cell r="E645">
            <v>9.32</v>
          </cell>
          <cell r="F645">
            <v>132389.74</v>
          </cell>
          <cell r="G645">
            <v>133396.72</v>
          </cell>
          <cell r="H645">
            <v>3037.82</v>
          </cell>
          <cell r="I645">
            <v>82.99</v>
          </cell>
          <cell r="J645">
            <v>3120.81</v>
          </cell>
          <cell r="K645">
            <v>181139.4</v>
          </cell>
        </row>
        <row r="646">
          <cell r="A646" t="str">
            <v>Баумана, 216/2</v>
          </cell>
          <cell r="C646">
            <v>0</v>
          </cell>
          <cell r="D646">
            <v>114650.74</v>
          </cell>
          <cell r="E646">
            <v>-1267.6099999999999</v>
          </cell>
          <cell r="F646">
            <v>113383.13</v>
          </cell>
          <cell r="G646">
            <v>71075.960000000006</v>
          </cell>
          <cell r="H646">
            <v>123346.58</v>
          </cell>
          <cell r="I646">
            <v>0</v>
          </cell>
          <cell r="J646">
            <v>123346.58</v>
          </cell>
          <cell r="K646">
            <v>-52270.62</v>
          </cell>
        </row>
        <row r="647">
          <cell r="A647" t="str">
            <v>Баумана, 216/1</v>
          </cell>
          <cell r="C647">
            <v>11643.84</v>
          </cell>
          <cell r="D647">
            <v>66179.22</v>
          </cell>
          <cell r="E647">
            <v>-689.33</v>
          </cell>
          <cell r="F647">
            <v>65489.89</v>
          </cell>
          <cell r="G647">
            <v>75634.06</v>
          </cell>
          <cell r="H647">
            <v>18771.82</v>
          </cell>
          <cell r="I647">
            <v>5.0199999999999996</v>
          </cell>
          <cell r="J647">
            <v>18776.84</v>
          </cell>
          <cell r="K647">
            <v>68501.06</v>
          </cell>
        </row>
        <row r="648">
          <cell r="A648" t="str">
            <v>Берег Ангары, 50</v>
          </cell>
          <cell r="C648">
            <v>0</v>
          </cell>
          <cell r="D648">
            <v>917.17</v>
          </cell>
          <cell r="E648">
            <v>0</v>
          </cell>
          <cell r="F648">
            <v>917.17</v>
          </cell>
          <cell r="G648">
            <v>475.22</v>
          </cell>
          <cell r="H648">
            <v>0</v>
          </cell>
          <cell r="I648">
            <v>0</v>
          </cell>
          <cell r="J648">
            <v>0</v>
          </cell>
          <cell r="K648">
            <v>475.22</v>
          </cell>
        </row>
        <row r="649">
          <cell r="A649" t="str">
            <v>Берег Ангары, 56</v>
          </cell>
          <cell r="C649">
            <v>-4777.8599999999997</v>
          </cell>
          <cell r="D649">
            <v>3513.67</v>
          </cell>
          <cell r="E649">
            <v>-467.5</v>
          </cell>
          <cell r="F649">
            <v>3046.17</v>
          </cell>
          <cell r="G649">
            <v>739.31</v>
          </cell>
          <cell r="H649">
            <v>940.46</v>
          </cell>
          <cell r="I649">
            <v>0</v>
          </cell>
          <cell r="J649">
            <v>940.46</v>
          </cell>
          <cell r="K649">
            <v>-4979.01</v>
          </cell>
        </row>
        <row r="650">
          <cell r="A650" t="str">
            <v>Берег Ангары, 58</v>
          </cell>
          <cell r="C650">
            <v>0</v>
          </cell>
          <cell r="D650">
            <v>1284.05</v>
          </cell>
          <cell r="E650">
            <v>0</v>
          </cell>
          <cell r="F650">
            <v>1284.05</v>
          </cell>
          <cell r="G650">
            <v>900.92</v>
          </cell>
          <cell r="H650">
            <v>0</v>
          </cell>
          <cell r="I650">
            <v>0</v>
          </cell>
          <cell r="J650">
            <v>0</v>
          </cell>
          <cell r="K650">
            <v>900.92</v>
          </cell>
        </row>
        <row r="651">
          <cell r="A651" t="str">
            <v>Боткина, 6/16</v>
          </cell>
          <cell r="C651">
            <v>-12782.8</v>
          </cell>
          <cell r="D651">
            <v>16281.33</v>
          </cell>
          <cell r="E651">
            <v>-1022.66</v>
          </cell>
          <cell r="F651">
            <v>15258.67</v>
          </cell>
          <cell r="G651">
            <v>13631.61</v>
          </cell>
          <cell r="H651">
            <v>11556.16</v>
          </cell>
          <cell r="I651">
            <v>0</v>
          </cell>
          <cell r="J651">
            <v>11556.16</v>
          </cell>
          <cell r="K651">
            <v>-10707.35</v>
          </cell>
        </row>
        <row r="652">
          <cell r="A652" t="str">
            <v>Боткина, 6/25</v>
          </cell>
          <cell r="C652">
            <v>-10059.870000000001</v>
          </cell>
          <cell r="D652">
            <v>22375.09</v>
          </cell>
          <cell r="E652">
            <v>-1965.23</v>
          </cell>
          <cell r="F652">
            <v>20409.86</v>
          </cell>
          <cell r="G652">
            <v>14597.51</v>
          </cell>
          <cell r="H652">
            <v>29797.71</v>
          </cell>
          <cell r="I652">
            <v>0</v>
          </cell>
          <cell r="J652">
            <v>29797.71</v>
          </cell>
          <cell r="K652">
            <v>-25260.07</v>
          </cell>
        </row>
        <row r="653">
          <cell r="A653" t="str">
            <v>Боткина, 6/28</v>
          </cell>
          <cell r="C653">
            <v>-2118.4</v>
          </cell>
          <cell r="D653">
            <v>26981.78</v>
          </cell>
          <cell r="E653">
            <v>-331.75</v>
          </cell>
          <cell r="F653">
            <v>26650.03</v>
          </cell>
          <cell r="G653">
            <v>30295.53</v>
          </cell>
          <cell r="H653">
            <v>24875.88</v>
          </cell>
          <cell r="I653">
            <v>0</v>
          </cell>
          <cell r="J653">
            <v>24875.88</v>
          </cell>
          <cell r="K653">
            <v>3301.25</v>
          </cell>
        </row>
        <row r="654">
          <cell r="A654" t="str">
            <v>Боткина, 6/30</v>
          </cell>
          <cell r="C654">
            <v>12673.27</v>
          </cell>
          <cell r="D654">
            <v>21761.71</v>
          </cell>
          <cell r="E654">
            <v>-2355.08</v>
          </cell>
          <cell r="F654">
            <v>19406.63</v>
          </cell>
          <cell r="G654">
            <v>16878.27</v>
          </cell>
          <cell r="H654">
            <v>16575.72</v>
          </cell>
          <cell r="I654">
            <v>0</v>
          </cell>
          <cell r="J654">
            <v>16575.72</v>
          </cell>
          <cell r="K654">
            <v>12975.82</v>
          </cell>
        </row>
        <row r="655">
          <cell r="A655" t="str">
            <v>Василия Ледовского, 22</v>
          </cell>
          <cell r="C655">
            <v>-2770.88</v>
          </cell>
          <cell r="D655">
            <v>117077.44</v>
          </cell>
          <cell r="E655">
            <v>-6126.56</v>
          </cell>
          <cell r="F655">
            <v>110950.88</v>
          </cell>
          <cell r="G655">
            <v>73193.41</v>
          </cell>
          <cell r="H655">
            <v>40398.480000000003</v>
          </cell>
          <cell r="I655">
            <v>0</v>
          </cell>
          <cell r="J655">
            <v>40398.480000000003</v>
          </cell>
          <cell r="K655">
            <v>30024.05</v>
          </cell>
        </row>
        <row r="656">
          <cell r="A656" t="str">
            <v>Воинская площадка, 27</v>
          </cell>
          <cell r="C656">
            <v>406.15</v>
          </cell>
          <cell r="D656">
            <v>3091.69</v>
          </cell>
          <cell r="E656">
            <v>-124.44</v>
          </cell>
          <cell r="F656">
            <v>2967.25</v>
          </cell>
          <cell r="G656">
            <v>2293.8200000000002</v>
          </cell>
          <cell r="H656">
            <v>1551.96</v>
          </cell>
          <cell r="I656">
            <v>0</v>
          </cell>
          <cell r="J656">
            <v>1551.96</v>
          </cell>
          <cell r="K656">
            <v>1148.01</v>
          </cell>
        </row>
        <row r="657">
          <cell r="A657" t="str">
            <v>Воинская площадка, 31</v>
          </cell>
          <cell r="C657">
            <v>2605.94</v>
          </cell>
          <cell r="D657">
            <v>8228.93</v>
          </cell>
          <cell r="E657">
            <v>-1046.74</v>
          </cell>
          <cell r="F657">
            <v>7182.19</v>
          </cell>
          <cell r="G657">
            <v>8342.6</v>
          </cell>
          <cell r="H657">
            <v>2089.23</v>
          </cell>
          <cell r="I657">
            <v>0</v>
          </cell>
          <cell r="J657">
            <v>2089.23</v>
          </cell>
          <cell r="K657">
            <v>8859.31</v>
          </cell>
        </row>
        <row r="658">
          <cell r="A658" t="str">
            <v>Воинская площадка, 31-а</v>
          </cell>
          <cell r="C658">
            <v>-312.79000000000002</v>
          </cell>
          <cell r="D658">
            <v>7921.07</v>
          </cell>
          <cell r="E658">
            <v>-935.39</v>
          </cell>
          <cell r="F658">
            <v>6985.68</v>
          </cell>
          <cell r="G658">
            <v>8222.1299999999992</v>
          </cell>
          <cell r="H658">
            <v>5111.6400000000003</v>
          </cell>
          <cell r="I658">
            <v>0</v>
          </cell>
          <cell r="J658">
            <v>5111.6400000000003</v>
          </cell>
          <cell r="K658">
            <v>2797.7</v>
          </cell>
        </row>
        <row r="659">
          <cell r="A659" t="str">
            <v>Воинская площадка, 32</v>
          </cell>
          <cell r="C659">
            <v>720.28</v>
          </cell>
          <cell r="D659">
            <v>9023.19</v>
          </cell>
          <cell r="E659">
            <v>-1085.8399999999999</v>
          </cell>
          <cell r="F659">
            <v>7937.35</v>
          </cell>
          <cell r="G659">
            <v>8450.09</v>
          </cell>
          <cell r="H659">
            <v>5929.08</v>
          </cell>
          <cell r="I659">
            <v>0</v>
          </cell>
          <cell r="J659">
            <v>5929.08</v>
          </cell>
          <cell r="K659">
            <v>3241.29</v>
          </cell>
        </row>
        <row r="660">
          <cell r="A660" t="str">
            <v>Воинская площадка, 33</v>
          </cell>
          <cell r="C660">
            <v>3256.51</v>
          </cell>
          <cell r="D660">
            <v>11876.63</v>
          </cell>
          <cell r="E660">
            <v>-1422.41</v>
          </cell>
          <cell r="F660">
            <v>10454.219999999999</v>
          </cell>
          <cell r="G660">
            <v>10303.98</v>
          </cell>
          <cell r="H660">
            <v>9456.66</v>
          </cell>
          <cell r="I660">
            <v>0</v>
          </cell>
          <cell r="J660">
            <v>9456.66</v>
          </cell>
          <cell r="K660">
            <v>4103.83</v>
          </cell>
        </row>
        <row r="661">
          <cell r="A661" t="str">
            <v>Воинская площадка, 34-а</v>
          </cell>
          <cell r="C661">
            <v>958.9</v>
          </cell>
          <cell r="D661">
            <v>3960.87</v>
          </cell>
          <cell r="E661">
            <v>-432.06</v>
          </cell>
          <cell r="F661">
            <v>3528.81</v>
          </cell>
          <cell r="G661">
            <v>4199.3</v>
          </cell>
          <cell r="H661">
            <v>1058.26</v>
          </cell>
          <cell r="I661">
            <v>0</v>
          </cell>
          <cell r="J661">
            <v>1058.26</v>
          </cell>
          <cell r="K661">
            <v>4099.9399999999996</v>
          </cell>
        </row>
        <row r="662">
          <cell r="A662" t="str">
            <v>Воинская площадка, 34</v>
          </cell>
          <cell r="C662">
            <v>2312.98</v>
          </cell>
          <cell r="D662">
            <v>12424.02</v>
          </cell>
          <cell r="E662">
            <v>-1759.65</v>
          </cell>
          <cell r="F662">
            <v>10664.37</v>
          </cell>
          <cell r="G662">
            <v>10499.97</v>
          </cell>
          <cell r="H662">
            <v>11229.78</v>
          </cell>
          <cell r="I662">
            <v>0</v>
          </cell>
          <cell r="J662">
            <v>11229.78</v>
          </cell>
          <cell r="K662">
            <v>1583.17</v>
          </cell>
        </row>
        <row r="663">
          <cell r="A663" t="str">
            <v>Воинская площадка, 35</v>
          </cell>
          <cell r="C663">
            <v>-492.39</v>
          </cell>
          <cell r="D663">
            <v>13446.8</v>
          </cell>
          <cell r="E663">
            <v>-1740.94</v>
          </cell>
          <cell r="F663">
            <v>11705.86</v>
          </cell>
          <cell r="G663">
            <v>11590</v>
          </cell>
          <cell r="H663">
            <v>11820.9</v>
          </cell>
          <cell r="I663">
            <v>0</v>
          </cell>
          <cell r="J663">
            <v>11820.9</v>
          </cell>
          <cell r="K663">
            <v>-723.29</v>
          </cell>
        </row>
        <row r="664">
          <cell r="A664" t="str">
            <v>Воинская площадка, 36</v>
          </cell>
          <cell r="C664">
            <v>4084.05</v>
          </cell>
          <cell r="D664">
            <v>9463.0499999999993</v>
          </cell>
          <cell r="E664">
            <v>-1537.68</v>
          </cell>
          <cell r="F664">
            <v>7925.37</v>
          </cell>
          <cell r="G664">
            <v>6430.86</v>
          </cell>
          <cell r="H664">
            <v>7092.56</v>
          </cell>
          <cell r="I664">
            <v>0</v>
          </cell>
          <cell r="J664">
            <v>7092.56</v>
          </cell>
          <cell r="K664">
            <v>3422.35</v>
          </cell>
        </row>
        <row r="665">
          <cell r="A665" t="str">
            <v>Воинская площадка, 37</v>
          </cell>
          <cell r="C665">
            <v>2498.65</v>
          </cell>
          <cell r="D665">
            <v>9869.82</v>
          </cell>
          <cell r="E665">
            <v>-1336.92</v>
          </cell>
          <cell r="F665">
            <v>8532.9</v>
          </cell>
          <cell r="G665">
            <v>8936.25</v>
          </cell>
          <cell r="H665">
            <v>7683.58</v>
          </cell>
          <cell r="I665">
            <v>0</v>
          </cell>
          <cell r="J665">
            <v>7683.58</v>
          </cell>
          <cell r="K665">
            <v>3751.32</v>
          </cell>
        </row>
        <row r="666">
          <cell r="A666" t="str">
            <v>Воинская площадка, 38</v>
          </cell>
          <cell r="C666">
            <v>1495.94</v>
          </cell>
          <cell r="D666">
            <v>11677.21</v>
          </cell>
          <cell r="E666">
            <v>-1287.6199999999999</v>
          </cell>
          <cell r="F666">
            <v>10389.59</v>
          </cell>
          <cell r="G666">
            <v>14100.17</v>
          </cell>
          <cell r="H666">
            <v>9610.02</v>
          </cell>
          <cell r="I666">
            <v>0</v>
          </cell>
          <cell r="J666">
            <v>9610.02</v>
          </cell>
          <cell r="K666">
            <v>5986.09</v>
          </cell>
        </row>
        <row r="667">
          <cell r="A667" t="str">
            <v>Воинская площадка, 43</v>
          </cell>
          <cell r="C667">
            <v>1433.98</v>
          </cell>
          <cell r="D667">
            <v>6923.77</v>
          </cell>
          <cell r="E667">
            <v>-852.27</v>
          </cell>
          <cell r="F667">
            <v>6071.5</v>
          </cell>
          <cell r="G667">
            <v>9472.51</v>
          </cell>
          <cell r="H667">
            <v>5910.46</v>
          </cell>
          <cell r="I667">
            <v>0</v>
          </cell>
          <cell r="J667">
            <v>5910.46</v>
          </cell>
          <cell r="K667">
            <v>4996.03</v>
          </cell>
        </row>
        <row r="668">
          <cell r="A668" t="str">
            <v>Волгоградская, 11</v>
          </cell>
          <cell r="C668">
            <v>-1169.3699999999999</v>
          </cell>
          <cell r="D668">
            <v>30482.23</v>
          </cell>
          <cell r="E668">
            <v>-1698.36</v>
          </cell>
          <cell r="F668">
            <v>28783.87</v>
          </cell>
          <cell r="G668">
            <v>15828.06</v>
          </cell>
          <cell r="H668">
            <v>20704.57</v>
          </cell>
          <cell r="I668">
            <v>0</v>
          </cell>
          <cell r="J668">
            <v>20704.57</v>
          </cell>
          <cell r="K668">
            <v>-6045.88</v>
          </cell>
        </row>
        <row r="669">
          <cell r="A669" t="str">
            <v>Волжская, 38</v>
          </cell>
          <cell r="C669">
            <v>-11609.01</v>
          </cell>
          <cell r="D669">
            <v>14394.61</v>
          </cell>
          <cell r="E669">
            <v>-1417.32</v>
          </cell>
          <cell r="F669">
            <v>12977.29</v>
          </cell>
          <cell r="G669">
            <v>11136.58</v>
          </cell>
          <cell r="H669">
            <v>10786.64</v>
          </cell>
          <cell r="I669">
            <v>0</v>
          </cell>
          <cell r="J669">
            <v>10786.64</v>
          </cell>
          <cell r="K669">
            <v>-11259.07</v>
          </cell>
        </row>
        <row r="670">
          <cell r="A670" t="str">
            <v>Волжская, 40</v>
          </cell>
          <cell r="C670">
            <v>-906.14</v>
          </cell>
          <cell r="D670">
            <v>32610.69</v>
          </cell>
          <cell r="E670">
            <v>7556.69</v>
          </cell>
          <cell r="F670">
            <v>40167.379999999997</v>
          </cell>
          <cell r="G670">
            <v>33837.360000000001</v>
          </cell>
          <cell r="H670">
            <v>19624.72</v>
          </cell>
          <cell r="I670">
            <v>0</v>
          </cell>
          <cell r="J670">
            <v>19624.72</v>
          </cell>
          <cell r="K670">
            <v>13306.5</v>
          </cell>
        </row>
        <row r="671">
          <cell r="A671" t="str">
            <v>Волжская, 40-а</v>
          </cell>
          <cell r="C671">
            <v>-7178.02</v>
          </cell>
          <cell r="D671">
            <v>21109.16</v>
          </cell>
          <cell r="E671">
            <v>-1742.2</v>
          </cell>
          <cell r="F671">
            <v>19366.96</v>
          </cell>
          <cell r="G671">
            <v>18018.05</v>
          </cell>
          <cell r="H671">
            <v>14989.4</v>
          </cell>
          <cell r="I671">
            <v>0</v>
          </cell>
          <cell r="J671">
            <v>14989.4</v>
          </cell>
          <cell r="K671">
            <v>-4149.37</v>
          </cell>
        </row>
        <row r="672">
          <cell r="A672" t="str">
            <v>Волжская, 42-а</v>
          </cell>
          <cell r="C672">
            <v>19030.38</v>
          </cell>
          <cell r="D672">
            <v>24518.25</v>
          </cell>
          <cell r="E672">
            <v>-4440.74</v>
          </cell>
          <cell r="F672">
            <v>20077.509999999998</v>
          </cell>
          <cell r="G672">
            <v>18818.64</v>
          </cell>
          <cell r="H672">
            <v>26307.02</v>
          </cell>
          <cell r="I672">
            <v>0</v>
          </cell>
          <cell r="J672">
            <v>26307.02</v>
          </cell>
          <cell r="K672">
            <v>11542</v>
          </cell>
        </row>
        <row r="673">
          <cell r="A673" t="str">
            <v>Волжская, 42</v>
          </cell>
          <cell r="C673">
            <v>-7358.06</v>
          </cell>
          <cell r="D673">
            <v>17401.25</v>
          </cell>
          <cell r="E673">
            <v>-1842.93</v>
          </cell>
          <cell r="F673">
            <v>15558.32</v>
          </cell>
          <cell r="G673">
            <v>38186.769999999997</v>
          </cell>
          <cell r="H673">
            <v>16775.439999999999</v>
          </cell>
          <cell r="I673">
            <v>0</v>
          </cell>
          <cell r="J673">
            <v>16775.439999999999</v>
          </cell>
          <cell r="K673">
            <v>14053.27</v>
          </cell>
        </row>
        <row r="674">
          <cell r="A674" t="str">
            <v>Волжская, 44</v>
          </cell>
          <cell r="C674">
            <v>-5749.74</v>
          </cell>
          <cell r="D674">
            <v>15605.5</v>
          </cell>
          <cell r="E674">
            <v>-1690.94</v>
          </cell>
          <cell r="F674">
            <v>13914.56</v>
          </cell>
          <cell r="G674">
            <v>14060.26</v>
          </cell>
          <cell r="H674">
            <v>12107.3</v>
          </cell>
          <cell r="I674">
            <v>0</v>
          </cell>
          <cell r="J674">
            <v>12107.3</v>
          </cell>
          <cell r="K674">
            <v>-3796.78</v>
          </cell>
        </row>
        <row r="675">
          <cell r="A675" t="str">
            <v>Волжская, 44-а</v>
          </cell>
          <cell r="C675">
            <v>-2469.79</v>
          </cell>
          <cell r="D675">
            <v>17223.939999999999</v>
          </cell>
          <cell r="E675">
            <v>-1731.74</v>
          </cell>
          <cell r="F675">
            <v>15492.2</v>
          </cell>
          <cell r="G675">
            <v>16129.7</v>
          </cell>
          <cell r="H675">
            <v>13549.27</v>
          </cell>
          <cell r="I675">
            <v>0</v>
          </cell>
          <cell r="J675">
            <v>13549.27</v>
          </cell>
          <cell r="K675">
            <v>110.64</v>
          </cell>
        </row>
        <row r="676">
          <cell r="A676" t="str">
            <v>Волжская, 46</v>
          </cell>
          <cell r="C676">
            <v>-23687.14</v>
          </cell>
          <cell r="D676">
            <v>31623.93</v>
          </cell>
          <cell r="E676">
            <v>-2035.75</v>
          </cell>
          <cell r="F676">
            <v>29588.18</v>
          </cell>
          <cell r="G676">
            <v>16971.93</v>
          </cell>
          <cell r="H676">
            <v>21578.06</v>
          </cell>
          <cell r="I676">
            <v>0</v>
          </cell>
          <cell r="J676">
            <v>21578.06</v>
          </cell>
          <cell r="K676">
            <v>-28293.27</v>
          </cell>
        </row>
        <row r="677">
          <cell r="A677" t="str">
            <v>Волжская, 47</v>
          </cell>
          <cell r="C677">
            <v>-4342.71</v>
          </cell>
          <cell r="D677">
            <v>21698.54</v>
          </cell>
          <cell r="E677">
            <v>-2676.43</v>
          </cell>
          <cell r="F677">
            <v>19022.11</v>
          </cell>
          <cell r="G677">
            <v>19532.05</v>
          </cell>
          <cell r="H677">
            <v>18539.28</v>
          </cell>
          <cell r="I677">
            <v>0</v>
          </cell>
          <cell r="J677">
            <v>18539.28</v>
          </cell>
          <cell r="K677">
            <v>-3349.94</v>
          </cell>
        </row>
        <row r="678">
          <cell r="A678" t="str">
            <v>Волжская, 49</v>
          </cell>
          <cell r="C678">
            <v>26295.3</v>
          </cell>
          <cell r="D678">
            <v>19067.96</v>
          </cell>
          <cell r="E678">
            <v>-1387.83</v>
          </cell>
          <cell r="F678">
            <v>17680.13</v>
          </cell>
          <cell r="G678">
            <v>21876.87</v>
          </cell>
          <cell r="H678">
            <v>9045.76</v>
          </cell>
          <cell r="I678">
            <v>0</v>
          </cell>
          <cell r="J678">
            <v>9045.76</v>
          </cell>
          <cell r="K678">
            <v>39126.410000000003</v>
          </cell>
        </row>
        <row r="679">
          <cell r="A679" t="str">
            <v>Волжская, 53</v>
          </cell>
          <cell r="C679">
            <v>-16454.52</v>
          </cell>
          <cell r="D679">
            <v>20347.41</v>
          </cell>
          <cell r="E679">
            <v>-2388.79</v>
          </cell>
          <cell r="F679">
            <v>17958.62</v>
          </cell>
          <cell r="G679">
            <v>18281.21</v>
          </cell>
          <cell r="H679">
            <v>21712.43</v>
          </cell>
          <cell r="I679">
            <v>0</v>
          </cell>
          <cell r="J679">
            <v>21712.43</v>
          </cell>
          <cell r="K679">
            <v>-19885.740000000002</v>
          </cell>
        </row>
        <row r="680">
          <cell r="A680" t="str">
            <v>Воровского, 13</v>
          </cell>
          <cell r="C680">
            <v>36936.839999999997</v>
          </cell>
          <cell r="D680">
            <v>60919.839999999997</v>
          </cell>
          <cell r="E680">
            <v>-5994.3</v>
          </cell>
          <cell r="F680">
            <v>54925.54</v>
          </cell>
          <cell r="G680">
            <v>38466.620000000003</v>
          </cell>
          <cell r="H680">
            <v>9945.9699999999993</v>
          </cell>
          <cell r="I680">
            <v>0</v>
          </cell>
          <cell r="J680">
            <v>9945.9699999999993</v>
          </cell>
          <cell r="K680">
            <v>65457.49</v>
          </cell>
        </row>
        <row r="681">
          <cell r="A681" t="str">
            <v>Воровского, 25</v>
          </cell>
          <cell r="C681">
            <v>-561.62</v>
          </cell>
          <cell r="D681">
            <v>-81.05</v>
          </cell>
          <cell r="E681">
            <v>0</v>
          </cell>
          <cell r="F681">
            <v>-81.05</v>
          </cell>
          <cell r="G681">
            <v>415.68</v>
          </cell>
          <cell r="H681">
            <v>6711.1</v>
          </cell>
          <cell r="I681">
            <v>0</v>
          </cell>
          <cell r="J681">
            <v>6711.1</v>
          </cell>
          <cell r="K681">
            <v>-6857.04</v>
          </cell>
        </row>
        <row r="682">
          <cell r="A682" t="str">
            <v>Воровского, 27</v>
          </cell>
          <cell r="C682">
            <v>-603.09</v>
          </cell>
          <cell r="D682">
            <v>0</v>
          </cell>
          <cell r="E682">
            <v>0</v>
          </cell>
          <cell r="F682">
            <v>0</v>
          </cell>
          <cell r="G682">
            <v>775.59</v>
          </cell>
          <cell r="H682">
            <v>7549.92</v>
          </cell>
          <cell r="I682">
            <v>0</v>
          </cell>
          <cell r="J682">
            <v>7549.92</v>
          </cell>
          <cell r="K682">
            <v>-7377.42</v>
          </cell>
        </row>
        <row r="683">
          <cell r="A683" t="str">
            <v>Гагарина, 4</v>
          </cell>
          <cell r="C683">
            <v>-5887.97</v>
          </cell>
          <cell r="D683">
            <v>22903.19</v>
          </cell>
          <cell r="E683">
            <v>-2143.9299999999998</v>
          </cell>
          <cell r="F683">
            <v>20759.259999999998</v>
          </cell>
          <cell r="G683">
            <v>20323.7</v>
          </cell>
          <cell r="H683">
            <v>7025.16</v>
          </cell>
          <cell r="I683">
            <v>0</v>
          </cell>
          <cell r="J683">
            <v>7025.16</v>
          </cell>
          <cell r="K683">
            <v>7410.57</v>
          </cell>
        </row>
        <row r="684">
          <cell r="A684" t="str">
            <v>Гагарина, 6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732.29</v>
          </cell>
          <cell r="H684">
            <v>0</v>
          </cell>
          <cell r="I684">
            <v>0</v>
          </cell>
          <cell r="J684">
            <v>0</v>
          </cell>
          <cell r="K684">
            <v>732.29</v>
          </cell>
        </row>
        <row r="685">
          <cell r="A685" t="str">
            <v>Гагарина, 8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105.06</v>
          </cell>
          <cell r="H685">
            <v>0</v>
          </cell>
          <cell r="I685">
            <v>0</v>
          </cell>
          <cell r="J685">
            <v>0</v>
          </cell>
          <cell r="K685">
            <v>105.06</v>
          </cell>
        </row>
        <row r="686">
          <cell r="A686" t="str">
            <v>Гагарина, 14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41.91</v>
          </cell>
          <cell r="H686">
            <v>0</v>
          </cell>
          <cell r="I686">
            <v>0</v>
          </cell>
          <cell r="J686">
            <v>0</v>
          </cell>
          <cell r="K686">
            <v>41.91</v>
          </cell>
        </row>
        <row r="687">
          <cell r="A687" t="str">
            <v>Генерала Доватора, 3</v>
          </cell>
          <cell r="C687">
            <v>-7325.05</v>
          </cell>
          <cell r="D687">
            <v>23469.31</v>
          </cell>
          <cell r="E687">
            <v>-3564.06</v>
          </cell>
          <cell r="F687">
            <v>19905.25</v>
          </cell>
          <cell r="G687">
            <v>19912.88</v>
          </cell>
          <cell r="H687">
            <v>19611.439999999999</v>
          </cell>
          <cell r="I687">
            <v>0</v>
          </cell>
          <cell r="J687">
            <v>19611.439999999999</v>
          </cell>
          <cell r="K687">
            <v>-7023.61</v>
          </cell>
        </row>
        <row r="688">
          <cell r="A688" t="str">
            <v>Генерала Доватора, 5</v>
          </cell>
          <cell r="C688">
            <v>-2974.77</v>
          </cell>
          <cell r="D688">
            <v>36524.49</v>
          </cell>
          <cell r="E688">
            <v>-6933.39</v>
          </cell>
          <cell r="F688">
            <v>29591.1</v>
          </cell>
          <cell r="G688">
            <v>25673.52</v>
          </cell>
          <cell r="H688">
            <v>17982.59</v>
          </cell>
          <cell r="I688">
            <v>0</v>
          </cell>
          <cell r="J688">
            <v>17982.59</v>
          </cell>
          <cell r="K688">
            <v>4716.16</v>
          </cell>
        </row>
        <row r="689">
          <cell r="A689" t="str">
            <v>Генерала Доватора, 7</v>
          </cell>
          <cell r="C689">
            <v>-14595.5</v>
          </cell>
          <cell r="D689">
            <v>19349.32</v>
          </cell>
          <cell r="E689">
            <v>-2750.37</v>
          </cell>
          <cell r="F689">
            <v>16598.95</v>
          </cell>
          <cell r="G689">
            <v>19227.41</v>
          </cell>
          <cell r="H689">
            <v>18658.919999999998</v>
          </cell>
          <cell r="I689">
            <v>0</v>
          </cell>
          <cell r="J689">
            <v>18658.919999999998</v>
          </cell>
          <cell r="K689">
            <v>-14027.01</v>
          </cell>
        </row>
        <row r="690">
          <cell r="A690" t="str">
            <v>Генерала Доватора, 9</v>
          </cell>
          <cell r="C690">
            <v>-7137.4</v>
          </cell>
          <cell r="D690">
            <v>22622.04</v>
          </cell>
          <cell r="E690">
            <v>-3264.18</v>
          </cell>
          <cell r="F690">
            <v>19357.86</v>
          </cell>
          <cell r="G690">
            <v>15671.03</v>
          </cell>
          <cell r="H690">
            <v>10865.96</v>
          </cell>
          <cell r="I690">
            <v>0</v>
          </cell>
          <cell r="J690">
            <v>10865.96</v>
          </cell>
          <cell r="K690">
            <v>-2332.33</v>
          </cell>
        </row>
        <row r="691">
          <cell r="A691" t="str">
            <v>Генерала Доватора, 10</v>
          </cell>
          <cell r="C691">
            <v>-12077.61</v>
          </cell>
          <cell r="D691">
            <v>45978.14</v>
          </cell>
          <cell r="E691">
            <v>850.25</v>
          </cell>
          <cell r="F691">
            <v>46828.39</v>
          </cell>
          <cell r="G691">
            <v>11592.5</v>
          </cell>
          <cell r="H691">
            <v>36487.32</v>
          </cell>
          <cell r="I691">
            <v>0</v>
          </cell>
          <cell r="J691">
            <v>36487.32</v>
          </cell>
          <cell r="K691">
            <v>-36972.43</v>
          </cell>
        </row>
        <row r="692">
          <cell r="A692" t="str">
            <v>Генерала Доватора, 11</v>
          </cell>
          <cell r="C692">
            <v>-9665.09</v>
          </cell>
          <cell r="D692">
            <v>8784.5499999999993</v>
          </cell>
          <cell r="E692">
            <v>278.95</v>
          </cell>
          <cell r="F692">
            <v>9063.5</v>
          </cell>
          <cell r="G692">
            <v>5754.97</v>
          </cell>
          <cell r="H692">
            <v>8547.09</v>
          </cell>
          <cell r="I692">
            <v>0</v>
          </cell>
          <cell r="J692">
            <v>8547.09</v>
          </cell>
          <cell r="K692">
            <v>-12457.21</v>
          </cell>
        </row>
        <row r="693">
          <cell r="A693" t="str">
            <v>Генерала Доватора, 13</v>
          </cell>
          <cell r="C693">
            <v>-11080.53</v>
          </cell>
          <cell r="D693">
            <v>11527.58</v>
          </cell>
          <cell r="E693">
            <v>-1669.64</v>
          </cell>
          <cell r="F693">
            <v>9857.94</v>
          </cell>
          <cell r="G693">
            <v>2710.61</v>
          </cell>
          <cell r="H693">
            <v>9456.48</v>
          </cell>
          <cell r="I693">
            <v>0</v>
          </cell>
          <cell r="J693">
            <v>9456.48</v>
          </cell>
          <cell r="K693">
            <v>-17826.400000000001</v>
          </cell>
        </row>
        <row r="694">
          <cell r="A694" t="str">
            <v>Генерала Доватора, 15</v>
          </cell>
          <cell r="C694">
            <v>-4346.2</v>
          </cell>
          <cell r="D694">
            <v>10846.08</v>
          </cell>
          <cell r="E694">
            <v>-1469.23</v>
          </cell>
          <cell r="F694">
            <v>9376.85</v>
          </cell>
          <cell r="G694">
            <v>11728.68</v>
          </cell>
          <cell r="H694">
            <v>9244.58</v>
          </cell>
          <cell r="I694">
            <v>0</v>
          </cell>
          <cell r="J694">
            <v>9244.58</v>
          </cell>
          <cell r="K694">
            <v>-1862.1</v>
          </cell>
        </row>
        <row r="695">
          <cell r="A695" t="str">
            <v>Генерала Доватора, 17</v>
          </cell>
          <cell r="C695">
            <v>-5104.87</v>
          </cell>
          <cell r="D695">
            <v>10035.049999999999</v>
          </cell>
          <cell r="E695">
            <v>-1491.57</v>
          </cell>
          <cell r="F695">
            <v>8543.48</v>
          </cell>
          <cell r="G695">
            <v>11109.16</v>
          </cell>
          <cell r="H695">
            <v>8825.1200000000008</v>
          </cell>
          <cell r="I695">
            <v>0</v>
          </cell>
          <cell r="J695">
            <v>8825.1200000000008</v>
          </cell>
          <cell r="K695">
            <v>-2820.83</v>
          </cell>
        </row>
        <row r="696">
          <cell r="A696" t="str">
            <v>Генерала Доватора, 19</v>
          </cell>
          <cell r="C696">
            <v>-6922.87</v>
          </cell>
          <cell r="D696">
            <v>14895.36</v>
          </cell>
          <cell r="E696">
            <v>-2181.6</v>
          </cell>
          <cell r="F696">
            <v>12713.76</v>
          </cell>
          <cell r="G696">
            <v>14906.38</v>
          </cell>
          <cell r="H696">
            <v>13512.95</v>
          </cell>
          <cell r="I696">
            <v>0</v>
          </cell>
          <cell r="J696">
            <v>13512.95</v>
          </cell>
          <cell r="K696">
            <v>-5529.44</v>
          </cell>
        </row>
        <row r="697">
          <cell r="A697" t="str">
            <v>Генерала Доватора, 21</v>
          </cell>
          <cell r="C697">
            <v>-9096.27</v>
          </cell>
          <cell r="D697">
            <v>49986.559999999998</v>
          </cell>
          <cell r="E697">
            <v>-4293.3999999999996</v>
          </cell>
          <cell r="F697">
            <v>45693.16</v>
          </cell>
          <cell r="G697">
            <v>27131.52</v>
          </cell>
          <cell r="H697">
            <v>36187.86</v>
          </cell>
          <cell r="I697">
            <v>0</v>
          </cell>
          <cell r="J697">
            <v>36187.86</v>
          </cell>
          <cell r="K697">
            <v>-18152.61</v>
          </cell>
        </row>
        <row r="698">
          <cell r="A698" t="str">
            <v>Горная, 8-Б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150.07</v>
          </cell>
          <cell r="H698">
            <v>0</v>
          </cell>
          <cell r="I698">
            <v>0</v>
          </cell>
          <cell r="J698">
            <v>0</v>
          </cell>
          <cell r="K698">
            <v>150.07</v>
          </cell>
        </row>
        <row r="699">
          <cell r="A699" t="str">
            <v>Горная, 14</v>
          </cell>
          <cell r="C699">
            <v>0</v>
          </cell>
          <cell r="D699">
            <v>6316.47</v>
          </cell>
          <cell r="E699">
            <v>-645.39</v>
          </cell>
          <cell r="F699">
            <v>5671.08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Горная, 14-В/Г</v>
          </cell>
          <cell r="C700">
            <v>2209.6999999999998</v>
          </cell>
          <cell r="D700">
            <v>1246</v>
          </cell>
          <cell r="E700">
            <v>-190.06</v>
          </cell>
          <cell r="F700">
            <v>1055.94</v>
          </cell>
          <cell r="G700">
            <v>1256.3599999999999</v>
          </cell>
          <cell r="H700">
            <v>2595.1799999999998</v>
          </cell>
          <cell r="I700">
            <v>0</v>
          </cell>
          <cell r="J700">
            <v>2595.1799999999998</v>
          </cell>
          <cell r="K700">
            <v>870.88</v>
          </cell>
        </row>
        <row r="701">
          <cell r="A701" t="str">
            <v>Горная, 18-В</v>
          </cell>
          <cell r="C701">
            <v>-22413</v>
          </cell>
          <cell r="D701">
            <v>993.93</v>
          </cell>
          <cell r="E701">
            <v>0</v>
          </cell>
          <cell r="F701">
            <v>993.93</v>
          </cell>
          <cell r="G701">
            <v>0.21</v>
          </cell>
          <cell r="H701">
            <v>4596.97</v>
          </cell>
          <cell r="I701">
            <v>0</v>
          </cell>
          <cell r="J701">
            <v>4596.97</v>
          </cell>
          <cell r="K701">
            <v>-27009.759999999998</v>
          </cell>
        </row>
        <row r="702">
          <cell r="A702" t="str">
            <v>Горная, 18-А</v>
          </cell>
          <cell r="C702">
            <v>-6460.82</v>
          </cell>
          <cell r="D702">
            <v>4496.78</v>
          </cell>
          <cell r="E702">
            <v>-601.04</v>
          </cell>
          <cell r="F702">
            <v>3895.74</v>
          </cell>
          <cell r="G702">
            <v>1879.36</v>
          </cell>
          <cell r="H702">
            <v>4816.59</v>
          </cell>
          <cell r="I702">
            <v>0</v>
          </cell>
          <cell r="J702">
            <v>4816.59</v>
          </cell>
          <cell r="K702">
            <v>-9398.0499999999993</v>
          </cell>
        </row>
        <row r="703">
          <cell r="A703" t="str">
            <v>Депутатская, 27/2</v>
          </cell>
          <cell r="C703">
            <v>-42375.51</v>
          </cell>
          <cell r="D703">
            <v>43787.95</v>
          </cell>
          <cell r="E703">
            <v>-3317.07</v>
          </cell>
          <cell r="F703">
            <v>40470.879999999997</v>
          </cell>
          <cell r="G703">
            <v>12470.33</v>
          </cell>
          <cell r="H703">
            <v>-3796366.92</v>
          </cell>
          <cell r="I703">
            <v>0</v>
          </cell>
          <cell r="J703">
            <v>-3796366.92</v>
          </cell>
          <cell r="K703">
            <v>3766461.74</v>
          </cell>
        </row>
        <row r="704">
          <cell r="A704" t="str">
            <v>Депутатская, 34</v>
          </cell>
          <cell r="C704">
            <v>20812.87</v>
          </cell>
          <cell r="D704">
            <v>31253.68</v>
          </cell>
          <cell r="E704">
            <v>-2475.96</v>
          </cell>
          <cell r="F704">
            <v>28777.72</v>
          </cell>
          <cell r="G704">
            <v>27390.89</v>
          </cell>
          <cell r="H704">
            <v>22595.42</v>
          </cell>
          <cell r="I704">
            <v>0</v>
          </cell>
          <cell r="J704">
            <v>22595.42</v>
          </cell>
          <cell r="K704">
            <v>25608.34</v>
          </cell>
        </row>
        <row r="705">
          <cell r="A705" t="str">
            <v>Депутатская, 43/5</v>
          </cell>
          <cell r="C705">
            <v>-35937.57</v>
          </cell>
          <cell r="D705">
            <v>30723.599999999999</v>
          </cell>
          <cell r="E705">
            <v>-2074.1799999999998</v>
          </cell>
          <cell r="F705">
            <v>28649.42</v>
          </cell>
          <cell r="G705">
            <v>26743.24</v>
          </cell>
          <cell r="H705">
            <v>11847.25</v>
          </cell>
          <cell r="I705">
            <v>0</v>
          </cell>
          <cell r="J705">
            <v>11847.25</v>
          </cell>
          <cell r="K705">
            <v>-21041.58</v>
          </cell>
        </row>
        <row r="706">
          <cell r="A706" t="str">
            <v>Депутатская, 43/1</v>
          </cell>
          <cell r="C706">
            <v>-3302.91</v>
          </cell>
          <cell r="D706">
            <v>20870.89</v>
          </cell>
          <cell r="E706">
            <v>-4061.51</v>
          </cell>
          <cell r="F706">
            <v>16809.38</v>
          </cell>
          <cell r="G706">
            <v>21669</v>
          </cell>
          <cell r="H706">
            <v>21128.85</v>
          </cell>
          <cell r="I706">
            <v>0</v>
          </cell>
          <cell r="J706">
            <v>21128.85</v>
          </cell>
          <cell r="K706">
            <v>-2762.76</v>
          </cell>
        </row>
        <row r="707">
          <cell r="A707" t="str">
            <v>Депутатская, 45/4</v>
          </cell>
          <cell r="C707">
            <v>11538.1</v>
          </cell>
          <cell r="D707">
            <v>30387.58</v>
          </cell>
          <cell r="E707">
            <v>-2048.35</v>
          </cell>
          <cell r="F707">
            <v>28339.23</v>
          </cell>
          <cell r="G707">
            <v>19646.71</v>
          </cell>
          <cell r="H707">
            <v>14921.8</v>
          </cell>
          <cell r="I707">
            <v>0</v>
          </cell>
          <cell r="J707">
            <v>14921.8</v>
          </cell>
          <cell r="K707">
            <v>16263.01</v>
          </cell>
        </row>
        <row r="708">
          <cell r="A708" t="str">
            <v>Депутатская, 45/1</v>
          </cell>
          <cell r="C708">
            <v>-14378.63</v>
          </cell>
          <cell r="D708">
            <v>33390.58</v>
          </cell>
          <cell r="E708">
            <v>-4013.75</v>
          </cell>
          <cell r="F708">
            <v>29376.83</v>
          </cell>
          <cell r="G708">
            <v>32623.85</v>
          </cell>
          <cell r="H708">
            <v>29683.19</v>
          </cell>
          <cell r="I708">
            <v>0</v>
          </cell>
          <cell r="J708">
            <v>29683.19</v>
          </cell>
          <cell r="K708">
            <v>-11437.97</v>
          </cell>
        </row>
        <row r="709">
          <cell r="A709" t="str">
            <v>Депутатская, 48</v>
          </cell>
          <cell r="C709">
            <v>-122166.59</v>
          </cell>
          <cell r="D709">
            <v>164665.4</v>
          </cell>
          <cell r="E709">
            <v>-72.150000000000006</v>
          </cell>
          <cell r="F709">
            <v>164593.25</v>
          </cell>
          <cell r="G709">
            <v>112358.92</v>
          </cell>
          <cell r="H709">
            <v>110764.73</v>
          </cell>
          <cell r="I709">
            <v>0</v>
          </cell>
          <cell r="J709">
            <v>110764.73</v>
          </cell>
          <cell r="K709">
            <v>-120572.4</v>
          </cell>
        </row>
        <row r="710">
          <cell r="A710" t="str">
            <v>Депутатская, 51/1</v>
          </cell>
          <cell r="C710">
            <v>16901.59</v>
          </cell>
          <cell r="D710">
            <v>21432.75</v>
          </cell>
          <cell r="E710">
            <v>-2158.66</v>
          </cell>
          <cell r="F710">
            <v>19274.09</v>
          </cell>
          <cell r="G710">
            <v>17426.13</v>
          </cell>
          <cell r="H710">
            <v>16973.669999999998</v>
          </cell>
          <cell r="I710">
            <v>0</v>
          </cell>
          <cell r="J710">
            <v>16973.669999999998</v>
          </cell>
          <cell r="K710">
            <v>17354.05</v>
          </cell>
        </row>
        <row r="711">
          <cell r="A711" t="str">
            <v>Депутатская, 53-В</v>
          </cell>
          <cell r="C711">
            <v>7531.94</v>
          </cell>
          <cell r="D711">
            <v>15118.34</v>
          </cell>
          <cell r="E711">
            <v>-1499.56</v>
          </cell>
          <cell r="F711">
            <v>13618.78</v>
          </cell>
          <cell r="G711">
            <v>9573.6299999999992</v>
          </cell>
          <cell r="H711">
            <v>11408.78</v>
          </cell>
          <cell r="I711">
            <v>0</v>
          </cell>
          <cell r="J711">
            <v>11408.78</v>
          </cell>
          <cell r="K711">
            <v>5696.79</v>
          </cell>
        </row>
        <row r="712">
          <cell r="A712" t="str">
            <v>Депутатская, 53-А</v>
          </cell>
          <cell r="C712">
            <v>8935.4500000000007</v>
          </cell>
          <cell r="D712">
            <v>7988.21</v>
          </cell>
          <cell r="E712">
            <v>-831.36</v>
          </cell>
          <cell r="F712">
            <v>7156.85</v>
          </cell>
          <cell r="G712">
            <v>8905.5499999999993</v>
          </cell>
          <cell r="H712">
            <v>0</v>
          </cell>
          <cell r="I712">
            <v>0</v>
          </cell>
          <cell r="J712">
            <v>0</v>
          </cell>
          <cell r="K712">
            <v>17841</v>
          </cell>
        </row>
        <row r="713">
          <cell r="A713" t="str">
            <v>Депутатская, 55/2</v>
          </cell>
          <cell r="C713">
            <v>5857.8</v>
          </cell>
          <cell r="D713">
            <v>23931.57</v>
          </cell>
          <cell r="E713">
            <v>-2569.6</v>
          </cell>
          <cell r="F713">
            <v>21361.97</v>
          </cell>
          <cell r="G713">
            <v>14133.07</v>
          </cell>
          <cell r="H713">
            <v>18489.72</v>
          </cell>
          <cell r="I713">
            <v>0</v>
          </cell>
          <cell r="J713">
            <v>18489.72</v>
          </cell>
          <cell r="K713">
            <v>1501.15</v>
          </cell>
        </row>
        <row r="714">
          <cell r="A714" t="str">
            <v>Депутатская, 55/1</v>
          </cell>
          <cell r="C714">
            <v>8498.2800000000007</v>
          </cell>
          <cell r="D714">
            <v>11426.45</v>
          </cell>
          <cell r="E714">
            <v>-1625.09</v>
          </cell>
          <cell r="F714">
            <v>9801.36</v>
          </cell>
          <cell r="G714">
            <v>7451.99</v>
          </cell>
          <cell r="H714">
            <v>8952.5300000000007</v>
          </cell>
          <cell r="I714">
            <v>0</v>
          </cell>
          <cell r="J714">
            <v>8952.5300000000007</v>
          </cell>
          <cell r="K714">
            <v>6997.74</v>
          </cell>
        </row>
        <row r="715">
          <cell r="A715" t="str">
            <v>Депутатская, 60/1</v>
          </cell>
          <cell r="C715">
            <v>4621.8900000000003</v>
          </cell>
          <cell r="D715">
            <v>17738</v>
          </cell>
          <cell r="E715">
            <v>-1618.47</v>
          </cell>
          <cell r="F715">
            <v>16119.53</v>
          </cell>
          <cell r="G715">
            <v>10442.14</v>
          </cell>
          <cell r="H715">
            <v>14794.52</v>
          </cell>
          <cell r="I715">
            <v>0</v>
          </cell>
          <cell r="J715">
            <v>14794.52</v>
          </cell>
          <cell r="K715">
            <v>269.51</v>
          </cell>
        </row>
        <row r="716">
          <cell r="A716" t="str">
            <v>Депутатская, 60/2</v>
          </cell>
          <cell r="C716">
            <v>10961.89</v>
          </cell>
          <cell r="D716">
            <v>24239.119999999999</v>
          </cell>
          <cell r="E716">
            <v>-2319.04</v>
          </cell>
          <cell r="F716">
            <v>21920.080000000002</v>
          </cell>
          <cell r="G716">
            <v>9883.56</v>
          </cell>
          <cell r="H716">
            <v>18273.259999999998</v>
          </cell>
          <cell r="I716">
            <v>0</v>
          </cell>
          <cell r="J716">
            <v>18273.259999999998</v>
          </cell>
          <cell r="K716">
            <v>2572.19</v>
          </cell>
        </row>
        <row r="717">
          <cell r="A717" t="str">
            <v>Депутатская, 62-а</v>
          </cell>
          <cell r="C717">
            <v>17735.150000000001</v>
          </cell>
          <cell r="D717">
            <v>18697.55</v>
          </cell>
          <cell r="E717">
            <v>-3530.94</v>
          </cell>
          <cell r="F717">
            <v>15166.61</v>
          </cell>
          <cell r="G717">
            <v>19814.41</v>
          </cell>
          <cell r="H717">
            <v>0</v>
          </cell>
          <cell r="I717">
            <v>0</v>
          </cell>
          <cell r="J717">
            <v>0</v>
          </cell>
          <cell r="K717">
            <v>37549.56</v>
          </cell>
        </row>
        <row r="718">
          <cell r="A718" t="str">
            <v>Депутатская, 62-б</v>
          </cell>
          <cell r="C718">
            <v>469.65</v>
          </cell>
          <cell r="D718">
            <v>27906.61</v>
          </cell>
          <cell r="E718">
            <v>-2838.53</v>
          </cell>
          <cell r="F718">
            <v>25068.080000000002</v>
          </cell>
          <cell r="G718">
            <v>24749.759999999998</v>
          </cell>
          <cell r="H718">
            <v>22175.88</v>
          </cell>
          <cell r="I718">
            <v>0</v>
          </cell>
          <cell r="J718">
            <v>22175.88</v>
          </cell>
          <cell r="K718">
            <v>3043.53</v>
          </cell>
        </row>
        <row r="719">
          <cell r="A719" t="str">
            <v>Депутатская, 62-в</v>
          </cell>
          <cell r="C719">
            <v>559.38</v>
          </cell>
          <cell r="D719">
            <v>19456.689999999999</v>
          </cell>
          <cell r="E719">
            <v>-1892.77</v>
          </cell>
          <cell r="F719">
            <v>17563.919999999998</v>
          </cell>
          <cell r="G719">
            <v>18206.669999999998</v>
          </cell>
          <cell r="H719">
            <v>15292.95</v>
          </cell>
          <cell r="I719">
            <v>0</v>
          </cell>
          <cell r="J719">
            <v>15292.95</v>
          </cell>
          <cell r="K719">
            <v>3473.1</v>
          </cell>
        </row>
        <row r="720">
          <cell r="A720" t="str">
            <v>Депутатская, 62-г</v>
          </cell>
          <cell r="C720">
            <v>-11100.49</v>
          </cell>
          <cell r="D720">
            <v>23740.55</v>
          </cell>
          <cell r="E720">
            <v>-2318.6999999999998</v>
          </cell>
          <cell r="F720">
            <v>21421.85</v>
          </cell>
          <cell r="G720">
            <v>9745.44</v>
          </cell>
          <cell r="H720">
            <v>16575.72</v>
          </cell>
          <cell r="I720">
            <v>0</v>
          </cell>
          <cell r="J720">
            <v>16575.72</v>
          </cell>
          <cell r="K720">
            <v>-17930.77</v>
          </cell>
        </row>
        <row r="721">
          <cell r="A721" t="str">
            <v>Депутатская, 64</v>
          </cell>
          <cell r="C721">
            <v>6194.45</v>
          </cell>
          <cell r="D721">
            <v>32291.72</v>
          </cell>
          <cell r="E721">
            <v>-3646.48</v>
          </cell>
          <cell r="F721">
            <v>28645.24</v>
          </cell>
          <cell r="G721">
            <v>22695.3</v>
          </cell>
          <cell r="H721">
            <v>25385.63</v>
          </cell>
          <cell r="I721">
            <v>0</v>
          </cell>
          <cell r="J721">
            <v>25385.63</v>
          </cell>
          <cell r="K721">
            <v>3504.12</v>
          </cell>
        </row>
        <row r="722">
          <cell r="A722" t="str">
            <v>Депутатская, 65/14</v>
          </cell>
          <cell r="C722">
            <v>5480.51</v>
          </cell>
          <cell r="D722">
            <v>7984.23</v>
          </cell>
          <cell r="E722">
            <v>-1032.07</v>
          </cell>
          <cell r="F722">
            <v>6952.16</v>
          </cell>
          <cell r="G722">
            <v>7585.28</v>
          </cell>
          <cell r="H722">
            <v>11263.24</v>
          </cell>
          <cell r="I722">
            <v>0</v>
          </cell>
          <cell r="J722">
            <v>11263.24</v>
          </cell>
          <cell r="K722">
            <v>1802.55</v>
          </cell>
        </row>
        <row r="723">
          <cell r="A723" t="str">
            <v>Депутатская, 66</v>
          </cell>
          <cell r="C723">
            <v>-10501.57</v>
          </cell>
          <cell r="D723">
            <v>33694.1</v>
          </cell>
          <cell r="E723">
            <v>-4173.58</v>
          </cell>
          <cell r="F723">
            <v>29520.52</v>
          </cell>
          <cell r="G723">
            <v>24348.15</v>
          </cell>
          <cell r="H723">
            <v>24975.94</v>
          </cell>
          <cell r="I723">
            <v>0</v>
          </cell>
          <cell r="J723">
            <v>24975.94</v>
          </cell>
          <cell r="K723">
            <v>-11129.36</v>
          </cell>
        </row>
        <row r="724">
          <cell r="A724" t="str">
            <v>Депутатская, 70</v>
          </cell>
          <cell r="C724">
            <v>-364.06</v>
          </cell>
          <cell r="D724">
            <v>19803.79</v>
          </cell>
          <cell r="E724">
            <v>-1834.94</v>
          </cell>
          <cell r="F724">
            <v>17968.849999999999</v>
          </cell>
          <cell r="G724">
            <v>17099.71</v>
          </cell>
          <cell r="H724">
            <v>15078.27</v>
          </cell>
          <cell r="I724">
            <v>0</v>
          </cell>
          <cell r="J724">
            <v>15078.27</v>
          </cell>
          <cell r="K724">
            <v>1657.38</v>
          </cell>
        </row>
        <row r="725">
          <cell r="A725" t="str">
            <v>Депутатская, 72</v>
          </cell>
          <cell r="C725">
            <v>-7672.52</v>
          </cell>
          <cell r="D725">
            <v>22755.14</v>
          </cell>
          <cell r="E725">
            <v>-4537.91</v>
          </cell>
          <cell r="F725">
            <v>18217.23</v>
          </cell>
          <cell r="G725">
            <v>18407.939999999999</v>
          </cell>
          <cell r="H725">
            <v>14482.15</v>
          </cell>
          <cell r="I725">
            <v>0</v>
          </cell>
          <cell r="J725">
            <v>14482.15</v>
          </cell>
          <cell r="K725">
            <v>-3746.73</v>
          </cell>
        </row>
        <row r="726">
          <cell r="A726" t="str">
            <v>Депутатская, 74</v>
          </cell>
          <cell r="C726">
            <v>-5279.93</v>
          </cell>
          <cell r="D726">
            <v>16998.490000000002</v>
          </cell>
          <cell r="E726">
            <v>-1379.27</v>
          </cell>
          <cell r="F726">
            <v>15619.22</v>
          </cell>
          <cell r="G726">
            <v>11029.13</v>
          </cell>
          <cell r="H726">
            <v>11466.89</v>
          </cell>
          <cell r="I726">
            <v>0</v>
          </cell>
          <cell r="J726">
            <v>11466.89</v>
          </cell>
          <cell r="K726">
            <v>-5717.69</v>
          </cell>
        </row>
        <row r="727">
          <cell r="A727" t="str">
            <v>Депутатская, 76/2</v>
          </cell>
          <cell r="C727">
            <v>-9157.35</v>
          </cell>
          <cell r="D727">
            <v>19842.62</v>
          </cell>
          <cell r="E727">
            <v>-1479.65</v>
          </cell>
          <cell r="F727">
            <v>18362.97</v>
          </cell>
          <cell r="G727">
            <v>7288.36</v>
          </cell>
          <cell r="H727">
            <v>12643.73</v>
          </cell>
          <cell r="I727">
            <v>0</v>
          </cell>
          <cell r="J727">
            <v>12643.73</v>
          </cell>
          <cell r="K727">
            <v>-14512.72</v>
          </cell>
        </row>
        <row r="728">
          <cell r="A728" t="str">
            <v>Депутатская, 76/1</v>
          </cell>
          <cell r="C728">
            <v>-6909.91</v>
          </cell>
          <cell r="D728">
            <v>13921.21</v>
          </cell>
          <cell r="E728">
            <v>-1733.48</v>
          </cell>
          <cell r="F728">
            <v>12187.73</v>
          </cell>
          <cell r="G728">
            <v>12427.87</v>
          </cell>
          <cell r="H728">
            <v>14600.27</v>
          </cell>
          <cell r="I728">
            <v>0</v>
          </cell>
          <cell r="J728">
            <v>14600.27</v>
          </cell>
          <cell r="K728">
            <v>-9082.31</v>
          </cell>
        </row>
        <row r="729">
          <cell r="A729" t="str">
            <v>Депутатская, 78</v>
          </cell>
          <cell r="C729">
            <v>14372.29</v>
          </cell>
          <cell r="D729">
            <v>31051.57</v>
          </cell>
          <cell r="E729">
            <v>-3084.21</v>
          </cell>
          <cell r="F729">
            <v>27967.360000000001</v>
          </cell>
          <cell r="G729">
            <v>25753.64</v>
          </cell>
          <cell r="H729">
            <v>24975.94</v>
          </cell>
          <cell r="I729">
            <v>0</v>
          </cell>
          <cell r="J729">
            <v>24975.94</v>
          </cell>
          <cell r="K729">
            <v>15149.99</v>
          </cell>
        </row>
        <row r="730">
          <cell r="A730" t="str">
            <v>Депутатская, 80</v>
          </cell>
          <cell r="C730">
            <v>-6864.16</v>
          </cell>
          <cell r="D730">
            <v>27029.439999999999</v>
          </cell>
          <cell r="E730">
            <v>-2640.68</v>
          </cell>
          <cell r="F730">
            <v>24388.76</v>
          </cell>
          <cell r="G730">
            <v>27897.79</v>
          </cell>
          <cell r="H730">
            <v>21088.05</v>
          </cell>
          <cell r="I730">
            <v>0</v>
          </cell>
          <cell r="J730">
            <v>21088.05</v>
          </cell>
          <cell r="K730">
            <v>-54.42</v>
          </cell>
        </row>
        <row r="731">
          <cell r="A731" t="str">
            <v>Депутатская, 82</v>
          </cell>
          <cell r="C731">
            <v>-18503.52</v>
          </cell>
          <cell r="D731">
            <v>25520.34</v>
          </cell>
          <cell r="E731">
            <v>-8542.84</v>
          </cell>
          <cell r="F731">
            <v>16977.5</v>
          </cell>
          <cell r="G731">
            <v>19172.11</v>
          </cell>
          <cell r="H731">
            <v>22800.26</v>
          </cell>
          <cell r="I731">
            <v>0</v>
          </cell>
          <cell r="J731">
            <v>22800.26</v>
          </cell>
          <cell r="K731">
            <v>-22131.67</v>
          </cell>
        </row>
        <row r="732">
          <cell r="A732" t="str">
            <v>Дома нефтебазы, 3</v>
          </cell>
          <cell r="C732">
            <v>-7198.57</v>
          </cell>
          <cell r="D732">
            <v>6663.14</v>
          </cell>
          <cell r="E732">
            <v>-565.4</v>
          </cell>
          <cell r="F732">
            <v>6097.74</v>
          </cell>
          <cell r="G732">
            <v>6031.67</v>
          </cell>
          <cell r="H732">
            <v>6214.66</v>
          </cell>
          <cell r="I732">
            <v>0</v>
          </cell>
          <cell r="J732">
            <v>6214.66</v>
          </cell>
          <cell r="K732">
            <v>-7381.56</v>
          </cell>
        </row>
        <row r="733">
          <cell r="A733" t="str">
            <v>Дома нефтебазы, 4-а</v>
          </cell>
          <cell r="C733">
            <v>-51755.42</v>
          </cell>
          <cell r="D733">
            <v>64949.2</v>
          </cell>
          <cell r="E733">
            <v>-8248.0300000000007</v>
          </cell>
          <cell r="F733">
            <v>56701.17</v>
          </cell>
          <cell r="G733">
            <v>47256.65</v>
          </cell>
          <cell r="H733">
            <v>52946.93</v>
          </cell>
          <cell r="I733">
            <v>0</v>
          </cell>
          <cell r="J733">
            <v>52946.93</v>
          </cell>
          <cell r="K733">
            <v>-57445.7</v>
          </cell>
        </row>
        <row r="734">
          <cell r="A734" t="str">
            <v>Дома нефтебазы, 4</v>
          </cell>
          <cell r="C734">
            <v>-7065.87</v>
          </cell>
          <cell r="D734">
            <v>26448.34</v>
          </cell>
          <cell r="E734">
            <v>-2327.12</v>
          </cell>
          <cell r="F734">
            <v>24121.22</v>
          </cell>
          <cell r="G734">
            <v>21552.46</v>
          </cell>
          <cell r="H734">
            <v>19863.55</v>
          </cell>
          <cell r="I734">
            <v>0</v>
          </cell>
          <cell r="J734">
            <v>19863.55</v>
          </cell>
          <cell r="K734">
            <v>-5376.96</v>
          </cell>
        </row>
        <row r="735">
          <cell r="A735" t="str">
            <v>Дома нефтебазы, 5</v>
          </cell>
          <cell r="C735">
            <v>-14371.65</v>
          </cell>
          <cell r="D735">
            <v>20246.240000000002</v>
          </cell>
          <cell r="E735">
            <v>-2405.11</v>
          </cell>
          <cell r="F735">
            <v>17841.13</v>
          </cell>
          <cell r="G735">
            <v>13118.17</v>
          </cell>
          <cell r="H735">
            <v>16573.080000000002</v>
          </cell>
          <cell r="I735">
            <v>0</v>
          </cell>
          <cell r="J735">
            <v>16573.080000000002</v>
          </cell>
          <cell r="K735">
            <v>-17826.560000000001</v>
          </cell>
        </row>
        <row r="736">
          <cell r="A736" t="str">
            <v>Дома нефтебазы, 6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107.87</v>
          </cell>
          <cell r="H736">
            <v>0</v>
          </cell>
          <cell r="I736">
            <v>0</v>
          </cell>
          <cell r="J736">
            <v>0</v>
          </cell>
          <cell r="K736">
            <v>107.87</v>
          </cell>
        </row>
        <row r="737">
          <cell r="A737" t="str">
            <v>Дома нефтебазы, 7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122.87</v>
          </cell>
          <cell r="H737">
            <v>0</v>
          </cell>
          <cell r="I737">
            <v>0</v>
          </cell>
          <cell r="J737">
            <v>0</v>
          </cell>
          <cell r="K737">
            <v>122.87</v>
          </cell>
        </row>
        <row r="738">
          <cell r="A738" t="str">
            <v>Дорожная, 1-В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514.87</v>
          </cell>
          <cell r="H738">
            <v>0</v>
          </cell>
          <cell r="I738">
            <v>0</v>
          </cell>
          <cell r="J738">
            <v>0</v>
          </cell>
          <cell r="K738">
            <v>514.87</v>
          </cell>
        </row>
        <row r="739">
          <cell r="A739" t="str">
            <v>Дорожная, 1-Б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145.37</v>
          </cell>
          <cell r="H739">
            <v>0</v>
          </cell>
          <cell r="I739">
            <v>0</v>
          </cell>
          <cell r="J739">
            <v>0</v>
          </cell>
          <cell r="K739">
            <v>145.37</v>
          </cell>
        </row>
        <row r="740">
          <cell r="A740" t="str">
            <v>Дорожная, 38</v>
          </cell>
          <cell r="C740">
            <v>15132.66</v>
          </cell>
          <cell r="D740">
            <v>21296.27</v>
          </cell>
          <cell r="E740">
            <v>-3272.46</v>
          </cell>
          <cell r="F740">
            <v>18023.810000000001</v>
          </cell>
          <cell r="G740">
            <v>15175.99</v>
          </cell>
          <cell r="H740">
            <v>18128.990000000002</v>
          </cell>
          <cell r="I740">
            <v>0</v>
          </cell>
          <cell r="J740">
            <v>18128.990000000002</v>
          </cell>
          <cell r="K740">
            <v>12179.66</v>
          </cell>
        </row>
        <row r="741">
          <cell r="A741" t="str">
            <v>Дорожная, 40</v>
          </cell>
          <cell r="C741">
            <v>15507.13</v>
          </cell>
          <cell r="D741">
            <v>24516.26</v>
          </cell>
          <cell r="E741">
            <v>-4315.6400000000003</v>
          </cell>
          <cell r="F741">
            <v>20200.62</v>
          </cell>
          <cell r="G741">
            <v>16304.62</v>
          </cell>
          <cell r="H741">
            <v>19695.98</v>
          </cell>
          <cell r="I741">
            <v>0</v>
          </cell>
          <cell r="J741">
            <v>19695.98</v>
          </cell>
          <cell r="K741">
            <v>12115.77</v>
          </cell>
        </row>
        <row r="742">
          <cell r="A742" t="str">
            <v>Достоевского, 22</v>
          </cell>
          <cell r="C742">
            <v>-17106.72</v>
          </cell>
          <cell r="D742">
            <v>20341.2</v>
          </cell>
          <cell r="E742">
            <v>-2072.6</v>
          </cell>
          <cell r="F742">
            <v>18268.599999999999</v>
          </cell>
          <cell r="G742">
            <v>8904.4699999999993</v>
          </cell>
          <cell r="H742">
            <v>15089.16</v>
          </cell>
          <cell r="I742">
            <v>0</v>
          </cell>
          <cell r="J742">
            <v>15089.16</v>
          </cell>
          <cell r="K742">
            <v>-23291.41</v>
          </cell>
        </row>
        <row r="743">
          <cell r="A743" t="str">
            <v>Егорова, 17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38.71</v>
          </cell>
          <cell r="H743">
            <v>0</v>
          </cell>
          <cell r="I743">
            <v>0</v>
          </cell>
          <cell r="J743">
            <v>0</v>
          </cell>
          <cell r="K743">
            <v>38.71</v>
          </cell>
        </row>
        <row r="744">
          <cell r="A744" t="str">
            <v>Егорова, 27</v>
          </cell>
          <cell r="C744">
            <v>-7538.36</v>
          </cell>
          <cell r="D744">
            <v>0</v>
          </cell>
          <cell r="E744">
            <v>0</v>
          </cell>
          <cell r="F744">
            <v>0</v>
          </cell>
          <cell r="G744">
            <v>55.41</v>
          </cell>
          <cell r="H744">
            <v>3473.64</v>
          </cell>
          <cell r="I744">
            <v>0</v>
          </cell>
          <cell r="J744">
            <v>3473.64</v>
          </cell>
          <cell r="K744">
            <v>-10956.59</v>
          </cell>
        </row>
        <row r="745">
          <cell r="A745" t="str">
            <v>Жигулевская, 1-А</v>
          </cell>
          <cell r="C745">
            <v>-12417.23</v>
          </cell>
          <cell r="D745">
            <v>14214.28</v>
          </cell>
          <cell r="E745">
            <v>-770.65</v>
          </cell>
          <cell r="F745">
            <v>13443.63</v>
          </cell>
          <cell r="G745">
            <v>13708.32</v>
          </cell>
          <cell r="H745">
            <v>8551.2099999999991</v>
          </cell>
          <cell r="I745">
            <v>0</v>
          </cell>
          <cell r="J745">
            <v>8551.2099999999991</v>
          </cell>
          <cell r="K745">
            <v>-7260.12</v>
          </cell>
        </row>
        <row r="746">
          <cell r="A746" t="str">
            <v>Западный, 15</v>
          </cell>
          <cell r="C746">
            <v>447.91</v>
          </cell>
          <cell r="D746">
            <v>39514.57</v>
          </cell>
          <cell r="E746">
            <v>-1903.46</v>
          </cell>
          <cell r="F746">
            <v>37611.11</v>
          </cell>
          <cell r="G746">
            <v>32871.72</v>
          </cell>
          <cell r="H746">
            <v>26153.19</v>
          </cell>
          <cell r="I746">
            <v>0</v>
          </cell>
          <cell r="J746">
            <v>26153.19</v>
          </cell>
          <cell r="K746">
            <v>7166.44</v>
          </cell>
        </row>
        <row r="747">
          <cell r="A747" t="str">
            <v>Зверева, 3</v>
          </cell>
          <cell r="C747">
            <v>15918.03</v>
          </cell>
          <cell r="D747">
            <v>23823.39</v>
          </cell>
          <cell r="E747">
            <v>-2559.4899999999998</v>
          </cell>
          <cell r="F747">
            <v>21263.9</v>
          </cell>
          <cell r="G747">
            <v>18155.23</v>
          </cell>
          <cell r="H747">
            <v>17609.8</v>
          </cell>
          <cell r="I747">
            <v>0</v>
          </cell>
          <cell r="J747">
            <v>17609.8</v>
          </cell>
          <cell r="K747">
            <v>16463.46</v>
          </cell>
        </row>
        <row r="748">
          <cell r="A748" t="str">
            <v>Иркутской 30-й дивизии, 48-А</v>
          </cell>
          <cell r="C748">
            <v>-18735.45</v>
          </cell>
          <cell r="D748">
            <v>23682.25</v>
          </cell>
          <cell r="E748">
            <v>-3090.82</v>
          </cell>
          <cell r="F748">
            <v>20591.43</v>
          </cell>
          <cell r="G748">
            <v>18040.23</v>
          </cell>
          <cell r="H748">
            <v>24580.21</v>
          </cell>
          <cell r="I748">
            <v>0</v>
          </cell>
          <cell r="J748">
            <v>24580.21</v>
          </cell>
          <cell r="K748">
            <v>-25275.43</v>
          </cell>
        </row>
        <row r="749">
          <cell r="A749" t="str">
            <v>Иркутской 30-й дивизии, 48-Б</v>
          </cell>
          <cell r="C749">
            <v>5299.47</v>
          </cell>
          <cell r="D749">
            <v>7283.82</v>
          </cell>
          <cell r="E749">
            <v>-773.86</v>
          </cell>
          <cell r="F749">
            <v>6509.96</v>
          </cell>
          <cell r="G749">
            <v>3882.45</v>
          </cell>
          <cell r="H749">
            <v>5376.6</v>
          </cell>
          <cell r="I749">
            <v>0</v>
          </cell>
          <cell r="J749">
            <v>5376.6</v>
          </cell>
          <cell r="K749">
            <v>3805.32</v>
          </cell>
        </row>
        <row r="750">
          <cell r="A750" t="str">
            <v>Карла Либкнехта, 106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34.409999999999997</v>
          </cell>
          <cell r="H750">
            <v>0</v>
          </cell>
          <cell r="I750">
            <v>0</v>
          </cell>
          <cell r="J750">
            <v>0</v>
          </cell>
          <cell r="K750">
            <v>34.409999999999997</v>
          </cell>
        </row>
        <row r="751">
          <cell r="A751" t="str">
            <v>Карла Либкнехта, 109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91.67</v>
          </cell>
          <cell r="H751">
            <v>0</v>
          </cell>
          <cell r="I751">
            <v>0</v>
          </cell>
          <cell r="J751">
            <v>0</v>
          </cell>
          <cell r="K751">
            <v>91.67</v>
          </cell>
        </row>
        <row r="752">
          <cell r="A752" t="str">
            <v>Карла Либкнехта, 111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105.44</v>
          </cell>
          <cell r="H752">
            <v>0</v>
          </cell>
          <cell r="I752">
            <v>0</v>
          </cell>
          <cell r="J752">
            <v>0</v>
          </cell>
          <cell r="K752">
            <v>105.44</v>
          </cell>
        </row>
        <row r="753">
          <cell r="A753" t="str">
            <v>Карла Либкнехта, 82-А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62.3</v>
          </cell>
          <cell r="H753">
            <v>0</v>
          </cell>
          <cell r="I753">
            <v>0</v>
          </cell>
          <cell r="J753">
            <v>0</v>
          </cell>
          <cell r="K753">
            <v>62.3</v>
          </cell>
        </row>
        <row r="754">
          <cell r="A754" t="str">
            <v>Карла Либкнехта, 130</v>
          </cell>
          <cell r="C754">
            <v>7680.2</v>
          </cell>
          <cell r="D754">
            <v>13668.93</v>
          </cell>
          <cell r="E754">
            <v>-1127.07</v>
          </cell>
          <cell r="F754">
            <v>12541.86</v>
          </cell>
          <cell r="G754">
            <v>10533.89</v>
          </cell>
          <cell r="H754">
            <v>10229.219999999999</v>
          </cell>
          <cell r="I754">
            <v>0</v>
          </cell>
          <cell r="J754">
            <v>10229.219999999999</v>
          </cell>
          <cell r="K754">
            <v>7984.87</v>
          </cell>
        </row>
        <row r="755">
          <cell r="A755" t="str">
            <v>Карла Либкнехта, 243</v>
          </cell>
          <cell r="C755">
            <v>1025.53</v>
          </cell>
          <cell r="D755">
            <v>42436.29</v>
          </cell>
          <cell r="E755">
            <v>-4956.1400000000003</v>
          </cell>
          <cell r="F755">
            <v>37480.15</v>
          </cell>
          <cell r="G755">
            <v>25238.799999999999</v>
          </cell>
          <cell r="H755">
            <v>17388.8</v>
          </cell>
          <cell r="I755">
            <v>0</v>
          </cell>
          <cell r="J755">
            <v>17388.8</v>
          </cell>
          <cell r="K755">
            <v>8875.5300000000007</v>
          </cell>
        </row>
        <row r="756">
          <cell r="A756" t="str">
            <v>Клары Цеткин, 19</v>
          </cell>
          <cell r="C756">
            <v>-8960.4</v>
          </cell>
          <cell r="D756">
            <v>23226.62</v>
          </cell>
          <cell r="E756">
            <v>-4098.22</v>
          </cell>
          <cell r="F756">
            <v>19128.400000000001</v>
          </cell>
          <cell r="G756">
            <v>19456.39</v>
          </cell>
          <cell r="H756">
            <v>17414.810000000001</v>
          </cell>
          <cell r="I756">
            <v>0</v>
          </cell>
          <cell r="J756">
            <v>17414.810000000001</v>
          </cell>
          <cell r="K756">
            <v>-6918.82</v>
          </cell>
        </row>
        <row r="757">
          <cell r="A757" t="str">
            <v>Клары Цеткин, 23</v>
          </cell>
          <cell r="C757">
            <v>-5658.22</v>
          </cell>
          <cell r="D757">
            <v>17822.02</v>
          </cell>
          <cell r="E757">
            <v>-3423.78</v>
          </cell>
          <cell r="F757">
            <v>14398.24</v>
          </cell>
          <cell r="G757">
            <v>14125.69</v>
          </cell>
          <cell r="H757">
            <v>13782.99</v>
          </cell>
          <cell r="I757">
            <v>0</v>
          </cell>
          <cell r="J757">
            <v>13782.99</v>
          </cell>
          <cell r="K757">
            <v>-5315.52</v>
          </cell>
        </row>
        <row r="758">
          <cell r="A758" t="str">
            <v>Клары Цеткин, 40</v>
          </cell>
          <cell r="C758">
            <v>-2048.1</v>
          </cell>
          <cell r="D758">
            <v>13015.19</v>
          </cell>
          <cell r="E758">
            <v>-1830.51</v>
          </cell>
          <cell r="F758">
            <v>11184.68</v>
          </cell>
          <cell r="G758">
            <v>10052.83</v>
          </cell>
          <cell r="H758">
            <v>10090.14</v>
          </cell>
          <cell r="I758">
            <v>0</v>
          </cell>
          <cell r="J758">
            <v>10090.14</v>
          </cell>
          <cell r="K758">
            <v>-2085.41</v>
          </cell>
        </row>
        <row r="759">
          <cell r="A759" t="str">
            <v>Кожова, 9-в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82.97</v>
          </cell>
          <cell r="H759">
            <v>0</v>
          </cell>
          <cell r="I759">
            <v>0</v>
          </cell>
          <cell r="J759">
            <v>0</v>
          </cell>
          <cell r="K759">
            <v>82.97</v>
          </cell>
        </row>
        <row r="760">
          <cell r="A760" t="str">
            <v>Кожова, 13-Б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175.43</v>
          </cell>
          <cell r="H760">
            <v>0</v>
          </cell>
          <cell r="I760">
            <v>0</v>
          </cell>
          <cell r="J760">
            <v>0</v>
          </cell>
          <cell r="K760">
            <v>175.43</v>
          </cell>
        </row>
        <row r="761">
          <cell r="A761" t="str">
            <v>Коммунаров, 9-Д</v>
          </cell>
          <cell r="C761">
            <v>-867.06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-867.06</v>
          </cell>
        </row>
        <row r="762">
          <cell r="A762" t="str">
            <v>Коммунаров, 9-Б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113.54</v>
          </cell>
          <cell r="H762">
            <v>0</v>
          </cell>
          <cell r="I762">
            <v>0</v>
          </cell>
          <cell r="J762">
            <v>0</v>
          </cell>
          <cell r="K762">
            <v>113.54</v>
          </cell>
        </row>
        <row r="763">
          <cell r="A763" t="str">
            <v>Коммунаров, 9-В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20.350000000000001</v>
          </cell>
          <cell r="H763">
            <v>0</v>
          </cell>
          <cell r="I763">
            <v>0</v>
          </cell>
          <cell r="J763">
            <v>0</v>
          </cell>
          <cell r="K763">
            <v>20.350000000000001</v>
          </cell>
        </row>
        <row r="764">
          <cell r="A764" t="str">
            <v>Коммунаров, 13-Б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15.78</v>
          </cell>
          <cell r="H764">
            <v>0</v>
          </cell>
          <cell r="I764">
            <v>0</v>
          </cell>
          <cell r="J764">
            <v>0</v>
          </cell>
          <cell r="K764">
            <v>15.78</v>
          </cell>
        </row>
        <row r="765">
          <cell r="A765" t="str">
            <v>Коммунаров, 17-А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17.25</v>
          </cell>
          <cell r="H765">
            <v>0</v>
          </cell>
          <cell r="I765">
            <v>0</v>
          </cell>
          <cell r="J765">
            <v>0</v>
          </cell>
          <cell r="K765">
            <v>17.25</v>
          </cell>
        </row>
        <row r="766">
          <cell r="A766" t="str">
            <v>Коммунаров, 19-А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54.3</v>
          </cell>
          <cell r="H766">
            <v>0</v>
          </cell>
          <cell r="I766">
            <v>0</v>
          </cell>
          <cell r="J766">
            <v>0</v>
          </cell>
          <cell r="K766">
            <v>54.3</v>
          </cell>
        </row>
        <row r="767">
          <cell r="A767" t="str">
            <v>Коммунаров, 19-Б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61.19</v>
          </cell>
          <cell r="H767">
            <v>0</v>
          </cell>
          <cell r="I767">
            <v>0</v>
          </cell>
          <cell r="J767">
            <v>0</v>
          </cell>
          <cell r="K767">
            <v>61.19</v>
          </cell>
        </row>
        <row r="768">
          <cell r="A768" t="str">
            <v>Коммунистическая, 1-А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77.39</v>
          </cell>
          <cell r="H768">
            <v>0</v>
          </cell>
          <cell r="I768">
            <v>0</v>
          </cell>
          <cell r="J768">
            <v>0</v>
          </cell>
          <cell r="K768">
            <v>77.39</v>
          </cell>
        </row>
        <row r="769">
          <cell r="A769" t="str">
            <v>Коммунистическая, 1/1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8.6</v>
          </cell>
          <cell r="H769">
            <v>0</v>
          </cell>
          <cell r="I769">
            <v>0</v>
          </cell>
          <cell r="J769">
            <v>0</v>
          </cell>
          <cell r="K769">
            <v>8.6</v>
          </cell>
        </row>
        <row r="770">
          <cell r="A770" t="str">
            <v>Коммунистическая, 13-А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68.819999999999993</v>
          </cell>
          <cell r="H770">
            <v>0</v>
          </cell>
          <cell r="I770">
            <v>0</v>
          </cell>
          <cell r="J770">
            <v>0</v>
          </cell>
          <cell r="K770">
            <v>68.819999999999993</v>
          </cell>
        </row>
        <row r="771">
          <cell r="A771" t="str">
            <v>Коммунистическая, 17-Б</v>
          </cell>
          <cell r="C771">
            <v>-738.98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-738.98</v>
          </cell>
        </row>
        <row r="772">
          <cell r="A772" t="str">
            <v>Коммунистическая, 17-В</v>
          </cell>
          <cell r="C772">
            <v>-68.97</v>
          </cell>
          <cell r="D772">
            <v>0</v>
          </cell>
          <cell r="E772">
            <v>0</v>
          </cell>
          <cell r="F772">
            <v>0</v>
          </cell>
          <cell r="G772">
            <v>17.21</v>
          </cell>
          <cell r="H772">
            <v>0</v>
          </cell>
          <cell r="I772">
            <v>0</v>
          </cell>
          <cell r="J772">
            <v>0</v>
          </cell>
          <cell r="K772">
            <v>-51.76</v>
          </cell>
        </row>
        <row r="773">
          <cell r="A773" t="str">
            <v>Коммунистическая, 20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88.67</v>
          </cell>
          <cell r="H773">
            <v>0</v>
          </cell>
          <cell r="I773">
            <v>0</v>
          </cell>
          <cell r="J773">
            <v>0</v>
          </cell>
          <cell r="K773">
            <v>88.67</v>
          </cell>
        </row>
        <row r="774">
          <cell r="A774" t="str">
            <v>Коммунистическая, 24/5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105.23</v>
          </cell>
          <cell r="H774">
            <v>0</v>
          </cell>
          <cell r="I774">
            <v>0</v>
          </cell>
          <cell r="J774">
            <v>0</v>
          </cell>
          <cell r="K774">
            <v>105.23</v>
          </cell>
        </row>
        <row r="775">
          <cell r="A775" t="str">
            <v>Коммунистическая, 24/8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185.59</v>
          </cell>
          <cell r="H775">
            <v>0</v>
          </cell>
          <cell r="I775">
            <v>0</v>
          </cell>
          <cell r="J775">
            <v>0</v>
          </cell>
          <cell r="K775">
            <v>185.59</v>
          </cell>
        </row>
        <row r="776">
          <cell r="A776" t="str">
            <v>Коммунистическая, 60-А</v>
          </cell>
          <cell r="C776">
            <v>-10119.98</v>
          </cell>
          <cell r="D776">
            <v>78315.539999999994</v>
          </cell>
          <cell r="E776">
            <v>-7798.58</v>
          </cell>
          <cell r="F776">
            <v>70516.960000000006</v>
          </cell>
          <cell r="G776">
            <v>68495.570000000007</v>
          </cell>
          <cell r="H776">
            <v>59644.36</v>
          </cell>
          <cell r="I776">
            <v>0</v>
          </cell>
          <cell r="J776">
            <v>59644.36</v>
          </cell>
          <cell r="K776">
            <v>-1268.77</v>
          </cell>
        </row>
        <row r="777">
          <cell r="A777" t="str">
            <v>Коммунистическая, 62</v>
          </cell>
          <cell r="C777">
            <v>16798.72</v>
          </cell>
          <cell r="D777">
            <v>27398.79</v>
          </cell>
          <cell r="E777">
            <v>-873.81</v>
          </cell>
          <cell r="F777">
            <v>26524.98</v>
          </cell>
          <cell r="G777">
            <v>28535.599999999999</v>
          </cell>
          <cell r="H777">
            <v>14097.56</v>
          </cell>
          <cell r="I777">
            <v>0</v>
          </cell>
          <cell r="J777">
            <v>14097.56</v>
          </cell>
          <cell r="K777">
            <v>31236.76</v>
          </cell>
        </row>
        <row r="778">
          <cell r="A778" t="str">
            <v>Коммунистическая, 64</v>
          </cell>
          <cell r="C778">
            <v>23842.880000000001</v>
          </cell>
          <cell r="D778">
            <v>21162.67</v>
          </cell>
          <cell r="E778">
            <v>-3798.94</v>
          </cell>
          <cell r="F778">
            <v>17363.73</v>
          </cell>
          <cell r="G778">
            <v>9672.14</v>
          </cell>
          <cell r="H778">
            <v>18209.740000000002</v>
          </cell>
          <cell r="I778">
            <v>0</v>
          </cell>
          <cell r="J778">
            <v>18209.740000000002</v>
          </cell>
          <cell r="K778">
            <v>15305.28</v>
          </cell>
        </row>
        <row r="779">
          <cell r="A779" t="str">
            <v>Коммунистическая, 66</v>
          </cell>
          <cell r="C779">
            <v>-11217.98</v>
          </cell>
          <cell r="D779">
            <v>29311.55</v>
          </cell>
          <cell r="E779">
            <v>-2429.73</v>
          </cell>
          <cell r="F779">
            <v>26881.82</v>
          </cell>
          <cell r="G779">
            <v>19710.759999999998</v>
          </cell>
          <cell r="H779">
            <v>18775.39</v>
          </cell>
          <cell r="I779">
            <v>0</v>
          </cell>
          <cell r="J779">
            <v>18775.39</v>
          </cell>
          <cell r="K779">
            <v>-10282.61</v>
          </cell>
        </row>
        <row r="780">
          <cell r="A780" t="str">
            <v>Коммунистическая, 67</v>
          </cell>
          <cell r="C780">
            <v>-9371.4</v>
          </cell>
          <cell r="D780">
            <v>14277.33</v>
          </cell>
          <cell r="E780">
            <v>-1281.3399999999999</v>
          </cell>
          <cell r="F780">
            <v>12995.99</v>
          </cell>
          <cell r="G780">
            <v>13961.97</v>
          </cell>
          <cell r="H780">
            <v>13517.09</v>
          </cell>
          <cell r="I780">
            <v>0</v>
          </cell>
          <cell r="J780">
            <v>13517.09</v>
          </cell>
          <cell r="K780">
            <v>-8926.52</v>
          </cell>
        </row>
        <row r="781">
          <cell r="A781" t="str">
            <v>Красноказачья, 78/1</v>
          </cell>
          <cell r="C781">
            <v>-1361.62</v>
          </cell>
          <cell r="D781">
            <v>13088.43</v>
          </cell>
          <cell r="E781">
            <v>-1608.83</v>
          </cell>
          <cell r="F781">
            <v>11479.6</v>
          </cell>
          <cell r="G781">
            <v>13326.3</v>
          </cell>
          <cell r="H781">
            <v>15868.47</v>
          </cell>
          <cell r="I781">
            <v>0</v>
          </cell>
          <cell r="J781">
            <v>15868.47</v>
          </cell>
          <cell r="K781">
            <v>-3903.79</v>
          </cell>
        </row>
        <row r="782">
          <cell r="A782" t="str">
            <v>Красноказачья, 78/3</v>
          </cell>
          <cell r="C782">
            <v>7858.81</v>
          </cell>
          <cell r="D782">
            <v>17586.04</v>
          </cell>
          <cell r="E782">
            <v>-1976.29</v>
          </cell>
          <cell r="F782">
            <v>15609.75</v>
          </cell>
          <cell r="G782">
            <v>8361.14</v>
          </cell>
          <cell r="H782">
            <v>18500.88</v>
          </cell>
          <cell r="I782">
            <v>0</v>
          </cell>
          <cell r="J782">
            <v>18500.88</v>
          </cell>
          <cell r="K782">
            <v>-2280.9299999999998</v>
          </cell>
        </row>
        <row r="783">
          <cell r="A783" t="str">
            <v>Красноказачья, 78/2</v>
          </cell>
          <cell r="C783">
            <v>3844.12</v>
          </cell>
          <cell r="D783">
            <v>20275.259999999998</v>
          </cell>
          <cell r="E783">
            <v>-2236.31</v>
          </cell>
          <cell r="F783">
            <v>18038.95</v>
          </cell>
          <cell r="G783">
            <v>18209.64</v>
          </cell>
          <cell r="H783">
            <v>15337.86</v>
          </cell>
          <cell r="I783">
            <v>0</v>
          </cell>
          <cell r="J783">
            <v>15337.86</v>
          </cell>
          <cell r="K783">
            <v>6715.9</v>
          </cell>
        </row>
        <row r="784">
          <cell r="A784" t="str">
            <v>Красноказачья, 78/5</v>
          </cell>
          <cell r="C784">
            <v>11474.18</v>
          </cell>
          <cell r="D784">
            <v>26658.57</v>
          </cell>
          <cell r="E784">
            <v>-5183.03</v>
          </cell>
          <cell r="F784">
            <v>21475.54</v>
          </cell>
          <cell r="G784">
            <v>23391.47</v>
          </cell>
          <cell r="H784">
            <v>22681.19</v>
          </cell>
          <cell r="I784">
            <v>0</v>
          </cell>
          <cell r="J784">
            <v>22681.19</v>
          </cell>
          <cell r="K784">
            <v>12184.46</v>
          </cell>
        </row>
        <row r="785">
          <cell r="A785" t="str">
            <v>Красноказачья, 78/4</v>
          </cell>
          <cell r="C785">
            <v>-4102.8999999999996</v>
          </cell>
          <cell r="D785">
            <v>15301.99</v>
          </cell>
          <cell r="E785">
            <v>-3769.25</v>
          </cell>
          <cell r="F785">
            <v>11532.74</v>
          </cell>
          <cell r="G785">
            <v>11948</v>
          </cell>
          <cell r="H785">
            <v>13764.88</v>
          </cell>
          <cell r="I785">
            <v>0</v>
          </cell>
          <cell r="J785">
            <v>13764.88</v>
          </cell>
          <cell r="K785">
            <v>-5919.78</v>
          </cell>
        </row>
        <row r="786">
          <cell r="A786" t="str">
            <v>Красноказачья, 78/6</v>
          </cell>
          <cell r="C786">
            <v>-2361.5700000000002</v>
          </cell>
          <cell r="D786">
            <v>15638.27</v>
          </cell>
          <cell r="E786">
            <v>-2236.1</v>
          </cell>
          <cell r="F786">
            <v>13402.17</v>
          </cell>
          <cell r="G786">
            <v>14563.29</v>
          </cell>
          <cell r="H786">
            <v>13793.12</v>
          </cell>
          <cell r="I786">
            <v>0</v>
          </cell>
          <cell r="J786">
            <v>13793.12</v>
          </cell>
          <cell r="K786">
            <v>-1591.4</v>
          </cell>
        </row>
        <row r="787">
          <cell r="A787" t="str">
            <v>Красноказачья, 119-2</v>
          </cell>
          <cell r="C787">
            <v>7652.15</v>
          </cell>
          <cell r="D787">
            <v>19098.89</v>
          </cell>
          <cell r="E787">
            <v>-1217.82</v>
          </cell>
          <cell r="F787">
            <v>17881.07</v>
          </cell>
          <cell r="G787">
            <v>18252.09</v>
          </cell>
          <cell r="H787">
            <v>11190.34</v>
          </cell>
          <cell r="I787">
            <v>0</v>
          </cell>
          <cell r="J787">
            <v>11190.34</v>
          </cell>
          <cell r="K787">
            <v>14713.9</v>
          </cell>
        </row>
        <row r="788">
          <cell r="A788" t="str">
            <v>Красноказачья, 119-1</v>
          </cell>
          <cell r="C788">
            <v>13650.15</v>
          </cell>
          <cell r="D788">
            <v>28171.49</v>
          </cell>
          <cell r="E788">
            <v>-3466.06</v>
          </cell>
          <cell r="F788">
            <v>24705.43</v>
          </cell>
          <cell r="G788">
            <v>11947.62</v>
          </cell>
          <cell r="H788">
            <v>16780.580000000002</v>
          </cell>
          <cell r="I788">
            <v>0</v>
          </cell>
          <cell r="J788">
            <v>16780.580000000002</v>
          </cell>
          <cell r="K788">
            <v>8817.19</v>
          </cell>
        </row>
        <row r="789">
          <cell r="A789" t="str">
            <v>Красноярская, 32</v>
          </cell>
          <cell r="C789">
            <v>-222114.25</v>
          </cell>
          <cell r="D789">
            <v>148252.45000000001</v>
          </cell>
          <cell r="E789">
            <v>-847</v>
          </cell>
          <cell r="F789">
            <v>147405.45000000001</v>
          </cell>
          <cell r="G789">
            <v>134467.74</v>
          </cell>
          <cell r="H789">
            <v>116576.42</v>
          </cell>
          <cell r="I789">
            <v>0</v>
          </cell>
          <cell r="J789">
            <v>116576.42</v>
          </cell>
          <cell r="K789">
            <v>-204222.93</v>
          </cell>
        </row>
        <row r="790">
          <cell r="A790" t="str">
            <v>Красных Мадьяр, 8-Д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8.6</v>
          </cell>
          <cell r="H790">
            <v>0</v>
          </cell>
          <cell r="I790">
            <v>0</v>
          </cell>
          <cell r="J790">
            <v>0</v>
          </cell>
          <cell r="K790">
            <v>8.6</v>
          </cell>
        </row>
        <row r="791">
          <cell r="A791" t="str">
            <v>Красных Мадьяр, 10-А</v>
          </cell>
          <cell r="C791">
            <v>0</v>
          </cell>
          <cell r="D791">
            <v>206.51</v>
          </cell>
          <cell r="E791">
            <v>0</v>
          </cell>
          <cell r="F791">
            <v>206.51</v>
          </cell>
          <cell r="G791">
            <v>34.409999999999997</v>
          </cell>
          <cell r="H791">
            <v>0</v>
          </cell>
          <cell r="I791">
            <v>0</v>
          </cell>
          <cell r="J791">
            <v>0</v>
          </cell>
          <cell r="K791">
            <v>34.409999999999997</v>
          </cell>
        </row>
        <row r="792">
          <cell r="A792" t="str">
            <v>Красных Мадьяр, 19-А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43.02</v>
          </cell>
          <cell r="H792">
            <v>0</v>
          </cell>
          <cell r="I792">
            <v>0</v>
          </cell>
          <cell r="J792">
            <v>0</v>
          </cell>
          <cell r="K792">
            <v>43.02</v>
          </cell>
        </row>
        <row r="793">
          <cell r="A793" t="str">
            <v>Красных Мадьяр, 33-Д</v>
          </cell>
          <cell r="C793">
            <v>-3931.35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-3931.35</v>
          </cell>
        </row>
        <row r="794">
          <cell r="A794" t="str">
            <v>Красных Мадьяр, 36-В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86.04</v>
          </cell>
          <cell r="H794">
            <v>0</v>
          </cell>
          <cell r="I794">
            <v>0</v>
          </cell>
          <cell r="J794">
            <v>0</v>
          </cell>
          <cell r="K794">
            <v>86.04</v>
          </cell>
        </row>
        <row r="795">
          <cell r="A795" t="str">
            <v>Красных Мадьяр, 36-Б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101.5</v>
          </cell>
          <cell r="H795">
            <v>0</v>
          </cell>
          <cell r="I795">
            <v>0</v>
          </cell>
          <cell r="J795">
            <v>0</v>
          </cell>
          <cell r="K795">
            <v>101.5</v>
          </cell>
        </row>
        <row r="796">
          <cell r="A796" t="str">
            <v>Красных Мадьяр, 36-А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106.11</v>
          </cell>
          <cell r="H796">
            <v>0</v>
          </cell>
          <cell r="I796">
            <v>0</v>
          </cell>
          <cell r="J796">
            <v>0</v>
          </cell>
          <cell r="K796">
            <v>106.11</v>
          </cell>
        </row>
        <row r="797">
          <cell r="A797" t="str">
            <v>Красных Мадьяр, 38-В</v>
          </cell>
          <cell r="C797">
            <v>-1340.01</v>
          </cell>
          <cell r="D797">
            <v>0</v>
          </cell>
          <cell r="E797">
            <v>0</v>
          </cell>
          <cell r="F797">
            <v>0</v>
          </cell>
          <cell r="G797">
            <v>17.21</v>
          </cell>
          <cell r="H797">
            <v>0</v>
          </cell>
          <cell r="I797">
            <v>0</v>
          </cell>
          <cell r="J797">
            <v>0</v>
          </cell>
          <cell r="K797">
            <v>-1322.8</v>
          </cell>
        </row>
        <row r="798">
          <cell r="A798" t="str">
            <v>Красных Мадьяр, 62-Б</v>
          </cell>
          <cell r="C798">
            <v>-847.36</v>
          </cell>
          <cell r="D798">
            <v>0</v>
          </cell>
          <cell r="E798">
            <v>0</v>
          </cell>
          <cell r="F798">
            <v>0</v>
          </cell>
          <cell r="G798">
            <v>17.43</v>
          </cell>
          <cell r="H798">
            <v>0</v>
          </cell>
          <cell r="I798">
            <v>0</v>
          </cell>
          <cell r="J798">
            <v>0</v>
          </cell>
          <cell r="K798">
            <v>-829.93</v>
          </cell>
        </row>
        <row r="799">
          <cell r="A799" t="str">
            <v>Красных Мадьяр, 62-Г</v>
          </cell>
          <cell r="C799">
            <v>-1448.39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-1448.39</v>
          </cell>
        </row>
        <row r="800">
          <cell r="A800" t="str">
            <v>Красных Мадьяр, 62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29.53</v>
          </cell>
          <cell r="H800">
            <v>0</v>
          </cell>
          <cell r="I800">
            <v>0</v>
          </cell>
          <cell r="J800">
            <v>0</v>
          </cell>
          <cell r="K800">
            <v>29.53</v>
          </cell>
        </row>
        <row r="801">
          <cell r="A801" t="str">
            <v>Красных Мадьяр, 62-А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60.06</v>
          </cell>
          <cell r="H801">
            <v>0</v>
          </cell>
          <cell r="I801">
            <v>0</v>
          </cell>
          <cell r="J801">
            <v>0</v>
          </cell>
          <cell r="K801">
            <v>60.06</v>
          </cell>
        </row>
        <row r="802">
          <cell r="A802" t="str">
            <v>Красных Мадьяр, 135</v>
          </cell>
          <cell r="C802">
            <v>-36237.15</v>
          </cell>
          <cell r="D802">
            <v>76866.34</v>
          </cell>
          <cell r="E802">
            <v>-8630.25</v>
          </cell>
          <cell r="F802">
            <v>68236.09</v>
          </cell>
          <cell r="G802">
            <v>56884.3</v>
          </cell>
          <cell r="H802">
            <v>48748.85</v>
          </cell>
          <cell r="I802">
            <v>0</v>
          </cell>
          <cell r="J802">
            <v>48748.85</v>
          </cell>
          <cell r="K802">
            <v>-28101.7</v>
          </cell>
        </row>
        <row r="803">
          <cell r="A803" t="str">
            <v>Лазарева, 11</v>
          </cell>
          <cell r="C803">
            <v>-857.21</v>
          </cell>
          <cell r="D803">
            <v>5407.23</v>
          </cell>
          <cell r="E803">
            <v>0</v>
          </cell>
          <cell r="F803">
            <v>5407.23</v>
          </cell>
          <cell r="G803">
            <v>1969.85</v>
          </cell>
          <cell r="H803">
            <v>9918.75</v>
          </cell>
          <cell r="I803">
            <v>0</v>
          </cell>
          <cell r="J803">
            <v>9918.75</v>
          </cell>
          <cell r="K803">
            <v>-8806.11</v>
          </cell>
        </row>
        <row r="804">
          <cell r="A804" t="str">
            <v>Лазо, 2-а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361.92</v>
          </cell>
          <cell r="H804">
            <v>0</v>
          </cell>
          <cell r="I804">
            <v>0</v>
          </cell>
          <cell r="J804">
            <v>0</v>
          </cell>
          <cell r="K804">
            <v>361.92</v>
          </cell>
        </row>
        <row r="805">
          <cell r="A805" t="str">
            <v>Ленинградская, 55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8.1199999999999992</v>
          </cell>
          <cell r="H805">
            <v>0</v>
          </cell>
          <cell r="I805">
            <v>0</v>
          </cell>
          <cell r="J805">
            <v>0</v>
          </cell>
          <cell r="K805">
            <v>8.1199999999999992</v>
          </cell>
        </row>
        <row r="806">
          <cell r="A806" t="str">
            <v>Лопатина, 17</v>
          </cell>
          <cell r="C806">
            <v>-5275.77</v>
          </cell>
          <cell r="D806">
            <v>22298.99</v>
          </cell>
          <cell r="E806">
            <v>-3787.27</v>
          </cell>
          <cell r="F806">
            <v>18511.72</v>
          </cell>
          <cell r="G806">
            <v>14640.1</v>
          </cell>
          <cell r="H806">
            <v>21292.9</v>
          </cell>
          <cell r="I806">
            <v>0</v>
          </cell>
          <cell r="J806">
            <v>21292.9</v>
          </cell>
          <cell r="K806">
            <v>-11928.57</v>
          </cell>
        </row>
        <row r="807">
          <cell r="A807" t="str">
            <v>Лыткина, 2-А</v>
          </cell>
          <cell r="C807">
            <v>-1457.3</v>
          </cell>
          <cell r="D807">
            <v>11412.94</v>
          </cell>
          <cell r="E807">
            <v>-1665.29</v>
          </cell>
          <cell r="F807">
            <v>9747.65</v>
          </cell>
          <cell r="G807">
            <v>10428.76</v>
          </cell>
          <cell r="H807">
            <v>9110.84</v>
          </cell>
          <cell r="I807">
            <v>0</v>
          </cell>
          <cell r="J807">
            <v>9110.84</v>
          </cell>
          <cell r="K807">
            <v>-139.38</v>
          </cell>
        </row>
        <row r="808">
          <cell r="A808" t="str">
            <v>Лыткина, 2-Б</v>
          </cell>
          <cell r="C808">
            <v>9235.73</v>
          </cell>
          <cell r="D808">
            <v>15617.21</v>
          </cell>
          <cell r="E808">
            <v>-2081.9</v>
          </cell>
          <cell r="F808">
            <v>13535.31</v>
          </cell>
          <cell r="G808">
            <v>14687.29</v>
          </cell>
          <cell r="H808">
            <v>10053.959999999999</v>
          </cell>
          <cell r="I808">
            <v>0</v>
          </cell>
          <cell r="J808">
            <v>10053.959999999999</v>
          </cell>
          <cell r="K808">
            <v>13869.06</v>
          </cell>
        </row>
        <row r="809">
          <cell r="A809" t="str">
            <v>Лыткина, 7</v>
          </cell>
          <cell r="C809">
            <v>-9782.2999999999993</v>
          </cell>
          <cell r="D809">
            <v>13744.34</v>
          </cell>
          <cell r="E809">
            <v>-2037.25</v>
          </cell>
          <cell r="F809">
            <v>11707.09</v>
          </cell>
          <cell r="G809">
            <v>11223.02</v>
          </cell>
          <cell r="H809">
            <v>15865.85</v>
          </cell>
          <cell r="I809">
            <v>0</v>
          </cell>
          <cell r="J809">
            <v>15865.85</v>
          </cell>
          <cell r="K809">
            <v>-14425.13</v>
          </cell>
        </row>
        <row r="810">
          <cell r="A810" t="str">
            <v>Лыткина, 9</v>
          </cell>
          <cell r="C810">
            <v>-22113.93</v>
          </cell>
          <cell r="D810">
            <v>24129.200000000001</v>
          </cell>
          <cell r="E810">
            <v>-1958.69</v>
          </cell>
          <cell r="F810">
            <v>22170.51</v>
          </cell>
          <cell r="G810">
            <v>23108.39</v>
          </cell>
          <cell r="H810">
            <v>18633.189999999999</v>
          </cell>
          <cell r="I810">
            <v>0</v>
          </cell>
          <cell r="J810">
            <v>18633.189999999999</v>
          </cell>
          <cell r="K810">
            <v>-17638.73</v>
          </cell>
        </row>
        <row r="811">
          <cell r="A811" t="str">
            <v>Лыткина, 11</v>
          </cell>
          <cell r="C811">
            <v>-4463.55</v>
          </cell>
          <cell r="D811">
            <v>2104.23</v>
          </cell>
          <cell r="E811">
            <v>-39.4</v>
          </cell>
          <cell r="F811">
            <v>2064.83</v>
          </cell>
          <cell r="G811">
            <v>1507.29</v>
          </cell>
          <cell r="H811">
            <v>6839.05</v>
          </cell>
          <cell r="I811">
            <v>0</v>
          </cell>
          <cell r="J811">
            <v>6839.05</v>
          </cell>
          <cell r="K811">
            <v>-9795.31</v>
          </cell>
        </row>
        <row r="812">
          <cell r="A812" t="str">
            <v>Лыткина, 27/3</v>
          </cell>
          <cell r="C812">
            <v>-15387.54</v>
          </cell>
          <cell r="D812">
            <v>32905.82</v>
          </cell>
          <cell r="E812">
            <v>-3218.03</v>
          </cell>
          <cell r="F812">
            <v>29687.79</v>
          </cell>
          <cell r="G812">
            <v>14579.22</v>
          </cell>
          <cell r="H812">
            <v>25385.63</v>
          </cell>
          <cell r="I812">
            <v>0</v>
          </cell>
          <cell r="J812">
            <v>25385.63</v>
          </cell>
          <cell r="K812">
            <v>-26193.95</v>
          </cell>
        </row>
        <row r="813">
          <cell r="A813" t="str">
            <v>Лыткина, 27/7</v>
          </cell>
          <cell r="C813">
            <v>6690.7</v>
          </cell>
          <cell r="D813">
            <v>24159.1</v>
          </cell>
          <cell r="E813">
            <v>-2197.94</v>
          </cell>
          <cell r="F813">
            <v>21961.16</v>
          </cell>
          <cell r="G813">
            <v>24483.38</v>
          </cell>
          <cell r="H813">
            <v>13678.03</v>
          </cell>
          <cell r="I813">
            <v>0</v>
          </cell>
          <cell r="J813">
            <v>13678.03</v>
          </cell>
          <cell r="K813">
            <v>17496.05</v>
          </cell>
        </row>
        <row r="814">
          <cell r="A814" t="str">
            <v>Лыткина, 27/6</v>
          </cell>
          <cell r="C814">
            <v>-5565.84</v>
          </cell>
          <cell r="D814">
            <v>25975.78</v>
          </cell>
          <cell r="E814">
            <v>-4264.3999999999996</v>
          </cell>
          <cell r="F814">
            <v>21711.38</v>
          </cell>
          <cell r="G814">
            <v>23755.21</v>
          </cell>
          <cell r="H814">
            <v>21292.9</v>
          </cell>
          <cell r="I814">
            <v>0</v>
          </cell>
          <cell r="J814">
            <v>21292.9</v>
          </cell>
          <cell r="K814">
            <v>-3103.53</v>
          </cell>
        </row>
        <row r="815">
          <cell r="A815" t="str">
            <v>Лыткина, 27/2</v>
          </cell>
          <cell r="C815">
            <v>12854.51</v>
          </cell>
          <cell r="D815">
            <v>27843.81</v>
          </cell>
          <cell r="E815">
            <v>-3921.06</v>
          </cell>
          <cell r="F815">
            <v>23922.75</v>
          </cell>
          <cell r="G815">
            <v>24836.82</v>
          </cell>
          <cell r="H815">
            <v>22175.88</v>
          </cell>
          <cell r="I815">
            <v>0</v>
          </cell>
          <cell r="J815">
            <v>22175.88</v>
          </cell>
          <cell r="K815">
            <v>15515.45</v>
          </cell>
        </row>
        <row r="816">
          <cell r="A816" t="str">
            <v>Лыткина, 27/1</v>
          </cell>
          <cell r="C816">
            <v>-19997.12</v>
          </cell>
          <cell r="D816">
            <v>21853.39</v>
          </cell>
          <cell r="E816">
            <v>-1320.87</v>
          </cell>
          <cell r="F816">
            <v>20532.52</v>
          </cell>
          <cell r="G816">
            <v>16963.16</v>
          </cell>
          <cell r="H816">
            <v>11975.71</v>
          </cell>
          <cell r="I816">
            <v>0</v>
          </cell>
          <cell r="J816">
            <v>11975.71</v>
          </cell>
          <cell r="K816">
            <v>-15009.67</v>
          </cell>
        </row>
        <row r="817">
          <cell r="A817" t="str">
            <v>Лыткина, 50</v>
          </cell>
          <cell r="C817">
            <v>0</v>
          </cell>
          <cell r="D817">
            <v>12156.94</v>
          </cell>
          <cell r="E817">
            <v>2700.08</v>
          </cell>
          <cell r="F817">
            <v>14857.02</v>
          </cell>
          <cell r="G817">
            <v>1837.14</v>
          </cell>
          <cell r="H817">
            <v>24973.34</v>
          </cell>
          <cell r="I817">
            <v>0</v>
          </cell>
          <cell r="J817">
            <v>24973.34</v>
          </cell>
          <cell r="K817">
            <v>-23136.2</v>
          </cell>
        </row>
        <row r="818">
          <cell r="A818" t="str">
            <v>Лыткина, 52</v>
          </cell>
          <cell r="C818">
            <v>0</v>
          </cell>
          <cell r="D818">
            <v>13233.92</v>
          </cell>
          <cell r="E818">
            <v>3420.1</v>
          </cell>
          <cell r="F818">
            <v>16654.02</v>
          </cell>
          <cell r="G818">
            <v>4158.21</v>
          </cell>
          <cell r="H818">
            <v>20348.64</v>
          </cell>
          <cell r="I818">
            <v>0</v>
          </cell>
          <cell r="J818">
            <v>20348.64</v>
          </cell>
          <cell r="K818">
            <v>-16190.43</v>
          </cell>
        </row>
        <row r="819">
          <cell r="A819" t="str">
            <v>Лыткина, 54-б</v>
          </cell>
          <cell r="C819">
            <v>21004.51</v>
          </cell>
          <cell r="D819">
            <v>28726.51</v>
          </cell>
          <cell r="E819">
            <v>-2764</v>
          </cell>
          <cell r="F819">
            <v>25962.51</v>
          </cell>
          <cell r="G819">
            <v>20602.939999999999</v>
          </cell>
          <cell r="H819">
            <v>21808.39</v>
          </cell>
          <cell r="I819">
            <v>0</v>
          </cell>
          <cell r="J819">
            <v>21808.39</v>
          </cell>
          <cell r="K819">
            <v>19799.060000000001</v>
          </cell>
        </row>
        <row r="820">
          <cell r="A820" t="str">
            <v>Лыткина, 58</v>
          </cell>
          <cell r="C820">
            <v>5310.75</v>
          </cell>
          <cell r="D820">
            <v>11192.03</v>
          </cell>
          <cell r="E820">
            <v>-1055.17</v>
          </cell>
          <cell r="F820">
            <v>10136.86</v>
          </cell>
          <cell r="G820">
            <v>10134.94</v>
          </cell>
          <cell r="H820">
            <v>8484.34</v>
          </cell>
          <cell r="I820">
            <v>0</v>
          </cell>
          <cell r="J820">
            <v>8484.34</v>
          </cell>
          <cell r="K820">
            <v>6961.35</v>
          </cell>
        </row>
        <row r="821">
          <cell r="A821" t="str">
            <v>Лыткина, 60</v>
          </cell>
          <cell r="C821">
            <v>-11811.71</v>
          </cell>
          <cell r="D821">
            <v>12214.42</v>
          </cell>
          <cell r="E821">
            <v>-1369.25</v>
          </cell>
          <cell r="F821">
            <v>10845.17</v>
          </cell>
          <cell r="G821">
            <v>4342.12</v>
          </cell>
          <cell r="H821">
            <v>12543.44</v>
          </cell>
          <cell r="I821">
            <v>0</v>
          </cell>
          <cell r="J821">
            <v>12543.44</v>
          </cell>
          <cell r="K821">
            <v>-20013.03</v>
          </cell>
        </row>
        <row r="822">
          <cell r="A822" t="str">
            <v>Лыткина, 62</v>
          </cell>
          <cell r="C822">
            <v>9172.89</v>
          </cell>
          <cell r="D822">
            <v>32717.52</v>
          </cell>
          <cell r="E822">
            <v>-1217.51</v>
          </cell>
          <cell r="F822">
            <v>31500.01</v>
          </cell>
          <cell r="G822">
            <v>26310.17</v>
          </cell>
          <cell r="H822">
            <v>11357.69</v>
          </cell>
          <cell r="I822">
            <v>0</v>
          </cell>
          <cell r="J822">
            <v>11357.69</v>
          </cell>
          <cell r="K822">
            <v>24125.37</v>
          </cell>
        </row>
        <row r="823">
          <cell r="A823" t="str">
            <v>Лыткина, 73/1</v>
          </cell>
          <cell r="C823">
            <v>26.94</v>
          </cell>
          <cell r="D823">
            <v>17267.93</v>
          </cell>
          <cell r="E823">
            <v>-1583.67</v>
          </cell>
          <cell r="F823">
            <v>15684.26</v>
          </cell>
          <cell r="G823">
            <v>14036.72</v>
          </cell>
          <cell r="H823">
            <v>13052.1</v>
          </cell>
          <cell r="I823">
            <v>0</v>
          </cell>
          <cell r="J823">
            <v>13052.1</v>
          </cell>
          <cell r="K823">
            <v>1011.56</v>
          </cell>
        </row>
        <row r="824">
          <cell r="A824" t="str">
            <v>Лыткина, 73/2</v>
          </cell>
          <cell r="C824">
            <v>-1563.93</v>
          </cell>
          <cell r="D824">
            <v>19778.95</v>
          </cell>
          <cell r="E824">
            <v>-2297.09</v>
          </cell>
          <cell r="F824">
            <v>17481.86</v>
          </cell>
          <cell r="G824">
            <v>20044.5</v>
          </cell>
          <cell r="H824">
            <v>12102.62</v>
          </cell>
          <cell r="I824">
            <v>0</v>
          </cell>
          <cell r="J824">
            <v>12102.62</v>
          </cell>
          <cell r="K824">
            <v>6377.95</v>
          </cell>
        </row>
        <row r="825">
          <cell r="A825" t="str">
            <v>Лыткина, 76</v>
          </cell>
          <cell r="C825">
            <v>18205.5</v>
          </cell>
          <cell r="D825">
            <v>48954.92</v>
          </cell>
          <cell r="E825">
            <v>-4620.0600000000004</v>
          </cell>
          <cell r="F825">
            <v>44334.86</v>
          </cell>
          <cell r="G825">
            <v>25168.68</v>
          </cell>
          <cell r="H825">
            <v>29773.599999999999</v>
          </cell>
          <cell r="I825">
            <v>0</v>
          </cell>
          <cell r="J825">
            <v>29773.599999999999</v>
          </cell>
          <cell r="K825">
            <v>13600.58</v>
          </cell>
        </row>
        <row r="826">
          <cell r="A826" t="str">
            <v>Лыткина, 77</v>
          </cell>
          <cell r="C826">
            <v>4096.55</v>
          </cell>
          <cell r="D826">
            <v>23566.95</v>
          </cell>
          <cell r="E826">
            <v>-2352.61</v>
          </cell>
          <cell r="F826">
            <v>21214.34</v>
          </cell>
          <cell r="G826">
            <v>24853.99</v>
          </cell>
          <cell r="H826">
            <v>19375.84</v>
          </cell>
          <cell r="I826">
            <v>0</v>
          </cell>
          <cell r="J826">
            <v>19375.84</v>
          </cell>
          <cell r="K826">
            <v>9574.7000000000007</v>
          </cell>
        </row>
        <row r="827">
          <cell r="A827" t="str">
            <v>Лыткина, 81</v>
          </cell>
          <cell r="C827">
            <v>-27021.53</v>
          </cell>
          <cell r="D827">
            <v>22688.52</v>
          </cell>
          <cell r="E827">
            <v>-2509.25</v>
          </cell>
          <cell r="F827">
            <v>20179.27</v>
          </cell>
          <cell r="G827">
            <v>15383.46</v>
          </cell>
          <cell r="H827">
            <v>19278.11</v>
          </cell>
          <cell r="I827">
            <v>0</v>
          </cell>
          <cell r="J827">
            <v>19278.11</v>
          </cell>
          <cell r="K827">
            <v>-30916.18</v>
          </cell>
        </row>
        <row r="828">
          <cell r="A828" t="str">
            <v>Лыткина, 83</v>
          </cell>
          <cell r="C828">
            <v>25815.07</v>
          </cell>
          <cell r="D828">
            <v>18247.849999999999</v>
          </cell>
          <cell r="E828">
            <v>-2637.6</v>
          </cell>
          <cell r="F828">
            <v>15610.25</v>
          </cell>
          <cell r="G828">
            <v>16710.37</v>
          </cell>
          <cell r="H828">
            <v>14981.25</v>
          </cell>
          <cell r="I828">
            <v>0</v>
          </cell>
          <cell r="J828">
            <v>14981.25</v>
          </cell>
          <cell r="K828">
            <v>27544.19</v>
          </cell>
        </row>
        <row r="829">
          <cell r="A829" t="str">
            <v>Лыткина, 85</v>
          </cell>
          <cell r="C829">
            <v>-8407.15</v>
          </cell>
          <cell r="D829">
            <v>12554.55</v>
          </cell>
          <cell r="E829">
            <v>-2031.84</v>
          </cell>
          <cell r="F829">
            <v>10522.71</v>
          </cell>
          <cell r="G829">
            <v>3086.87</v>
          </cell>
          <cell r="H829">
            <v>11750.68</v>
          </cell>
          <cell r="I829">
            <v>0</v>
          </cell>
          <cell r="J829">
            <v>11750.68</v>
          </cell>
          <cell r="K829">
            <v>-17070.96</v>
          </cell>
        </row>
        <row r="830">
          <cell r="A830" t="str">
            <v>Маяковского, 12</v>
          </cell>
          <cell r="C830">
            <v>-10882.23</v>
          </cell>
          <cell r="D830">
            <v>48467.15</v>
          </cell>
          <cell r="E830">
            <v>240.54</v>
          </cell>
          <cell r="F830">
            <v>48707.69</v>
          </cell>
          <cell r="G830">
            <v>54783.75</v>
          </cell>
          <cell r="H830">
            <v>37043.89</v>
          </cell>
          <cell r="I830">
            <v>0</v>
          </cell>
          <cell r="J830">
            <v>37043.89</v>
          </cell>
          <cell r="K830">
            <v>6857.63</v>
          </cell>
        </row>
        <row r="831">
          <cell r="A831" t="str">
            <v>Маяковского, 17</v>
          </cell>
          <cell r="C831">
            <v>-12029.27</v>
          </cell>
          <cell r="D831">
            <v>36554.01</v>
          </cell>
          <cell r="E831">
            <v>-2649.26</v>
          </cell>
          <cell r="F831">
            <v>33904.75</v>
          </cell>
          <cell r="G831">
            <v>35060.410000000003</v>
          </cell>
          <cell r="H831">
            <v>24458.720000000001</v>
          </cell>
          <cell r="I831">
            <v>0</v>
          </cell>
          <cell r="J831">
            <v>24458.720000000001</v>
          </cell>
          <cell r="K831">
            <v>-1427.58</v>
          </cell>
        </row>
        <row r="832">
          <cell r="A832" t="str">
            <v>Маяковского, 19</v>
          </cell>
          <cell r="C832">
            <v>-31459.95</v>
          </cell>
          <cell r="D832">
            <v>46109.88</v>
          </cell>
          <cell r="E832">
            <v>-4389.96</v>
          </cell>
          <cell r="F832">
            <v>41719.919999999998</v>
          </cell>
          <cell r="G832">
            <v>42521.23</v>
          </cell>
          <cell r="H832">
            <v>51712.91</v>
          </cell>
          <cell r="I832">
            <v>0</v>
          </cell>
          <cell r="J832">
            <v>51712.91</v>
          </cell>
          <cell r="K832">
            <v>-40651.629999999997</v>
          </cell>
        </row>
        <row r="833">
          <cell r="A833" t="str">
            <v>Маяковского, 35</v>
          </cell>
          <cell r="C833">
            <v>-23121.69</v>
          </cell>
          <cell r="D833">
            <v>37976.370000000003</v>
          </cell>
          <cell r="E833">
            <v>-5250.13</v>
          </cell>
          <cell r="F833">
            <v>32726.240000000002</v>
          </cell>
          <cell r="G833">
            <v>24339.22</v>
          </cell>
          <cell r="H833">
            <v>34454.050000000003</v>
          </cell>
          <cell r="I833">
            <v>0</v>
          </cell>
          <cell r="J833">
            <v>34454.050000000003</v>
          </cell>
          <cell r="K833">
            <v>-33236.519999999997</v>
          </cell>
        </row>
        <row r="834">
          <cell r="A834" t="str">
            <v>Маяковского, 41</v>
          </cell>
          <cell r="C834">
            <v>-15347.03</v>
          </cell>
          <cell r="D834">
            <v>38865.94</v>
          </cell>
          <cell r="E834">
            <v>-7736.11</v>
          </cell>
          <cell r="F834">
            <v>31129.83</v>
          </cell>
          <cell r="G834">
            <v>37421.760000000002</v>
          </cell>
          <cell r="H834">
            <v>28336.74</v>
          </cell>
          <cell r="I834">
            <v>0</v>
          </cell>
          <cell r="J834">
            <v>28336.74</v>
          </cell>
          <cell r="K834">
            <v>-6262.01</v>
          </cell>
        </row>
        <row r="835">
          <cell r="A835" t="str">
            <v>Маяковского, 49</v>
          </cell>
          <cell r="C835">
            <v>-18479.900000000001</v>
          </cell>
          <cell r="D835">
            <v>40214.01</v>
          </cell>
          <cell r="E835">
            <v>-3513.62</v>
          </cell>
          <cell r="F835">
            <v>36700.39</v>
          </cell>
          <cell r="G835">
            <v>35415.42</v>
          </cell>
          <cell r="H835">
            <v>28292.85</v>
          </cell>
          <cell r="I835">
            <v>0</v>
          </cell>
          <cell r="J835">
            <v>28292.85</v>
          </cell>
          <cell r="K835">
            <v>-11357.33</v>
          </cell>
        </row>
        <row r="836">
          <cell r="A836" t="str">
            <v>Маяковского, 55</v>
          </cell>
          <cell r="C836">
            <v>73474.62</v>
          </cell>
          <cell r="D836">
            <v>47751.95</v>
          </cell>
          <cell r="E836">
            <v>-4946.59</v>
          </cell>
          <cell r="F836">
            <v>42805.36</v>
          </cell>
          <cell r="G836">
            <v>26350.36</v>
          </cell>
          <cell r="H836">
            <v>0</v>
          </cell>
          <cell r="I836">
            <v>0</v>
          </cell>
          <cell r="J836">
            <v>0</v>
          </cell>
          <cell r="K836">
            <v>99824.98</v>
          </cell>
        </row>
        <row r="837">
          <cell r="A837" t="str">
            <v>Маяковского, 57</v>
          </cell>
          <cell r="C837">
            <v>-22974.14</v>
          </cell>
          <cell r="D837">
            <v>26898.15</v>
          </cell>
          <cell r="E837">
            <v>-1576.37</v>
          </cell>
          <cell r="F837">
            <v>25321.78</v>
          </cell>
          <cell r="G837">
            <v>26975.27</v>
          </cell>
          <cell r="H837">
            <v>17102.48</v>
          </cell>
          <cell r="I837">
            <v>0</v>
          </cell>
          <cell r="J837">
            <v>17102.48</v>
          </cell>
          <cell r="K837">
            <v>-13101.35</v>
          </cell>
        </row>
        <row r="838">
          <cell r="A838" t="str">
            <v>Маяковского, 59</v>
          </cell>
          <cell r="C838">
            <v>-18605.919999999998</v>
          </cell>
          <cell r="D838">
            <v>40210.519999999997</v>
          </cell>
          <cell r="E838">
            <v>-4025.81</v>
          </cell>
          <cell r="F838">
            <v>36184.71</v>
          </cell>
          <cell r="G838">
            <v>30301</v>
          </cell>
          <cell r="H838">
            <v>28497.7</v>
          </cell>
          <cell r="I838">
            <v>0</v>
          </cell>
          <cell r="J838">
            <v>28497.7</v>
          </cell>
          <cell r="K838">
            <v>-16802.62</v>
          </cell>
        </row>
        <row r="839">
          <cell r="A839" t="str">
            <v>Маяковского, 61</v>
          </cell>
          <cell r="C839">
            <v>-20267.25</v>
          </cell>
          <cell r="D839">
            <v>41782.92</v>
          </cell>
          <cell r="E839">
            <v>-4531.59</v>
          </cell>
          <cell r="F839">
            <v>37251.33</v>
          </cell>
          <cell r="G839">
            <v>42720.88</v>
          </cell>
          <cell r="H839">
            <v>35283.279999999999</v>
          </cell>
          <cell r="I839">
            <v>0</v>
          </cell>
          <cell r="J839">
            <v>35283.279999999999</v>
          </cell>
          <cell r="K839">
            <v>-12829.65</v>
          </cell>
        </row>
        <row r="840">
          <cell r="A840" t="str">
            <v>Маяковского, 63</v>
          </cell>
          <cell r="C840">
            <v>-17750.18</v>
          </cell>
          <cell r="D840">
            <v>41813.199999999997</v>
          </cell>
          <cell r="E840">
            <v>-3582.27</v>
          </cell>
          <cell r="F840">
            <v>38230.93</v>
          </cell>
          <cell r="G840">
            <v>37986.519999999997</v>
          </cell>
          <cell r="H840">
            <v>29165.97</v>
          </cell>
          <cell r="I840">
            <v>0</v>
          </cell>
          <cell r="J840">
            <v>29165.97</v>
          </cell>
          <cell r="K840">
            <v>-8929.6299999999992</v>
          </cell>
        </row>
        <row r="841">
          <cell r="A841" t="str">
            <v>Металлобаза, 1</v>
          </cell>
          <cell r="C841">
            <v>30339.61</v>
          </cell>
          <cell r="D841">
            <v>41977.69</v>
          </cell>
          <cell r="E841">
            <v>-3999.69</v>
          </cell>
          <cell r="F841">
            <v>37978</v>
          </cell>
          <cell r="G841">
            <v>33826.339999999997</v>
          </cell>
          <cell r="H841">
            <v>15218.49</v>
          </cell>
          <cell r="I841">
            <v>0</v>
          </cell>
          <cell r="J841">
            <v>15218.49</v>
          </cell>
          <cell r="K841">
            <v>48947.46</v>
          </cell>
        </row>
        <row r="842">
          <cell r="A842" t="str">
            <v>Металлобаза, 2</v>
          </cell>
          <cell r="C842">
            <v>3527</v>
          </cell>
          <cell r="D842">
            <v>41762.080000000002</v>
          </cell>
          <cell r="E842">
            <v>-4321.2</v>
          </cell>
          <cell r="F842">
            <v>37440.879999999997</v>
          </cell>
          <cell r="G842">
            <v>20405.75</v>
          </cell>
          <cell r="H842">
            <v>15491.42</v>
          </cell>
          <cell r="I842">
            <v>0</v>
          </cell>
          <cell r="J842">
            <v>15491.42</v>
          </cell>
          <cell r="K842">
            <v>8441.33</v>
          </cell>
        </row>
        <row r="843">
          <cell r="A843" t="str">
            <v>Металлобаза, 3</v>
          </cell>
          <cell r="C843">
            <v>19254.37</v>
          </cell>
          <cell r="D843">
            <v>37253.14</v>
          </cell>
          <cell r="E843">
            <v>-4482.63</v>
          </cell>
          <cell r="F843">
            <v>32770.51</v>
          </cell>
          <cell r="G843">
            <v>24405.9</v>
          </cell>
          <cell r="H843">
            <v>13190.68</v>
          </cell>
          <cell r="I843">
            <v>0</v>
          </cell>
          <cell r="J843">
            <v>13190.68</v>
          </cell>
          <cell r="K843">
            <v>30469.59</v>
          </cell>
        </row>
        <row r="844">
          <cell r="A844" t="str">
            <v>Металлобаза, 4</v>
          </cell>
          <cell r="C844">
            <v>2129.56</v>
          </cell>
          <cell r="D844">
            <v>46449.64</v>
          </cell>
          <cell r="E844">
            <v>-4121.09</v>
          </cell>
          <cell r="F844">
            <v>42328.55</v>
          </cell>
          <cell r="G844">
            <v>30389.78</v>
          </cell>
          <cell r="H844">
            <v>14774.78</v>
          </cell>
          <cell r="I844">
            <v>0</v>
          </cell>
          <cell r="J844">
            <v>14774.78</v>
          </cell>
          <cell r="K844">
            <v>17744.560000000001</v>
          </cell>
        </row>
        <row r="845">
          <cell r="A845" t="str">
            <v>Металлобаза, 5</v>
          </cell>
          <cell r="C845">
            <v>17861.97</v>
          </cell>
          <cell r="D845">
            <v>44438.76</v>
          </cell>
          <cell r="E845">
            <v>-3705.31</v>
          </cell>
          <cell r="F845">
            <v>40733.449999999997</v>
          </cell>
          <cell r="G845">
            <v>23925.63</v>
          </cell>
          <cell r="H845">
            <v>14774.78</v>
          </cell>
          <cell r="I845">
            <v>0</v>
          </cell>
          <cell r="J845">
            <v>14774.78</v>
          </cell>
          <cell r="K845">
            <v>27012.82</v>
          </cell>
        </row>
        <row r="846">
          <cell r="A846" t="str">
            <v>Металлобаза, 6</v>
          </cell>
          <cell r="C846">
            <v>7840.43</v>
          </cell>
          <cell r="D846">
            <v>43476.84</v>
          </cell>
          <cell r="E846">
            <v>-4520.91</v>
          </cell>
          <cell r="F846">
            <v>38955.93</v>
          </cell>
          <cell r="G846">
            <v>37457.9</v>
          </cell>
          <cell r="H846">
            <v>40686.410000000003</v>
          </cell>
          <cell r="I846">
            <v>0</v>
          </cell>
          <cell r="J846">
            <v>40686.410000000003</v>
          </cell>
          <cell r="K846">
            <v>4611.92</v>
          </cell>
        </row>
        <row r="847">
          <cell r="A847" t="str">
            <v>Мехгорка, 6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43.02</v>
          </cell>
          <cell r="H847">
            <v>0</v>
          </cell>
          <cell r="I847">
            <v>0</v>
          </cell>
          <cell r="J847">
            <v>0</v>
          </cell>
          <cell r="K847">
            <v>43.02</v>
          </cell>
        </row>
        <row r="848">
          <cell r="A848" t="str">
            <v>Мехгорка, 8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952.68</v>
          </cell>
          <cell r="H848">
            <v>0</v>
          </cell>
          <cell r="I848">
            <v>0</v>
          </cell>
          <cell r="J848">
            <v>0</v>
          </cell>
          <cell r="K848">
            <v>952.68</v>
          </cell>
        </row>
        <row r="849">
          <cell r="A849" t="str">
            <v>Мехгорка, 9</v>
          </cell>
          <cell r="C849">
            <v>0</v>
          </cell>
          <cell r="D849">
            <v>-121.58</v>
          </cell>
          <cell r="E849">
            <v>0</v>
          </cell>
          <cell r="F849">
            <v>-121.58</v>
          </cell>
          <cell r="G849">
            <v>219.43</v>
          </cell>
          <cell r="H849">
            <v>0</v>
          </cell>
          <cell r="I849">
            <v>0</v>
          </cell>
          <cell r="J849">
            <v>0</v>
          </cell>
          <cell r="K849">
            <v>219.43</v>
          </cell>
        </row>
        <row r="850">
          <cell r="A850" t="str">
            <v>Можайского, 1</v>
          </cell>
          <cell r="C850">
            <v>5881.09</v>
          </cell>
          <cell r="D850">
            <v>12897.77</v>
          </cell>
          <cell r="E850">
            <v>-1479.17</v>
          </cell>
          <cell r="F850">
            <v>11418.6</v>
          </cell>
          <cell r="G850">
            <v>12357.66</v>
          </cell>
          <cell r="H850">
            <v>14273.5</v>
          </cell>
          <cell r="I850">
            <v>0</v>
          </cell>
          <cell r="J850">
            <v>14273.5</v>
          </cell>
          <cell r="K850">
            <v>3965.25</v>
          </cell>
        </row>
        <row r="851">
          <cell r="A851" t="str">
            <v>Можайского, 3</v>
          </cell>
          <cell r="C851">
            <v>15308.92</v>
          </cell>
          <cell r="D851">
            <v>10708.5</v>
          </cell>
          <cell r="E851">
            <v>-1263.8599999999999</v>
          </cell>
          <cell r="F851">
            <v>9444.64</v>
          </cell>
          <cell r="G851">
            <v>10062.02</v>
          </cell>
          <cell r="H851">
            <v>4194.42</v>
          </cell>
          <cell r="I851">
            <v>0</v>
          </cell>
          <cell r="J851">
            <v>4194.42</v>
          </cell>
          <cell r="K851">
            <v>21176.52</v>
          </cell>
        </row>
        <row r="852">
          <cell r="A852" t="str">
            <v>Можайского, 5</v>
          </cell>
          <cell r="C852">
            <v>10063.5</v>
          </cell>
          <cell r="D852">
            <v>11842.3</v>
          </cell>
          <cell r="E852">
            <v>-1736.45</v>
          </cell>
          <cell r="F852">
            <v>10105.85</v>
          </cell>
          <cell r="G852">
            <v>9997.57</v>
          </cell>
          <cell r="H852">
            <v>8467.0400000000009</v>
          </cell>
          <cell r="I852">
            <v>0</v>
          </cell>
          <cell r="J852">
            <v>8467.0400000000009</v>
          </cell>
          <cell r="K852">
            <v>11594.03</v>
          </cell>
        </row>
        <row r="853">
          <cell r="A853" t="str">
            <v>Набережная, 18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198.52</v>
          </cell>
          <cell r="H853">
            <v>0</v>
          </cell>
          <cell r="I853">
            <v>0</v>
          </cell>
          <cell r="J853">
            <v>0</v>
          </cell>
          <cell r="K853">
            <v>198.52</v>
          </cell>
        </row>
        <row r="854">
          <cell r="A854" t="str">
            <v>Набережная, 22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1.03</v>
          </cell>
          <cell r="H854">
            <v>0</v>
          </cell>
          <cell r="I854">
            <v>0</v>
          </cell>
          <cell r="J854">
            <v>0</v>
          </cell>
          <cell r="K854">
            <v>1.03</v>
          </cell>
        </row>
        <row r="855">
          <cell r="A855" t="str">
            <v>Набережная, 26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0.03</v>
          </cell>
          <cell r="H855">
            <v>0</v>
          </cell>
          <cell r="I855">
            <v>0</v>
          </cell>
          <cell r="J855">
            <v>0</v>
          </cell>
          <cell r="K855">
            <v>0.03</v>
          </cell>
        </row>
        <row r="856">
          <cell r="A856" t="str">
            <v>Набережная, 58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46.01</v>
          </cell>
          <cell r="H856">
            <v>0</v>
          </cell>
          <cell r="I856">
            <v>0</v>
          </cell>
          <cell r="J856">
            <v>0</v>
          </cell>
          <cell r="K856">
            <v>46.01</v>
          </cell>
        </row>
        <row r="857">
          <cell r="A857" t="str">
            <v>Набережная, 64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116.76</v>
          </cell>
          <cell r="H857">
            <v>0</v>
          </cell>
          <cell r="I857">
            <v>0</v>
          </cell>
          <cell r="J857">
            <v>0</v>
          </cell>
          <cell r="K857">
            <v>116.76</v>
          </cell>
        </row>
        <row r="858">
          <cell r="A858" t="str">
            <v>Напольная, 7</v>
          </cell>
          <cell r="C858">
            <v>-285.74</v>
          </cell>
          <cell r="D858">
            <v>0</v>
          </cell>
          <cell r="E858">
            <v>0</v>
          </cell>
          <cell r="F858">
            <v>0</v>
          </cell>
          <cell r="G858">
            <v>8.59</v>
          </cell>
          <cell r="H858">
            <v>0</v>
          </cell>
          <cell r="I858">
            <v>0</v>
          </cell>
          <cell r="J858">
            <v>0</v>
          </cell>
          <cell r="K858">
            <v>-277.14999999999998</v>
          </cell>
        </row>
        <row r="859">
          <cell r="A859" t="str">
            <v>Николаева, 13</v>
          </cell>
          <cell r="C859">
            <v>-305.44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-305.44</v>
          </cell>
        </row>
        <row r="860">
          <cell r="A860" t="str">
            <v>Омулевского, 20</v>
          </cell>
          <cell r="C860">
            <v>70611.820000000007</v>
          </cell>
          <cell r="D860">
            <v>167785.83</v>
          </cell>
          <cell r="E860">
            <v>-910.47</v>
          </cell>
          <cell r="F860">
            <v>166875.35999999999</v>
          </cell>
          <cell r="G860">
            <v>133300.57999999999</v>
          </cell>
          <cell r="H860">
            <v>68423.38</v>
          </cell>
          <cell r="I860">
            <v>32.9</v>
          </cell>
          <cell r="J860">
            <v>68456.28</v>
          </cell>
          <cell r="K860">
            <v>135456.12</v>
          </cell>
        </row>
        <row r="861">
          <cell r="A861" t="str">
            <v>Омулевского, 31-а</v>
          </cell>
          <cell r="C861">
            <v>16726.009999999998</v>
          </cell>
          <cell r="D861">
            <v>69991.77</v>
          </cell>
          <cell r="E861">
            <v>423.24</v>
          </cell>
          <cell r="F861">
            <v>70415.009999999995</v>
          </cell>
          <cell r="G861">
            <v>59147.83</v>
          </cell>
          <cell r="H861">
            <v>12963.66</v>
          </cell>
          <cell r="I861">
            <v>41.85</v>
          </cell>
          <cell r="J861">
            <v>13005.51</v>
          </cell>
          <cell r="K861">
            <v>62868.33</v>
          </cell>
        </row>
        <row r="862">
          <cell r="A862" t="str">
            <v>Освобождения, 69</v>
          </cell>
          <cell r="C862">
            <v>-2147.9499999999998</v>
          </cell>
          <cell r="D862">
            <v>0</v>
          </cell>
          <cell r="E862">
            <v>0</v>
          </cell>
          <cell r="F862">
            <v>0</v>
          </cell>
          <cell r="G862">
            <v>55.62</v>
          </cell>
          <cell r="H862">
            <v>0</v>
          </cell>
          <cell r="I862">
            <v>0</v>
          </cell>
          <cell r="J862">
            <v>0</v>
          </cell>
          <cell r="K862">
            <v>-2092.33</v>
          </cell>
        </row>
        <row r="863">
          <cell r="A863" t="str">
            <v>Осетровский, 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135.57</v>
          </cell>
          <cell r="H863">
            <v>0</v>
          </cell>
          <cell r="I863">
            <v>0</v>
          </cell>
          <cell r="J863">
            <v>0</v>
          </cell>
          <cell r="K863">
            <v>135.57</v>
          </cell>
        </row>
        <row r="864">
          <cell r="A864" t="str">
            <v>Осетровский, 11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10.79</v>
          </cell>
          <cell r="H864">
            <v>0</v>
          </cell>
          <cell r="I864">
            <v>0</v>
          </cell>
          <cell r="J864">
            <v>0</v>
          </cell>
          <cell r="K864">
            <v>10.79</v>
          </cell>
        </row>
        <row r="865">
          <cell r="A865" t="str">
            <v>Павла Красильникова, 213</v>
          </cell>
          <cell r="C865">
            <v>-66642.429999999993</v>
          </cell>
          <cell r="D865">
            <v>178825.23</v>
          </cell>
          <cell r="E865">
            <v>-20586.689999999999</v>
          </cell>
          <cell r="F865">
            <v>158238.54</v>
          </cell>
          <cell r="G865">
            <v>152027.75</v>
          </cell>
          <cell r="H865">
            <v>107499.97</v>
          </cell>
          <cell r="I865">
            <v>0</v>
          </cell>
          <cell r="J865">
            <v>107499.97</v>
          </cell>
          <cell r="K865">
            <v>-22114.65</v>
          </cell>
        </row>
        <row r="866">
          <cell r="A866" t="str">
            <v>Павла Красильникова, 217</v>
          </cell>
          <cell r="C866">
            <v>-86128.68</v>
          </cell>
          <cell r="D866">
            <v>213873.82</v>
          </cell>
          <cell r="E866">
            <v>-27310.03</v>
          </cell>
          <cell r="F866">
            <v>186563.79</v>
          </cell>
          <cell r="G866">
            <v>157763.94</v>
          </cell>
          <cell r="H866">
            <v>121588.63</v>
          </cell>
          <cell r="I866">
            <v>0</v>
          </cell>
          <cell r="J866">
            <v>121588.63</v>
          </cell>
          <cell r="K866">
            <v>-49953.37</v>
          </cell>
        </row>
        <row r="867">
          <cell r="A867" t="str">
            <v>Партизанская, 37-А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34.42</v>
          </cell>
          <cell r="H867">
            <v>0</v>
          </cell>
          <cell r="I867">
            <v>0</v>
          </cell>
          <cell r="J867">
            <v>0</v>
          </cell>
          <cell r="K867">
            <v>34.42</v>
          </cell>
        </row>
        <row r="868">
          <cell r="A868" t="str">
            <v>Партизанская, 83-а</v>
          </cell>
          <cell r="C868">
            <v>-8839.1</v>
          </cell>
          <cell r="D868">
            <v>31635.5</v>
          </cell>
          <cell r="E868">
            <v>-3212.23</v>
          </cell>
          <cell r="F868">
            <v>28423.27</v>
          </cell>
          <cell r="G868">
            <v>30882.85</v>
          </cell>
          <cell r="H868">
            <v>23194.16</v>
          </cell>
          <cell r="I868">
            <v>0</v>
          </cell>
          <cell r="J868">
            <v>23194.16</v>
          </cell>
          <cell r="K868">
            <v>-1150.4100000000001</v>
          </cell>
        </row>
        <row r="869">
          <cell r="A869" t="str">
            <v>Партизанская, 85-87-Б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34.119999999999997</v>
          </cell>
          <cell r="H869">
            <v>0</v>
          </cell>
          <cell r="I869">
            <v>0</v>
          </cell>
          <cell r="J869">
            <v>0</v>
          </cell>
          <cell r="K869">
            <v>34.119999999999997</v>
          </cell>
        </row>
        <row r="870">
          <cell r="A870" t="str">
            <v>Партизанская, 85-87-В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4.51</v>
          </cell>
          <cell r="H870">
            <v>0</v>
          </cell>
          <cell r="I870">
            <v>0</v>
          </cell>
          <cell r="J870">
            <v>0</v>
          </cell>
          <cell r="K870">
            <v>4.51</v>
          </cell>
        </row>
        <row r="871">
          <cell r="A871" t="str">
            <v>Партизанская, 123-А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52.34</v>
          </cell>
          <cell r="H871">
            <v>0</v>
          </cell>
          <cell r="I871">
            <v>0</v>
          </cell>
          <cell r="J871">
            <v>0</v>
          </cell>
          <cell r="K871">
            <v>52.34</v>
          </cell>
        </row>
        <row r="872">
          <cell r="A872" t="str">
            <v>Партизанская, 151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5.69</v>
          </cell>
          <cell r="H872">
            <v>0</v>
          </cell>
          <cell r="I872">
            <v>0</v>
          </cell>
          <cell r="J872">
            <v>0</v>
          </cell>
          <cell r="K872">
            <v>5.69</v>
          </cell>
        </row>
        <row r="873">
          <cell r="A873" t="str">
            <v>Пискунова, 125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31.02</v>
          </cell>
          <cell r="H873">
            <v>0</v>
          </cell>
          <cell r="I873">
            <v>0</v>
          </cell>
          <cell r="J873">
            <v>0</v>
          </cell>
          <cell r="K873">
            <v>31.02</v>
          </cell>
        </row>
        <row r="874">
          <cell r="A874" t="str">
            <v>Пискунова, 127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227.29</v>
          </cell>
          <cell r="H874">
            <v>0</v>
          </cell>
          <cell r="I874">
            <v>0</v>
          </cell>
          <cell r="J874">
            <v>0</v>
          </cell>
          <cell r="K874">
            <v>227.29</v>
          </cell>
        </row>
        <row r="875">
          <cell r="A875" t="str">
            <v>Пискунова, 128-А</v>
          </cell>
          <cell r="C875">
            <v>-13316.87</v>
          </cell>
          <cell r="D875">
            <v>40888.370000000003</v>
          </cell>
          <cell r="E875">
            <v>-3952.73</v>
          </cell>
          <cell r="F875">
            <v>36935.64</v>
          </cell>
          <cell r="G875">
            <v>28831.86</v>
          </cell>
          <cell r="H875">
            <v>29018.36</v>
          </cell>
          <cell r="I875">
            <v>0</v>
          </cell>
          <cell r="J875">
            <v>29018.36</v>
          </cell>
          <cell r="K875">
            <v>-13503.37</v>
          </cell>
        </row>
        <row r="876">
          <cell r="A876" t="str">
            <v>Пискунова, 128-Б</v>
          </cell>
          <cell r="C876">
            <v>-33416.589999999997</v>
          </cell>
          <cell r="D876">
            <v>38760.620000000003</v>
          </cell>
          <cell r="E876">
            <v>-5887.82</v>
          </cell>
          <cell r="F876">
            <v>32872.800000000003</v>
          </cell>
          <cell r="G876">
            <v>35636.49</v>
          </cell>
          <cell r="H876">
            <v>20877.939999999999</v>
          </cell>
          <cell r="I876">
            <v>0</v>
          </cell>
          <cell r="J876">
            <v>20877.939999999999</v>
          </cell>
          <cell r="K876">
            <v>-18658.04</v>
          </cell>
        </row>
        <row r="877">
          <cell r="A877" t="str">
            <v>Пискунова, 129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5.8</v>
          </cell>
          <cell r="H877">
            <v>0</v>
          </cell>
          <cell r="I877">
            <v>0</v>
          </cell>
          <cell r="J877">
            <v>0</v>
          </cell>
          <cell r="K877">
            <v>5.8</v>
          </cell>
        </row>
        <row r="878">
          <cell r="A878" t="str">
            <v>Пискунова, 130-Б</v>
          </cell>
          <cell r="C878">
            <v>-12353.06</v>
          </cell>
          <cell r="D878">
            <v>18836.900000000001</v>
          </cell>
          <cell r="E878">
            <v>1712.1</v>
          </cell>
          <cell r="F878">
            <v>20549</v>
          </cell>
          <cell r="G878">
            <v>17514.12</v>
          </cell>
          <cell r="H878">
            <v>11912.8</v>
          </cell>
          <cell r="I878">
            <v>0</v>
          </cell>
          <cell r="J878">
            <v>11912.8</v>
          </cell>
          <cell r="K878">
            <v>-6751.74</v>
          </cell>
        </row>
        <row r="879">
          <cell r="A879" t="str">
            <v>Пискунова, 130-А</v>
          </cell>
          <cell r="C879">
            <v>-11367.86</v>
          </cell>
          <cell r="D879">
            <v>20119.88</v>
          </cell>
          <cell r="E879">
            <v>1458.3</v>
          </cell>
          <cell r="F879">
            <v>21578.18</v>
          </cell>
          <cell r="G879">
            <v>12694.06</v>
          </cell>
          <cell r="H879">
            <v>13576.5</v>
          </cell>
          <cell r="I879">
            <v>0</v>
          </cell>
          <cell r="J879">
            <v>13576.5</v>
          </cell>
          <cell r="K879">
            <v>-12250.3</v>
          </cell>
        </row>
        <row r="880">
          <cell r="A880" t="str">
            <v>Пискунова, 131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32.81</v>
          </cell>
          <cell r="H880">
            <v>0</v>
          </cell>
          <cell r="I880">
            <v>0</v>
          </cell>
          <cell r="J880">
            <v>0</v>
          </cell>
          <cell r="K880">
            <v>32.81</v>
          </cell>
        </row>
        <row r="881">
          <cell r="A881" t="str">
            <v>Пискунова, 132</v>
          </cell>
          <cell r="C881">
            <v>-5327.24</v>
          </cell>
          <cell r="D881">
            <v>0</v>
          </cell>
          <cell r="E881">
            <v>0</v>
          </cell>
          <cell r="F881">
            <v>0</v>
          </cell>
          <cell r="G881">
            <v>44.57</v>
          </cell>
          <cell r="H881">
            <v>385.85</v>
          </cell>
          <cell r="I881">
            <v>0</v>
          </cell>
          <cell r="J881">
            <v>385.85</v>
          </cell>
          <cell r="K881">
            <v>-5668.52</v>
          </cell>
        </row>
        <row r="882">
          <cell r="A882" t="str">
            <v>Пискунова, 132-В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94.06</v>
          </cell>
          <cell r="H882">
            <v>0</v>
          </cell>
          <cell r="I882">
            <v>0</v>
          </cell>
          <cell r="J882">
            <v>0</v>
          </cell>
          <cell r="K882">
            <v>94.06</v>
          </cell>
        </row>
        <row r="883">
          <cell r="A883" t="str">
            <v>Пискунова, 133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11.55</v>
          </cell>
          <cell r="H883">
            <v>0</v>
          </cell>
          <cell r="I883">
            <v>0</v>
          </cell>
          <cell r="J883">
            <v>0</v>
          </cell>
          <cell r="K883">
            <v>11.55</v>
          </cell>
        </row>
        <row r="884">
          <cell r="A884" t="str">
            <v>Пискунова, 134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46.46</v>
          </cell>
          <cell r="H884">
            <v>0</v>
          </cell>
          <cell r="I884">
            <v>0</v>
          </cell>
          <cell r="J884">
            <v>0</v>
          </cell>
          <cell r="K884">
            <v>46.46</v>
          </cell>
        </row>
        <row r="885">
          <cell r="A885" t="str">
            <v>Пискунова, 134-Б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23.78</v>
          </cell>
          <cell r="H885">
            <v>0</v>
          </cell>
          <cell r="I885">
            <v>0</v>
          </cell>
          <cell r="J885">
            <v>0</v>
          </cell>
          <cell r="K885">
            <v>23.78</v>
          </cell>
        </row>
        <row r="886">
          <cell r="A886" t="str">
            <v>Пискунова, 134-А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154.16999999999999</v>
          </cell>
          <cell r="H886">
            <v>0</v>
          </cell>
          <cell r="I886">
            <v>0</v>
          </cell>
          <cell r="J886">
            <v>0</v>
          </cell>
          <cell r="K886">
            <v>154.16999999999999</v>
          </cell>
        </row>
        <row r="887">
          <cell r="A887" t="str">
            <v>Пискунова, 134-В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100.37</v>
          </cell>
          <cell r="H887">
            <v>0</v>
          </cell>
          <cell r="I887">
            <v>0</v>
          </cell>
          <cell r="J887">
            <v>0</v>
          </cell>
          <cell r="K887">
            <v>100.37</v>
          </cell>
        </row>
        <row r="888">
          <cell r="A888" t="str">
            <v>Пискунова, 135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25.81</v>
          </cell>
          <cell r="H888">
            <v>0</v>
          </cell>
          <cell r="I888">
            <v>0</v>
          </cell>
          <cell r="J888">
            <v>0</v>
          </cell>
          <cell r="K888">
            <v>25.81</v>
          </cell>
        </row>
        <row r="889">
          <cell r="A889" t="str">
            <v>Пискунова, 136-А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113.18</v>
          </cell>
          <cell r="H889">
            <v>0</v>
          </cell>
          <cell r="I889">
            <v>0</v>
          </cell>
          <cell r="J889">
            <v>0</v>
          </cell>
          <cell r="K889">
            <v>113.18</v>
          </cell>
        </row>
        <row r="890">
          <cell r="A890" t="str">
            <v>Пискунова, 136-Б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300.39</v>
          </cell>
          <cell r="H890">
            <v>0</v>
          </cell>
          <cell r="I890">
            <v>0</v>
          </cell>
          <cell r="J890">
            <v>0</v>
          </cell>
          <cell r="K890">
            <v>300.39</v>
          </cell>
        </row>
        <row r="891">
          <cell r="A891" t="str">
            <v>Пискунова, 136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40.700000000000003</v>
          </cell>
          <cell r="H891">
            <v>0</v>
          </cell>
          <cell r="I891">
            <v>0</v>
          </cell>
          <cell r="J891">
            <v>0</v>
          </cell>
          <cell r="K891">
            <v>40.700000000000003</v>
          </cell>
        </row>
        <row r="892">
          <cell r="A892" t="str">
            <v>Пискунова, 136-В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258.83</v>
          </cell>
          <cell r="H892">
            <v>0</v>
          </cell>
          <cell r="I892">
            <v>0</v>
          </cell>
          <cell r="J892">
            <v>0</v>
          </cell>
          <cell r="K892">
            <v>258.83</v>
          </cell>
        </row>
        <row r="893">
          <cell r="A893" t="str">
            <v>Пискунова, 137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85.57</v>
          </cell>
          <cell r="H893">
            <v>0</v>
          </cell>
          <cell r="I893">
            <v>0</v>
          </cell>
          <cell r="J893">
            <v>0</v>
          </cell>
          <cell r="K893">
            <v>85.57</v>
          </cell>
        </row>
        <row r="894">
          <cell r="A894" t="str">
            <v>Пискунова, 138-А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19.579999999999998</v>
          </cell>
          <cell r="H894">
            <v>0</v>
          </cell>
          <cell r="I894">
            <v>0</v>
          </cell>
          <cell r="J894">
            <v>0</v>
          </cell>
          <cell r="K894">
            <v>19.579999999999998</v>
          </cell>
        </row>
        <row r="895">
          <cell r="A895" t="str">
            <v>Пискунова, 138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11.88</v>
          </cell>
          <cell r="H895">
            <v>0</v>
          </cell>
          <cell r="I895">
            <v>0</v>
          </cell>
          <cell r="J895">
            <v>0</v>
          </cell>
          <cell r="K895">
            <v>11.88</v>
          </cell>
        </row>
        <row r="896">
          <cell r="A896" t="str">
            <v>Пискунова, 138-Б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62.92</v>
          </cell>
          <cell r="H896">
            <v>0</v>
          </cell>
          <cell r="I896">
            <v>0</v>
          </cell>
          <cell r="J896">
            <v>0</v>
          </cell>
          <cell r="K896">
            <v>62.92</v>
          </cell>
        </row>
        <row r="897">
          <cell r="A897" t="str">
            <v>Пискунова, 139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310.5</v>
          </cell>
          <cell r="H897">
            <v>0</v>
          </cell>
          <cell r="I897">
            <v>0</v>
          </cell>
          <cell r="J897">
            <v>0</v>
          </cell>
          <cell r="K897">
            <v>310.5</v>
          </cell>
        </row>
        <row r="898">
          <cell r="A898" t="str">
            <v>Пискунова, 141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124.93</v>
          </cell>
          <cell r="H898">
            <v>0</v>
          </cell>
          <cell r="I898">
            <v>0</v>
          </cell>
          <cell r="J898">
            <v>0</v>
          </cell>
          <cell r="K898">
            <v>124.93</v>
          </cell>
        </row>
        <row r="899">
          <cell r="A899" t="str">
            <v>Пограничный, 1-Е</v>
          </cell>
          <cell r="C899">
            <v>-52903.76</v>
          </cell>
          <cell r="D899">
            <v>153218.85999999999</v>
          </cell>
          <cell r="E899">
            <v>-13930.07</v>
          </cell>
          <cell r="F899">
            <v>139288.79</v>
          </cell>
          <cell r="G899">
            <v>116991.11</v>
          </cell>
          <cell r="H899">
            <v>86382.21</v>
          </cell>
          <cell r="I899">
            <v>0</v>
          </cell>
          <cell r="J899">
            <v>86382.21</v>
          </cell>
          <cell r="K899">
            <v>-22294.86</v>
          </cell>
        </row>
        <row r="900">
          <cell r="A900" t="str">
            <v>Пограничный, 1-А</v>
          </cell>
          <cell r="C900">
            <v>-47005.37</v>
          </cell>
          <cell r="D900">
            <v>110510.61</v>
          </cell>
          <cell r="E900">
            <v>-11074.09</v>
          </cell>
          <cell r="F900">
            <v>99436.52</v>
          </cell>
          <cell r="G900">
            <v>89125.65</v>
          </cell>
          <cell r="H900">
            <v>65119.79</v>
          </cell>
          <cell r="I900">
            <v>0</v>
          </cell>
          <cell r="J900">
            <v>65119.79</v>
          </cell>
          <cell r="K900">
            <v>-22999.51</v>
          </cell>
        </row>
        <row r="901">
          <cell r="A901" t="str">
            <v>Пограничный, 1-Ж</v>
          </cell>
          <cell r="C901">
            <v>76934.05</v>
          </cell>
          <cell r="D901">
            <v>139939.51</v>
          </cell>
          <cell r="E901">
            <v>-19585.55</v>
          </cell>
          <cell r="F901">
            <v>120353.96</v>
          </cell>
          <cell r="G901">
            <v>85117.53</v>
          </cell>
          <cell r="H901">
            <v>81278.3</v>
          </cell>
          <cell r="I901">
            <v>0</v>
          </cell>
          <cell r="J901">
            <v>81278.3</v>
          </cell>
          <cell r="K901">
            <v>80773.279999999999</v>
          </cell>
        </row>
        <row r="902">
          <cell r="A902" t="str">
            <v>Пограничный, 1-Д</v>
          </cell>
          <cell r="C902">
            <v>-109131.84</v>
          </cell>
          <cell r="D902">
            <v>151997.54999999999</v>
          </cell>
          <cell r="E902">
            <v>-16503.62</v>
          </cell>
          <cell r="F902">
            <v>135493.93</v>
          </cell>
          <cell r="G902">
            <v>107645.14</v>
          </cell>
          <cell r="H902">
            <v>105309.93</v>
          </cell>
          <cell r="I902">
            <v>0</v>
          </cell>
          <cell r="J902">
            <v>105309.93</v>
          </cell>
          <cell r="K902">
            <v>-106796.63</v>
          </cell>
        </row>
        <row r="903">
          <cell r="A903" t="str">
            <v>Пограничный, 1-Б</v>
          </cell>
          <cell r="C903">
            <v>-148243.76999999999</v>
          </cell>
          <cell r="D903">
            <v>306789.88</v>
          </cell>
          <cell r="E903">
            <v>-34709.82</v>
          </cell>
          <cell r="F903">
            <v>272080.06</v>
          </cell>
          <cell r="G903">
            <v>250099.65</v>
          </cell>
          <cell r="H903">
            <v>198202.6</v>
          </cell>
          <cell r="I903">
            <v>0</v>
          </cell>
          <cell r="J903">
            <v>198202.6</v>
          </cell>
          <cell r="K903">
            <v>-96346.72</v>
          </cell>
        </row>
        <row r="904">
          <cell r="A904" t="str">
            <v>Пограничный, 1-Г</v>
          </cell>
          <cell r="C904">
            <v>117584.06</v>
          </cell>
          <cell r="D904">
            <v>270786.88</v>
          </cell>
          <cell r="E904">
            <v>-17208.68</v>
          </cell>
          <cell r="F904">
            <v>253578.2</v>
          </cell>
          <cell r="G904">
            <v>235542.55</v>
          </cell>
          <cell r="H904">
            <v>146806.41</v>
          </cell>
          <cell r="I904">
            <v>0</v>
          </cell>
          <cell r="J904">
            <v>146806.41</v>
          </cell>
          <cell r="K904">
            <v>206320.2</v>
          </cell>
        </row>
        <row r="905">
          <cell r="A905" t="str">
            <v>Пограничный, 1-В</v>
          </cell>
          <cell r="C905">
            <v>-144265.89000000001</v>
          </cell>
          <cell r="D905">
            <v>333006.46000000002</v>
          </cell>
          <cell r="E905">
            <v>-30579.66</v>
          </cell>
          <cell r="F905">
            <v>302426.8</v>
          </cell>
          <cell r="G905">
            <v>274876.34999999998</v>
          </cell>
          <cell r="H905">
            <v>184368.49</v>
          </cell>
          <cell r="I905">
            <v>0</v>
          </cell>
          <cell r="J905">
            <v>184368.49</v>
          </cell>
          <cell r="K905">
            <v>-53758.03</v>
          </cell>
        </row>
        <row r="906">
          <cell r="A906" t="str">
            <v>Подгорная, 14-А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8.6</v>
          </cell>
          <cell r="H906">
            <v>0</v>
          </cell>
          <cell r="I906">
            <v>0</v>
          </cell>
          <cell r="J906">
            <v>0</v>
          </cell>
          <cell r="K906">
            <v>8.6</v>
          </cell>
        </row>
        <row r="907">
          <cell r="A907" t="str">
            <v>Подгорная, 22-Б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121.61</v>
          </cell>
          <cell r="H907">
            <v>0</v>
          </cell>
          <cell r="I907">
            <v>0</v>
          </cell>
          <cell r="J907">
            <v>0</v>
          </cell>
          <cell r="K907">
            <v>121.61</v>
          </cell>
        </row>
        <row r="908">
          <cell r="A908" t="str">
            <v>Подгорная, 24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25.81</v>
          </cell>
          <cell r="H908">
            <v>0</v>
          </cell>
          <cell r="I908">
            <v>0</v>
          </cell>
          <cell r="J908">
            <v>0</v>
          </cell>
          <cell r="K908">
            <v>25.81</v>
          </cell>
        </row>
        <row r="909">
          <cell r="A909" t="str">
            <v>Подгорная, 36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127.07</v>
          </cell>
          <cell r="H909">
            <v>0</v>
          </cell>
          <cell r="I909">
            <v>0</v>
          </cell>
          <cell r="J909">
            <v>0</v>
          </cell>
          <cell r="K909">
            <v>127.07</v>
          </cell>
        </row>
        <row r="910">
          <cell r="A910" t="str">
            <v>Подгорная, 40-А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51.62</v>
          </cell>
          <cell r="H910">
            <v>0</v>
          </cell>
          <cell r="I910">
            <v>0</v>
          </cell>
          <cell r="J910">
            <v>0</v>
          </cell>
          <cell r="K910">
            <v>51.62</v>
          </cell>
        </row>
        <row r="911">
          <cell r="A911" t="str">
            <v>Подгорная, 40-Б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8.25</v>
          </cell>
          <cell r="H911">
            <v>0</v>
          </cell>
          <cell r="I911">
            <v>0</v>
          </cell>
          <cell r="J911">
            <v>0</v>
          </cell>
          <cell r="K911">
            <v>8.25</v>
          </cell>
        </row>
        <row r="912">
          <cell r="A912" t="str">
            <v>Профсоюзная, 2</v>
          </cell>
          <cell r="C912">
            <v>-46251.31</v>
          </cell>
          <cell r="D912">
            <v>53277.9</v>
          </cell>
          <cell r="E912">
            <v>-4654.87</v>
          </cell>
          <cell r="F912">
            <v>48623.03</v>
          </cell>
          <cell r="G912">
            <v>48866.8</v>
          </cell>
          <cell r="H912">
            <v>29532.84</v>
          </cell>
          <cell r="I912">
            <v>0</v>
          </cell>
          <cell r="J912">
            <v>29532.84</v>
          </cell>
          <cell r="K912">
            <v>-26917.35</v>
          </cell>
        </row>
        <row r="913">
          <cell r="A913" t="str">
            <v>Профсоюзная, 52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100.36</v>
          </cell>
          <cell r="H913">
            <v>0</v>
          </cell>
          <cell r="I913">
            <v>0</v>
          </cell>
          <cell r="J913">
            <v>0</v>
          </cell>
          <cell r="K913">
            <v>100.36</v>
          </cell>
        </row>
        <row r="914">
          <cell r="A914" t="str">
            <v>Профсоюзная, 77/6</v>
          </cell>
          <cell r="C914">
            <v>-6133.27</v>
          </cell>
          <cell r="D914">
            <v>24068.65</v>
          </cell>
          <cell r="E914">
            <v>-1593.09</v>
          </cell>
          <cell r="F914">
            <v>22475.56</v>
          </cell>
          <cell r="G914">
            <v>22016.41</v>
          </cell>
          <cell r="H914">
            <v>16360.43</v>
          </cell>
          <cell r="I914">
            <v>0</v>
          </cell>
          <cell r="J914">
            <v>16360.43</v>
          </cell>
          <cell r="K914">
            <v>-477.29</v>
          </cell>
        </row>
        <row r="915">
          <cell r="A915" t="str">
            <v>Пушкина, 2</v>
          </cell>
          <cell r="C915">
            <v>-39990.17</v>
          </cell>
          <cell r="D915">
            <v>58767.68</v>
          </cell>
          <cell r="E915">
            <v>-3494.08</v>
          </cell>
          <cell r="F915">
            <v>55273.599999999999</v>
          </cell>
          <cell r="G915">
            <v>49166.86</v>
          </cell>
          <cell r="H915">
            <v>33079.96</v>
          </cell>
          <cell r="I915">
            <v>0</v>
          </cell>
          <cell r="J915">
            <v>33079.96</v>
          </cell>
          <cell r="K915">
            <v>-23903.27</v>
          </cell>
        </row>
        <row r="916">
          <cell r="A916" t="str">
            <v>Рабоче-крестьянская, 1</v>
          </cell>
          <cell r="C916">
            <v>0</v>
          </cell>
          <cell r="D916">
            <v>15703.42</v>
          </cell>
          <cell r="E916">
            <v>4459.3</v>
          </cell>
          <cell r="F916">
            <v>20162.72</v>
          </cell>
          <cell r="G916">
            <v>8663.86</v>
          </cell>
          <cell r="H916">
            <v>34006.699999999997</v>
          </cell>
          <cell r="I916">
            <v>0</v>
          </cell>
          <cell r="J916">
            <v>34006.699999999997</v>
          </cell>
          <cell r="K916">
            <v>-25342.84</v>
          </cell>
        </row>
        <row r="917">
          <cell r="A917" t="str">
            <v>Рабоче-крестьянская, 4</v>
          </cell>
          <cell r="C917">
            <v>0</v>
          </cell>
          <cell r="D917">
            <v>13747.82</v>
          </cell>
          <cell r="E917">
            <v>-297.87</v>
          </cell>
          <cell r="F917">
            <v>13449.95</v>
          </cell>
          <cell r="G917">
            <v>5215.59</v>
          </cell>
          <cell r="H917">
            <v>34901.61</v>
          </cell>
          <cell r="I917">
            <v>0</v>
          </cell>
          <cell r="J917">
            <v>34901.61</v>
          </cell>
          <cell r="K917">
            <v>-29686.02</v>
          </cell>
        </row>
        <row r="918">
          <cell r="A918" t="str">
            <v>Розы Люксембург, 13</v>
          </cell>
          <cell r="C918">
            <v>-38183.919999999998</v>
          </cell>
          <cell r="D918">
            <v>59577.01</v>
          </cell>
          <cell r="E918">
            <v>-3779.81</v>
          </cell>
          <cell r="F918">
            <v>55797.2</v>
          </cell>
          <cell r="G918">
            <v>56135.45</v>
          </cell>
          <cell r="H918">
            <v>33465.79</v>
          </cell>
          <cell r="I918">
            <v>0</v>
          </cell>
          <cell r="J918">
            <v>33465.79</v>
          </cell>
          <cell r="K918">
            <v>-15514.26</v>
          </cell>
        </row>
        <row r="919">
          <cell r="A919" t="str">
            <v>Розы Люксембург, 17</v>
          </cell>
          <cell r="C919">
            <v>-10583.84</v>
          </cell>
          <cell r="D919">
            <v>56980.53</v>
          </cell>
          <cell r="E919">
            <v>-1988.97</v>
          </cell>
          <cell r="F919">
            <v>54991.56</v>
          </cell>
          <cell r="G919">
            <v>53027.28</v>
          </cell>
          <cell r="H919">
            <v>44199.91</v>
          </cell>
          <cell r="I919">
            <v>0</v>
          </cell>
          <cell r="J919">
            <v>44199.91</v>
          </cell>
          <cell r="K919">
            <v>-1756.47</v>
          </cell>
        </row>
        <row r="920">
          <cell r="A920" t="str">
            <v>Розы Люксембург, 23</v>
          </cell>
          <cell r="C920">
            <v>-10505.95</v>
          </cell>
          <cell r="D920">
            <v>49141.35</v>
          </cell>
          <cell r="E920">
            <v>-1436.4</v>
          </cell>
          <cell r="F920">
            <v>47704.95</v>
          </cell>
          <cell r="G920">
            <v>43253.27</v>
          </cell>
          <cell r="H920">
            <v>45453.53</v>
          </cell>
          <cell r="I920">
            <v>0</v>
          </cell>
          <cell r="J920">
            <v>45453.53</v>
          </cell>
          <cell r="K920">
            <v>-12706.21</v>
          </cell>
        </row>
        <row r="921">
          <cell r="A921" t="str">
            <v>Розы Люксембург, 27</v>
          </cell>
          <cell r="C921">
            <v>-23941.98</v>
          </cell>
          <cell r="D921">
            <v>46254.67</v>
          </cell>
          <cell r="E921">
            <v>-1427.01</v>
          </cell>
          <cell r="F921">
            <v>44827.66</v>
          </cell>
          <cell r="G921">
            <v>38120.620000000003</v>
          </cell>
          <cell r="H921">
            <v>57290.04</v>
          </cell>
          <cell r="I921">
            <v>0</v>
          </cell>
          <cell r="J921">
            <v>57290.04</v>
          </cell>
          <cell r="K921">
            <v>-43111.4</v>
          </cell>
        </row>
        <row r="922">
          <cell r="A922" t="str">
            <v>Розы Люксембург, 29</v>
          </cell>
          <cell r="C922">
            <v>-10221.14</v>
          </cell>
          <cell r="D922">
            <v>73163.55</v>
          </cell>
          <cell r="E922">
            <v>-3941.48</v>
          </cell>
          <cell r="F922">
            <v>69222.070000000007</v>
          </cell>
          <cell r="G922">
            <v>69152.37</v>
          </cell>
          <cell r="H922">
            <v>56056.05</v>
          </cell>
          <cell r="I922">
            <v>0</v>
          </cell>
          <cell r="J922">
            <v>56056.05</v>
          </cell>
          <cell r="K922">
            <v>2875.18</v>
          </cell>
        </row>
        <row r="923">
          <cell r="A923" t="str">
            <v>Розы Люксембург, 31</v>
          </cell>
          <cell r="C923">
            <v>-50828.9</v>
          </cell>
          <cell r="D923">
            <v>45408.9</v>
          </cell>
          <cell r="E923">
            <v>-668.01</v>
          </cell>
          <cell r="F923">
            <v>44740.89</v>
          </cell>
          <cell r="G923">
            <v>41120.9</v>
          </cell>
          <cell r="H923">
            <v>64639.21</v>
          </cell>
          <cell r="I923">
            <v>1.07</v>
          </cell>
          <cell r="J923">
            <v>64640.28</v>
          </cell>
          <cell r="K923">
            <v>-74348.28</v>
          </cell>
        </row>
        <row r="924">
          <cell r="A924" t="str">
            <v>Розы Люксембург, 52</v>
          </cell>
          <cell r="C924">
            <v>0</v>
          </cell>
          <cell r="D924">
            <v>3412.16</v>
          </cell>
          <cell r="E924">
            <v>0</v>
          </cell>
          <cell r="F924">
            <v>3412.16</v>
          </cell>
          <cell r="G924">
            <v>648.66999999999996</v>
          </cell>
          <cell r="H924">
            <v>0</v>
          </cell>
          <cell r="I924">
            <v>0</v>
          </cell>
          <cell r="J924">
            <v>0</v>
          </cell>
          <cell r="K924">
            <v>648.66999999999996</v>
          </cell>
        </row>
        <row r="925">
          <cell r="A925" t="str">
            <v>Розы Люксембург, 164</v>
          </cell>
          <cell r="C925">
            <v>16148.64</v>
          </cell>
          <cell r="D925">
            <v>65694.759999999995</v>
          </cell>
          <cell r="E925">
            <v>-9270.15</v>
          </cell>
          <cell r="F925">
            <v>56424.61</v>
          </cell>
          <cell r="G925">
            <v>31448.59</v>
          </cell>
          <cell r="H925">
            <v>33914.92</v>
          </cell>
          <cell r="I925">
            <v>0</v>
          </cell>
          <cell r="J925">
            <v>33914.92</v>
          </cell>
          <cell r="K925">
            <v>13682.31</v>
          </cell>
        </row>
        <row r="926">
          <cell r="A926" t="str">
            <v>Розы Люксембург, 295-а</v>
          </cell>
          <cell r="C926">
            <v>-17808.27</v>
          </cell>
          <cell r="D926">
            <v>129031.71</v>
          </cell>
          <cell r="E926">
            <v>-11457.46</v>
          </cell>
          <cell r="F926">
            <v>117574.25</v>
          </cell>
          <cell r="G926">
            <v>78024.45</v>
          </cell>
          <cell r="H926">
            <v>51701.85</v>
          </cell>
          <cell r="I926">
            <v>0</v>
          </cell>
          <cell r="J926">
            <v>51701.85</v>
          </cell>
          <cell r="K926">
            <v>8514.33</v>
          </cell>
        </row>
        <row r="927">
          <cell r="A927" t="str">
            <v>Розы Люксембург, 295</v>
          </cell>
          <cell r="C927">
            <v>0</v>
          </cell>
          <cell r="D927">
            <v>65227.69</v>
          </cell>
          <cell r="E927">
            <v>11231.09</v>
          </cell>
          <cell r="F927">
            <v>76458.78</v>
          </cell>
          <cell r="G927">
            <v>37430.300000000003</v>
          </cell>
          <cell r="H927">
            <v>1789.8</v>
          </cell>
          <cell r="I927">
            <v>0</v>
          </cell>
          <cell r="J927">
            <v>1789.8</v>
          </cell>
          <cell r="K927">
            <v>35640.5</v>
          </cell>
        </row>
        <row r="928">
          <cell r="A928" t="str">
            <v>Розы Люксембург, 319</v>
          </cell>
          <cell r="C928">
            <v>-51907.49</v>
          </cell>
          <cell r="D928">
            <v>334687.84000000003</v>
          </cell>
          <cell r="E928">
            <v>-20444.509999999998</v>
          </cell>
          <cell r="F928">
            <v>314243.33</v>
          </cell>
          <cell r="G928">
            <v>232773.48</v>
          </cell>
          <cell r="H928">
            <v>197291.71</v>
          </cell>
          <cell r="I928">
            <v>0</v>
          </cell>
          <cell r="J928">
            <v>197291.71</v>
          </cell>
          <cell r="K928">
            <v>-16425.72</v>
          </cell>
        </row>
        <row r="929">
          <cell r="A929" t="str">
            <v>Румянцева, 8</v>
          </cell>
          <cell r="C929">
            <v>-28123.73</v>
          </cell>
          <cell r="D929">
            <v>49239.1</v>
          </cell>
          <cell r="E929">
            <v>-5143.7299999999996</v>
          </cell>
          <cell r="F929">
            <v>44095.37</v>
          </cell>
          <cell r="G929">
            <v>43528.85</v>
          </cell>
          <cell r="H929">
            <v>32308.26</v>
          </cell>
          <cell r="I929">
            <v>0</v>
          </cell>
          <cell r="J929">
            <v>32308.26</v>
          </cell>
          <cell r="K929">
            <v>-16903.14</v>
          </cell>
        </row>
        <row r="930">
          <cell r="A930" t="str">
            <v>Румянцева, 53</v>
          </cell>
          <cell r="C930">
            <v>16213.86</v>
          </cell>
          <cell r="D930">
            <v>30216.26</v>
          </cell>
          <cell r="E930">
            <v>-2146.79</v>
          </cell>
          <cell r="F930">
            <v>28069.47</v>
          </cell>
          <cell r="G930">
            <v>28905.78</v>
          </cell>
          <cell r="H930">
            <v>0</v>
          </cell>
          <cell r="I930">
            <v>0</v>
          </cell>
          <cell r="J930">
            <v>0</v>
          </cell>
          <cell r="K930">
            <v>45119.64</v>
          </cell>
        </row>
        <row r="931">
          <cell r="A931" t="str">
            <v>Румянцева, 55</v>
          </cell>
          <cell r="C931">
            <v>7519.74</v>
          </cell>
          <cell r="D931">
            <v>29936.74</v>
          </cell>
          <cell r="E931">
            <v>-2146.79</v>
          </cell>
          <cell r="F931">
            <v>27789.95</v>
          </cell>
          <cell r="G931">
            <v>23289.66</v>
          </cell>
          <cell r="H931">
            <v>0</v>
          </cell>
          <cell r="I931">
            <v>0</v>
          </cell>
          <cell r="J931">
            <v>0</v>
          </cell>
          <cell r="K931">
            <v>30809.4</v>
          </cell>
        </row>
        <row r="932">
          <cell r="A932" t="str">
            <v>Саянский, 5-б</v>
          </cell>
          <cell r="C932">
            <v>7302.81</v>
          </cell>
          <cell r="D932">
            <v>28185.27</v>
          </cell>
          <cell r="E932">
            <v>-2513.36</v>
          </cell>
          <cell r="F932">
            <v>25671.91</v>
          </cell>
          <cell r="G932">
            <v>23640.71</v>
          </cell>
          <cell r="H932">
            <v>19816.87</v>
          </cell>
          <cell r="I932">
            <v>0</v>
          </cell>
          <cell r="J932">
            <v>19816.87</v>
          </cell>
          <cell r="K932">
            <v>11126.65</v>
          </cell>
        </row>
        <row r="933">
          <cell r="A933" t="str">
            <v>Саянский, 5-в</v>
          </cell>
          <cell r="C933">
            <v>5026.6499999999996</v>
          </cell>
          <cell r="D933">
            <v>24340.2</v>
          </cell>
          <cell r="E933">
            <v>-2057.86</v>
          </cell>
          <cell r="F933">
            <v>22282.34</v>
          </cell>
          <cell r="G933">
            <v>23205.66</v>
          </cell>
          <cell r="H933">
            <v>15561.95</v>
          </cell>
          <cell r="I933">
            <v>0</v>
          </cell>
          <cell r="J933">
            <v>15561.95</v>
          </cell>
          <cell r="K933">
            <v>12670.36</v>
          </cell>
        </row>
        <row r="934">
          <cell r="A934" t="str">
            <v>Саянский, 5-а</v>
          </cell>
          <cell r="C934">
            <v>14381.14</v>
          </cell>
          <cell r="D934">
            <v>26080.07</v>
          </cell>
          <cell r="E934">
            <v>-2102.1</v>
          </cell>
          <cell r="F934">
            <v>23977.97</v>
          </cell>
          <cell r="G934">
            <v>25865.919999999998</v>
          </cell>
          <cell r="H934">
            <v>14790.27</v>
          </cell>
          <cell r="I934">
            <v>0</v>
          </cell>
          <cell r="J934">
            <v>14790.27</v>
          </cell>
          <cell r="K934">
            <v>25456.79</v>
          </cell>
        </row>
        <row r="935">
          <cell r="A935" t="str">
            <v>Саянский, 5-Г</v>
          </cell>
          <cell r="C935">
            <v>1041.1600000000001</v>
          </cell>
          <cell r="D935">
            <v>1243.99</v>
          </cell>
          <cell r="E935">
            <v>-122.32</v>
          </cell>
          <cell r="F935">
            <v>1121.67</v>
          </cell>
          <cell r="G935">
            <v>1123.1400000000001</v>
          </cell>
          <cell r="H935">
            <v>1184.3800000000001</v>
          </cell>
          <cell r="I935">
            <v>0</v>
          </cell>
          <cell r="J935">
            <v>1184.3800000000001</v>
          </cell>
          <cell r="K935">
            <v>979.92</v>
          </cell>
        </row>
        <row r="936">
          <cell r="A936" t="str">
            <v>Седова, 53-А</v>
          </cell>
          <cell r="C936">
            <v>0</v>
          </cell>
          <cell r="D936">
            <v>-17.21</v>
          </cell>
          <cell r="E936">
            <v>0</v>
          </cell>
          <cell r="F936">
            <v>-17.21</v>
          </cell>
          <cell r="G936">
            <v>22.16</v>
          </cell>
          <cell r="H936">
            <v>0</v>
          </cell>
          <cell r="I936">
            <v>0</v>
          </cell>
          <cell r="J936">
            <v>0</v>
          </cell>
          <cell r="K936">
            <v>22.16</v>
          </cell>
        </row>
        <row r="937">
          <cell r="A937" t="str">
            <v>Седова, 54-Б</v>
          </cell>
          <cell r="C937">
            <v>-778.39</v>
          </cell>
          <cell r="D937">
            <v>0</v>
          </cell>
          <cell r="E937">
            <v>0</v>
          </cell>
          <cell r="F937">
            <v>0</v>
          </cell>
          <cell r="G937">
            <v>299.44</v>
          </cell>
          <cell r="H937">
            <v>0</v>
          </cell>
          <cell r="I937">
            <v>0</v>
          </cell>
          <cell r="J937">
            <v>0</v>
          </cell>
          <cell r="K937">
            <v>-478.95</v>
          </cell>
        </row>
        <row r="938">
          <cell r="A938" t="str">
            <v>Седова, 62/9</v>
          </cell>
          <cell r="C938">
            <v>-118.24</v>
          </cell>
          <cell r="D938">
            <v>0</v>
          </cell>
          <cell r="E938">
            <v>0</v>
          </cell>
          <cell r="F938">
            <v>0</v>
          </cell>
          <cell r="G938">
            <v>163.46</v>
          </cell>
          <cell r="H938">
            <v>0</v>
          </cell>
          <cell r="I938">
            <v>0</v>
          </cell>
          <cell r="J938">
            <v>0</v>
          </cell>
          <cell r="K938">
            <v>45.22</v>
          </cell>
        </row>
        <row r="939">
          <cell r="A939" t="str">
            <v>Седова, 64-Б</v>
          </cell>
          <cell r="C939">
            <v>-4017.49</v>
          </cell>
          <cell r="D939">
            <v>9628.93</v>
          </cell>
          <cell r="E939">
            <v>-1402.46</v>
          </cell>
          <cell r="F939">
            <v>8226.4699999999993</v>
          </cell>
          <cell r="G939">
            <v>6009.14</v>
          </cell>
          <cell r="H939">
            <v>6159.05</v>
          </cell>
          <cell r="I939">
            <v>0</v>
          </cell>
          <cell r="J939">
            <v>6159.05</v>
          </cell>
          <cell r="K939">
            <v>-4167.3999999999996</v>
          </cell>
        </row>
        <row r="940">
          <cell r="A940" t="str">
            <v>Седова, 64-В</v>
          </cell>
          <cell r="C940">
            <v>2395.62</v>
          </cell>
          <cell r="D940">
            <v>4427.03</v>
          </cell>
          <cell r="E940">
            <v>-601.03</v>
          </cell>
          <cell r="F940">
            <v>3826</v>
          </cell>
          <cell r="G940">
            <v>4580.42</v>
          </cell>
          <cell r="H940">
            <v>3079.52</v>
          </cell>
          <cell r="I940">
            <v>0</v>
          </cell>
          <cell r="J940">
            <v>3079.52</v>
          </cell>
          <cell r="K940">
            <v>3896.52</v>
          </cell>
        </row>
        <row r="941">
          <cell r="A941" t="str">
            <v>Седова, 74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14.41</v>
          </cell>
          <cell r="H941">
            <v>0</v>
          </cell>
          <cell r="I941">
            <v>0</v>
          </cell>
          <cell r="J941">
            <v>0</v>
          </cell>
          <cell r="K941">
            <v>14.41</v>
          </cell>
        </row>
        <row r="942">
          <cell r="A942" t="str">
            <v>Сибирская, 1-Б</v>
          </cell>
          <cell r="C942">
            <v>22273.1</v>
          </cell>
          <cell r="D942">
            <v>26233.3</v>
          </cell>
          <cell r="E942">
            <v>-2405.91</v>
          </cell>
          <cell r="F942">
            <v>23827.39</v>
          </cell>
          <cell r="G942">
            <v>14802.26</v>
          </cell>
          <cell r="H942">
            <v>19082.98</v>
          </cell>
          <cell r="I942">
            <v>0</v>
          </cell>
          <cell r="J942">
            <v>19082.98</v>
          </cell>
          <cell r="K942">
            <v>17992.38</v>
          </cell>
        </row>
        <row r="943">
          <cell r="A943" t="str">
            <v>Сибирская, 1-В</v>
          </cell>
          <cell r="C943">
            <v>13665.89</v>
          </cell>
          <cell r="D943">
            <v>28045.74</v>
          </cell>
          <cell r="E943">
            <v>2013.45</v>
          </cell>
          <cell r="F943">
            <v>30059.19</v>
          </cell>
          <cell r="G943">
            <v>16977.5</v>
          </cell>
          <cell r="H943">
            <v>15497.85</v>
          </cell>
          <cell r="I943">
            <v>0</v>
          </cell>
          <cell r="J943">
            <v>15497.85</v>
          </cell>
          <cell r="K943">
            <v>15145.54</v>
          </cell>
        </row>
        <row r="944">
          <cell r="A944" t="str">
            <v>Сибирская, 1-А</v>
          </cell>
          <cell r="C944">
            <v>37468.089999999997</v>
          </cell>
          <cell r="D944">
            <v>72280.52</v>
          </cell>
          <cell r="E944">
            <v>-5575.4</v>
          </cell>
          <cell r="F944">
            <v>66705.119999999995</v>
          </cell>
          <cell r="G944">
            <v>67615.899999999994</v>
          </cell>
          <cell r="H944">
            <v>41252.71</v>
          </cell>
          <cell r="I944">
            <v>0</v>
          </cell>
          <cell r="J944">
            <v>41252.71</v>
          </cell>
          <cell r="K944">
            <v>63831.28</v>
          </cell>
        </row>
        <row r="945">
          <cell r="A945" t="str">
            <v>Советская, 10-В</v>
          </cell>
          <cell r="C945">
            <v>-236.47</v>
          </cell>
          <cell r="D945">
            <v>0</v>
          </cell>
          <cell r="E945">
            <v>0</v>
          </cell>
          <cell r="F945">
            <v>0</v>
          </cell>
          <cell r="G945">
            <v>33.26</v>
          </cell>
          <cell r="H945">
            <v>0</v>
          </cell>
          <cell r="I945">
            <v>0</v>
          </cell>
          <cell r="J945">
            <v>0</v>
          </cell>
          <cell r="K945">
            <v>-203.21</v>
          </cell>
        </row>
        <row r="946">
          <cell r="A946" t="str">
            <v>Советская, 10-Б</v>
          </cell>
          <cell r="C946">
            <v>-295.58999999999997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-295.58999999999997</v>
          </cell>
        </row>
        <row r="947">
          <cell r="A947" t="str">
            <v>Советская, 10-А</v>
          </cell>
          <cell r="C947">
            <v>-108.38</v>
          </cell>
          <cell r="D947">
            <v>0</v>
          </cell>
          <cell r="E947">
            <v>0</v>
          </cell>
          <cell r="F947">
            <v>0</v>
          </cell>
          <cell r="G947">
            <v>49.8</v>
          </cell>
          <cell r="H947">
            <v>0</v>
          </cell>
          <cell r="I947">
            <v>0</v>
          </cell>
          <cell r="J947">
            <v>0</v>
          </cell>
          <cell r="K947">
            <v>-58.58</v>
          </cell>
        </row>
        <row r="948">
          <cell r="A948" t="str">
            <v>Строителей, 1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51.49</v>
          </cell>
          <cell r="H948">
            <v>0</v>
          </cell>
          <cell r="I948">
            <v>0</v>
          </cell>
          <cell r="J948">
            <v>0</v>
          </cell>
          <cell r="K948">
            <v>51.49</v>
          </cell>
        </row>
        <row r="949">
          <cell r="A949" t="str">
            <v>Строителей, 2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100</v>
          </cell>
          <cell r="H949">
            <v>0</v>
          </cell>
          <cell r="I949">
            <v>0</v>
          </cell>
          <cell r="J949">
            <v>0</v>
          </cell>
          <cell r="K949">
            <v>100</v>
          </cell>
        </row>
        <row r="950">
          <cell r="A950" t="str">
            <v>Строителей, 3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17.079999999999998</v>
          </cell>
          <cell r="H950">
            <v>0</v>
          </cell>
          <cell r="I950">
            <v>0</v>
          </cell>
          <cell r="J950">
            <v>0</v>
          </cell>
          <cell r="K950">
            <v>17.079999999999998</v>
          </cell>
        </row>
        <row r="951">
          <cell r="A951" t="str">
            <v>Строителей, 4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8.58</v>
          </cell>
          <cell r="H951">
            <v>0</v>
          </cell>
          <cell r="I951">
            <v>0</v>
          </cell>
          <cell r="J951">
            <v>0</v>
          </cell>
          <cell r="K951">
            <v>8.58</v>
          </cell>
        </row>
        <row r="952">
          <cell r="A952" t="str">
            <v>Строителей, 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51.61</v>
          </cell>
          <cell r="H952">
            <v>0</v>
          </cell>
          <cell r="I952">
            <v>0</v>
          </cell>
          <cell r="J952">
            <v>0</v>
          </cell>
          <cell r="K952">
            <v>51.61</v>
          </cell>
        </row>
        <row r="953">
          <cell r="A953" t="str">
            <v>Строителей, 6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73.17</v>
          </cell>
          <cell r="H953">
            <v>0</v>
          </cell>
          <cell r="I953">
            <v>0</v>
          </cell>
          <cell r="J953">
            <v>0</v>
          </cell>
          <cell r="K953">
            <v>73.17</v>
          </cell>
        </row>
        <row r="954">
          <cell r="A954" t="str">
            <v>Строителей, 7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32.770000000000003</v>
          </cell>
          <cell r="H954">
            <v>0</v>
          </cell>
          <cell r="I954">
            <v>0</v>
          </cell>
          <cell r="J954">
            <v>0</v>
          </cell>
          <cell r="K954">
            <v>32.770000000000003</v>
          </cell>
        </row>
        <row r="955">
          <cell r="A955" t="str">
            <v>Строителей, 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85.03</v>
          </cell>
          <cell r="H955">
            <v>0</v>
          </cell>
          <cell r="I955">
            <v>0</v>
          </cell>
          <cell r="J955">
            <v>0</v>
          </cell>
          <cell r="K955">
            <v>85.03</v>
          </cell>
        </row>
        <row r="956">
          <cell r="A956" t="str">
            <v>Строителей, 9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17.239999999999998</v>
          </cell>
          <cell r="H956">
            <v>0</v>
          </cell>
          <cell r="I956">
            <v>0</v>
          </cell>
          <cell r="J956">
            <v>0</v>
          </cell>
          <cell r="K956">
            <v>17.239999999999998</v>
          </cell>
        </row>
        <row r="957">
          <cell r="A957" t="str">
            <v>Сударева, 7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8.8000000000000007</v>
          </cell>
          <cell r="H957">
            <v>0</v>
          </cell>
          <cell r="I957">
            <v>0</v>
          </cell>
          <cell r="J957">
            <v>0</v>
          </cell>
          <cell r="K957">
            <v>8.8000000000000007</v>
          </cell>
        </row>
        <row r="958">
          <cell r="A958" t="str">
            <v>Сударева, 15</v>
          </cell>
          <cell r="C958">
            <v>-2384.4299999999998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4688.25</v>
          </cell>
          <cell r="I958">
            <v>0</v>
          </cell>
          <cell r="J958">
            <v>4688.25</v>
          </cell>
          <cell r="K958">
            <v>-7072.68</v>
          </cell>
        </row>
        <row r="959">
          <cell r="A959" t="str">
            <v>Терешковой, 47</v>
          </cell>
          <cell r="C959">
            <v>0</v>
          </cell>
          <cell r="D959">
            <v>13599.99</v>
          </cell>
          <cell r="E959">
            <v>2700.08</v>
          </cell>
          <cell r="F959">
            <v>16300.07</v>
          </cell>
          <cell r="G959">
            <v>6416.96</v>
          </cell>
          <cell r="H959">
            <v>20090.36</v>
          </cell>
          <cell r="I959">
            <v>0</v>
          </cell>
          <cell r="J959">
            <v>20090.36</v>
          </cell>
          <cell r="K959">
            <v>-13673.4</v>
          </cell>
        </row>
        <row r="960">
          <cell r="A960" t="str">
            <v>Толевая, 7</v>
          </cell>
          <cell r="C960">
            <v>0</v>
          </cell>
          <cell r="D960">
            <v>-98.37</v>
          </cell>
          <cell r="E960">
            <v>0</v>
          </cell>
          <cell r="F960">
            <v>-98.37</v>
          </cell>
          <cell r="G960">
            <v>631.6</v>
          </cell>
          <cell r="H960">
            <v>0</v>
          </cell>
          <cell r="I960">
            <v>0</v>
          </cell>
          <cell r="J960">
            <v>0</v>
          </cell>
          <cell r="K960">
            <v>631.6</v>
          </cell>
        </row>
        <row r="961">
          <cell r="A961" t="str">
            <v>Трилиссера, 1-а</v>
          </cell>
          <cell r="C961">
            <v>3783.93</v>
          </cell>
          <cell r="D961">
            <v>12299.19</v>
          </cell>
          <cell r="E961">
            <v>-1727.38</v>
          </cell>
          <cell r="F961">
            <v>10571.81</v>
          </cell>
          <cell r="G961">
            <v>10379.879999999999</v>
          </cell>
          <cell r="H961">
            <v>5668.27</v>
          </cell>
          <cell r="I961">
            <v>0</v>
          </cell>
          <cell r="J961">
            <v>5668.27</v>
          </cell>
          <cell r="K961">
            <v>8495.5400000000009</v>
          </cell>
        </row>
        <row r="962">
          <cell r="A962" t="str">
            <v>Трилиссера, 1-В</v>
          </cell>
          <cell r="C962">
            <v>-1464.18</v>
          </cell>
          <cell r="D962">
            <v>9733.39</v>
          </cell>
          <cell r="E962">
            <v>-1469.3</v>
          </cell>
          <cell r="F962">
            <v>8264.09</v>
          </cell>
          <cell r="G962">
            <v>8548.7099999999991</v>
          </cell>
          <cell r="H962">
            <v>7032.38</v>
          </cell>
          <cell r="I962">
            <v>0</v>
          </cell>
          <cell r="J962">
            <v>7032.38</v>
          </cell>
          <cell r="K962">
            <v>52.15</v>
          </cell>
        </row>
        <row r="963">
          <cell r="A963" t="str">
            <v>Трилиссера, 1-Б</v>
          </cell>
          <cell r="C963">
            <v>6198.14</v>
          </cell>
          <cell r="D963">
            <v>11850.49</v>
          </cell>
          <cell r="E963">
            <v>-1580.55</v>
          </cell>
          <cell r="F963">
            <v>10269.94</v>
          </cell>
          <cell r="G963">
            <v>10458.17</v>
          </cell>
          <cell r="H963">
            <v>8365.36</v>
          </cell>
          <cell r="I963">
            <v>0</v>
          </cell>
          <cell r="J963">
            <v>8365.36</v>
          </cell>
          <cell r="K963">
            <v>8290.9500000000007</v>
          </cell>
        </row>
        <row r="964">
          <cell r="A964" t="str">
            <v>Трилиссера, 37-Г</v>
          </cell>
          <cell r="C964">
            <v>-709.42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-709.42</v>
          </cell>
        </row>
        <row r="965">
          <cell r="A965" t="str">
            <v>Трилиссера, 52</v>
          </cell>
          <cell r="C965">
            <v>-52255.31</v>
          </cell>
          <cell r="D965">
            <v>187315.17</v>
          </cell>
          <cell r="E965">
            <v>-21446.81</v>
          </cell>
          <cell r="F965">
            <v>165868.35999999999</v>
          </cell>
          <cell r="G965">
            <v>151344.74</v>
          </cell>
          <cell r="H965">
            <v>93911.64</v>
          </cell>
          <cell r="I965">
            <v>0</v>
          </cell>
          <cell r="J965">
            <v>93911.64</v>
          </cell>
          <cell r="K965">
            <v>5177.79</v>
          </cell>
        </row>
        <row r="966">
          <cell r="A966" t="str">
            <v>Трудовая, 66-Е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43.02</v>
          </cell>
          <cell r="H966">
            <v>0</v>
          </cell>
          <cell r="I966">
            <v>0</v>
          </cell>
          <cell r="J966">
            <v>0</v>
          </cell>
          <cell r="K966">
            <v>43.02</v>
          </cell>
        </row>
        <row r="967">
          <cell r="A967" t="str">
            <v>Трудовая, 68-Г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15.13</v>
          </cell>
          <cell r="H967">
            <v>0</v>
          </cell>
          <cell r="I967">
            <v>0</v>
          </cell>
          <cell r="J967">
            <v>0</v>
          </cell>
          <cell r="K967">
            <v>15.13</v>
          </cell>
        </row>
        <row r="968">
          <cell r="A968" t="str">
            <v>Трудовая, 68-В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11.44</v>
          </cell>
          <cell r="H968">
            <v>0</v>
          </cell>
          <cell r="I968">
            <v>0</v>
          </cell>
          <cell r="J968">
            <v>0</v>
          </cell>
          <cell r="K968">
            <v>11.44</v>
          </cell>
        </row>
        <row r="969">
          <cell r="A969" t="str">
            <v>Трудовая, 95</v>
          </cell>
          <cell r="C969">
            <v>23048.34</v>
          </cell>
          <cell r="D969">
            <v>38004.129999999997</v>
          </cell>
          <cell r="E969">
            <v>-3505.33</v>
          </cell>
          <cell r="F969">
            <v>34498.800000000003</v>
          </cell>
          <cell r="G969">
            <v>25400.05</v>
          </cell>
          <cell r="H969">
            <v>26922.63</v>
          </cell>
          <cell r="I969">
            <v>0</v>
          </cell>
          <cell r="J969">
            <v>26922.63</v>
          </cell>
          <cell r="K969">
            <v>21525.759999999998</v>
          </cell>
        </row>
        <row r="970">
          <cell r="A970" t="str">
            <v>Трудовая, 103</v>
          </cell>
          <cell r="C970">
            <v>-13574.77</v>
          </cell>
          <cell r="D970">
            <v>33485.65</v>
          </cell>
          <cell r="E970">
            <v>-3002.67</v>
          </cell>
          <cell r="F970">
            <v>30482.98</v>
          </cell>
          <cell r="G970">
            <v>21809.49</v>
          </cell>
          <cell r="H970">
            <v>22089.01</v>
          </cell>
          <cell r="I970">
            <v>0</v>
          </cell>
          <cell r="J970">
            <v>22089.01</v>
          </cell>
          <cell r="K970">
            <v>-13854.29</v>
          </cell>
        </row>
        <row r="971">
          <cell r="A971" t="str">
            <v>Трудовая, 105</v>
          </cell>
          <cell r="C971">
            <v>-25888.85</v>
          </cell>
          <cell r="D971">
            <v>22610.55</v>
          </cell>
          <cell r="E971">
            <v>-1790.08</v>
          </cell>
          <cell r="F971">
            <v>20820.47</v>
          </cell>
          <cell r="G971">
            <v>21996.53</v>
          </cell>
          <cell r="H971">
            <v>12491.38</v>
          </cell>
          <cell r="I971">
            <v>0</v>
          </cell>
          <cell r="J971">
            <v>12491.38</v>
          </cell>
          <cell r="K971">
            <v>-16383.7</v>
          </cell>
        </row>
        <row r="972">
          <cell r="A972" t="str">
            <v>Трудовая, 107</v>
          </cell>
          <cell r="C972">
            <v>-31345.18</v>
          </cell>
          <cell r="D972">
            <v>27488.080000000002</v>
          </cell>
          <cell r="E972">
            <v>-1824.12</v>
          </cell>
          <cell r="F972">
            <v>25663.96</v>
          </cell>
          <cell r="G972">
            <v>12568.12</v>
          </cell>
          <cell r="H972">
            <v>14474.17</v>
          </cell>
          <cell r="I972">
            <v>0</v>
          </cell>
          <cell r="J972">
            <v>14474.17</v>
          </cell>
          <cell r="K972">
            <v>-33251.230000000003</v>
          </cell>
        </row>
        <row r="973">
          <cell r="A973" t="str">
            <v>Трудовая, 108-В</v>
          </cell>
          <cell r="C973">
            <v>-89746.03</v>
          </cell>
          <cell r="D973">
            <v>48652.14</v>
          </cell>
          <cell r="E973">
            <v>-1383.84</v>
          </cell>
          <cell r="F973">
            <v>47268.3</v>
          </cell>
          <cell r="G973">
            <v>35775.67</v>
          </cell>
          <cell r="H973">
            <v>64277.77</v>
          </cell>
          <cell r="I973">
            <v>0</v>
          </cell>
          <cell r="J973">
            <v>64277.77</v>
          </cell>
          <cell r="K973">
            <v>-118248.13</v>
          </cell>
        </row>
        <row r="974">
          <cell r="A974" t="str">
            <v>Трудовая, 109</v>
          </cell>
          <cell r="C974">
            <v>11082.38</v>
          </cell>
          <cell r="D974">
            <v>17951.2</v>
          </cell>
          <cell r="E974">
            <v>-2300.7800000000002</v>
          </cell>
          <cell r="F974">
            <v>15650.42</v>
          </cell>
          <cell r="G974">
            <v>14668.98</v>
          </cell>
          <cell r="H974">
            <v>12062.14</v>
          </cell>
          <cell r="I974">
            <v>0</v>
          </cell>
          <cell r="J974">
            <v>12062.14</v>
          </cell>
          <cell r="K974">
            <v>13689.22</v>
          </cell>
        </row>
        <row r="975">
          <cell r="A975" t="str">
            <v>Трудовая, 109-а</v>
          </cell>
          <cell r="C975">
            <v>4248.55</v>
          </cell>
          <cell r="D975">
            <v>22188.73</v>
          </cell>
          <cell r="E975">
            <v>-2632.53</v>
          </cell>
          <cell r="F975">
            <v>19556.2</v>
          </cell>
          <cell r="G975">
            <v>15834.03</v>
          </cell>
          <cell r="H975">
            <v>14697.61</v>
          </cell>
          <cell r="I975">
            <v>0</v>
          </cell>
          <cell r="J975">
            <v>14697.61</v>
          </cell>
          <cell r="K975">
            <v>5384.97</v>
          </cell>
        </row>
        <row r="976">
          <cell r="A976" t="str">
            <v>Трудовая, 113</v>
          </cell>
          <cell r="C976">
            <v>17160.29</v>
          </cell>
          <cell r="D976">
            <v>26260.69</v>
          </cell>
          <cell r="E976">
            <v>-2409.0700000000002</v>
          </cell>
          <cell r="F976">
            <v>23851.62</v>
          </cell>
          <cell r="G976">
            <v>21694.29</v>
          </cell>
          <cell r="H976">
            <v>18439.66</v>
          </cell>
          <cell r="I976">
            <v>0</v>
          </cell>
          <cell r="J976">
            <v>18439.66</v>
          </cell>
          <cell r="K976">
            <v>20414.919999999998</v>
          </cell>
        </row>
        <row r="977">
          <cell r="A977" t="str">
            <v>Трудовая, 117</v>
          </cell>
          <cell r="C977">
            <v>-896.68</v>
          </cell>
          <cell r="D977">
            <v>20627.189999999999</v>
          </cell>
          <cell r="E977">
            <v>-2971.63</v>
          </cell>
          <cell r="F977">
            <v>17655.560000000001</v>
          </cell>
          <cell r="G977">
            <v>12099.1</v>
          </cell>
          <cell r="H977">
            <v>13434.66</v>
          </cell>
          <cell r="I977">
            <v>0</v>
          </cell>
          <cell r="J977">
            <v>13434.66</v>
          </cell>
          <cell r="K977">
            <v>-2232.2399999999998</v>
          </cell>
        </row>
        <row r="978">
          <cell r="A978" t="str">
            <v>Трудовая, 119</v>
          </cell>
          <cell r="C978">
            <v>-1482.98</v>
          </cell>
          <cell r="D978">
            <v>26683.360000000001</v>
          </cell>
          <cell r="E978">
            <v>-2275.54</v>
          </cell>
          <cell r="F978">
            <v>24407.82</v>
          </cell>
          <cell r="G978">
            <v>27017.74</v>
          </cell>
          <cell r="H978">
            <v>18343.2</v>
          </cell>
          <cell r="I978">
            <v>0</v>
          </cell>
          <cell r="J978">
            <v>18343.2</v>
          </cell>
          <cell r="K978">
            <v>7191.56</v>
          </cell>
        </row>
        <row r="979">
          <cell r="A979" t="str">
            <v>Урожайная, 11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34.619999999999997</v>
          </cell>
          <cell r="H979">
            <v>0</v>
          </cell>
          <cell r="I979">
            <v>0</v>
          </cell>
          <cell r="J979">
            <v>0</v>
          </cell>
          <cell r="K979">
            <v>34.619999999999997</v>
          </cell>
        </row>
        <row r="980">
          <cell r="A980" t="str">
            <v>Урожайная, 12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144.16</v>
          </cell>
          <cell r="H980">
            <v>0</v>
          </cell>
          <cell r="I980">
            <v>0</v>
          </cell>
          <cell r="J980">
            <v>0</v>
          </cell>
          <cell r="K980">
            <v>144.16</v>
          </cell>
        </row>
        <row r="981">
          <cell r="A981" t="str">
            <v>Урожайная, 13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13.85</v>
          </cell>
          <cell r="H981">
            <v>0</v>
          </cell>
          <cell r="I981">
            <v>0</v>
          </cell>
          <cell r="J981">
            <v>0</v>
          </cell>
          <cell r="K981">
            <v>13.85</v>
          </cell>
        </row>
        <row r="982">
          <cell r="A982" t="str">
            <v>Урожайная, 14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69.63</v>
          </cell>
          <cell r="H982">
            <v>0</v>
          </cell>
          <cell r="I982">
            <v>0</v>
          </cell>
          <cell r="J982">
            <v>0</v>
          </cell>
          <cell r="K982">
            <v>69.63</v>
          </cell>
        </row>
        <row r="983">
          <cell r="A983" t="str">
            <v>Фурманова, 2-а</v>
          </cell>
          <cell r="C983">
            <v>-22239.85</v>
          </cell>
          <cell r="D983">
            <v>41159.050000000003</v>
          </cell>
          <cell r="E983">
            <v>-6270.1</v>
          </cell>
          <cell r="F983">
            <v>34888.949999999997</v>
          </cell>
          <cell r="G983">
            <v>30773.82</v>
          </cell>
          <cell r="H983">
            <v>30230.5</v>
          </cell>
          <cell r="I983">
            <v>0</v>
          </cell>
          <cell r="J983">
            <v>30230.5</v>
          </cell>
          <cell r="K983">
            <v>-21696.53</v>
          </cell>
        </row>
        <row r="984">
          <cell r="A984" t="str">
            <v>Центральная, 5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8.14</v>
          </cell>
          <cell r="H984">
            <v>0</v>
          </cell>
          <cell r="I984">
            <v>0</v>
          </cell>
          <cell r="J984">
            <v>0</v>
          </cell>
          <cell r="K984">
            <v>8.14</v>
          </cell>
        </row>
        <row r="985">
          <cell r="A985" t="str">
            <v>Центральная, 18-а</v>
          </cell>
          <cell r="C985">
            <v>0</v>
          </cell>
          <cell r="D985">
            <v>-91.69</v>
          </cell>
          <cell r="E985">
            <v>0</v>
          </cell>
          <cell r="F985">
            <v>-91.69</v>
          </cell>
          <cell r="G985">
            <v>86.97</v>
          </cell>
          <cell r="H985">
            <v>0</v>
          </cell>
          <cell r="I985">
            <v>0</v>
          </cell>
          <cell r="J985">
            <v>0</v>
          </cell>
          <cell r="K985">
            <v>86.97</v>
          </cell>
        </row>
        <row r="986">
          <cell r="A986" t="str">
            <v>Центральная, 25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51.5</v>
          </cell>
          <cell r="H986">
            <v>0</v>
          </cell>
          <cell r="I986">
            <v>0</v>
          </cell>
          <cell r="J986">
            <v>0</v>
          </cell>
          <cell r="K986">
            <v>51.5</v>
          </cell>
        </row>
        <row r="987">
          <cell r="A987" t="str">
            <v>Центральная, 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68.83</v>
          </cell>
          <cell r="H987">
            <v>0</v>
          </cell>
          <cell r="I987">
            <v>0</v>
          </cell>
          <cell r="J987">
            <v>0</v>
          </cell>
          <cell r="K987">
            <v>68.83</v>
          </cell>
        </row>
        <row r="988">
          <cell r="A988" t="str">
            <v>Центральная, 28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34.409999999999997</v>
          </cell>
          <cell r="H988">
            <v>0</v>
          </cell>
          <cell r="I988">
            <v>0</v>
          </cell>
          <cell r="J988">
            <v>0</v>
          </cell>
          <cell r="K988">
            <v>34.409999999999997</v>
          </cell>
        </row>
        <row r="989">
          <cell r="A989" t="str">
            <v>Центральная, 29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91.01</v>
          </cell>
          <cell r="H989">
            <v>0</v>
          </cell>
          <cell r="I989">
            <v>0</v>
          </cell>
          <cell r="J989">
            <v>0</v>
          </cell>
          <cell r="K989">
            <v>91.01</v>
          </cell>
        </row>
        <row r="990">
          <cell r="A990" t="str">
            <v>Центральная, 30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79.22</v>
          </cell>
          <cell r="H990">
            <v>0</v>
          </cell>
          <cell r="I990">
            <v>0</v>
          </cell>
          <cell r="J990">
            <v>0</v>
          </cell>
          <cell r="K990">
            <v>79.22</v>
          </cell>
        </row>
        <row r="991">
          <cell r="A991" t="str">
            <v>Центральная, 35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63.9</v>
          </cell>
          <cell r="H991">
            <v>0</v>
          </cell>
          <cell r="I991">
            <v>0</v>
          </cell>
          <cell r="J991">
            <v>0</v>
          </cell>
          <cell r="K991">
            <v>63.9</v>
          </cell>
        </row>
        <row r="992">
          <cell r="A992" t="str">
            <v>Цимлянская, 2</v>
          </cell>
          <cell r="C992">
            <v>-69725.31</v>
          </cell>
          <cell r="D992">
            <v>198263.91</v>
          </cell>
          <cell r="E992">
            <v>-28824.81</v>
          </cell>
          <cell r="F992">
            <v>169439.1</v>
          </cell>
          <cell r="G992">
            <v>164603.43</v>
          </cell>
          <cell r="H992">
            <v>114760.55</v>
          </cell>
          <cell r="I992">
            <v>0</v>
          </cell>
          <cell r="J992">
            <v>114760.55</v>
          </cell>
          <cell r="K992">
            <v>-19882.43</v>
          </cell>
        </row>
        <row r="993">
          <cell r="A993" t="str">
            <v>Цимлянская, 21</v>
          </cell>
          <cell r="C993">
            <v>14724.84</v>
          </cell>
          <cell r="D993">
            <v>10146.68</v>
          </cell>
          <cell r="E993">
            <v>-943.55</v>
          </cell>
          <cell r="F993">
            <v>9203.1299999999992</v>
          </cell>
          <cell r="G993">
            <v>8271.82</v>
          </cell>
          <cell r="H993">
            <v>7141.8</v>
          </cell>
          <cell r="I993">
            <v>0</v>
          </cell>
          <cell r="J993">
            <v>7141.8</v>
          </cell>
          <cell r="K993">
            <v>15854.86</v>
          </cell>
        </row>
        <row r="994">
          <cell r="A994" t="str">
            <v>Цимлянская, 27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51.53</v>
          </cell>
          <cell r="H994">
            <v>0</v>
          </cell>
          <cell r="I994">
            <v>0</v>
          </cell>
          <cell r="J994">
            <v>0</v>
          </cell>
          <cell r="K994">
            <v>51.53</v>
          </cell>
        </row>
        <row r="995">
          <cell r="A995" t="str">
            <v>Цимлянская, 43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119.29</v>
          </cell>
          <cell r="H995">
            <v>0</v>
          </cell>
          <cell r="I995">
            <v>0</v>
          </cell>
          <cell r="J995">
            <v>0</v>
          </cell>
          <cell r="K995">
            <v>119.29</v>
          </cell>
        </row>
        <row r="996">
          <cell r="A996" t="str">
            <v>Чайковского, 7</v>
          </cell>
          <cell r="C996">
            <v>-75029.649999999994</v>
          </cell>
          <cell r="D996">
            <v>66185.8</v>
          </cell>
          <cell r="E996">
            <v>-4515.74</v>
          </cell>
          <cell r="F996">
            <v>61670.06</v>
          </cell>
          <cell r="G996">
            <v>62358.05</v>
          </cell>
          <cell r="H996">
            <v>48691.4</v>
          </cell>
          <cell r="I996">
            <v>0</v>
          </cell>
          <cell r="J996">
            <v>48691.4</v>
          </cell>
          <cell r="K996">
            <v>-61363</v>
          </cell>
        </row>
        <row r="997">
          <cell r="A997" t="str">
            <v>Чайковского, 11</v>
          </cell>
          <cell r="C997">
            <v>-25031.3</v>
          </cell>
          <cell r="D997">
            <v>28020.95</v>
          </cell>
          <cell r="E997">
            <v>-7503.63</v>
          </cell>
          <cell r="F997">
            <v>20517.32</v>
          </cell>
          <cell r="G997">
            <v>21351.48</v>
          </cell>
          <cell r="H997">
            <v>20202.72</v>
          </cell>
          <cell r="I997">
            <v>0</v>
          </cell>
          <cell r="J997">
            <v>20202.72</v>
          </cell>
          <cell r="K997">
            <v>-23882.54</v>
          </cell>
        </row>
        <row r="998">
          <cell r="A998" t="str">
            <v>Челнокова, 12</v>
          </cell>
          <cell r="C998">
            <v>24260.44</v>
          </cell>
          <cell r="D998">
            <v>37349.11</v>
          </cell>
          <cell r="E998">
            <v>-3617.03</v>
          </cell>
          <cell r="F998">
            <v>33732.080000000002</v>
          </cell>
          <cell r="G998">
            <v>34311.839999999997</v>
          </cell>
          <cell r="H998">
            <v>28150.21</v>
          </cell>
          <cell r="I998">
            <v>0</v>
          </cell>
          <cell r="J998">
            <v>28150.21</v>
          </cell>
          <cell r="K998">
            <v>30422.07</v>
          </cell>
        </row>
        <row r="999">
          <cell r="A999" t="str">
            <v>Шахтерская, 1</v>
          </cell>
          <cell r="C999">
            <v>0</v>
          </cell>
          <cell r="D999">
            <v>32798.129999999997</v>
          </cell>
          <cell r="E999">
            <v>4686.3900000000003</v>
          </cell>
          <cell r="F999">
            <v>37484.519999999997</v>
          </cell>
          <cell r="G999">
            <v>19126.02</v>
          </cell>
          <cell r="H999">
            <v>36542.86</v>
          </cell>
          <cell r="I999">
            <v>0</v>
          </cell>
          <cell r="J999">
            <v>36542.86</v>
          </cell>
          <cell r="K999">
            <v>-17416.84</v>
          </cell>
        </row>
        <row r="1000">
          <cell r="A1000" t="str">
            <v>Шахтерская, 3</v>
          </cell>
          <cell r="C1000">
            <v>-32623.82</v>
          </cell>
          <cell r="D1000">
            <v>38539.46</v>
          </cell>
          <cell r="E1000">
            <v>-3380.96</v>
          </cell>
          <cell r="F1000">
            <v>35158.5</v>
          </cell>
          <cell r="G1000">
            <v>25246.58</v>
          </cell>
          <cell r="H1000">
            <v>24505.14</v>
          </cell>
          <cell r="I1000">
            <v>0</v>
          </cell>
          <cell r="J1000">
            <v>24505.14</v>
          </cell>
          <cell r="K1000">
            <v>-31882.38</v>
          </cell>
        </row>
        <row r="1001">
          <cell r="A1001" t="str">
            <v>Шахтерская, 5</v>
          </cell>
          <cell r="C1001">
            <v>0</v>
          </cell>
          <cell r="D1001">
            <v>26021.72</v>
          </cell>
          <cell r="E1001">
            <v>4165.68</v>
          </cell>
          <cell r="F1001">
            <v>30187.4</v>
          </cell>
          <cell r="G1001">
            <v>11201.28</v>
          </cell>
          <cell r="H1001">
            <v>8604.82</v>
          </cell>
          <cell r="I1001">
            <v>0</v>
          </cell>
          <cell r="J1001">
            <v>8604.82</v>
          </cell>
          <cell r="K1001">
            <v>2596.46</v>
          </cell>
        </row>
        <row r="1002">
          <cell r="A1002" t="str">
            <v>Шахтерская, 7</v>
          </cell>
          <cell r="C1002">
            <v>0</v>
          </cell>
          <cell r="D1002">
            <v>23113.43</v>
          </cell>
          <cell r="E1002">
            <v>4165.68</v>
          </cell>
          <cell r="F1002">
            <v>27279.11</v>
          </cell>
          <cell r="G1002">
            <v>16678.11</v>
          </cell>
          <cell r="H1002">
            <v>30303.86</v>
          </cell>
          <cell r="I1002">
            <v>0</v>
          </cell>
          <cell r="J1002">
            <v>30303.86</v>
          </cell>
          <cell r="K1002">
            <v>-13625.75</v>
          </cell>
        </row>
        <row r="1003">
          <cell r="A1003" t="str">
            <v>Шахтерская, 9</v>
          </cell>
          <cell r="C1003">
            <v>0</v>
          </cell>
          <cell r="D1003">
            <v>18145.599999999999</v>
          </cell>
          <cell r="E1003">
            <v>2789.52</v>
          </cell>
          <cell r="F1003">
            <v>20935.12</v>
          </cell>
          <cell r="G1003">
            <v>9954.74</v>
          </cell>
          <cell r="H1003">
            <v>33868.99</v>
          </cell>
          <cell r="I1003">
            <v>0</v>
          </cell>
          <cell r="J1003">
            <v>33868.99</v>
          </cell>
          <cell r="K1003">
            <v>-23914.25</v>
          </cell>
        </row>
        <row r="1004">
          <cell r="A1004" t="str">
            <v>Шахтерская, 11</v>
          </cell>
          <cell r="C1004">
            <v>0</v>
          </cell>
          <cell r="D1004">
            <v>8276.52</v>
          </cell>
          <cell r="E1004">
            <v>1735.7</v>
          </cell>
          <cell r="F1004">
            <v>10012.219999999999</v>
          </cell>
          <cell r="G1004">
            <v>10588.72</v>
          </cell>
          <cell r="H1004">
            <v>4130.33</v>
          </cell>
          <cell r="I1004">
            <v>0</v>
          </cell>
          <cell r="J1004">
            <v>4130.33</v>
          </cell>
          <cell r="K1004">
            <v>6458.39</v>
          </cell>
        </row>
        <row r="1005">
          <cell r="A1005" t="str">
            <v>Шахтерская, 13</v>
          </cell>
          <cell r="C1005">
            <v>0</v>
          </cell>
          <cell r="D1005">
            <v>16074.66</v>
          </cell>
          <cell r="E1005">
            <v>0</v>
          </cell>
          <cell r="F1005">
            <v>16074.66</v>
          </cell>
          <cell r="G1005">
            <v>6857.25</v>
          </cell>
          <cell r="H1005">
            <v>13423.43</v>
          </cell>
          <cell r="I1005">
            <v>0</v>
          </cell>
          <cell r="J1005">
            <v>13423.43</v>
          </cell>
          <cell r="K1005">
            <v>-6566.18</v>
          </cell>
        </row>
        <row r="1006">
          <cell r="A1006" t="str">
            <v>Шахтерская, 17</v>
          </cell>
          <cell r="C1006">
            <v>-10806.56</v>
          </cell>
          <cell r="D1006">
            <v>0</v>
          </cell>
          <cell r="E1006">
            <v>0</v>
          </cell>
          <cell r="F1006">
            <v>0</v>
          </cell>
          <cell r="G1006">
            <v>474.79</v>
          </cell>
          <cell r="H1006">
            <v>4268.84</v>
          </cell>
          <cell r="I1006">
            <v>0</v>
          </cell>
          <cell r="J1006">
            <v>4268.84</v>
          </cell>
          <cell r="K1006">
            <v>-14600.61</v>
          </cell>
        </row>
        <row r="1007">
          <cell r="A1007" t="str">
            <v>Ширямова, 3</v>
          </cell>
          <cell r="C1007">
            <v>36877.53</v>
          </cell>
          <cell r="D1007">
            <v>65340.37</v>
          </cell>
          <cell r="E1007">
            <v>-5831.27</v>
          </cell>
          <cell r="F1007">
            <v>59509.1</v>
          </cell>
          <cell r="G1007">
            <v>68150.34</v>
          </cell>
          <cell r="H1007">
            <v>41686.1</v>
          </cell>
          <cell r="I1007">
            <v>0</v>
          </cell>
          <cell r="J1007">
            <v>41686.1</v>
          </cell>
          <cell r="K1007">
            <v>63341.77</v>
          </cell>
        </row>
        <row r="1008">
          <cell r="A1008" t="str">
            <v>Ширямова, 5</v>
          </cell>
          <cell r="C1008">
            <v>12740.58</v>
          </cell>
          <cell r="D1008">
            <v>43464.65</v>
          </cell>
          <cell r="E1008">
            <v>-1280.51</v>
          </cell>
          <cell r="F1008">
            <v>42184.14</v>
          </cell>
          <cell r="G1008">
            <v>32640.51</v>
          </cell>
          <cell r="H1008">
            <v>16333.64</v>
          </cell>
          <cell r="I1008">
            <v>0</v>
          </cell>
          <cell r="J1008">
            <v>16333.64</v>
          </cell>
          <cell r="K1008">
            <v>29047.45</v>
          </cell>
        </row>
        <row r="1009">
          <cell r="A1009" t="str">
            <v>Шмидта, 36</v>
          </cell>
          <cell r="C1009">
            <v>-3496.85</v>
          </cell>
          <cell r="D1009">
            <v>10992.43</v>
          </cell>
          <cell r="E1009">
            <v>-1179.8599999999999</v>
          </cell>
          <cell r="F1009">
            <v>9812.57</v>
          </cell>
          <cell r="G1009">
            <v>8085.23</v>
          </cell>
          <cell r="H1009">
            <v>1230.71</v>
          </cell>
          <cell r="I1009">
            <v>0</v>
          </cell>
          <cell r="J1009">
            <v>1230.71</v>
          </cell>
          <cell r="K1009">
            <v>3357.67</v>
          </cell>
        </row>
        <row r="1010">
          <cell r="A1010" t="str">
            <v>Юбилейный, 16</v>
          </cell>
          <cell r="C1010">
            <v>-294765.36</v>
          </cell>
          <cell r="D1010">
            <v>262406.36</v>
          </cell>
          <cell r="E1010">
            <v>-20474.27</v>
          </cell>
          <cell r="F1010">
            <v>241932.09</v>
          </cell>
          <cell r="G1010">
            <v>202167.25</v>
          </cell>
          <cell r="H1010">
            <v>250780.99</v>
          </cell>
          <cell r="I1010">
            <v>0</v>
          </cell>
          <cell r="J1010">
            <v>250780.99</v>
          </cell>
          <cell r="K1010">
            <v>-343379.1</v>
          </cell>
        </row>
        <row r="1011">
          <cell r="A1011" t="str">
            <v>Юбилейный, 36-а</v>
          </cell>
          <cell r="C1011">
            <v>-43450.75</v>
          </cell>
          <cell r="D1011">
            <v>189534.91</v>
          </cell>
          <cell r="E1011">
            <v>-20239.3</v>
          </cell>
          <cell r="F1011">
            <v>169295.61</v>
          </cell>
          <cell r="G1011">
            <v>175349.72</v>
          </cell>
          <cell r="H1011">
            <v>73567.14</v>
          </cell>
          <cell r="I1011">
            <v>0</v>
          </cell>
          <cell r="J1011">
            <v>73567.14</v>
          </cell>
          <cell r="K1011">
            <v>58331.83</v>
          </cell>
        </row>
        <row r="1012">
          <cell r="A1012" t="str">
            <v>Юбилейный, 36-б</v>
          </cell>
          <cell r="C1012">
            <v>-9367.01</v>
          </cell>
          <cell r="D1012">
            <v>202793.55</v>
          </cell>
          <cell r="E1012">
            <v>-21041.47</v>
          </cell>
          <cell r="F1012">
            <v>181752.08</v>
          </cell>
          <cell r="G1012">
            <v>174692.97</v>
          </cell>
          <cell r="H1012">
            <v>81134.39</v>
          </cell>
          <cell r="I1012">
            <v>0</v>
          </cell>
          <cell r="J1012">
            <v>81134.39</v>
          </cell>
          <cell r="K1012">
            <v>84191.57</v>
          </cell>
        </row>
        <row r="1013">
          <cell r="A1013" t="str">
            <v>Юбилейный, 47-а</v>
          </cell>
          <cell r="C1013">
            <v>-154040.9</v>
          </cell>
          <cell r="D1013">
            <v>216248.71</v>
          </cell>
          <cell r="E1013">
            <v>-7339.21</v>
          </cell>
          <cell r="F1013">
            <v>208909.5</v>
          </cell>
          <cell r="G1013">
            <v>165991.37</v>
          </cell>
          <cell r="H1013">
            <v>125347.86</v>
          </cell>
          <cell r="I1013">
            <v>0</v>
          </cell>
          <cell r="J1013">
            <v>125347.86</v>
          </cell>
          <cell r="K1013">
            <v>-113397.39</v>
          </cell>
        </row>
        <row r="1014">
          <cell r="A1014" t="str">
            <v>Ядринцева, 8-а</v>
          </cell>
          <cell r="C1014">
            <v>-26618.959999999999</v>
          </cell>
          <cell r="D1014">
            <v>43650.58</v>
          </cell>
          <cell r="E1014">
            <v>-3175</v>
          </cell>
          <cell r="F1014">
            <v>40475.58</v>
          </cell>
          <cell r="G1014">
            <v>39098.589999999997</v>
          </cell>
          <cell r="H1014">
            <v>24430.81</v>
          </cell>
          <cell r="I1014">
            <v>0</v>
          </cell>
          <cell r="J1014">
            <v>24430.81</v>
          </cell>
          <cell r="K1014">
            <v>-11951.18</v>
          </cell>
        </row>
        <row r="1015">
          <cell r="A1015" t="str">
            <v>Ядринцева, 80-А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51.65</v>
          </cell>
          <cell r="H1015">
            <v>0</v>
          </cell>
          <cell r="I1015">
            <v>0</v>
          </cell>
          <cell r="J1015">
            <v>0</v>
          </cell>
          <cell r="K1015">
            <v>51.65</v>
          </cell>
        </row>
        <row r="1016">
          <cell r="A1016" t="str">
            <v>Ядринцева, 82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25.75</v>
          </cell>
          <cell r="H1016">
            <v>0</v>
          </cell>
          <cell r="I1016">
            <v>0</v>
          </cell>
          <cell r="J1016">
            <v>0</v>
          </cell>
          <cell r="K1016">
            <v>25.75</v>
          </cell>
        </row>
        <row r="1017">
          <cell r="A1017" t="str">
            <v>Ямская, 19-В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0.01</v>
          </cell>
          <cell r="H1017">
            <v>0</v>
          </cell>
          <cell r="I1017">
            <v>0</v>
          </cell>
          <cell r="J1017">
            <v>0</v>
          </cell>
          <cell r="K1017">
            <v>0.01</v>
          </cell>
        </row>
        <row r="1019">
          <cell r="A1019" t="str">
            <v>1-я Московская, 31</v>
          </cell>
          <cell r="C1019">
            <v>-1513.3</v>
          </cell>
          <cell r="D1019">
            <v>347.39</v>
          </cell>
          <cell r="E1019">
            <v>0</v>
          </cell>
          <cell r="F1019">
            <v>347.39</v>
          </cell>
          <cell r="G1019">
            <v>198.39</v>
          </cell>
          <cell r="H1019">
            <v>-297360.61</v>
          </cell>
          <cell r="I1019">
            <v>0</v>
          </cell>
          <cell r="J1019">
            <v>-297360.61</v>
          </cell>
          <cell r="K1019">
            <v>296045.7</v>
          </cell>
        </row>
        <row r="1020">
          <cell r="A1020" t="str">
            <v>14-й Советский, 22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36335.82</v>
          </cell>
          <cell r="I1020">
            <v>0</v>
          </cell>
          <cell r="J1020">
            <v>36335.82</v>
          </cell>
          <cell r="K1020">
            <v>-36335.82</v>
          </cell>
        </row>
        <row r="1021">
          <cell r="A1021" t="str">
            <v>15-й Советский, 23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23034.12</v>
          </cell>
          <cell r="I1021">
            <v>0</v>
          </cell>
          <cell r="J1021">
            <v>23034.12</v>
          </cell>
          <cell r="K1021">
            <v>-23034.12</v>
          </cell>
        </row>
        <row r="1022">
          <cell r="A1022" t="str">
            <v>2-й Район, 4</v>
          </cell>
          <cell r="C1022">
            <v>-589.30999999999995</v>
          </cell>
          <cell r="D1022">
            <v>74.709999999999994</v>
          </cell>
          <cell r="E1022">
            <v>0</v>
          </cell>
          <cell r="F1022">
            <v>74.709999999999994</v>
          </cell>
          <cell r="G1022">
            <v>14.94</v>
          </cell>
          <cell r="H1022">
            <v>659.24</v>
          </cell>
          <cell r="I1022">
            <v>0</v>
          </cell>
          <cell r="J1022">
            <v>659.24</v>
          </cell>
          <cell r="K1022">
            <v>-1233.6099999999999</v>
          </cell>
        </row>
        <row r="1023">
          <cell r="A1023" t="str">
            <v>2-й Район, 58</v>
          </cell>
          <cell r="C1023">
            <v>-1772.06</v>
          </cell>
          <cell r="D1023">
            <v>89.65</v>
          </cell>
          <cell r="E1023">
            <v>0</v>
          </cell>
          <cell r="F1023">
            <v>89.65</v>
          </cell>
          <cell r="G1023">
            <v>52.55</v>
          </cell>
          <cell r="H1023">
            <v>941.72</v>
          </cell>
          <cell r="I1023">
            <v>0</v>
          </cell>
          <cell r="J1023">
            <v>941.72</v>
          </cell>
          <cell r="K1023">
            <v>-2661.23</v>
          </cell>
        </row>
        <row r="1024">
          <cell r="A1024" t="str">
            <v>2-й Район, 60</v>
          </cell>
          <cell r="C1024">
            <v>-35.08</v>
          </cell>
          <cell r="D1024">
            <v>74.709999999999994</v>
          </cell>
          <cell r="E1024">
            <v>0</v>
          </cell>
          <cell r="F1024">
            <v>74.709999999999994</v>
          </cell>
          <cell r="G1024">
            <v>17.47</v>
          </cell>
          <cell r="H1024">
            <v>676.53</v>
          </cell>
          <cell r="I1024">
            <v>0</v>
          </cell>
          <cell r="J1024">
            <v>676.53</v>
          </cell>
          <cell r="K1024">
            <v>-694.14</v>
          </cell>
        </row>
        <row r="1025">
          <cell r="A1025" t="str">
            <v>2-й Район, 61</v>
          </cell>
          <cell r="C1025">
            <v>-1414.74</v>
          </cell>
          <cell r="D1025">
            <v>112.06</v>
          </cell>
          <cell r="E1025">
            <v>0</v>
          </cell>
          <cell r="F1025">
            <v>112.06</v>
          </cell>
          <cell r="G1025">
            <v>159.02000000000001</v>
          </cell>
          <cell r="H1025">
            <v>1112.8399999999999</v>
          </cell>
          <cell r="I1025">
            <v>0</v>
          </cell>
          <cell r="J1025">
            <v>1112.8399999999999</v>
          </cell>
          <cell r="K1025">
            <v>-2368.56</v>
          </cell>
        </row>
        <row r="1026">
          <cell r="A1026" t="str">
            <v>2-я Летчиков, 26</v>
          </cell>
          <cell r="C1026">
            <v>-2893.49</v>
          </cell>
          <cell r="D1026">
            <v>567.78</v>
          </cell>
          <cell r="E1026">
            <v>0</v>
          </cell>
          <cell r="F1026">
            <v>567.78</v>
          </cell>
          <cell r="G1026">
            <v>664.17</v>
          </cell>
          <cell r="H1026">
            <v>5785.95</v>
          </cell>
          <cell r="I1026">
            <v>0</v>
          </cell>
          <cell r="J1026">
            <v>5785.95</v>
          </cell>
          <cell r="K1026">
            <v>-8015.27</v>
          </cell>
        </row>
        <row r="1027">
          <cell r="A1027" t="str">
            <v>2-я Московская, 24</v>
          </cell>
          <cell r="C1027">
            <v>9589.65</v>
          </cell>
          <cell r="D1027">
            <v>1002.88</v>
          </cell>
          <cell r="E1027">
            <v>0</v>
          </cell>
          <cell r="F1027">
            <v>1002.88</v>
          </cell>
          <cell r="G1027">
            <v>1477.14</v>
          </cell>
          <cell r="H1027">
            <v>2199.36</v>
          </cell>
          <cell r="I1027">
            <v>0</v>
          </cell>
          <cell r="J1027">
            <v>2199.36</v>
          </cell>
          <cell r="K1027">
            <v>8867.43</v>
          </cell>
        </row>
        <row r="1028">
          <cell r="A1028" t="str">
            <v>2-я Московская, 26</v>
          </cell>
          <cell r="C1028">
            <v>-2520.0100000000002</v>
          </cell>
          <cell r="D1028">
            <v>216.65</v>
          </cell>
          <cell r="E1028">
            <v>0</v>
          </cell>
          <cell r="F1028">
            <v>216.65</v>
          </cell>
          <cell r="G1028">
            <v>33.07</v>
          </cell>
          <cell r="H1028">
            <v>2218.0500000000002</v>
          </cell>
          <cell r="I1028">
            <v>0</v>
          </cell>
          <cell r="J1028">
            <v>2218.0500000000002</v>
          </cell>
          <cell r="K1028">
            <v>-4704.99</v>
          </cell>
        </row>
        <row r="1029">
          <cell r="A1029" t="str">
            <v>25-го Октября, 8-Б</v>
          </cell>
          <cell r="C1029">
            <v>266</v>
          </cell>
          <cell r="D1029">
            <v>44.82</v>
          </cell>
          <cell r="E1029">
            <v>0</v>
          </cell>
          <cell r="F1029">
            <v>44.82</v>
          </cell>
          <cell r="G1029">
            <v>43.1</v>
          </cell>
          <cell r="H1029">
            <v>446.04</v>
          </cell>
          <cell r="I1029">
            <v>0</v>
          </cell>
          <cell r="J1029">
            <v>446.04</v>
          </cell>
          <cell r="K1029">
            <v>-136.94</v>
          </cell>
        </row>
        <row r="1030">
          <cell r="A1030" t="str">
            <v>25-го Октября, 8-А</v>
          </cell>
          <cell r="C1030">
            <v>-269.07</v>
          </cell>
          <cell r="D1030">
            <v>127</v>
          </cell>
          <cell r="E1030">
            <v>0</v>
          </cell>
          <cell r="F1030">
            <v>127</v>
          </cell>
          <cell r="G1030">
            <v>151</v>
          </cell>
          <cell r="H1030">
            <v>1198.3699999999999</v>
          </cell>
          <cell r="I1030">
            <v>0</v>
          </cell>
          <cell r="J1030">
            <v>1198.3699999999999</v>
          </cell>
          <cell r="K1030">
            <v>-1316.44</v>
          </cell>
        </row>
        <row r="1031">
          <cell r="A1031" t="str">
            <v>25-го Октября, 13-Б</v>
          </cell>
          <cell r="C1031">
            <v>-21.87</v>
          </cell>
          <cell r="D1031">
            <v>97.12</v>
          </cell>
          <cell r="E1031">
            <v>0</v>
          </cell>
          <cell r="F1031">
            <v>97.12</v>
          </cell>
          <cell r="G1031">
            <v>75.3</v>
          </cell>
          <cell r="H1031">
            <v>770.49</v>
          </cell>
          <cell r="I1031">
            <v>0</v>
          </cell>
          <cell r="J1031">
            <v>770.49</v>
          </cell>
          <cell r="K1031">
            <v>-717.06</v>
          </cell>
        </row>
        <row r="1032">
          <cell r="A1032" t="str">
            <v>25-го Октября, 13-А</v>
          </cell>
          <cell r="C1032">
            <v>-29.49</v>
          </cell>
          <cell r="D1032">
            <v>14.94</v>
          </cell>
          <cell r="E1032">
            <v>0</v>
          </cell>
          <cell r="F1032">
            <v>14.94</v>
          </cell>
          <cell r="G1032">
            <v>0</v>
          </cell>
          <cell r="H1032">
            <v>93.06</v>
          </cell>
          <cell r="I1032">
            <v>0</v>
          </cell>
          <cell r="J1032">
            <v>93.06</v>
          </cell>
          <cell r="K1032">
            <v>-122.55</v>
          </cell>
        </row>
        <row r="1033">
          <cell r="A1033" t="str">
            <v>25-го Октября, 19-Б</v>
          </cell>
          <cell r="C1033">
            <v>-224.35</v>
          </cell>
          <cell r="D1033">
            <v>74.709999999999994</v>
          </cell>
          <cell r="E1033">
            <v>0</v>
          </cell>
          <cell r="F1033">
            <v>74.709999999999994</v>
          </cell>
          <cell r="G1033">
            <v>30.64</v>
          </cell>
          <cell r="H1033">
            <v>659.24</v>
          </cell>
          <cell r="I1033">
            <v>0</v>
          </cell>
          <cell r="J1033">
            <v>659.24</v>
          </cell>
          <cell r="K1033">
            <v>-852.95</v>
          </cell>
        </row>
        <row r="1034">
          <cell r="A1034" t="str">
            <v>25-го Октября, 19-А</v>
          </cell>
          <cell r="C1034">
            <v>-23</v>
          </cell>
          <cell r="D1034">
            <v>67.239999999999995</v>
          </cell>
          <cell r="E1034">
            <v>0</v>
          </cell>
          <cell r="F1034">
            <v>67.239999999999995</v>
          </cell>
          <cell r="G1034">
            <v>13.61</v>
          </cell>
          <cell r="H1034">
            <v>659.24</v>
          </cell>
          <cell r="I1034">
            <v>0</v>
          </cell>
          <cell r="J1034">
            <v>659.24</v>
          </cell>
          <cell r="K1034">
            <v>-668.63</v>
          </cell>
        </row>
        <row r="1035">
          <cell r="A1035" t="str">
            <v>25-го Октября, 25-А</v>
          </cell>
          <cell r="C1035">
            <v>-5360.15</v>
          </cell>
          <cell r="D1035">
            <v>512.92999999999995</v>
          </cell>
          <cell r="E1035">
            <v>0</v>
          </cell>
          <cell r="F1035">
            <v>512.92999999999995</v>
          </cell>
          <cell r="G1035">
            <v>706.35</v>
          </cell>
          <cell r="H1035">
            <v>3852.37</v>
          </cell>
          <cell r="I1035">
            <v>0</v>
          </cell>
          <cell r="J1035">
            <v>3852.37</v>
          </cell>
          <cell r="K1035">
            <v>-8506.17</v>
          </cell>
        </row>
        <row r="1036">
          <cell r="A1036" t="str">
            <v>3-го Июля, 19-А</v>
          </cell>
          <cell r="C1036">
            <v>0</v>
          </cell>
          <cell r="D1036">
            <v>29.88</v>
          </cell>
          <cell r="E1036">
            <v>0</v>
          </cell>
          <cell r="F1036">
            <v>29.88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3-й Км, 1</v>
          </cell>
          <cell r="C1037">
            <v>-398.67</v>
          </cell>
          <cell r="D1037">
            <v>37.35</v>
          </cell>
          <cell r="E1037">
            <v>0</v>
          </cell>
          <cell r="F1037">
            <v>37.35</v>
          </cell>
          <cell r="G1037">
            <v>0</v>
          </cell>
          <cell r="H1037">
            <v>213.19</v>
          </cell>
          <cell r="I1037">
            <v>0</v>
          </cell>
          <cell r="J1037">
            <v>213.19</v>
          </cell>
          <cell r="K1037">
            <v>-611.86</v>
          </cell>
        </row>
        <row r="1038">
          <cell r="A1038" t="str">
            <v>3-я Летчиков, 25</v>
          </cell>
          <cell r="C1038">
            <v>-1457.93</v>
          </cell>
          <cell r="D1038">
            <v>515.49</v>
          </cell>
          <cell r="E1038">
            <v>0</v>
          </cell>
          <cell r="F1038">
            <v>515.49</v>
          </cell>
          <cell r="G1038">
            <v>1041.29</v>
          </cell>
          <cell r="H1038">
            <v>2884.81</v>
          </cell>
          <cell r="I1038">
            <v>0</v>
          </cell>
          <cell r="J1038">
            <v>2884.81</v>
          </cell>
          <cell r="K1038">
            <v>-3301.45</v>
          </cell>
        </row>
        <row r="1039">
          <cell r="A1039" t="str">
            <v>3-я Летчиков, 27</v>
          </cell>
          <cell r="C1039">
            <v>-1473.41</v>
          </cell>
          <cell r="D1039">
            <v>306.3</v>
          </cell>
          <cell r="E1039">
            <v>0</v>
          </cell>
          <cell r="F1039">
            <v>306.3</v>
          </cell>
          <cell r="G1039">
            <v>524.65</v>
          </cell>
          <cell r="H1039">
            <v>2945.57</v>
          </cell>
          <cell r="I1039">
            <v>0</v>
          </cell>
          <cell r="J1039">
            <v>2945.57</v>
          </cell>
          <cell r="K1039">
            <v>-3894.33</v>
          </cell>
        </row>
        <row r="1040">
          <cell r="A1040" t="str">
            <v>4-я Горьковская, 7</v>
          </cell>
          <cell r="C1040">
            <v>-661.72</v>
          </cell>
          <cell r="D1040">
            <v>59.77</v>
          </cell>
          <cell r="E1040">
            <v>0</v>
          </cell>
          <cell r="F1040">
            <v>59.77</v>
          </cell>
          <cell r="G1040">
            <v>0</v>
          </cell>
          <cell r="H1040">
            <v>659.24</v>
          </cell>
          <cell r="I1040">
            <v>0</v>
          </cell>
          <cell r="J1040">
            <v>659.24</v>
          </cell>
          <cell r="K1040">
            <v>-1320.96</v>
          </cell>
        </row>
        <row r="1041">
          <cell r="A1041" t="str">
            <v>4-я Горьковская, 8</v>
          </cell>
          <cell r="C1041">
            <v>-208.95</v>
          </cell>
          <cell r="D1041">
            <v>127</v>
          </cell>
          <cell r="E1041">
            <v>0</v>
          </cell>
          <cell r="F1041">
            <v>127</v>
          </cell>
          <cell r="G1041">
            <v>117.88</v>
          </cell>
          <cell r="H1041">
            <v>1301.21</v>
          </cell>
          <cell r="I1041">
            <v>0</v>
          </cell>
          <cell r="J1041">
            <v>1301.21</v>
          </cell>
          <cell r="K1041">
            <v>-1392.28</v>
          </cell>
        </row>
        <row r="1042">
          <cell r="A1042" t="str">
            <v>4-я Горьковская, 9</v>
          </cell>
          <cell r="C1042">
            <v>-167.8</v>
          </cell>
          <cell r="D1042">
            <v>44.82</v>
          </cell>
          <cell r="E1042">
            <v>0</v>
          </cell>
          <cell r="F1042">
            <v>44.82</v>
          </cell>
          <cell r="G1042">
            <v>0</v>
          </cell>
          <cell r="H1042">
            <v>453.52</v>
          </cell>
          <cell r="I1042">
            <v>0</v>
          </cell>
          <cell r="J1042">
            <v>453.52</v>
          </cell>
          <cell r="K1042">
            <v>-621.32000000000005</v>
          </cell>
        </row>
        <row r="1043">
          <cell r="A1043" t="str">
            <v>4-я Железнодорожная, 38</v>
          </cell>
          <cell r="C1043">
            <v>63.88</v>
          </cell>
          <cell r="D1043">
            <v>1337.27</v>
          </cell>
          <cell r="E1043">
            <v>0</v>
          </cell>
          <cell r="F1043">
            <v>1337.27</v>
          </cell>
          <cell r="G1043">
            <v>2588.83</v>
          </cell>
          <cell r="H1043">
            <v>18263.54</v>
          </cell>
          <cell r="I1043">
            <v>0</v>
          </cell>
          <cell r="J1043">
            <v>18263.54</v>
          </cell>
          <cell r="K1043">
            <v>-15610.83</v>
          </cell>
        </row>
        <row r="1044">
          <cell r="A1044" t="str">
            <v>4-я Советская, 1/4</v>
          </cell>
          <cell r="C1044">
            <v>-4822.09</v>
          </cell>
          <cell r="D1044">
            <v>281.52999999999997</v>
          </cell>
          <cell r="E1044">
            <v>0</v>
          </cell>
          <cell r="F1044">
            <v>281.52999999999997</v>
          </cell>
          <cell r="G1044">
            <v>46.23</v>
          </cell>
          <cell r="H1044">
            <v>2621.13</v>
          </cell>
          <cell r="I1044">
            <v>0</v>
          </cell>
          <cell r="J1044">
            <v>2621.13</v>
          </cell>
          <cell r="K1044">
            <v>-7396.99</v>
          </cell>
        </row>
        <row r="1045">
          <cell r="A1045" t="str">
            <v>4-я Советская, 1/3</v>
          </cell>
          <cell r="C1045">
            <v>12147.13</v>
          </cell>
          <cell r="D1045">
            <v>1548.42</v>
          </cell>
          <cell r="E1045">
            <v>0</v>
          </cell>
          <cell r="F1045">
            <v>1548.42</v>
          </cell>
          <cell r="G1045">
            <v>3222.51</v>
          </cell>
          <cell r="H1045">
            <v>13660.41</v>
          </cell>
          <cell r="I1045">
            <v>0</v>
          </cell>
          <cell r="J1045">
            <v>13660.41</v>
          </cell>
          <cell r="K1045">
            <v>1709.23</v>
          </cell>
        </row>
        <row r="1046">
          <cell r="A1046" t="str">
            <v>4-я Советская, 1/2</v>
          </cell>
          <cell r="C1046">
            <v>-4186.3500000000004</v>
          </cell>
          <cell r="D1046">
            <v>801.86</v>
          </cell>
          <cell r="E1046">
            <v>0</v>
          </cell>
          <cell r="F1046">
            <v>801.86</v>
          </cell>
          <cell r="G1046">
            <v>1457.55</v>
          </cell>
          <cell r="H1046">
            <v>8898.66</v>
          </cell>
          <cell r="I1046">
            <v>0</v>
          </cell>
          <cell r="J1046">
            <v>8898.66</v>
          </cell>
          <cell r="K1046">
            <v>-11627.46</v>
          </cell>
        </row>
        <row r="1047">
          <cell r="A1047" t="str">
            <v>4-я Советская, 9-Б</v>
          </cell>
          <cell r="C1047">
            <v>6293.78</v>
          </cell>
          <cell r="D1047">
            <v>1231.7</v>
          </cell>
          <cell r="E1047">
            <v>0</v>
          </cell>
          <cell r="F1047">
            <v>1231.7</v>
          </cell>
          <cell r="G1047">
            <v>1494.69</v>
          </cell>
          <cell r="H1047">
            <v>2849.49</v>
          </cell>
          <cell r="I1047">
            <v>0</v>
          </cell>
          <cell r="J1047">
            <v>2849.49</v>
          </cell>
          <cell r="K1047">
            <v>4938.9799999999996</v>
          </cell>
        </row>
        <row r="1048">
          <cell r="A1048" t="str">
            <v>Александра Невского, 3</v>
          </cell>
          <cell r="C1048">
            <v>-582.15</v>
          </cell>
          <cell r="D1048">
            <v>179.3</v>
          </cell>
          <cell r="E1048">
            <v>-7.47</v>
          </cell>
          <cell r="F1048">
            <v>171.83</v>
          </cell>
          <cell r="G1048">
            <v>231.01</v>
          </cell>
          <cell r="H1048">
            <v>625.12</v>
          </cell>
          <cell r="I1048">
            <v>0</v>
          </cell>
          <cell r="J1048">
            <v>625.12</v>
          </cell>
          <cell r="K1048">
            <v>-976.26</v>
          </cell>
        </row>
        <row r="1049">
          <cell r="A1049" t="str">
            <v>Ангарская (Батарейная ст.), 2</v>
          </cell>
          <cell r="C1049">
            <v>-3060.3</v>
          </cell>
          <cell r="D1049">
            <v>328.72</v>
          </cell>
          <cell r="E1049">
            <v>0</v>
          </cell>
          <cell r="F1049">
            <v>328.72</v>
          </cell>
          <cell r="G1049">
            <v>147.4</v>
          </cell>
          <cell r="H1049">
            <v>3303.73</v>
          </cell>
          <cell r="I1049">
            <v>0</v>
          </cell>
          <cell r="J1049">
            <v>3303.73</v>
          </cell>
          <cell r="K1049">
            <v>-6216.63</v>
          </cell>
        </row>
        <row r="1050">
          <cell r="A1050" t="str">
            <v>Ангарская (Батарейная ст.), 6</v>
          </cell>
          <cell r="C1050">
            <v>-1438.12</v>
          </cell>
          <cell r="D1050">
            <v>82.18</v>
          </cell>
          <cell r="E1050">
            <v>0</v>
          </cell>
          <cell r="F1050">
            <v>82.18</v>
          </cell>
          <cell r="G1050">
            <v>74.67</v>
          </cell>
          <cell r="H1050">
            <v>916.95</v>
          </cell>
          <cell r="I1050">
            <v>0</v>
          </cell>
          <cell r="J1050">
            <v>916.95</v>
          </cell>
          <cell r="K1050">
            <v>-2280.4</v>
          </cell>
        </row>
        <row r="1051">
          <cell r="A1051" t="str">
            <v>Ангарская (Батарейная ст.), 7-а</v>
          </cell>
          <cell r="C1051">
            <v>-737.47</v>
          </cell>
          <cell r="D1051">
            <v>59.77</v>
          </cell>
          <cell r="E1051">
            <v>-143.69999999999999</v>
          </cell>
          <cell r="F1051">
            <v>-83.93</v>
          </cell>
          <cell r="G1051">
            <v>29.1</v>
          </cell>
          <cell r="H1051">
            <v>684</v>
          </cell>
          <cell r="I1051">
            <v>0</v>
          </cell>
          <cell r="J1051">
            <v>684</v>
          </cell>
          <cell r="K1051">
            <v>-1392.37</v>
          </cell>
        </row>
        <row r="1052">
          <cell r="A1052" t="str">
            <v>Ангарская (Батарейная ст.), 9-а</v>
          </cell>
          <cell r="C1052">
            <v>-817.53</v>
          </cell>
          <cell r="D1052">
            <v>141.94999999999999</v>
          </cell>
          <cell r="E1052">
            <v>0</v>
          </cell>
          <cell r="F1052">
            <v>141.94999999999999</v>
          </cell>
          <cell r="G1052">
            <v>117.42</v>
          </cell>
          <cell r="H1052">
            <v>1411.46</v>
          </cell>
          <cell r="I1052">
            <v>0</v>
          </cell>
          <cell r="J1052">
            <v>1411.46</v>
          </cell>
          <cell r="K1052">
            <v>-2111.5700000000002</v>
          </cell>
        </row>
        <row r="1053">
          <cell r="A1053" t="str">
            <v>Ангарская (Батарейная ст.), 11-а</v>
          </cell>
          <cell r="C1053">
            <v>-707.45</v>
          </cell>
          <cell r="D1053">
            <v>74.709999999999994</v>
          </cell>
          <cell r="E1053">
            <v>0</v>
          </cell>
          <cell r="F1053">
            <v>74.709999999999994</v>
          </cell>
          <cell r="G1053">
            <v>61.17</v>
          </cell>
          <cell r="H1053">
            <v>769.64</v>
          </cell>
          <cell r="I1053">
            <v>0</v>
          </cell>
          <cell r="J1053">
            <v>769.64</v>
          </cell>
          <cell r="K1053">
            <v>-1415.92</v>
          </cell>
        </row>
        <row r="1054">
          <cell r="A1054" t="str">
            <v>Аэрофлотская, 2</v>
          </cell>
          <cell r="C1054">
            <v>-6717.44</v>
          </cell>
          <cell r="D1054">
            <v>983</v>
          </cell>
          <cell r="E1054">
            <v>0</v>
          </cell>
          <cell r="F1054">
            <v>983</v>
          </cell>
          <cell r="G1054">
            <v>2357.35</v>
          </cell>
          <cell r="H1054">
            <v>9389.9500000000007</v>
          </cell>
          <cell r="I1054">
            <v>0</v>
          </cell>
          <cell r="J1054">
            <v>9389.9500000000007</v>
          </cell>
          <cell r="K1054">
            <v>-13750.04</v>
          </cell>
        </row>
        <row r="1055">
          <cell r="A1055" t="str">
            <v>Байкальская, 20</v>
          </cell>
          <cell r="C1055">
            <v>-311.68</v>
          </cell>
          <cell r="D1055">
            <v>67.239999999999995</v>
          </cell>
          <cell r="E1055">
            <v>0</v>
          </cell>
          <cell r="F1055">
            <v>67.239999999999995</v>
          </cell>
          <cell r="G1055">
            <v>41.55</v>
          </cell>
          <cell r="H1055">
            <v>510.01</v>
          </cell>
          <cell r="I1055">
            <v>0</v>
          </cell>
          <cell r="J1055">
            <v>510.01</v>
          </cell>
          <cell r="K1055">
            <v>-780.14</v>
          </cell>
        </row>
        <row r="1056">
          <cell r="A1056" t="str">
            <v>Байкальская, 22-А</v>
          </cell>
          <cell r="C1056">
            <v>-567.86</v>
          </cell>
          <cell r="D1056">
            <v>59.77</v>
          </cell>
          <cell r="E1056">
            <v>0</v>
          </cell>
          <cell r="F1056">
            <v>59.77</v>
          </cell>
          <cell r="G1056">
            <v>0</v>
          </cell>
          <cell r="H1056">
            <v>309.01</v>
          </cell>
          <cell r="I1056">
            <v>0</v>
          </cell>
          <cell r="J1056">
            <v>309.01</v>
          </cell>
          <cell r="K1056">
            <v>-876.87</v>
          </cell>
        </row>
        <row r="1057">
          <cell r="A1057" t="str">
            <v>Байкальская, 37-А</v>
          </cell>
          <cell r="C1057">
            <v>394.08</v>
          </cell>
          <cell r="D1057">
            <v>119.53</v>
          </cell>
          <cell r="E1057">
            <v>0</v>
          </cell>
          <cell r="F1057">
            <v>119.53</v>
          </cell>
          <cell r="G1057">
            <v>170.32</v>
          </cell>
          <cell r="H1057">
            <v>1215.67</v>
          </cell>
          <cell r="I1057">
            <v>0</v>
          </cell>
          <cell r="J1057">
            <v>1215.67</v>
          </cell>
          <cell r="K1057">
            <v>-651.27</v>
          </cell>
        </row>
        <row r="1058">
          <cell r="A1058" t="str">
            <v>Байкальская, 37-В</v>
          </cell>
          <cell r="C1058">
            <v>-238.99</v>
          </cell>
          <cell r="D1058">
            <v>29.88</v>
          </cell>
          <cell r="E1058">
            <v>0</v>
          </cell>
          <cell r="F1058">
            <v>29.88</v>
          </cell>
          <cell r="G1058">
            <v>0</v>
          </cell>
          <cell r="H1058">
            <v>286.58999999999997</v>
          </cell>
          <cell r="I1058">
            <v>0</v>
          </cell>
          <cell r="J1058">
            <v>286.58999999999997</v>
          </cell>
          <cell r="K1058">
            <v>-525.58000000000004</v>
          </cell>
        </row>
        <row r="1059">
          <cell r="A1059" t="str">
            <v>Байкальская, 37-Г</v>
          </cell>
          <cell r="C1059">
            <v>335.32</v>
          </cell>
          <cell r="D1059">
            <v>97.12</v>
          </cell>
          <cell r="E1059">
            <v>0</v>
          </cell>
          <cell r="F1059">
            <v>97.12</v>
          </cell>
          <cell r="G1059">
            <v>75.400000000000006</v>
          </cell>
          <cell r="H1059">
            <v>985.18</v>
          </cell>
          <cell r="I1059">
            <v>0</v>
          </cell>
          <cell r="J1059">
            <v>985.18</v>
          </cell>
          <cell r="K1059">
            <v>-574.46</v>
          </cell>
        </row>
        <row r="1060">
          <cell r="A1060" t="str">
            <v>Байкальская, 37-Е</v>
          </cell>
          <cell r="C1060">
            <v>7.0000000000000007E-2</v>
          </cell>
          <cell r="D1060">
            <v>104.59</v>
          </cell>
          <cell r="E1060">
            <v>0</v>
          </cell>
          <cell r="F1060">
            <v>104.59</v>
          </cell>
          <cell r="G1060">
            <v>14.72</v>
          </cell>
          <cell r="H1060">
            <v>1088.07</v>
          </cell>
          <cell r="I1060">
            <v>0</v>
          </cell>
          <cell r="J1060">
            <v>1088.07</v>
          </cell>
          <cell r="K1060">
            <v>-1073.28</v>
          </cell>
        </row>
        <row r="1061">
          <cell r="A1061" t="str">
            <v>Байкальская, 47-З</v>
          </cell>
          <cell r="C1061">
            <v>-1460.3</v>
          </cell>
          <cell r="D1061">
            <v>693.02</v>
          </cell>
          <cell r="E1061">
            <v>0</v>
          </cell>
          <cell r="F1061">
            <v>693.02</v>
          </cell>
          <cell r="G1061">
            <v>1399.21</v>
          </cell>
          <cell r="H1061">
            <v>7060.42</v>
          </cell>
          <cell r="I1061">
            <v>0</v>
          </cell>
          <cell r="J1061">
            <v>7060.42</v>
          </cell>
          <cell r="K1061">
            <v>-7121.51</v>
          </cell>
        </row>
        <row r="1062">
          <cell r="A1062" t="str">
            <v>Байкальская, 54</v>
          </cell>
          <cell r="C1062">
            <v>86.85</v>
          </cell>
          <cell r="D1062">
            <v>59.76</v>
          </cell>
          <cell r="E1062">
            <v>0</v>
          </cell>
          <cell r="F1062">
            <v>59.76</v>
          </cell>
          <cell r="G1062">
            <v>62.43</v>
          </cell>
          <cell r="H1062">
            <v>591</v>
          </cell>
          <cell r="I1062">
            <v>0</v>
          </cell>
          <cell r="J1062">
            <v>591</v>
          </cell>
          <cell r="K1062">
            <v>-441.72</v>
          </cell>
        </row>
        <row r="1063">
          <cell r="A1063" t="str">
            <v>Байкальская, 58</v>
          </cell>
          <cell r="C1063">
            <v>1939.18</v>
          </cell>
          <cell r="D1063">
            <v>119.53</v>
          </cell>
          <cell r="E1063">
            <v>0</v>
          </cell>
          <cell r="F1063">
            <v>119.53</v>
          </cell>
          <cell r="G1063">
            <v>155.22999999999999</v>
          </cell>
          <cell r="H1063">
            <v>0</v>
          </cell>
          <cell r="I1063">
            <v>0</v>
          </cell>
          <cell r="J1063">
            <v>0</v>
          </cell>
          <cell r="K1063">
            <v>2094.41</v>
          </cell>
        </row>
        <row r="1064">
          <cell r="A1064" t="str">
            <v>Байкальская, 58-А</v>
          </cell>
          <cell r="C1064">
            <v>494.37</v>
          </cell>
          <cell r="D1064">
            <v>67.239999999999995</v>
          </cell>
          <cell r="E1064">
            <v>0</v>
          </cell>
          <cell r="F1064">
            <v>67.239999999999995</v>
          </cell>
          <cell r="G1064">
            <v>15</v>
          </cell>
          <cell r="H1064">
            <v>428.74</v>
          </cell>
          <cell r="I1064">
            <v>0</v>
          </cell>
          <cell r="J1064">
            <v>428.74</v>
          </cell>
          <cell r="K1064">
            <v>80.63</v>
          </cell>
        </row>
        <row r="1065">
          <cell r="A1065" t="str">
            <v>Байкальская, 60-А</v>
          </cell>
          <cell r="C1065">
            <v>9.06</v>
          </cell>
          <cell r="D1065">
            <v>29.88</v>
          </cell>
          <cell r="E1065">
            <v>0</v>
          </cell>
          <cell r="F1065">
            <v>29.88</v>
          </cell>
          <cell r="G1065">
            <v>33.76</v>
          </cell>
          <cell r="H1065">
            <v>286.58999999999997</v>
          </cell>
          <cell r="I1065">
            <v>0</v>
          </cell>
          <cell r="J1065">
            <v>286.58999999999997</v>
          </cell>
          <cell r="K1065">
            <v>-243.77</v>
          </cell>
        </row>
        <row r="1066">
          <cell r="A1066" t="str">
            <v>Байкальская, 77</v>
          </cell>
          <cell r="C1066">
            <v>-3648.25</v>
          </cell>
          <cell r="D1066">
            <v>769.89</v>
          </cell>
          <cell r="E1066">
            <v>0</v>
          </cell>
          <cell r="F1066">
            <v>769.89</v>
          </cell>
          <cell r="G1066">
            <v>586.86</v>
          </cell>
          <cell r="H1066">
            <v>6285.8</v>
          </cell>
          <cell r="I1066">
            <v>0</v>
          </cell>
          <cell r="J1066">
            <v>6285.8</v>
          </cell>
          <cell r="K1066">
            <v>-9347.19</v>
          </cell>
        </row>
        <row r="1067">
          <cell r="A1067" t="str">
            <v>Байкальская, 99</v>
          </cell>
          <cell r="C1067">
            <v>-13592.69</v>
          </cell>
          <cell r="D1067">
            <v>2200.52</v>
          </cell>
          <cell r="E1067">
            <v>-58.98</v>
          </cell>
          <cell r="F1067">
            <v>2141.54</v>
          </cell>
          <cell r="G1067">
            <v>5200.79</v>
          </cell>
          <cell r="H1067">
            <v>22426.45</v>
          </cell>
          <cell r="I1067">
            <v>0</v>
          </cell>
          <cell r="J1067">
            <v>22426.45</v>
          </cell>
          <cell r="K1067">
            <v>-30818.35</v>
          </cell>
        </row>
        <row r="1068">
          <cell r="A1068" t="str">
            <v>Байкальская, 101</v>
          </cell>
          <cell r="C1068">
            <v>1098.5999999999999</v>
          </cell>
          <cell r="D1068">
            <v>343.66</v>
          </cell>
          <cell r="E1068">
            <v>0</v>
          </cell>
          <cell r="F1068">
            <v>343.66</v>
          </cell>
          <cell r="G1068">
            <v>649.79999999999995</v>
          </cell>
          <cell r="H1068">
            <v>3389.32</v>
          </cell>
          <cell r="I1068">
            <v>0</v>
          </cell>
          <cell r="J1068">
            <v>3389.32</v>
          </cell>
          <cell r="K1068">
            <v>-1640.92</v>
          </cell>
        </row>
        <row r="1069">
          <cell r="A1069" t="str">
            <v>Байкальская, 139</v>
          </cell>
          <cell r="C1069">
            <v>-1218.04</v>
          </cell>
          <cell r="D1069">
            <v>1071.54</v>
          </cell>
          <cell r="E1069">
            <v>0</v>
          </cell>
          <cell r="F1069">
            <v>1071.54</v>
          </cell>
          <cell r="G1069">
            <v>1314.43</v>
          </cell>
          <cell r="H1069">
            <v>4867.62</v>
          </cell>
          <cell r="I1069">
            <v>0</v>
          </cell>
          <cell r="J1069">
            <v>4867.62</v>
          </cell>
          <cell r="K1069">
            <v>-4771.2299999999996</v>
          </cell>
        </row>
        <row r="1070">
          <cell r="A1070" t="str">
            <v>Байкальская, 158</v>
          </cell>
          <cell r="C1070">
            <v>1853.75</v>
          </cell>
          <cell r="D1070">
            <v>235.92</v>
          </cell>
          <cell r="E1070">
            <v>0</v>
          </cell>
          <cell r="F1070">
            <v>235.92</v>
          </cell>
          <cell r="G1070">
            <v>685.24</v>
          </cell>
          <cell r="H1070">
            <v>2773.02</v>
          </cell>
          <cell r="I1070">
            <v>0</v>
          </cell>
          <cell r="J1070">
            <v>2773.02</v>
          </cell>
          <cell r="K1070">
            <v>-234.03</v>
          </cell>
        </row>
        <row r="1071">
          <cell r="A1071" t="str">
            <v>Байкальская, 198-А</v>
          </cell>
          <cell r="C1071">
            <v>13411.07</v>
          </cell>
          <cell r="D1071">
            <v>5435.78</v>
          </cell>
          <cell r="E1071">
            <v>-62.11</v>
          </cell>
          <cell r="F1071">
            <v>5373.67</v>
          </cell>
          <cell r="G1071">
            <v>9790.6</v>
          </cell>
          <cell r="H1071">
            <v>41208.32</v>
          </cell>
          <cell r="I1071">
            <v>0</v>
          </cell>
          <cell r="J1071">
            <v>41208.32</v>
          </cell>
          <cell r="K1071">
            <v>-18006.650000000001</v>
          </cell>
        </row>
        <row r="1072">
          <cell r="A1072" t="str">
            <v>Байкальская, 237</v>
          </cell>
          <cell r="C1072">
            <v>-303656.59000000003</v>
          </cell>
          <cell r="D1072">
            <v>10819</v>
          </cell>
          <cell r="E1072">
            <v>-401.45</v>
          </cell>
          <cell r="F1072">
            <v>10417.549999999999</v>
          </cell>
          <cell r="G1072">
            <v>17504.88</v>
          </cell>
          <cell r="H1072">
            <v>111040</v>
          </cell>
          <cell r="I1072">
            <v>0</v>
          </cell>
          <cell r="J1072">
            <v>111040</v>
          </cell>
          <cell r="K1072">
            <v>-397191.71</v>
          </cell>
        </row>
        <row r="1073">
          <cell r="A1073" t="str">
            <v>Байкальская, 267-А</v>
          </cell>
          <cell r="C1073">
            <v>20967.28</v>
          </cell>
          <cell r="D1073">
            <v>2026.92</v>
          </cell>
          <cell r="E1073">
            <v>0</v>
          </cell>
          <cell r="F1073">
            <v>2026.92</v>
          </cell>
          <cell r="G1073">
            <v>4353.92</v>
          </cell>
          <cell r="H1073">
            <v>67348.33</v>
          </cell>
          <cell r="I1073">
            <v>0</v>
          </cell>
          <cell r="J1073">
            <v>67348.33</v>
          </cell>
          <cell r="K1073">
            <v>-42027.13</v>
          </cell>
        </row>
        <row r="1074">
          <cell r="A1074" t="str">
            <v>Баррикад, 59</v>
          </cell>
          <cell r="C1074">
            <v>-34102.19</v>
          </cell>
          <cell r="D1074">
            <v>5354.19</v>
          </cell>
          <cell r="E1074">
            <v>0</v>
          </cell>
          <cell r="F1074">
            <v>5354.19</v>
          </cell>
          <cell r="G1074">
            <v>8812.61</v>
          </cell>
          <cell r="H1074">
            <v>43160.94</v>
          </cell>
          <cell r="I1074">
            <v>0</v>
          </cell>
          <cell r="J1074">
            <v>43160.94</v>
          </cell>
          <cell r="K1074">
            <v>-68450.52</v>
          </cell>
        </row>
        <row r="1075">
          <cell r="A1075" t="str">
            <v>Баррикад, 61</v>
          </cell>
          <cell r="C1075">
            <v>-31800.84</v>
          </cell>
          <cell r="D1075">
            <v>508.01</v>
          </cell>
          <cell r="E1075">
            <v>0</v>
          </cell>
          <cell r="F1075">
            <v>508.01</v>
          </cell>
          <cell r="G1075">
            <v>734.66</v>
          </cell>
          <cell r="H1075">
            <v>8075.72</v>
          </cell>
          <cell r="I1075">
            <v>0</v>
          </cell>
          <cell r="J1075">
            <v>8075.72</v>
          </cell>
          <cell r="K1075">
            <v>-39141.9</v>
          </cell>
        </row>
        <row r="1076">
          <cell r="A1076" t="str">
            <v>Баумана, 176</v>
          </cell>
          <cell r="C1076">
            <v>-343134.37</v>
          </cell>
          <cell r="D1076">
            <v>24969.47</v>
          </cell>
          <cell r="E1076">
            <v>-210.32</v>
          </cell>
          <cell r="F1076">
            <v>24759.15</v>
          </cell>
          <cell r="G1076">
            <v>47590.07</v>
          </cell>
          <cell r="H1076">
            <v>150122.6</v>
          </cell>
          <cell r="I1076">
            <v>0</v>
          </cell>
          <cell r="J1076">
            <v>150122.6</v>
          </cell>
          <cell r="K1076">
            <v>-445666.9</v>
          </cell>
        </row>
        <row r="1077">
          <cell r="A1077" t="str">
            <v>Баумана, 214/3</v>
          </cell>
          <cell r="C1077">
            <v>39543.97</v>
          </cell>
          <cell r="D1077">
            <v>10360.82</v>
          </cell>
          <cell r="E1077">
            <v>1022.32</v>
          </cell>
          <cell r="F1077">
            <v>11383.14</v>
          </cell>
          <cell r="G1077">
            <v>17513.330000000002</v>
          </cell>
          <cell r="H1077">
            <v>108129</v>
          </cell>
          <cell r="I1077">
            <v>2</v>
          </cell>
          <cell r="J1077">
            <v>108131</v>
          </cell>
          <cell r="K1077">
            <v>-51073.7</v>
          </cell>
        </row>
        <row r="1078">
          <cell r="A1078" t="str">
            <v>Баумана, 214/2</v>
          </cell>
          <cell r="C1078">
            <v>15212.37</v>
          </cell>
          <cell r="D1078">
            <v>4856.0200000000004</v>
          </cell>
          <cell r="E1078">
            <v>-39.32</v>
          </cell>
          <cell r="F1078">
            <v>4816.7</v>
          </cell>
          <cell r="G1078">
            <v>9319.01</v>
          </cell>
          <cell r="H1078">
            <v>116237.17</v>
          </cell>
          <cell r="I1078">
            <v>0</v>
          </cell>
          <cell r="J1078">
            <v>116237.17</v>
          </cell>
          <cell r="K1078">
            <v>-91705.79</v>
          </cell>
        </row>
        <row r="1079">
          <cell r="A1079" t="str">
            <v>Баумана, 214/6</v>
          </cell>
          <cell r="C1079">
            <v>13311.9</v>
          </cell>
          <cell r="D1079">
            <v>5239.3900000000003</v>
          </cell>
          <cell r="E1079">
            <v>1178.6400000000001</v>
          </cell>
          <cell r="F1079">
            <v>6418.03</v>
          </cell>
          <cell r="G1079">
            <v>9844.41</v>
          </cell>
          <cell r="H1079">
            <v>2845.75</v>
          </cell>
          <cell r="I1079">
            <v>15.76</v>
          </cell>
          <cell r="J1079">
            <v>2861.51</v>
          </cell>
          <cell r="K1079">
            <v>20294.8</v>
          </cell>
        </row>
        <row r="1080">
          <cell r="A1080" t="str">
            <v>Баумана, 216/1</v>
          </cell>
          <cell r="C1080">
            <v>-2310.7600000000002</v>
          </cell>
          <cell r="D1080">
            <v>3261.04</v>
          </cell>
          <cell r="E1080">
            <v>167.87</v>
          </cell>
          <cell r="F1080">
            <v>3428.91</v>
          </cell>
          <cell r="G1080">
            <v>6633.71</v>
          </cell>
          <cell r="H1080">
            <v>19406.88</v>
          </cell>
          <cell r="I1080">
            <v>0</v>
          </cell>
          <cell r="J1080">
            <v>19406.88</v>
          </cell>
          <cell r="K1080">
            <v>-15083.93</v>
          </cell>
        </row>
        <row r="1081">
          <cell r="A1081" t="str">
            <v>Баумана, 216/2</v>
          </cell>
          <cell r="C1081">
            <v>0</v>
          </cell>
          <cell r="D1081">
            <v>2912.18</v>
          </cell>
          <cell r="E1081">
            <v>0</v>
          </cell>
          <cell r="F1081">
            <v>2912.18</v>
          </cell>
          <cell r="G1081">
            <v>324.42</v>
          </cell>
          <cell r="H1081">
            <v>115243.52</v>
          </cell>
          <cell r="I1081">
            <v>0</v>
          </cell>
          <cell r="J1081">
            <v>115243.52</v>
          </cell>
          <cell r="K1081">
            <v>-114919.1</v>
          </cell>
        </row>
        <row r="1082">
          <cell r="A1082" t="str">
            <v>Берег Ангары, 50</v>
          </cell>
          <cell r="C1082">
            <v>-1365.52</v>
          </cell>
          <cell r="D1082">
            <v>185.79</v>
          </cell>
          <cell r="E1082">
            <v>0</v>
          </cell>
          <cell r="F1082">
            <v>185.79</v>
          </cell>
          <cell r="G1082">
            <v>2183.54</v>
          </cell>
          <cell r="H1082">
            <v>1408.61</v>
          </cell>
          <cell r="I1082">
            <v>0</v>
          </cell>
          <cell r="J1082">
            <v>1408.61</v>
          </cell>
          <cell r="K1082">
            <v>-590.59</v>
          </cell>
        </row>
        <row r="1083">
          <cell r="A1083" t="str">
            <v>Берег Ангары, 56</v>
          </cell>
          <cell r="C1083">
            <v>-3171.95</v>
          </cell>
          <cell r="D1083">
            <v>194.04</v>
          </cell>
          <cell r="E1083">
            <v>0</v>
          </cell>
          <cell r="F1083">
            <v>194.04</v>
          </cell>
          <cell r="G1083">
            <v>174</v>
          </cell>
          <cell r="H1083">
            <v>2805.2</v>
          </cell>
          <cell r="I1083">
            <v>0</v>
          </cell>
          <cell r="J1083">
            <v>2805.2</v>
          </cell>
          <cell r="K1083">
            <v>-5803.15</v>
          </cell>
        </row>
        <row r="1084">
          <cell r="A1084" t="str">
            <v>Берег Ангары, 58</v>
          </cell>
          <cell r="C1084">
            <v>114.47</v>
          </cell>
          <cell r="D1084">
            <v>185.79</v>
          </cell>
          <cell r="E1084">
            <v>0</v>
          </cell>
          <cell r="F1084">
            <v>185.79</v>
          </cell>
          <cell r="G1084">
            <v>164.3</v>
          </cell>
          <cell r="H1084">
            <v>2557.61</v>
          </cell>
          <cell r="I1084">
            <v>0</v>
          </cell>
          <cell r="J1084">
            <v>2557.61</v>
          </cell>
          <cell r="K1084">
            <v>-2278.84</v>
          </cell>
        </row>
        <row r="1085">
          <cell r="A1085" t="str">
            <v>Борцов Революции, 10-Б</v>
          </cell>
          <cell r="C1085">
            <v>-206.43</v>
          </cell>
          <cell r="D1085">
            <v>52.3</v>
          </cell>
          <cell r="E1085">
            <v>0</v>
          </cell>
          <cell r="F1085">
            <v>52.3</v>
          </cell>
          <cell r="G1085">
            <v>0</v>
          </cell>
          <cell r="H1085">
            <v>257.62</v>
          </cell>
          <cell r="I1085">
            <v>0</v>
          </cell>
          <cell r="J1085">
            <v>257.62</v>
          </cell>
          <cell r="K1085">
            <v>-464.05</v>
          </cell>
        </row>
        <row r="1086">
          <cell r="A1086" t="str">
            <v>Борцов Революции, 12</v>
          </cell>
          <cell r="C1086">
            <v>-158.02000000000001</v>
          </cell>
          <cell r="D1086">
            <v>89.65</v>
          </cell>
          <cell r="E1086">
            <v>0</v>
          </cell>
          <cell r="F1086">
            <v>89.65</v>
          </cell>
          <cell r="G1086">
            <v>199.55</v>
          </cell>
          <cell r="H1086">
            <v>872.52</v>
          </cell>
          <cell r="I1086">
            <v>0</v>
          </cell>
          <cell r="J1086">
            <v>872.52</v>
          </cell>
          <cell r="K1086">
            <v>-830.99</v>
          </cell>
        </row>
        <row r="1087">
          <cell r="A1087" t="str">
            <v>Боткина, 6/28</v>
          </cell>
          <cell r="C1087">
            <v>-1494.06</v>
          </cell>
          <cell r="D1087">
            <v>1303.81</v>
          </cell>
          <cell r="E1087">
            <v>58.98</v>
          </cell>
          <cell r="F1087">
            <v>1362.79</v>
          </cell>
          <cell r="G1087">
            <v>4252.9399999999996</v>
          </cell>
          <cell r="H1087">
            <v>14526.11</v>
          </cell>
          <cell r="I1087">
            <v>0</v>
          </cell>
          <cell r="J1087">
            <v>14526.11</v>
          </cell>
          <cell r="K1087">
            <v>-11767.23</v>
          </cell>
        </row>
        <row r="1088">
          <cell r="A1088" t="str">
            <v>Боткина, 6/16</v>
          </cell>
          <cell r="C1088">
            <v>-7392.59</v>
          </cell>
          <cell r="D1088">
            <v>939.69</v>
          </cell>
          <cell r="E1088">
            <v>0</v>
          </cell>
          <cell r="F1088">
            <v>939.69</v>
          </cell>
          <cell r="G1088">
            <v>1393.88</v>
          </cell>
          <cell r="H1088">
            <v>7156.96</v>
          </cell>
          <cell r="I1088">
            <v>0</v>
          </cell>
          <cell r="J1088">
            <v>7156.96</v>
          </cell>
          <cell r="K1088">
            <v>-13155.67</v>
          </cell>
        </row>
        <row r="1089">
          <cell r="A1089" t="str">
            <v>Боткина, 6/30</v>
          </cell>
          <cell r="C1089">
            <v>5222.75</v>
          </cell>
          <cell r="D1089">
            <v>1061.6400000000001</v>
          </cell>
          <cell r="E1089">
            <v>0</v>
          </cell>
          <cell r="F1089">
            <v>1061.6400000000001</v>
          </cell>
          <cell r="G1089">
            <v>1717.1</v>
          </cell>
          <cell r="H1089">
            <v>10254.24</v>
          </cell>
          <cell r="I1089">
            <v>0</v>
          </cell>
          <cell r="J1089">
            <v>10254.24</v>
          </cell>
          <cell r="K1089">
            <v>-3314.39</v>
          </cell>
        </row>
        <row r="1090">
          <cell r="A1090" t="str">
            <v>Боткина, 6/25</v>
          </cell>
          <cell r="C1090">
            <v>-7928.66</v>
          </cell>
          <cell r="D1090">
            <v>1091.1300000000001</v>
          </cell>
          <cell r="E1090">
            <v>0</v>
          </cell>
          <cell r="F1090">
            <v>1091.1300000000001</v>
          </cell>
          <cell r="G1090">
            <v>1164.1300000000001</v>
          </cell>
          <cell r="H1090">
            <v>17478.310000000001</v>
          </cell>
          <cell r="I1090">
            <v>0</v>
          </cell>
          <cell r="J1090">
            <v>17478.310000000001</v>
          </cell>
          <cell r="K1090">
            <v>-24242.84</v>
          </cell>
        </row>
        <row r="1091">
          <cell r="A1091" t="str">
            <v>Василия Ледовского, 22</v>
          </cell>
          <cell r="C1091">
            <v>-9357.61</v>
          </cell>
          <cell r="D1091">
            <v>5290.78</v>
          </cell>
          <cell r="E1091">
            <v>-58.98</v>
          </cell>
          <cell r="F1091">
            <v>5231.8</v>
          </cell>
          <cell r="G1091">
            <v>9707.18</v>
          </cell>
          <cell r="H1091">
            <v>24979.68</v>
          </cell>
          <cell r="I1091">
            <v>0</v>
          </cell>
          <cell r="J1091">
            <v>24979.68</v>
          </cell>
          <cell r="K1091">
            <v>-24630.11</v>
          </cell>
        </row>
        <row r="1092">
          <cell r="A1092" t="str">
            <v>Воинская площадка, 27</v>
          </cell>
          <cell r="C1092">
            <v>-2525.9299999999998</v>
          </cell>
          <cell r="D1092">
            <v>110.88</v>
          </cell>
          <cell r="E1092">
            <v>0</v>
          </cell>
          <cell r="F1092">
            <v>110.88</v>
          </cell>
          <cell r="G1092">
            <v>143.65</v>
          </cell>
          <cell r="H1092">
            <v>1910.25</v>
          </cell>
          <cell r="I1092">
            <v>0</v>
          </cell>
          <cell r="J1092">
            <v>1910.25</v>
          </cell>
          <cell r="K1092">
            <v>-4292.53</v>
          </cell>
        </row>
        <row r="1093">
          <cell r="A1093" t="str">
            <v>Воинская площадка, 31</v>
          </cell>
          <cell r="C1093">
            <v>-4938.55</v>
          </cell>
          <cell r="D1093">
            <v>486.19</v>
          </cell>
          <cell r="E1093">
            <v>0</v>
          </cell>
          <cell r="F1093">
            <v>486.19</v>
          </cell>
          <cell r="G1093">
            <v>855.1</v>
          </cell>
          <cell r="H1093">
            <v>2047.21</v>
          </cell>
          <cell r="I1093">
            <v>0</v>
          </cell>
          <cell r="J1093">
            <v>2047.21</v>
          </cell>
          <cell r="K1093">
            <v>-6130.66</v>
          </cell>
        </row>
        <row r="1094">
          <cell r="A1094" t="str">
            <v>Воинская площадка, 31-а</v>
          </cell>
          <cell r="C1094">
            <v>-5507.94</v>
          </cell>
          <cell r="D1094">
            <v>443.53</v>
          </cell>
          <cell r="E1094">
            <v>0</v>
          </cell>
          <cell r="F1094">
            <v>443.53</v>
          </cell>
          <cell r="G1094">
            <v>584.97</v>
          </cell>
          <cell r="H1094">
            <v>9445.69</v>
          </cell>
          <cell r="I1094">
            <v>0</v>
          </cell>
          <cell r="J1094">
            <v>9445.69</v>
          </cell>
          <cell r="K1094">
            <v>-14368.66</v>
          </cell>
        </row>
        <row r="1095">
          <cell r="A1095" t="str">
            <v>Воинская площадка, 32</v>
          </cell>
          <cell r="C1095">
            <v>-5921.18</v>
          </cell>
          <cell r="D1095">
            <v>513.91</v>
          </cell>
          <cell r="E1095">
            <v>0</v>
          </cell>
          <cell r="F1095">
            <v>513.91</v>
          </cell>
          <cell r="G1095">
            <v>856.05</v>
          </cell>
          <cell r="H1095">
            <v>4889.5600000000004</v>
          </cell>
          <cell r="I1095">
            <v>0</v>
          </cell>
          <cell r="J1095">
            <v>4889.5600000000004</v>
          </cell>
          <cell r="K1095">
            <v>-9954.69</v>
          </cell>
        </row>
        <row r="1096">
          <cell r="A1096" t="str">
            <v>Воинская площадка, 33</v>
          </cell>
          <cell r="C1096">
            <v>-12302.1</v>
          </cell>
          <cell r="D1096">
            <v>665.29</v>
          </cell>
          <cell r="E1096">
            <v>0</v>
          </cell>
          <cell r="F1096">
            <v>665.29</v>
          </cell>
          <cell r="G1096">
            <v>1437.51</v>
          </cell>
          <cell r="H1096">
            <v>7662.21</v>
          </cell>
          <cell r="I1096">
            <v>0</v>
          </cell>
          <cell r="J1096">
            <v>7662.21</v>
          </cell>
          <cell r="K1096">
            <v>-18526.8</v>
          </cell>
        </row>
        <row r="1097">
          <cell r="A1097" t="str">
            <v>Воинская площадка, 34</v>
          </cell>
          <cell r="C1097">
            <v>-8898.24</v>
          </cell>
          <cell r="D1097">
            <v>813.8</v>
          </cell>
          <cell r="E1097">
            <v>0</v>
          </cell>
          <cell r="F1097">
            <v>813.8</v>
          </cell>
          <cell r="G1097">
            <v>895.16</v>
          </cell>
          <cell r="H1097">
            <v>8672.2800000000007</v>
          </cell>
          <cell r="I1097">
            <v>0</v>
          </cell>
          <cell r="J1097">
            <v>8672.2800000000007</v>
          </cell>
          <cell r="K1097">
            <v>-16675.36</v>
          </cell>
        </row>
        <row r="1098">
          <cell r="A1098" t="str">
            <v>Воинская площадка, 34-а</v>
          </cell>
          <cell r="C1098">
            <v>-1562.37</v>
          </cell>
          <cell r="D1098">
            <v>221.76</v>
          </cell>
          <cell r="E1098">
            <v>0</v>
          </cell>
          <cell r="F1098">
            <v>221.76</v>
          </cell>
          <cell r="G1098">
            <v>706</v>
          </cell>
          <cell r="H1098">
            <v>1734.32</v>
          </cell>
          <cell r="I1098">
            <v>0</v>
          </cell>
          <cell r="J1098">
            <v>1734.32</v>
          </cell>
          <cell r="K1098">
            <v>-2590.69</v>
          </cell>
        </row>
        <row r="1099">
          <cell r="A1099" t="str">
            <v>Воинская площадка, 35</v>
          </cell>
          <cell r="C1099">
            <v>-13229.72</v>
          </cell>
          <cell r="D1099">
            <v>748.46</v>
          </cell>
          <cell r="E1099">
            <v>0</v>
          </cell>
          <cell r="F1099">
            <v>748.46</v>
          </cell>
          <cell r="G1099">
            <v>1053.6400000000001</v>
          </cell>
          <cell r="H1099">
            <v>9148.73</v>
          </cell>
          <cell r="I1099">
            <v>0</v>
          </cell>
          <cell r="J1099">
            <v>9148.73</v>
          </cell>
          <cell r="K1099">
            <v>-21324.81</v>
          </cell>
        </row>
        <row r="1100">
          <cell r="A1100" t="str">
            <v>Воинская площадка, 36</v>
          </cell>
          <cell r="C1100">
            <v>-8262.76</v>
          </cell>
          <cell r="D1100">
            <v>498.97</v>
          </cell>
          <cell r="E1100">
            <v>0</v>
          </cell>
          <cell r="F1100">
            <v>498.97</v>
          </cell>
          <cell r="G1100">
            <v>460.69</v>
          </cell>
          <cell r="H1100">
            <v>5781.24</v>
          </cell>
          <cell r="I1100">
            <v>0</v>
          </cell>
          <cell r="J1100">
            <v>5781.24</v>
          </cell>
          <cell r="K1100">
            <v>-13583.31</v>
          </cell>
        </row>
        <row r="1101">
          <cell r="A1101" t="str">
            <v>Воинская площадка, 37</v>
          </cell>
          <cell r="C1101">
            <v>-7397.36</v>
          </cell>
          <cell r="D1101">
            <v>564.87</v>
          </cell>
          <cell r="E1101">
            <v>0</v>
          </cell>
          <cell r="F1101">
            <v>564.87</v>
          </cell>
          <cell r="G1101">
            <v>2041.54</v>
          </cell>
          <cell r="H1101">
            <v>6184.1</v>
          </cell>
          <cell r="I1101">
            <v>0</v>
          </cell>
          <cell r="J1101">
            <v>6184.1</v>
          </cell>
          <cell r="K1101">
            <v>-11539.92</v>
          </cell>
        </row>
        <row r="1102">
          <cell r="A1102" t="str">
            <v>Воинская площадка, 38</v>
          </cell>
          <cell r="C1102">
            <v>-7370.11</v>
          </cell>
          <cell r="D1102">
            <v>683.53</v>
          </cell>
          <cell r="E1102">
            <v>0</v>
          </cell>
          <cell r="F1102">
            <v>683.53</v>
          </cell>
          <cell r="G1102">
            <v>1351.42</v>
          </cell>
          <cell r="H1102">
            <v>7365.74</v>
          </cell>
          <cell r="I1102">
            <v>0</v>
          </cell>
          <cell r="J1102">
            <v>7365.74</v>
          </cell>
          <cell r="K1102">
            <v>-13384.43</v>
          </cell>
        </row>
        <row r="1103">
          <cell r="A1103" t="str">
            <v>Воинская площадка, 43</v>
          </cell>
          <cell r="C1103">
            <v>-4369.8900000000003</v>
          </cell>
          <cell r="D1103">
            <v>388.09</v>
          </cell>
          <cell r="E1103">
            <v>0</v>
          </cell>
          <cell r="F1103">
            <v>388.09</v>
          </cell>
          <cell r="G1103">
            <v>389.34</v>
          </cell>
          <cell r="H1103">
            <v>6167.14</v>
          </cell>
          <cell r="I1103">
            <v>0</v>
          </cell>
          <cell r="J1103">
            <v>6167.14</v>
          </cell>
          <cell r="K1103">
            <v>-10147.69</v>
          </cell>
        </row>
        <row r="1104">
          <cell r="A1104" t="str">
            <v>Волгоградская, 11</v>
          </cell>
          <cell r="C1104">
            <v>-1258.1600000000001</v>
          </cell>
          <cell r="D1104">
            <v>1690.14</v>
          </cell>
          <cell r="E1104">
            <v>0</v>
          </cell>
          <cell r="F1104">
            <v>1690.14</v>
          </cell>
          <cell r="G1104">
            <v>1485.08</v>
          </cell>
          <cell r="H1104">
            <v>12224.4</v>
          </cell>
          <cell r="I1104">
            <v>0</v>
          </cell>
          <cell r="J1104">
            <v>12224.4</v>
          </cell>
          <cell r="K1104">
            <v>-11997.48</v>
          </cell>
        </row>
        <row r="1105">
          <cell r="A1105" t="str">
            <v>Волжская, 29</v>
          </cell>
          <cell r="C1105">
            <v>-245.75</v>
          </cell>
          <cell r="D1105">
            <v>52.3</v>
          </cell>
          <cell r="E1105">
            <v>0</v>
          </cell>
          <cell r="F1105">
            <v>52.3</v>
          </cell>
          <cell r="G1105">
            <v>0</v>
          </cell>
          <cell r="H1105">
            <v>338.1</v>
          </cell>
          <cell r="I1105">
            <v>0</v>
          </cell>
          <cell r="J1105">
            <v>338.1</v>
          </cell>
          <cell r="K1105">
            <v>-583.85</v>
          </cell>
        </row>
        <row r="1106">
          <cell r="A1106" t="str">
            <v>Волжская, 38</v>
          </cell>
          <cell r="C1106">
            <v>-9421.39</v>
          </cell>
          <cell r="D1106">
            <v>671.19</v>
          </cell>
          <cell r="E1106">
            <v>0</v>
          </cell>
          <cell r="F1106">
            <v>671.19</v>
          </cell>
          <cell r="G1106">
            <v>925.4</v>
          </cell>
          <cell r="H1106">
            <v>6655.44</v>
          </cell>
          <cell r="I1106">
            <v>0</v>
          </cell>
          <cell r="J1106">
            <v>6655.44</v>
          </cell>
          <cell r="K1106">
            <v>-15151.43</v>
          </cell>
        </row>
        <row r="1107">
          <cell r="A1107" t="str">
            <v>Волжская, 40</v>
          </cell>
          <cell r="C1107">
            <v>-1146.0999999999999</v>
          </cell>
          <cell r="D1107">
            <v>1836.44</v>
          </cell>
          <cell r="E1107">
            <v>0</v>
          </cell>
          <cell r="F1107">
            <v>1836.44</v>
          </cell>
          <cell r="G1107">
            <v>2904.94</v>
          </cell>
          <cell r="H1107">
            <v>11903.51</v>
          </cell>
          <cell r="I1107">
            <v>0</v>
          </cell>
          <cell r="J1107">
            <v>11903.51</v>
          </cell>
          <cell r="K1107">
            <v>-10144.67</v>
          </cell>
        </row>
        <row r="1108">
          <cell r="A1108" t="str">
            <v>Волжская, 40-а</v>
          </cell>
          <cell r="C1108">
            <v>-6660.76</v>
          </cell>
          <cell r="D1108">
            <v>1257.75</v>
          </cell>
          <cell r="E1108">
            <v>0</v>
          </cell>
          <cell r="F1108">
            <v>1257.75</v>
          </cell>
          <cell r="G1108">
            <v>3093.44</v>
          </cell>
          <cell r="H1108">
            <v>10459.370000000001</v>
          </cell>
          <cell r="I1108">
            <v>0</v>
          </cell>
          <cell r="J1108">
            <v>10459.370000000001</v>
          </cell>
          <cell r="K1108">
            <v>-14026.69</v>
          </cell>
        </row>
        <row r="1109">
          <cell r="A1109" t="str">
            <v>Волжская, 42</v>
          </cell>
          <cell r="C1109">
            <v>-4641.4799999999996</v>
          </cell>
          <cell r="D1109">
            <v>1014.06</v>
          </cell>
          <cell r="E1109">
            <v>0</v>
          </cell>
          <cell r="F1109">
            <v>1014.06</v>
          </cell>
          <cell r="G1109">
            <v>2616.6999999999998</v>
          </cell>
          <cell r="H1109">
            <v>11667.28</v>
          </cell>
          <cell r="I1109">
            <v>0</v>
          </cell>
          <cell r="J1109">
            <v>11667.28</v>
          </cell>
          <cell r="K1109">
            <v>-13692.06</v>
          </cell>
        </row>
        <row r="1110">
          <cell r="A1110" t="str">
            <v>Волжская, 42-а</v>
          </cell>
          <cell r="C1110">
            <v>11718.6</v>
          </cell>
          <cell r="D1110">
            <v>1357.72</v>
          </cell>
          <cell r="E1110">
            <v>0</v>
          </cell>
          <cell r="F1110">
            <v>1357.72</v>
          </cell>
          <cell r="G1110">
            <v>2433.86</v>
          </cell>
          <cell r="H1110">
            <v>19416.310000000001</v>
          </cell>
          <cell r="I1110">
            <v>0</v>
          </cell>
          <cell r="J1110">
            <v>19416.310000000001</v>
          </cell>
          <cell r="K1110">
            <v>-5263.85</v>
          </cell>
        </row>
        <row r="1111">
          <cell r="A1111" t="str">
            <v>Волжская, 44-а</v>
          </cell>
          <cell r="C1111">
            <v>-1357.63</v>
          </cell>
          <cell r="D1111">
            <v>1096.3399999999999</v>
          </cell>
          <cell r="E1111">
            <v>-8.25</v>
          </cell>
          <cell r="F1111">
            <v>1088.0899999999999</v>
          </cell>
          <cell r="G1111">
            <v>2285.87</v>
          </cell>
          <cell r="H1111">
            <v>10426.91</v>
          </cell>
          <cell r="I1111">
            <v>0</v>
          </cell>
          <cell r="J1111">
            <v>10426.91</v>
          </cell>
          <cell r="K1111">
            <v>-9498.67</v>
          </cell>
        </row>
        <row r="1112">
          <cell r="A1112" t="str">
            <v>Волжская, 44</v>
          </cell>
          <cell r="C1112">
            <v>-7245.41</v>
          </cell>
          <cell r="D1112">
            <v>1074.81</v>
          </cell>
          <cell r="E1112">
            <v>0</v>
          </cell>
          <cell r="F1112">
            <v>1074.81</v>
          </cell>
          <cell r="G1112">
            <v>2151.75</v>
          </cell>
          <cell r="H1112">
            <v>8249.75</v>
          </cell>
          <cell r="I1112">
            <v>0</v>
          </cell>
          <cell r="J1112">
            <v>8249.75</v>
          </cell>
          <cell r="K1112">
            <v>-13343.41</v>
          </cell>
        </row>
        <row r="1113">
          <cell r="A1113" t="str">
            <v>Волжская, 46</v>
          </cell>
          <cell r="C1113">
            <v>-15390.32</v>
          </cell>
          <cell r="D1113">
            <v>1736.86</v>
          </cell>
          <cell r="E1113">
            <v>0</v>
          </cell>
          <cell r="F1113">
            <v>1736.86</v>
          </cell>
          <cell r="G1113">
            <v>927.74</v>
          </cell>
          <cell r="H1113">
            <v>13159.42</v>
          </cell>
          <cell r="I1113">
            <v>0</v>
          </cell>
          <cell r="J1113">
            <v>13159.42</v>
          </cell>
          <cell r="K1113">
            <v>-27622</v>
          </cell>
        </row>
        <row r="1114">
          <cell r="A1114" t="str">
            <v>Волжская, 47</v>
          </cell>
          <cell r="C1114">
            <v>-5110.95</v>
          </cell>
          <cell r="D1114">
            <v>1137.43</v>
          </cell>
          <cell r="E1114">
            <v>0</v>
          </cell>
          <cell r="F1114">
            <v>1137.43</v>
          </cell>
          <cell r="G1114">
            <v>1383.08</v>
          </cell>
          <cell r="H1114">
            <v>11769.19</v>
          </cell>
          <cell r="I1114">
            <v>0</v>
          </cell>
          <cell r="J1114">
            <v>11769.19</v>
          </cell>
          <cell r="K1114">
            <v>-15497.06</v>
          </cell>
        </row>
        <row r="1115">
          <cell r="A1115" t="str">
            <v>Волжская, 49</v>
          </cell>
          <cell r="C1115">
            <v>13796.94</v>
          </cell>
          <cell r="D1115">
            <v>963.34</v>
          </cell>
          <cell r="E1115">
            <v>0</v>
          </cell>
          <cell r="F1115">
            <v>963.34</v>
          </cell>
          <cell r="G1115">
            <v>1684.38</v>
          </cell>
          <cell r="H1115">
            <v>5282.19</v>
          </cell>
          <cell r="I1115">
            <v>0</v>
          </cell>
          <cell r="J1115">
            <v>5282.19</v>
          </cell>
          <cell r="K1115">
            <v>10199.129999999999</v>
          </cell>
        </row>
        <row r="1116">
          <cell r="A1116" t="str">
            <v>Волжская, 53</v>
          </cell>
          <cell r="C1116">
            <v>-12610.25</v>
          </cell>
          <cell r="D1116">
            <v>1012.49</v>
          </cell>
          <cell r="E1116">
            <v>0</v>
          </cell>
          <cell r="F1116">
            <v>1012.49</v>
          </cell>
          <cell r="G1116">
            <v>1723.48</v>
          </cell>
          <cell r="H1116">
            <v>13333.06</v>
          </cell>
          <cell r="I1116">
            <v>0</v>
          </cell>
          <cell r="J1116">
            <v>13333.06</v>
          </cell>
          <cell r="K1116">
            <v>-24219.83</v>
          </cell>
        </row>
        <row r="1117">
          <cell r="A1117" t="str">
            <v>Воровского, 13</v>
          </cell>
          <cell r="C1117">
            <v>17288.04</v>
          </cell>
          <cell r="D1117">
            <v>2968.6</v>
          </cell>
          <cell r="E1117">
            <v>0</v>
          </cell>
          <cell r="F1117">
            <v>2968.6</v>
          </cell>
          <cell r="G1117">
            <v>1848.99</v>
          </cell>
          <cell r="H1117">
            <v>6624.02</v>
          </cell>
          <cell r="I1117">
            <v>0</v>
          </cell>
          <cell r="J1117">
            <v>6624.02</v>
          </cell>
          <cell r="K1117">
            <v>12513.01</v>
          </cell>
        </row>
        <row r="1118">
          <cell r="A1118" t="str">
            <v>Воровского, 25</v>
          </cell>
          <cell r="C1118">
            <v>519.16999999999996</v>
          </cell>
          <cell r="D1118">
            <v>808.95</v>
          </cell>
          <cell r="E1118">
            <v>-272.25</v>
          </cell>
          <cell r="F1118">
            <v>536.70000000000005</v>
          </cell>
          <cell r="G1118">
            <v>923.11</v>
          </cell>
          <cell r="H1118">
            <v>7861.17</v>
          </cell>
          <cell r="I1118">
            <v>0</v>
          </cell>
          <cell r="J1118">
            <v>7861.17</v>
          </cell>
          <cell r="K1118">
            <v>-6418.89</v>
          </cell>
        </row>
        <row r="1119">
          <cell r="A1119" t="str">
            <v>Воровского, 27</v>
          </cell>
          <cell r="C1119">
            <v>7384.42</v>
          </cell>
          <cell r="D1119">
            <v>909.28</v>
          </cell>
          <cell r="E1119">
            <v>0</v>
          </cell>
          <cell r="F1119">
            <v>909.28</v>
          </cell>
          <cell r="G1119">
            <v>1236.28</v>
          </cell>
          <cell r="H1119">
            <v>8758.7900000000009</v>
          </cell>
          <cell r="I1119">
            <v>0</v>
          </cell>
          <cell r="J1119">
            <v>8758.7900000000009</v>
          </cell>
          <cell r="K1119">
            <v>-138.09</v>
          </cell>
        </row>
        <row r="1120">
          <cell r="A1120" t="str">
            <v>Гагарина, 4</v>
          </cell>
          <cell r="C1120">
            <v>-6135.62</v>
          </cell>
          <cell r="D1120">
            <v>1288.6099999999999</v>
          </cell>
          <cell r="E1120">
            <v>0</v>
          </cell>
          <cell r="F1120">
            <v>1288.6099999999999</v>
          </cell>
          <cell r="G1120">
            <v>2188</v>
          </cell>
          <cell r="H1120">
            <v>8441.7000000000007</v>
          </cell>
          <cell r="I1120">
            <v>0</v>
          </cell>
          <cell r="J1120">
            <v>8441.7000000000007</v>
          </cell>
          <cell r="K1120">
            <v>-12389.32</v>
          </cell>
        </row>
        <row r="1121">
          <cell r="A1121" t="str">
            <v>Гагарина, 6</v>
          </cell>
          <cell r="C1121">
            <v>-1151.7</v>
          </cell>
          <cell r="D1121">
            <v>209.18</v>
          </cell>
          <cell r="E1121">
            <v>132.47999999999999</v>
          </cell>
          <cell r="F1121">
            <v>341.66</v>
          </cell>
          <cell r="G1121">
            <v>344.86</v>
          </cell>
          <cell r="H1121">
            <v>1977.69</v>
          </cell>
          <cell r="I1121">
            <v>0</v>
          </cell>
          <cell r="J1121">
            <v>1977.69</v>
          </cell>
          <cell r="K1121">
            <v>-2784.53</v>
          </cell>
        </row>
        <row r="1122">
          <cell r="A1122" t="str">
            <v>Гагарина, 8</v>
          </cell>
          <cell r="C1122">
            <v>-1474.78</v>
          </cell>
          <cell r="D1122">
            <v>179.3</v>
          </cell>
          <cell r="E1122">
            <v>0</v>
          </cell>
          <cell r="F1122">
            <v>179.3</v>
          </cell>
          <cell r="G1122">
            <v>174.68</v>
          </cell>
          <cell r="H1122">
            <v>1789.27</v>
          </cell>
          <cell r="I1122">
            <v>0</v>
          </cell>
          <cell r="J1122">
            <v>1789.27</v>
          </cell>
          <cell r="K1122">
            <v>-3089.37</v>
          </cell>
        </row>
        <row r="1123">
          <cell r="A1123" t="str">
            <v>Гагарина, 14</v>
          </cell>
          <cell r="C1123">
            <v>-227.42</v>
          </cell>
          <cell r="D1123">
            <v>134.47</v>
          </cell>
          <cell r="E1123">
            <v>0</v>
          </cell>
          <cell r="F1123">
            <v>134.47</v>
          </cell>
          <cell r="G1123">
            <v>91.3</v>
          </cell>
          <cell r="H1123">
            <v>1181.07</v>
          </cell>
          <cell r="I1123">
            <v>0</v>
          </cell>
          <cell r="J1123">
            <v>1181.07</v>
          </cell>
          <cell r="K1123">
            <v>-1317.19</v>
          </cell>
        </row>
        <row r="1124">
          <cell r="A1124" t="str">
            <v>Генерала Доватора, 3</v>
          </cell>
          <cell r="C1124">
            <v>-9878.86</v>
          </cell>
          <cell r="D1124">
            <v>1794.76</v>
          </cell>
          <cell r="E1124">
            <v>0</v>
          </cell>
          <cell r="F1124">
            <v>1794.76</v>
          </cell>
          <cell r="G1124">
            <v>4706.96</v>
          </cell>
          <cell r="H1124">
            <v>19193.11</v>
          </cell>
          <cell r="I1124">
            <v>0</v>
          </cell>
          <cell r="J1124">
            <v>19193.11</v>
          </cell>
          <cell r="K1124">
            <v>-24365.01</v>
          </cell>
        </row>
        <row r="1125">
          <cell r="A1125" t="str">
            <v>Генерала Доватора, 5</v>
          </cell>
          <cell r="C1125">
            <v>-3710.25</v>
          </cell>
          <cell r="D1125">
            <v>1815.79</v>
          </cell>
          <cell r="E1125">
            <v>0</v>
          </cell>
          <cell r="F1125">
            <v>1815.79</v>
          </cell>
          <cell r="G1125">
            <v>2234.7800000000002</v>
          </cell>
          <cell r="H1125">
            <v>9326.48</v>
          </cell>
          <cell r="I1125">
            <v>0</v>
          </cell>
          <cell r="J1125">
            <v>9326.48</v>
          </cell>
          <cell r="K1125">
            <v>-10801.95</v>
          </cell>
        </row>
        <row r="1126">
          <cell r="A1126" t="str">
            <v>Генерала Доватора, 7</v>
          </cell>
          <cell r="C1126">
            <v>-13931.01</v>
          </cell>
          <cell r="D1126">
            <v>1517.94</v>
          </cell>
          <cell r="E1126">
            <v>0</v>
          </cell>
          <cell r="F1126">
            <v>1517.94</v>
          </cell>
          <cell r="G1126">
            <v>3864.79</v>
          </cell>
          <cell r="H1126">
            <v>16828.400000000001</v>
          </cell>
          <cell r="I1126">
            <v>0</v>
          </cell>
          <cell r="J1126">
            <v>16828.400000000001</v>
          </cell>
          <cell r="K1126">
            <v>-26894.62</v>
          </cell>
        </row>
        <row r="1127">
          <cell r="A1127" t="str">
            <v>Генерала Доватора, 9</v>
          </cell>
          <cell r="C1127">
            <v>1821.75</v>
          </cell>
          <cell r="D1127">
            <v>1726.89</v>
          </cell>
          <cell r="E1127">
            <v>0</v>
          </cell>
          <cell r="F1127">
            <v>1726.89</v>
          </cell>
          <cell r="G1127">
            <v>3003.3</v>
          </cell>
          <cell r="H1127">
            <v>9418.75</v>
          </cell>
          <cell r="I1127">
            <v>0</v>
          </cell>
          <cell r="J1127">
            <v>9418.75</v>
          </cell>
          <cell r="K1127">
            <v>-4593.7</v>
          </cell>
        </row>
        <row r="1128">
          <cell r="A1128" t="str">
            <v>Генерала Доватора, 10</v>
          </cell>
          <cell r="C1128">
            <v>-10056.56</v>
          </cell>
          <cell r="D1128">
            <v>2327.25</v>
          </cell>
          <cell r="E1128">
            <v>97.93</v>
          </cell>
          <cell r="F1128">
            <v>2425.1799999999998</v>
          </cell>
          <cell r="G1128">
            <v>1617.89</v>
          </cell>
          <cell r="H1128">
            <v>22621.09</v>
          </cell>
          <cell r="I1128">
            <v>0</v>
          </cell>
          <cell r="J1128">
            <v>22621.09</v>
          </cell>
          <cell r="K1128">
            <v>-31059.759999999998</v>
          </cell>
        </row>
        <row r="1129">
          <cell r="A1129" t="str">
            <v>Генерала Доватора, 11</v>
          </cell>
          <cell r="C1129">
            <v>-4220.88</v>
          </cell>
          <cell r="D1129">
            <v>774.21</v>
          </cell>
          <cell r="E1129">
            <v>0</v>
          </cell>
          <cell r="F1129">
            <v>774.21</v>
          </cell>
          <cell r="G1129">
            <v>1105.26</v>
          </cell>
          <cell r="H1129">
            <v>7160.3</v>
          </cell>
          <cell r="I1129">
            <v>0</v>
          </cell>
          <cell r="J1129">
            <v>7160.3</v>
          </cell>
          <cell r="K1129">
            <v>-10275.92</v>
          </cell>
        </row>
        <row r="1130">
          <cell r="A1130" t="str">
            <v>Генерала Доватора, 13</v>
          </cell>
          <cell r="C1130">
            <v>-11313.83</v>
          </cell>
          <cell r="D1130">
            <v>879.79</v>
          </cell>
          <cell r="E1130">
            <v>0</v>
          </cell>
          <cell r="F1130">
            <v>879.79</v>
          </cell>
          <cell r="G1130">
            <v>397.09</v>
          </cell>
          <cell r="H1130">
            <v>9258.91</v>
          </cell>
          <cell r="I1130">
            <v>0</v>
          </cell>
          <cell r="J1130">
            <v>9258.91</v>
          </cell>
          <cell r="K1130">
            <v>-20175.650000000001</v>
          </cell>
        </row>
        <row r="1131">
          <cell r="A1131" t="str">
            <v>Генерала Доватора, 15</v>
          </cell>
          <cell r="C1131">
            <v>-421.04</v>
          </cell>
          <cell r="D1131">
            <v>843.02</v>
          </cell>
          <cell r="E1131">
            <v>0</v>
          </cell>
          <cell r="F1131">
            <v>843.02</v>
          </cell>
          <cell r="G1131">
            <v>2011.82</v>
          </cell>
          <cell r="H1131">
            <v>7880.48</v>
          </cell>
          <cell r="I1131">
            <v>0</v>
          </cell>
          <cell r="J1131">
            <v>7880.48</v>
          </cell>
          <cell r="K1131">
            <v>-6289.7</v>
          </cell>
        </row>
        <row r="1132">
          <cell r="A1132" t="str">
            <v>Генерала Доватора, 17</v>
          </cell>
          <cell r="C1132">
            <v>-906.97</v>
          </cell>
          <cell r="D1132">
            <v>809.4</v>
          </cell>
          <cell r="E1132">
            <v>0</v>
          </cell>
          <cell r="F1132">
            <v>809.4</v>
          </cell>
          <cell r="G1132">
            <v>2161.64</v>
          </cell>
          <cell r="H1132">
            <v>7477.49</v>
          </cell>
          <cell r="I1132">
            <v>0</v>
          </cell>
          <cell r="J1132">
            <v>7477.49</v>
          </cell>
          <cell r="K1132">
            <v>-6222.82</v>
          </cell>
        </row>
        <row r="1133">
          <cell r="A1133" t="str">
            <v>Генерала Доватора, 19</v>
          </cell>
          <cell r="C1133">
            <v>-8137.84</v>
          </cell>
          <cell r="D1133">
            <v>1265.32</v>
          </cell>
          <cell r="E1133">
            <v>0</v>
          </cell>
          <cell r="F1133">
            <v>1265.32</v>
          </cell>
          <cell r="G1133">
            <v>2495.0300000000002</v>
          </cell>
          <cell r="H1133">
            <v>13311.31</v>
          </cell>
          <cell r="I1133">
            <v>0</v>
          </cell>
          <cell r="J1133">
            <v>13311.31</v>
          </cell>
          <cell r="K1133">
            <v>-18954.12</v>
          </cell>
        </row>
        <row r="1134">
          <cell r="A1134" t="str">
            <v>Генерала Доватора, 21</v>
          </cell>
          <cell r="C1134">
            <v>-15862.33</v>
          </cell>
          <cell r="D1134">
            <v>2537.71</v>
          </cell>
          <cell r="E1134">
            <v>0</v>
          </cell>
          <cell r="F1134">
            <v>2537.71</v>
          </cell>
          <cell r="G1134">
            <v>2902.6</v>
          </cell>
          <cell r="H1134">
            <v>22169.16</v>
          </cell>
          <cell r="I1134">
            <v>0</v>
          </cell>
          <cell r="J1134">
            <v>22169.16</v>
          </cell>
          <cell r="K1134">
            <v>-35128.89</v>
          </cell>
        </row>
        <row r="1135">
          <cell r="A1135" t="str">
            <v>Горная, 8-Б</v>
          </cell>
          <cell r="C1135">
            <v>194.39</v>
          </cell>
          <cell r="D1135">
            <v>149.41999999999999</v>
          </cell>
          <cell r="E1135">
            <v>0</v>
          </cell>
          <cell r="F1135">
            <v>149.41999999999999</v>
          </cell>
          <cell r="G1135">
            <v>256.02999999999997</v>
          </cell>
          <cell r="H1135">
            <v>1325.99</v>
          </cell>
          <cell r="I1135">
            <v>0</v>
          </cell>
          <cell r="J1135">
            <v>1325.99</v>
          </cell>
          <cell r="K1135">
            <v>-875.57</v>
          </cell>
        </row>
        <row r="1136">
          <cell r="A1136" t="str">
            <v>Горная, 14-В/Г</v>
          </cell>
          <cell r="C1136">
            <v>999.32</v>
          </cell>
          <cell r="D1136">
            <v>58.98</v>
          </cell>
          <cell r="E1136">
            <v>0</v>
          </cell>
          <cell r="F1136">
            <v>58.98</v>
          </cell>
          <cell r="G1136">
            <v>158.03</v>
          </cell>
          <cell r="H1136">
            <v>1576.11</v>
          </cell>
          <cell r="I1136">
            <v>0</v>
          </cell>
          <cell r="J1136">
            <v>1576.11</v>
          </cell>
          <cell r="K1136">
            <v>-418.76</v>
          </cell>
        </row>
        <row r="1137">
          <cell r="A1137" t="str">
            <v>Горная, 14</v>
          </cell>
          <cell r="C1137">
            <v>0</v>
          </cell>
          <cell r="D1137">
            <v>329.11</v>
          </cell>
          <cell r="E1137">
            <v>0</v>
          </cell>
          <cell r="F1137">
            <v>329.11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Горная, 18-А</v>
          </cell>
          <cell r="C1138">
            <v>-6840.14</v>
          </cell>
          <cell r="D1138">
            <v>258.35000000000002</v>
          </cell>
          <cell r="E1138">
            <v>0</v>
          </cell>
          <cell r="F1138">
            <v>258.35000000000002</v>
          </cell>
          <cell r="G1138">
            <v>323.31</v>
          </cell>
          <cell r="H1138">
            <v>2878.29</v>
          </cell>
          <cell r="I1138">
            <v>0</v>
          </cell>
          <cell r="J1138">
            <v>2878.29</v>
          </cell>
          <cell r="K1138">
            <v>-9395.1200000000008</v>
          </cell>
        </row>
        <row r="1139">
          <cell r="A1139" t="str">
            <v>Горная, 18-В</v>
          </cell>
          <cell r="C1139">
            <v>-19865.48</v>
          </cell>
          <cell r="D1139">
            <v>161.01</v>
          </cell>
          <cell r="E1139">
            <v>0</v>
          </cell>
          <cell r="F1139">
            <v>161.01</v>
          </cell>
          <cell r="G1139">
            <v>66.03</v>
          </cell>
          <cell r="H1139">
            <v>3912.88</v>
          </cell>
          <cell r="I1139">
            <v>0</v>
          </cell>
          <cell r="J1139">
            <v>3912.88</v>
          </cell>
          <cell r="K1139">
            <v>-23712.33</v>
          </cell>
        </row>
        <row r="1140">
          <cell r="A1140" t="str">
            <v>Грязнова, 31-Б</v>
          </cell>
          <cell r="C1140">
            <v>-192.9</v>
          </cell>
          <cell r="D1140">
            <v>37.35</v>
          </cell>
          <cell r="E1140">
            <v>0</v>
          </cell>
          <cell r="F1140">
            <v>37.35</v>
          </cell>
          <cell r="G1140">
            <v>0</v>
          </cell>
          <cell r="H1140">
            <v>514.33000000000004</v>
          </cell>
          <cell r="I1140">
            <v>0</v>
          </cell>
          <cell r="J1140">
            <v>514.33000000000004</v>
          </cell>
          <cell r="K1140">
            <v>-707.23</v>
          </cell>
        </row>
        <row r="1141">
          <cell r="A1141" t="str">
            <v>Депутатская, 27/2</v>
          </cell>
          <cell r="C1141">
            <v>-26719.73</v>
          </cell>
          <cell r="D1141">
            <v>1984.28</v>
          </cell>
          <cell r="E1141">
            <v>25.68</v>
          </cell>
          <cell r="F1141">
            <v>2009.96</v>
          </cell>
          <cell r="G1141">
            <v>417.04</v>
          </cell>
          <cell r="H1141">
            <v>-4126664.77</v>
          </cell>
          <cell r="I1141">
            <v>0</v>
          </cell>
          <cell r="J1141">
            <v>-4126664.77</v>
          </cell>
          <cell r="K1141">
            <v>4100362.08</v>
          </cell>
        </row>
        <row r="1142">
          <cell r="A1142" t="str">
            <v>Депутатская, 34</v>
          </cell>
          <cell r="C1142">
            <v>8329.36</v>
          </cell>
          <cell r="D1142">
            <v>1444.42</v>
          </cell>
          <cell r="E1142">
            <v>51.48</v>
          </cell>
          <cell r="F1142">
            <v>1495.9</v>
          </cell>
          <cell r="G1142">
            <v>3399.37</v>
          </cell>
          <cell r="H1142">
            <v>15189.89</v>
          </cell>
          <cell r="I1142">
            <v>0</v>
          </cell>
          <cell r="J1142">
            <v>15189.89</v>
          </cell>
          <cell r="K1142">
            <v>-3461.16</v>
          </cell>
        </row>
        <row r="1143">
          <cell r="A1143" t="str">
            <v>Депутатская, 43/5</v>
          </cell>
          <cell r="C1143">
            <v>-36585.42</v>
          </cell>
          <cell r="D1143">
            <v>1622.54</v>
          </cell>
          <cell r="E1143">
            <v>0</v>
          </cell>
          <cell r="F1143">
            <v>1622.54</v>
          </cell>
          <cell r="G1143">
            <v>3599.76</v>
          </cell>
          <cell r="H1143">
            <v>10454.459999999999</v>
          </cell>
          <cell r="I1143">
            <v>0</v>
          </cell>
          <cell r="J1143">
            <v>10454.459999999999</v>
          </cell>
          <cell r="K1143">
            <v>-43440.12</v>
          </cell>
        </row>
        <row r="1144">
          <cell r="A1144" t="str">
            <v>Депутатская, 43/1</v>
          </cell>
          <cell r="C1144">
            <v>-6923.35</v>
          </cell>
          <cell r="D1144">
            <v>1989.89</v>
          </cell>
          <cell r="E1144">
            <v>0</v>
          </cell>
          <cell r="F1144">
            <v>1989.89</v>
          </cell>
          <cell r="G1144">
            <v>4815.04</v>
          </cell>
          <cell r="H1144">
            <v>18223.37</v>
          </cell>
          <cell r="I1144">
            <v>0</v>
          </cell>
          <cell r="J1144">
            <v>18223.37</v>
          </cell>
          <cell r="K1144">
            <v>-20331.68</v>
          </cell>
        </row>
        <row r="1145">
          <cell r="A1145" t="str">
            <v>Депутатская, 45/1</v>
          </cell>
          <cell r="C1145">
            <v>-7735.52</v>
          </cell>
          <cell r="D1145">
            <v>1823.56</v>
          </cell>
          <cell r="E1145">
            <v>-350.07</v>
          </cell>
          <cell r="F1145">
            <v>1473.49</v>
          </cell>
          <cell r="G1145">
            <v>4108.7</v>
          </cell>
          <cell r="H1145">
            <v>18344.47</v>
          </cell>
          <cell r="I1145">
            <v>0</v>
          </cell>
          <cell r="J1145">
            <v>18344.47</v>
          </cell>
          <cell r="K1145">
            <v>-21971.29</v>
          </cell>
        </row>
        <row r="1146">
          <cell r="A1146" t="str">
            <v>Депутатская, 45/4</v>
          </cell>
          <cell r="C1146">
            <v>4568.2299999999996</v>
          </cell>
          <cell r="D1146">
            <v>1018.19</v>
          </cell>
          <cell r="E1146">
            <v>0</v>
          </cell>
          <cell r="F1146">
            <v>1018.19</v>
          </cell>
          <cell r="G1146">
            <v>2929.88</v>
          </cell>
          <cell r="H1146">
            <v>10101.73</v>
          </cell>
          <cell r="I1146">
            <v>0</v>
          </cell>
          <cell r="J1146">
            <v>10101.73</v>
          </cell>
          <cell r="K1146">
            <v>-2603.62</v>
          </cell>
        </row>
        <row r="1147">
          <cell r="A1147" t="str">
            <v>Депутатская, 48</v>
          </cell>
          <cell r="C1147">
            <v>-89502.35</v>
          </cell>
          <cell r="D1147">
            <v>8088.58</v>
          </cell>
          <cell r="E1147">
            <v>-80.92</v>
          </cell>
          <cell r="F1147">
            <v>8007.66</v>
          </cell>
          <cell r="G1147">
            <v>10754.24</v>
          </cell>
          <cell r="H1147">
            <v>71893.759999999995</v>
          </cell>
          <cell r="I1147">
            <v>0</v>
          </cell>
          <cell r="J1147">
            <v>71893.759999999995</v>
          </cell>
          <cell r="K1147">
            <v>-150641.87</v>
          </cell>
        </row>
        <row r="1148">
          <cell r="A1148" t="str">
            <v>Депутатская, 51/1</v>
          </cell>
          <cell r="C1148">
            <v>9839.6299999999992</v>
          </cell>
          <cell r="D1148">
            <v>1434.39</v>
          </cell>
          <cell r="E1148">
            <v>0</v>
          </cell>
          <cell r="F1148">
            <v>1434.39</v>
          </cell>
          <cell r="G1148">
            <v>1971.53</v>
          </cell>
          <cell r="H1148">
            <v>13614.27</v>
          </cell>
          <cell r="I1148">
            <v>0</v>
          </cell>
          <cell r="J1148">
            <v>13614.27</v>
          </cell>
          <cell r="K1148">
            <v>-1803.11</v>
          </cell>
        </row>
        <row r="1149">
          <cell r="A1149" t="str">
            <v>Депутатская, 53-В</v>
          </cell>
          <cell r="C1149">
            <v>3309.37</v>
          </cell>
          <cell r="D1149">
            <v>833.19</v>
          </cell>
          <cell r="E1149">
            <v>0</v>
          </cell>
          <cell r="F1149">
            <v>833.19</v>
          </cell>
          <cell r="G1149">
            <v>882.08</v>
          </cell>
          <cell r="H1149">
            <v>7665.53</v>
          </cell>
          <cell r="I1149">
            <v>0</v>
          </cell>
          <cell r="J1149">
            <v>7665.53</v>
          </cell>
          <cell r="K1149">
            <v>-3474.08</v>
          </cell>
        </row>
        <row r="1150">
          <cell r="A1150" t="str">
            <v>Депутатская, 53-А</v>
          </cell>
          <cell r="C1150">
            <v>6277.67</v>
          </cell>
          <cell r="D1150">
            <v>498.97</v>
          </cell>
          <cell r="E1150">
            <v>0</v>
          </cell>
          <cell r="F1150">
            <v>498.97</v>
          </cell>
          <cell r="G1150">
            <v>3098.67</v>
          </cell>
          <cell r="H1150">
            <v>0</v>
          </cell>
          <cell r="I1150">
            <v>0</v>
          </cell>
          <cell r="J1150">
            <v>0</v>
          </cell>
          <cell r="K1150">
            <v>9376.34</v>
          </cell>
        </row>
        <row r="1151">
          <cell r="A1151" t="str">
            <v>Депутатская, 55/1</v>
          </cell>
          <cell r="C1151">
            <v>4957.8100000000004</v>
          </cell>
          <cell r="D1151">
            <v>879.79</v>
          </cell>
          <cell r="E1151">
            <v>0</v>
          </cell>
          <cell r="F1151">
            <v>879.79</v>
          </cell>
          <cell r="G1151">
            <v>1532.53</v>
          </cell>
          <cell r="H1151">
            <v>8759.2800000000007</v>
          </cell>
          <cell r="I1151">
            <v>0</v>
          </cell>
          <cell r="J1151">
            <v>8759.2800000000007</v>
          </cell>
          <cell r="K1151">
            <v>-2268.94</v>
          </cell>
        </row>
        <row r="1152">
          <cell r="A1152" t="str">
            <v>Депутатская, 55/2</v>
          </cell>
          <cell r="C1152">
            <v>2681.35</v>
          </cell>
          <cell r="D1152">
            <v>1334.08</v>
          </cell>
          <cell r="E1152">
            <v>0</v>
          </cell>
          <cell r="F1152">
            <v>1334.08</v>
          </cell>
          <cell r="G1152">
            <v>2482.48</v>
          </cell>
          <cell r="H1152">
            <v>13106.24</v>
          </cell>
          <cell r="I1152">
            <v>0</v>
          </cell>
          <cell r="J1152">
            <v>13106.24</v>
          </cell>
          <cell r="K1152">
            <v>-7942.41</v>
          </cell>
        </row>
        <row r="1153">
          <cell r="A1153" t="str">
            <v>Депутатская, 60/2</v>
          </cell>
          <cell r="C1153">
            <v>5164.22</v>
          </cell>
          <cell r="D1153">
            <v>1340.02</v>
          </cell>
          <cell r="E1153">
            <v>0</v>
          </cell>
          <cell r="F1153">
            <v>1340.02</v>
          </cell>
          <cell r="G1153">
            <v>1645.3</v>
          </cell>
          <cell r="H1153">
            <v>12744.42</v>
          </cell>
          <cell r="I1153">
            <v>0</v>
          </cell>
          <cell r="J1153">
            <v>12744.42</v>
          </cell>
          <cell r="K1153">
            <v>-5934.9</v>
          </cell>
        </row>
        <row r="1154">
          <cell r="A1154" t="str">
            <v>Депутатская, 60/1</v>
          </cell>
          <cell r="C1154">
            <v>1656.49</v>
          </cell>
          <cell r="D1154">
            <v>849.9</v>
          </cell>
          <cell r="E1154">
            <v>0</v>
          </cell>
          <cell r="F1154">
            <v>849.9</v>
          </cell>
          <cell r="G1154">
            <v>898.06</v>
          </cell>
          <cell r="H1154">
            <v>8926.49</v>
          </cell>
          <cell r="I1154">
            <v>0</v>
          </cell>
          <cell r="J1154">
            <v>8926.49</v>
          </cell>
          <cell r="K1154">
            <v>-6371.94</v>
          </cell>
        </row>
        <row r="1155">
          <cell r="A1155" t="str">
            <v>Депутатская, 62-г</v>
          </cell>
          <cell r="C1155">
            <v>-8011.41</v>
          </cell>
          <cell r="D1155">
            <v>1120.6199999999999</v>
          </cell>
          <cell r="E1155">
            <v>0</v>
          </cell>
          <cell r="F1155">
            <v>1120.6199999999999</v>
          </cell>
          <cell r="G1155">
            <v>920.13</v>
          </cell>
          <cell r="H1155">
            <v>10075.98</v>
          </cell>
          <cell r="I1155">
            <v>0</v>
          </cell>
          <cell r="J1155">
            <v>10075.98</v>
          </cell>
          <cell r="K1155">
            <v>-17167.259999999998</v>
          </cell>
        </row>
        <row r="1156">
          <cell r="A1156" t="str">
            <v>Депутатская, 62-а</v>
          </cell>
          <cell r="C1156">
            <v>10534.83</v>
          </cell>
          <cell r="D1156">
            <v>1229.73</v>
          </cell>
          <cell r="E1156">
            <v>-0.01</v>
          </cell>
          <cell r="F1156">
            <v>1229.72</v>
          </cell>
          <cell r="G1156">
            <v>1727.82</v>
          </cell>
          <cell r="H1156">
            <v>0</v>
          </cell>
          <cell r="I1156">
            <v>0</v>
          </cell>
          <cell r="J1156">
            <v>0</v>
          </cell>
          <cell r="K1156">
            <v>12262.65</v>
          </cell>
        </row>
        <row r="1157">
          <cell r="A1157" t="str">
            <v>Депутатская, 62-в</v>
          </cell>
          <cell r="C1157">
            <v>-2036.87</v>
          </cell>
          <cell r="D1157">
            <v>1002.66</v>
          </cell>
          <cell r="E1157">
            <v>0</v>
          </cell>
          <cell r="F1157">
            <v>1002.66</v>
          </cell>
          <cell r="G1157">
            <v>1811.98</v>
          </cell>
          <cell r="H1157">
            <v>9287.9</v>
          </cell>
          <cell r="I1157">
            <v>0</v>
          </cell>
          <cell r="J1157">
            <v>9287.9</v>
          </cell>
          <cell r="K1157">
            <v>-9512.7900000000009</v>
          </cell>
        </row>
        <row r="1158">
          <cell r="A1158" t="str">
            <v>Депутатская, 62-б</v>
          </cell>
          <cell r="C1158">
            <v>-2868.41</v>
          </cell>
          <cell r="D1158">
            <v>1421.44</v>
          </cell>
          <cell r="E1158">
            <v>0</v>
          </cell>
          <cell r="F1158">
            <v>1421.44</v>
          </cell>
          <cell r="G1158">
            <v>3631.02</v>
          </cell>
          <cell r="H1158">
            <v>13483.77</v>
          </cell>
          <cell r="I1158">
            <v>0</v>
          </cell>
          <cell r="J1158">
            <v>13483.77</v>
          </cell>
          <cell r="K1158">
            <v>-12721.16</v>
          </cell>
        </row>
        <row r="1159">
          <cell r="A1159" t="str">
            <v>Депутатская, 64</v>
          </cell>
          <cell r="C1159">
            <v>421.43</v>
          </cell>
          <cell r="D1159">
            <v>1362.86</v>
          </cell>
          <cell r="E1159">
            <v>-465.94</v>
          </cell>
          <cell r="F1159">
            <v>896.92</v>
          </cell>
          <cell r="G1159">
            <v>1311.36</v>
          </cell>
          <cell r="H1159">
            <v>15518.41</v>
          </cell>
          <cell r="I1159">
            <v>0</v>
          </cell>
          <cell r="J1159">
            <v>15518.41</v>
          </cell>
          <cell r="K1159">
            <v>-13785.62</v>
          </cell>
        </row>
        <row r="1160">
          <cell r="A1160" t="str">
            <v>Депутатская, 65/14</v>
          </cell>
          <cell r="C1160">
            <v>2873.55</v>
          </cell>
          <cell r="D1160">
            <v>609.07000000000005</v>
          </cell>
          <cell r="E1160">
            <v>0</v>
          </cell>
          <cell r="F1160">
            <v>609.07000000000005</v>
          </cell>
          <cell r="G1160">
            <v>883.2</v>
          </cell>
          <cell r="H1160">
            <v>7583.61</v>
          </cell>
          <cell r="I1160">
            <v>0</v>
          </cell>
          <cell r="J1160">
            <v>7583.61</v>
          </cell>
          <cell r="K1160">
            <v>-3826.86</v>
          </cell>
        </row>
        <row r="1161">
          <cell r="A1161" t="str">
            <v>Депутатская, 66</v>
          </cell>
          <cell r="C1161">
            <v>-9291.67</v>
          </cell>
          <cell r="D1161">
            <v>1592.46</v>
          </cell>
          <cell r="E1161">
            <v>0</v>
          </cell>
          <cell r="F1161">
            <v>1592.46</v>
          </cell>
          <cell r="G1161">
            <v>2726.23</v>
          </cell>
          <cell r="H1161">
            <v>15312.62</v>
          </cell>
          <cell r="I1161">
            <v>0</v>
          </cell>
          <cell r="J1161">
            <v>15312.62</v>
          </cell>
          <cell r="K1161">
            <v>-21878.06</v>
          </cell>
        </row>
        <row r="1162">
          <cell r="A1162" t="str">
            <v>Депутатская, 70</v>
          </cell>
          <cell r="C1162">
            <v>-1935.3</v>
          </cell>
          <cell r="D1162">
            <v>943.68</v>
          </cell>
          <cell r="E1162">
            <v>0</v>
          </cell>
          <cell r="F1162">
            <v>943.68</v>
          </cell>
          <cell r="G1162">
            <v>1475.44</v>
          </cell>
          <cell r="H1162">
            <v>9312.89</v>
          </cell>
          <cell r="I1162">
            <v>0</v>
          </cell>
          <cell r="J1162">
            <v>9312.89</v>
          </cell>
          <cell r="K1162">
            <v>-9772.75</v>
          </cell>
        </row>
        <row r="1163">
          <cell r="A1163" t="str">
            <v>Депутатская, 72</v>
          </cell>
          <cell r="C1163">
            <v>-6534.99</v>
          </cell>
          <cell r="D1163">
            <v>1140.28</v>
          </cell>
          <cell r="E1163">
            <v>-58.98</v>
          </cell>
          <cell r="F1163">
            <v>1081.3</v>
          </cell>
          <cell r="G1163">
            <v>1601.05</v>
          </cell>
          <cell r="H1163">
            <v>8734.4599999999991</v>
          </cell>
          <cell r="I1163">
            <v>0</v>
          </cell>
          <cell r="J1163">
            <v>8734.4599999999991</v>
          </cell>
          <cell r="K1163">
            <v>-13668.4</v>
          </cell>
        </row>
        <row r="1164">
          <cell r="A1164" t="str">
            <v>Депутатская, 74</v>
          </cell>
          <cell r="C1164">
            <v>-5795.85</v>
          </cell>
          <cell r="D1164">
            <v>830.73</v>
          </cell>
          <cell r="E1164">
            <v>0</v>
          </cell>
          <cell r="F1164">
            <v>830.73</v>
          </cell>
          <cell r="G1164">
            <v>1150.42</v>
          </cell>
          <cell r="H1164">
            <v>7098.59</v>
          </cell>
          <cell r="I1164">
            <v>0</v>
          </cell>
          <cell r="J1164">
            <v>7098.59</v>
          </cell>
          <cell r="K1164">
            <v>-11744.02</v>
          </cell>
        </row>
        <row r="1165">
          <cell r="A1165" t="str">
            <v>Депутатская, 76/1</v>
          </cell>
          <cell r="C1165">
            <v>-6798.97</v>
          </cell>
          <cell r="D1165">
            <v>855.5</v>
          </cell>
          <cell r="E1165">
            <v>0</v>
          </cell>
          <cell r="F1165">
            <v>855.5</v>
          </cell>
          <cell r="G1165">
            <v>1697.05</v>
          </cell>
          <cell r="H1165">
            <v>9869.65</v>
          </cell>
          <cell r="I1165">
            <v>0</v>
          </cell>
          <cell r="J1165">
            <v>9869.65</v>
          </cell>
          <cell r="K1165">
            <v>-14971.57</v>
          </cell>
        </row>
        <row r="1166">
          <cell r="A1166" t="str">
            <v>Депутатская, 76/2</v>
          </cell>
          <cell r="C1166">
            <v>-7774.11</v>
          </cell>
          <cell r="D1166">
            <v>1208.5</v>
          </cell>
          <cell r="E1166">
            <v>0</v>
          </cell>
          <cell r="F1166">
            <v>1208.5</v>
          </cell>
          <cell r="G1166">
            <v>984.28</v>
          </cell>
          <cell r="H1166">
            <v>9301.5</v>
          </cell>
          <cell r="I1166">
            <v>0</v>
          </cell>
          <cell r="J1166">
            <v>9301.5</v>
          </cell>
          <cell r="K1166">
            <v>-16091.33</v>
          </cell>
        </row>
        <row r="1167">
          <cell r="A1167" t="str">
            <v>Депутатская, 78</v>
          </cell>
          <cell r="C1167">
            <v>5324.41</v>
          </cell>
          <cell r="D1167">
            <v>1415.52</v>
          </cell>
          <cell r="E1167">
            <v>0</v>
          </cell>
          <cell r="F1167">
            <v>1415.52</v>
          </cell>
          <cell r="G1167">
            <v>3592.64</v>
          </cell>
          <cell r="H1167">
            <v>15309.83</v>
          </cell>
          <cell r="I1167">
            <v>0</v>
          </cell>
          <cell r="J1167">
            <v>15309.83</v>
          </cell>
          <cell r="K1167">
            <v>-6392.78</v>
          </cell>
        </row>
        <row r="1168">
          <cell r="A1168" t="str">
            <v>Депутатская, 80</v>
          </cell>
          <cell r="C1168">
            <v>-6169.14</v>
          </cell>
          <cell r="D1168">
            <v>1297.56</v>
          </cell>
          <cell r="E1168">
            <v>0</v>
          </cell>
          <cell r="F1168">
            <v>1297.56</v>
          </cell>
          <cell r="G1168">
            <v>3099.11</v>
          </cell>
          <cell r="H1168">
            <v>14199.68</v>
          </cell>
          <cell r="I1168">
            <v>0</v>
          </cell>
          <cell r="J1168">
            <v>14199.68</v>
          </cell>
          <cell r="K1168">
            <v>-17269.71</v>
          </cell>
        </row>
        <row r="1169">
          <cell r="A1169" t="str">
            <v>Депутатская, 82</v>
          </cell>
          <cell r="C1169">
            <v>-13725.62</v>
          </cell>
          <cell r="D1169">
            <v>1179.5999999999999</v>
          </cell>
          <cell r="E1169">
            <v>-34.25</v>
          </cell>
          <cell r="F1169">
            <v>1145.3499999999999</v>
          </cell>
          <cell r="G1169">
            <v>1335.48</v>
          </cell>
          <cell r="H1169">
            <v>13972.09</v>
          </cell>
          <cell r="I1169">
            <v>0</v>
          </cell>
          <cell r="J1169">
            <v>13972.09</v>
          </cell>
          <cell r="K1169">
            <v>-26362.23</v>
          </cell>
        </row>
        <row r="1170">
          <cell r="A1170" t="str">
            <v>Дома нефтебазы, 3</v>
          </cell>
          <cell r="C1170">
            <v>-4332.96</v>
          </cell>
          <cell r="D1170">
            <v>294.89999999999998</v>
          </cell>
          <cell r="E1170">
            <v>0</v>
          </cell>
          <cell r="F1170">
            <v>294.89999999999998</v>
          </cell>
          <cell r="G1170">
            <v>608.88</v>
          </cell>
          <cell r="H1170">
            <v>4130.96</v>
          </cell>
          <cell r="I1170">
            <v>0</v>
          </cell>
          <cell r="J1170">
            <v>4130.96</v>
          </cell>
          <cell r="K1170">
            <v>-7855.04</v>
          </cell>
        </row>
        <row r="1171">
          <cell r="A1171" t="str">
            <v>Дома нефтебазы, 4-а</v>
          </cell>
          <cell r="C1171">
            <v>-31049</v>
          </cell>
          <cell r="D1171">
            <v>3184.92</v>
          </cell>
          <cell r="E1171">
            <v>-1170.07</v>
          </cell>
          <cell r="F1171">
            <v>2014.85</v>
          </cell>
          <cell r="G1171">
            <v>3141.51</v>
          </cell>
          <cell r="H1171">
            <v>32187.38</v>
          </cell>
          <cell r="I1171">
            <v>0</v>
          </cell>
          <cell r="J1171">
            <v>32187.38</v>
          </cell>
          <cell r="K1171">
            <v>-60094.87</v>
          </cell>
        </row>
        <row r="1172">
          <cell r="A1172" t="str">
            <v>Дома нефтебазы, 4</v>
          </cell>
          <cell r="C1172">
            <v>-3537.91</v>
          </cell>
          <cell r="D1172">
            <v>1275.25</v>
          </cell>
          <cell r="E1172">
            <v>0</v>
          </cell>
          <cell r="F1172">
            <v>1275.25</v>
          </cell>
          <cell r="G1172">
            <v>1271.68</v>
          </cell>
          <cell r="H1172">
            <v>12684.03</v>
          </cell>
          <cell r="I1172">
            <v>0</v>
          </cell>
          <cell r="J1172">
            <v>12684.03</v>
          </cell>
          <cell r="K1172">
            <v>-14950.26</v>
          </cell>
        </row>
        <row r="1173">
          <cell r="A1173" t="str">
            <v>Дома нефтебазы, 5</v>
          </cell>
          <cell r="C1173">
            <v>-8302.19</v>
          </cell>
          <cell r="D1173">
            <v>1335.11</v>
          </cell>
          <cell r="E1173">
            <v>0</v>
          </cell>
          <cell r="F1173">
            <v>1335.11</v>
          </cell>
          <cell r="G1173">
            <v>2412.64</v>
          </cell>
          <cell r="H1173">
            <v>15960.19</v>
          </cell>
          <cell r="I1173">
            <v>0</v>
          </cell>
          <cell r="J1173">
            <v>15960.19</v>
          </cell>
          <cell r="K1173">
            <v>-21849.74</v>
          </cell>
        </row>
        <row r="1174">
          <cell r="A1174" t="str">
            <v>Дома нефтебазы, 6</v>
          </cell>
          <cell r="C1174">
            <v>-2628.95</v>
          </cell>
          <cell r="D1174">
            <v>283.89</v>
          </cell>
          <cell r="E1174">
            <v>0</v>
          </cell>
          <cell r="F1174">
            <v>283.89</v>
          </cell>
          <cell r="G1174">
            <v>163.76</v>
          </cell>
          <cell r="H1174">
            <v>2799.22</v>
          </cell>
          <cell r="I1174">
            <v>0</v>
          </cell>
          <cell r="J1174">
            <v>2799.22</v>
          </cell>
          <cell r="K1174">
            <v>-5264.41</v>
          </cell>
        </row>
        <row r="1175">
          <cell r="A1175" t="str">
            <v>Дома нефтебазы, 7</v>
          </cell>
          <cell r="C1175">
            <v>-992.57</v>
          </cell>
          <cell r="D1175">
            <v>209.18</v>
          </cell>
          <cell r="E1175">
            <v>0</v>
          </cell>
          <cell r="F1175">
            <v>209.18</v>
          </cell>
          <cell r="G1175">
            <v>226.12</v>
          </cell>
          <cell r="H1175">
            <v>2063.33</v>
          </cell>
          <cell r="I1175">
            <v>0</v>
          </cell>
          <cell r="J1175">
            <v>2063.33</v>
          </cell>
          <cell r="K1175">
            <v>-2829.78</v>
          </cell>
        </row>
        <row r="1176">
          <cell r="A1176" t="str">
            <v>Дорожная, 1-В</v>
          </cell>
          <cell r="C1176">
            <v>1451.89</v>
          </cell>
          <cell r="D1176">
            <v>343.66</v>
          </cell>
          <cell r="E1176">
            <v>0</v>
          </cell>
          <cell r="F1176">
            <v>343.66</v>
          </cell>
          <cell r="G1176">
            <v>474.01</v>
          </cell>
          <cell r="H1176">
            <v>3526.79</v>
          </cell>
          <cell r="I1176">
            <v>0</v>
          </cell>
          <cell r="J1176">
            <v>3526.79</v>
          </cell>
          <cell r="K1176">
            <v>-1600.89</v>
          </cell>
        </row>
        <row r="1177">
          <cell r="A1177" t="str">
            <v>Дорожная, 1-Б</v>
          </cell>
          <cell r="C1177">
            <v>11.21</v>
          </cell>
          <cell r="D1177">
            <v>283.89</v>
          </cell>
          <cell r="E1177">
            <v>0</v>
          </cell>
          <cell r="F1177">
            <v>283.89</v>
          </cell>
          <cell r="G1177">
            <v>183.11</v>
          </cell>
          <cell r="H1177">
            <v>2712.72</v>
          </cell>
          <cell r="I1177">
            <v>0</v>
          </cell>
          <cell r="J1177">
            <v>2712.72</v>
          </cell>
          <cell r="K1177">
            <v>-2518.4</v>
          </cell>
        </row>
        <row r="1178">
          <cell r="A1178" t="str">
            <v>Дорожная, 38</v>
          </cell>
          <cell r="C1178">
            <v>8645.9699999999993</v>
          </cell>
          <cell r="D1178">
            <v>1792.14</v>
          </cell>
          <cell r="E1178">
            <v>0</v>
          </cell>
          <cell r="F1178">
            <v>1792.14</v>
          </cell>
          <cell r="G1178">
            <v>2645.46</v>
          </cell>
          <cell r="H1178">
            <v>17562.54</v>
          </cell>
          <cell r="I1178">
            <v>0</v>
          </cell>
          <cell r="J1178">
            <v>17562.54</v>
          </cell>
          <cell r="K1178">
            <v>-6271.11</v>
          </cell>
        </row>
        <row r="1179">
          <cell r="A1179" t="str">
            <v>Дорожная, 40</v>
          </cell>
          <cell r="C1179">
            <v>8429.42</v>
          </cell>
          <cell r="D1179">
            <v>1932.91</v>
          </cell>
          <cell r="E1179">
            <v>0</v>
          </cell>
          <cell r="F1179">
            <v>1932.91</v>
          </cell>
          <cell r="G1179">
            <v>3516.09</v>
          </cell>
          <cell r="H1179">
            <v>19079.5</v>
          </cell>
          <cell r="I1179">
            <v>0</v>
          </cell>
          <cell r="J1179">
            <v>19079.5</v>
          </cell>
          <cell r="K1179">
            <v>-7133.99</v>
          </cell>
        </row>
        <row r="1180">
          <cell r="A1180" t="str">
            <v>Достоевского, 22</v>
          </cell>
          <cell r="C1180">
            <v>-10787.62</v>
          </cell>
          <cell r="D1180">
            <v>1029.0999999999999</v>
          </cell>
          <cell r="E1180">
            <v>0</v>
          </cell>
          <cell r="F1180">
            <v>1029.0999999999999</v>
          </cell>
          <cell r="G1180">
            <v>604.41</v>
          </cell>
          <cell r="H1180">
            <v>9602.84</v>
          </cell>
          <cell r="I1180">
            <v>0</v>
          </cell>
          <cell r="J1180">
            <v>9602.84</v>
          </cell>
          <cell r="K1180">
            <v>-19786.05</v>
          </cell>
        </row>
        <row r="1181">
          <cell r="A1181" t="str">
            <v>Егорова, 16</v>
          </cell>
          <cell r="C1181">
            <v>-717.55</v>
          </cell>
          <cell r="D1181">
            <v>89.83</v>
          </cell>
          <cell r="E1181">
            <v>0</v>
          </cell>
          <cell r="F1181">
            <v>89.83</v>
          </cell>
          <cell r="G1181">
            <v>0</v>
          </cell>
          <cell r="H1181">
            <v>1001.1</v>
          </cell>
          <cell r="I1181">
            <v>0</v>
          </cell>
          <cell r="J1181">
            <v>1001.1</v>
          </cell>
          <cell r="K1181">
            <v>-1718.65</v>
          </cell>
        </row>
        <row r="1182">
          <cell r="A1182" t="str">
            <v>Егорова, 17</v>
          </cell>
          <cell r="C1182">
            <v>-91.81</v>
          </cell>
          <cell r="D1182">
            <v>29.88</v>
          </cell>
          <cell r="E1182">
            <v>0</v>
          </cell>
          <cell r="F1182">
            <v>29.88</v>
          </cell>
          <cell r="G1182">
            <v>89.64</v>
          </cell>
          <cell r="H1182">
            <v>372.12</v>
          </cell>
          <cell r="I1182">
            <v>0</v>
          </cell>
          <cell r="J1182">
            <v>372.12</v>
          </cell>
          <cell r="K1182">
            <v>-374.29</v>
          </cell>
        </row>
        <row r="1183">
          <cell r="A1183" t="str">
            <v>Егорова, 20</v>
          </cell>
          <cell r="C1183">
            <v>-1173.3800000000001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916</v>
          </cell>
          <cell r="I1183">
            <v>0</v>
          </cell>
          <cell r="J1183">
            <v>916</v>
          </cell>
          <cell r="K1183">
            <v>-2089.38</v>
          </cell>
        </row>
        <row r="1184">
          <cell r="A1184" t="str">
            <v>Егорова, 21</v>
          </cell>
          <cell r="C1184">
            <v>-1342.74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1111.8800000000001</v>
          </cell>
          <cell r="I1184">
            <v>0</v>
          </cell>
          <cell r="J1184">
            <v>1111.8800000000001</v>
          </cell>
          <cell r="K1184">
            <v>-2454.62</v>
          </cell>
        </row>
        <row r="1185">
          <cell r="A1185" t="str">
            <v>Егорова, 22</v>
          </cell>
          <cell r="C1185">
            <v>-1518.08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1111.8800000000001</v>
          </cell>
          <cell r="I1185">
            <v>0</v>
          </cell>
          <cell r="J1185">
            <v>1111.8800000000001</v>
          </cell>
          <cell r="K1185">
            <v>-2629.96</v>
          </cell>
        </row>
        <row r="1186">
          <cell r="A1186" t="str">
            <v>Егорова, 23</v>
          </cell>
          <cell r="C1186">
            <v>-657.82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514.33000000000004</v>
          </cell>
          <cell r="I1186">
            <v>0</v>
          </cell>
          <cell r="J1186">
            <v>514.33000000000004</v>
          </cell>
          <cell r="K1186">
            <v>-1172.1500000000001</v>
          </cell>
        </row>
        <row r="1187">
          <cell r="A1187" t="str">
            <v>Егорова, 24</v>
          </cell>
          <cell r="C1187">
            <v>-657.83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257.62</v>
          </cell>
          <cell r="I1187">
            <v>0</v>
          </cell>
          <cell r="J1187">
            <v>257.62</v>
          </cell>
          <cell r="K1187">
            <v>-915.45</v>
          </cell>
        </row>
        <row r="1188">
          <cell r="A1188" t="str">
            <v>Егорова, 27</v>
          </cell>
          <cell r="C1188">
            <v>-7044.33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3365.02</v>
          </cell>
          <cell r="I1188">
            <v>0</v>
          </cell>
          <cell r="J1188">
            <v>3365.02</v>
          </cell>
          <cell r="K1188">
            <v>-10409.35</v>
          </cell>
        </row>
        <row r="1189">
          <cell r="A1189" t="str">
            <v>Жигулевская, 1-А</v>
          </cell>
          <cell r="C1189">
            <v>-8545.58</v>
          </cell>
          <cell r="D1189">
            <v>717.59</v>
          </cell>
          <cell r="E1189">
            <v>0</v>
          </cell>
          <cell r="F1189">
            <v>717.59</v>
          </cell>
          <cell r="G1189">
            <v>1377.22</v>
          </cell>
          <cell r="H1189">
            <v>5383.83</v>
          </cell>
          <cell r="I1189">
            <v>0</v>
          </cell>
          <cell r="J1189">
            <v>5383.83</v>
          </cell>
          <cell r="K1189">
            <v>-12552.19</v>
          </cell>
        </row>
        <row r="1190">
          <cell r="A1190" t="str">
            <v>Западный, 15</v>
          </cell>
          <cell r="C1190">
            <v>-1582.53</v>
          </cell>
          <cell r="D1190">
            <v>1881.81</v>
          </cell>
          <cell r="E1190">
            <v>0</v>
          </cell>
          <cell r="F1190">
            <v>1881.81</v>
          </cell>
          <cell r="G1190">
            <v>2986.19</v>
          </cell>
          <cell r="H1190">
            <v>15441.37</v>
          </cell>
          <cell r="I1190">
            <v>0</v>
          </cell>
          <cell r="J1190">
            <v>15441.37</v>
          </cell>
          <cell r="K1190">
            <v>-14037.71</v>
          </cell>
        </row>
        <row r="1191">
          <cell r="A1191" t="str">
            <v>Зверева, 3</v>
          </cell>
          <cell r="C1191">
            <v>7246.03</v>
          </cell>
          <cell r="D1191">
            <v>1120.6199999999999</v>
          </cell>
          <cell r="E1191">
            <v>0</v>
          </cell>
          <cell r="F1191">
            <v>1120.6199999999999</v>
          </cell>
          <cell r="G1191">
            <v>1867.14</v>
          </cell>
          <cell r="H1191">
            <v>10831.42</v>
          </cell>
          <cell r="I1191">
            <v>0</v>
          </cell>
          <cell r="J1191">
            <v>10831.42</v>
          </cell>
          <cell r="K1191">
            <v>-1718.25</v>
          </cell>
        </row>
        <row r="1192">
          <cell r="A1192" t="str">
            <v>Зверева, 4</v>
          </cell>
          <cell r="C1192">
            <v>-403</v>
          </cell>
          <cell r="D1192">
            <v>97.12</v>
          </cell>
          <cell r="E1192">
            <v>0</v>
          </cell>
          <cell r="F1192">
            <v>97.12</v>
          </cell>
          <cell r="G1192">
            <v>0</v>
          </cell>
          <cell r="H1192">
            <v>642.89</v>
          </cell>
          <cell r="I1192">
            <v>0</v>
          </cell>
          <cell r="J1192">
            <v>642.89</v>
          </cell>
          <cell r="K1192">
            <v>-1045.8900000000001</v>
          </cell>
        </row>
        <row r="1193">
          <cell r="A1193" t="str">
            <v>Иркутской 30-й дивизии, 48-А</v>
          </cell>
          <cell r="C1193">
            <v>-11751.46</v>
          </cell>
          <cell r="D1193">
            <v>1296.8800000000001</v>
          </cell>
          <cell r="E1193">
            <v>-270.81</v>
          </cell>
          <cell r="F1193">
            <v>1026.07</v>
          </cell>
          <cell r="G1193">
            <v>2087.59</v>
          </cell>
          <cell r="H1193">
            <v>15114.71</v>
          </cell>
          <cell r="I1193">
            <v>0</v>
          </cell>
          <cell r="J1193">
            <v>15114.71</v>
          </cell>
          <cell r="K1193">
            <v>-24778.58</v>
          </cell>
        </row>
        <row r="1194">
          <cell r="A1194" t="str">
            <v>Иркутской 30-й дивизии, 48-Б</v>
          </cell>
          <cell r="C1194">
            <v>3216.11</v>
          </cell>
          <cell r="D1194">
            <v>414.92</v>
          </cell>
          <cell r="E1194">
            <v>0</v>
          </cell>
          <cell r="F1194">
            <v>414.92</v>
          </cell>
          <cell r="G1194">
            <v>816.57</v>
          </cell>
          <cell r="H1194">
            <v>3959.02</v>
          </cell>
          <cell r="I1194">
            <v>0</v>
          </cell>
          <cell r="J1194">
            <v>3959.02</v>
          </cell>
          <cell r="K1194">
            <v>73.66</v>
          </cell>
        </row>
        <row r="1195">
          <cell r="A1195" t="str">
            <v>Карла Либкнехта, 106</v>
          </cell>
          <cell r="C1195">
            <v>83.86</v>
          </cell>
          <cell r="D1195">
            <v>254.01</v>
          </cell>
          <cell r="E1195">
            <v>0</v>
          </cell>
          <cell r="F1195">
            <v>254.01</v>
          </cell>
          <cell r="G1195">
            <v>39.32</v>
          </cell>
          <cell r="H1195">
            <v>2602.4299999999998</v>
          </cell>
          <cell r="I1195">
            <v>0</v>
          </cell>
          <cell r="J1195">
            <v>2602.4299999999998</v>
          </cell>
          <cell r="K1195">
            <v>-2479.25</v>
          </cell>
        </row>
        <row r="1196">
          <cell r="A1196" t="str">
            <v>Карла Либкнехта, 109</v>
          </cell>
          <cell r="C1196">
            <v>511.25</v>
          </cell>
          <cell r="D1196">
            <v>164.36</v>
          </cell>
          <cell r="E1196">
            <v>0</v>
          </cell>
          <cell r="F1196">
            <v>164.36</v>
          </cell>
          <cell r="G1196">
            <v>186.57</v>
          </cell>
          <cell r="H1196">
            <v>1533.31</v>
          </cell>
          <cell r="I1196">
            <v>0</v>
          </cell>
          <cell r="J1196">
            <v>1533.31</v>
          </cell>
          <cell r="K1196">
            <v>-835.49</v>
          </cell>
        </row>
        <row r="1197">
          <cell r="A1197" t="str">
            <v>Карла Либкнехта, 111</v>
          </cell>
          <cell r="C1197">
            <v>644.16999999999996</v>
          </cell>
          <cell r="D1197">
            <v>89.65</v>
          </cell>
          <cell r="E1197">
            <v>0</v>
          </cell>
          <cell r="F1197">
            <v>89.65</v>
          </cell>
          <cell r="G1197">
            <v>110.36</v>
          </cell>
          <cell r="H1197">
            <v>958.05</v>
          </cell>
          <cell r="I1197">
            <v>0</v>
          </cell>
          <cell r="J1197">
            <v>958.05</v>
          </cell>
          <cell r="K1197">
            <v>-203.52</v>
          </cell>
        </row>
        <row r="1198">
          <cell r="A1198" t="str">
            <v>Карла Либкнехта, 113</v>
          </cell>
          <cell r="C1198">
            <v>-245.75</v>
          </cell>
          <cell r="D1198">
            <v>7.47</v>
          </cell>
          <cell r="E1198">
            <v>0</v>
          </cell>
          <cell r="F1198">
            <v>7.47</v>
          </cell>
          <cell r="G1198">
            <v>0</v>
          </cell>
          <cell r="H1198">
            <v>274.92</v>
          </cell>
          <cell r="I1198">
            <v>0</v>
          </cell>
          <cell r="J1198">
            <v>274.92</v>
          </cell>
          <cell r="K1198">
            <v>-520.66999999999996</v>
          </cell>
        </row>
        <row r="1199">
          <cell r="A1199" t="str">
            <v>Карла Либкнехта, 82-А</v>
          </cell>
          <cell r="C1199">
            <v>-239.09</v>
          </cell>
          <cell r="D1199">
            <v>119.53</v>
          </cell>
          <cell r="E1199">
            <v>2.41</v>
          </cell>
          <cell r="F1199">
            <v>121.94</v>
          </cell>
          <cell r="G1199">
            <v>59.75</v>
          </cell>
          <cell r="H1199">
            <v>960.29</v>
          </cell>
          <cell r="I1199">
            <v>0</v>
          </cell>
          <cell r="J1199">
            <v>960.29</v>
          </cell>
          <cell r="K1199">
            <v>-1139.6300000000001</v>
          </cell>
        </row>
        <row r="1200">
          <cell r="A1200" t="str">
            <v>Карла Либкнехта, 130</v>
          </cell>
          <cell r="C1200">
            <v>3239.73</v>
          </cell>
          <cell r="D1200">
            <v>684.06</v>
          </cell>
          <cell r="E1200">
            <v>0</v>
          </cell>
          <cell r="F1200">
            <v>684.06</v>
          </cell>
          <cell r="G1200">
            <v>1210.23</v>
          </cell>
          <cell r="H1200">
            <v>7434.15</v>
          </cell>
          <cell r="I1200">
            <v>0</v>
          </cell>
          <cell r="J1200">
            <v>7434.15</v>
          </cell>
          <cell r="K1200">
            <v>-2984.19</v>
          </cell>
        </row>
        <row r="1201">
          <cell r="A1201" t="str">
            <v>Карла Либкнехта, 243</v>
          </cell>
          <cell r="C1201">
            <v>-14457.78</v>
          </cell>
          <cell r="D1201">
            <v>2420.33</v>
          </cell>
          <cell r="E1201">
            <v>-78.53</v>
          </cell>
          <cell r="F1201">
            <v>2341.8000000000002</v>
          </cell>
          <cell r="G1201">
            <v>3505.86</v>
          </cell>
          <cell r="H1201">
            <v>18205.79</v>
          </cell>
          <cell r="I1201">
            <v>0</v>
          </cell>
          <cell r="J1201">
            <v>18205.79</v>
          </cell>
          <cell r="K1201">
            <v>-29157.71</v>
          </cell>
        </row>
        <row r="1202">
          <cell r="A1202" t="str">
            <v>Клары Цеткин, 19</v>
          </cell>
          <cell r="C1202">
            <v>-7544.02</v>
          </cell>
          <cell r="D1202">
            <v>1179.5999999999999</v>
          </cell>
          <cell r="E1202">
            <v>0</v>
          </cell>
          <cell r="F1202">
            <v>1179.5999999999999</v>
          </cell>
          <cell r="G1202">
            <v>2744.31</v>
          </cell>
          <cell r="H1202">
            <v>10770.47</v>
          </cell>
          <cell r="I1202">
            <v>0</v>
          </cell>
          <cell r="J1202">
            <v>10770.47</v>
          </cell>
          <cell r="K1202">
            <v>-15570.18</v>
          </cell>
        </row>
        <row r="1203">
          <cell r="A1203" t="str">
            <v>Клары Цеткин, 23</v>
          </cell>
          <cell r="C1203">
            <v>-8274.58</v>
          </cell>
          <cell r="D1203">
            <v>1372.46</v>
          </cell>
          <cell r="E1203">
            <v>0</v>
          </cell>
          <cell r="F1203">
            <v>1372.46</v>
          </cell>
          <cell r="G1203">
            <v>2261.9499999999998</v>
          </cell>
          <cell r="H1203">
            <v>13349.89</v>
          </cell>
          <cell r="I1203">
            <v>0</v>
          </cell>
          <cell r="J1203">
            <v>13349.89</v>
          </cell>
          <cell r="K1203">
            <v>-19362.52</v>
          </cell>
        </row>
        <row r="1204">
          <cell r="A1204" t="str">
            <v>Клары Цеткин, 40</v>
          </cell>
          <cell r="C1204">
            <v>-3964.19</v>
          </cell>
          <cell r="D1204">
            <v>985.36</v>
          </cell>
          <cell r="E1204">
            <v>0</v>
          </cell>
          <cell r="F1204">
            <v>985.36</v>
          </cell>
          <cell r="G1204">
            <v>2066.31</v>
          </cell>
          <cell r="H1204">
            <v>9773.64</v>
          </cell>
          <cell r="I1204">
            <v>0</v>
          </cell>
          <cell r="J1204">
            <v>9773.64</v>
          </cell>
          <cell r="K1204">
            <v>-11671.52</v>
          </cell>
        </row>
        <row r="1205">
          <cell r="A1205" t="str">
            <v>Кожова, 9-Б</v>
          </cell>
          <cell r="C1205">
            <v>-1183.43</v>
          </cell>
          <cell r="D1205">
            <v>14.94</v>
          </cell>
          <cell r="E1205">
            <v>0</v>
          </cell>
          <cell r="F1205">
            <v>14.94</v>
          </cell>
          <cell r="G1205">
            <v>0</v>
          </cell>
          <cell r="H1205">
            <v>316.48</v>
          </cell>
          <cell r="I1205">
            <v>0</v>
          </cell>
          <cell r="J1205">
            <v>316.48</v>
          </cell>
          <cell r="K1205">
            <v>-1499.91</v>
          </cell>
        </row>
        <row r="1206">
          <cell r="A1206" t="str">
            <v>Кожова, 9-в</v>
          </cell>
          <cell r="C1206">
            <v>229.59</v>
          </cell>
          <cell r="D1206">
            <v>97.12</v>
          </cell>
          <cell r="E1206">
            <v>0</v>
          </cell>
          <cell r="F1206">
            <v>97.12</v>
          </cell>
          <cell r="G1206">
            <v>88.58</v>
          </cell>
          <cell r="H1206">
            <v>762.17</v>
          </cell>
          <cell r="I1206">
            <v>0</v>
          </cell>
          <cell r="J1206">
            <v>762.17</v>
          </cell>
          <cell r="K1206">
            <v>-444</v>
          </cell>
        </row>
        <row r="1207">
          <cell r="A1207" t="str">
            <v>Кожова, 13-Б</v>
          </cell>
          <cell r="C1207">
            <v>-892.39</v>
          </cell>
          <cell r="D1207">
            <v>127</v>
          </cell>
          <cell r="E1207">
            <v>0</v>
          </cell>
          <cell r="F1207">
            <v>127</v>
          </cell>
          <cell r="G1207">
            <v>168.53</v>
          </cell>
          <cell r="H1207">
            <v>1343.29</v>
          </cell>
          <cell r="I1207">
            <v>0</v>
          </cell>
          <cell r="J1207">
            <v>1343.29</v>
          </cell>
          <cell r="K1207">
            <v>-2067.15</v>
          </cell>
        </row>
        <row r="1208">
          <cell r="A1208" t="str">
            <v>Кожова, 32</v>
          </cell>
          <cell r="C1208">
            <v>153.91999999999999</v>
          </cell>
          <cell r="D1208">
            <v>59.77</v>
          </cell>
          <cell r="E1208">
            <v>0</v>
          </cell>
          <cell r="F1208">
            <v>59.77</v>
          </cell>
          <cell r="G1208">
            <v>156.88999999999999</v>
          </cell>
          <cell r="H1208">
            <v>556.41</v>
          </cell>
          <cell r="I1208">
            <v>0</v>
          </cell>
          <cell r="J1208">
            <v>556.41</v>
          </cell>
          <cell r="K1208">
            <v>-245.6</v>
          </cell>
        </row>
        <row r="1209">
          <cell r="A1209" t="str">
            <v>Коммунаров, 7</v>
          </cell>
          <cell r="C1209">
            <v>1216.77</v>
          </cell>
          <cell r="D1209">
            <v>29.88</v>
          </cell>
          <cell r="E1209">
            <v>0</v>
          </cell>
          <cell r="F1209">
            <v>29.88</v>
          </cell>
          <cell r="G1209">
            <v>0</v>
          </cell>
          <cell r="H1209">
            <v>102.89</v>
          </cell>
          <cell r="I1209">
            <v>0</v>
          </cell>
          <cell r="J1209">
            <v>102.89</v>
          </cell>
          <cell r="K1209">
            <v>1113.8800000000001</v>
          </cell>
        </row>
        <row r="1210">
          <cell r="A1210" t="str">
            <v>Коммунаров, 9-Б</v>
          </cell>
          <cell r="C1210">
            <v>1783.95</v>
          </cell>
          <cell r="D1210">
            <v>127</v>
          </cell>
          <cell r="E1210">
            <v>0</v>
          </cell>
          <cell r="F1210">
            <v>127</v>
          </cell>
          <cell r="G1210">
            <v>156.82</v>
          </cell>
          <cell r="H1210">
            <v>193.53</v>
          </cell>
          <cell r="I1210">
            <v>0</v>
          </cell>
          <cell r="J1210">
            <v>193.53</v>
          </cell>
          <cell r="K1210">
            <v>1747.24</v>
          </cell>
        </row>
        <row r="1211">
          <cell r="A1211" t="str">
            <v>Коммунаров, 9-Д</v>
          </cell>
          <cell r="C1211">
            <v>846.29</v>
          </cell>
          <cell r="D1211">
            <v>22.41</v>
          </cell>
          <cell r="E1211">
            <v>0</v>
          </cell>
          <cell r="F1211">
            <v>22.41</v>
          </cell>
          <cell r="G1211">
            <v>22.37</v>
          </cell>
          <cell r="H1211">
            <v>193.53</v>
          </cell>
          <cell r="I1211">
            <v>0</v>
          </cell>
          <cell r="J1211">
            <v>193.53</v>
          </cell>
          <cell r="K1211">
            <v>675.13</v>
          </cell>
        </row>
        <row r="1212">
          <cell r="A1212" t="str">
            <v>Коммунаров, 9-В</v>
          </cell>
          <cell r="C1212">
            <v>-1026.96</v>
          </cell>
          <cell r="D1212">
            <v>82.18</v>
          </cell>
          <cell r="E1212">
            <v>0</v>
          </cell>
          <cell r="F1212">
            <v>82.18</v>
          </cell>
          <cell r="G1212">
            <v>0</v>
          </cell>
          <cell r="H1212">
            <v>769.64</v>
          </cell>
          <cell r="I1212">
            <v>0</v>
          </cell>
          <cell r="J1212">
            <v>769.64</v>
          </cell>
          <cell r="K1212">
            <v>-1796.6</v>
          </cell>
        </row>
        <row r="1213">
          <cell r="A1213" t="str">
            <v>Коммунаров, 13-Б</v>
          </cell>
          <cell r="C1213">
            <v>-244.14</v>
          </cell>
          <cell r="D1213">
            <v>89.65</v>
          </cell>
          <cell r="E1213">
            <v>0</v>
          </cell>
          <cell r="F1213">
            <v>89.65</v>
          </cell>
          <cell r="G1213">
            <v>173.87</v>
          </cell>
          <cell r="H1213">
            <v>872.52</v>
          </cell>
          <cell r="I1213">
            <v>0</v>
          </cell>
          <cell r="J1213">
            <v>872.52</v>
          </cell>
          <cell r="K1213">
            <v>-942.79</v>
          </cell>
        </row>
        <row r="1214">
          <cell r="A1214" t="str">
            <v>Коммунаров, 13-В</v>
          </cell>
          <cell r="C1214">
            <v>-136.6</v>
          </cell>
          <cell r="D1214">
            <v>67.239999999999995</v>
          </cell>
          <cell r="E1214">
            <v>0</v>
          </cell>
          <cell r="F1214">
            <v>67.239999999999995</v>
          </cell>
          <cell r="G1214">
            <v>0</v>
          </cell>
          <cell r="H1214">
            <v>556.41</v>
          </cell>
          <cell r="I1214">
            <v>0</v>
          </cell>
          <cell r="J1214">
            <v>556.41</v>
          </cell>
          <cell r="K1214">
            <v>-693.01</v>
          </cell>
        </row>
        <row r="1215">
          <cell r="A1215" t="str">
            <v>Коммунаров, 17-А</v>
          </cell>
          <cell r="C1215">
            <v>13.78</v>
          </cell>
          <cell r="D1215">
            <v>82.18</v>
          </cell>
          <cell r="E1215">
            <v>0</v>
          </cell>
          <cell r="F1215">
            <v>82.18</v>
          </cell>
          <cell r="G1215">
            <v>109.51</v>
          </cell>
          <cell r="H1215">
            <v>855.23</v>
          </cell>
          <cell r="I1215">
            <v>0</v>
          </cell>
          <cell r="J1215">
            <v>855.23</v>
          </cell>
          <cell r="K1215">
            <v>-731.94</v>
          </cell>
        </row>
        <row r="1216">
          <cell r="A1216" t="str">
            <v>Коммунаров, 19-А</v>
          </cell>
          <cell r="C1216">
            <v>-934.13</v>
          </cell>
          <cell r="D1216">
            <v>127</v>
          </cell>
          <cell r="E1216">
            <v>0</v>
          </cell>
          <cell r="F1216">
            <v>127</v>
          </cell>
          <cell r="G1216">
            <v>66.86</v>
          </cell>
          <cell r="H1216">
            <v>1198.3699999999999</v>
          </cell>
          <cell r="I1216">
            <v>0</v>
          </cell>
          <cell r="J1216">
            <v>1198.3699999999999</v>
          </cell>
          <cell r="K1216">
            <v>-2065.64</v>
          </cell>
        </row>
        <row r="1217">
          <cell r="A1217" t="str">
            <v>Коммунаров, 19-Б</v>
          </cell>
          <cell r="C1217">
            <v>-221.91</v>
          </cell>
          <cell r="D1217">
            <v>97.12</v>
          </cell>
          <cell r="E1217">
            <v>0</v>
          </cell>
          <cell r="F1217">
            <v>97.12</v>
          </cell>
          <cell r="G1217">
            <v>180.69</v>
          </cell>
          <cell r="H1217">
            <v>958.05</v>
          </cell>
          <cell r="I1217">
            <v>0</v>
          </cell>
          <cell r="J1217">
            <v>958.05</v>
          </cell>
          <cell r="K1217">
            <v>-999.27</v>
          </cell>
        </row>
        <row r="1218">
          <cell r="A1218" t="str">
            <v>Коммунистическая, 1/1</v>
          </cell>
          <cell r="C1218">
            <v>-461.66</v>
          </cell>
          <cell r="D1218">
            <v>52.29</v>
          </cell>
          <cell r="E1218">
            <v>-199.82</v>
          </cell>
          <cell r="F1218">
            <v>-147.53</v>
          </cell>
          <cell r="G1218">
            <v>419.85</v>
          </cell>
          <cell r="H1218">
            <v>446.04</v>
          </cell>
          <cell r="I1218">
            <v>0</v>
          </cell>
          <cell r="J1218">
            <v>446.04</v>
          </cell>
          <cell r="K1218">
            <v>-487.85</v>
          </cell>
        </row>
        <row r="1219">
          <cell r="A1219" t="str">
            <v>Коммунистическая, 1-А</v>
          </cell>
          <cell r="C1219">
            <v>729.15</v>
          </cell>
          <cell r="D1219">
            <v>201.71</v>
          </cell>
          <cell r="E1219">
            <v>28.68</v>
          </cell>
          <cell r="F1219">
            <v>230.39</v>
          </cell>
          <cell r="G1219">
            <v>421.8</v>
          </cell>
          <cell r="H1219">
            <v>385.71</v>
          </cell>
          <cell r="I1219">
            <v>0</v>
          </cell>
          <cell r="J1219">
            <v>385.71</v>
          </cell>
          <cell r="K1219">
            <v>765.24</v>
          </cell>
        </row>
        <row r="1220">
          <cell r="A1220" t="str">
            <v>Коммунистическая, 8-Б</v>
          </cell>
          <cell r="C1220">
            <v>-245.75</v>
          </cell>
          <cell r="D1220">
            <v>44.82</v>
          </cell>
          <cell r="E1220">
            <v>0</v>
          </cell>
          <cell r="F1220">
            <v>44.82</v>
          </cell>
          <cell r="G1220">
            <v>0</v>
          </cell>
          <cell r="H1220">
            <v>274.92</v>
          </cell>
          <cell r="I1220">
            <v>0</v>
          </cell>
          <cell r="J1220">
            <v>274.92</v>
          </cell>
          <cell r="K1220">
            <v>-520.66999999999996</v>
          </cell>
        </row>
        <row r="1221">
          <cell r="A1221" t="str">
            <v>Коммунистическая, 13-А</v>
          </cell>
          <cell r="C1221">
            <v>400.05</v>
          </cell>
          <cell r="D1221">
            <v>74.709999999999994</v>
          </cell>
          <cell r="E1221">
            <v>0</v>
          </cell>
          <cell r="F1221">
            <v>74.709999999999994</v>
          </cell>
          <cell r="G1221">
            <v>45.32</v>
          </cell>
          <cell r="H1221">
            <v>762.17</v>
          </cell>
          <cell r="I1221">
            <v>0</v>
          </cell>
          <cell r="J1221">
            <v>762.17</v>
          </cell>
          <cell r="K1221">
            <v>-316.8</v>
          </cell>
        </row>
        <row r="1222">
          <cell r="A1222" t="str">
            <v>Коммунистическая, 17-В</v>
          </cell>
          <cell r="C1222">
            <v>-59.46</v>
          </cell>
          <cell r="D1222">
            <v>14.94</v>
          </cell>
          <cell r="E1222">
            <v>0</v>
          </cell>
          <cell r="F1222">
            <v>14.94</v>
          </cell>
          <cell r="G1222">
            <v>27.91</v>
          </cell>
          <cell r="H1222">
            <v>186.06</v>
          </cell>
          <cell r="I1222">
            <v>0</v>
          </cell>
          <cell r="J1222">
            <v>186.06</v>
          </cell>
          <cell r="K1222">
            <v>-217.61</v>
          </cell>
        </row>
        <row r="1223">
          <cell r="A1223" t="str">
            <v>Коммунистическая, 17-Б</v>
          </cell>
          <cell r="C1223">
            <v>458.85</v>
          </cell>
          <cell r="D1223">
            <v>37.35</v>
          </cell>
          <cell r="E1223">
            <v>0</v>
          </cell>
          <cell r="F1223">
            <v>37.35</v>
          </cell>
          <cell r="G1223">
            <v>49.56</v>
          </cell>
          <cell r="H1223">
            <v>379.59</v>
          </cell>
          <cell r="I1223">
            <v>0</v>
          </cell>
          <cell r="J1223">
            <v>379.59</v>
          </cell>
          <cell r="K1223">
            <v>128.82</v>
          </cell>
        </row>
        <row r="1224">
          <cell r="A1224" t="str">
            <v>Коммунистическая, 20</v>
          </cell>
          <cell r="C1224">
            <v>390.13</v>
          </cell>
          <cell r="D1224">
            <v>59.77</v>
          </cell>
          <cell r="E1224">
            <v>0</v>
          </cell>
          <cell r="F1224">
            <v>59.77</v>
          </cell>
          <cell r="G1224">
            <v>403.14</v>
          </cell>
          <cell r="H1224">
            <v>556.41</v>
          </cell>
          <cell r="I1224">
            <v>0</v>
          </cell>
          <cell r="J1224">
            <v>556.41</v>
          </cell>
          <cell r="K1224">
            <v>236.86</v>
          </cell>
        </row>
        <row r="1225">
          <cell r="A1225" t="str">
            <v>Коммунистическая, 24/8</v>
          </cell>
          <cell r="C1225">
            <v>1314.8</v>
          </cell>
          <cell r="D1225">
            <v>366.07</v>
          </cell>
          <cell r="E1225">
            <v>0</v>
          </cell>
          <cell r="F1225">
            <v>366.07</v>
          </cell>
          <cell r="G1225">
            <v>589.12</v>
          </cell>
          <cell r="H1225">
            <v>3474.9</v>
          </cell>
          <cell r="I1225">
            <v>0</v>
          </cell>
          <cell r="J1225">
            <v>3474.9</v>
          </cell>
          <cell r="K1225">
            <v>-1570.98</v>
          </cell>
        </row>
        <row r="1226">
          <cell r="A1226" t="str">
            <v>Коммунистическая, 24/5</v>
          </cell>
          <cell r="C1226">
            <v>1185.8800000000001</v>
          </cell>
          <cell r="D1226">
            <v>119.53</v>
          </cell>
          <cell r="E1226">
            <v>0</v>
          </cell>
          <cell r="F1226">
            <v>119.53</v>
          </cell>
          <cell r="G1226">
            <v>198.25</v>
          </cell>
          <cell r="H1226">
            <v>1181.07</v>
          </cell>
          <cell r="I1226">
            <v>0</v>
          </cell>
          <cell r="J1226">
            <v>1181.07</v>
          </cell>
          <cell r="K1226">
            <v>203.06</v>
          </cell>
        </row>
        <row r="1227">
          <cell r="A1227" t="str">
            <v>Коммунистическая, 60-А</v>
          </cell>
          <cell r="C1227">
            <v>-14126.48</v>
          </cell>
          <cell r="D1227">
            <v>4144.05</v>
          </cell>
          <cell r="E1227">
            <v>5.7</v>
          </cell>
          <cell r="F1227">
            <v>4149.75</v>
          </cell>
          <cell r="G1227">
            <v>7703.05</v>
          </cell>
          <cell r="H1227">
            <v>36278.129999999997</v>
          </cell>
          <cell r="I1227">
            <v>0</v>
          </cell>
          <cell r="J1227">
            <v>36278.129999999997</v>
          </cell>
          <cell r="K1227">
            <v>-42701.56</v>
          </cell>
        </row>
        <row r="1228">
          <cell r="A1228" t="str">
            <v>Коммунистическая, 62</v>
          </cell>
          <cell r="C1228">
            <v>5154.7700000000004</v>
          </cell>
          <cell r="D1228">
            <v>1238.58</v>
          </cell>
          <cell r="E1228">
            <v>0</v>
          </cell>
          <cell r="F1228">
            <v>1238.58</v>
          </cell>
          <cell r="G1228">
            <v>624.79999999999995</v>
          </cell>
          <cell r="H1228">
            <v>8950.39</v>
          </cell>
          <cell r="I1228">
            <v>0</v>
          </cell>
          <cell r="J1228">
            <v>8950.39</v>
          </cell>
          <cell r="K1228">
            <v>-3170.82</v>
          </cell>
        </row>
        <row r="1229">
          <cell r="A1229" t="str">
            <v>Коммунистическая, 64</v>
          </cell>
          <cell r="C1229">
            <v>11223.12</v>
          </cell>
          <cell r="D1229">
            <v>1475.49</v>
          </cell>
          <cell r="E1229">
            <v>0.05</v>
          </cell>
          <cell r="F1229">
            <v>1475.54</v>
          </cell>
          <cell r="G1229">
            <v>1416.12</v>
          </cell>
          <cell r="H1229">
            <v>12280.15</v>
          </cell>
          <cell r="I1229">
            <v>0</v>
          </cell>
          <cell r="J1229">
            <v>12280.15</v>
          </cell>
          <cell r="K1229">
            <v>359.09</v>
          </cell>
        </row>
        <row r="1230">
          <cell r="A1230" t="str">
            <v>Коммунистическая, 66</v>
          </cell>
          <cell r="C1230">
            <v>-8843.92</v>
          </cell>
          <cell r="D1230">
            <v>1393.89</v>
          </cell>
          <cell r="E1230">
            <v>0</v>
          </cell>
          <cell r="F1230">
            <v>1393.89</v>
          </cell>
          <cell r="G1230">
            <v>2127.54</v>
          </cell>
          <cell r="H1230">
            <v>11319.09</v>
          </cell>
          <cell r="I1230">
            <v>0</v>
          </cell>
          <cell r="J1230">
            <v>11319.09</v>
          </cell>
          <cell r="K1230">
            <v>-18035.47</v>
          </cell>
        </row>
        <row r="1231">
          <cell r="A1231" t="str">
            <v>Коммунистическая, 67</v>
          </cell>
          <cell r="C1231">
            <v>-6613.15</v>
          </cell>
          <cell r="D1231">
            <v>717.59</v>
          </cell>
          <cell r="E1231">
            <v>0</v>
          </cell>
          <cell r="F1231">
            <v>717.59</v>
          </cell>
          <cell r="G1231">
            <v>861.27</v>
          </cell>
          <cell r="H1231">
            <v>8354.52</v>
          </cell>
          <cell r="I1231">
            <v>0</v>
          </cell>
          <cell r="J1231">
            <v>8354.52</v>
          </cell>
          <cell r="K1231">
            <v>-14106.4</v>
          </cell>
        </row>
        <row r="1232">
          <cell r="A1232" t="str">
            <v>Красноказачья, 78/2</v>
          </cell>
          <cell r="C1232">
            <v>-2685.48</v>
          </cell>
          <cell r="D1232">
            <v>1392.82</v>
          </cell>
          <cell r="E1232">
            <v>0</v>
          </cell>
          <cell r="F1232">
            <v>1392.82</v>
          </cell>
          <cell r="G1232">
            <v>2868.3</v>
          </cell>
          <cell r="H1232">
            <v>12105.61</v>
          </cell>
          <cell r="I1232">
            <v>0</v>
          </cell>
          <cell r="J1232">
            <v>12105.61</v>
          </cell>
          <cell r="K1232">
            <v>-11922.79</v>
          </cell>
        </row>
        <row r="1233">
          <cell r="A1233" t="str">
            <v>Красноказачья, 78/5</v>
          </cell>
          <cell r="C1233">
            <v>5857.09</v>
          </cell>
          <cell r="D1233">
            <v>1537.86</v>
          </cell>
          <cell r="E1233">
            <v>0</v>
          </cell>
          <cell r="F1233">
            <v>1537.86</v>
          </cell>
          <cell r="G1233">
            <v>1671.64</v>
          </cell>
          <cell r="H1233">
            <v>14592.75</v>
          </cell>
          <cell r="I1233">
            <v>0</v>
          </cell>
          <cell r="J1233">
            <v>14592.75</v>
          </cell>
          <cell r="K1233">
            <v>-7064.02</v>
          </cell>
        </row>
        <row r="1234">
          <cell r="A1234" t="str">
            <v>Красноказачья, 78/3</v>
          </cell>
          <cell r="C1234">
            <v>1894.94</v>
          </cell>
          <cell r="D1234">
            <v>1177.7</v>
          </cell>
          <cell r="E1234">
            <v>0</v>
          </cell>
          <cell r="F1234">
            <v>1177.7</v>
          </cell>
          <cell r="G1234">
            <v>929.53</v>
          </cell>
          <cell r="H1234">
            <v>12755.51</v>
          </cell>
          <cell r="I1234">
            <v>0</v>
          </cell>
          <cell r="J1234">
            <v>12755.51</v>
          </cell>
          <cell r="K1234">
            <v>-9931.0400000000009</v>
          </cell>
        </row>
        <row r="1235">
          <cell r="A1235" t="str">
            <v>Красноказачья, 78/1</v>
          </cell>
          <cell r="C1235">
            <v>-1057.19</v>
          </cell>
          <cell r="D1235">
            <v>806.16</v>
          </cell>
          <cell r="E1235">
            <v>0</v>
          </cell>
          <cell r="F1235">
            <v>806.16</v>
          </cell>
          <cell r="G1235">
            <v>1912.11</v>
          </cell>
          <cell r="H1235">
            <v>10264.51</v>
          </cell>
          <cell r="I1235">
            <v>0</v>
          </cell>
          <cell r="J1235">
            <v>10264.51</v>
          </cell>
          <cell r="K1235">
            <v>-9409.59</v>
          </cell>
        </row>
        <row r="1236">
          <cell r="A1236" t="str">
            <v>Красноказачья, 78/4</v>
          </cell>
          <cell r="C1236">
            <v>-2877</v>
          </cell>
          <cell r="D1236">
            <v>965.36</v>
          </cell>
          <cell r="E1236">
            <v>0</v>
          </cell>
          <cell r="F1236">
            <v>965.36</v>
          </cell>
          <cell r="G1236">
            <v>1001.82</v>
          </cell>
          <cell r="H1236">
            <v>8501.43</v>
          </cell>
          <cell r="I1236">
            <v>0</v>
          </cell>
          <cell r="J1236">
            <v>8501.43</v>
          </cell>
          <cell r="K1236">
            <v>-10376.61</v>
          </cell>
        </row>
        <row r="1237">
          <cell r="A1237" t="str">
            <v>Красноказачья, 78/6</v>
          </cell>
          <cell r="C1237">
            <v>-5397.61</v>
          </cell>
          <cell r="D1237">
            <v>1018.39</v>
          </cell>
          <cell r="E1237">
            <v>0</v>
          </cell>
          <cell r="F1237">
            <v>1018.39</v>
          </cell>
          <cell r="G1237">
            <v>1067.82</v>
          </cell>
          <cell r="H1237">
            <v>10076.48</v>
          </cell>
          <cell r="I1237">
            <v>0</v>
          </cell>
          <cell r="J1237">
            <v>10076.48</v>
          </cell>
          <cell r="K1237">
            <v>-14406.27</v>
          </cell>
        </row>
        <row r="1238">
          <cell r="A1238" t="str">
            <v>Красноказачья, 119-2</v>
          </cell>
          <cell r="C1238">
            <v>3665.44</v>
          </cell>
          <cell r="D1238">
            <v>918.2</v>
          </cell>
          <cell r="E1238">
            <v>0</v>
          </cell>
          <cell r="F1238">
            <v>918.2</v>
          </cell>
          <cell r="G1238">
            <v>2243.2800000000002</v>
          </cell>
          <cell r="H1238">
            <v>6805.75</v>
          </cell>
          <cell r="I1238">
            <v>0</v>
          </cell>
          <cell r="J1238">
            <v>6805.75</v>
          </cell>
          <cell r="K1238">
            <v>-897.03</v>
          </cell>
        </row>
        <row r="1239">
          <cell r="A1239" t="str">
            <v>Красноказачья, 119-1</v>
          </cell>
          <cell r="C1239">
            <v>7592.37</v>
          </cell>
          <cell r="D1239">
            <v>1331.89</v>
          </cell>
          <cell r="E1239">
            <v>-884.7</v>
          </cell>
          <cell r="F1239">
            <v>447.19</v>
          </cell>
          <cell r="G1239">
            <v>1775.17</v>
          </cell>
          <cell r="H1239">
            <v>10203.76</v>
          </cell>
          <cell r="I1239">
            <v>0</v>
          </cell>
          <cell r="J1239">
            <v>10203.76</v>
          </cell>
          <cell r="K1239">
            <v>-836.22</v>
          </cell>
        </row>
        <row r="1240">
          <cell r="A1240" t="str">
            <v>Красноярская, 32</v>
          </cell>
          <cell r="C1240">
            <v>-145808.60999999999</v>
          </cell>
          <cell r="D1240">
            <v>7189.19</v>
          </cell>
          <cell r="E1240">
            <v>6.18</v>
          </cell>
          <cell r="F1240">
            <v>7195.37</v>
          </cell>
          <cell r="G1240">
            <v>13538.64</v>
          </cell>
          <cell r="H1240">
            <v>72225.460000000006</v>
          </cell>
          <cell r="I1240">
            <v>0.01</v>
          </cell>
          <cell r="J1240">
            <v>72225.47</v>
          </cell>
          <cell r="K1240">
            <v>-204495.44</v>
          </cell>
        </row>
        <row r="1241">
          <cell r="A1241" t="str">
            <v>Красных Мадьяр, 8-Д</v>
          </cell>
          <cell r="C1241">
            <v>60.96</v>
          </cell>
          <cell r="D1241">
            <v>22.41</v>
          </cell>
          <cell r="E1241">
            <v>0</v>
          </cell>
          <cell r="F1241">
            <v>22.41</v>
          </cell>
          <cell r="G1241">
            <v>47.57</v>
          </cell>
          <cell r="H1241">
            <v>205.72</v>
          </cell>
          <cell r="I1241">
            <v>0</v>
          </cell>
          <cell r="J1241">
            <v>205.72</v>
          </cell>
          <cell r="K1241">
            <v>-97.19</v>
          </cell>
        </row>
        <row r="1242">
          <cell r="A1242" t="str">
            <v>Красных Мадьяр, 10-А</v>
          </cell>
          <cell r="C1242">
            <v>-4.13</v>
          </cell>
          <cell r="D1242">
            <v>29.88</v>
          </cell>
          <cell r="E1242">
            <v>0</v>
          </cell>
          <cell r="F1242">
            <v>29.88</v>
          </cell>
          <cell r="G1242">
            <v>66.239999999999995</v>
          </cell>
          <cell r="H1242">
            <v>102.89</v>
          </cell>
          <cell r="I1242">
            <v>0</v>
          </cell>
          <cell r="J1242">
            <v>102.89</v>
          </cell>
          <cell r="K1242">
            <v>-40.78</v>
          </cell>
        </row>
        <row r="1243">
          <cell r="A1243" t="str">
            <v>Красных Мадьяр, 19-А</v>
          </cell>
          <cell r="C1243">
            <v>130.15</v>
          </cell>
          <cell r="D1243">
            <v>59.77</v>
          </cell>
          <cell r="E1243">
            <v>0</v>
          </cell>
          <cell r="F1243">
            <v>59.77</v>
          </cell>
          <cell r="G1243">
            <v>43.14</v>
          </cell>
          <cell r="H1243">
            <v>539.11</v>
          </cell>
          <cell r="I1243">
            <v>0</v>
          </cell>
          <cell r="J1243">
            <v>539.11</v>
          </cell>
          <cell r="K1243">
            <v>-365.82</v>
          </cell>
        </row>
        <row r="1244">
          <cell r="A1244" t="str">
            <v>Красных Мадьяр, 19-Б</v>
          </cell>
          <cell r="C1244">
            <v>624.02</v>
          </cell>
          <cell r="D1244">
            <v>52.3</v>
          </cell>
          <cell r="E1244">
            <v>0</v>
          </cell>
          <cell r="F1244">
            <v>52.3</v>
          </cell>
          <cell r="G1244">
            <v>156.77000000000001</v>
          </cell>
          <cell r="H1244">
            <v>465.18</v>
          </cell>
          <cell r="I1244">
            <v>0</v>
          </cell>
          <cell r="J1244">
            <v>465.18</v>
          </cell>
          <cell r="K1244">
            <v>315.61</v>
          </cell>
        </row>
        <row r="1245">
          <cell r="A1245" t="str">
            <v>Красных Мадьяр, 32</v>
          </cell>
          <cell r="C1245">
            <v>-285.07</v>
          </cell>
          <cell r="D1245">
            <v>59.77</v>
          </cell>
          <cell r="E1245">
            <v>0</v>
          </cell>
          <cell r="F1245">
            <v>59.77</v>
          </cell>
          <cell r="G1245">
            <v>0</v>
          </cell>
          <cell r="H1245">
            <v>385.29</v>
          </cell>
          <cell r="I1245">
            <v>0</v>
          </cell>
          <cell r="J1245">
            <v>385.29</v>
          </cell>
          <cell r="K1245">
            <v>-670.36</v>
          </cell>
        </row>
        <row r="1246">
          <cell r="A1246" t="str">
            <v>Красных Мадьяр, 33-Д</v>
          </cell>
          <cell r="C1246">
            <v>3467.59</v>
          </cell>
          <cell r="D1246">
            <v>37.35</v>
          </cell>
          <cell r="E1246">
            <v>0</v>
          </cell>
          <cell r="F1246">
            <v>37.35</v>
          </cell>
          <cell r="G1246">
            <v>0</v>
          </cell>
          <cell r="H1246">
            <v>379.59</v>
          </cell>
          <cell r="I1246">
            <v>0</v>
          </cell>
          <cell r="J1246">
            <v>379.59</v>
          </cell>
          <cell r="K1246">
            <v>3088</v>
          </cell>
        </row>
        <row r="1247">
          <cell r="A1247" t="str">
            <v>Красных Мадьяр, 33-А</v>
          </cell>
          <cell r="C1247">
            <v>101.77</v>
          </cell>
          <cell r="D1247">
            <v>14.94</v>
          </cell>
          <cell r="E1247">
            <v>0</v>
          </cell>
          <cell r="F1247">
            <v>14.94</v>
          </cell>
          <cell r="G1247">
            <v>30.03</v>
          </cell>
          <cell r="H1247">
            <v>193.53</v>
          </cell>
          <cell r="I1247">
            <v>0</v>
          </cell>
          <cell r="J1247">
            <v>193.53</v>
          </cell>
          <cell r="K1247">
            <v>-61.73</v>
          </cell>
        </row>
        <row r="1248">
          <cell r="A1248" t="str">
            <v>Красных Мадьяр, 35-а</v>
          </cell>
          <cell r="C1248">
            <v>-245.56</v>
          </cell>
          <cell r="D1248">
            <v>59.77</v>
          </cell>
          <cell r="E1248">
            <v>0</v>
          </cell>
          <cell r="F1248">
            <v>59.77</v>
          </cell>
          <cell r="G1248">
            <v>0</v>
          </cell>
          <cell r="H1248">
            <v>367.99</v>
          </cell>
          <cell r="I1248">
            <v>0</v>
          </cell>
          <cell r="J1248">
            <v>367.99</v>
          </cell>
          <cell r="K1248">
            <v>-613.54999999999995</v>
          </cell>
        </row>
        <row r="1249">
          <cell r="A1249" t="str">
            <v>Красных Мадьяр, 36-Б</v>
          </cell>
          <cell r="C1249">
            <v>-1640.54</v>
          </cell>
          <cell r="D1249">
            <v>194.24</v>
          </cell>
          <cell r="E1249">
            <v>0</v>
          </cell>
          <cell r="F1249">
            <v>194.24</v>
          </cell>
          <cell r="G1249">
            <v>202.58</v>
          </cell>
          <cell r="H1249">
            <v>1977.69</v>
          </cell>
          <cell r="I1249">
            <v>0</v>
          </cell>
          <cell r="J1249">
            <v>1977.69</v>
          </cell>
          <cell r="K1249">
            <v>-3415.65</v>
          </cell>
        </row>
        <row r="1250">
          <cell r="A1250" t="str">
            <v>Красных Мадьяр, 36-А</v>
          </cell>
          <cell r="C1250">
            <v>-1014.6</v>
          </cell>
          <cell r="D1250">
            <v>224.12</v>
          </cell>
          <cell r="E1250">
            <v>0</v>
          </cell>
          <cell r="F1250">
            <v>224.12</v>
          </cell>
          <cell r="G1250">
            <v>235.79</v>
          </cell>
          <cell r="H1250">
            <v>2173.63</v>
          </cell>
          <cell r="I1250">
            <v>0</v>
          </cell>
          <cell r="J1250">
            <v>2173.63</v>
          </cell>
          <cell r="K1250">
            <v>-2952.44</v>
          </cell>
        </row>
        <row r="1251">
          <cell r="A1251" t="str">
            <v>Красных Мадьяр, 36-В</v>
          </cell>
          <cell r="C1251">
            <v>436.75</v>
          </cell>
          <cell r="D1251">
            <v>52.3</v>
          </cell>
          <cell r="E1251">
            <v>0</v>
          </cell>
          <cell r="F1251">
            <v>52.3</v>
          </cell>
          <cell r="G1251">
            <v>84.02</v>
          </cell>
          <cell r="H1251">
            <v>205.72</v>
          </cell>
          <cell r="I1251">
            <v>0</v>
          </cell>
          <cell r="J1251">
            <v>205.72</v>
          </cell>
          <cell r="K1251">
            <v>315.05</v>
          </cell>
        </row>
        <row r="1252">
          <cell r="A1252" t="str">
            <v>Красных Мадьяр, 37-Б</v>
          </cell>
          <cell r="C1252">
            <v>-1788.94</v>
          </cell>
          <cell r="D1252">
            <v>246.54</v>
          </cell>
          <cell r="E1252">
            <v>0</v>
          </cell>
          <cell r="F1252">
            <v>246.54</v>
          </cell>
          <cell r="G1252">
            <v>0</v>
          </cell>
          <cell r="H1252">
            <v>2414.4299999999998</v>
          </cell>
          <cell r="I1252">
            <v>0</v>
          </cell>
          <cell r="J1252">
            <v>2414.4299999999998</v>
          </cell>
          <cell r="K1252">
            <v>-4203.37</v>
          </cell>
        </row>
        <row r="1253">
          <cell r="A1253" t="str">
            <v>Красных Мадьяр, 38-В</v>
          </cell>
          <cell r="C1253">
            <v>1427.55</v>
          </cell>
          <cell r="D1253">
            <v>14.94</v>
          </cell>
          <cell r="E1253">
            <v>0</v>
          </cell>
          <cell r="F1253">
            <v>14.94</v>
          </cell>
          <cell r="G1253">
            <v>44.82</v>
          </cell>
          <cell r="H1253">
            <v>93.06</v>
          </cell>
          <cell r="I1253">
            <v>0</v>
          </cell>
          <cell r="J1253">
            <v>93.06</v>
          </cell>
          <cell r="K1253">
            <v>1379.31</v>
          </cell>
        </row>
        <row r="1254">
          <cell r="A1254" t="str">
            <v>Красных Мадьяр, 38-Б</v>
          </cell>
          <cell r="C1254">
            <v>-245.75</v>
          </cell>
          <cell r="D1254">
            <v>44.82</v>
          </cell>
          <cell r="E1254">
            <v>0</v>
          </cell>
          <cell r="F1254">
            <v>44.82</v>
          </cell>
          <cell r="G1254">
            <v>0</v>
          </cell>
          <cell r="H1254">
            <v>274.92</v>
          </cell>
          <cell r="I1254">
            <v>0</v>
          </cell>
          <cell r="J1254">
            <v>274.92</v>
          </cell>
          <cell r="K1254">
            <v>-520.66999999999996</v>
          </cell>
        </row>
        <row r="1255">
          <cell r="A1255" t="str">
            <v>Красных Мадьяр, 52</v>
          </cell>
          <cell r="C1255">
            <v>-300.83</v>
          </cell>
          <cell r="D1255">
            <v>67.239999999999995</v>
          </cell>
          <cell r="E1255">
            <v>0</v>
          </cell>
          <cell r="F1255">
            <v>67.239999999999995</v>
          </cell>
          <cell r="G1255">
            <v>14.9</v>
          </cell>
          <cell r="H1255">
            <v>598.47</v>
          </cell>
          <cell r="I1255">
            <v>0</v>
          </cell>
          <cell r="J1255">
            <v>598.47</v>
          </cell>
          <cell r="K1255">
            <v>-884.4</v>
          </cell>
        </row>
        <row r="1256">
          <cell r="A1256" t="str">
            <v>Красных Мадьяр, 62-Б</v>
          </cell>
          <cell r="C1256">
            <v>718.87</v>
          </cell>
          <cell r="D1256">
            <v>14.94</v>
          </cell>
          <cell r="E1256">
            <v>0</v>
          </cell>
          <cell r="F1256">
            <v>14.94</v>
          </cell>
          <cell r="G1256">
            <v>12.21</v>
          </cell>
          <cell r="H1256">
            <v>186.06</v>
          </cell>
          <cell r="I1256">
            <v>0</v>
          </cell>
          <cell r="J1256">
            <v>186.06</v>
          </cell>
          <cell r="K1256">
            <v>545.02</v>
          </cell>
        </row>
        <row r="1257">
          <cell r="A1257" t="str">
            <v>Красных Мадьяр, 62</v>
          </cell>
          <cell r="C1257">
            <v>-182.4</v>
          </cell>
          <cell r="D1257">
            <v>119.53</v>
          </cell>
          <cell r="E1257">
            <v>0</v>
          </cell>
          <cell r="F1257">
            <v>119.53</v>
          </cell>
          <cell r="G1257">
            <v>37.659999999999997</v>
          </cell>
          <cell r="H1257">
            <v>1181.07</v>
          </cell>
          <cell r="I1257">
            <v>0</v>
          </cell>
          <cell r="J1257">
            <v>1181.07</v>
          </cell>
          <cell r="K1257">
            <v>-1325.81</v>
          </cell>
        </row>
        <row r="1258">
          <cell r="A1258" t="str">
            <v>Красных Мадьяр, 62-А</v>
          </cell>
          <cell r="C1258">
            <v>-571.51</v>
          </cell>
          <cell r="D1258">
            <v>67.239999999999995</v>
          </cell>
          <cell r="E1258">
            <v>0</v>
          </cell>
          <cell r="F1258">
            <v>67.239999999999995</v>
          </cell>
          <cell r="G1258">
            <v>29.98</v>
          </cell>
          <cell r="H1258">
            <v>762.17</v>
          </cell>
          <cell r="I1258">
            <v>0</v>
          </cell>
          <cell r="J1258">
            <v>762.17</v>
          </cell>
          <cell r="K1258">
            <v>-1303.7</v>
          </cell>
        </row>
        <row r="1259">
          <cell r="A1259" t="str">
            <v>Красных Мадьяр, 62-Г</v>
          </cell>
          <cell r="C1259">
            <v>1375.69</v>
          </cell>
          <cell r="D1259">
            <v>7.47</v>
          </cell>
          <cell r="E1259">
            <v>0</v>
          </cell>
          <cell r="F1259">
            <v>7.47</v>
          </cell>
          <cell r="G1259">
            <v>13.94</v>
          </cell>
          <cell r="H1259">
            <v>93.06</v>
          </cell>
          <cell r="I1259">
            <v>0</v>
          </cell>
          <cell r="J1259">
            <v>93.06</v>
          </cell>
          <cell r="K1259">
            <v>1296.57</v>
          </cell>
        </row>
        <row r="1260">
          <cell r="A1260" t="str">
            <v>Красных Мадьяр, 135</v>
          </cell>
          <cell r="C1260">
            <v>-27660.19</v>
          </cell>
          <cell r="D1260">
            <v>3734.27</v>
          </cell>
          <cell r="E1260">
            <v>18.149999999999999</v>
          </cell>
          <cell r="F1260">
            <v>3752.42</v>
          </cell>
          <cell r="G1260">
            <v>6669.4</v>
          </cell>
          <cell r="H1260">
            <v>31907.09</v>
          </cell>
          <cell r="I1260">
            <v>0</v>
          </cell>
          <cell r="J1260">
            <v>31907.09</v>
          </cell>
          <cell r="K1260">
            <v>-52897.88</v>
          </cell>
        </row>
        <row r="1261">
          <cell r="A1261" t="str">
            <v>Лазарева, 11</v>
          </cell>
          <cell r="C1261">
            <v>-1936.4</v>
          </cell>
          <cell r="D1261">
            <v>1238.58</v>
          </cell>
          <cell r="E1261">
            <v>0</v>
          </cell>
          <cell r="F1261">
            <v>1238.58</v>
          </cell>
          <cell r="G1261">
            <v>2537.5300000000002</v>
          </cell>
          <cell r="H1261">
            <v>6926.25</v>
          </cell>
          <cell r="I1261">
            <v>0</v>
          </cell>
          <cell r="J1261">
            <v>6926.25</v>
          </cell>
          <cell r="K1261">
            <v>-6325.12</v>
          </cell>
        </row>
        <row r="1262">
          <cell r="A1262" t="str">
            <v>Лазо, 2</v>
          </cell>
          <cell r="C1262">
            <v>-655.66</v>
          </cell>
          <cell r="D1262">
            <v>37.35</v>
          </cell>
          <cell r="E1262">
            <v>0</v>
          </cell>
          <cell r="F1262">
            <v>37.35</v>
          </cell>
          <cell r="G1262">
            <v>58.89</v>
          </cell>
          <cell r="H1262">
            <v>341.76</v>
          </cell>
          <cell r="I1262">
            <v>0</v>
          </cell>
          <cell r="J1262">
            <v>341.76</v>
          </cell>
          <cell r="K1262">
            <v>-938.53</v>
          </cell>
        </row>
        <row r="1263">
          <cell r="A1263" t="str">
            <v>Лазо, 2-а</v>
          </cell>
          <cell r="C1263">
            <v>-560.74</v>
          </cell>
          <cell r="D1263">
            <v>82.18</v>
          </cell>
          <cell r="E1263">
            <v>0</v>
          </cell>
          <cell r="F1263">
            <v>82.18</v>
          </cell>
          <cell r="G1263">
            <v>226.41</v>
          </cell>
          <cell r="H1263">
            <v>899.65</v>
          </cell>
          <cell r="I1263">
            <v>0</v>
          </cell>
          <cell r="J1263">
            <v>899.65</v>
          </cell>
          <cell r="K1263">
            <v>-1233.98</v>
          </cell>
        </row>
        <row r="1264">
          <cell r="A1264" t="str">
            <v>Ленинградская, 55</v>
          </cell>
          <cell r="C1264">
            <v>111.8</v>
          </cell>
          <cell r="D1264">
            <v>22.41</v>
          </cell>
          <cell r="E1264">
            <v>0</v>
          </cell>
          <cell r="F1264">
            <v>22.41</v>
          </cell>
          <cell r="G1264">
            <v>22.43</v>
          </cell>
          <cell r="H1264">
            <v>223.42</v>
          </cell>
          <cell r="I1264">
            <v>0</v>
          </cell>
          <cell r="J1264">
            <v>223.42</v>
          </cell>
          <cell r="K1264">
            <v>-89.19</v>
          </cell>
        </row>
        <row r="1265">
          <cell r="A1265" t="str">
            <v>Лопатина, 17</v>
          </cell>
          <cell r="C1265">
            <v>-3525.5</v>
          </cell>
          <cell r="D1265">
            <v>1159.94</v>
          </cell>
          <cell r="E1265">
            <v>-796.91</v>
          </cell>
          <cell r="F1265">
            <v>363.03</v>
          </cell>
          <cell r="G1265">
            <v>1549.78</v>
          </cell>
          <cell r="H1265">
            <v>13061.68</v>
          </cell>
          <cell r="I1265">
            <v>0</v>
          </cell>
          <cell r="J1265">
            <v>13061.68</v>
          </cell>
          <cell r="K1265">
            <v>-15037.4</v>
          </cell>
        </row>
        <row r="1266">
          <cell r="A1266" t="str">
            <v>Лыткина, 2-Б</v>
          </cell>
          <cell r="C1266">
            <v>5219.63</v>
          </cell>
          <cell r="D1266">
            <v>1122.98</v>
          </cell>
          <cell r="E1266">
            <v>0</v>
          </cell>
          <cell r="F1266">
            <v>1122.98</v>
          </cell>
          <cell r="G1266">
            <v>2364.0500000000002</v>
          </cell>
          <cell r="H1266">
            <v>9752.9599999999991</v>
          </cell>
          <cell r="I1266">
            <v>0</v>
          </cell>
          <cell r="J1266">
            <v>9752.9599999999991</v>
          </cell>
          <cell r="K1266">
            <v>-2169.2800000000002</v>
          </cell>
        </row>
        <row r="1267">
          <cell r="A1267" t="str">
            <v>Лыткина, 2-А</v>
          </cell>
          <cell r="C1267">
            <v>-3445.78</v>
          </cell>
          <cell r="D1267">
            <v>907.31</v>
          </cell>
          <cell r="E1267">
            <v>0</v>
          </cell>
          <cell r="F1267">
            <v>907.31</v>
          </cell>
          <cell r="G1267">
            <v>2150.71</v>
          </cell>
          <cell r="H1267">
            <v>8821.51</v>
          </cell>
          <cell r="I1267">
            <v>0</v>
          </cell>
          <cell r="J1267">
            <v>8821.51</v>
          </cell>
          <cell r="K1267">
            <v>-10116.58</v>
          </cell>
        </row>
        <row r="1268">
          <cell r="A1268" t="str">
            <v>Лыткина, 7</v>
          </cell>
          <cell r="C1268">
            <v>-8069.75</v>
          </cell>
          <cell r="D1268">
            <v>970.22</v>
          </cell>
          <cell r="E1268">
            <v>0</v>
          </cell>
          <cell r="F1268">
            <v>970.22</v>
          </cell>
          <cell r="G1268">
            <v>1645.46</v>
          </cell>
          <cell r="H1268">
            <v>13247.28</v>
          </cell>
          <cell r="I1268">
            <v>0</v>
          </cell>
          <cell r="J1268">
            <v>13247.28</v>
          </cell>
          <cell r="K1268">
            <v>-19671.57</v>
          </cell>
        </row>
        <row r="1269">
          <cell r="A1269" t="str">
            <v>Лыткина, 9</v>
          </cell>
          <cell r="C1269">
            <v>-12102.72</v>
          </cell>
          <cell r="D1269">
            <v>1156.8900000000001</v>
          </cell>
          <cell r="E1269">
            <v>0</v>
          </cell>
          <cell r="F1269">
            <v>1156.8900000000001</v>
          </cell>
          <cell r="G1269">
            <v>2288.4699999999998</v>
          </cell>
          <cell r="H1269">
            <v>11842.07</v>
          </cell>
          <cell r="I1269">
            <v>0</v>
          </cell>
          <cell r="J1269">
            <v>11842.07</v>
          </cell>
          <cell r="K1269">
            <v>-21656.32</v>
          </cell>
        </row>
        <row r="1270">
          <cell r="A1270" t="str">
            <v>Лыткина, 11</v>
          </cell>
          <cell r="C1270">
            <v>1354.6</v>
          </cell>
          <cell r="D1270">
            <v>167.11</v>
          </cell>
          <cell r="E1270">
            <v>0</v>
          </cell>
          <cell r="F1270">
            <v>167.11</v>
          </cell>
          <cell r="G1270">
            <v>386.52</v>
          </cell>
          <cell r="H1270">
            <v>4547.21</v>
          </cell>
          <cell r="I1270">
            <v>0</v>
          </cell>
          <cell r="J1270">
            <v>4547.21</v>
          </cell>
          <cell r="K1270">
            <v>-2806.09</v>
          </cell>
        </row>
        <row r="1271">
          <cell r="A1271" t="str">
            <v>Лыткина, 27/2</v>
          </cell>
          <cell r="C1271">
            <v>4978.28</v>
          </cell>
          <cell r="D1271">
            <v>1356.54</v>
          </cell>
          <cell r="E1271">
            <v>-382.42</v>
          </cell>
          <cell r="F1271">
            <v>974.12</v>
          </cell>
          <cell r="G1271">
            <v>3624.06</v>
          </cell>
          <cell r="H1271">
            <v>13624.32</v>
          </cell>
          <cell r="I1271">
            <v>0</v>
          </cell>
          <cell r="J1271">
            <v>13624.32</v>
          </cell>
          <cell r="K1271">
            <v>-5021.9799999999996</v>
          </cell>
        </row>
        <row r="1272">
          <cell r="A1272" t="str">
            <v>Лыткина, 27/1</v>
          </cell>
          <cell r="C1272">
            <v>-13497.44</v>
          </cell>
          <cell r="D1272">
            <v>894.53</v>
          </cell>
          <cell r="E1272">
            <v>0</v>
          </cell>
          <cell r="F1272">
            <v>894.53</v>
          </cell>
          <cell r="G1272">
            <v>1446.93</v>
          </cell>
          <cell r="H1272">
            <v>7431.05</v>
          </cell>
          <cell r="I1272">
            <v>0</v>
          </cell>
          <cell r="J1272">
            <v>7431.05</v>
          </cell>
          <cell r="K1272">
            <v>-19481.560000000001</v>
          </cell>
        </row>
        <row r="1273">
          <cell r="A1273" t="str">
            <v>Лыткина, 27/6</v>
          </cell>
          <cell r="C1273">
            <v>-6565.56</v>
          </cell>
          <cell r="D1273">
            <v>1238.58</v>
          </cell>
          <cell r="E1273">
            <v>-72.290000000000006</v>
          </cell>
          <cell r="F1273">
            <v>1166.29</v>
          </cell>
          <cell r="G1273">
            <v>2446.9</v>
          </cell>
          <cell r="H1273">
            <v>13136.35</v>
          </cell>
          <cell r="I1273">
            <v>0</v>
          </cell>
          <cell r="J1273">
            <v>13136.35</v>
          </cell>
          <cell r="K1273">
            <v>-17255.009999999998</v>
          </cell>
        </row>
        <row r="1274">
          <cell r="A1274" t="str">
            <v>Лыткина, 27/7</v>
          </cell>
          <cell r="C1274">
            <v>851.53</v>
          </cell>
          <cell r="D1274">
            <v>1189.43</v>
          </cell>
          <cell r="E1274">
            <v>0</v>
          </cell>
          <cell r="F1274">
            <v>1189.43</v>
          </cell>
          <cell r="G1274">
            <v>2971.74</v>
          </cell>
          <cell r="H1274">
            <v>8579.89</v>
          </cell>
          <cell r="I1274">
            <v>0</v>
          </cell>
          <cell r="J1274">
            <v>8579.89</v>
          </cell>
          <cell r="K1274">
            <v>-4756.62</v>
          </cell>
        </row>
        <row r="1275">
          <cell r="A1275" t="str">
            <v>Лыткина, 27/3</v>
          </cell>
          <cell r="C1275">
            <v>-14770.7</v>
          </cell>
          <cell r="D1275">
            <v>1700.59</v>
          </cell>
          <cell r="E1275">
            <v>0</v>
          </cell>
          <cell r="F1275">
            <v>1700.59</v>
          </cell>
          <cell r="G1275">
            <v>1265.1600000000001</v>
          </cell>
          <cell r="H1275">
            <v>15573.97</v>
          </cell>
          <cell r="I1275">
            <v>0</v>
          </cell>
          <cell r="J1275">
            <v>15573.97</v>
          </cell>
          <cell r="K1275">
            <v>-29079.51</v>
          </cell>
        </row>
        <row r="1276">
          <cell r="A1276" t="str">
            <v>Лыткина, 50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14430.45</v>
          </cell>
          <cell r="I1276">
            <v>0</v>
          </cell>
          <cell r="J1276">
            <v>14430.45</v>
          </cell>
          <cell r="K1276">
            <v>-14430.45</v>
          </cell>
        </row>
        <row r="1277">
          <cell r="A1277" t="str">
            <v>Лыткина, 52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11758.15</v>
          </cell>
          <cell r="I1277">
            <v>0</v>
          </cell>
          <cell r="J1277">
            <v>11758.15</v>
          </cell>
          <cell r="K1277">
            <v>-11758.15</v>
          </cell>
        </row>
        <row r="1278">
          <cell r="A1278" t="str">
            <v>Лыткина, 54-б</v>
          </cell>
          <cell r="C1278">
            <v>8946.94</v>
          </cell>
          <cell r="D1278">
            <v>1551.66</v>
          </cell>
          <cell r="E1278">
            <v>0</v>
          </cell>
          <cell r="F1278">
            <v>1551.66</v>
          </cell>
          <cell r="G1278">
            <v>1356.05</v>
          </cell>
          <cell r="H1278">
            <v>15004.84</v>
          </cell>
          <cell r="I1278">
            <v>0</v>
          </cell>
          <cell r="J1278">
            <v>15004.84</v>
          </cell>
          <cell r="K1278">
            <v>-4701.8500000000004</v>
          </cell>
        </row>
        <row r="1279">
          <cell r="A1279" t="str">
            <v>Лыткина, 58</v>
          </cell>
          <cell r="C1279">
            <v>2996.11</v>
          </cell>
          <cell r="D1279">
            <v>652.76</v>
          </cell>
          <cell r="E1279">
            <v>0</v>
          </cell>
          <cell r="F1279">
            <v>652.76</v>
          </cell>
          <cell r="G1279">
            <v>1327.01</v>
          </cell>
          <cell r="H1279">
            <v>7115.87</v>
          </cell>
          <cell r="I1279">
            <v>0</v>
          </cell>
          <cell r="J1279">
            <v>7115.87</v>
          </cell>
          <cell r="K1279">
            <v>-2792.75</v>
          </cell>
        </row>
        <row r="1280">
          <cell r="A1280" t="str">
            <v>Лыткина, 60</v>
          </cell>
          <cell r="C1280">
            <v>-8610.58</v>
          </cell>
          <cell r="D1280">
            <v>697.34</v>
          </cell>
          <cell r="E1280">
            <v>0</v>
          </cell>
          <cell r="F1280">
            <v>697.34</v>
          </cell>
          <cell r="G1280">
            <v>513.96</v>
          </cell>
          <cell r="H1280">
            <v>8882.44</v>
          </cell>
          <cell r="I1280">
            <v>0</v>
          </cell>
          <cell r="J1280">
            <v>8882.44</v>
          </cell>
          <cell r="K1280">
            <v>-16979.060000000001</v>
          </cell>
        </row>
        <row r="1281">
          <cell r="A1281" t="str">
            <v>Лыткина, 62</v>
          </cell>
          <cell r="C1281">
            <v>8633.0400000000009</v>
          </cell>
          <cell r="D1281">
            <v>2572.75</v>
          </cell>
          <cell r="E1281">
            <v>0</v>
          </cell>
          <cell r="F1281">
            <v>2572.75</v>
          </cell>
          <cell r="G1281">
            <v>3962.41</v>
          </cell>
          <cell r="H1281">
            <v>7446.52</v>
          </cell>
          <cell r="I1281">
            <v>0</v>
          </cell>
          <cell r="J1281">
            <v>7446.52</v>
          </cell>
          <cell r="K1281">
            <v>5148.93</v>
          </cell>
        </row>
        <row r="1282">
          <cell r="A1282" t="str">
            <v>Лыткина, 73/1</v>
          </cell>
          <cell r="C1282">
            <v>-8995.1</v>
          </cell>
          <cell r="D1282">
            <v>811.76</v>
          </cell>
          <cell r="E1282">
            <v>0</v>
          </cell>
          <cell r="F1282">
            <v>811.76</v>
          </cell>
          <cell r="G1282">
            <v>1474.35</v>
          </cell>
          <cell r="H1282">
            <v>9633.11</v>
          </cell>
          <cell r="I1282">
            <v>0</v>
          </cell>
          <cell r="J1282">
            <v>9633.11</v>
          </cell>
          <cell r="K1282">
            <v>-17153.86</v>
          </cell>
        </row>
        <row r="1283">
          <cell r="A1283" t="str">
            <v>Лыткина, 73/2</v>
          </cell>
          <cell r="C1283">
            <v>-9306.6</v>
          </cell>
          <cell r="D1283">
            <v>1403.13</v>
          </cell>
          <cell r="E1283">
            <v>0</v>
          </cell>
          <cell r="F1283">
            <v>1403.13</v>
          </cell>
          <cell r="G1283">
            <v>2231.23</v>
          </cell>
          <cell r="H1283">
            <v>11328.36</v>
          </cell>
          <cell r="I1283">
            <v>0</v>
          </cell>
          <cell r="J1283">
            <v>11328.36</v>
          </cell>
          <cell r="K1283">
            <v>-18403.73</v>
          </cell>
        </row>
        <row r="1284">
          <cell r="A1284" t="str">
            <v>Лыткина, 76</v>
          </cell>
          <cell r="C1284">
            <v>5872.97</v>
          </cell>
          <cell r="D1284">
            <v>2402.5700000000002</v>
          </cell>
          <cell r="E1284">
            <v>0</v>
          </cell>
          <cell r="F1284">
            <v>2402.5700000000002</v>
          </cell>
          <cell r="G1284">
            <v>3598.72</v>
          </cell>
          <cell r="H1284">
            <v>20753.71</v>
          </cell>
          <cell r="I1284">
            <v>0</v>
          </cell>
          <cell r="J1284">
            <v>20753.71</v>
          </cell>
          <cell r="K1284">
            <v>-11282.02</v>
          </cell>
        </row>
        <row r="1285">
          <cell r="A1285" t="str">
            <v>Лыткина, 77</v>
          </cell>
          <cell r="C1285">
            <v>321.17</v>
          </cell>
          <cell r="D1285">
            <v>1248.4100000000001</v>
          </cell>
          <cell r="E1285">
            <v>0</v>
          </cell>
          <cell r="F1285">
            <v>1248.4100000000001</v>
          </cell>
          <cell r="G1285">
            <v>1740.82</v>
          </cell>
          <cell r="H1285">
            <v>11959.17</v>
          </cell>
          <cell r="I1285">
            <v>0</v>
          </cell>
          <cell r="J1285">
            <v>11959.17</v>
          </cell>
          <cell r="K1285">
            <v>-9897.18</v>
          </cell>
        </row>
        <row r="1286">
          <cell r="A1286" t="str">
            <v>Лыткина, 81</v>
          </cell>
          <cell r="C1286">
            <v>-17882.72</v>
          </cell>
          <cell r="D1286">
            <v>1061.6400000000001</v>
          </cell>
          <cell r="E1286">
            <v>0</v>
          </cell>
          <cell r="F1286">
            <v>1061.6400000000001</v>
          </cell>
          <cell r="G1286">
            <v>2116.2600000000002</v>
          </cell>
          <cell r="H1286">
            <v>11872.7</v>
          </cell>
          <cell r="I1286">
            <v>0</v>
          </cell>
          <cell r="J1286">
            <v>11872.7</v>
          </cell>
          <cell r="K1286">
            <v>-27639.16</v>
          </cell>
        </row>
        <row r="1287">
          <cell r="A1287" t="str">
            <v>Лыткина, 83</v>
          </cell>
          <cell r="C1287">
            <v>19124.84</v>
          </cell>
          <cell r="D1287">
            <v>1407.66</v>
          </cell>
          <cell r="E1287">
            <v>105.57</v>
          </cell>
          <cell r="F1287">
            <v>1513.23</v>
          </cell>
          <cell r="G1287">
            <v>3239.4</v>
          </cell>
          <cell r="H1287">
            <v>14736.38</v>
          </cell>
          <cell r="I1287">
            <v>0</v>
          </cell>
          <cell r="J1287">
            <v>14736.38</v>
          </cell>
          <cell r="K1287">
            <v>7627.86</v>
          </cell>
        </row>
        <row r="1288">
          <cell r="A1288" t="str">
            <v>Лыткина, 85</v>
          </cell>
          <cell r="C1288">
            <v>-9524.5</v>
          </cell>
          <cell r="D1288">
            <v>1055.74</v>
          </cell>
          <cell r="E1288">
            <v>0</v>
          </cell>
          <cell r="F1288">
            <v>1055.74</v>
          </cell>
          <cell r="G1288">
            <v>1537.18</v>
          </cell>
          <cell r="H1288">
            <v>11606.17</v>
          </cell>
          <cell r="I1288">
            <v>0</v>
          </cell>
          <cell r="J1288">
            <v>11606.17</v>
          </cell>
          <cell r="K1288">
            <v>-19593.490000000002</v>
          </cell>
        </row>
        <row r="1289">
          <cell r="A1289" t="str">
            <v>Маяковского, 12</v>
          </cell>
          <cell r="C1289">
            <v>-7470.31</v>
          </cell>
          <cell r="D1289">
            <v>2056.94</v>
          </cell>
          <cell r="E1289">
            <v>2410.3000000000002</v>
          </cell>
          <cell r="F1289">
            <v>4467.24</v>
          </cell>
          <cell r="G1289">
            <v>4140.87</v>
          </cell>
          <cell r="H1289">
            <v>22227.48</v>
          </cell>
          <cell r="I1289">
            <v>0</v>
          </cell>
          <cell r="J1289">
            <v>22227.48</v>
          </cell>
          <cell r="K1289">
            <v>-25556.92</v>
          </cell>
        </row>
        <row r="1290">
          <cell r="A1290" t="str">
            <v>Маяковского, 17</v>
          </cell>
          <cell r="C1290">
            <v>-9490.92</v>
          </cell>
          <cell r="D1290">
            <v>1776.72</v>
          </cell>
          <cell r="E1290">
            <v>28.54</v>
          </cell>
          <cell r="F1290">
            <v>1805.26</v>
          </cell>
          <cell r="G1290">
            <v>2883.17</v>
          </cell>
          <cell r="H1290">
            <v>16176.56</v>
          </cell>
          <cell r="I1290">
            <v>0</v>
          </cell>
          <cell r="J1290">
            <v>16176.56</v>
          </cell>
          <cell r="K1290">
            <v>-22784.31</v>
          </cell>
        </row>
        <row r="1291">
          <cell r="A1291" t="str">
            <v>Маяковского, 19</v>
          </cell>
          <cell r="C1291">
            <v>-27036.560000000001</v>
          </cell>
          <cell r="D1291">
            <v>2248.7800000000002</v>
          </cell>
          <cell r="E1291">
            <v>0</v>
          </cell>
          <cell r="F1291">
            <v>2248.7800000000002</v>
          </cell>
          <cell r="G1291">
            <v>4784.8500000000004</v>
          </cell>
          <cell r="H1291">
            <v>33825.32</v>
          </cell>
          <cell r="I1291">
            <v>0</v>
          </cell>
          <cell r="J1291">
            <v>33825.32</v>
          </cell>
          <cell r="K1291">
            <v>-56077.03</v>
          </cell>
        </row>
        <row r="1292">
          <cell r="A1292" t="str">
            <v>Маяковского, 35</v>
          </cell>
          <cell r="C1292">
            <v>-16793.86</v>
          </cell>
          <cell r="D1292">
            <v>1769.4</v>
          </cell>
          <cell r="E1292">
            <v>-412.86</v>
          </cell>
          <cell r="F1292">
            <v>1356.54</v>
          </cell>
          <cell r="G1292">
            <v>2637.67</v>
          </cell>
          <cell r="H1292">
            <v>21129.13</v>
          </cell>
          <cell r="I1292">
            <v>0</v>
          </cell>
          <cell r="J1292">
            <v>21129.13</v>
          </cell>
          <cell r="K1292">
            <v>-35285.32</v>
          </cell>
        </row>
        <row r="1293">
          <cell r="A1293" t="str">
            <v>Маяковского, 41</v>
          </cell>
          <cell r="C1293">
            <v>-11399.49</v>
          </cell>
          <cell r="D1293">
            <v>1798.58</v>
          </cell>
          <cell r="E1293">
            <v>-176.94</v>
          </cell>
          <cell r="F1293">
            <v>1621.64</v>
          </cell>
          <cell r="G1293">
            <v>3442.78</v>
          </cell>
          <cell r="H1293">
            <v>17411.48</v>
          </cell>
          <cell r="I1293">
            <v>0</v>
          </cell>
          <cell r="J1293">
            <v>17411.48</v>
          </cell>
          <cell r="K1293">
            <v>-25368.19</v>
          </cell>
        </row>
        <row r="1294">
          <cell r="A1294" t="str">
            <v>Маяковского, 49</v>
          </cell>
          <cell r="C1294">
            <v>-19059.34</v>
          </cell>
          <cell r="D1294">
            <v>1818.55</v>
          </cell>
          <cell r="E1294">
            <v>-119.86</v>
          </cell>
          <cell r="F1294">
            <v>1698.69</v>
          </cell>
          <cell r="G1294">
            <v>3109.99</v>
          </cell>
          <cell r="H1294">
            <v>17389.07</v>
          </cell>
          <cell r="I1294">
            <v>0</v>
          </cell>
          <cell r="J1294">
            <v>17389.07</v>
          </cell>
          <cell r="K1294">
            <v>-33338.42</v>
          </cell>
        </row>
        <row r="1295">
          <cell r="A1295" t="str">
            <v>Маяковского, 55</v>
          </cell>
          <cell r="C1295">
            <v>37885.14</v>
          </cell>
          <cell r="D1295">
            <v>2267.71</v>
          </cell>
          <cell r="E1295">
            <v>0</v>
          </cell>
          <cell r="F1295">
            <v>2267.71</v>
          </cell>
          <cell r="G1295">
            <v>3321.52</v>
          </cell>
          <cell r="H1295">
            <v>0</v>
          </cell>
          <cell r="I1295">
            <v>0</v>
          </cell>
          <cell r="J1295">
            <v>0</v>
          </cell>
          <cell r="K1295">
            <v>41206.660000000003</v>
          </cell>
        </row>
        <row r="1296">
          <cell r="A1296" t="str">
            <v>Маяковского, 57</v>
          </cell>
          <cell r="C1296">
            <v>-15892.18</v>
          </cell>
          <cell r="D1296">
            <v>678.27</v>
          </cell>
          <cell r="E1296">
            <v>0</v>
          </cell>
          <cell r="F1296">
            <v>678.27</v>
          </cell>
          <cell r="G1296">
            <v>2413.19</v>
          </cell>
          <cell r="H1296">
            <v>10585.07</v>
          </cell>
          <cell r="I1296">
            <v>0</v>
          </cell>
          <cell r="J1296">
            <v>10585.07</v>
          </cell>
          <cell r="K1296">
            <v>-24064.06</v>
          </cell>
        </row>
        <row r="1297">
          <cell r="A1297" t="str">
            <v>Маяковского, 59</v>
          </cell>
          <cell r="C1297">
            <v>-16958.46</v>
          </cell>
          <cell r="D1297">
            <v>1759.57</v>
          </cell>
          <cell r="E1297">
            <v>-176.94</v>
          </cell>
          <cell r="F1297">
            <v>1582.63</v>
          </cell>
          <cell r="G1297">
            <v>2640.96</v>
          </cell>
          <cell r="H1297">
            <v>17755.77</v>
          </cell>
          <cell r="I1297">
            <v>0</v>
          </cell>
          <cell r="J1297">
            <v>17755.77</v>
          </cell>
          <cell r="K1297">
            <v>-32073.27</v>
          </cell>
        </row>
        <row r="1298">
          <cell r="A1298" t="str">
            <v>Маяковского, 61</v>
          </cell>
          <cell r="C1298">
            <v>-15901.53</v>
          </cell>
          <cell r="D1298">
            <v>1916.85</v>
          </cell>
          <cell r="E1298">
            <v>-235.92</v>
          </cell>
          <cell r="F1298">
            <v>1680.93</v>
          </cell>
          <cell r="G1298">
            <v>5570.87</v>
          </cell>
          <cell r="H1298">
            <v>21914.560000000001</v>
          </cell>
          <cell r="I1298">
            <v>0</v>
          </cell>
          <cell r="J1298">
            <v>21914.560000000001</v>
          </cell>
          <cell r="K1298">
            <v>-32245.22</v>
          </cell>
        </row>
        <row r="1299">
          <cell r="A1299" t="str">
            <v>Маяковского, 63</v>
          </cell>
          <cell r="C1299">
            <v>-14238.58</v>
          </cell>
          <cell r="D1299">
            <v>1982.8</v>
          </cell>
          <cell r="E1299">
            <v>-60.88</v>
          </cell>
          <cell r="F1299">
            <v>1921.92</v>
          </cell>
          <cell r="G1299">
            <v>3517.7</v>
          </cell>
          <cell r="H1299">
            <v>19574.95</v>
          </cell>
          <cell r="I1299">
            <v>0</v>
          </cell>
          <cell r="J1299">
            <v>19574.95</v>
          </cell>
          <cell r="K1299">
            <v>-30295.83</v>
          </cell>
        </row>
        <row r="1300">
          <cell r="A1300" t="str">
            <v>Металлобаза, 1</v>
          </cell>
          <cell r="C1300">
            <v>26165.23</v>
          </cell>
          <cell r="D1300">
            <v>3070.2</v>
          </cell>
          <cell r="E1300">
            <v>0</v>
          </cell>
          <cell r="F1300">
            <v>3070.2</v>
          </cell>
          <cell r="G1300">
            <v>4408.9799999999996</v>
          </cell>
          <cell r="H1300">
            <v>10304.61</v>
          </cell>
          <cell r="I1300">
            <v>0</v>
          </cell>
          <cell r="J1300">
            <v>10304.61</v>
          </cell>
          <cell r="K1300">
            <v>20269.599999999999</v>
          </cell>
        </row>
        <row r="1301">
          <cell r="A1301" t="str">
            <v>Металлобаза, 2</v>
          </cell>
          <cell r="C1301">
            <v>6128.22</v>
          </cell>
          <cell r="D1301">
            <v>2639.75</v>
          </cell>
          <cell r="E1301">
            <v>0.04</v>
          </cell>
          <cell r="F1301">
            <v>2639.79</v>
          </cell>
          <cell r="G1301">
            <v>2301.36</v>
          </cell>
          <cell r="H1301">
            <v>10585.94</v>
          </cell>
          <cell r="I1301">
            <v>0</v>
          </cell>
          <cell r="J1301">
            <v>10585.94</v>
          </cell>
          <cell r="K1301">
            <v>-2156.36</v>
          </cell>
        </row>
        <row r="1302">
          <cell r="A1302" t="str">
            <v>Металлобаза, 3</v>
          </cell>
          <cell r="C1302">
            <v>18078.66</v>
          </cell>
          <cell r="D1302">
            <v>2530.0500000000002</v>
          </cell>
          <cell r="E1302">
            <v>-859.88</v>
          </cell>
          <cell r="F1302">
            <v>1670.17</v>
          </cell>
          <cell r="G1302">
            <v>5732.81</v>
          </cell>
          <cell r="H1302">
            <v>9332.65</v>
          </cell>
          <cell r="I1302">
            <v>0</v>
          </cell>
          <cell r="J1302">
            <v>9332.65</v>
          </cell>
          <cell r="K1302">
            <v>14478.82</v>
          </cell>
        </row>
        <row r="1303">
          <cell r="A1303" t="str">
            <v>Металлобаза, 4</v>
          </cell>
          <cell r="C1303">
            <v>6442.6</v>
          </cell>
          <cell r="D1303">
            <v>3188.66</v>
          </cell>
          <cell r="E1303">
            <v>0</v>
          </cell>
          <cell r="F1303">
            <v>3188.66</v>
          </cell>
          <cell r="G1303">
            <v>3145.54</v>
          </cell>
          <cell r="H1303">
            <v>9987.2099999999991</v>
          </cell>
          <cell r="I1303">
            <v>0</v>
          </cell>
          <cell r="J1303">
            <v>9987.2099999999991</v>
          </cell>
          <cell r="K1303">
            <v>-399.07</v>
          </cell>
        </row>
        <row r="1304">
          <cell r="A1304" t="str">
            <v>Металлобаза, 5</v>
          </cell>
          <cell r="C1304">
            <v>21131.74</v>
          </cell>
          <cell r="D1304">
            <v>3203.14</v>
          </cell>
          <cell r="E1304">
            <v>3.11</v>
          </cell>
          <cell r="F1304">
            <v>3206.25</v>
          </cell>
          <cell r="G1304">
            <v>3710.65</v>
          </cell>
          <cell r="H1304">
            <v>9987.2099999999991</v>
          </cell>
          <cell r="I1304">
            <v>0</v>
          </cell>
          <cell r="J1304">
            <v>9987.2099999999991</v>
          </cell>
          <cell r="K1304">
            <v>14855.18</v>
          </cell>
        </row>
        <row r="1305">
          <cell r="A1305" t="str">
            <v>Металлобаза, 6</v>
          </cell>
          <cell r="C1305">
            <v>3894.96</v>
          </cell>
          <cell r="D1305">
            <v>2138.81</v>
          </cell>
          <cell r="E1305">
            <v>0</v>
          </cell>
          <cell r="F1305">
            <v>2138.81</v>
          </cell>
          <cell r="G1305">
            <v>3520.97</v>
          </cell>
          <cell r="H1305">
            <v>25471.29</v>
          </cell>
          <cell r="I1305">
            <v>0</v>
          </cell>
          <cell r="J1305">
            <v>25471.29</v>
          </cell>
          <cell r="K1305">
            <v>-18055.36</v>
          </cell>
        </row>
        <row r="1306">
          <cell r="A1306" t="str">
            <v>Мехгорка, 3</v>
          </cell>
          <cell r="C1306">
            <v>-677.9</v>
          </cell>
          <cell r="D1306">
            <v>104.59</v>
          </cell>
          <cell r="E1306">
            <v>0</v>
          </cell>
          <cell r="F1306">
            <v>104.59</v>
          </cell>
          <cell r="G1306">
            <v>33.520000000000003</v>
          </cell>
          <cell r="H1306">
            <v>958.05</v>
          </cell>
          <cell r="I1306">
            <v>0</v>
          </cell>
          <cell r="J1306">
            <v>958.05</v>
          </cell>
          <cell r="K1306">
            <v>-1602.43</v>
          </cell>
        </row>
        <row r="1307">
          <cell r="A1307" t="str">
            <v>Мехгорка, 5</v>
          </cell>
          <cell r="C1307">
            <v>-610.22</v>
          </cell>
          <cell r="D1307">
            <v>52.3</v>
          </cell>
          <cell r="E1307">
            <v>0</v>
          </cell>
          <cell r="F1307">
            <v>52.3</v>
          </cell>
          <cell r="G1307">
            <v>0</v>
          </cell>
          <cell r="H1307">
            <v>453.52</v>
          </cell>
          <cell r="I1307">
            <v>0</v>
          </cell>
          <cell r="J1307">
            <v>453.52</v>
          </cell>
          <cell r="K1307">
            <v>-1063.74</v>
          </cell>
        </row>
        <row r="1308">
          <cell r="A1308" t="str">
            <v>Мехгорка, 6</v>
          </cell>
          <cell r="C1308">
            <v>-924.6</v>
          </cell>
          <cell r="D1308">
            <v>119.53</v>
          </cell>
          <cell r="E1308">
            <v>0</v>
          </cell>
          <cell r="F1308">
            <v>119.53</v>
          </cell>
          <cell r="G1308">
            <v>38.54</v>
          </cell>
          <cell r="H1308">
            <v>1215.67</v>
          </cell>
          <cell r="I1308">
            <v>0</v>
          </cell>
          <cell r="J1308">
            <v>1215.67</v>
          </cell>
          <cell r="K1308">
            <v>-2101.73</v>
          </cell>
        </row>
        <row r="1309">
          <cell r="A1309" t="str">
            <v>Мехгорка, 8</v>
          </cell>
          <cell r="C1309">
            <v>8562.0300000000007</v>
          </cell>
          <cell r="D1309">
            <v>905.64</v>
          </cell>
          <cell r="E1309">
            <v>0</v>
          </cell>
          <cell r="F1309">
            <v>905.64</v>
          </cell>
          <cell r="G1309">
            <v>1030.8599999999999</v>
          </cell>
          <cell r="H1309">
            <v>1617.24</v>
          </cell>
          <cell r="I1309">
            <v>0</v>
          </cell>
          <cell r="J1309">
            <v>1617.24</v>
          </cell>
          <cell r="K1309">
            <v>7975.65</v>
          </cell>
        </row>
        <row r="1310">
          <cell r="A1310" t="str">
            <v>Мехгорка, 9</v>
          </cell>
          <cell r="C1310">
            <v>10540.29</v>
          </cell>
          <cell r="D1310">
            <v>722.41</v>
          </cell>
          <cell r="E1310">
            <v>0</v>
          </cell>
          <cell r="F1310">
            <v>722.41</v>
          </cell>
          <cell r="G1310">
            <v>708.08</v>
          </cell>
          <cell r="H1310">
            <v>1360.59</v>
          </cell>
          <cell r="I1310">
            <v>0</v>
          </cell>
          <cell r="J1310">
            <v>1360.59</v>
          </cell>
          <cell r="K1310">
            <v>9887.7800000000007</v>
          </cell>
        </row>
        <row r="1311">
          <cell r="A1311" t="str">
            <v>Можайского, 1</v>
          </cell>
          <cell r="C1311">
            <v>832.68</v>
          </cell>
          <cell r="D1311">
            <v>832.21</v>
          </cell>
          <cell r="E1311">
            <v>0</v>
          </cell>
          <cell r="F1311">
            <v>832.21</v>
          </cell>
          <cell r="G1311">
            <v>1077.8399999999999</v>
          </cell>
          <cell r="H1311">
            <v>9593.43</v>
          </cell>
          <cell r="I1311">
            <v>0</v>
          </cell>
          <cell r="J1311">
            <v>9593.43</v>
          </cell>
          <cell r="K1311">
            <v>-7682.91</v>
          </cell>
        </row>
        <row r="1312">
          <cell r="A1312" t="str">
            <v>Можайского, 3</v>
          </cell>
          <cell r="C1312">
            <v>12529.55</v>
          </cell>
          <cell r="D1312">
            <v>934.05</v>
          </cell>
          <cell r="E1312">
            <v>0</v>
          </cell>
          <cell r="F1312">
            <v>934.05</v>
          </cell>
          <cell r="G1312">
            <v>2403.65</v>
          </cell>
          <cell r="H1312">
            <v>4030.51</v>
          </cell>
          <cell r="I1312">
            <v>0</v>
          </cell>
          <cell r="J1312">
            <v>4030.51</v>
          </cell>
          <cell r="K1312">
            <v>10902.69</v>
          </cell>
        </row>
        <row r="1313">
          <cell r="A1313" t="str">
            <v>Можайского, 5</v>
          </cell>
          <cell r="C1313">
            <v>5915.03</v>
          </cell>
          <cell r="D1313">
            <v>958.82</v>
          </cell>
          <cell r="E1313">
            <v>0</v>
          </cell>
          <cell r="F1313">
            <v>958.82</v>
          </cell>
          <cell r="G1313">
            <v>1451.17</v>
          </cell>
          <cell r="H1313">
            <v>8169.83</v>
          </cell>
          <cell r="I1313">
            <v>0</v>
          </cell>
          <cell r="J1313">
            <v>8169.83</v>
          </cell>
          <cell r="K1313">
            <v>-803.63</v>
          </cell>
        </row>
        <row r="1314">
          <cell r="A1314" t="str">
            <v>Набережная, 18</v>
          </cell>
          <cell r="C1314">
            <v>-1281.6099999999999</v>
          </cell>
          <cell r="D1314">
            <v>127</v>
          </cell>
          <cell r="E1314">
            <v>0</v>
          </cell>
          <cell r="F1314">
            <v>127</v>
          </cell>
          <cell r="G1314">
            <v>104.93</v>
          </cell>
          <cell r="H1314">
            <v>1318.51</v>
          </cell>
          <cell r="I1314">
            <v>0</v>
          </cell>
          <cell r="J1314">
            <v>1318.51</v>
          </cell>
          <cell r="K1314">
            <v>-2495.19</v>
          </cell>
        </row>
        <row r="1315">
          <cell r="A1315" t="str">
            <v>Набережная, 22</v>
          </cell>
          <cell r="C1315">
            <v>-253.95</v>
          </cell>
          <cell r="D1315">
            <v>14.94</v>
          </cell>
          <cell r="E1315">
            <v>0</v>
          </cell>
          <cell r="F1315">
            <v>14.94</v>
          </cell>
          <cell r="G1315">
            <v>33.270000000000003</v>
          </cell>
          <cell r="H1315">
            <v>205.72</v>
          </cell>
          <cell r="I1315">
            <v>0</v>
          </cell>
          <cell r="J1315">
            <v>205.72</v>
          </cell>
          <cell r="K1315">
            <v>-426.4</v>
          </cell>
        </row>
        <row r="1316">
          <cell r="A1316" t="str">
            <v>Набережная, 26</v>
          </cell>
          <cell r="C1316">
            <v>-358.51</v>
          </cell>
          <cell r="D1316">
            <v>82.18</v>
          </cell>
          <cell r="E1316">
            <v>0</v>
          </cell>
          <cell r="F1316">
            <v>82.18</v>
          </cell>
          <cell r="G1316">
            <v>88.18</v>
          </cell>
          <cell r="H1316">
            <v>762.17</v>
          </cell>
          <cell r="I1316">
            <v>0</v>
          </cell>
          <cell r="J1316">
            <v>762.17</v>
          </cell>
          <cell r="K1316">
            <v>-1032.5</v>
          </cell>
        </row>
        <row r="1317">
          <cell r="A1317" t="str">
            <v>Набережная, 58</v>
          </cell>
          <cell r="C1317">
            <v>-314.89999999999998</v>
          </cell>
          <cell r="D1317">
            <v>67.239999999999995</v>
          </cell>
          <cell r="E1317">
            <v>0</v>
          </cell>
          <cell r="F1317">
            <v>67.239999999999995</v>
          </cell>
          <cell r="G1317">
            <v>44.75</v>
          </cell>
          <cell r="H1317">
            <v>556.41</v>
          </cell>
          <cell r="I1317">
            <v>0</v>
          </cell>
          <cell r="J1317">
            <v>556.41</v>
          </cell>
          <cell r="K1317">
            <v>-826.56</v>
          </cell>
        </row>
        <row r="1318">
          <cell r="A1318" t="str">
            <v>Набережная, 64</v>
          </cell>
          <cell r="C1318">
            <v>-175.24</v>
          </cell>
          <cell r="D1318">
            <v>104.59</v>
          </cell>
          <cell r="E1318">
            <v>0</v>
          </cell>
          <cell r="F1318">
            <v>104.59</v>
          </cell>
          <cell r="G1318">
            <v>239.73</v>
          </cell>
          <cell r="H1318">
            <v>1088.07</v>
          </cell>
          <cell r="I1318">
            <v>0</v>
          </cell>
          <cell r="J1318">
            <v>1088.07</v>
          </cell>
          <cell r="K1318">
            <v>-1023.58</v>
          </cell>
        </row>
        <row r="1319">
          <cell r="A1319" t="str">
            <v>Напольная, 7</v>
          </cell>
          <cell r="C1319">
            <v>-878.6</v>
          </cell>
          <cell r="D1319">
            <v>97.12</v>
          </cell>
          <cell r="E1319">
            <v>0</v>
          </cell>
          <cell r="F1319">
            <v>97.12</v>
          </cell>
          <cell r="G1319">
            <v>14.94</v>
          </cell>
          <cell r="H1319">
            <v>487.6</v>
          </cell>
          <cell r="I1319">
            <v>0</v>
          </cell>
          <cell r="J1319">
            <v>487.6</v>
          </cell>
          <cell r="K1319">
            <v>-1351.26</v>
          </cell>
        </row>
        <row r="1320">
          <cell r="A1320" t="str">
            <v>Николаева, 13</v>
          </cell>
          <cell r="C1320">
            <v>255.54</v>
          </cell>
          <cell r="D1320">
            <v>14.94</v>
          </cell>
          <cell r="E1320">
            <v>0</v>
          </cell>
          <cell r="F1320">
            <v>14.94</v>
          </cell>
          <cell r="G1320">
            <v>0</v>
          </cell>
          <cell r="H1320">
            <v>186.06</v>
          </cell>
          <cell r="I1320">
            <v>0</v>
          </cell>
          <cell r="J1320">
            <v>186.06</v>
          </cell>
          <cell r="K1320">
            <v>69.48</v>
          </cell>
        </row>
        <row r="1321">
          <cell r="A1321" t="str">
            <v>Омулевского, 20</v>
          </cell>
          <cell r="C1321">
            <v>23193.02</v>
          </cell>
          <cell r="D1321">
            <v>5553.12</v>
          </cell>
          <cell r="E1321">
            <v>1338.49</v>
          </cell>
          <cell r="F1321">
            <v>6891.61</v>
          </cell>
          <cell r="G1321">
            <v>8272.75</v>
          </cell>
          <cell r="H1321">
            <v>41454.97</v>
          </cell>
          <cell r="I1321">
            <v>2.4700000000000002</v>
          </cell>
          <cell r="J1321">
            <v>41457.440000000002</v>
          </cell>
          <cell r="K1321">
            <v>-9991.67</v>
          </cell>
        </row>
        <row r="1322">
          <cell r="A1322" t="str">
            <v>Омулевского, 31-а</v>
          </cell>
          <cell r="C1322">
            <v>-4000.59</v>
          </cell>
          <cell r="D1322">
            <v>2841.33</v>
          </cell>
          <cell r="E1322">
            <v>-3350.79</v>
          </cell>
          <cell r="F1322">
            <v>-509.46</v>
          </cell>
          <cell r="G1322">
            <v>3584.22</v>
          </cell>
          <cell r="H1322">
            <v>11118.62</v>
          </cell>
          <cell r="I1322">
            <v>12.25</v>
          </cell>
          <cell r="J1322">
            <v>11130.87</v>
          </cell>
          <cell r="K1322">
            <v>-11547.24</v>
          </cell>
        </row>
        <row r="1323">
          <cell r="A1323" t="str">
            <v>Освобождения, 69</v>
          </cell>
          <cell r="C1323">
            <v>2431.06</v>
          </cell>
          <cell r="D1323">
            <v>59.77</v>
          </cell>
          <cell r="E1323">
            <v>0</v>
          </cell>
          <cell r="F1323">
            <v>59.77</v>
          </cell>
          <cell r="G1323">
            <v>73.36</v>
          </cell>
          <cell r="H1323">
            <v>379.59</v>
          </cell>
          <cell r="I1323">
            <v>0</v>
          </cell>
          <cell r="J1323">
            <v>379.59</v>
          </cell>
          <cell r="K1323">
            <v>2124.83</v>
          </cell>
        </row>
        <row r="1324">
          <cell r="A1324" t="str">
            <v>Осетровский, 4</v>
          </cell>
          <cell r="C1324">
            <v>409.63</v>
          </cell>
          <cell r="D1324">
            <v>52.3</v>
          </cell>
          <cell r="E1324">
            <v>0</v>
          </cell>
          <cell r="F1324">
            <v>52.3</v>
          </cell>
          <cell r="G1324">
            <v>116.75</v>
          </cell>
          <cell r="H1324">
            <v>387.06</v>
          </cell>
          <cell r="I1324">
            <v>0</v>
          </cell>
          <cell r="J1324">
            <v>387.06</v>
          </cell>
          <cell r="K1324">
            <v>139.32</v>
          </cell>
        </row>
        <row r="1325">
          <cell r="A1325" t="str">
            <v>Осетровский, 6</v>
          </cell>
          <cell r="C1325">
            <v>-132.85</v>
          </cell>
          <cell r="D1325">
            <v>82.18</v>
          </cell>
          <cell r="E1325">
            <v>0</v>
          </cell>
          <cell r="F1325">
            <v>82.18</v>
          </cell>
          <cell r="G1325">
            <v>0</v>
          </cell>
          <cell r="H1325">
            <v>215.94</v>
          </cell>
          <cell r="I1325">
            <v>0</v>
          </cell>
          <cell r="J1325">
            <v>215.94</v>
          </cell>
          <cell r="K1325">
            <v>-348.79</v>
          </cell>
        </row>
        <row r="1326">
          <cell r="A1326" t="str">
            <v>Осетровский, 11</v>
          </cell>
          <cell r="C1326">
            <v>158.94999999999999</v>
          </cell>
          <cell r="D1326">
            <v>44.82</v>
          </cell>
          <cell r="E1326">
            <v>0</v>
          </cell>
          <cell r="F1326">
            <v>44.82</v>
          </cell>
          <cell r="G1326">
            <v>7.91</v>
          </cell>
          <cell r="H1326">
            <v>387.06</v>
          </cell>
          <cell r="I1326">
            <v>0</v>
          </cell>
          <cell r="J1326">
            <v>387.06</v>
          </cell>
          <cell r="K1326">
            <v>-220.2</v>
          </cell>
        </row>
        <row r="1327">
          <cell r="A1327" t="str">
            <v>Павла Красильникова, 213</v>
          </cell>
          <cell r="C1327">
            <v>-45928.23</v>
          </cell>
          <cell r="D1327">
            <v>8895.07</v>
          </cell>
          <cell r="E1327">
            <v>0.01</v>
          </cell>
          <cell r="F1327">
            <v>8895.08</v>
          </cell>
          <cell r="G1327">
            <v>14167.46</v>
          </cell>
          <cell r="H1327">
            <v>65046.05</v>
          </cell>
          <cell r="I1327">
            <v>0</v>
          </cell>
          <cell r="J1327">
            <v>65046.05</v>
          </cell>
          <cell r="K1327">
            <v>-96806.82</v>
          </cell>
        </row>
        <row r="1328">
          <cell r="A1328" t="str">
            <v>Павла Красильникова, 217</v>
          </cell>
          <cell r="C1328">
            <v>-70047.05</v>
          </cell>
          <cell r="D1328">
            <v>10431.61</v>
          </cell>
          <cell r="E1328">
            <v>-375.97</v>
          </cell>
          <cell r="F1328">
            <v>10055.64</v>
          </cell>
          <cell r="G1328">
            <v>18404.41</v>
          </cell>
          <cell r="H1328">
            <v>77126.28</v>
          </cell>
          <cell r="I1328">
            <v>0</v>
          </cell>
          <cell r="J1328">
            <v>77126.28</v>
          </cell>
          <cell r="K1328">
            <v>-128768.92</v>
          </cell>
        </row>
        <row r="1329">
          <cell r="A1329" t="str">
            <v>Партизанская, 37-А</v>
          </cell>
          <cell r="C1329">
            <v>64.84</v>
          </cell>
          <cell r="D1329">
            <v>22.41</v>
          </cell>
          <cell r="E1329">
            <v>0</v>
          </cell>
          <cell r="F1329">
            <v>22.41</v>
          </cell>
          <cell r="G1329">
            <v>14.96</v>
          </cell>
          <cell r="H1329">
            <v>193.53</v>
          </cell>
          <cell r="I1329">
            <v>0</v>
          </cell>
          <cell r="J1329">
            <v>193.53</v>
          </cell>
          <cell r="K1329">
            <v>-113.73</v>
          </cell>
        </row>
        <row r="1330">
          <cell r="A1330" t="str">
            <v>Партизанская, 39-Д</v>
          </cell>
          <cell r="C1330">
            <v>-125.31</v>
          </cell>
          <cell r="D1330">
            <v>74.709999999999994</v>
          </cell>
          <cell r="E1330">
            <v>0</v>
          </cell>
          <cell r="F1330">
            <v>74.709999999999994</v>
          </cell>
          <cell r="G1330">
            <v>0</v>
          </cell>
          <cell r="H1330">
            <v>673.71</v>
          </cell>
          <cell r="I1330">
            <v>0</v>
          </cell>
          <cell r="J1330">
            <v>673.71</v>
          </cell>
          <cell r="K1330">
            <v>-799.02</v>
          </cell>
        </row>
        <row r="1331">
          <cell r="A1331" t="str">
            <v>Партизанская, 45-Г</v>
          </cell>
          <cell r="C1331">
            <v>-206.43</v>
          </cell>
          <cell r="D1331">
            <v>52.3</v>
          </cell>
          <cell r="E1331">
            <v>0</v>
          </cell>
          <cell r="F1331">
            <v>52.3</v>
          </cell>
          <cell r="G1331">
            <v>0</v>
          </cell>
          <cell r="H1331">
            <v>208.47</v>
          </cell>
          <cell r="I1331">
            <v>0</v>
          </cell>
          <cell r="J1331">
            <v>208.47</v>
          </cell>
          <cell r="K1331">
            <v>-414.9</v>
          </cell>
        </row>
        <row r="1332">
          <cell r="A1332" t="str">
            <v>Партизанская, 52-Г</v>
          </cell>
          <cell r="C1332">
            <v>-137.62</v>
          </cell>
          <cell r="D1332">
            <v>37.35</v>
          </cell>
          <cell r="E1332">
            <v>0</v>
          </cell>
          <cell r="F1332">
            <v>37.35</v>
          </cell>
          <cell r="G1332">
            <v>0</v>
          </cell>
          <cell r="H1332">
            <v>201</v>
          </cell>
          <cell r="I1332">
            <v>0</v>
          </cell>
          <cell r="J1332">
            <v>201</v>
          </cell>
          <cell r="K1332">
            <v>-338.62</v>
          </cell>
        </row>
        <row r="1333">
          <cell r="A1333" t="str">
            <v>Партизанская, 83-а</v>
          </cell>
          <cell r="C1333">
            <v>-7665.12</v>
          </cell>
          <cell r="D1333">
            <v>1679.06</v>
          </cell>
          <cell r="E1333">
            <v>0</v>
          </cell>
          <cell r="F1333">
            <v>1679.06</v>
          </cell>
          <cell r="G1333">
            <v>4419.3900000000003</v>
          </cell>
          <cell r="H1333">
            <v>14548.73</v>
          </cell>
          <cell r="I1333">
            <v>0</v>
          </cell>
          <cell r="J1333">
            <v>14548.73</v>
          </cell>
          <cell r="K1333">
            <v>-17794.46</v>
          </cell>
        </row>
        <row r="1334">
          <cell r="A1334" t="str">
            <v>Партизанская, 85-87-А</v>
          </cell>
          <cell r="C1334">
            <v>-52.81</v>
          </cell>
          <cell r="D1334">
            <v>52.3</v>
          </cell>
          <cell r="E1334">
            <v>0</v>
          </cell>
          <cell r="F1334">
            <v>52.3</v>
          </cell>
          <cell r="G1334">
            <v>0</v>
          </cell>
          <cell r="H1334">
            <v>387.06</v>
          </cell>
          <cell r="I1334">
            <v>0</v>
          </cell>
          <cell r="J1334">
            <v>387.06</v>
          </cell>
          <cell r="K1334">
            <v>-439.87</v>
          </cell>
        </row>
        <row r="1335">
          <cell r="A1335" t="str">
            <v>Партизанская, 85-87-В</v>
          </cell>
          <cell r="C1335">
            <v>379.57</v>
          </cell>
          <cell r="D1335">
            <v>67.23</v>
          </cell>
          <cell r="E1335">
            <v>0</v>
          </cell>
          <cell r="F1335">
            <v>67.23</v>
          </cell>
          <cell r="G1335">
            <v>0</v>
          </cell>
          <cell r="H1335">
            <v>513.36</v>
          </cell>
          <cell r="I1335">
            <v>0</v>
          </cell>
          <cell r="J1335">
            <v>513.36</v>
          </cell>
          <cell r="K1335">
            <v>-133.79</v>
          </cell>
        </row>
        <row r="1336">
          <cell r="A1336" t="str">
            <v>Партизанская, 85-87-Б</v>
          </cell>
          <cell r="C1336">
            <v>823.45</v>
          </cell>
          <cell r="D1336">
            <v>92.85</v>
          </cell>
          <cell r="E1336">
            <v>-16.39</v>
          </cell>
          <cell r="F1336">
            <v>76.459999999999994</v>
          </cell>
          <cell r="G1336">
            <v>145.51</v>
          </cell>
          <cell r="H1336">
            <v>867.23</v>
          </cell>
          <cell r="I1336">
            <v>0</v>
          </cell>
          <cell r="J1336">
            <v>867.23</v>
          </cell>
          <cell r="K1336">
            <v>101.73</v>
          </cell>
        </row>
        <row r="1337">
          <cell r="A1337" t="str">
            <v>Партизанская, 123-А</v>
          </cell>
          <cell r="C1337">
            <v>32.86</v>
          </cell>
          <cell r="D1337">
            <v>89.65</v>
          </cell>
          <cell r="E1337">
            <v>0</v>
          </cell>
          <cell r="F1337">
            <v>89.65</v>
          </cell>
          <cell r="G1337">
            <v>316.49</v>
          </cell>
          <cell r="H1337">
            <v>874.7</v>
          </cell>
          <cell r="I1337">
            <v>0</v>
          </cell>
          <cell r="J1337">
            <v>874.7</v>
          </cell>
          <cell r="K1337">
            <v>-525.35</v>
          </cell>
        </row>
        <row r="1338">
          <cell r="A1338" t="str">
            <v>Партизанская, 151</v>
          </cell>
          <cell r="C1338">
            <v>-910.61</v>
          </cell>
          <cell r="D1338">
            <v>156.88999999999999</v>
          </cell>
          <cell r="E1338">
            <v>0</v>
          </cell>
          <cell r="F1338">
            <v>156.88999999999999</v>
          </cell>
          <cell r="G1338">
            <v>273.58</v>
          </cell>
          <cell r="H1338">
            <v>1896</v>
          </cell>
          <cell r="I1338">
            <v>0</v>
          </cell>
          <cell r="J1338">
            <v>1896</v>
          </cell>
          <cell r="K1338">
            <v>-2533.0300000000002</v>
          </cell>
        </row>
        <row r="1339">
          <cell r="A1339" t="str">
            <v>Писарева, 13-д</v>
          </cell>
          <cell r="C1339">
            <v>-108.13</v>
          </cell>
          <cell r="D1339">
            <v>29.88</v>
          </cell>
          <cell r="E1339">
            <v>0</v>
          </cell>
          <cell r="F1339">
            <v>29.88</v>
          </cell>
          <cell r="G1339">
            <v>0</v>
          </cell>
          <cell r="H1339">
            <v>100.53</v>
          </cell>
          <cell r="I1339">
            <v>0</v>
          </cell>
          <cell r="J1339">
            <v>100.53</v>
          </cell>
          <cell r="K1339">
            <v>-208.66</v>
          </cell>
        </row>
        <row r="1340">
          <cell r="A1340" t="str">
            <v>Писарева, 13-а</v>
          </cell>
          <cell r="C1340">
            <v>-304.73</v>
          </cell>
          <cell r="D1340">
            <v>44.82</v>
          </cell>
          <cell r="E1340">
            <v>0</v>
          </cell>
          <cell r="F1340">
            <v>44.82</v>
          </cell>
          <cell r="G1340">
            <v>0</v>
          </cell>
          <cell r="H1340">
            <v>215.94</v>
          </cell>
          <cell r="I1340">
            <v>0</v>
          </cell>
          <cell r="J1340">
            <v>215.94</v>
          </cell>
          <cell r="K1340">
            <v>-520.66999999999996</v>
          </cell>
        </row>
        <row r="1341">
          <cell r="A1341" t="str">
            <v>Писарева, 13-в</v>
          </cell>
          <cell r="C1341">
            <v>-167.11</v>
          </cell>
          <cell r="D1341">
            <v>14.94</v>
          </cell>
          <cell r="E1341">
            <v>0</v>
          </cell>
          <cell r="F1341">
            <v>14.94</v>
          </cell>
          <cell r="G1341">
            <v>0</v>
          </cell>
          <cell r="H1341">
            <v>201</v>
          </cell>
          <cell r="I1341">
            <v>0</v>
          </cell>
          <cell r="J1341">
            <v>201</v>
          </cell>
          <cell r="K1341">
            <v>-368.11</v>
          </cell>
        </row>
        <row r="1342">
          <cell r="A1342" t="str">
            <v>Пискунова, 125</v>
          </cell>
          <cell r="C1342">
            <v>811.67</v>
          </cell>
          <cell r="D1342">
            <v>194.24</v>
          </cell>
          <cell r="E1342">
            <v>0</v>
          </cell>
          <cell r="F1342">
            <v>194.24</v>
          </cell>
          <cell r="G1342">
            <v>304.55</v>
          </cell>
          <cell r="H1342">
            <v>1741.78</v>
          </cell>
          <cell r="I1342">
            <v>0</v>
          </cell>
          <cell r="J1342">
            <v>1741.78</v>
          </cell>
          <cell r="K1342">
            <v>-625.55999999999995</v>
          </cell>
        </row>
        <row r="1343">
          <cell r="A1343" t="str">
            <v>Пискунова, 127</v>
          </cell>
          <cell r="C1343">
            <v>-400.7</v>
          </cell>
          <cell r="D1343">
            <v>119.53</v>
          </cell>
          <cell r="E1343">
            <v>0</v>
          </cell>
          <cell r="F1343">
            <v>119.53</v>
          </cell>
          <cell r="G1343">
            <v>222.12</v>
          </cell>
          <cell r="H1343">
            <v>1083.18</v>
          </cell>
          <cell r="I1343">
            <v>0</v>
          </cell>
          <cell r="J1343">
            <v>1083.18</v>
          </cell>
          <cell r="K1343">
            <v>-1261.76</v>
          </cell>
        </row>
        <row r="1344">
          <cell r="A1344" t="str">
            <v>Пискунова, 128-А</v>
          </cell>
          <cell r="C1344">
            <v>-21643.62</v>
          </cell>
          <cell r="D1344">
            <v>3175.78</v>
          </cell>
          <cell r="E1344">
            <v>0</v>
          </cell>
          <cell r="F1344">
            <v>3175.78</v>
          </cell>
          <cell r="G1344">
            <v>6045.06</v>
          </cell>
          <cell r="H1344">
            <v>26512.09</v>
          </cell>
          <cell r="I1344">
            <v>0</v>
          </cell>
          <cell r="J1344">
            <v>26512.09</v>
          </cell>
          <cell r="K1344">
            <v>-42110.65</v>
          </cell>
        </row>
        <row r="1345">
          <cell r="A1345" t="str">
            <v>Пискунова, 128-Б</v>
          </cell>
          <cell r="C1345">
            <v>-20660.66</v>
          </cell>
          <cell r="D1345">
            <v>1700.59</v>
          </cell>
          <cell r="E1345">
            <v>0</v>
          </cell>
          <cell r="F1345">
            <v>1700.59</v>
          </cell>
          <cell r="G1345">
            <v>2031.31</v>
          </cell>
          <cell r="H1345">
            <v>12687.59</v>
          </cell>
          <cell r="I1345">
            <v>0</v>
          </cell>
          <cell r="J1345">
            <v>12687.59</v>
          </cell>
          <cell r="K1345">
            <v>-31316.94</v>
          </cell>
        </row>
        <row r="1346">
          <cell r="A1346" t="str">
            <v>Пискунова, 129</v>
          </cell>
          <cell r="C1346">
            <v>-630.98</v>
          </cell>
          <cell r="D1346">
            <v>194.24</v>
          </cell>
          <cell r="E1346">
            <v>0</v>
          </cell>
          <cell r="F1346">
            <v>194.24</v>
          </cell>
          <cell r="G1346">
            <v>166.45</v>
          </cell>
          <cell r="H1346">
            <v>1726.84</v>
          </cell>
          <cell r="I1346">
            <v>0</v>
          </cell>
          <cell r="J1346">
            <v>1726.84</v>
          </cell>
          <cell r="K1346">
            <v>-2191.37</v>
          </cell>
        </row>
        <row r="1347">
          <cell r="A1347" t="str">
            <v>Пискунова, 130-А</v>
          </cell>
          <cell r="C1347">
            <v>-14652.48</v>
          </cell>
          <cell r="D1347">
            <v>1051.32</v>
          </cell>
          <cell r="E1347">
            <v>0</v>
          </cell>
          <cell r="F1347">
            <v>1051.32</v>
          </cell>
          <cell r="G1347">
            <v>1522.45</v>
          </cell>
          <cell r="H1347">
            <v>10542.3</v>
          </cell>
          <cell r="I1347">
            <v>0</v>
          </cell>
          <cell r="J1347">
            <v>10542.3</v>
          </cell>
          <cell r="K1347">
            <v>-23672.33</v>
          </cell>
        </row>
        <row r="1348">
          <cell r="A1348" t="str">
            <v>Пискунова, 130-Б</v>
          </cell>
          <cell r="C1348">
            <v>-12706.86</v>
          </cell>
          <cell r="D1348">
            <v>1443.54</v>
          </cell>
          <cell r="E1348">
            <v>-288.69</v>
          </cell>
          <cell r="F1348">
            <v>1154.8499999999999</v>
          </cell>
          <cell r="G1348">
            <v>3166.2</v>
          </cell>
          <cell r="H1348">
            <v>11514.89</v>
          </cell>
          <cell r="I1348">
            <v>0</v>
          </cell>
          <cell r="J1348">
            <v>11514.89</v>
          </cell>
          <cell r="K1348">
            <v>-21055.55</v>
          </cell>
        </row>
        <row r="1349">
          <cell r="A1349" t="str">
            <v>Пискунова, 131</v>
          </cell>
          <cell r="C1349">
            <v>-295.86</v>
          </cell>
          <cell r="D1349">
            <v>224.12</v>
          </cell>
          <cell r="E1349">
            <v>0</v>
          </cell>
          <cell r="F1349">
            <v>224.12</v>
          </cell>
          <cell r="G1349">
            <v>66.28</v>
          </cell>
          <cell r="H1349">
            <v>1726.84</v>
          </cell>
          <cell r="I1349">
            <v>0</v>
          </cell>
          <cell r="J1349">
            <v>1726.84</v>
          </cell>
          <cell r="K1349">
            <v>-1956.42</v>
          </cell>
        </row>
        <row r="1350">
          <cell r="A1350" t="str">
            <v>Пискунова, 132-А</v>
          </cell>
          <cell r="C1350">
            <v>416.56</v>
          </cell>
          <cell r="D1350">
            <v>97.12</v>
          </cell>
          <cell r="E1350">
            <v>0</v>
          </cell>
          <cell r="F1350">
            <v>97.12</v>
          </cell>
          <cell r="G1350">
            <v>141.37</v>
          </cell>
          <cell r="H1350">
            <v>859.76</v>
          </cell>
          <cell r="I1350">
            <v>0</v>
          </cell>
          <cell r="J1350">
            <v>859.76</v>
          </cell>
          <cell r="K1350">
            <v>-301.83</v>
          </cell>
        </row>
        <row r="1351">
          <cell r="A1351" t="str">
            <v>Пискунова, 132</v>
          </cell>
          <cell r="C1351">
            <v>152.16999999999999</v>
          </cell>
          <cell r="D1351">
            <v>347.98</v>
          </cell>
          <cell r="E1351">
            <v>0</v>
          </cell>
          <cell r="F1351">
            <v>347.98</v>
          </cell>
          <cell r="G1351">
            <v>674.5</v>
          </cell>
          <cell r="H1351">
            <v>1262.69</v>
          </cell>
          <cell r="I1351">
            <v>0</v>
          </cell>
          <cell r="J1351">
            <v>1262.69</v>
          </cell>
          <cell r="K1351">
            <v>-436.02</v>
          </cell>
        </row>
        <row r="1352">
          <cell r="A1352" t="str">
            <v>Пискунова, 132-В</v>
          </cell>
          <cell r="C1352">
            <v>-125.32</v>
          </cell>
          <cell r="D1352">
            <v>134.74</v>
          </cell>
          <cell r="E1352">
            <v>0</v>
          </cell>
          <cell r="F1352">
            <v>134.74</v>
          </cell>
          <cell r="G1352">
            <v>285.95</v>
          </cell>
          <cell r="H1352">
            <v>1060.76</v>
          </cell>
          <cell r="I1352">
            <v>0</v>
          </cell>
          <cell r="J1352">
            <v>1060.76</v>
          </cell>
          <cell r="K1352">
            <v>-900.13</v>
          </cell>
        </row>
        <row r="1353">
          <cell r="A1353" t="str">
            <v>Пискунова, 133</v>
          </cell>
          <cell r="C1353">
            <v>-481.67</v>
          </cell>
          <cell r="D1353">
            <v>141.94999999999999</v>
          </cell>
          <cell r="E1353">
            <v>0</v>
          </cell>
          <cell r="F1353">
            <v>141.94999999999999</v>
          </cell>
          <cell r="G1353">
            <v>377.18</v>
          </cell>
          <cell r="H1353">
            <v>1254.19</v>
          </cell>
          <cell r="I1353">
            <v>0</v>
          </cell>
          <cell r="J1353">
            <v>1254.19</v>
          </cell>
          <cell r="K1353">
            <v>-1358.68</v>
          </cell>
        </row>
        <row r="1354">
          <cell r="A1354" t="str">
            <v>Пискунова, 134-В</v>
          </cell>
          <cell r="C1354">
            <v>-509.44</v>
          </cell>
          <cell r="D1354">
            <v>194.24</v>
          </cell>
          <cell r="E1354">
            <v>0</v>
          </cell>
          <cell r="F1354">
            <v>194.24</v>
          </cell>
          <cell r="G1354">
            <v>339.16</v>
          </cell>
          <cell r="H1354">
            <v>1633.84</v>
          </cell>
          <cell r="I1354">
            <v>0</v>
          </cell>
          <cell r="J1354">
            <v>1633.84</v>
          </cell>
          <cell r="K1354">
            <v>-1804.12</v>
          </cell>
        </row>
        <row r="1355">
          <cell r="A1355" t="str">
            <v>Пискунова, 134-Б</v>
          </cell>
          <cell r="C1355">
            <v>80.78</v>
          </cell>
          <cell r="D1355">
            <v>179.3</v>
          </cell>
          <cell r="E1355">
            <v>-8.44</v>
          </cell>
          <cell r="F1355">
            <v>170.86</v>
          </cell>
          <cell r="G1355">
            <v>32.14</v>
          </cell>
          <cell r="H1355">
            <v>1603.96</v>
          </cell>
          <cell r="I1355">
            <v>0</v>
          </cell>
          <cell r="J1355">
            <v>1603.96</v>
          </cell>
          <cell r="K1355">
            <v>-1491.04</v>
          </cell>
        </row>
        <row r="1356">
          <cell r="A1356" t="str">
            <v>Пискунова, 134</v>
          </cell>
          <cell r="C1356">
            <v>645.48</v>
          </cell>
          <cell r="D1356">
            <v>82.18</v>
          </cell>
          <cell r="E1356">
            <v>0</v>
          </cell>
          <cell r="F1356">
            <v>82.18</v>
          </cell>
          <cell r="G1356">
            <v>123.11</v>
          </cell>
          <cell r="H1356">
            <v>766.77</v>
          </cell>
          <cell r="I1356">
            <v>0</v>
          </cell>
          <cell r="J1356">
            <v>766.77</v>
          </cell>
          <cell r="K1356">
            <v>1.82</v>
          </cell>
        </row>
        <row r="1357">
          <cell r="A1357" t="str">
            <v>Пискунова, 134-А</v>
          </cell>
          <cell r="C1357">
            <v>1445.85</v>
          </cell>
          <cell r="D1357">
            <v>186.77</v>
          </cell>
          <cell r="E1357">
            <v>0</v>
          </cell>
          <cell r="F1357">
            <v>186.77</v>
          </cell>
          <cell r="G1357">
            <v>87.43</v>
          </cell>
          <cell r="H1357">
            <v>1254.19</v>
          </cell>
          <cell r="I1357">
            <v>0</v>
          </cell>
          <cell r="J1357">
            <v>1254.19</v>
          </cell>
          <cell r="K1357">
            <v>279.08999999999997</v>
          </cell>
        </row>
        <row r="1358">
          <cell r="A1358" t="str">
            <v>Пискунова, 135</v>
          </cell>
          <cell r="C1358">
            <v>-168.2</v>
          </cell>
          <cell r="D1358">
            <v>97.12</v>
          </cell>
          <cell r="E1358">
            <v>0</v>
          </cell>
          <cell r="F1358">
            <v>97.12</v>
          </cell>
          <cell r="G1358">
            <v>217.82</v>
          </cell>
          <cell r="H1358">
            <v>859.76</v>
          </cell>
          <cell r="I1358">
            <v>0</v>
          </cell>
          <cell r="J1358">
            <v>859.76</v>
          </cell>
          <cell r="K1358">
            <v>-810.14</v>
          </cell>
        </row>
        <row r="1359">
          <cell r="A1359" t="str">
            <v>Пискунова, 136-В</v>
          </cell>
          <cell r="C1359">
            <v>299.74</v>
          </cell>
          <cell r="D1359">
            <v>104.59</v>
          </cell>
          <cell r="E1359">
            <v>0</v>
          </cell>
          <cell r="F1359">
            <v>104.59</v>
          </cell>
          <cell r="G1359">
            <v>200.74</v>
          </cell>
          <cell r="H1359">
            <v>982.7</v>
          </cell>
          <cell r="I1359">
            <v>0</v>
          </cell>
          <cell r="J1359">
            <v>982.7</v>
          </cell>
          <cell r="K1359">
            <v>-482.22</v>
          </cell>
        </row>
        <row r="1360">
          <cell r="A1360" t="str">
            <v>Пискунова, 136</v>
          </cell>
          <cell r="C1360">
            <v>125.52</v>
          </cell>
          <cell r="D1360">
            <v>209.18</v>
          </cell>
          <cell r="E1360">
            <v>0</v>
          </cell>
          <cell r="F1360">
            <v>209.18</v>
          </cell>
          <cell r="G1360">
            <v>207.67</v>
          </cell>
          <cell r="H1360">
            <v>1834.89</v>
          </cell>
          <cell r="I1360">
            <v>0</v>
          </cell>
          <cell r="J1360">
            <v>1834.89</v>
          </cell>
          <cell r="K1360">
            <v>-1501.7</v>
          </cell>
        </row>
        <row r="1361">
          <cell r="A1361" t="str">
            <v>Пискунова, 136-А</v>
          </cell>
          <cell r="C1361">
            <v>-221.13</v>
          </cell>
          <cell r="D1361">
            <v>127</v>
          </cell>
          <cell r="E1361">
            <v>0</v>
          </cell>
          <cell r="F1361">
            <v>127</v>
          </cell>
          <cell r="G1361">
            <v>194.04</v>
          </cell>
          <cell r="H1361">
            <v>1168.72</v>
          </cell>
          <cell r="I1361">
            <v>0</v>
          </cell>
          <cell r="J1361">
            <v>1168.72</v>
          </cell>
          <cell r="K1361">
            <v>-1195.81</v>
          </cell>
        </row>
        <row r="1362">
          <cell r="A1362" t="str">
            <v>Пискунова, 136-Б</v>
          </cell>
          <cell r="C1362">
            <v>554.11</v>
          </cell>
          <cell r="D1362">
            <v>89.65</v>
          </cell>
          <cell r="E1362">
            <v>0</v>
          </cell>
          <cell r="F1362">
            <v>89.65</v>
          </cell>
          <cell r="G1362">
            <v>113.66</v>
          </cell>
          <cell r="H1362">
            <v>867.23</v>
          </cell>
          <cell r="I1362">
            <v>0</v>
          </cell>
          <cell r="J1362">
            <v>867.23</v>
          </cell>
          <cell r="K1362">
            <v>-199.46</v>
          </cell>
        </row>
        <row r="1363">
          <cell r="A1363" t="str">
            <v>Пискунова, 137</v>
          </cell>
          <cell r="C1363">
            <v>770.23</v>
          </cell>
          <cell r="D1363">
            <v>156.88999999999999</v>
          </cell>
          <cell r="E1363">
            <v>0</v>
          </cell>
          <cell r="F1363">
            <v>156.88999999999999</v>
          </cell>
          <cell r="G1363">
            <v>104.81</v>
          </cell>
          <cell r="H1363">
            <v>1440.31</v>
          </cell>
          <cell r="I1363">
            <v>0</v>
          </cell>
          <cell r="J1363">
            <v>1440.31</v>
          </cell>
          <cell r="K1363">
            <v>-565.27</v>
          </cell>
        </row>
        <row r="1364">
          <cell r="A1364" t="str">
            <v>Пискунова, 138</v>
          </cell>
          <cell r="C1364">
            <v>-1680.75</v>
          </cell>
          <cell r="D1364">
            <v>209.18</v>
          </cell>
          <cell r="E1364">
            <v>0</v>
          </cell>
          <cell r="F1364">
            <v>209.18</v>
          </cell>
          <cell r="G1364">
            <v>134.25</v>
          </cell>
          <cell r="H1364">
            <v>1834.89</v>
          </cell>
          <cell r="I1364">
            <v>0</v>
          </cell>
          <cell r="J1364">
            <v>1834.89</v>
          </cell>
          <cell r="K1364">
            <v>-3381.39</v>
          </cell>
        </row>
        <row r="1365">
          <cell r="A1365" t="str">
            <v>Пискунова, 138-А</v>
          </cell>
          <cell r="C1365">
            <v>275.04000000000002</v>
          </cell>
          <cell r="D1365">
            <v>209.18</v>
          </cell>
          <cell r="E1365">
            <v>0</v>
          </cell>
          <cell r="F1365">
            <v>209.18</v>
          </cell>
          <cell r="G1365">
            <v>306.94</v>
          </cell>
          <cell r="H1365">
            <v>1842.36</v>
          </cell>
          <cell r="I1365">
            <v>0</v>
          </cell>
          <cell r="J1365">
            <v>1842.36</v>
          </cell>
          <cell r="K1365">
            <v>-1260.3800000000001</v>
          </cell>
        </row>
        <row r="1366">
          <cell r="A1366" t="str">
            <v>Пискунова, 138-Б</v>
          </cell>
          <cell r="C1366">
            <v>-729.93</v>
          </cell>
          <cell r="D1366">
            <v>171.83</v>
          </cell>
          <cell r="E1366">
            <v>0</v>
          </cell>
          <cell r="F1366">
            <v>171.83</v>
          </cell>
          <cell r="G1366">
            <v>90.67</v>
          </cell>
          <cell r="H1366">
            <v>1533.31</v>
          </cell>
          <cell r="I1366">
            <v>0</v>
          </cell>
          <cell r="J1366">
            <v>1533.31</v>
          </cell>
          <cell r="K1366">
            <v>-2172.5700000000002</v>
          </cell>
        </row>
        <row r="1367">
          <cell r="A1367" t="str">
            <v>Пискунова, 139</v>
          </cell>
          <cell r="C1367">
            <v>1485.41</v>
          </cell>
          <cell r="D1367">
            <v>291.36</v>
          </cell>
          <cell r="E1367">
            <v>0</v>
          </cell>
          <cell r="F1367">
            <v>291.36</v>
          </cell>
          <cell r="G1367">
            <v>238.34</v>
          </cell>
          <cell r="H1367">
            <v>2609.0100000000002</v>
          </cell>
          <cell r="I1367">
            <v>0</v>
          </cell>
          <cell r="J1367">
            <v>2609.0100000000002</v>
          </cell>
          <cell r="K1367">
            <v>-885.26</v>
          </cell>
        </row>
        <row r="1368">
          <cell r="A1368" t="str">
            <v>Пискунова, 141</v>
          </cell>
          <cell r="C1368">
            <v>-1275.57</v>
          </cell>
          <cell r="D1368">
            <v>261.48</v>
          </cell>
          <cell r="E1368">
            <v>0</v>
          </cell>
          <cell r="F1368">
            <v>261.48</v>
          </cell>
          <cell r="G1368">
            <v>404.05</v>
          </cell>
          <cell r="H1368">
            <v>2322.48</v>
          </cell>
          <cell r="I1368">
            <v>0</v>
          </cell>
          <cell r="J1368">
            <v>2322.48</v>
          </cell>
          <cell r="K1368">
            <v>-3194</v>
          </cell>
        </row>
        <row r="1369">
          <cell r="A1369" t="str">
            <v>Пограничный, 1-А</v>
          </cell>
          <cell r="C1369">
            <v>-39289.06</v>
          </cell>
          <cell r="D1369">
            <v>5220.43</v>
          </cell>
          <cell r="E1369">
            <v>-162.47</v>
          </cell>
          <cell r="F1369">
            <v>5057.96</v>
          </cell>
          <cell r="G1369">
            <v>11588.92</v>
          </cell>
          <cell r="H1369">
            <v>40846.83</v>
          </cell>
          <cell r="I1369">
            <v>0</v>
          </cell>
          <cell r="J1369">
            <v>40846.83</v>
          </cell>
          <cell r="K1369">
            <v>-68546.97</v>
          </cell>
        </row>
        <row r="1370">
          <cell r="A1370" t="str">
            <v>Пограничный, 1-Е</v>
          </cell>
          <cell r="C1370">
            <v>-43389.98</v>
          </cell>
          <cell r="D1370">
            <v>7706.12</v>
          </cell>
          <cell r="E1370">
            <v>0</v>
          </cell>
          <cell r="F1370">
            <v>7706.12</v>
          </cell>
          <cell r="G1370">
            <v>11883.79</v>
          </cell>
          <cell r="H1370">
            <v>54185.4</v>
          </cell>
          <cell r="I1370">
            <v>0</v>
          </cell>
          <cell r="J1370">
            <v>54185.4</v>
          </cell>
          <cell r="K1370">
            <v>-85691.59</v>
          </cell>
        </row>
        <row r="1371">
          <cell r="A1371" t="str">
            <v>Пограничный, 1-Г</v>
          </cell>
          <cell r="C1371">
            <v>43642.34</v>
          </cell>
          <cell r="D1371">
            <v>13275.8</v>
          </cell>
          <cell r="E1371">
            <v>0</v>
          </cell>
          <cell r="F1371">
            <v>13275.8</v>
          </cell>
          <cell r="G1371">
            <v>22984.799999999999</v>
          </cell>
          <cell r="H1371">
            <v>92079.5</v>
          </cell>
          <cell r="I1371">
            <v>0</v>
          </cell>
          <cell r="J1371">
            <v>92079.5</v>
          </cell>
          <cell r="K1371">
            <v>-25452.36</v>
          </cell>
        </row>
        <row r="1372">
          <cell r="A1372" t="str">
            <v>Пограничный, 1-Ж</v>
          </cell>
          <cell r="C1372">
            <v>28007.279999999999</v>
          </cell>
          <cell r="D1372">
            <v>7027.87</v>
          </cell>
          <cell r="E1372">
            <v>-258.17</v>
          </cell>
          <cell r="F1372">
            <v>6769.7</v>
          </cell>
          <cell r="G1372">
            <v>8822.09</v>
          </cell>
          <cell r="H1372">
            <v>49069.19</v>
          </cell>
          <cell r="I1372">
            <v>0</v>
          </cell>
          <cell r="J1372">
            <v>49069.19</v>
          </cell>
          <cell r="K1372">
            <v>-12239.82</v>
          </cell>
        </row>
        <row r="1373">
          <cell r="A1373" t="str">
            <v>Пограничный, 1-Б</v>
          </cell>
          <cell r="C1373">
            <v>-116592.48</v>
          </cell>
          <cell r="D1373">
            <v>15564.88</v>
          </cell>
          <cell r="E1373">
            <v>-491.02</v>
          </cell>
          <cell r="F1373">
            <v>15073.86</v>
          </cell>
          <cell r="G1373">
            <v>25839.25</v>
          </cell>
          <cell r="H1373">
            <v>124283.93</v>
          </cell>
          <cell r="I1373">
            <v>0</v>
          </cell>
          <cell r="J1373">
            <v>124283.93</v>
          </cell>
          <cell r="K1373">
            <v>-215037.16</v>
          </cell>
        </row>
        <row r="1374">
          <cell r="A1374" t="str">
            <v>Пограничный, 1-Д</v>
          </cell>
          <cell r="C1374">
            <v>-79909.539999999994</v>
          </cell>
          <cell r="D1374">
            <v>7572.86</v>
          </cell>
          <cell r="E1374">
            <v>-137.62</v>
          </cell>
          <cell r="F1374">
            <v>7435.24</v>
          </cell>
          <cell r="G1374">
            <v>9916.61</v>
          </cell>
          <cell r="H1374">
            <v>60651.1</v>
          </cell>
          <cell r="I1374">
            <v>0</v>
          </cell>
          <cell r="J1374">
            <v>60651.1</v>
          </cell>
          <cell r="K1374">
            <v>-130644.03</v>
          </cell>
        </row>
        <row r="1375">
          <cell r="A1375" t="str">
            <v>Пограничный, 1-В</v>
          </cell>
          <cell r="C1375">
            <v>-117896.9</v>
          </cell>
          <cell r="D1375">
            <v>16118.37</v>
          </cell>
          <cell r="E1375">
            <v>-45.43</v>
          </cell>
          <cell r="F1375">
            <v>16072.94</v>
          </cell>
          <cell r="G1375">
            <v>25576.09</v>
          </cell>
          <cell r="H1375">
            <v>115911.46</v>
          </cell>
          <cell r="I1375">
            <v>0</v>
          </cell>
          <cell r="J1375">
            <v>115911.46</v>
          </cell>
          <cell r="K1375">
            <v>-208232.27</v>
          </cell>
        </row>
        <row r="1376">
          <cell r="A1376" t="str">
            <v>Подгорная, 14-А</v>
          </cell>
          <cell r="C1376">
            <v>29.4</v>
          </cell>
          <cell r="D1376">
            <v>82.18</v>
          </cell>
          <cell r="E1376">
            <v>0</v>
          </cell>
          <cell r="F1376">
            <v>82.18</v>
          </cell>
          <cell r="G1376">
            <v>0</v>
          </cell>
          <cell r="H1376">
            <v>286.58999999999997</v>
          </cell>
          <cell r="I1376">
            <v>0</v>
          </cell>
          <cell r="J1376">
            <v>286.58999999999997</v>
          </cell>
          <cell r="K1376">
            <v>-257.19</v>
          </cell>
        </row>
        <row r="1377">
          <cell r="A1377" t="str">
            <v>Подгорная, 22-Б</v>
          </cell>
          <cell r="C1377">
            <v>177.03</v>
          </cell>
          <cell r="D1377">
            <v>52.3</v>
          </cell>
          <cell r="E1377">
            <v>0</v>
          </cell>
          <cell r="F1377">
            <v>52.3</v>
          </cell>
          <cell r="G1377">
            <v>29.87</v>
          </cell>
          <cell r="H1377">
            <v>387.06</v>
          </cell>
          <cell r="I1377">
            <v>0</v>
          </cell>
          <cell r="J1377">
            <v>387.06</v>
          </cell>
          <cell r="K1377">
            <v>-180.16</v>
          </cell>
        </row>
        <row r="1378">
          <cell r="A1378" t="str">
            <v>Подгорная, 24</v>
          </cell>
          <cell r="C1378">
            <v>116.15</v>
          </cell>
          <cell r="D1378">
            <v>149.41999999999999</v>
          </cell>
          <cell r="E1378">
            <v>0</v>
          </cell>
          <cell r="F1378">
            <v>149.41999999999999</v>
          </cell>
          <cell r="G1378">
            <v>96.63</v>
          </cell>
          <cell r="H1378">
            <v>1060.76</v>
          </cell>
          <cell r="I1378">
            <v>0</v>
          </cell>
          <cell r="J1378">
            <v>1060.76</v>
          </cell>
          <cell r="K1378">
            <v>-847.98</v>
          </cell>
        </row>
        <row r="1379">
          <cell r="A1379" t="str">
            <v>Подгорная, 26</v>
          </cell>
          <cell r="C1379">
            <v>-137.62</v>
          </cell>
          <cell r="D1379">
            <v>52.4</v>
          </cell>
          <cell r="E1379">
            <v>0</v>
          </cell>
          <cell r="F1379">
            <v>52.4</v>
          </cell>
          <cell r="G1379">
            <v>0</v>
          </cell>
          <cell r="H1379">
            <v>201</v>
          </cell>
          <cell r="I1379">
            <v>0</v>
          </cell>
          <cell r="J1379">
            <v>201</v>
          </cell>
          <cell r="K1379">
            <v>-338.62</v>
          </cell>
        </row>
        <row r="1380">
          <cell r="A1380" t="str">
            <v>Подгорная, 36</v>
          </cell>
          <cell r="C1380">
            <v>89.58</v>
          </cell>
          <cell r="D1380">
            <v>306.93</v>
          </cell>
          <cell r="E1380">
            <v>0</v>
          </cell>
          <cell r="F1380">
            <v>306.93</v>
          </cell>
          <cell r="G1380">
            <v>195.84</v>
          </cell>
          <cell r="H1380">
            <v>2452.83</v>
          </cell>
          <cell r="I1380">
            <v>0</v>
          </cell>
          <cell r="J1380">
            <v>2452.83</v>
          </cell>
          <cell r="K1380">
            <v>-2167.41</v>
          </cell>
        </row>
        <row r="1381">
          <cell r="A1381" t="str">
            <v>Подгорная, 40-Б</v>
          </cell>
          <cell r="C1381">
            <v>-190.65</v>
          </cell>
          <cell r="D1381">
            <v>60.03</v>
          </cell>
          <cell r="E1381">
            <v>0</v>
          </cell>
          <cell r="F1381">
            <v>60.03</v>
          </cell>
          <cell r="G1381">
            <v>0</v>
          </cell>
          <cell r="H1381">
            <v>480.13</v>
          </cell>
          <cell r="I1381">
            <v>0</v>
          </cell>
          <cell r="J1381">
            <v>480.13</v>
          </cell>
          <cell r="K1381">
            <v>-670.78</v>
          </cell>
        </row>
        <row r="1382">
          <cell r="A1382" t="str">
            <v>Подгорная, 40-А</v>
          </cell>
          <cell r="C1382">
            <v>495.01</v>
          </cell>
          <cell r="D1382">
            <v>171.83</v>
          </cell>
          <cell r="E1382">
            <v>0</v>
          </cell>
          <cell r="F1382">
            <v>171.83</v>
          </cell>
          <cell r="G1382">
            <v>202.24</v>
          </cell>
          <cell r="H1382">
            <v>960.29</v>
          </cell>
          <cell r="I1382">
            <v>0</v>
          </cell>
          <cell r="J1382">
            <v>960.29</v>
          </cell>
          <cell r="K1382">
            <v>-263.04000000000002</v>
          </cell>
        </row>
        <row r="1383">
          <cell r="A1383" t="str">
            <v>Подгорная, 48-А</v>
          </cell>
          <cell r="C1383">
            <v>-304.73</v>
          </cell>
          <cell r="D1383">
            <v>74.709999999999994</v>
          </cell>
          <cell r="E1383">
            <v>0</v>
          </cell>
          <cell r="F1383">
            <v>74.709999999999994</v>
          </cell>
          <cell r="G1383">
            <v>0</v>
          </cell>
          <cell r="H1383">
            <v>309.01</v>
          </cell>
          <cell r="I1383">
            <v>0</v>
          </cell>
          <cell r="J1383">
            <v>309.01</v>
          </cell>
          <cell r="K1383">
            <v>-613.74</v>
          </cell>
        </row>
        <row r="1384">
          <cell r="A1384" t="str">
            <v>Профсоюзная, 2</v>
          </cell>
          <cell r="C1384">
            <v>-27168.86</v>
          </cell>
          <cell r="D1384">
            <v>2664.65</v>
          </cell>
          <cell r="E1384">
            <v>0</v>
          </cell>
          <cell r="F1384">
            <v>2664.65</v>
          </cell>
          <cell r="G1384">
            <v>3848.86</v>
          </cell>
          <cell r="H1384">
            <v>19471.21</v>
          </cell>
          <cell r="I1384">
            <v>0</v>
          </cell>
          <cell r="J1384">
            <v>19471.21</v>
          </cell>
          <cell r="K1384">
            <v>-42791.21</v>
          </cell>
        </row>
        <row r="1385">
          <cell r="A1385" t="str">
            <v>Профсоюзная, 52</v>
          </cell>
          <cell r="C1385">
            <v>-1120.52</v>
          </cell>
          <cell r="D1385">
            <v>112.06</v>
          </cell>
          <cell r="E1385">
            <v>0</v>
          </cell>
          <cell r="F1385">
            <v>112.06</v>
          </cell>
          <cell r="G1385">
            <v>150.72999999999999</v>
          </cell>
          <cell r="H1385">
            <v>1090.6500000000001</v>
          </cell>
          <cell r="I1385">
            <v>0</v>
          </cell>
          <cell r="J1385">
            <v>1090.6500000000001</v>
          </cell>
          <cell r="K1385">
            <v>-2060.44</v>
          </cell>
        </row>
        <row r="1386">
          <cell r="A1386" t="str">
            <v>Профсоюзная, 77/6</v>
          </cell>
          <cell r="C1386">
            <v>-4814.6499999999996</v>
          </cell>
          <cell r="D1386">
            <v>1199.26</v>
          </cell>
          <cell r="E1386">
            <v>0</v>
          </cell>
          <cell r="F1386">
            <v>1199.26</v>
          </cell>
          <cell r="G1386">
            <v>2702.84</v>
          </cell>
          <cell r="H1386">
            <v>10180.02</v>
          </cell>
          <cell r="I1386">
            <v>0</v>
          </cell>
          <cell r="J1386">
            <v>10180.02</v>
          </cell>
          <cell r="K1386">
            <v>-12291.83</v>
          </cell>
        </row>
        <row r="1387">
          <cell r="A1387" t="str">
            <v>Пушкина, 2</v>
          </cell>
          <cell r="C1387">
            <v>-30553.33</v>
          </cell>
          <cell r="D1387">
            <v>2325.21</v>
          </cell>
          <cell r="E1387">
            <v>-22.83</v>
          </cell>
          <cell r="F1387">
            <v>2302.38</v>
          </cell>
          <cell r="G1387">
            <v>3371.86</v>
          </cell>
          <cell r="H1387">
            <v>20578.61</v>
          </cell>
          <cell r="I1387">
            <v>0</v>
          </cell>
          <cell r="J1387">
            <v>20578.61</v>
          </cell>
          <cell r="K1387">
            <v>-47760.08</v>
          </cell>
        </row>
        <row r="1388">
          <cell r="A1388" t="str">
            <v>Рабоче-крестьянская, 1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22383.66</v>
          </cell>
          <cell r="I1388">
            <v>0</v>
          </cell>
          <cell r="J1388">
            <v>22383.66</v>
          </cell>
          <cell r="K1388">
            <v>-22383.66</v>
          </cell>
        </row>
        <row r="1389">
          <cell r="A1389" t="str">
            <v>Рабоче-крестьянская, 4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22929.33</v>
          </cell>
          <cell r="I1389">
            <v>0</v>
          </cell>
          <cell r="J1389">
            <v>22929.33</v>
          </cell>
          <cell r="K1389">
            <v>-22929.33</v>
          </cell>
        </row>
        <row r="1390">
          <cell r="A1390" t="str">
            <v>Розы Люксембург, 13</v>
          </cell>
          <cell r="C1390">
            <v>-27267.05</v>
          </cell>
          <cell r="D1390">
            <v>3039.93</v>
          </cell>
          <cell r="E1390">
            <v>0</v>
          </cell>
          <cell r="F1390">
            <v>3039.93</v>
          </cell>
          <cell r="G1390">
            <v>5341.41</v>
          </cell>
          <cell r="H1390">
            <v>23640.12</v>
          </cell>
          <cell r="I1390">
            <v>0</v>
          </cell>
          <cell r="J1390">
            <v>23640.12</v>
          </cell>
          <cell r="K1390">
            <v>-45565.760000000002</v>
          </cell>
        </row>
        <row r="1391">
          <cell r="A1391" t="str">
            <v>Розы Люксембург, 17</v>
          </cell>
          <cell r="C1391">
            <v>-6487.41</v>
          </cell>
          <cell r="D1391">
            <v>3830.59</v>
          </cell>
          <cell r="E1391">
            <v>-127.79</v>
          </cell>
          <cell r="F1391">
            <v>3702.8</v>
          </cell>
          <cell r="G1391">
            <v>6733.01</v>
          </cell>
          <cell r="H1391">
            <v>24180.67</v>
          </cell>
          <cell r="I1391">
            <v>0</v>
          </cell>
          <cell r="J1391">
            <v>24180.67</v>
          </cell>
          <cell r="K1391">
            <v>-23935.07</v>
          </cell>
        </row>
        <row r="1392">
          <cell r="A1392" t="str">
            <v>Розы Люксембург, 23</v>
          </cell>
          <cell r="C1392">
            <v>-6143.37</v>
          </cell>
          <cell r="D1392">
            <v>2136.1999999999998</v>
          </cell>
          <cell r="E1392">
            <v>0</v>
          </cell>
          <cell r="F1392">
            <v>2136.1999999999998</v>
          </cell>
          <cell r="G1392">
            <v>7118.31</v>
          </cell>
          <cell r="H1392">
            <v>25454.27</v>
          </cell>
          <cell r="I1392">
            <v>0</v>
          </cell>
          <cell r="J1392">
            <v>25454.27</v>
          </cell>
          <cell r="K1392">
            <v>-24479.33</v>
          </cell>
        </row>
        <row r="1393">
          <cell r="A1393" t="str">
            <v>Розы Люксембург, 27</v>
          </cell>
          <cell r="C1393">
            <v>-21192.18</v>
          </cell>
          <cell r="D1393">
            <v>2313.42</v>
          </cell>
          <cell r="E1393">
            <v>22.68</v>
          </cell>
          <cell r="F1393">
            <v>2336.1</v>
          </cell>
          <cell r="G1393">
            <v>4812.38</v>
          </cell>
          <cell r="H1393">
            <v>40773.050000000003</v>
          </cell>
          <cell r="I1393">
            <v>0</v>
          </cell>
          <cell r="J1393">
            <v>40773.050000000003</v>
          </cell>
          <cell r="K1393">
            <v>-57152.85</v>
          </cell>
        </row>
        <row r="1394">
          <cell r="A1394" t="str">
            <v>Розы Люксембург, 29</v>
          </cell>
          <cell r="C1394">
            <v>-12865.75</v>
          </cell>
          <cell r="D1394">
            <v>3705.97</v>
          </cell>
          <cell r="E1394">
            <v>0</v>
          </cell>
          <cell r="F1394">
            <v>3705.97</v>
          </cell>
          <cell r="G1394">
            <v>5850.1</v>
          </cell>
          <cell r="H1394">
            <v>29811.23</v>
          </cell>
          <cell r="I1394">
            <v>0</v>
          </cell>
          <cell r="J1394">
            <v>29811.23</v>
          </cell>
          <cell r="K1394">
            <v>-36826.879999999997</v>
          </cell>
        </row>
        <row r="1395">
          <cell r="A1395" t="str">
            <v>Розы Люксембург, 31</v>
          </cell>
          <cell r="C1395">
            <v>-50338.879999999997</v>
          </cell>
          <cell r="D1395">
            <v>2402.2199999999998</v>
          </cell>
          <cell r="E1395">
            <v>447.66</v>
          </cell>
          <cell r="F1395">
            <v>2849.88</v>
          </cell>
          <cell r="G1395">
            <v>4232.34</v>
          </cell>
          <cell r="H1395">
            <v>51506.8</v>
          </cell>
          <cell r="I1395">
            <v>0.32</v>
          </cell>
          <cell r="J1395">
            <v>51507.12</v>
          </cell>
          <cell r="K1395">
            <v>-97613.66</v>
          </cell>
        </row>
        <row r="1396">
          <cell r="A1396" t="str">
            <v>Розы Люксембург, 52</v>
          </cell>
          <cell r="C1396">
            <v>-857.65</v>
          </cell>
          <cell r="D1396">
            <v>492.68</v>
          </cell>
          <cell r="E1396">
            <v>0</v>
          </cell>
          <cell r="F1396">
            <v>492.68</v>
          </cell>
          <cell r="G1396">
            <v>2423.73</v>
          </cell>
          <cell r="H1396">
            <v>3875.01</v>
          </cell>
          <cell r="I1396">
            <v>0</v>
          </cell>
          <cell r="J1396">
            <v>3875.01</v>
          </cell>
          <cell r="K1396">
            <v>-2308.9299999999998</v>
          </cell>
        </row>
        <row r="1397">
          <cell r="A1397" t="str">
            <v>Розы Люксембург, 164</v>
          </cell>
          <cell r="C1397">
            <v>-39079.800000000003</v>
          </cell>
          <cell r="D1397">
            <v>3101.07</v>
          </cell>
          <cell r="E1397">
            <v>0</v>
          </cell>
          <cell r="F1397">
            <v>3101.07</v>
          </cell>
          <cell r="G1397">
            <v>3503.45</v>
          </cell>
          <cell r="H1397">
            <v>22243.53</v>
          </cell>
          <cell r="I1397">
            <v>0</v>
          </cell>
          <cell r="J1397">
            <v>22243.53</v>
          </cell>
          <cell r="K1397">
            <v>-57819.88</v>
          </cell>
        </row>
        <row r="1398">
          <cell r="A1398" t="str">
            <v>Розы Люксембург, 295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1084.6500000000001</v>
          </cell>
          <cell r="I1398">
            <v>0</v>
          </cell>
          <cell r="J1398">
            <v>1084.6500000000001</v>
          </cell>
          <cell r="K1398">
            <v>-1084.6500000000001</v>
          </cell>
        </row>
        <row r="1399">
          <cell r="A1399" t="str">
            <v>Розы Люксембург, 295-а</v>
          </cell>
          <cell r="C1399">
            <v>-19672.73</v>
          </cell>
          <cell r="D1399">
            <v>6100.08</v>
          </cell>
          <cell r="E1399">
            <v>181.04</v>
          </cell>
          <cell r="F1399">
            <v>6281.12</v>
          </cell>
          <cell r="G1399">
            <v>8740.4599999999991</v>
          </cell>
          <cell r="H1399">
            <v>30681.4</v>
          </cell>
          <cell r="I1399">
            <v>0</v>
          </cell>
          <cell r="J1399">
            <v>30681.4</v>
          </cell>
          <cell r="K1399">
            <v>-41613.67</v>
          </cell>
        </row>
        <row r="1400">
          <cell r="A1400" t="str">
            <v>Розы Люксембург, 319</v>
          </cell>
          <cell r="C1400">
            <v>-42252.480000000003</v>
          </cell>
          <cell r="D1400">
            <v>15982.2</v>
          </cell>
          <cell r="E1400">
            <v>-58.98</v>
          </cell>
          <cell r="F1400">
            <v>15923.22</v>
          </cell>
          <cell r="G1400">
            <v>21049.57</v>
          </cell>
          <cell r="H1400">
            <v>117281.07</v>
          </cell>
          <cell r="I1400">
            <v>0</v>
          </cell>
          <cell r="J1400">
            <v>117281.07</v>
          </cell>
          <cell r="K1400">
            <v>-138483.98000000001</v>
          </cell>
        </row>
        <row r="1401">
          <cell r="A1401" t="str">
            <v>Румянцева, 8</v>
          </cell>
          <cell r="C1401">
            <v>-20552.13</v>
          </cell>
          <cell r="D1401">
            <v>2499.38</v>
          </cell>
          <cell r="E1401">
            <v>0</v>
          </cell>
          <cell r="F1401">
            <v>2499.38</v>
          </cell>
          <cell r="G1401">
            <v>4144.1400000000003</v>
          </cell>
          <cell r="H1401">
            <v>20221.25</v>
          </cell>
          <cell r="I1401">
            <v>0</v>
          </cell>
          <cell r="J1401">
            <v>20221.25</v>
          </cell>
          <cell r="K1401">
            <v>-36629.24</v>
          </cell>
        </row>
        <row r="1402">
          <cell r="A1402" t="str">
            <v>Румянцева, 53</v>
          </cell>
          <cell r="C1402">
            <v>7928.81</v>
          </cell>
          <cell r="D1402">
            <v>1415.52</v>
          </cell>
          <cell r="E1402">
            <v>0</v>
          </cell>
          <cell r="F1402">
            <v>1415.52</v>
          </cell>
          <cell r="G1402">
            <v>2549.61</v>
          </cell>
          <cell r="H1402">
            <v>0</v>
          </cell>
          <cell r="I1402">
            <v>0</v>
          </cell>
          <cell r="J1402">
            <v>0</v>
          </cell>
          <cell r="K1402">
            <v>10478.42</v>
          </cell>
        </row>
        <row r="1403">
          <cell r="A1403" t="str">
            <v>Румянцева, 55</v>
          </cell>
          <cell r="C1403">
            <v>2187.66</v>
          </cell>
          <cell r="D1403">
            <v>1415.52</v>
          </cell>
          <cell r="E1403">
            <v>0</v>
          </cell>
          <cell r="F1403">
            <v>1415.52</v>
          </cell>
          <cell r="G1403">
            <v>2571.7199999999998</v>
          </cell>
          <cell r="H1403">
            <v>0</v>
          </cell>
          <cell r="I1403">
            <v>0</v>
          </cell>
          <cell r="J1403">
            <v>0</v>
          </cell>
          <cell r="K1403">
            <v>4759.38</v>
          </cell>
        </row>
        <row r="1404">
          <cell r="A1404" t="str">
            <v>Саянский, 5-в</v>
          </cell>
          <cell r="C1404">
            <v>528.49</v>
          </cell>
          <cell r="D1404">
            <v>1159.94</v>
          </cell>
          <cell r="E1404">
            <v>0</v>
          </cell>
          <cell r="F1404">
            <v>1159.94</v>
          </cell>
          <cell r="G1404">
            <v>1837.65</v>
          </cell>
          <cell r="H1404">
            <v>9456.73</v>
          </cell>
          <cell r="I1404">
            <v>0</v>
          </cell>
          <cell r="J1404">
            <v>9456.73</v>
          </cell>
          <cell r="K1404">
            <v>-7090.59</v>
          </cell>
        </row>
        <row r="1405">
          <cell r="A1405" t="str">
            <v>Саянский, 5-Г</v>
          </cell>
          <cell r="C1405">
            <v>320.42</v>
          </cell>
          <cell r="D1405">
            <v>58.98</v>
          </cell>
          <cell r="E1405">
            <v>0</v>
          </cell>
          <cell r="F1405">
            <v>58.98</v>
          </cell>
          <cell r="G1405">
            <v>78.22</v>
          </cell>
          <cell r="H1405">
            <v>719.28</v>
          </cell>
          <cell r="I1405">
            <v>0</v>
          </cell>
          <cell r="J1405">
            <v>719.28</v>
          </cell>
          <cell r="K1405">
            <v>-320.64</v>
          </cell>
        </row>
        <row r="1406">
          <cell r="A1406" t="str">
            <v>Саянский, 5-а</v>
          </cell>
          <cell r="C1406">
            <v>5462.48</v>
          </cell>
          <cell r="D1406">
            <v>1238.58</v>
          </cell>
          <cell r="E1406">
            <v>0</v>
          </cell>
          <cell r="F1406">
            <v>1238.58</v>
          </cell>
          <cell r="G1406">
            <v>2542.67</v>
          </cell>
          <cell r="H1406">
            <v>8984.92</v>
          </cell>
          <cell r="I1406">
            <v>0</v>
          </cell>
          <cell r="J1406">
            <v>8984.92</v>
          </cell>
          <cell r="K1406">
            <v>-979.77</v>
          </cell>
        </row>
        <row r="1407">
          <cell r="A1407" t="str">
            <v>Саянский, 5-б</v>
          </cell>
          <cell r="C1407">
            <v>778.17</v>
          </cell>
          <cell r="D1407">
            <v>1445.01</v>
          </cell>
          <cell r="E1407">
            <v>0</v>
          </cell>
          <cell r="F1407">
            <v>1445.01</v>
          </cell>
          <cell r="G1407">
            <v>2331.19</v>
          </cell>
          <cell r="H1407">
            <v>12038.85</v>
          </cell>
          <cell r="I1407">
            <v>0</v>
          </cell>
          <cell r="J1407">
            <v>12038.85</v>
          </cell>
          <cell r="K1407">
            <v>-8929.49</v>
          </cell>
        </row>
        <row r="1408">
          <cell r="A1408" t="str">
            <v>Седова, 53-А</v>
          </cell>
          <cell r="C1408">
            <v>62.34</v>
          </cell>
          <cell r="D1408">
            <v>44.82</v>
          </cell>
          <cell r="E1408">
            <v>0</v>
          </cell>
          <cell r="F1408">
            <v>44.82</v>
          </cell>
          <cell r="G1408">
            <v>76.39</v>
          </cell>
          <cell r="H1408">
            <v>286.58999999999997</v>
          </cell>
          <cell r="I1408">
            <v>0</v>
          </cell>
          <cell r="J1408">
            <v>286.58999999999997</v>
          </cell>
          <cell r="K1408">
            <v>-147.86000000000001</v>
          </cell>
        </row>
        <row r="1409">
          <cell r="A1409" t="str">
            <v>Седова, 54-Б</v>
          </cell>
          <cell r="C1409">
            <v>757.6</v>
          </cell>
          <cell r="D1409">
            <v>22.41</v>
          </cell>
          <cell r="E1409">
            <v>0</v>
          </cell>
          <cell r="F1409">
            <v>22.41</v>
          </cell>
          <cell r="G1409">
            <v>22.41</v>
          </cell>
          <cell r="H1409">
            <v>193.53</v>
          </cell>
          <cell r="I1409">
            <v>0</v>
          </cell>
          <cell r="J1409">
            <v>193.53</v>
          </cell>
          <cell r="K1409">
            <v>586.48</v>
          </cell>
        </row>
        <row r="1410">
          <cell r="A1410" t="str">
            <v>Седова, 62/9</v>
          </cell>
          <cell r="C1410">
            <v>-1899.98</v>
          </cell>
          <cell r="D1410">
            <v>216.65</v>
          </cell>
          <cell r="E1410">
            <v>0</v>
          </cell>
          <cell r="F1410">
            <v>216.65</v>
          </cell>
          <cell r="G1410">
            <v>271.41000000000003</v>
          </cell>
          <cell r="H1410">
            <v>1927.89</v>
          </cell>
          <cell r="I1410">
            <v>0</v>
          </cell>
          <cell r="J1410">
            <v>1927.89</v>
          </cell>
          <cell r="K1410">
            <v>-3556.46</v>
          </cell>
        </row>
        <row r="1411">
          <cell r="A1411" t="str">
            <v>Седова, 62/3</v>
          </cell>
          <cell r="C1411">
            <v>39.68</v>
          </cell>
          <cell r="D1411">
            <v>44.82</v>
          </cell>
          <cell r="E1411">
            <v>0</v>
          </cell>
          <cell r="F1411">
            <v>44.82</v>
          </cell>
          <cell r="G1411">
            <v>0</v>
          </cell>
          <cell r="H1411">
            <v>387.06</v>
          </cell>
          <cell r="I1411">
            <v>0</v>
          </cell>
          <cell r="J1411">
            <v>387.06</v>
          </cell>
          <cell r="K1411">
            <v>-347.38</v>
          </cell>
        </row>
        <row r="1412">
          <cell r="A1412" t="str">
            <v>Седова, 64-Б</v>
          </cell>
          <cell r="C1412">
            <v>-4371.41</v>
          </cell>
          <cell r="D1412">
            <v>739.02</v>
          </cell>
          <cell r="E1412">
            <v>0</v>
          </cell>
          <cell r="F1412">
            <v>739.02</v>
          </cell>
          <cell r="G1412">
            <v>129.05000000000001</v>
          </cell>
          <cell r="H1412">
            <v>5943.65</v>
          </cell>
          <cell r="I1412">
            <v>0</v>
          </cell>
          <cell r="J1412">
            <v>5943.65</v>
          </cell>
          <cell r="K1412">
            <v>-10186.01</v>
          </cell>
        </row>
        <row r="1413">
          <cell r="A1413" t="str">
            <v>Седова, 64-В</v>
          </cell>
          <cell r="C1413">
            <v>1520.52</v>
          </cell>
          <cell r="D1413">
            <v>316.72000000000003</v>
          </cell>
          <cell r="E1413">
            <v>0</v>
          </cell>
          <cell r="F1413">
            <v>316.72000000000003</v>
          </cell>
          <cell r="G1413">
            <v>597.80999999999995</v>
          </cell>
          <cell r="H1413">
            <v>2971.84</v>
          </cell>
          <cell r="I1413">
            <v>0</v>
          </cell>
          <cell r="J1413">
            <v>2971.84</v>
          </cell>
          <cell r="K1413">
            <v>-853.51</v>
          </cell>
        </row>
        <row r="1414">
          <cell r="A1414" t="str">
            <v>Седова, 74</v>
          </cell>
          <cell r="C1414">
            <v>-308.22000000000003</v>
          </cell>
          <cell r="D1414">
            <v>67.239999999999995</v>
          </cell>
          <cell r="E1414">
            <v>0</v>
          </cell>
          <cell r="F1414">
            <v>67.239999999999995</v>
          </cell>
          <cell r="G1414">
            <v>45.16</v>
          </cell>
          <cell r="H1414">
            <v>588.07000000000005</v>
          </cell>
          <cell r="I1414">
            <v>0</v>
          </cell>
          <cell r="J1414">
            <v>588.07000000000005</v>
          </cell>
          <cell r="K1414">
            <v>-851.13</v>
          </cell>
        </row>
        <row r="1415">
          <cell r="A1415" t="str">
            <v>Сибирская, 1-А</v>
          </cell>
          <cell r="C1415">
            <v>17616.53</v>
          </cell>
          <cell r="D1415">
            <v>5666.62</v>
          </cell>
          <cell r="E1415">
            <v>0</v>
          </cell>
          <cell r="F1415">
            <v>5666.62</v>
          </cell>
          <cell r="G1415">
            <v>9483.01</v>
          </cell>
          <cell r="H1415">
            <v>39922.57</v>
          </cell>
          <cell r="I1415">
            <v>0</v>
          </cell>
          <cell r="J1415">
            <v>39922.57</v>
          </cell>
          <cell r="K1415">
            <v>-12823.03</v>
          </cell>
        </row>
        <row r="1416">
          <cell r="A1416" t="str">
            <v>Сибирская, 1-В</v>
          </cell>
          <cell r="C1416">
            <v>7216.01</v>
          </cell>
          <cell r="D1416">
            <v>1919.01</v>
          </cell>
          <cell r="E1416">
            <v>0</v>
          </cell>
          <cell r="F1416">
            <v>1919.01</v>
          </cell>
          <cell r="G1416">
            <v>2223.4299999999998</v>
          </cell>
          <cell r="H1416">
            <v>14968.23</v>
          </cell>
          <cell r="I1416">
            <v>0</v>
          </cell>
          <cell r="J1416">
            <v>14968.23</v>
          </cell>
          <cell r="K1416">
            <v>-5528.79</v>
          </cell>
        </row>
        <row r="1417">
          <cell r="A1417" t="str">
            <v>Сибирская, 1-Б</v>
          </cell>
          <cell r="C1417">
            <v>13938.2</v>
          </cell>
          <cell r="D1417">
            <v>2020.95</v>
          </cell>
          <cell r="E1417">
            <v>0</v>
          </cell>
          <cell r="F1417">
            <v>2020.95</v>
          </cell>
          <cell r="G1417">
            <v>2675.75</v>
          </cell>
          <cell r="H1417">
            <v>18421.64</v>
          </cell>
          <cell r="I1417">
            <v>0</v>
          </cell>
          <cell r="J1417">
            <v>18421.64</v>
          </cell>
          <cell r="K1417">
            <v>-1807.69</v>
          </cell>
        </row>
        <row r="1418">
          <cell r="A1418" t="str">
            <v>Советская, 10-В</v>
          </cell>
          <cell r="C1418">
            <v>131.81</v>
          </cell>
          <cell r="D1418">
            <v>22.41</v>
          </cell>
          <cell r="E1418">
            <v>0</v>
          </cell>
          <cell r="F1418">
            <v>22.41</v>
          </cell>
          <cell r="G1418">
            <v>52.27</v>
          </cell>
          <cell r="H1418">
            <v>186.06</v>
          </cell>
          <cell r="I1418">
            <v>0</v>
          </cell>
          <cell r="J1418">
            <v>186.06</v>
          </cell>
          <cell r="K1418">
            <v>-1.98</v>
          </cell>
        </row>
        <row r="1419">
          <cell r="A1419" t="str">
            <v>Советская, 10-А</v>
          </cell>
          <cell r="C1419">
            <v>-37.19</v>
          </cell>
          <cell r="D1419">
            <v>14.94</v>
          </cell>
          <cell r="E1419">
            <v>0</v>
          </cell>
          <cell r="F1419">
            <v>14.94</v>
          </cell>
          <cell r="G1419">
            <v>14.93</v>
          </cell>
          <cell r="H1419">
            <v>186.06</v>
          </cell>
          <cell r="I1419">
            <v>0</v>
          </cell>
          <cell r="J1419">
            <v>186.06</v>
          </cell>
          <cell r="K1419">
            <v>-208.32</v>
          </cell>
        </row>
        <row r="1420">
          <cell r="A1420" t="str">
            <v>Советская, 10-Б</v>
          </cell>
          <cell r="C1420">
            <v>122.92</v>
          </cell>
          <cell r="D1420">
            <v>14.94</v>
          </cell>
          <cell r="E1420">
            <v>0</v>
          </cell>
          <cell r="F1420">
            <v>14.94</v>
          </cell>
          <cell r="G1420">
            <v>0</v>
          </cell>
          <cell r="H1420">
            <v>100.53</v>
          </cell>
          <cell r="I1420">
            <v>0</v>
          </cell>
          <cell r="J1420">
            <v>100.53</v>
          </cell>
          <cell r="K1420">
            <v>22.39</v>
          </cell>
        </row>
        <row r="1421">
          <cell r="A1421" t="str">
            <v>Строителей, 1</v>
          </cell>
          <cell r="C1421">
            <v>-953.5</v>
          </cell>
          <cell r="D1421">
            <v>112.06</v>
          </cell>
          <cell r="E1421">
            <v>0</v>
          </cell>
          <cell r="F1421">
            <v>112.06</v>
          </cell>
          <cell r="G1421">
            <v>114.52</v>
          </cell>
          <cell r="H1421">
            <v>1060.76</v>
          </cell>
          <cell r="I1421">
            <v>0</v>
          </cell>
          <cell r="J1421">
            <v>1060.76</v>
          </cell>
          <cell r="K1421">
            <v>-1899.74</v>
          </cell>
        </row>
        <row r="1422">
          <cell r="A1422" t="str">
            <v>Строителей, 2</v>
          </cell>
          <cell r="C1422">
            <v>-248.46</v>
          </cell>
          <cell r="D1422">
            <v>97.12</v>
          </cell>
          <cell r="E1422">
            <v>0</v>
          </cell>
          <cell r="F1422">
            <v>97.12</v>
          </cell>
          <cell r="G1422">
            <v>153.97999999999999</v>
          </cell>
          <cell r="H1422">
            <v>766.77</v>
          </cell>
          <cell r="I1422">
            <v>0</v>
          </cell>
          <cell r="J1422">
            <v>766.77</v>
          </cell>
          <cell r="K1422">
            <v>-861.25</v>
          </cell>
        </row>
        <row r="1423">
          <cell r="A1423" t="str">
            <v>Строителей, 3</v>
          </cell>
          <cell r="C1423">
            <v>99.46</v>
          </cell>
          <cell r="D1423">
            <v>52.3</v>
          </cell>
          <cell r="E1423">
            <v>0</v>
          </cell>
          <cell r="F1423">
            <v>52.3</v>
          </cell>
          <cell r="G1423">
            <v>40.26</v>
          </cell>
          <cell r="H1423">
            <v>379.59</v>
          </cell>
          <cell r="I1423">
            <v>0</v>
          </cell>
          <cell r="J1423">
            <v>379.59</v>
          </cell>
          <cell r="K1423">
            <v>-239.87</v>
          </cell>
        </row>
        <row r="1424">
          <cell r="A1424" t="str">
            <v>Строителей, 4</v>
          </cell>
          <cell r="C1424">
            <v>-544.35</v>
          </cell>
          <cell r="D1424">
            <v>67.239999999999995</v>
          </cell>
          <cell r="E1424">
            <v>0</v>
          </cell>
          <cell r="F1424">
            <v>67.239999999999995</v>
          </cell>
          <cell r="G1424">
            <v>7.79</v>
          </cell>
          <cell r="H1424">
            <v>402.01</v>
          </cell>
          <cell r="I1424">
            <v>0</v>
          </cell>
          <cell r="J1424">
            <v>402.01</v>
          </cell>
          <cell r="K1424">
            <v>-938.57</v>
          </cell>
        </row>
        <row r="1425">
          <cell r="A1425" t="str">
            <v>Строителей, 5</v>
          </cell>
          <cell r="C1425">
            <v>-627.83000000000004</v>
          </cell>
          <cell r="D1425">
            <v>67.239999999999995</v>
          </cell>
          <cell r="E1425">
            <v>0</v>
          </cell>
          <cell r="F1425">
            <v>67.239999999999995</v>
          </cell>
          <cell r="G1425">
            <v>43.83</v>
          </cell>
          <cell r="H1425">
            <v>588.07000000000005</v>
          </cell>
          <cell r="I1425">
            <v>0</v>
          </cell>
          <cell r="J1425">
            <v>588.07000000000005</v>
          </cell>
          <cell r="K1425">
            <v>-1172.07</v>
          </cell>
        </row>
        <row r="1426">
          <cell r="A1426" t="str">
            <v>Строителей, 6</v>
          </cell>
          <cell r="C1426">
            <v>-603.61</v>
          </cell>
          <cell r="D1426">
            <v>134.47</v>
          </cell>
          <cell r="E1426">
            <v>0</v>
          </cell>
          <cell r="F1426">
            <v>134.47</v>
          </cell>
          <cell r="G1426">
            <v>253.26</v>
          </cell>
          <cell r="H1426">
            <v>1153.77</v>
          </cell>
          <cell r="I1426">
            <v>0</v>
          </cell>
          <cell r="J1426">
            <v>1153.77</v>
          </cell>
          <cell r="K1426">
            <v>-1504.12</v>
          </cell>
        </row>
        <row r="1427">
          <cell r="A1427" t="str">
            <v>Строителей, 7</v>
          </cell>
          <cell r="C1427">
            <v>-383.13</v>
          </cell>
          <cell r="D1427">
            <v>67.239999999999995</v>
          </cell>
          <cell r="E1427">
            <v>0</v>
          </cell>
          <cell r="F1427">
            <v>67.239999999999995</v>
          </cell>
          <cell r="G1427">
            <v>112.29</v>
          </cell>
          <cell r="H1427">
            <v>588.07000000000005</v>
          </cell>
          <cell r="I1427">
            <v>0</v>
          </cell>
          <cell r="J1427">
            <v>588.07000000000005</v>
          </cell>
          <cell r="K1427">
            <v>-858.91</v>
          </cell>
        </row>
        <row r="1428">
          <cell r="A1428" t="str">
            <v>Строителей, 8</v>
          </cell>
          <cell r="C1428">
            <v>-326.54000000000002</v>
          </cell>
          <cell r="D1428">
            <v>149.41999999999999</v>
          </cell>
          <cell r="E1428">
            <v>0</v>
          </cell>
          <cell r="F1428">
            <v>149.41999999999999</v>
          </cell>
          <cell r="G1428">
            <v>40.46</v>
          </cell>
          <cell r="H1428">
            <v>1347.25</v>
          </cell>
          <cell r="I1428">
            <v>0</v>
          </cell>
          <cell r="J1428">
            <v>1347.25</v>
          </cell>
          <cell r="K1428">
            <v>-1633.33</v>
          </cell>
        </row>
        <row r="1429">
          <cell r="A1429" t="str">
            <v>Строителей, 9</v>
          </cell>
          <cell r="C1429">
            <v>-573.74</v>
          </cell>
          <cell r="D1429">
            <v>37.35</v>
          </cell>
          <cell r="E1429">
            <v>0</v>
          </cell>
          <cell r="F1429">
            <v>37.35</v>
          </cell>
          <cell r="G1429">
            <v>0</v>
          </cell>
          <cell r="H1429">
            <v>402.01</v>
          </cell>
          <cell r="I1429">
            <v>0</v>
          </cell>
          <cell r="J1429">
            <v>402.01</v>
          </cell>
          <cell r="K1429">
            <v>-975.75</v>
          </cell>
        </row>
        <row r="1430">
          <cell r="A1430" t="str">
            <v>Сударева, 7</v>
          </cell>
          <cell r="C1430">
            <v>144.11000000000001</v>
          </cell>
          <cell r="D1430">
            <v>59.77</v>
          </cell>
          <cell r="E1430">
            <v>0</v>
          </cell>
          <cell r="F1430">
            <v>59.77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144.11000000000001</v>
          </cell>
        </row>
        <row r="1431">
          <cell r="A1431" t="str">
            <v>Сударева, 15</v>
          </cell>
          <cell r="C1431">
            <v>-2850.55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4523.16</v>
          </cell>
          <cell r="I1431">
            <v>0</v>
          </cell>
          <cell r="J1431">
            <v>4523.16</v>
          </cell>
          <cell r="K1431">
            <v>-7373.71</v>
          </cell>
        </row>
        <row r="1432">
          <cell r="A1432" t="str">
            <v>Терешковой, 47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11569.18</v>
          </cell>
          <cell r="I1432">
            <v>0</v>
          </cell>
          <cell r="J1432">
            <v>11569.18</v>
          </cell>
          <cell r="K1432">
            <v>-11569.18</v>
          </cell>
        </row>
        <row r="1433">
          <cell r="A1433" t="str">
            <v>Толевая, 7</v>
          </cell>
          <cell r="C1433">
            <v>10057.01</v>
          </cell>
          <cell r="D1433">
            <v>1523.65</v>
          </cell>
          <cell r="E1433">
            <v>0</v>
          </cell>
          <cell r="F1433">
            <v>1523.65</v>
          </cell>
          <cell r="G1433">
            <v>2563.31</v>
          </cell>
          <cell r="H1433">
            <v>6689.49</v>
          </cell>
          <cell r="I1433">
            <v>0</v>
          </cell>
          <cell r="J1433">
            <v>6689.49</v>
          </cell>
          <cell r="K1433">
            <v>5930.83</v>
          </cell>
        </row>
        <row r="1434">
          <cell r="A1434" t="str">
            <v>Трилиссера, 1-а</v>
          </cell>
          <cell r="C1434">
            <v>1691.43</v>
          </cell>
          <cell r="D1434">
            <v>914.98</v>
          </cell>
          <cell r="E1434">
            <v>0</v>
          </cell>
          <cell r="F1434">
            <v>914.98</v>
          </cell>
          <cell r="G1434">
            <v>2280.91</v>
          </cell>
          <cell r="H1434">
            <v>5470.02</v>
          </cell>
          <cell r="I1434">
            <v>0</v>
          </cell>
          <cell r="J1434">
            <v>5470.02</v>
          </cell>
          <cell r="K1434">
            <v>-1497.68</v>
          </cell>
        </row>
        <row r="1435">
          <cell r="A1435" t="str">
            <v>Трилиссера, 1-Б</v>
          </cell>
          <cell r="C1435">
            <v>1976.84</v>
          </cell>
          <cell r="D1435">
            <v>879.79</v>
          </cell>
          <cell r="E1435">
            <v>0</v>
          </cell>
          <cell r="F1435">
            <v>879.79</v>
          </cell>
          <cell r="G1435">
            <v>2113.36</v>
          </cell>
          <cell r="H1435">
            <v>8077.81</v>
          </cell>
          <cell r="I1435">
            <v>0</v>
          </cell>
          <cell r="J1435">
            <v>8077.81</v>
          </cell>
          <cell r="K1435">
            <v>-3987.61</v>
          </cell>
        </row>
        <row r="1436">
          <cell r="A1436" t="str">
            <v>Трилиссера, 1-В</v>
          </cell>
          <cell r="C1436">
            <v>-2511.92</v>
          </cell>
          <cell r="D1436">
            <v>774.21</v>
          </cell>
          <cell r="E1436">
            <v>0</v>
          </cell>
          <cell r="F1436">
            <v>774.21</v>
          </cell>
          <cell r="G1436">
            <v>2624.27</v>
          </cell>
          <cell r="H1436">
            <v>6784.74</v>
          </cell>
          <cell r="I1436">
            <v>0</v>
          </cell>
          <cell r="J1436">
            <v>6784.74</v>
          </cell>
          <cell r="K1436">
            <v>-6672.39</v>
          </cell>
        </row>
        <row r="1437">
          <cell r="A1437" t="str">
            <v>Трилиссера, 32</v>
          </cell>
          <cell r="C1437">
            <v>241.23</v>
          </cell>
          <cell r="D1437">
            <v>44.82</v>
          </cell>
          <cell r="E1437">
            <v>0</v>
          </cell>
          <cell r="F1437">
            <v>44.82</v>
          </cell>
          <cell r="G1437">
            <v>22.37</v>
          </cell>
          <cell r="H1437">
            <v>402.01</v>
          </cell>
          <cell r="I1437">
            <v>0</v>
          </cell>
          <cell r="J1437">
            <v>402.01</v>
          </cell>
          <cell r="K1437">
            <v>-138.41</v>
          </cell>
        </row>
        <row r="1438">
          <cell r="A1438" t="str">
            <v>Трилиссера, 37-Г</v>
          </cell>
          <cell r="C1438">
            <v>713.45</v>
          </cell>
          <cell r="D1438">
            <v>52.3</v>
          </cell>
          <cell r="E1438">
            <v>0</v>
          </cell>
          <cell r="F1438">
            <v>52.3</v>
          </cell>
          <cell r="G1438">
            <v>156.88</v>
          </cell>
          <cell r="H1438">
            <v>480.13</v>
          </cell>
          <cell r="I1438">
            <v>0</v>
          </cell>
          <cell r="J1438">
            <v>480.13</v>
          </cell>
          <cell r="K1438">
            <v>390.2</v>
          </cell>
        </row>
        <row r="1439">
          <cell r="A1439" t="str">
            <v>Трилиссера, 52</v>
          </cell>
          <cell r="C1439">
            <v>-47281.2</v>
          </cell>
          <cell r="D1439">
            <v>9359.9699999999993</v>
          </cell>
          <cell r="E1439">
            <v>-218.79</v>
          </cell>
          <cell r="F1439">
            <v>9141.18</v>
          </cell>
          <cell r="G1439">
            <v>14855.31</v>
          </cell>
          <cell r="H1439">
            <v>60984.1</v>
          </cell>
          <cell r="I1439">
            <v>0</v>
          </cell>
          <cell r="J1439">
            <v>60984.1</v>
          </cell>
          <cell r="K1439">
            <v>-93409.99</v>
          </cell>
        </row>
        <row r="1440">
          <cell r="A1440" t="str">
            <v>Трудовая, 68-Г</v>
          </cell>
          <cell r="C1440">
            <v>439.23</v>
          </cell>
          <cell r="D1440">
            <v>82.18</v>
          </cell>
          <cell r="E1440">
            <v>0</v>
          </cell>
          <cell r="F1440">
            <v>82.18</v>
          </cell>
          <cell r="G1440">
            <v>195.92</v>
          </cell>
          <cell r="H1440">
            <v>766.77</v>
          </cell>
          <cell r="I1440">
            <v>0</v>
          </cell>
          <cell r="J1440">
            <v>766.77</v>
          </cell>
          <cell r="K1440">
            <v>-131.62</v>
          </cell>
        </row>
        <row r="1441">
          <cell r="A1441" t="str">
            <v>Трудовая, 68-В</v>
          </cell>
          <cell r="C1441">
            <v>-181.51</v>
          </cell>
          <cell r="D1441">
            <v>74.709999999999994</v>
          </cell>
          <cell r="E1441">
            <v>0</v>
          </cell>
          <cell r="F1441">
            <v>74.709999999999994</v>
          </cell>
          <cell r="G1441">
            <v>67.819999999999993</v>
          </cell>
          <cell r="H1441">
            <v>673.71</v>
          </cell>
          <cell r="I1441">
            <v>0</v>
          </cell>
          <cell r="J1441">
            <v>673.71</v>
          </cell>
          <cell r="K1441">
            <v>-787.4</v>
          </cell>
        </row>
        <row r="1442">
          <cell r="A1442" t="str">
            <v>Трудовая, 95</v>
          </cell>
          <cell r="C1442">
            <v>11197.15</v>
          </cell>
          <cell r="D1442">
            <v>1828.38</v>
          </cell>
          <cell r="E1442">
            <v>0</v>
          </cell>
          <cell r="F1442">
            <v>1828.38</v>
          </cell>
          <cell r="G1442">
            <v>1642.84</v>
          </cell>
          <cell r="H1442">
            <v>16482.95</v>
          </cell>
          <cell r="I1442">
            <v>0</v>
          </cell>
          <cell r="J1442">
            <v>16482.95</v>
          </cell>
          <cell r="K1442">
            <v>-3642.96</v>
          </cell>
        </row>
        <row r="1443">
          <cell r="A1443" t="str">
            <v>Трудовая, 103</v>
          </cell>
          <cell r="C1443">
            <v>-9973.4599999999991</v>
          </cell>
          <cell r="D1443">
            <v>1533.48</v>
          </cell>
          <cell r="E1443">
            <v>0</v>
          </cell>
          <cell r="F1443">
            <v>1533.48</v>
          </cell>
          <cell r="G1443">
            <v>2094.1799999999998</v>
          </cell>
          <cell r="H1443">
            <v>14780.52</v>
          </cell>
          <cell r="I1443">
            <v>0</v>
          </cell>
          <cell r="J1443">
            <v>14780.52</v>
          </cell>
          <cell r="K1443">
            <v>-22659.8</v>
          </cell>
        </row>
        <row r="1444">
          <cell r="A1444" t="str">
            <v>Трудовая, 105</v>
          </cell>
          <cell r="C1444">
            <v>-17345.490000000002</v>
          </cell>
          <cell r="D1444">
            <v>1012.49</v>
          </cell>
          <cell r="E1444">
            <v>0</v>
          </cell>
          <cell r="F1444">
            <v>1012.49</v>
          </cell>
          <cell r="G1444">
            <v>2315</v>
          </cell>
          <cell r="H1444">
            <v>8955.59</v>
          </cell>
          <cell r="I1444">
            <v>0</v>
          </cell>
          <cell r="J1444">
            <v>8955.59</v>
          </cell>
          <cell r="K1444">
            <v>-23986.080000000002</v>
          </cell>
        </row>
        <row r="1445">
          <cell r="A1445" t="str">
            <v>Трудовая, 107</v>
          </cell>
          <cell r="C1445">
            <v>-19185.79</v>
          </cell>
          <cell r="D1445">
            <v>1553.14</v>
          </cell>
          <cell r="E1445">
            <v>0</v>
          </cell>
          <cell r="F1445">
            <v>1553.14</v>
          </cell>
          <cell r="G1445">
            <v>1568.61</v>
          </cell>
          <cell r="H1445">
            <v>8930.44</v>
          </cell>
          <cell r="I1445">
            <v>0</v>
          </cell>
          <cell r="J1445">
            <v>8930.44</v>
          </cell>
          <cell r="K1445">
            <v>-26547.62</v>
          </cell>
        </row>
        <row r="1446">
          <cell r="A1446" t="str">
            <v>Трудовая, 108-В</v>
          </cell>
          <cell r="C1446">
            <v>-106433.8</v>
          </cell>
          <cell r="D1446">
            <v>2330.1799999999998</v>
          </cell>
          <cell r="E1446">
            <v>0</v>
          </cell>
          <cell r="F1446">
            <v>2330.1799999999998</v>
          </cell>
          <cell r="G1446">
            <v>2628.28</v>
          </cell>
          <cell r="H1446">
            <v>51524.14</v>
          </cell>
          <cell r="I1446">
            <v>0</v>
          </cell>
          <cell r="J1446">
            <v>51524.14</v>
          </cell>
          <cell r="K1446">
            <v>-155329.66</v>
          </cell>
        </row>
        <row r="1447">
          <cell r="A1447" t="str">
            <v>Трудовая, 109</v>
          </cell>
          <cell r="C1447">
            <v>6340.87</v>
          </cell>
          <cell r="D1447">
            <v>1270.73</v>
          </cell>
          <cell r="E1447">
            <v>0</v>
          </cell>
          <cell r="F1447">
            <v>1270.73</v>
          </cell>
          <cell r="G1447">
            <v>1989.11</v>
          </cell>
          <cell r="H1447">
            <v>10281.01</v>
          </cell>
          <cell r="I1447">
            <v>0</v>
          </cell>
          <cell r="J1447">
            <v>10281.01</v>
          </cell>
          <cell r="K1447">
            <v>-1951.03</v>
          </cell>
        </row>
        <row r="1448">
          <cell r="A1448" t="str">
            <v>Трудовая, 109-а</v>
          </cell>
          <cell r="C1448">
            <v>-426.63</v>
          </cell>
          <cell r="D1448">
            <v>1352.51</v>
          </cell>
          <cell r="E1448">
            <v>0</v>
          </cell>
          <cell r="F1448">
            <v>1352.51</v>
          </cell>
          <cell r="G1448">
            <v>3095.76</v>
          </cell>
          <cell r="H1448">
            <v>10581.77</v>
          </cell>
          <cell r="I1448">
            <v>0</v>
          </cell>
          <cell r="J1448">
            <v>10581.77</v>
          </cell>
          <cell r="K1448">
            <v>-7912.64</v>
          </cell>
        </row>
        <row r="1449">
          <cell r="A1449" t="str">
            <v>Трудовая, 113</v>
          </cell>
          <cell r="C1449">
            <v>7930.24</v>
          </cell>
          <cell r="D1449">
            <v>1297.56</v>
          </cell>
          <cell r="E1449">
            <v>0</v>
          </cell>
          <cell r="F1449">
            <v>1297.56</v>
          </cell>
          <cell r="G1449">
            <v>1861.01</v>
          </cell>
          <cell r="H1449">
            <v>11393.23</v>
          </cell>
          <cell r="I1449">
            <v>0</v>
          </cell>
          <cell r="J1449">
            <v>11393.23</v>
          </cell>
          <cell r="K1449">
            <v>-1601.98</v>
          </cell>
        </row>
        <row r="1450">
          <cell r="A1450" t="str">
            <v>Трудовая, 117</v>
          </cell>
          <cell r="C1450">
            <v>-236.99</v>
          </cell>
          <cell r="D1450">
            <v>1300.7</v>
          </cell>
          <cell r="E1450">
            <v>0</v>
          </cell>
          <cell r="F1450">
            <v>1300.7</v>
          </cell>
          <cell r="G1450">
            <v>1473.21</v>
          </cell>
          <cell r="H1450">
            <v>10342.799999999999</v>
          </cell>
          <cell r="I1450">
            <v>0</v>
          </cell>
          <cell r="J1450">
            <v>10342.799999999999</v>
          </cell>
          <cell r="K1450">
            <v>-9106.58</v>
          </cell>
        </row>
        <row r="1451">
          <cell r="A1451" t="str">
            <v>Трудовая, 119</v>
          </cell>
          <cell r="C1451">
            <v>-3071.66</v>
          </cell>
          <cell r="D1451">
            <v>1356.54</v>
          </cell>
          <cell r="E1451">
            <v>0</v>
          </cell>
          <cell r="F1451">
            <v>1356.54</v>
          </cell>
          <cell r="G1451">
            <v>3308.94</v>
          </cell>
          <cell r="H1451">
            <v>11304.82</v>
          </cell>
          <cell r="I1451">
            <v>0</v>
          </cell>
          <cell r="J1451">
            <v>11304.82</v>
          </cell>
          <cell r="K1451">
            <v>-11067.54</v>
          </cell>
        </row>
        <row r="1452">
          <cell r="A1452" t="str">
            <v>Урожайная, 11</v>
          </cell>
          <cell r="C1452">
            <v>17.87</v>
          </cell>
          <cell r="D1452">
            <v>201.71</v>
          </cell>
          <cell r="E1452">
            <v>0</v>
          </cell>
          <cell r="F1452">
            <v>201.71</v>
          </cell>
          <cell r="G1452">
            <v>164.39</v>
          </cell>
          <cell r="H1452">
            <v>1834.89</v>
          </cell>
          <cell r="I1452">
            <v>0</v>
          </cell>
          <cell r="J1452">
            <v>1834.89</v>
          </cell>
          <cell r="K1452">
            <v>-1652.63</v>
          </cell>
        </row>
        <row r="1453">
          <cell r="A1453" t="str">
            <v>Урожайная, 12</v>
          </cell>
          <cell r="C1453">
            <v>592.97</v>
          </cell>
          <cell r="D1453">
            <v>239.07</v>
          </cell>
          <cell r="E1453">
            <v>0</v>
          </cell>
          <cell r="F1453">
            <v>239.07</v>
          </cell>
          <cell r="G1453">
            <v>207.47</v>
          </cell>
          <cell r="H1453">
            <v>2207.02</v>
          </cell>
          <cell r="I1453">
            <v>0</v>
          </cell>
          <cell r="J1453">
            <v>2207.02</v>
          </cell>
          <cell r="K1453">
            <v>-1406.58</v>
          </cell>
        </row>
        <row r="1454">
          <cell r="A1454" t="str">
            <v>Урожайная, 13</v>
          </cell>
          <cell r="C1454">
            <v>62.6</v>
          </cell>
          <cell r="D1454">
            <v>104.59</v>
          </cell>
          <cell r="E1454">
            <v>0</v>
          </cell>
          <cell r="F1454">
            <v>104.59</v>
          </cell>
          <cell r="G1454">
            <v>68.61</v>
          </cell>
          <cell r="H1454">
            <v>766.77</v>
          </cell>
          <cell r="I1454">
            <v>0</v>
          </cell>
          <cell r="J1454">
            <v>766.77</v>
          </cell>
          <cell r="K1454">
            <v>-635.55999999999995</v>
          </cell>
        </row>
        <row r="1455">
          <cell r="A1455" t="str">
            <v>Урожайная, 14</v>
          </cell>
          <cell r="C1455">
            <v>372.09</v>
          </cell>
          <cell r="D1455">
            <v>112.06</v>
          </cell>
          <cell r="E1455">
            <v>0</v>
          </cell>
          <cell r="F1455">
            <v>112.06</v>
          </cell>
          <cell r="G1455">
            <v>176.32</v>
          </cell>
          <cell r="H1455">
            <v>874.7</v>
          </cell>
          <cell r="I1455">
            <v>0</v>
          </cell>
          <cell r="J1455">
            <v>874.7</v>
          </cell>
          <cell r="K1455">
            <v>-326.29000000000002</v>
          </cell>
        </row>
        <row r="1456">
          <cell r="A1456" t="str">
            <v>Фурманова, 2-а</v>
          </cell>
          <cell r="C1456">
            <v>-26466.29</v>
          </cell>
          <cell r="D1456">
            <v>3188.46</v>
          </cell>
          <cell r="E1456">
            <v>-509.59</v>
          </cell>
          <cell r="F1456">
            <v>2678.87</v>
          </cell>
          <cell r="G1456">
            <v>4664.0200000000004</v>
          </cell>
          <cell r="H1456">
            <v>29173.41</v>
          </cell>
          <cell r="I1456">
            <v>0</v>
          </cell>
          <cell r="J1456">
            <v>29173.41</v>
          </cell>
          <cell r="K1456">
            <v>-50975.68</v>
          </cell>
        </row>
        <row r="1457">
          <cell r="A1457" t="str">
            <v>Центральная, 5</v>
          </cell>
          <cell r="C1457">
            <v>-49.31</v>
          </cell>
          <cell r="D1457">
            <v>7.47</v>
          </cell>
          <cell r="E1457">
            <v>0</v>
          </cell>
          <cell r="F1457">
            <v>7.47</v>
          </cell>
          <cell r="G1457">
            <v>13.67</v>
          </cell>
          <cell r="H1457">
            <v>93.06</v>
          </cell>
          <cell r="I1457">
            <v>0</v>
          </cell>
          <cell r="J1457">
            <v>93.06</v>
          </cell>
          <cell r="K1457">
            <v>-128.69999999999999</v>
          </cell>
        </row>
        <row r="1458">
          <cell r="A1458" t="str">
            <v>Центральная, 10</v>
          </cell>
          <cell r="C1458">
            <v>-106.19</v>
          </cell>
          <cell r="D1458">
            <v>14.94</v>
          </cell>
          <cell r="E1458">
            <v>0</v>
          </cell>
          <cell r="F1458">
            <v>14.94</v>
          </cell>
          <cell r="G1458">
            <v>0</v>
          </cell>
          <cell r="H1458">
            <v>93.06</v>
          </cell>
          <cell r="I1458">
            <v>0</v>
          </cell>
          <cell r="J1458">
            <v>93.06</v>
          </cell>
          <cell r="K1458">
            <v>-199.25</v>
          </cell>
        </row>
        <row r="1459">
          <cell r="A1459" t="str">
            <v>Центральная, 18-а</v>
          </cell>
          <cell r="C1459">
            <v>290.27999999999997</v>
          </cell>
          <cell r="D1459">
            <v>79.62</v>
          </cell>
          <cell r="E1459">
            <v>0</v>
          </cell>
          <cell r="F1459">
            <v>79.62</v>
          </cell>
          <cell r="G1459">
            <v>162.84</v>
          </cell>
          <cell r="H1459">
            <v>769.06</v>
          </cell>
          <cell r="I1459">
            <v>0</v>
          </cell>
          <cell r="J1459">
            <v>769.06</v>
          </cell>
          <cell r="K1459">
            <v>-315.94</v>
          </cell>
        </row>
        <row r="1460">
          <cell r="A1460" t="str">
            <v>Центральная, 25</v>
          </cell>
          <cell r="C1460">
            <v>386.7</v>
          </cell>
          <cell r="D1460">
            <v>134.47</v>
          </cell>
          <cell r="E1460">
            <v>0</v>
          </cell>
          <cell r="F1460">
            <v>134.47</v>
          </cell>
          <cell r="G1460">
            <v>103.66</v>
          </cell>
          <cell r="H1460">
            <v>1153.77</v>
          </cell>
          <cell r="I1460">
            <v>0</v>
          </cell>
          <cell r="J1460">
            <v>1153.77</v>
          </cell>
          <cell r="K1460">
            <v>-663.41</v>
          </cell>
        </row>
        <row r="1461">
          <cell r="A1461" t="str">
            <v>Центральная, 26</v>
          </cell>
          <cell r="C1461">
            <v>-1121.8699999999999</v>
          </cell>
          <cell r="D1461">
            <v>112.06</v>
          </cell>
          <cell r="E1461">
            <v>0</v>
          </cell>
          <cell r="F1461">
            <v>112.06</v>
          </cell>
          <cell r="G1461">
            <v>74.66</v>
          </cell>
          <cell r="H1461">
            <v>1060.76</v>
          </cell>
          <cell r="I1461">
            <v>0</v>
          </cell>
          <cell r="J1461">
            <v>1060.76</v>
          </cell>
          <cell r="K1461">
            <v>-2107.9699999999998</v>
          </cell>
        </row>
        <row r="1462">
          <cell r="A1462" t="str">
            <v>Центральная, 27</v>
          </cell>
          <cell r="C1462">
            <v>-445.87</v>
          </cell>
          <cell r="D1462">
            <v>44.82</v>
          </cell>
          <cell r="E1462">
            <v>0</v>
          </cell>
          <cell r="F1462">
            <v>44.82</v>
          </cell>
          <cell r="G1462">
            <v>85.01</v>
          </cell>
          <cell r="H1462">
            <v>387.06</v>
          </cell>
          <cell r="I1462">
            <v>0</v>
          </cell>
          <cell r="J1462">
            <v>387.06</v>
          </cell>
          <cell r="K1462">
            <v>-747.92</v>
          </cell>
        </row>
        <row r="1463">
          <cell r="A1463" t="str">
            <v>Центральная, 28</v>
          </cell>
          <cell r="C1463">
            <v>-363.97</v>
          </cell>
          <cell r="D1463">
            <v>119.53</v>
          </cell>
          <cell r="E1463">
            <v>0</v>
          </cell>
          <cell r="F1463">
            <v>119.53</v>
          </cell>
          <cell r="G1463">
            <v>83.07</v>
          </cell>
          <cell r="H1463">
            <v>1060.76</v>
          </cell>
          <cell r="I1463">
            <v>0</v>
          </cell>
          <cell r="J1463">
            <v>1060.76</v>
          </cell>
          <cell r="K1463">
            <v>-1341.66</v>
          </cell>
        </row>
        <row r="1464">
          <cell r="A1464" t="str">
            <v>Центральная, 29</v>
          </cell>
          <cell r="C1464">
            <v>-770.77</v>
          </cell>
          <cell r="D1464">
            <v>114.46</v>
          </cell>
          <cell r="E1464">
            <v>0</v>
          </cell>
          <cell r="F1464">
            <v>114.46</v>
          </cell>
          <cell r="G1464">
            <v>461.25</v>
          </cell>
          <cell r="H1464">
            <v>1060.76</v>
          </cell>
          <cell r="I1464">
            <v>0</v>
          </cell>
          <cell r="J1464">
            <v>1060.76</v>
          </cell>
          <cell r="K1464">
            <v>-1370.28</v>
          </cell>
        </row>
        <row r="1465">
          <cell r="A1465" t="str">
            <v>Центральная, 30</v>
          </cell>
          <cell r="C1465">
            <v>-504.65</v>
          </cell>
          <cell r="D1465">
            <v>104.59</v>
          </cell>
          <cell r="E1465">
            <v>0</v>
          </cell>
          <cell r="F1465">
            <v>104.59</v>
          </cell>
          <cell r="G1465">
            <v>109.63</v>
          </cell>
          <cell r="H1465">
            <v>766.77</v>
          </cell>
          <cell r="I1465">
            <v>0</v>
          </cell>
          <cell r="J1465">
            <v>766.77</v>
          </cell>
          <cell r="K1465">
            <v>-1161.79</v>
          </cell>
        </row>
        <row r="1466">
          <cell r="A1466" t="str">
            <v>Центральная, 35</v>
          </cell>
          <cell r="C1466">
            <v>-810.04</v>
          </cell>
          <cell r="D1466">
            <v>127</v>
          </cell>
          <cell r="E1466">
            <v>0</v>
          </cell>
          <cell r="F1466">
            <v>127</v>
          </cell>
          <cell r="G1466">
            <v>79.63</v>
          </cell>
          <cell r="H1466">
            <v>960.29</v>
          </cell>
          <cell r="I1466">
            <v>0</v>
          </cell>
          <cell r="J1466">
            <v>960.29</v>
          </cell>
          <cell r="K1466">
            <v>-1690.7</v>
          </cell>
        </row>
        <row r="1467">
          <cell r="A1467" t="str">
            <v>Цимлянская, 2</v>
          </cell>
          <cell r="C1467">
            <v>-51707.83</v>
          </cell>
          <cell r="D1467">
            <v>8902.5</v>
          </cell>
          <cell r="E1467">
            <v>-89.22</v>
          </cell>
          <cell r="F1467">
            <v>8813.2800000000007</v>
          </cell>
          <cell r="G1467">
            <v>13976.59</v>
          </cell>
          <cell r="H1467">
            <v>71196.160000000003</v>
          </cell>
          <cell r="I1467">
            <v>0</v>
          </cell>
          <cell r="J1467">
            <v>71196.160000000003</v>
          </cell>
          <cell r="K1467">
            <v>-108927.4</v>
          </cell>
        </row>
        <row r="1468">
          <cell r="A1468" t="str">
            <v>Цимлянская, 21</v>
          </cell>
          <cell r="C1468">
            <v>11508.84</v>
          </cell>
          <cell r="D1468">
            <v>990.72</v>
          </cell>
          <cell r="E1468">
            <v>0</v>
          </cell>
          <cell r="F1468">
            <v>990.72</v>
          </cell>
          <cell r="G1468">
            <v>2073.84</v>
          </cell>
          <cell r="H1468">
            <v>6439.09</v>
          </cell>
          <cell r="I1468">
            <v>0</v>
          </cell>
          <cell r="J1468">
            <v>6439.09</v>
          </cell>
          <cell r="K1468">
            <v>7143.59</v>
          </cell>
        </row>
        <row r="1469">
          <cell r="A1469" t="str">
            <v>Цимлянская, 27</v>
          </cell>
          <cell r="C1469">
            <v>262.69</v>
          </cell>
          <cell r="D1469">
            <v>44.82</v>
          </cell>
          <cell r="E1469">
            <v>0</v>
          </cell>
          <cell r="F1469">
            <v>44.82</v>
          </cell>
          <cell r="G1469">
            <v>134.44999999999999</v>
          </cell>
          <cell r="H1469">
            <v>387.06</v>
          </cell>
          <cell r="I1469">
            <v>0</v>
          </cell>
          <cell r="J1469">
            <v>387.06</v>
          </cell>
          <cell r="K1469">
            <v>10.08</v>
          </cell>
        </row>
        <row r="1470">
          <cell r="A1470" t="str">
            <v>Цимлянская, 35</v>
          </cell>
          <cell r="C1470">
            <v>-334.22</v>
          </cell>
          <cell r="D1470">
            <v>67.239999999999995</v>
          </cell>
          <cell r="E1470">
            <v>0</v>
          </cell>
          <cell r="F1470">
            <v>67.239999999999995</v>
          </cell>
          <cell r="G1470">
            <v>509.97</v>
          </cell>
          <cell r="H1470">
            <v>409.48</v>
          </cell>
          <cell r="I1470">
            <v>0</v>
          </cell>
          <cell r="J1470">
            <v>409.48</v>
          </cell>
          <cell r="K1470">
            <v>-233.73</v>
          </cell>
        </row>
        <row r="1471">
          <cell r="A1471" t="str">
            <v>Цимлянская, 43</v>
          </cell>
          <cell r="C1471">
            <v>643.20000000000005</v>
          </cell>
          <cell r="D1471">
            <v>112.06</v>
          </cell>
          <cell r="E1471">
            <v>0</v>
          </cell>
          <cell r="F1471">
            <v>112.06</v>
          </cell>
          <cell r="G1471">
            <v>216.61</v>
          </cell>
          <cell r="H1471">
            <v>1060.76</v>
          </cell>
          <cell r="I1471">
            <v>0</v>
          </cell>
          <cell r="J1471">
            <v>1060.76</v>
          </cell>
          <cell r="K1471">
            <v>-200.95</v>
          </cell>
        </row>
        <row r="1472">
          <cell r="A1472" t="str">
            <v>Чайковского, 7</v>
          </cell>
          <cell r="C1472">
            <v>-39457.31</v>
          </cell>
          <cell r="D1472">
            <v>3172.77</v>
          </cell>
          <cell r="E1472">
            <v>0.02</v>
          </cell>
          <cell r="F1472">
            <v>3172.79</v>
          </cell>
          <cell r="G1472">
            <v>6749.63</v>
          </cell>
          <cell r="H1472">
            <v>29916.31</v>
          </cell>
          <cell r="I1472">
            <v>0</v>
          </cell>
          <cell r="J1472">
            <v>29916.31</v>
          </cell>
          <cell r="K1472">
            <v>-62623.99</v>
          </cell>
        </row>
        <row r="1473">
          <cell r="A1473" t="str">
            <v>Чайковского, 11</v>
          </cell>
          <cell r="C1473">
            <v>-15815.21</v>
          </cell>
          <cell r="D1473">
            <v>1553.14</v>
          </cell>
          <cell r="E1473">
            <v>19.03</v>
          </cell>
          <cell r="F1473">
            <v>1572.17</v>
          </cell>
          <cell r="G1473">
            <v>2657.26</v>
          </cell>
          <cell r="H1473">
            <v>12445.46</v>
          </cell>
          <cell r="I1473">
            <v>0</v>
          </cell>
          <cell r="J1473">
            <v>12445.46</v>
          </cell>
          <cell r="K1473">
            <v>-25603.41</v>
          </cell>
        </row>
        <row r="1474">
          <cell r="A1474" t="str">
            <v>Челнокова, 12</v>
          </cell>
          <cell r="C1474">
            <v>15446.04</v>
          </cell>
          <cell r="D1474">
            <v>2887.07</v>
          </cell>
          <cell r="E1474">
            <v>0</v>
          </cell>
          <cell r="F1474">
            <v>2887.07</v>
          </cell>
          <cell r="G1474">
            <v>5077.5200000000004</v>
          </cell>
          <cell r="H1474">
            <v>26211.13</v>
          </cell>
          <cell r="I1474">
            <v>0</v>
          </cell>
          <cell r="J1474">
            <v>26211.13</v>
          </cell>
          <cell r="K1474">
            <v>-5687.57</v>
          </cell>
        </row>
        <row r="1475">
          <cell r="A1475" t="str">
            <v>Шахтерская, 1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37268.35</v>
          </cell>
          <cell r="I1475">
            <v>0</v>
          </cell>
          <cell r="J1475">
            <v>37268.35</v>
          </cell>
          <cell r="K1475">
            <v>-37268.35</v>
          </cell>
        </row>
        <row r="1476">
          <cell r="A1476" t="str">
            <v>Шахтерская, 3</v>
          </cell>
          <cell r="C1476">
            <v>-34264.58</v>
          </cell>
          <cell r="D1476">
            <v>2946.05</v>
          </cell>
          <cell r="E1476">
            <v>0</v>
          </cell>
          <cell r="F1476">
            <v>2946.05</v>
          </cell>
          <cell r="G1476">
            <v>3218.35</v>
          </cell>
          <cell r="H1476">
            <v>22433.81</v>
          </cell>
          <cell r="I1476">
            <v>0</v>
          </cell>
          <cell r="J1476">
            <v>22433.81</v>
          </cell>
          <cell r="K1476">
            <v>-53480.04</v>
          </cell>
        </row>
        <row r="1477">
          <cell r="A1477" t="str">
            <v>Шахтерская, 5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9415.7800000000007</v>
          </cell>
          <cell r="I1477">
            <v>0</v>
          </cell>
          <cell r="J1477">
            <v>9415.7800000000007</v>
          </cell>
          <cell r="K1477">
            <v>-9415.7800000000007</v>
          </cell>
        </row>
        <row r="1478">
          <cell r="A1478" t="str">
            <v>Шахтерская, 7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31307.91</v>
          </cell>
          <cell r="I1478">
            <v>0</v>
          </cell>
          <cell r="J1478">
            <v>31307.91</v>
          </cell>
          <cell r="K1478">
            <v>-31307.91</v>
          </cell>
        </row>
        <row r="1479">
          <cell r="A1479" t="str">
            <v>Шахтерская, 9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34724.129999999997</v>
          </cell>
          <cell r="I1479">
            <v>0</v>
          </cell>
          <cell r="J1479">
            <v>34724.129999999997</v>
          </cell>
          <cell r="K1479">
            <v>-34724.129999999997</v>
          </cell>
        </row>
        <row r="1480">
          <cell r="A1480" t="str">
            <v>Шахтерская, 11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4690.87</v>
          </cell>
          <cell r="I1480">
            <v>0</v>
          </cell>
          <cell r="J1480">
            <v>4690.87</v>
          </cell>
          <cell r="K1480">
            <v>-4690.87</v>
          </cell>
        </row>
        <row r="1481">
          <cell r="A1481" t="str">
            <v>Шахтерская, 13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13749.49</v>
          </cell>
          <cell r="I1481">
            <v>0</v>
          </cell>
          <cell r="J1481">
            <v>13749.49</v>
          </cell>
          <cell r="K1481">
            <v>-13749.49</v>
          </cell>
        </row>
        <row r="1482">
          <cell r="A1482" t="str">
            <v>Шахтерская, 17</v>
          </cell>
          <cell r="C1482">
            <v>-1732.33</v>
          </cell>
          <cell r="D1482">
            <v>457.49</v>
          </cell>
          <cell r="E1482">
            <v>0</v>
          </cell>
          <cell r="F1482">
            <v>457.49</v>
          </cell>
          <cell r="G1482">
            <v>601.14</v>
          </cell>
          <cell r="H1482">
            <v>4705.95</v>
          </cell>
          <cell r="I1482">
            <v>0</v>
          </cell>
          <cell r="J1482">
            <v>4705.95</v>
          </cell>
          <cell r="K1482">
            <v>-5837.14</v>
          </cell>
        </row>
        <row r="1483">
          <cell r="A1483" t="str">
            <v>Ширямова, 3</v>
          </cell>
          <cell r="C1483">
            <v>12538.92</v>
          </cell>
          <cell r="D1483">
            <v>3106.28</v>
          </cell>
          <cell r="E1483">
            <v>0</v>
          </cell>
          <cell r="F1483">
            <v>3106.28</v>
          </cell>
          <cell r="G1483">
            <v>5365.72</v>
          </cell>
          <cell r="H1483">
            <v>29936.12</v>
          </cell>
          <cell r="I1483">
            <v>0</v>
          </cell>
          <cell r="J1483">
            <v>29936.12</v>
          </cell>
          <cell r="K1483">
            <v>-12031.48</v>
          </cell>
        </row>
        <row r="1484">
          <cell r="A1484" t="str">
            <v>Ширямова, 5</v>
          </cell>
          <cell r="C1484">
            <v>3422.71</v>
          </cell>
          <cell r="D1484">
            <v>1356.54</v>
          </cell>
          <cell r="E1484">
            <v>0</v>
          </cell>
          <cell r="F1484">
            <v>1356.54</v>
          </cell>
          <cell r="G1484">
            <v>2467.5500000000002</v>
          </cell>
          <cell r="H1484">
            <v>10620.52</v>
          </cell>
          <cell r="I1484">
            <v>0</v>
          </cell>
          <cell r="J1484">
            <v>10620.52</v>
          </cell>
          <cell r="K1484">
            <v>-4730.26</v>
          </cell>
        </row>
        <row r="1485">
          <cell r="A1485" t="str">
            <v>Шмидта, 36</v>
          </cell>
          <cell r="C1485">
            <v>-4517.8500000000004</v>
          </cell>
          <cell r="D1485">
            <v>806.26</v>
          </cell>
          <cell r="E1485">
            <v>0</v>
          </cell>
          <cell r="F1485">
            <v>806.26</v>
          </cell>
          <cell r="G1485">
            <v>1091.83</v>
          </cell>
          <cell r="H1485">
            <v>1212.4000000000001</v>
          </cell>
          <cell r="I1485">
            <v>0</v>
          </cell>
          <cell r="J1485">
            <v>1212.4000000000001</v>
          </cell>
          <cell r="K1485">
            <v>-4638.42</v>
          </cell>
        </row>
        <row r="1486">
          <cell r="A1486" t="str">
            <v>Юбилейный, 16</v>
          </cell>
          <cell r="C1486">
            <v>-186644.14</v>
          </cell>
          <cell r="D1486">
            <v>13094.02</v>
          </cell>
          <cell r="E1486">
            <v>-323.44</v>
          </cell>
          <cell r="F1486">
            <v>12770.58</v>
          </cell>
          <cell r="G1486">
            <v>20034.14</v>
          </cell>
          <cell r="H1486">
            <v>93540.29</v>
          </cell>
          <cell r="I1486">
            <v>0</v>
          </cell>
          <cell r="J1486">
            <v>93540.29</v>
          </cell>
          <cell r="K1486">
            <v>-260150.29</v>
          </cell>
        </row>
        <row r="1487">
          <cell r="A1487" t="str">
            <v>Юбилейный, 36-б</v>
          </cell>
          <cell r="C1487">
            <v>-14422.37</v>
          </cell>
          <cell r="D1487">
            <v>10576.68</v>
          </cell>
          <cell r="E1487">
            <v>17.12</v>
          </cell>
          <cell r="F1487">
            <v>10593.8</v>
          </cell>
          <cell r="G1487">
            <v>20873.830000000002</v>
          </cell>
          <cell r="H1487">
            <v>50733.84</v>
          </cell>
          <cell r="I1487">
            <v>0</v>
          </cell>
          <cell r="J1487">
            <v>50733.84</v>
          </cell>
          <cell r="K1487">
            <v>-44282.38</v>
          </cell>
        </row>
        <row r="1488">
          <cell r="A1488" t="str">
            <v>Юбилейный, 36-а</v>
          </cell>
          <cell r="C1488">
            <v>-33366.160000000003</v>
          </cell>
          <cell r="D1488">
            <v>9339.2199999999993</v>
          </cell>
          <cell r="E1488">
            <v>-338.66</v>
          </cell>
          <cell r="F1488">
            <v>9000.56</v>
          </cell>
          <cell r="G1488">
            <v>20131.259999999998</v>
          </cell>
          <cell r="H1488">
            <v>46002.9</v>
          </cell>
          <cell r="I1488">
            <v>0</v>
          </cell>
          <cell r="J1488">
            <v>46002.9</v>
          </cell>
          <cell r="K1488">
            <v>-59237.8</v>
          </cell>
        </row>
        <row r="1489">
          <cell r="A1489" t="str">
            <v>Юбилейный, 47-а</v>
          </cell>
          <cell r="C1489">
            <v>-104557.89</v>
          </cell>
          <cell r="D1489">
            <v>10177.530000000001</v>
          </cell>
          <cell r="E1489">
            <v>640.51</v>
          </cell>
          <cell r="F1489">
            <v>10818.04</v>
          </cell>
          <cell r="G1489">
            <v>13815.37</v>
          </cell>
          <cell r="H1489">
            <v>76160.160000000003</v>
          </cell>
          <cell r="I1489">
            <v>0</v>
          </cell>
          <cell r="J1489">
            <v>76160.160000000003</v>
          </cell>
          <cell r="K1489">
            <v>-166902.68</v>
          </cell>
        </row>
        <row r="1490">
          <cell r="A1490" t="str">
            <v>Ядринцева, 8-а</v>
          </cell>
          <cell r="C1490">
            <v>-16915.78</v>
          </cell>
          <cell r="D1490">
            <v>1848.04</v>
          </cell>
          <cell r="E1490">
            <v>0</v>
          </cell>
          <cell r="F1490">
            <v>1848.04</v>
          </cell>
          <cell r="G1490">
            <v>2735.08</v>
          </cell>
          <cell r="H1490">
            <v>14887.82</v>
          </cell>
          <cell r="I1490">
            <v>0</v>
          </cell>
          <cell r="J1490">
            <v>14887.82</v>
          </cell>
          <cell r="K1490">
            <v>-29068.52</v>
          </cell>
        </row>
        <row r="1491">
          <cell r="A1491" t="str">
            <v>Ядринцева, 80-А</v>
          </cell>
          <cell r="C1491">
            <v>23.06</v>
          </cell>
          <cell r="D1491">
            <v>44.82</v>
          </cell>
          <cell r="E1491">
            <v>0</v>
          </cell>
          <cell r="F1491">
            <v>44.82</v>
          </cell>
          <cell r="G1491">
            <v>14.94</v>
          </cell>
          <cell r="H1491">
            <v>387.06</v>
          </cell>
          <cell r="I1491">
            <v>0</v>
          </cell>
          <cell r="J1491">
            <v>387.06</v>
          </cell>
          <cell r="K1491">
            <v>-349.06</v>
          </cell>
        </row>
        <row r="1492">
          <cell r="A1492" t="str">
            <v>Ядринцева, 82</v>
          </cell>
          <cell r="C1492">
            <v>318.08999999999997</v>
          </cell>
          <cell r="D1492">
            <v>52.3</v>
          </cell>
          <cell r="E1492">
            <v>0</v>
          </cell>
          <cell r="F1492">
            <v>52.3</v>
          </cell>
          <cell r="G1492">
            <v>137.31</v>
          </cell>
          <cell r="H1492">
            <v>480.13</v>
          </cell>
          <cell r="I1492">
            <v>0</v>
          </cell>
          <cell r="J1492">
            <v>480.13</v>
          </cell>
          <cell r="K1492">
            <v>-24.73</v>
          </cell>
        </row>
        <row r="1493">
          <cell r="A1493" t="str">
            <v>Ямская, 19-В</v>
          </cell>
          <cell r="C1493">
            <v>496.08</v>
          </cell>
          <cell r="D1493">
            <v>127</v>
          </cell>
          <cell r="E1493">
            <v>0</v>
          </cell>
          <cell r="F1493">
            <v>127</v>
          </cell>
          <cell r="G1493">
            <v>60.68</v>
          </cell>
          <cell r="H1493">
            <v>635.25</v>
          </cell>
          <cell r="I1493">
            <v>0</v>
          </cell>
          <cell r="J1493">
            <v>635.25</v>
          </cell>
          <cell r="K1493">
            <v>-78.489999999999995</v>
          </cell>
        </row>
        <row r="1495">
          <cell r="A1495" t="str">
            <v>14-й Советский, 22</v>
          </cell>
          <cell r="C1495">
            <v>0</v>
          </cell>
          <cell r="D1495">
            <v>2018.19</v>
          </cell>
          <cell r="E1495">
            <v>0</v>
          </cell>
          <cell r="F1495">
            <v>2018.19</v>
          </cell>
          <cell r="G1495">
            <v>2018.19</v>
          </cell>
          <cell r="H1495">
            <v>87510.75</v>
          </cell>
          <cell r="I1495">
            <v>0</v>
          </cell>
          <cell r="J1495">
            <v>87510.75</v>
          </cell>
          <cell r="K1495">
            <v>-85492.56</v>
          </cell>
        </row>
        <row r="1496">
          <cell r="A1496" t="str">
            <v>15-й Советский, 23</v>
          </cell>
          <cell r="C1496">
            <v>0</v>
          </cell>
          <cell r="D1496">
            <v>49802.09</v>
          </cell>
          <cell r="E1496">
            <v>8142.07</v>
          </cell>
          <cell r="F1496">
            <v>57944.160000000003</v>
          </cell>
          <cell r="G1496">
            <v>40268.5</v>
          </cell>
          <cell r="H1496">
            <v>61011.45</v>
          </cell>
          <cell r="I1496">
            <v>0</v>
          </cell>
          <cell r="J1496">
            <v>61011.45</v>
          </cell>
          <cell r="K1496">
            <v>-20742.95</v>
          </cell>
        </row>
        <row r="1497">
          <cell r="A1497" t="str">
            <v>2-я Летчиков, 26</v>
          </cell>
          <cell r="C1497">
            <v>-634994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273808.36</v>
          </cell>
          <cell r="I1497">
            <v>0</v>
          </cell>
          <cell r="J1497">
            <v>273808.36</v>
          </cell>
          <cell r="K1497">
            <v>-908802.36</v>
          </cell>
        </row>
        <row r="1498">
          <cell r="A1498" t="str">
            <v>3-я Летчиков, 25</v>
          </cell>
          <cell r="C1498">
            <v>-206294.09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145626.62</v>
          </cell>
          <cell r="I1498">
            <v>0</v>
          </cell>
          <cell r="J1498">
            <v>145626.62</v>
          </cell>
          <cell r="K1498">
            <v>-351920.71</v>
          </cell>
        </row>
        <row r="1499">
          <cell r="A1499" t="str">
            <v>3-я Летчиков, 27</v>
          </cell>
          <cell r="C1499">
            <v>-222739.75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128180.48</v>
          </cell>
          <cell r="I1499">
            <v>0</v>
          </cell>
          <cell r="J1499">
            <v>128180.48</v>
          </cell>
          <cell r="K1499">
            <v>-350920.23</v>
          </cell>
        </row>
        <row r="1500">
          <cell r="A1500" t="str">
            <v>4-я Советская, 1/4</v>
          </cell>
          <cell r="C1500">
            <v>-20000.07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43207.03</v>
          </cell>
          <cell r="I1500">
            <v>0</v>
          </cell>
          <cell r="J1500">
            <v>43207.03</v>
          </cell>
          <cell r="K1500">
            <v>-63207.1</v>
          </cell>
        </row>
        <row r="1501">
          <cell r="A1501" t="str">
            <v>4-я Советская, 1/2</v>
          </cell>
          <cell r="C1501">
            <v>-63270.27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61342.74</v>
          </cell>
          <cell r="I1501">
            <v>0</v>
          </cell>
          <cell r="J1501">
            <v>61342.74</v>
          </cell>
          <cell r="K1501">
            <v>-124613.01</v>
          </cell>
        </row>
        <row r="1502">
          <cell r="A1502" t="str">
            <v>4-я Советская, 1/3</v>
          </cell>
          <cell r="C1502">
            <v>-127088.27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89444.26</v>
          </cell>
          <cell r="I1502">
            <v>0</v>
          </cell>
          <cell r="J1502">
            <v>89444.26</v>
          </cell>
          <cell r="K1502">
            <v>-216532.53</v>
          </cell>
        </row>
        <row r="1503">
          <cell r="A1503" t="str">
            <v>Аэрофлотская, 2</v>
          </cell>
          <cell r="C1503">
            <v>-51653.61</v>
          </cell>
          <cell r="D1503">
            <v>50694.02</v>
          </cell>
          <cell r="E1503">
            <v>-10566.32</v>
          </cell>
          <cell r="F1503">
            <v>40127.699999999997</v>
          </cell>
          <cell r="G1503">
            <v>41499.56</v>
          </cell>
          <cell r="H1503">
            <v>98537.51</v>
          </cell>
          <cell r="I1503">
            <v>0</v>
          </cell>
          <cell r="J1503">
            <v>98537.51</v>
          </cell>
          <cell r="K1503">
            <v>-108691.56</v>
          </cell>
        </row>
        <row r="1504">
          <cell r="A1504" t="str">
            <v>Байкальская, 77</v>
          </cell>
          <cell r="C1504">
            <v>-144189.1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104949.97</v>
          </cell>
          <cell r="I1504">
            <v>0</v>
          </cell>
          <cell r="J1504">
            <v>104949.97</v>
          </cell>
          <cell r="K1504">
            <v>-249139.07</v>
          </cell>
        </row>
        <row r="1505">
          <cell r="A1505" t="str">
            <v>Байкальская, 99</v>
          </cell>
          <cell r="C1505">
            <v>-185590.5</v>
          </cell>
          <cell r="D1505">
            <v>134533.14000000001</v>
          </cell>
          <cell r="E1505">
            <v>-9167.2199999999993</v>
          </cell>
          <cell r="F1505">
            <v>125365.92</v>
          </cell>
          <cell r="G1505">
            <v>97923.13</v>
          </cell>
          <cell r="H1505">
            <v>174145.01</v>
          </cell>
          <cell r="I1505">
            <v>0</v>
          </cell>
          <cell r="J1505">
            <v>174145.01</v>
          </cell>
          <cell r="K1505">
            <v>-261812.38</v>
          </cell>
        </row>
        <row r="1506">
          <cell r="A1506" t="str">
            <v>Байкальская, 139</v>
          </cell>
          <cell r="C1506">
            <v>-93264.38</v>
          </cell>
          <cell r="D1506">
            <v>4830.46</v>
          </cell>
          <cell r="E1506">
            <v>-658.67</v>
          </cell>
          <cell r="F1506">
            <v>4171.79</v>
          </cell>
          <cell r="G1506">
            <v>2115.7399999999998</v>
          </cell>
          <cell r="H1506">
            <v>98662.27</v>
          </cell>
          <cell r="I1506">
            <v>0</v>
          </cell>
          <cell r="J1506">
            <v>98662.27</v>
          </cell>
          <cell r="K1506">
            <v>-189810.91</v>
          </cell>
        </row>
        <row r="1507">
          <cell r="A1507" t="str">
            <v>Байкальская, 158</v>
          </cell>
          <cell r="C1507">
            <v>-5256.4</v>
          </cell>
          <cell r="D1507">
            <v>12523.84</v>
          </cell>
          <cell r="E1507">
            <v>-881.84</v>
          </cell>
          <cell r="F1507">
            <v>11642</v>
          </cell>
          <cell r="G1507">
            <v>13617.26</v>
          </cell>
          <cell r="H1507">
            <v>19474.47</v>
          </cell>
          <cell r="I1507">
            <v>0</v>
          </cell>
          <cell r="J1507">
            <v>19474.47</v>
          </cell>
          <cell r="K1507">
            <v>-11113.61</v>
          </cell>
        </row>
        <row r="1508">
          <cell r="A1508" t="str">
            <v>Байкальская, 198-А</v>
          </cell>
          <cell r="C1508">
            <v>-380469.29</v>
          </cell>
          <cell r="D1508">
            <v>286933.96999999997</v>
          </cell>
          <cell r="E1508">
            <v>-41941.64</v>
          </cell>
          <cell r="F1508">
            <v>244992.33</v>
          </cell>
          <cell r="G1508">
            <v>243613.47</v>
          </cell>
          <cell r="H1508">
            <v>372946.2</v>
          </cell>
          <cell r="I1508">
            <v>0.24</v>
          </cell>
          <cell r="J1508">
            <v>372946.44</v>
          </cell>
          <cell r="K1508">
            <v>-509802.26</v>
          </cell>
        </row>
        <row r="1509">
          <cell r="A1509" t="str">
            <v>Байкальская, 237</v>
          </cell>
          <cell r="C1509">
            <v>-1040158.22</v>
          </cell>
          <cell r="D1509">
            <v>542160.17000000004</v>
          </cell>
          <cell r="E1509">
            <v>-17053.650000000001</v>
          </cell>
          <cell r="F1509">
            <v>525106.52</v>
          </cell>
          <cell r="G1509">
            <v>501352.18</v>
          </cell>
          <cell r="H1509">
            <v>1483741.27</v>
          </cell>
          <cell r="I1509">
            <v>0</v>
          </cell>
          <cell r="J1509">
            <v>1483741.27</v>
          </cell>
          <cell r="K1509">
            <v>-2022547.31</v>
          </cell>
        </row>
        <row r="1510">
          <cell r="A1510" t="str">
            <v>Байкальская, 267-А</v>
          </cell>
          <cell r="C1510">
            <v>1046.31</v>
          </cell>
          <cell r="D1510">
            <v>100085.5</v>
          </cell>
          <cell r="E1510">
            <v>-2051.5</v>
          </cell>
          <cell r="F1510">
            <v>98034</v>
          </cell>
          <cell r="G1510">
            <v>100577.48</v>
          </cell>
          <cell r="H1510">
            <v>207828.61</v>
          </cell>
          <cell r="I1510">
            <v>0</v>
          </cell>
          <cell r="J1510">
            <v>207828.61</v>
          </cell>
          <cell r="K1510">
            <v>-106204.82</v>
          </cell>
        </row>
        <row r="1511">
          <cell r="A1511" t="str">
            <v>Баррикад, 59</v>
          </cell>
          <cell r="C1511">
            <v>101152.72</v>
          </cell>
          <cell r="D1511">
            <v>293327.92</v>
          </cell>
          <cell r="E1511">
            <v>-155916.68</v>
          </cell>
          <cell r="F1511">
            <v>137411.24</v>
          </cell>
          <cell r="G1511">
            <v>107965.96</v>
          </cell>
          <cell r="H1511">
            <v>228467.49</v>
          </cell>
          <cell r="I1511">
            <v>0</v>
          </cell>
          <cell r="J1511">
            <v>228467.49</v>
          </cell>
          <cell r="K1511">
            <v>-19348.810000000001</v>
          </cell>
        </row>
        <row r="1512">
          <cell r="A1512" t="str">
            <v>Баррикад, 61</v>
          </cell>
          <cell r="C1512">
            <v>-1222.6300000000001</v>
          </cell>
          <cell r="D1512">
            <v>0</v>
          </cell>
          <cell r="E1512">
            <v>0</v>
          </cell>
          <cell r="F1512">
            <v>0</v>
          </cell>
          <cell r="G1512">
            <v>660.41</v>
          </cell>
          <cell r="H1512">
            <v>40781.800000000003</v>
          </cell>
          <cell r="I1512">
            <v>0</v>
          </cell>
          <cell r="J1512">
            <v>40781.800000000003</v>
          </cell>
          <cell r="K1512">
            <v>-41344.019999999997</v>
          </cell>
        </row>
        <row r="1513">
          <cell r="A1513" t="str">
            <v>Баумана, 176</v>
          </cell>
          <cell r="C1513">
            <v>-1036773.55</v>
          </cell>
          <cell r="D1513">
            <v>1162361.55</v>
          </cell>
          <cell r="E1513">
            <v>-77892.36</v>
          </cell>
          <cell r="F1513">
            <v>1084469.19</v>
          </cell>
          <cell r="G1513">
            <v>1054517.52</v>
          </cell>
          <cell r="H1513">
            <v>1207730.55</v>
          </cell>
          <cell r="I1513">
            <v>0</v>
          </cell>
          <cell r="J1513">
            <v>1207730.55</v>
          </cell>
          <cell r="K1513">
            <v>-1189986.58</v>
          </cell>
        </row>
        <row r="1514">
          <cell r="A1514" t="str">
            <v>Баумана, 214/6</v>
          </cell>
          <cell r="C1514">
            <v>58216.78</v>
          </cell>
          <cell r="D1514">
            <v>310953.24</v>
          </cell>
          <cell r="E1514">
            <v>49.57</v>
          </cell>
          <cell r="F1514">
            <v>311002.81</v>
          </cell>
          <cell r="G1514">
            <v>326760.77</v>
          </cell>
          <cell r="H1514">
            <v>539707.04</v>
          </cell>
          <cell r="I1514">
            <v>180.25</v>
          </cell>
          <cell r="J1514">
            <v>539887.29</v>
          </cell>
          <cell r="K1514">
            <v>-154909.74</v>
          </cell>
        </row>
        <row r="1515">
          <cell r="A1515" t="str">
            <v>Баумана, 214/3</v>
          </cell>
          <cell r="C1515">
            <v>144658.92000000001</v>
          </cell>
          <cell r="D1515">
            <v>577717.94999999995</v>
          </cell>
          <cell r="E1515">
            <v>-27620.62</v>
          </cell>
          <cell r="F1515">
            <v>550097.32999999996</v>
          </cell>
          <cell r="G1515">
            <v>604774.81000000006</v>
          </cell>
          <cell r="H1515">
            <v>1152058.68</v>
          </cell>
          <cell r="I1515">
            <v>12.48</v>
          </cell>
          <cell r="J1515">
            <v>1152071.1599999999</v>
          </cell>
          <cell r="K1515">
            <v>-402637.43</v>
          </cell>
        </row>
        <row r="1516">
          <cell r="A1516" t="str">
            <v>Баумана, 214/2</v>
          </cell>
          <cell r="C1516">
            <v>498134.23</v>
          </cell>
          <cell r="D1516">
            <v>352369.27</v>
          </cell>
          <cell r="E1516">
            <v>-10004.44</v>
          </cell>
          <cell r="F1516">
            <v>342364.83</v>
          </cell>
          <cell r="G1516">
            <v>363864.85</v>
          </cell>
          <cell r="H1516">
            <v>581534.01</v>
          </cell>
          <cell r="I1516">
            <v>1.69</v>
          </cell>
          <cell r="J1516">
            <v>581535.69999999995</v>
          </cell>
          <cell r="K1516">
            <v>280463.38</v>
          </cell>
        </row>
        <row r="1517">
          <cell r="A1517" t="str">
            <v>Баумана, 216/2</v>
          </cell>
          <cell r="C1517">
            <v>0</v>
          </cell>
          <cell r="D1517">
            <v>256923.7</v>
          </cell>
          <cell r="E1517">
            <v>6274.1</v>
          </cell>
          <cell r="F1517">
            <v>263197.8</v>
          </cell>
          <cell r="G1517">
            <v>165408.5</v>
          </cell>
          <cell r="H1517">
            <v>808745.46</v>
          </cell>
          <cell r="I1517">
            <v>0</v>
          </cell>
          <cell r="J1517">
            <v>808745.46</v>
          </cell>
          <cell r="K1517">
            <v>-643336.95999999996</v>
          </cell>
        </row>
        <row r="1518">
          <cell r="A1518" t="str">
            <v>Баумана, 216/1</v>
          </cell>
          <cell r="C1518">
            <v>22069.99</v>
          </cell>
          <cell r="D1518">
            <v>157906.20000000001</v>
          </cell>
          <cell r="E1518">
            <v>220.49</v>
          </cell>
          <cell r="F1518">
            <v>158126.69</v>
          </cell>
          <cell r="G1518">
            <v>169652.55</v>
          </cell>
          <cell r="H1518">
            <v>279624.17</v>
          </cell>
          <cell r="I1518">
            <v>3.86</v>
          </cell>
          <cell r="J1518">
            <v>279628.03000000003</v>
          </cell>
          <cell r="K1518">
            <v>-87905.49</v>
          </cell>
        </row>
        <row r="1519">
          <cell r="A1519" t="str">
            <v>Берег Ангары, 50</v>
          </cell>
          <cell r="C1519">
            <v>-112.13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3618.81</v>
          </cell>
          <cell r="I1519">
            <v>0</v>
          </cell>
          <cell r="J1519">
            <v>3618.81</v>
          </cell>
          <cell r="K1519">
            <v>-3730.94</v>
          </cell>
        </row>
        <row r="1520">
          <cell r="A1520" t="str">
            <v>Берег Ангары, 56</v>
          </cell>
          <cell r="C1520">
            <v>-10604.09</v>
          </cell>
          <cell r="D1520">
            <v>6459.05</v>
          </cell>
          <cell r="E1520">
            <v>-931.85</v>
          </cell>
          <cell r="F1520">
            <v>5527.2</v>
          </cell>
          <cell r="G1520">
            <v>1227.0899999999999</v>
          </cell>
          <cell r="H1520">
            <v>11307.78</v>
          </cell>
          <cell r="I1520">
            <v>0</v>
          </cell>
          <cell r="J1520">
            <v>11307.78</v>
          </cell>
          <cell r="K1520">
            <v>-20684.78</v>
          </cell>
        </row>
        <row r="1521">
          <cell r="A1521" t="str">
            <v>Берег Ангары, 58</v>
          </cell>
          <cell r="C1521">
            <v>-195.35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6285.31</v>
          </cell>
          <cell r="I1521">
            <v>0</v>
          </cell>
          <cell r="J1521">
            <v>6285.31</v>
          </cell>
          <cell r="K1521">
            <v>-6480.66</v>
          </cell>
        </row>
        <row r="1522">
          <cell r="A1522" t="str">
            <v>Боткина, 6/28</v>
          </cell>
          <cell r="C1522">
            <v>0</v>
          </cell>
          <cell r="D1522">
            <v>69945.94</v>
          </cell>
          <cell r="E1522">
            <v>-717.51</v>
          </cell>
          <cell r="F1522">
            <v>69228.429999999993</v>
          </cell>
          <cell r="G1522">
            <v>79317.600000000006</v>
          </cell>
          <cell r="H1522">
            <v>101003.83</v>
          </cell>
          <cell r="I1522">
            <v>0</v>
          </cell>
          <cell r="J1522">
            <v>101003.83</v>
          </cell>
          <cell r="K1522">
            <v>-21686.23</v>
          </cell>
        </row>
        <row r="1523">
          <cell r="A1523" t="str">
            <v>Боткина, 6/25</v>
          </cell>
          <cell r="C1523">
            <v>-17257.46</v>
          </cell>
          <cell r="D1523">
            <v>62896.5</v>
          </cell>
          <cell r="E1523">
            <v>-3628.27</v>
          </cell>
          <cell r="F1523">
            <v>59268.23</v>
          </cell>
          <cell r="G1523">
            <v>41814.559999999998</v>
          </cell>
          <cell r="H1523">
            <v>115672.58</v>
          </cell>
          <cell r="I1523">
            <v>0</v>
          </cell>
          <cell r="J1523">
            <v>115672.58</v>
          </cell>
          <cell r="K1523">
            <v>-91115.48</v>
          </cell>
        </row>
        <row r="1524">
          <cell r="A1524" t="str">
            <v>Боткина, 6/16</v>
          </cell>
          <cell r="C1524">
            <v>-43941.59</v>
          </cell>
          <cell r="D1524">
            <v>45666.95</v>
          </cell>
          <cell r="E1524">
            <v>-1335.84</v>
          </cell>
          <cell r="F1524">
            <v>44331.11</v>
          </cell>
          <cell r="G1524">
            <v>37683.08</v>
          </cell>
          <cell r="H1524">
            <v>89072.9</v>
          </cell>
          <cell r="I1524">
            <v>0</v>
          </cell>
          <cell r="J1524">
            <v>89072.9</v>
          </cell>
          <cell r="K1524">
            <v>-95331.41</v>
          </cell>
        </row>
        <row r="1525">
          <cell r="A1525" t="str">
            <v>Боткина, 6/30</v>
          </cell>
          <cell r="C1525">
            <v>-159354.29999999999</v>
          </cell>
          <cell r="D1525">
            <v>56107.27</v>
          </cell>
          <cell r="E1525">
            <v>-4663.3</v>
          </cell>
          <cell r="F1525">
            <v>51443.97</v>
          </cell>
          <cell r="G1525">
            <v>40622.870000000003</v>
          </cell>
          <cell r="H1525">
            <v>90308.1</v>
          </cell>
          <cell r="I1525">
            <v>0</v>
          </cell>
          <cell r="J1525">
            <v>90308.1</v>
          </cell>
          <cell r="K1525">
            <v>-209039.53</v>
          </cell>
        </row>
        <row r="1526">
          <cell r="A1526" t="str">
            <v>Василия Ледовского, 22</v>
          </cell>
          <cell r="C1526">
            <v>12169.13</v>
          </cell>
          <cell r="D1526">
            <v>297568.5</v>
          </cell>
          <cell r="E1526">
            <v>-30344.68</v>
          </cell>
          <cell r="F1526">
            <v>267223.82</v>
          </cell>
          <cell r="G1526">
            <v>179114.19</v>
          </cell>
          <cell r="H1526">
            <v>461657.28</v>
          </cell>
          <cell r="I1526">
            <v>0</v>
          </cell>
          <cell r="J1526">
            <v>461657.28</v>
          </cell>
          <cell r="K1526">
            <v>-270373.96000000002</v>
          </cell>
        </row>
        <row r="1527">
          <cell r="A1527" t="str">
            <v>Воинская площадка, 27</v>
          </cell>
          <cell r="C1527">
            <v>-10674.39</v>
          </cell>
          <cell r="D1527">
            <v>5855.83</v>
          </cell>
          <cell r="E1527">
            <v>-150.47999999999999</v>
          </cell>
          <cell r="F1527">
            <v>5705.35</v>
          </cell>
          <cell r="G1527">
            <v>4057.24</v>
          </cell>
          <cell r="H1527">
            <v>10757.74</v>
          </cell>
          <cell r="I1527">
            <v>0</v>
          </cell>
          <cell r="J1527">
            <v>10757.74</v>
          </cell>
          <cell r="K1527">
            <v>-17374.89</v>
          </cell>
        </row>
        <row r="1528">
          <cell r="A1528" t="str">
            <v>Воинская площадка, 31</v>
          </cell>
          <cell r="C1528">
            <v>-38601.9</v>
          </cell>
          <cell r="D1528">
            <v>13665.1</v>
          </cell>
          <cell r="E1528">
            <v>-1360.4</v>
          </cell>
          <cell r="F1528">
            <v>12304.7</v>
          </cell>
          <cell r="G1528">
            <v>11073.02</v>
          </cell>
          <cell r="H1528">
            <v>29036.11</v>
          </cell>
          <cell r="I1528">
            <v>0</v>
          </cell>
          <cell r="J1528">
            <v>29036.11</v>
          </cell>
          <cell r="K1528">
            <v>-56564.99</v>
          </cell>
        </row>
        <row r="1529">
          <cell r="A1529" t="str">
            <v>Воинская площадка, 31-а</v>
          </cell>
          <cell r="C1529">
            <v>-32761.97</v>
          </cell>
          <cell r="D1529">
            <v>14578.43</v>
          </cell>
          <cell r="E1529">
            <v>-1408.7</v>
          </cell>
          <cell r="F1529">
            <v>13169.73</v>
          </cell>
          <cell r="G1529">
            <v>12102.47</v>
          </cell>
          <cell r="H1529">
            <v>36798.21</v>
          </cell>
          <cell r="I1529">
            <v>0</v>
          </cell>
          <cell r="J1529">
            <v>36798.21</v>
          </cell>
          <cell r="K1529">
            <v>-57457.71</v>
          </cell>
        </row>
        <row r="1530">
          <cell r="A1530" t="str">
            <v>Воинская площадка, 32</v>
          </cell>
          <cell r="C1530">
            <v>-39167.93</v>
          </cell>
          <cell r="D1530">
            <v>15249.38</v>
          </cell>
          <cell r="E1530">
            <v>-1474.14</v>
          </cell>
          <cell r="F1530">
            <v>13775.24</v>
          </cell>
          <cell r="G1530">
            <v>12197.01</v>
          </cell>
          <cell r="H1530">
            <v>29892.31</v>
          </cell>
          <cell r="I1530">
            <v>0</v>
          </cell>
          <cell r="J1530">
            <v>29892.31</v>
          </cell>
          <cell r="K1530">
            <v>-56863.23</v>
          </cell>
        </row>
        <row r="1531">
          <cell r="A1531" t="str">
            <v>Воинская площадка, 33</v>
          </cell>
          <cell r="C1531">
            <v>-39530.46</v>
          </cell>
          <cell r="D1531">
            <v>21864.66</v>
          </cell>
          <cell r="E1531">
            <v>-2134.0700000000002</v>
          </cell>
          <cell r="F1531">
            <v>19730.59</v>
          </cell>
          <cell r="G1531">
            <v>16939.45</v>
          </cell>
          <cell r="H1531">
            <v>50661.96</v>
          </cell>
          <cell r="I1531">
            <v>0</v>
          </cell>
          <cell r="J1531">
            <v>50661.96</v>
          </cell>
          <cell r="K1531">
            <v>-73252.97</v>
          </cell>
        </row>
        <row r="1532">
          <cell r="A1532" t="str">
            <v>Воинская площадка, 34</v>
          </cell>
          <cell r="C1532">
            <v>-32897.97</v>
          </cell>
          <cell r="D1532">
            <v>22053.56</v>
          </cell>
          <cell r="E1532">
            <v>-2640.09</v>
          </cell>
          <cell r="F1532">
            <v>19413.47</v>
          </cell>
          <cell r="G1532">
            <v>17657.23</v>
          </cell>
          <cell r="H1532">
            <v>48863.43</v>
          </cell>
          <cell r="I1532">
            <v>0</v>
          </cell>
          <cell r="J1532">
            <v>48863.43</v>
          </cell>
          <cell r="K1532">
            <v>-64104.17</v>
          </cell>
        </row>
        <row r="1533">
          <cell r="A1533" t="str">
            <v>Воинская площадка, 34-а</v>
          </cell>
          <cell r="C1533">
            <v>-12624.55</v>
          </cell>
          <cell r="D1533">
            <v>7293.3</v>
          </cell>
          <cell r="E1533">
            <v>-683.07</v>
          </cell>
          <cell r="F1533">
            <v>6610.23</v>
          </cell>
          <cell r="G1533">
            <v>7446.58</v>
          </cell>
          <cell r="H1533">
            <v>13855.72</v>
          </cell>
          <cell r="I1533">
            <v>0</v>
          </cell>
          <cell r="J1533">
            <v>13855.72</v>
          </cell>
          <cell r="K1533">
            <v>-19033.689999999999</v>
          </cell>
        </row>
        <row r="1534">
          <cell r="A1534" t="str">
            <v>Воинская площадка, 35</v>
          </cell>
          <cell r="C1534">
            <v>-32982.49</v>
          </cell>
          <cell r="D1534">
            <v>24677.919999999998</v>
          </cell>
          <cell r="E1534">
            <v>-2571.86</v>
          </cell>
          <cell r="F1534">
            <v>22106.06</v>
          </cell>
          <cell r="G1534">
            <v>14180.84</v>
          </cell>
          <cell r="H1534">
            <v>49617.55</v>
          </cell>
          <cell r="I1534">
            <v>0</v>
          </cell>
          <cell r="J1534">
            <v>49617.55</v>
          </cell>
          <cell r="K1534">
            <v>-68419.199999999997</v>
          </cell>
        </row>
        <row r="1535">
          <cell r="A1535" t="str">
            <v>Воинская площадка, 36</v>
          </cell>
          <cell r="C1535">
            <v>-41915.56</v>
          </cell>
          <cell r="D1535">
            <v>16801.560000000001</v>
          </cell>
          <cell r="E1535">
            <v>-17162.88</v>
          </cell>
          <cell r="F1535">
            <v>-361.32</v>
          </cell>
          <cell r="G1535">
            <v>8738.01</v>
          </cell>
          <cell r="H1535">
            <v>45371.01</v>
          </cell>
          <cell r="I1535">
            <v>0</v>
          </cell>
          <cell r="J1535">
            <v>45371.01</v>
          </cell>
          <cell r="K1535">
            <v>-78548.56</v>
          </cell>
        </row>
        <row r="1536">
          <cell r="A1536" t="str">
            <v>Воинская площадка, 37</v>
          </cell>
          <cell r="C1536">
            <v>-39731.980000000003</v>
          </cell>
          <cell r="D1536">
            <v>18149.41</v>
          </cell>
          <cell r="E1536">
            <v>-6135.65</v>
          </cell>
          <cell r="F1536">
            <v>12013.76</v>
          </cell>
          <cell r="G1536">
            <v>17368.189999999999</v>
          </cell>
          <cell r="H1536">
            <v>41197.300000000003</v>
          </cell>
          <cell r="I1536">
            <v>0</v>
          </cell>
          <cell r="J1536">
            <v>41197.300000000003</v>
          </cell>
          <cell r="K1536">
            <v>-63561.09</v>
          </cell>
        </row>
        <row r="1537">
          <cell r="A1537" t="str">
            <v>Воинская площадка, 38</v>
          </cell>
          <cell r="C1537">
            <v>-32856.79</v>
          </cell>
          <cell r="D1537">
            <v>21072.21</v>
          </cell>
          <cell r="E1537">
            <v>-1477.57</v>
          </cell>
          <cell r="F1537">
            <v>19594.64</v>
          </cell>
          <cell r="G1537">
            <v>22530.799999999999</v>
          </cell>
          <cell r="H1537">
            <v>32174.799999999999</v>
          </cell>
          <cell r="I1537">
            <v>0</v>
          </cell>
          <cell r="J1537">
            <v>32174.799999999999</v>
          </cell>
          <cell r="K1537">
            <v>-42500.79</v>
          </cell>
        </row>
        <row r="1538">
          <cell r="A1538" t="str">
            <v>Воинская площадка, 43</v>
          </cell>
          <cell r="C1538">
            <v>-30815.39</v>
          </cell>
          <cell r="D1538">
            <v>12745.78</v>
          </cell>
          <cell r="E1538">
            <v>-1269.79</v>
          </cell>
          <cell r="F1538">
            <v>11475.99</v>
          </cell>
          <cell r="G1538">
            <v>11745.34</v>
          </cell>
          <cell r="H1538">
            <v>32329.51</v>
          </cell>
          <cell r="I1538">
            <v>0</v>
          </cell>
          <cell r="J1538">
            <v>32329.51</v>
          </cell>
          <cell r="K1538">
            <v>-51399.56</v>
          </cell>
        </row>
        <row r="1539">
          <cell r="A1539" t="str">
            <v>Волгоградская, 11</v>
          </cell>
          <cell r="C1539">
            <v>2277.6999999999998</v>
          </cell>
          <cell r="D1539">
            <v>69676.38</v>
          </cell>
          <cell r="E1539">
            <v>-5496.44</v>
          </cell>
          <cell r="F1539">
            <v>64179.94</v>
          </cell>
          <cell r="G1539">
            <v>38105.839999999997</v>
          </cell>
          <cell r="H1539">
            <v>57850.86</v>
          </cell>
          <cell r="I1539">
            <v>0</v>
          </cell>
          <cell r="J1539">
            <v>57850.86</v>
          </cell>
          <cell r="K1539">
            <v>-17467.32</v>
          </cell>
        </row>
        <row r="1540">
          <cell r="A1540" t="str">
            <v>Волжская, 38</v>
          </cell>
          <cell r="C1540">
            <v>-57553.69</v>
          </cell>
          <cell r="D1540">
            <v>33821.629999999997</v>
          </cell>
          <cell r="E1540">
            <v>-2524.33</v>
          </cell>
          <cell r="F1540">
            <v>31297.3</v>
          </cell>
          <cell r="G1540">
            <v>28478.52</v>
          </cell>
          <cell r="H1540">
            <v>86646.12</v>
          </cell>
          <cell r="I1540">
            <v>0</v>
          </cell>
          <cell r="J1540">
            <v>86646.12</v>
          </cell>
          <cell r="K1540">
            <v>-115721.29</v>
          </cell>
        </row>
        <row r="1541">
          <cell r="A1541" t="str">
            <v>Волжская, 40</v>
          </cell>
          <cell r="C1541">
            <v>-31322.3</v>
          </cell>
          <cell r="D1541">
            <v>63510.18</v>
          </cell>
          <cell r="E1541">
            <v>-12339.14</v>
          </cell>
          <cell r="F1541">
            <v>51171.040000000001</v>
          </cell>
          <cell r="G1541">
            <v>34468.82</v>
          </cell>
          <cell r="H1541">
            <v>137137.23000000001</v>
          </cell>
          <cell r="I1541">
            <v>0</v>
          </cell>
          <cell r="J1541">
            <v>137137.23000000001</v>
          </cell>
          <cell r="K1541">
            <v>-133990.71</v>
          </cell>
        </row>
        <row r="1542">
          <cell r="A1542" t="str">
            <v>Волжская, 40-а</v>
          </cell>
          <cell r="C1542">
            <v>-45471.07</v>
          </cell>
          <cell r="D1542">
            <v>38867.919999999998</v>
          </cell>
          <cell r="E1542">
            <v>-2749.9</v>
          </cell>
          <cell r="F1542">
            <v>36118.019999999997</v>
          </cell>
          <cell r="G1542">
            <v>37530.82</v>
          </cell>
          <cell r="H1542">
            <v>122699.07</v>
          </cell>
          <cell r="I1542">
            <v>0</v>
          </cell>
          <cell r="J1542">
            <v>122699.07</v>
          </cell>
          <cell r="K1542">
            <v>-130639.32</v>
          </cell>
        </row>
        <row r="1543">
          <cell r="A1543" t="str">
            <v>Волжская, 42-а</v>
          </cell>
          <cell r="C1543">
            <v>-85477.38</v>
          </cell>
          <cell r="D1543">
            <v>52010.59</v>
          </cell>
          <cell r="E1543">
            <v>-17299.12</v>
          </cell>
          <cell r="F1543">
            <v>34711.47</v>
          </cell>
          <cell r="G1543">
            <v>28562.43</v>
          </cell>
          <cell r="H1543">
            <v>108815.73</v>
          </cell>
          <cell r="I1543">
            <v>0</v>
          </cell>
          <cell r="J1543">
            <v>108815.73</v>
          </cell>
          <cell r="K1543">
            <v>-165730.68</v>
          </cell>
        </row>
        <row r="1544">
          <cell r="A1544" t="str">
            <v>Волжская, 42</v>
          </cell>
          <cell r="C1544">
            <v>-45879.32</v>
          </cell>
          <cell r="D1544">
            <v>26941.93</v>
          </cell>
          <cell r="E1544">
            <v>-1693.47</v>
          </cell>
          <cell r="F1544">
            <v>25248.46</v>
          </cell>
          <cell r="G1544">
            <v>22402.03</v>
          </cell>
          <cell r="H1544">
            <v>78297.41</v>
          </cell>
          <cell r="I1544">
            <v>0</v>
          </cell>
          <cell r="J1544">
            <v>78297.41</v>
          </cell>
          <cell r="K1544">
            <v>-101774.7</v>
          </cell>
        </row>
        <row r="1545">
          <cell r="A1545" t="str">
            <v>Волжская, 44-а</v>
          </cell>
          <cell r="C1545">
            <v>-63420.15</v>
          </cell>
          <cell r="D1545">
            <v>31662.49</v>
          </cell>
          <cell r="E1545">
            <v>-1608.48</v>
          </cell>
          <cell r="F1545">
            <v>30054.01</v>
          </cell>
          <cell r="G1545">
            <v>29010.27</v>
          </cell>
          <cell r="H1545">
            <v>65657.070000000007</v>
          </cell>
          <cell r="I1545">
            <v>0</v>
          </cell>
          <cell r="J1545">
            <v>65657.070000000007</v>
          </cell>
          <cell r="K1545">
            <v>-100066.95</v>
          </cell>
        </row>
        <row r="1546">
          <cell r="A1546" t="str">
            <v>Волжская, 44</v>
          </cell>
          <cell r="C1546">
            <v>-49555.51</v>
          </cell>
          <cell r="D1546">
            <v>41556.879999999997</v>
          </cell>
          <cell r="E1546">
            <v>-2111.67</v>
          </cell>
          <cell r="F1546">
            <v>39445.21</v>
          </cell>
          <cell r="G1546">
            <v>24191.37</v>
          </cell>
          <cell r="H1546">
            <v>126593.61</v>
          </cell>
          <cell r="I1546">
            <v>0</v>
          </cell>
          <cell r="J1546">
            <v>126593.61</v>
          </cell>
          <cell r="K1546">
            <v>-151957.75</v>
          </cell>
        </row>
        <row r="1547">
          <cell r="A1547" t="str">
            <v>Волжская, 46</v>
          </cell>
          <cell r="C1547">
            <v>-60065.56</v>
          </cell>
          <cell r="D1547">
            <v>74253</v>
          </cell>
          <cell r="E1547">
            <v>-3137.71</v>
          </cell>
          <cell r="F1547">
            <v>71115.289999999994</v>
          </cell>
          <cell r="G1547">
            <v>32804.29</v>
          </cell>
          <cell r="H1547">
            <v>99476.1</v>
          </cell>
          <cell r="I1547">
            <v>0</v>
          </cell>
          <cell r="J1547">
            <v>99476.1</v>
          </cell>
          <cell r="K1547">
            <v>-126737.37</v>
          </cell>
        </row>
        <row r="1548">
          <cell r="A1548" t="str">
            <v>Волжская, 47</v>
          </cell>
          <cell r="C1548">
            <v>-61889.89</v>
          </cell>
          <cell r="D1548">
            <v>52776.72</v>
          </cell>
          <cell r="E1548">
            <v>-5265.22</v>
          </cell>
          <cell r="F1548">
            <v>47511.5</v>
          </cell>
          <cell r="G1548">
            <v>50365.52</v>
          </cell>
          <cell r="H1548">
            <v>87561.11</v>
          </cell>
          <cell r="I1548">
            <v>0</v>
          </cell>
          <cell r="J1548">
            <v>87561.11</v>
          </cell>
          <cell r="K1548">
            <v>-99085.48</v>
          </cell>
        </row>
        <row r="1549">
          <cell r="A1549" t="str">
            <v>Волжская, 49</v>
          </cell>
          <cell r="C1549">
            <v>-150372.81</v>
          </cell>
          <cell r="D1549">
            <v>50614.04</v>
          </cell>
          <cell r="E1549">
            <v>-2572.6999999999998</v>
          </cell>
          <cell r="F1549">
            <v>48041.34</v>
          </cell>
          <cell r="G1549">
            <v>49646.98</v>
          </cell>
          <cell r="H1549">
            <v>85157.5</v>
          </cell>
          <cell r="I1549">
            <v>0</v>
          </cell>
          <cell r="J1549">
            <v>85157.5</v>
          </cell>
          <cell r="K1549">
            <v>-185883.33</v>
          </cell>
        </row>
        <row r="1550">
          <cell r="A1550" t="str">
            <v>Волжская, 53</v>
          </cell>
          <cell r="C1550">
            <v>26120.22</v>
          </cell>
          <cell r="D1550">
            <v>54276.08</v>
          </cell>
          <cell r="E1550">
            <v>-4566.53</v>
          </cell>
          <cell r="F1550">
            <v>49709.55</v>
          </cell>
          <cell r="G1550">
            <v>49161.120000000003</v>
          </cell>
          <cell r="H1550">
            <v>80282.720000000001</v>
          </cell>
          <cell r="I1550">
            <v>0</v>
          </cell>
          <cell r="J1550">
            <v>80282.720000000001</v>
          </cell>
          <cell r="K1550">
            <v>-5001.38</v>
          </cell>
        </row>
        <row r="1551">
          <cell r="A1551" t="str">
            <v>Воровского, 13</v>
          </cell>
          <cell r="C1551">
            <v>159887.09</v>
          </cell>
          <cell r="D1551">
            <v>157741.37</v>
          </cell>
          <cell r="E1551">
            <v>-8582.1200000000008</v>
          </cell>
          <cell r="F1551">
            <v>149159.25</v>
          </cell>
          <cell r="G1551">
            <v>100544.54</v>
          </cell>
          <cell r="H1551">
            <v>79243.45</v>
          </cell>
          <cell r="I1551">
            <v>0</v>
          </cell>
          <cell r="J1551">
            <v>79243.45</v>
          </cell>
          <cell r="K1551">
            <v>181188.18</v>
          </cell>
        </row>
        <row r="1552">
          <cell r="A1552" t="str">
            <v>Воровского, 25</v>
          </cell>
          <cell r="C1552">
            <v>-3915.16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24976.22</v>
          </cell>
          <cell r="I1552">
            <v>0</v>
          </cell>
          <cell r="J1552">
            <v>24976.22</v>
          </cell>
          <cell r="K1552">
            <v>-28891.38</v>
          </cell>
        </row>
        <row r="1553">
          <cell r="A1553" t="str">
            <v>Воровского, 27</v>
          </cell>
          <cell r="C1553">
            <v>-4079.27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26350.71</v>
          </cell>
          <cell r="I1553">
            <v>0</v>
          </cell>
          <cell r="J1553">
            <v>26350.71</v>
          </cell>
          <cell r="K1553">
            <v>-30429.98</v>
          </cell>
        </row>
        <row r="1554">
          <cell r="A1554" t="str">
            <v>Гагарина, 4</v>
          </cell>
          <cell r="C1554">
            <v>-81977.429999999993</v>
          </cell>
          <cell r="D1554">
            <v>51714.23</v>
          </cell>
          <cell r="E1554">
            <v>-3323.38</v>
          </cell>
          <cell r="F1554">
            <v>48390.85</v>
          </cell>
          <cell r="G1554">
            <v>40438.089999999997</v>
          </cell>
          <cell r="H1554">
            <v>107178.55</v>
          </cell>
          <cell r="I1554">
            <v>0</v>
          </cell>
          <cell r="J1554">
            <v>107178.55</v>
          </cell>
          <cell r="K1554">
            <v>-148717.89000000001</v>
          </cell>
        </row>
        <row r="1555">
          <cell r="A1555" t="str">
            <v>Генерала Доватора, 3</v>
          </cell>
          <cell r="C1555">
            <v>-1481.27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44736.38</v>
          </cell>
          <cell r="I1555">
            <v>0</v>
          </cell>
          <cell r="J1555">
            <v>44736.38</v>
          </cell>
          <cell r="K1555">
            <v>-46217.65</v>
          </cell>
        </row>
        <row r="1556">
          <cell r="A1556" t="str">
            <v>Генерала Доватора, 5</v>
          </cell>
          <cell r="C1556">
            <v>101605.33</v>
          </cell>
          <cell r="D1556">
            <v>94820.03</v>
          </cell>
          <cell r="E1556">
            <v>-13584.04</v>
          </cell>
          <cell r="F1556">
            <v>81235.990000000005</v>
          </cell>
          <cell r="G1556">
            <v>68279.62</v>
          </cell>
          <cell r="H1556">
            <v>66429.64</v>
          </cell>
          <cell r="I1556">
            <v>0</v>
          </cell>
          <cell r="J1556">
            <v>66429.64</v>
          </cell>
          <cell r="K1556">
            <v>103455.31</v>
          </cell>
        </row>
        <row r="1557">
          <cell r="A1557" t="str">
            <v>Генерала Доватора, 7</v>
          </cell>
          <cell r="C1557">
            <v>-1479.46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42047.47</v>
          </cell>
          <cell r="I1557">
            <v>0</v>
          </cell>
          <cell r="J1557">
            <v>42047.47</v>
          </cell>
          <cell r="K1557">
            <v>-43526.93</v>
          </cell>
        </row>
        <row r="1558">
          <cell r="A1558" t="str">
            <v>Генерала Доватора, 9</v>
          </cell>
          <cell r="C1558">
            <v>-1609.66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45847.63</v>
          </cell>
          <cell r="I1558">
            <v>0</v>
          </cell>
          <cell r="J1558">
            <v>45847.63</v>
          </cell>
          <cell r="K1558">
            <v>-47457.29</v>
          </cell>
        </row>
        <row r="1559">
          <cell r="A1559" t="str">
            <v>Генерала Доватора, 10</v>
          </cell>
          <cell r="C1559">
            <v>-7801.06</v>
          </cell>
          <cell r="D1559">
            <v>117242.44</v>
          </cell>
          <cell r="E1559">
            <v>981.04</v>
          </cell>
          <cell r="F1559">
            <v>118223.48</v>
          </cell>
          <cell r="G1559">
            <v>28734.1</v>
          </cell>
          <cell r="H1559">
            <v>146631.72</v>
          </cell>
          <cell r="I1559">
            <v>0</v>
          </cell>
          <cell r="J1559">
            <v>146631.72</v>
          </cell>
          <cell r="K1559">
            <v>-125698.68</v>
          </cell>
        </row>
        <row r="1560">
          <cell r="A1560" t="str">
            <v>Генерала Доватора, 11</v>
          </cell>
          <cell r="C1560">
            <v>-880.81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25982.26</v>
          </cell>
          <cell r="I1560">
            <v>0</v>
          </cell>
          <cell r="J1560">
            <v>25982.26</v>
          </cell>
          <cell r="K1560">
            <v>-26863.07</v>
          </cell>
        </row>
        <row r="1561">
          <cell r="A1561" t="str">
            <v>Генерала Доватора, 13</v>
          </cell>
          <cell r="C1561">
            <v>-900.67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26428.93</v>
          </cell>
          <cell r="I1561">
            <v>0</v>
          </cell>
          <cell r="J1561">
            <v>26428.93</v>
          </cell>
          <cell r="K1561">
            <v>-27329.599999999999</v>
          </cell>
        </row>
        <row r="1562">
          <cell r="A1562" t="str">
            <v>Генерала Доватора, 15</v>
          </cell>
          <cell r="C1562">
            <v>-900.67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26270.83</v>
          </cell>
          <cell r="I1562">
            <v>0</v>
          </cell>
          <cell r="J1562">
            <v>26270.83</v>
          </cell>
          <cell r="K1562">
            <v>-27171.5</v>
          </cell>
        </row>
        <row r="1563">
          <cell r="A1563" t="str">
            <v>Генерала Доватора, 17</v>
          </cell>
          <cell r="C1563">
            <v>-873.52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25756.33</v>
          </cell>
          <cell r="I1563">
            <v>0</v>
          </cell>
          <cell r="J1563">
            <v>25756.33</v>
          </cell>
          <cell r="K1563">
            <v>-26629.85</v>
          </cell>
        </row>
        <row r="1564">
          <cell r="A1564" t="str">
            <v>Генерала Доватора, 19</v>
          </cell>
          <cell r="C1564">
            <v>-1613.32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46119.94</v>
          </cell>
          <cell r="I1564">
            <v>0</v>
          </cell>
          <cell r="J1564">
            <v>46119.94</v>
          </cell>
          <cell r="K1564">
            <v>-47733.26</v>
          </cell>
        </row>
        <row r="1565">
          <cell r="A1565" t="str">
            <v>Генерала Доватора, 21</v>
          </cell>
          <cell r="C1565">
            <v>31565.66</v>
          </cell>
          <cell r="D1565">
            <v>133674.57999999999</v>
          </cell>
          <cell r="E1565">
            <v>-2266.92</v>
          </cell>
          <cell r="F1565">
            <v>131407.66</v>
          </cell>
          <cell r="G1565">
            <v>81692.429999999993</v>
          </cell>
          <cell r="H1565">
            <v>183575.75</v>
          </cell>
          <cell r="I1565">
            <v>0</v>
          </cell>
          <cell r="J1565">
            <v>183575.75</v>
          </cell>
          <cell r="K1565">
            <v>-70317.66</v>
          </cell>
        </row>
        <row r="1566">
          <cell r="A1566" t="str">
            <v>Горная, 14</v>
          </cell>
          <cell r="C1566">
            <v>-46185.29</v>
          </cell>
          <cell r="D1566">
            <v>6581.95</v>
          </cell>
          <cell r="E1566">
            <v>-440.91</v>
          </cell>
          <cell r="F1566">
            <v>6141.04</v>
          </cell>
          <cell r="G1566">
            <v>0</v>
          </cell>
          <cell r="H1566">
            <v>19709.669999999998</v>
          </cell>
          <cell r="I1566">
            <v>0</v>
          </cell>
          <cell r="J1566">
            <v>19709.669999999998</v>
          </cell>
          <cell r="K1566">
            <v>-65894.960000000006</v>
          </cell>
        </row>
        <row r="1567">
          <cell r="A1567" t="str">
            <v>Горная, 14-В/Г</v>
          </cell>
          <cell r="C1567">
            <v>1765.78</v>
          </cell>
          <cell r="D1567">
            <v>3228.11</v>
          </cell>
          <cell r="E1567">
            <v>-330.96</v>
          </cell>
          <cell r="F1567">
            <v>2897.15</v>
          </cell>
          <cell r="G1567">
            <v>2761.02</v>
          </cell>
          <cell r="H1567">
            <v>4873.78</v>
          </cell>
          <cell r="I1567">
            <v>0</v>
          </cell>
          <cell r="J1567">
            <v>4873.78</v>
          </cell>
          <cell r="K1567">
            <v>-346.98</v>
          </cell>
        </row>
        <row r="1568">
          <cell r="A1568" t="str">
            <v>Горная, 18-В</v>
          </cell>
          <cell r="C1568">
            <v>-25133.26</v>
          </cell>
          <cell r="D1568">
            <v>462.91</v>
          </cell>
          <cell r="E1568">
            <v>0</v>
          </cell>
          <cell r="F1568">
            <v>462.91</v>
          </cell>
          <cell r="G1568">
            <v>0.37</v>
          </cell>
          <cell r="H1568">
            <v>9036.0300000000007</v>
          </cell>
          <cell r="I1568">
            <v>0</v>
          </cell>
          <cell r="J1568">
            <v>9036.0300000000007</v>
          </cell>
          <cell r="K1568">
            <v>-34168.92</v>
          </cell>
        </row>
        <row r="1569">
          <cell r="A1569" t="str">
            <v>Горная, 18-А</v>
          </cell>
          <cell r="C1569">
            <v>-22643.77</v>
          </cell>
          <cell r="D1569">
            <v>8367.1</v>
          </cell>
          <cell r="E1569">
            <v>-947.73</v>
          </cell>
          <cell r="F1569">
            <v>7419.37</v>
          </cell>
          <cell r="G1569">
            <v>2977.63</v>
          </cell>
          <cell r="H1569">
            <v>18977.14</v>
          </cell>
          <cell r="I1569">
            <v>0</v>
          </cell>
          <cell r="J1569">
            <v>18977.14</v>
          </cell>
          <cell r="K1569">
            <v>-38643.279999999999</v>
          </cell>
        </row>
        <row r="1570">
          <cell r="A1570" t="str">
            <v>Депутатская, 27/2</v>
          </cell>
          <cell r="C1570">
            <v>-279868.28999999998</v>
          </cell>
          <cell r="D1570">
            <v>116036.94</v>
          </cell>
          <cell r="E1570">
            <v>-7062.6</v>
          </cell>
          <cell r="F1570">
            <v>108974.34</v>
          </cell>
          <cell r="G1570">
            <v>49340.67</v>
          </cell>
          <cell r="H1570">
            <v>91433.94</v>
          </cell>
          <cell r="I1570">
            <v>0</v>
          </cell>
          <cell r="J1570">
            <v>91433.94</v>
          </cell>
          <cell r="K1570">
            <v>-321961.56</v>
          </cell>
        </row>
        <row r="1571">
          <cell r="A1571" t="str">
            <v>Депутатская, 34</v>
          </cell>
          <cell r="C1571">
            <v>-37268.36</v>
          </cell>
          <cell r="D1571">
            <v>81995.850000000006</v>
          </cell>
          <cell r="E1571">
            <v>-1016.43</v>
          </cell>
          <cell r="F1571">
            <v>80979.42</v>
          </cell>
          <cell r="G1571">
            <v>71707.820000000007</v>
          </cell>
          <cell r="H1571">
            <v>119708.5</v>
          </cell>
          <cell r="I1571">
            <v>0</v>
          </cell>
          <cell r="J1571">
            <v>119708.5</v>
          </cell>
          <cell r="K1571">
            <v>-85269.04</v>
          </cell>
        </row>
        <row r="1572">
          <cell r="A1572" t="str">
            <v>Депутатская, 43/1</v>
          </cell>
          <cell r="C1572">
            <v>-53497.88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75869.119999999995</v>
          </cell>
          <cell r="I1572">
            <v>0</v>
          </cell>
          <cell r="J1572">
            <v>75869.119999999995</v>
          </cell>
          <cell r="K1572">
            <v>-129367</v>
          </cell>
        </row>
        <row r="1573">
          <cell r="A1573" t="str">
            <v>Депутатская, 43/5</v>
          </cell>
          <cell r="C1573">
            <v>-101878.86</v>
          </cell>
          <cell r="D1573">
            <v>33416.25</v>
          </cell>
          <cell r="E1573">
            <v>-602.66</v>
          </cell>
          <cell r="F1573">
            <v>32813.589999999997</v>
          </cell>
          <cell r="G1573">
            <v>14899.32</v>
          </cell>
          <cell r="H1573">
            <v>67476.17</v>
          </cell>
          <cell r="I1573">
            <v>0</v>
          </cell>
          <cell r="J1573">
            <v>67476.17</v>
          </cell>
          <cell r="K1573">
            <v>-154455.71</v>
          </cell>
        </row>
        <row r="1574">
          <cell r="A1574" t="str">
            <v>Депутатская, 45/1</v>
          </cell>
          <cell r="C1574">
            <v>-31271.3</v>
          </cell>
          <cell r="D1574">
            <v>81952.649999999994</v>
          </cell>
          <cell r="E1574">
            <v>-6186.11</v>
          </cell>
          <cell r="F1574">
            <v>75766.539999999994</v>
          </cell>
          <cell r="G1574">
            <v>73998.37</v>
          </cell>
          <cell r="H1574">
            <v>126769.54</v>
          </cell>
          <cell r="I1574">
            <v>0</v>
          </cell>
          <cell r="J1574">
            <v>126769.54</v>
          </cell>
          <cell r="K1574">
            <v>-84042.47</v>
          </cell>
        </row>
        <row r="1575">
          <cell r="A1575" t="str">
            <v>Депутатская, 45/4</v>
          </cell>
          <cell r="C1575">
            <v>-5875.14</v>
          </cell>
          <cell r="D1575">
            <v>67863.91</v>
          </cell>
          <cell r="E1575">
            <v>-3086.54</v>
          </cell>
          <cell r="F1575">
            <v>64777.37</v>
          </cell>
          <cell r="G1575">
            <v>40826.559999999998</v>
          </cell>
          <cell r="H1575">
            <v>50967.65</v>
          </cell>
          <cell r="I1575">
            <v>0</v>
          </cell>
          <cell r="J1575">
            <v>50967.65</v>
          </cell>
          <cell r="K1575">
            <v>-16016.23</v>
          </cell>
        </row>
        <row r="1576">
          <cell r="A1576" t="str">
            <v>Депутатская, 48</v>
          </cell>
          <cell r="C1576">
            <v>-790445.47</v>
          </cell>
          <cell r="D1576">
            <v>420578.66</v>
          </cell>
          <cell r="E1576">
            <v>1928.17</v>
          </cell>
          <cell r="F1576">
            <v>422506.83</v>
          </cell>
          <cell r="G1576">
            <v>307471.11</v>
          </cell>
          <cell r="H1576">
            <v>667124.31000000006</v>
          </cell>
          <cell r="I1576">
            <v>0</v>
          </cell>
          <cell r="J1576">
            <v>667124.31000000006</v>
          </cell>
          <cell r="K1576">
            <v>-1150098.67</v>
          </cell>
        </row>
        <row r="1577">
          <cell r="A1577" t="str">
            <v>Депутатская, 51/1</v>
          </cell>
          <cell r="C1577">
            <v>-38148.49</v>
          </cell>
          <cell r="D1577">
            <v>20123.53</v>
          </cell>
          <cell r="E1577">
            <v>-1980.62</v>
          </cell>
          <cell r="F1577">
            <v>18142.91</v>
          </cell>
          <cell r="G1577">
            <v>20990.25</v>
          </cell>
          <cell r="H1577">
            <v>70044.88</v>
          </cell>
          <cell r="I1577">
            <v>0</v>
          </cell>
          <cell r="J1577">
            <v>70044.88</v>
          </cell>
          <cell r="K1577">
            <v>-87203.12</v>
          </cell>
        </row>
        <row r="1578">
          <cell r="A1578" t="str">
            <v>Депутатская, 53-А</v>
          </cell>
          <cell r="C1578">
            <v>-53398.99</v>
          </cell>
          <cell r="D1578">
            <v>11265.01</v>
          </cell>
          <cell r="E1578">
            <v>-953.34</v>
          </cell>
          <cell r="F1578">
            <v>10311.67</v>
          </cell>
          <cell r="G1578">
            <v>11476.86</v>
          </cell>
          <cell r="H1578">
            <v>55674.07</v>
          </cell>
          <cell r="I1578">
            <v>0</v>
          </cell>
          <cell r="J1578">
            <v>55674.07</v>
          </cell>
          <cell r="K1578">
            <v>-97596.2</v>
          </cell>
        </row>
        <row r="1579">
          <cell r="A1579" t="str">
            <v>Депутатская, 53-В</v>
          </cell>
          <cell r="C1579">
            <v>-50425.2</v>
          </cell>
          <cell r="D1579">
            <v>29074.35</v>
          </cell>
          <cell r="E1579">
            <v>-1408.68</v>
          </cell>
          <cell r="F1579">
            <v>27665.67</v>
          </cell>
          <cell r="G1579">
            <v>21046.12</v>
          </cell>
          <cell r="H1579">
            <v>63536.42</v>
          </cell>
          <cell r="I1579">
            <v>0</v>
          </cell>
          <cell r="J1579">
            <v>63536.42</v>
          </cell>
          <cell r="K1579">
            <v>-92915.5</v>
          </cell>
        </row>
        <row r="1580">
          <cell r="A1580" t="str">
            <v>Депутатская, 55/2</v>
          </cell>
          <cell r="C1580">
            <v>-44191.42</v>
          </cell>
          <cell r="D1580">
            <v>50543.66</v>
          </cell>
          <cell r="E1580">
            <v>-1599.63</v>
          </cell>
          <cell r="F1580">
            <v>48944.03</v>
          </cell>
          <cell r="G1580">
            <v>24937.94</v>
          </cell>
          <cell r="H1580">
            <v>63512.85</v>
          </cell>
          <cell r="I1580">
            <v>0</v>
          </cell>
          <cell r="J1580">
            <v>63512.85</v>
          </cell>
          <cell r="K1580">
            <v>-82766.33</v>
          </cell>
        </row>
        <row r="1581">
          <cell r="A1581" t="str">
            <v>Депутатская, 55/1</v>
          </cell>
          <cell r="C1581">
            <v>-44987.839999999997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75544.09</v>
          </cell>
          <cell r="I1581">
            <v>0</v>
          </cell>
          <cell r="J1581">
            <v>75544.09</v>
          </cell>
          <cell r="K1581">
            <v>-120531.93</v>
          </cell>
        </row>
        <row r="1582">
          <cell r="A1582" t="str">
            <v>Депутатская, 60/2</v>
          </cell>
          <cell r="C1582">
            <v>-76662.97</v>
          </cell>
          <cell r="D1582">
            <v>41749.31</v>
          </cell>
          <cell r="E1582">
            <v>-2309.27</v>
          </cell>
          <cell r="F1582">
            <v>39440.04</v>
          </cell>
          <cell r="G1582">
            <v>14364.58</v>
          </cell>
          <cell r="H1582">
            <v>105655.09</v>
          </cell>
          <cell r="I1582">
            <v>0</v>
          </cell>
          <cell r="J1582">
            <v>105655.09</v>
          </cell>
          <cell r="K1582">
            <v>-167953.48</v>
          </cell>
        </row>
        <row r="1583">
          <cell r="A1583" t="str">
            <v>Депутатская, 60/1</v>
          </cell>
          <cell r="C1583">
            <v>-62420.12</v>
          </cell>
          <cell r="D1583">
            <v>44796.71</v>
          </cell>
          <cell r="E1583">
            <v>-2217.79</v>
          </cell>
          <cell r="F1583">
            <v>42578.92</v>
          </cell>
          <cell r="G1583">
            <v>22001.17</v>
          </cell>
          <cell r="H1583">
            <v>60575.199999999997</v>
          </cell>
          <cell r="I1583">
            <v>0</v>
          </cell>
          <cell r="J1583">
            <v>60575.199999999997</v>
          </cell>
          <cell r="K1583">
            <v>-100994.15</v>
          </cell>
        </row>
        <row r="1584">
          <cell r="A1584" t="str">
            <v>Депутатская, 62-а</v>
          </cell>
          <cell r="C1584">
            <v>-173585.03</v>
          </cell>
          <cell r="D1584">
            <v>41152.57</v>
          </cell>
          <cell r="E1584">
            <v>-6215.31</v>
          </cell>
          <cell r="F1584">
            <v>34937.26</v>
          </cell>
          <cell r="G1584">
            <v>46322.04</v>
          </cell>
          <cell r="H1584">
            <v>94932.13</v>
          </cell>
          <cell r="I1584">
            <v>0</v>
          </cell>
          <cell r="J1584">
            <v>94932.13</v>
          </cell>
          <cell r="K1584">
            <v>-222195.12</v>
          </cell>
        </row>
        <row r="1585">
          <cell r="A1585" t="str">
            <v>Депутатская, 62-б</v>
          </cell>
          <cell r="C1585">
            <v>53046.73</v>
          </cell>
          <cell r="D1585">
            <v>73251.649999999994</v>
          </cell>
          <cell r="E1585">
            <v>-3303.63</v>
          </cell>
          <cell r="F1585">
            <v>69948.02</v>
          </cell>
          <cell r="G1585">
            <v>62737.43</v>
          </cell>
          <cell r="H1585">
            <v>75232.28</v>
          </cell>
          <cell r="I1585">
            <v>0</v>
          </cell>
          <cell r="J1585">
            <v>75232.28</v>
          </cell>
          <cell r="K1585">
            <v>40551.879999999997</v>
          </cell>
        </row>
        <row r="1586">
          <cell r="A1586" t="str">
            <v>Депутатская, 62-в</v>
          </cell>
          <cell r="C1586">
            <v>28370.73</v>
          </cell>
          <cell r="D1586">
            <v>50499.1</v>
          </cell>
          <cell r="E1586">
            <v>-3393.22</v>
          </cell>
          <cell r="F1586">
            <v>47105.88</v>
          </cell>
          <cell r="G1586">
            <v>45175.31</v>
          </cell>
          <cell r="H1586">
            <v>66234.67</v>
          </cell>
          <cell r="I1586">
            <v>0</v>
          </cell>
          <cell r="J1586">
            <v>66234.67</v>
          </cell>
          <cell r="K1586">
            <v>7311.37</v>
          </cell>
        </row>
        <row r="1587">
          <cell r="A1587" t="str">
            <v>Депутатская, 62-г</v>
          </cell>
          <cell r="C1587">
            <v>-71441.37</v>
          </cell>
          <cell r="D1587">
            <v>61458.21</v>
          </cell>
          <cell r="E1587">
            <v>-4220.88</v>
          </cell>
          <cell r="F1587">
            <v>57237.33</v>
          </cell>
          <cell r="G1587">
            <v>24769.03</v>
          </cell>
          <cell r="H1587">
            <v>93134.7</v>
          </cell>
          <cell r="I1587">
            <v>0</v>
          </cell>
          <cell r="J1587">
            <v>93134.7</v>
          </cell>
          <cell r="K1587">
            <v>-139807.04000000001</v>
          </cell>
        </row>
        <row r="1588">
          <cell r="A1588" t="str">
            <v>Депутатская, 64</v>
          </cell>
          <cell r="C1588">
            <v>-222934.03</v>
          </cell>
          <cell r="D1588">
            <v>83572.94</v>
          </cell>
          <cell r="E1588">
            <v>-7348.84</v>
          </cell>
          <cell r="F1588">
            <v>76224.100000000006</v>
          </cell>
          <cell r="G1588">
            <v>57203.79</v>
          </cell>
          <cell r="H1588">
            <v>113496.51</v>
          </cell>
          <cell r="I1588">
            <v>0</v>
          </cell>
          <cell r="J1588">
            <v>113496.51</v>
          </cell>
          <cell r="K1588">
            <v>-279226.75</v>
          </cell>
        </row>
        <row r="1589">
          <cell r="A1589" t="str">
            <v>Депутатская, 65/14</v>
          </cell>
          <cell r="C1589">
            <v>-59294.77</v>
          </cell>
          <cell r="D1589">
            <v>11006.35</v>
          </cell>
          <cell r="E1589">
            <v>1144.71</v>
          </cell>
          <cell r="F1589">
            <v>12151.06</v>
          </cell>
          <cell r="G1589">
            <v>16884.89</v>
          </cell>
          <cell r="H1589">
            <v>73009.350000000006</v>
          </cell>
          <cell r="I1589">
            <v>0</v>
          </cell>
          <cell r="J1589">
            <v>73009.350000000006</v>
          </cell>
          <cell r="K1589">
            <v>-115419.23</v>
          </cell>
        </row>
        <row r="1590">
          <cell r="A1590" t="str">
            <v>Депутатская, 66</v>
          </cell>
          <cell r="C1590">
            <v>-68695.38</v>
          </cell>
          <cell r="D1590">
            <v>87226.52</v>
          </cell>
          <cell r="E1590">
            <v>-8452.64</v>
          </cell>
          <cell r="F1590">
            <v>78773.88</v>
          </cell>
          <cell r="G1590">
            <v>63132.2</v>
          </cell>
          <cell r="H1590">
            <v>118526.68</v>
          </cell>
          <cell r="I1590">
            <v>0</v>
          </cell>
          <cell r="J1590">
            <v>118526.68</v>
          </cell>
          <cell r="K1590">
            <v>-124089.86</v>
          </cell>
        </row>
        <row r="1591">
          <cell r="A1591" t="str">
            <v>Депутатская, 70</v>
          </cell>
          <cell r="C1591">
            <v>-7957.02</v>
          </cell>
          <cell r="D1591">
            <v>51108.43</v>
          </cell>
          <cell r="E1591">
            <v>-3323.84</v>
          </cell>
          <cell r="F1591">
            <v>47784.59</v>
          </cell>
          <cell r="G1591">
            <v>42657.7</v>
          </cell>
          <cell r="H1591">
            <v>109791.27</v>
          </cell>
          <cell r="I1591">
            <v>0</v>
          </cell>
          <cell r="J1591">
            <v>109791.27</v>
          </cell>
          <cell r="K1591">
            <v>-75090.59</v>
          </cell>
        </row>
        <row r="1592">
          <cell r="A1592" t="str">
            <v>Депутатская, 72</v>
          </cell>
          <cell r="C1592">
            <v>-23755.81</v>
          </cell>
          <cell r="D1592">
            <v>59878.84</v>
          </cell>
          <cell r="E1592">
            <v>-10349.5</v>
          </cell>
          <cell r="F1592">
            <v>49529.34</v>
          </cell>
          <cell r="G1592">
            <v>49448.02</v>
          </cell>
          <cell r="H1592">
            <v>120578.59</v>
          </cell>
          <cell r="I1592">
            <v>0</v>
          </cell>
          <cell r="J1592">
            <v>120578.59</v>
          </cell>
          <cell r="K1592">
            <v>-94886.38</v>
          </cell>
        </row>
        <row r="1593">
          <cell r="A1593" t="str">
            <v>Депутатская, 74</v>
          </cell>
          <cell r="C1593">
            <v>-21509.55</v>
          </cell>
          <cell r="D1593">
            <v>44359.67</v>
          </cell>
          <cell r="E1593">
            <v>-2522.38</v>
          </cell>
          <cell r="F1593">
            <v>41837.29</v>
          </cell>
          <cell r="G1593">
            <v>26986.39</v>
          </cell>
          <cell r="H1593">
            <v>104178.81</v>
          </cell>
          <cell r="I1593">
            <v>0</v>
          </cell>
          <cell r="J1593">
            <v>104178.81</v>
          </cell>
          <cell r="K1593">
            <v>-98701.97</v>
          </cell>
        </row>
        <row r="1594">
          <cell r="A1594" t="str">
            <v>Депутатская, 76/1</v>
          </cell>
          <cell r="C1594">
            <v>-78593.509999999995</v>
          </cell>
          <cell r="D1594">
            <v>28456.52</v>
          </cell>
          <cell r="E1594">
            <v>-2582.4899999999998</v>
          </cell>
          <cell r="F1594">
            <v>25874.03</v>
          </cell>
          <cell r="G1594">
            <v>26445.75</v>
          </cell>
          <cell r="H1594">
            <v>80329.91</v>
          </cell>
          <cell r="I1594">
            <v>0</v>
          </cell>
          <cell r="J1594">
            <v>80329.91</v>
          </cell>
          <cell r="K1594">
            <v>-132477.67000000001</v>
          </cell>
        </row>
        <row r="1595">
          <cell r="A1595" t="str">
            <v>Депутатская, 76/2</v>
          </cell>
          <cell r="C1595">
            <v>-68654.11</v>
          </cell>
          <cell r="D1595">
            <v>27574.32</v>
          </cell>
          <cell r="E1595">
            <v>-1569.53</v>
          </cell>
          <cell r="F1595">
            <v>26004.79</v>
          </cell>
          <cell r="G1595">
            <v>11912.58</v>
          </cell>
          <cell r="H1595">
            <v>111898.12</v>
          </cell>
          <cell r="I1595">
            <v>0</v>
          </cell>
          <cell r="J1595">
            <v>111898.12</v>
          </cell>
          <cell r="K1595">
            <v>-168639.65</v>
          </cell>
        </row>
        <row r="1596">
          <cell r="A1596" t="str">
            <v>Депутатская, 78</v>
          </cell>
          <cell r="C1596">
            <v>16520.93</v>
          </cell>
          <cell r="D1596">
            <v>80408.37</v>
          </cell>
          <cell r="E1596">
            <v>-5445.81</v>
          </cell>
          <cell r="F1596">
            <v>74962.559999999998</v>
          </cell>
          <cell r="G1596">
            <v>65880.83</v>
          </cell>
          <cell r="H1596">
            <v>118894.8</v>
          </cell>
          <cell r="I1596">
            <v>0</v>
          </cell>
          <cell r="J1596">
            <v>118894.8</v>
          </cell>
          <cell r="K1596">
            <v>-36493.040000000001</v>
          </cell>
        </row>
        <row r="1597">
          <cell r="A1597" t="str">
            <v>Депутатская, 80</v>
          </cell>
          <cell r="C1597">
            <v>-9740.43</v>
          </cell>
          <cell r="D1597">
            <v>70062.98</v>
          </cell>
          <cell r="E1597">
            <v>-4767.67</v>
          </cell>
          <cell r="F1597">
            <v>65295.31</v>
          </cell>
          <cell r="G1597">
            <v>72920.77</v>
          </cell>
          <cell r="H1597">
            <v>132730.41</v>
          </cell>
          <cell r="I1597">
            <v>0</v>
          </cell>
          <cell r="J1597">
            <v>132730.41</v>
          </cell>
          <cell r="K1597">
            <v>-69550.070000000007</v>
          </cell>
        </row>
        <row r="1598">
          <cell r="A1598" t="str">
            <v>Депутатская, 82</v>
          </cell>
          <cell r="C1598">
            <v>-36759.78</v>
          </cell>
          <cell r="D1598">
            <v>66143.42</v>
          </cell>
          <cell r="E1598">
            <v>-20401.13</v>
          </cell>
          <cell r="F1598">
            <v>45742.29</v>
          </cell>
          <cell r="G1598">
            <v>49468.25</v>
          </cell>
          <cell r="H1598">
            <v>126108.59</v>
          </cell>
          <cell r="I1598">
            <v>0</v>
          </cell>
          <cell r="J1598">
            <v>126108.59</v>
          </cell>
          <cell r="K1598">
            <v>-113400.12</v>
          </cell>
        </row>
        <row r="1599">
          <cell r="A1599" t="str">
            <v>Дома нефтебазы, 3</v>
          </cell>
          <cell r="C1599">
            <v>-11684.6</v>
          </cell>
          <cell r="D1599">
            <v>17207.830000000002</v>
          </cell>
          <cell r="E1599">
            <v>-769.76</v>
          </cell>
          <cell r="F1599">
            <v>16438.07</v>
          </cell>
          <cell r="G1599">
            <v>16353.27</v>
          </cell>
          <cell r="H1599">
            <v>28353.71</v>
          </cell>
          <cell r="I1599">
            <v>0</v>
          </cell>
          <cell r="J1599">
            <v>28353.71</v>
          </cell>
          <cell r="K1599">
            <v>-23685.040000000001</v>
          </cell>
        </row>
        <row r="1600">
          <cell r="A1600" t="str">
            <v>Дома нефтебазы, 4</v>
          </cell>
          <cell r="C1600">
            <v>-26827.07</v>
          </cell>
          <cell r="D1600">
            <v>65364.17</v>
          </cell>
          <cell r="E1600">
            <v>-3198.03</v>
          </cell>
          <cell r="F1600">
            <v>62166.14</v>
          </cell>
          <cell r="G1600">
            <v>56343.18</v>
          </cell>
          <cell r="H1600">
            <v>78894.13</v>
          </cell>
          <cell r="I1600">
            <v>0</v>
          </cell>
          <cell r="J1600">
            <v>78894.13</v>
          </cell>
          <cell r="K1600">
            <v>-49378.02</v>
          </cell>
        </row>
        <row r="1601">
          <cell r="A1601" t="str">
            <v>Дома нефтебазы, 4-а</v>
          </cell>
          <cell r="C1601">
            <v>-49462.65</v>
          </cell>
          <cell r="D1601">
            <v>167391.98000000001</v>
          </cell>
          <cell r="E1601">
            <v>-12934.39</v>
          </cell>
          <cell r="F1601">
            <v>154457.59</v>
          </cell>
          <cell r="G1601">
            <v>107025.76</v>
          </cell>
          <cell r="H1601">
            <v>190208.98</v>
          </cell>
          <cell r="I1601">
            <v>0</v>
          </cell>
          <cell r="J1601">
            <v>190208.98</v>
          </cell>
          <cell r="K1601">
            <v>-132645.87</v>
          </cell>
        </row>
        <row r="1602">
          <cell r="A1602" t="str">
            <v>Дома нефтебазы, 5</v>
          </cell>
          <cell r="C1602">
            <v>-68603.87</v>
          </cell>
          <cell r="D1602">
            <v>14981.31</v>
          </cell>
          <cell r="E1602">
            <v>-3015.42</v>
          </cell>
          <cell r="F1602">
            <v>11965.89</v>
          </cell>
          <cell r="G1602">
            <v>10645.43</v>
          </cell>
          <cell r="H1602">
            <v>72289.98</v>
          </cell>
          <cell r="I1602">
            <v>0</v>
          </cell>
          <cell r="J1602">
            <v>72289.98</v>
          </cell>
          <cell r="K1602">
            <v>-130248.42</v>
          </cell>
        </row>
        <row r="1603">
          <cell r="A1603" t="str">
            <v>Дома нефтебазы, 6</v>
          </cell>
          <cell r="C1603">
            <v>-954.11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23619.67</v>
          </cell>
          <cell r="I1603">
            <v>0</v>
          </cell>
          <cell r="J1603">
            <v>23619.67</v>
          </cell>
          <cell r="K1603">
            <v>-24573.78</v>
          </cell>
        </row>
        <row r="1604">
          <cell r="A1604" t="str">
            <v>Дома нефтебазы, 7</v>
          </cell>
          <cell r="C1604">
            <v>-961.12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24048.92</v>
          </cell>
          <cell r="I1604">
            <v>0</v>
          </cell>
          <cell r="J1604">
            <v>24048.92</v>
          </cell>
          <cell r="K1604">
            <v>-25010.04</v>
          </cell>
        </row>
        <row r="1605">
          <cell r="A1605" t="str">
            <v>Дорожная, 1-Б</v>
          </cell>
          <cell r="C1605">
            <v>-867.25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163710.39000000001</v>
          </cell>
          <cell r="I1605">
            <v>0</v>
          </cell>
          <cell r="J1605">
            <v>163710.39000000001</v>
          </cell>
          <cell r="K1605">
            <v>-164577.64000000001</v>
          </cell>
        </row>
        <row r="1606">
          <cell r="A1606" t="str">
            <v>Дорожная, 1-В</v>
          </cell>
          <cell r="C1606">
            <v>-1205.81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72342.58</v>
          </cell>
          <cell r="I1606">
            <v>0</v>
          </cell>
          <cell r="J1606">
            <v>72342.58</v>
          </cell>
          <cell r="K1606">
            <v>-73548.39</v>
          </cell>
        </row>
        <row r="1607">
          <cell r="A1607" t="str">
            <v>Достоевского, 22</v>
          </cell>
          <cell r="C1607">
            <v>-58988.86</v>
          </cell>
          <cell r="D1607">
            <v>49857.95</v>
          </cell>
          <cell r="E1607">
            <v>-3122.35</v>
          </cell>
          <cell r="F1607">
            <v>46735.6</v>
          </cell>
          <cell r="G1607">
            <v>20362.47</v>
          </cell>
          <cell r="H1607">
            <v>97374.88</v>
          </cell>
          <cell r="I1607">
            <v>0</v>
          </cell>
          <cell r="J1607">
            <v>97374.88</v>
          </cell>
          <cell r="K1607">
            <v>-136001.26999999999</v>
          </cell>
        </row>
        <row r="1608">
          <cell r="A1608" t="str">
            <v>Жигулевская, 1-А</v>
          </cell>
          <cell r="C1608">
            <v>-3388.41</v>
          </cell>
          <cell r="D1608">
            <v>37646.519999999997</v>
          </cell>
          <cell r="E1608">
            <v>-1290.42</v>
          </cell>
          <cell r="F1608">
            <v>36356.1</v>
          </cell>
          <cell r="G1608">
            <v>32920.660000000003</v>
          </cell>
          <cell r="H1608">
            <v>40774.65</v>
          </cell>
          <cell r="I1608">
            <v>0</v>
          </cell>
          <cell r="J1608">
            <v>40774.65</v>
          </cell>
          <cell r="K1608">
            <v>-11242.4</v>
          </cell>
        </row>
        <row r="1609">
          <cell r="A1609" t="str">
            <v>Западный, 15</v>
          </cell>
          <cell r="C1609">
            <v>6880.01</v>
          </cell>
          <cell r="D1609">
            <v>103080.11</v>
          </cell>
          <cell r="E1609">
            <v>-2806.37</v>
          </cell>
          <cell r="F1609">
            <v>100273.74</v>
          </cell>
          <cell r="G1609">
            <v>89058.85</v>
          </cell>
          <cell r="H1609">
            <v>157078.20000000001</v>
          </cell>
          <cell r="I1609">
            <v>0</v>
          </cell>
          <cell r="J1609">
            <v>157078.20000000001</v>
          </cell>
          <cell r="K1609">
            <v>-61139.34</v>
          </cell>
        </row>
        <row r="1610">
          <cell r="A1610" t="str">
            <v>Зверева, 3</v>
          </cell>
          <cell r="C1610">
            <v>-20934.86</v>
          </cell>
          <cell r="D1610">
            <v>61671.61</v>
          </cell>
          <cell r="E1610">
            <v>-4853.4399999999996</v>
          </cell>
          <cell r="F1610">
            <v>56818.17</v>
          </cell>
          <cell r="G1610">
            <v>47091.93</v>
          </cell>
          <cell r="H1610">
            <v>109557.49</v>
          </cell>
          <cell r="I1610">
            <v>0</v>
          </cell>
          <cell r="J1610">
            <v>109557.49</v>
          </cell>
          <cell r="K1610">
            <v>-83400.42</v>
          </cell>
        </row>
        <row r="1611">
          <cell r="A1611" t="str">
            <v>Иркутской 30-й дивизии, 48-Б</v>
          </cell>
          <cell r="C1611">
            <v>-39936.03</v>
          </cell>
          <cell r="D1611">
            <v>8253.7999999999993</v>
          </cell>
          <cell r="E1611">
            <v>-85.18</v>
          </cell>
          <cell r="F1611">
            <v>8168.62</v>
          </cell>
          <cell r="G1611">
            <v>5190.1400000000003</v>
          </cell>
          <cell r="H1611">
            <v>50445.17</v>
          </cell>
          <cell r="I1611">
            <v>0</v>
          </cell>
          <cell r="J1611">
            <v>50445.17</v>
          </cell>
          <cell r="K1611">
            <v>-85191.06</v>
          </cell>
        </row>
        <row r="1612">
          <cell r="A1612" t="str">
            <v>Иркутской 30-й дивизии, 48-А</v>
          </cell>
          <cell r="C1612">
            <v>-76033.89</v>
          </cell>
          <cell r="D1612">
            <v>39376.1</v>
          </cell>
          <cell r="E1612">
            <v>-5040</v>
          </cell>
          <cell r="F1612">
            <v>34336.1</v>
          </cell>
          <cell r="G1612">
            <v>24614.99</v>
          </cell>
          <cell r="H1612">
            <v>118048.98</v>
          </cell>
          <cell r="I1612">
            <v>0</v>
          </cell>
          <cell r="J1612">
            <v>118048.98</v>
          </cell>
          <cell r="K1612">
            <v>-169467.88</v>
          </cell>
        </row>
        <row r="1613">
          <cell r="A1613" t="str">
            <v>Карла Либкнехта, 130</v>
          </cell>
          <cell r="C1613">
            <v>-84569.95</v>
          </cell>
          <cell r="D1613">
            <v>35753.629999999997</v>
          </cell>
          <cell r="E1613">
            <v>535.58000000000004</v>
          </cell>
          <cell r="F1613">
            <v>36289.21</v>
          </cell>
          <cell r="G1613">
            <v>32342.77</v>
          </cell>
          <cell r="H1613">
            <v>102212.22</v>
          </cell>
          <cell r="I1613">
            <v>0</v>
          </cell>
          <cell r="J1613">
            <v>102212.22</v>
          </cell>
          <cell r="K1613">
            <v>-154439.4</v>
          </cell>
        </row>
        <row r="1614">
          <cell r="A1614" t="str">
            <v>Карла Либкнехта, 243</v>
          </cell>
          <cell r="C1614">
            <v>-93616.45</v>
          </cell>
          <cell r="D1614">
            <v>81837.38</v>
          </cell>
          <cell r="E1614">
            <v>-6043.97</v>
          </cell>
          <cell r="F1614">
            <v>75793.41</v>
          </cell>
          <cell r="G1614">
            <v>48802.62</v>
          </cell>
          <cell r="H1614">
            <v>102769.34</v>
          </cell>
          <cell r="I1614">
            <v>0</v>
          </cell>
          <cell r="J1614">
            <v>102769.34</v>
          </cell>
          <cell r="K1614">
            <v>-147583.17000000001</v>
          </cell>
        </row>
        <row r="1615">
          <cell r="A1615" t="str">
            <v>Клары Цеткин, 19</v>
          </cell>
          <cell r="C1615">
            <v>-18765.919999999998</v>
          </cell>
          <cell r="D1615">
            <v>61326.38</v>
          </cell>
          <cell r="E1615">
            <v>-8910.7000000000007</v>
          </cell>
          <cell r="F1615">
            <v>52415.68</v>
          </cell>
          <cell r="G1615">
            <v>49091.29</v>
          </cell>
          <cell r="H1615">
            <v>105743.26</v>
          </cell>
          <cell r="I1615">
            <v>0</v>
          </cell>
          <cell r="J1615">
            <v>105743.26</v>
          </cell>
          <cell r="K1615">
            <v>-75417.89</v>
          </cell>
        </row>
        <row r="1616">
          <cell r="A1616" t="str">
            <v>Коммунистическая, 60-А</v>
          </cell>
          <cell r="C1616">
            <v>-202787.91</v>
          </cell>
          <cell r="D1616">
            <v>203830.7</v>
          </cell>
          <cell r="E1616">
            <v>-15876.81</v>
          </cell>
          <cell r="F1616">
            <v>187953.89</v>
          </cell>
          <cell r="G1616">
            <v>173828.03</v>
          </cell>
          <cell r="H1616">
            <v>237769.76</v>
          </cell>
          <cell r="I1616">
            <v>0</v>
          </cell>
          <cell r="J1616">
            <v>237769.76</v>
          </cell>
          <cell r="K1616">
            <v>-266729.64</v>
          </cell>
        </row>
        <row r="1617">
          <cell r="A1617" t="str">
            <v>Коммунистическая, 62</v>
          </cell>
          <cell r="C1617">
            <v>-102895.61</v>
          </cell>
          <cell r="D1617">
            <v>71614.03</v>
          </cell>
          <cell r="E1617">
            <v>-1471.86</v>
          </cell>
          <cell r="F1617">
            <v>70142.17</v>
          </cell>
          <cell r="G1617">
            <v>45122.59</v>
          </cell>
          <cell r="H1617">
            <v>109031.51</v>
          </cell>
          <cell r="I1617">
            <v>0</v>
          </cell>
          <cell r="J1617">
            <v>109031.51</v>
          </cell>
          <cell r="K1617">
            <v>-166804.53</v>
          </cell>
        </row>
        <row r="1618">
          <cell r="A1618" t="str">
            <v>Коммунистическая, 64</v>
          </cell>
          <cell r="C1618">
            <v>-14631.28</v>
          </cell>
          <cell r="D1618">
            <v>56555.67</v>
          </cell>
          <cell r="E1618">
            <v>-4419.29</v>
          </cell>
          <cell r="F1618">
            <v>52136.38</v>
          </cell>
          <cell r="G1618">
            <v>24381.15</v>
          </cell>
          <cell r="H1618">
            <v>94587.75</v>
          </cell>
          <cell r="I1618">
            <v>0</v>
          </cell>
          <cell r="J1618">
            <v>94587.75</v>
          </cell>
          <cell r="K1618">
            <v>-84837.88</v>
          </cell>
        </row>
        <row r="1619">
          <cell r="A1619" t="str">
            <v>Коммунистическая, 66</v>
          </cell>
          <cell r="C1619">
            <v>-42464.23</v>
          </cell>
          <cell r="D1619">
            <v>75303.61</v>
          </cell>
          <cell r="E1619">
            <v>-4184.41</v>
          </cell>
          <cell r="F1619">
            <v>71119.199999999997</v>
          </cell>
          <cell r="G1619">
            <v>49355.08</v>
          </cell>
          <cell r="H1619">
            <v>97515.1</v>
          </cell>
          <cell r="I1619">
            <v>0</v>
          </cell>
          <cell r="J1619">
            <v>97515.1</v>
          </cell>
          <cell r="K1619">
            <v>-90624.25</v>
          </cell>
        </row>
        <row r="1620">
          <cell r="A1620" t="str">
            <v>Коммунистическая, 67</v>
          </cell>
          <cell r="C1620">
            <v>-32695.26</v>
          </cell>
          <cell r="D1620">
            <v>37049.29</v>
          </cell>
          <cell r="E1620">
            <v>-2226.77</v>
          </cell>
          <cell r="F1620">
            <v>34822.519999999997</v>
          </cell>
          <cell r="G1620">
            <v>35145.120000000003</v>
          </cell>
          <cell r="H1620">
            <v>84254.55</v>
          </cell>
          <cell r="I1620">
            <v>0</v>
          </cell>
          <cell r="J1620">
            <v>84254.55</v>
          </cell>
          <cell r="K1620">
            <v>-81804.69</v>
          </cell>
        </row>
        <row r="1621">
          <cell r="A1621" t="str">
            <v>Красноказачья, 78/6</v>
          </cell>
          <cell r="C1621">
            <v>-52833.89</v>
          </cell>
          <cell r="D1621">
            <v>16402.45</v>
          </cell>
          <cell r="E1621">
            <v>-2031.68</v>
          </cell>
          <cell r="F1621">
            <v>14370.77</v>
          </cell>
          <cell r="G1621">
            <v>15743.58</v>
          </cell>
          <cell r="H1621">
            <v>48766.54</v>
          </cell>
          <cell r="I1621">
            <v>0</v>
          </cell>
          <cell r="J1621">
            <v>48766.54</v>
          </cell>
          <cell r="K1621">
            <v>-85856.85</v>
          </cell>
        </row>
        <row r="1622">
          <cell r="A1622" t="str">
            <v>Красноказачья, 78/2</v>
          </cell>
          <cell r="C1622">
            <v>-56634.7</v>
          </cell>
          <cell r="D1622">
            <v>16678.599999999999</v>
          </cell>
          <cell r="E1622">
            <v>-2274.29</v>
          </cell>
          <cell r="F1622">
            <v>14404.31</v>
          </cell>
          <cell r="G1622">
            <v>14364.3</v>
          </cell>
          <cell r="H1622">
            <v>83251.899999999994</v>
          </cell>
          <cell r="I1622">
            <v>0</v>
          </cell>
          <cell r="J1622">
            <v>83251.899999999994</v>
          </cell>
          <cell r="K1622">
            <v>-125522.3</v>
          </cell>
        </row>
        <row r="1623">
          <cell r="A1623" t="str">
            <v>Красноказачья, 78/1</v>
          </cell>
          <cell r="C1623">
            <v>-42846.32</v>
          </cell>
          <cell r="D1623">
            <v>17179.61</v>
          </cell>
          <cell r="E1623">
            <v>-2327.56</v>
          </cell>
          <cell r="F1623">
            <v>14852.05</v>
          </cell>
          <cell r="G1623">
            <v>13911.88</v>
          </cell>
          <cell r="H1623">
            <v>51165.72</v>
          </cell>
          <cell r="I1623">
            <v>0</v>
          </cell>
          <cell r="J1623">
            <v>51165.72</v>
          </cell>
          <cell r="K1623">
            <v>-80100.160000000003</v>
          </cell>
        </row>
        <row r="1624">
          <cell r="A1624" t="str">
            <v>Красноказачья, 78/5</v>
          </cell>
          <cell r="C1624">
            <v>339.85</v>
          </cell>
          <cell r="D1624">
            <v>60317.82</v>
          </cell>
          <cell r="E1624">
            <v>-19935.18</v>
          </cell>
          <cell r="F1624">
            <v>40382.639999999999</v>
          </cell>
          <cell r="G1624">
            <v>41023.97</v>
          </cell>
          <cell r="H1624">
            <v>59880.81</v>
          </cell>
          <cell r="I1624">
            <v>0</v>
          </cell>
          <cell r="J1624">
            <v>59880.81</v>
          </cell>
          <cell r="K1624">
            <v>-18516.990000000002</v>
          </cell>
        </row>
        <row r="1625">
          <cell r="A1625" t="str">
            <v>Красноказачья, 78/3</v>
          </cell>
          <cell r="C1625">
            <v>-66837.31</v>
          </cell>
          <cell r="D1625">
            <v>15264.53</v>
          </cell>
          <cell r="E1625">
            <v>-157.36000000000001</v>
          </cell>
          <cell r="F1625">
            <v>15107.17</v>
          </cell>
          <cell r="G1625">
            <v>8133.39</v>
          </cell>
          <cell r="H1625">
            <v>62305.01</v>
          </cell>
          <cell r="I1625">
            <v>0</v>
          </cell>
          <cell r="J1625">
            <v>62305.01</v>
          </cell>
          <cell r="K1625">
            <v>-121008.93</v>
          </cell>
        </row>
        <row r="1626">
          <cell r="A1626" t="str">
            <v>Красноказачья, 78/4</v>
          </cell>
          <cell r="C1626">
            <v>-49016.19</v>
          </cell>
          <cell r="D1626">
            <v>18299.25</v>
          </cell>
          <cell r="E1626">
            <v>-830.02</v>
          </cell>
          <cell r="F1626">
            <v>17469.23</v>
          </cell>
          <cell r="G1626">
            <v>17801.400000000001</v>
          </cell>
          <cell r="H1626">
            <v>55746.36</v>
          </cell>
          <cell r="I1626">
            <v>0</v>
          </cell>
          <cell r="J1626">
            <v>55746.36</v>
          </cell>
          <cell r="K1626">
            <v>-86961.15</v>
          </cell>
        </row>
        <row r="1627">
          <cell r="A1627" t="str">
            <v>Красноказачья, 119-2</v>
          </cell>
          <cell r="C1627">
            <v>-33088.1</v>
          </cell>
          <cell r="D1627">
            <v>50673.68</v>
          </cell>
          <cell r="E1627">
            <v>986.09</v>
          </cell>
          <cell r="F1627">
            <v>51659.77</v>
          </cell>
          <cell r="G1627">
            <v>49495.55</v>
          </cell>
          <cell r="H1627">
            <v>50102.38</v>
          </cell>
          <cell r="I1627">
            <v>0</v>
          </cell>
          <cell r="J1627">
            <v>50102.38</v>
          </cell>
          <cell r="K1627">
            <v>-33694.93</v>
          </cell>
        </row>
        <row r="1628">
          <cell r="A1628" t="str">
            <v>Красноказачья, 119-1</v>
          </cell>
          <cell r="C1628">
            <v>-45427.78</v>
          </cell>
          <cell r="D1628">
            <v>74226.41</v>
          </cell>
          <cell r="E1628">
            <v>-4306.7299999999996</v>
          </cell>
          <cell r="F1628">
            <v>69919.679999999993</v>
          </cell>
          <cell r="G1628">
            <v>32077.52</v>
          </cell>
          <cell r="H1628">
            <v>74683.45</v>
          </cell>
          <cell r="I1628">
            <v>0</v>
          </cell>
          <cell r="J1628">
            <v>74683.45</v>
          </cell>
          <cell r="K1628">
            <v>-88033.71</v>
          </cell>
        </row>
        <row r="1629">
          <cell r="A1629" t="str">
            <v>Красноярская, 32</v>
          </cell>
          <cell r="C1629">
            <v>-558931.79</v>
          </cell>
          <cell r="D1629">
            <v>379752.42</v>
          </cell>
          <cell r="E1629">
            <v>-2407.4899999999998</v>
          </cell>
          <cell r="F1629">
            <v>377344.93</v>
          </cell>
          <cell r="G1629">
            <v>354774.71</v>
          </cell>
          <cell r="H1629">
            <v>507485.76</v>
          </cell>
          <cell r="I1629">
            <v>0.12</v>
          </cell>
          <cell r="J1629">
            <v>507485.88</v>
          </cell>
          <cell r="K1629">
            <v>-711642.96</v>
          </cell>
        </row>
        <row r="1630">
          <cell r="A1630" t="str">
            <v>Красных Мадьяр, 135</v>
          </cell>
          <cell r="C1630">
            <v>-226980.42</v>
          </cell>
          <cell r="D1630">
            <v>201888.25</v>
          </cell>
          <cell r="E1630">
            <v>-30992.97</v>
          </cell>
          <cell r="F1630">
            <v>170895.28</v>
          </cell>
          <cell r="G1630">
            <v>139525.79</v>
          </cell>
          <cell r="H1630">
            <v>274299.69</v>
          </cell>
          <cell r="I1630">
            <v>0</v>
          </cell>
          <cell r="J1630">
            <v>274299.69</v>
          </cell>
          <cell r="K1630">
            <v>-361754.32</v>
          </cell>
        </row>
        <row r="1631">
          <cell r="A1631" t="str">
            <v>Лазарева, 11</v>
          </cell>
          <cell r="C1631">
            <v>-26170.14</v>
          </cell>
          <cell r="D1631">
            <v>67938.61</v>
          </cell>
          <cell r="E1631">
            <v>-4295.7299999999996</v>
          </cell>
          <cell r="F1631">
            <v>63642.879999999997</v>
          </cell>
          <cell r="G1631">
            <v>46190.63</v>
          </cell>
          <cell r="H1631">
            <v>90227.22</v>
          </cell>
          <cell r="I1631">
            <v>0</v>
          </cell>
          <cell r="J1631">
            <v>90227.22</v>
          </cell>
          <cell r="K1631">
            <v>-70206.73</v>
          </cell>
        </row>
        <row r="1632">
          <cell r="A1632" t="str">
            <v>Лопатина, 17</v>
          </cell>
          <cell r="C1632">
            <v>-160051.64000000001</v>
          </cell>
          <cell r="D1632">
            <v>57775.68</v>
          </cell>
          <cell r="E1632">
            <v>-6322.82</v>
          </cell>
          <cell r="F1632">
            <v>51452.86</v>
          </cell>
          <cell r="G1632">
            <v>41365.35</v>
          </cell>
          <cell r="H1632">
            <v>104042.26</v>
          </cell>
          <cell r="I1632">
            <v>0</v>
          </cell>
          <cell r="J1632">
            <v>104042.26</v>
          </cell>
          <cell r="K1632">
            <v>-222728.55</v>
          </cell>
        </row>
        <row r="1633">
          <cell r="A1633" t="str">
            <v>Лыткина, 9</v>
          </cell>
          <cell r="C1633">
            <v>-109925.94</v>
          </cell>
          <cell r="D1633">
            <v>62296.35</v>
          </cell>
          <cell r="E1633">
            <v>-2952.2</v>
          </cell>
          <cell r="F1633">
            <v>59344.15</v>
          </cell>
          <cell r="G1633">
            <v>55381.57</v>
          </cell>
          <cell r="H1633">
            <v>147161.74</v>
          </cell>
          <cell r="I1633">
            <v>0</v>
          </cell>
          <cell r="J1633">
            <v>147161.74</v>
          </cell>
          <cell r="K1633">
            <v>-201706.11</v>
          </cell>
        </row>
        <row r="1634">
          <cell r="A1634" t="str">
            <v>Лыткина, 11</v>
          </cell>
          <cell r="C1634">
            <v>-32859.99</v>
          </cell>
          <cell r="D1634">
            <v>8876.0400000000009</v>
          </cell>
          <cell r="E1634">
            <v>-653.55999999999995</v>
          </cell>
          <cell r="F1634">
            <v>8222.48</v>
          </cell>
          <cell r="G1634">
            <v>10974.95</v>
          </cell>
          <cell r="H1634">
            <v>44680.7</v>
          </cell>
          <cell r="I1634">
            <v>0</v>
          </cell>
          <cell r="J1634">
            <v>44680.7</v>
          </cell>
          <cell r="K1634">
            <v>-66565.740000000005</v>
          </cell>
        </row>
        <row r="1635">
          <cell r="A1635" t="str">
            <v>Лыткина, 27/1</v>
          </cell>
          <cell r="C1635">
            <v>-2684.8</v>
          </cell>
          <cell r="D1635">
            <v>65961.84</v>
          </cell>
          <cell r="E1635">
            <v>-2635.93</v>
          </cell>
          <cell r="F1635">
            <v>63325.91</v>
          </cell>
          <cell r="G1635">
            <v>52186.559999999998</v>
          </cell>
          <cell r="H1635">
            <v>79429.64</v>
          </cell>
          <cell r="I1635">
            <v>0</v>
          </cell>
          <cell r="J1635">
            <v>79429.64</v>
          </cell>
          <cell r="K1635">
            <v>-29927.88</v>
          </cell>
        </row>
        <row r="1636">
          <cell r="A1636" t="str">
            <v>Лыткина, 27/2</v>
          </cell>
          <cell r="C1636">
            <v>-247932.48</v>
          </cell>
          <cell r="D1636">
            <v>72136.350000000006</v>
          </cell>
          <cell r="E1636">
            <v>-8093.09</v>
          </cell>
          <cell r="F1636">
            <v>64043.26</v>
          </cell>
          <cell r="G1636">
            <v>65994.12</v>
          </cell>
          <cell r="H1636">
            <v>106599.69</v>
          </cell>
          <cell r="I1636">
            <v>0</v>
          </cell>
          <cell r="J1636">
            <v>106599.69</v>
          </cell>
          <cell r="K1636">
            <v>-288538.05</v>
          </cell>
        </row>
        <row r="1637">
          <cell r="A1637" t="str">
            <v>Лыткина, 27/7</v>
          </cell>
          <cell r="C1637">
            <v>28442.92</v>
          </cell>
          <cell r="D1637">
            <v>62856.27</v>
          </cell>
          <cell r="E1637">
            <v>-5563.99</v>
          </cell>
          <cell r="F1637">
            <v>57292.28</v>
          </cell>
          <cell r="G1637">
            <v>61064.7</v>
          </cell>
          <cell r="H1637">
            <v>92342.8</v>
          </cell>
          <cell r="I1637">
            <v>0</v>
          </cell>
          <cell r="J1637">
            <v>92342.8</v>
          </cell>
          <cell r="K1637">
            <v>-2835.18</v>
          </cell>
        </row>
        <row r="1638">
          <cell r="A1638" t="str">
            <v>Лыткина, 27/3</v>
          </cell>
          <cell r="C1638">
            <v>31368.28</v>
          </cell>
          <cell r="D1638">
            <v>84511.56</v>
          </cell>
          <cell r="E1638">
            <v>-5833.54</v>
          </cell>
          <cell r="F1638">
            <v>78678.02</v>
          </cell>
          <cell r="G1638">
            <v>37962.53</v>
          </cell>
          <cell r="H1638">
            <v>103008.64</v>
          </cell>
          <cell r="I1638">
            <v>0</v>
          </cell>
          <cell r="J1638">
            <v>103008.64</v>
          </cell>
          <cell r="K1638">
            <v>-33677.83</v>
          </cell>
        </row>
        <row r="1639">
          <cell r="A1639" t="str">
            <v>Лыткина, 27/6</v>
          </cell>
          <cell r="C1639">
            <v>43925.91</v>
          </cell>
          <cell r="D1639">
            <v>67462.61</v>
          </cell>
          <cell r="E1639">
            <v>-9245.2000000000007</v>
          </cell>
          <cell r="F1639">
            <v>58217.41</v>
          </cell>
          <cell r="G1639">
            <v>59341.05</v>
          </cell>
          <cell r="H1639">
            <v>81455.13</v>
          </cell>
          <cell r="I1639">
            <v>0</v>
          </cell>
          <cell r="J1639">
            <v>81455.13</v>
          </cell>
          <cell r="K1639">
            <v>21811.83</v>
          </cell>
        </row>
        <row r="1640">
          <cell r="A1640" t="str">
            <v>Лыткина, 50</v>
          </cell>
          <cell r="C1640">
            <v>0</v>
          </cell>
          <cell r="D1640">
            <v>30235.59</v>
          </cell>
          <cell r="E1640">
            <v>7367.96</v>
          </cell>
          <cell r="F1640">
            <v>37603.550000000003</v>
          </cell>
          <cell r="G1640">
            <v>4669.93</v>
          </cell>
          <cell r="H1640">
            <v>30973.45</v>
          </cell>
          <cell r="I1640">
            <v>0</v>
          </cell>
          <cell r="J1640">
            <v>30973.45</v>
          </cell>
          <cell r="K1640">
            <v>-26303.52</v>
          </cell>
        </row>
        <row r="1641">
          <cell r="A1641" t="str">
            <v>Лыткина, 52</v>
          </cell>
          <cell r="C1641">
            <v>0</v>
          </cell>
          <cell r="D1641">
            <v>32931.15</v>
          </cell>
          <cell r="E1641">
            <v>9310.92</v>
          </cell>
          <cell r="F1641">
            <v>42242.07</v>
          </cell>
          <cell r="G1641">
            <v>10736.3</v>
          </cell>
          <cell r="H1641">
            <v>2130507.17</v>
          </cell>
          <cell r="I1641">
            <v>0</v>
          </cell>
          <cell r="J1641">
            <v>2130507.17</v>
          </cell>
          <cell r="K1641">
            <v>-2119770.87</v>
          </cell>
        </row>
        <row r="1642">
          <cell r="A1642" t="str">
            <v>Лыткина, 54-б</v>
          </cell>
          <cell r="C1642">
            <v>16013.77</v>
          </cell>
          <cell r="D1642">
            <v>57027.08</v>
          </cell>
          <cell r="E1642">
            <v>-3962.38</v>
          </cell>
          <cell r="F1642">
            <v>53064.7</v>
          </cell>
          <cell r="G1642">
            <v>35837.86</v>
          </cell>
          <cell r="H1642">
            <v>87367.53</v>
          </cell>
          <cell r="I1642">
            <v>0</v>
          </cell>
          <cell r="J1642">
            <v>87367.53</v>
          </cell>
          <cell r="K1642">
            <v>-35515.9</v>
          </cell>
        </row>
        <row r="1643">
          <cell r="A1643" t="str">
            <v>Лыткина, 58</v>
          </cell>
          <cell r="C1643">
            <v>-34558.33</v>
          </cell>
          <cell r="D1643">
            <v>9090.14</v>
          </cell>
          <cell r="E1643">
            <v>1002.22</v>
          </cell>
          <cell r="F1643">
            <v>10092.36</v>
          </cell>
          <cell r="G1643">
            <v>8182.67</v>
          </cell>
          <cell r="H1643">
            <v>48625.32</v>
          </cell>
          <cell r="I1643">
            <v>0</v>
          </cell>
          <cell r="J1643">
            <v>48625.32</v>
          </cell>
          <cell r="K1643">
            <v>-75000.98</v>
          </cell>
        </row>
        <row r="1644">
          <cell r="A1644" t="str">
            <v>Лыткина, 60</v>
          </cell>
          <cell r="C1644">
            <v>-86976.18</v>
          </cell>
          <cell r="D1644">
            <v>14645.09</v>
          </cell>
          <cell r="E1644">
            <v>-776.44</v>
          </cell>
          <cell r="F1644">
            <v>13868.65</v>
          </cell>
          <cell r="G1644">
            <v>5966.04</v>
          </cell>
          <cell r="H1644">
            <v>51069.89</v>
          </cell>
          <cell r="I1644">
            <v>0</v>
          </cell>
          <cell r="J1644">
            <v>51069.89</v>
          </cell>
          <cell r="K1644">
            <v>-132080.03</v>
          </cell>
        </row>
        <row r="1645">
          <cell r="A1645" t="str">
            <v>Лыткина, 62</v>
          </cell>
          <cell r="C1645">
            <v>-79560.39</v>
          </cell>
          <cell r="D1645">
            <v>1016.8</v>
          </cell>
          <cell r="E1645">
            <v>1995.96</v>
          </cell>
          <cell r="F1645">
            <v>3012.76</v>
          </cell>
          <cell r="G1645">
            <v>335.78</v>
          </cell>
          <cell r="H1645">
            <v>85188.59</v>
          </cell>
          <cell r="I1645">
            <v>0</v>
          </cell>
          <cell r="J1645">
            <v>85188.59</v>
          </cell>
          <cell r="K1645">
            <v>-164413.20000000001</v>
          </cell>
        </row>
        <row r="1646">
          <cell r="A1646" t="str">
            <v>Лыткина, 73/1</v>
          </cell>
          <cell r="C1646">
            <v>-21725.65</v>
          </cell>
          <cell r="D1646">
            <v>32308.720000000001</v>
          </cell>
          <cell r="E1646">
            <v>-3497.36</v>
          </cell>
          <cell r="F1646">
            <v>28811.360000000001</v>
          </cell>
          <cell r="G1646">
            <v>30888.29</v>
          </cell>
          <cell r="H1646">
            <v>66658.58</v>
          </cell>
          <cell r="I1646">
            <v>0</v>
          </cell>
          <cell r="J1646">
            <v>66658.58</v>
          </cell>
          <cell r="K1646">
            <v>-57495.94</v>
          </cell>
        </row>
        <row r="1647">
          <cell r="A1647" t="str">
            <v>Лыткина, 73/2</v>
          </cell>
          <cell r="C1647">
            <v>-32415.14</v>
          </cell>
          <cell r="D1647">
            <v>29601.77</v>
          </cell>
          <cell r="E1647">
            <v>-2570.71</v>
          </cell>
          <cell r="F1647">
            <v>27031.06</v>
          </cell>
          <cell r="G1647">
            <v>27409.48</v>
          </cell>
          <cell r="H1647">
            <v>69850.759999999995</v>
          </cell>
          <cell r="I1647">
            <v>0</v>
          </cell>
          <cell r="J1647">
            <v>69850.759999999995</v>
          </cell>
          <cell r="K1647">
            <v>-74856.42</v>
          </cell>
        </row>
        <row r="1648">
          <cell r="A1648" t="str">
            <v>Лыткина, 76</v>
          </cell>
          <cell r="C1648">
            <v>-47860.89</v>
          </cell>
          <cell r="D1648">
            <v>128752.31</v>
          </cell>
          <cell r="E1648">
            <v>-3368</v>
          </cell>
          <cell r="F1648">
            <v>125384.31</v>
          </cell>
          <cell r="G1648">
            <v>68008.83</v>
          </cell>
          <cell r="H1648">
            <v>92441.4</v>
          </cell>
          <cell r="I1648">
            <v>0</v>
          </cell>
          <cell r="J1648">
            <v>92441.4</v>
          </cell>
          <cell r="K1648">
            <v>-72293.460000000006</v>
          </cell>
        </row>
        <row r="1649">
          <cell r="A1649" t="str">
            <v>Лыткина, 77</v>
          </cell>
          <cell r="C1649">
            <v>-17009.07</v>
          </cell>
          <cell r="D1649">
            <v>60510.3</v>
          </cell>
          <cell r="E1649">
            <v>-4236.71</v>
          </cell>
          <cell r="F1649">
            <v>56273.59</v>
          </cell>
          <cell r="G1649">
            <v>52409.15</v>
          </cell>
          <cell r="H1649">
            <v>113166.97</v>
          </cell>
          <cell r="I1649">
            <v>0</v>
          </cell>
          <cell r="J1649">
            <v>113166.97</v>
          </cell>
          <cell r="K1649">
            <v>-77766.89</v>
          </cell>
        </row>
        <row r="1650">
          <cell r="A1650" t="str">
            <v>Лыткина, 81</v>
          </cell>
          <cell r="C1650">
            <v>-28897.19</v>
          </cell>
          <cell r="D1650">
            <v>56211.54</v>
          </cell>
          <cell r="E1650">
            <v>-4933.59</v>
          </cell>
          <cell r="F1650">
            <v>51277.95</v>
          </cell>
          <cell r="G1650">
            <v>37886.47</v>
          </cell>
          <cell r="H1650">
            <v>97487.61</v>
          </cell>
          <cell r="I1650">
            <v>0</v>
          </cell>
          <cell r="J1650">
            <v>97487.61</v>
          </cell>
          <cell r="K1650">
            <v>-88498.33</v>
          </cell>
        </row>
        <row r="1651">
          <cell r="A1651" t="str">
            <v>Лыткина, 83</v>
          </cell>
          <cell r="C1651">
            <v>-119207.26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166096.41</v>
          </cell>
          <cell r="I1651">
            <v>0</v>
          </cell>
          <cell r="J1651">
            <v>166096.41</v>
          </cell>
          <cell r="K1651">
            <v>-285303.67</v>
          </cell>
        </row>
        <row r="1652">
          <cell r="A1652" t="str">
            <v>Лыткина, 85</v>
          </cell>
          <cell r="C1652">
            <v>-100629.06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75046.649999999994</v>
          </cell>
          <cell r="I1652">
            <v>0</v>
          </cell>
          <cell r="J1652">
            <v>75046.649999999994</v>
          </cell>
          <cell r="K1652">
            <v>-175675.71</v>
          </cell>
        </row>
        <row r="1653">
          <cell r="A1653" t="str">
            <v>Маяковского, 12</v>
          </cell>
          <cell r="C1653">
            <v>-78738.77</v>
          </cell>
          <cell r="D1653">
            <v>143698.69</v>
          </cell>
          <cell r="E1653">
            <v>9083.6</v>
          </cell>
          <cell r="F1653">
            <v>152782.29</v>
          </cell>
          <cell r="G1653">
            <v>163517.41</v>
          </cell>
          <cell r="H1653">
            <v>145212.13</v>
          </cell>
          <cell r="I1653">
            <v>0</v>
          </cell>
          <cell r="J1653">
            <v>145212.13</v>
          </cell>
          <cell r="K1653">
            <v>-60433.49</v>
          </cell>
        </row>
        <row r="1654">
          <cell r="A1654" t="str">
            <v>Маяковского, 17</v>
          </cell>
          <cell r="C1654">
            <v>-124480.99</v>
          </cell>
          <cell r="D1654">
            <v>93132.24</v>
          </cell>
          <cell r="E1654">
            <v>-2714.02</v>
          </cell>
          <cell r="F1654">
            <v>90418.22</v>
          </cell>
          <cell r="G1654">
            <v>90171.839999999997</v>
          </cell>
          <cell r="H1654">
            <v>149126.09</v>
          </cell>
          <cell r="I1654">
            <v>0</v>
          </cell>
          <cell r="J1654">
            <v>149126.09</v>
          </cell>
          <cell r="K1654">
            <v>-183435.24</v>
          </cell>
        </row>
        <row r="1655">
          <cell r="A1655" t="str">
            <v>Маяковского, 19</v>
          </cell>
          <cell r="C1655">
            <v>-45429.279999999999</v>
          </cell>
          <cell r="D1655">
            <v>104848.18</v>
          </cell>
          <cell r="E1655">
            <v>13863.42</v>
          </cell>
          <cell r="F1655">
            <v>118711.6</v>
          </cell>
          <cell r="G1655">
            <v>102801.49</v>
          </cell>
          <cell r="H1655">
            <v>81770.94</v>
          </cell>
          <cell r="I1655">
            <v>0</v>
          </cell>
          <cell r="J1655">
            <v>81770.94</v>
          </cell>
          <cell r="K1655">
            <v>-24398.73</v>
          </cell>
        </row>
        <row r="1656">
          <cell r="A1656" t="str">
            <v>Маяковского, 35</v>
          </cell>
          <cell r="C1656">
            <v>-54716.11</v>
          </cell>
          <cell r="D1656">
            <v>101519.91</v>
          </cell>
          <cell r="E1656">
            <v>-10310.74</v>
          </cell>
          <cell r="F1656">
            <v>91209.17</v>
          </cell>
          <cell r="G1656">
            <v>63038.11</v>
          </cell>
          <cell r="H1656">
            <v>166125.49</v>
          </cell>
          <cell r="I1656">
            <v>0</v>
          </cell>
          <cell r="J1656">
            <v>166125.49</v>
          </cell>
          <cell r="K1656">
            <v>-157803.49</v>
          </cell>
        </row>
        <row r="1657">
          <cell r="A1657" t="str">
            <v>Маяковского, 41</v>
          </cell>
          <cell r="C1657">
            <v>-8858.69</v>
          </cell>
          <cell r="D1657">
            <v>108993.65</v>
          </cell>
          <cell r="E1657">
            <v>-16639.64</v>
          </cell>
          <cell r="F1657">
            <v>92354.01</v>
          </cell>
          <cell r="G1657">
            <v>74696.83</v>
          </cell>
          <cell r="H1657">
            <v>153594.04999999999</v>
          </cell>
          <cell r="I1657">
            <v>0</v>
          </cell>
          <cell r="J1657">
            <v>153594.04999999999</v>
          </cell>
          <cell r="K1657">
            <v>-87755.91</v>
          </cell>
        </row>
        <row r="1658">
          <cell r="A1658" t="str">
            <v>Маяковского, 49</v>
          </cell>
          <cell r="C1658">
            <v>-40590.36</v>
          </cell>
          <cell r="D1658">
            <v>104804.05</v>
          </cell>
          <cell r="E1658">
            <v>-6836.68</v>
          </cell>
          <cell r="F1658">
            <v>97967.37</v>
          </cell>
          <cell r="G1658">
            <v>91127.69</v>
          </cell>
          <cell r="H1658">
            <v>192171.88</v>
          </cell>
          <cell r="I1658">
            <v>0</v>
          </cell>
          <cell r="J1658">
            <v>192171.88</v>
          </cell>
          <cell r="K1658">
            <v>-141634.54999999999</v>
          </cell>
        </row>
        <row r="1659">
          <cell r="A1659" t="str">
            <v>Маяковского, 55</v>
          </cell>
          <cell r="C1659">
            <v>-77130.61</v>
          </cell>
          <cell r="D1659">
            <v>127141.29</v>
          </cell>
          <cell r="E1659">
            <v>-7105.42</v>
          </cell>
          <cell r="F1659">
            <v>120035.87</v>
          </cell>
          <cell r="G1659">
            <v>69104</v>
          </cell>
          <cell r="H1659">
            <v>256591.12</v>
          </cell>
          <cell r="I1659">
            <v>0</v>
          </cell>
          <cell r="J1659">
            <v>256591.12</v>
          </cell>
          <cell r="K1659">
            <v>-264617.73</v>
          </cell>
        </row>
        <row r="1660">
          <cell r="A1660" t="str">
            <v>Маяковского, 57</v>
          </cell>
          <cell r="C1660">
            <v>-45587.73</v>
          </cell>
          <cell r="D1660">
            <v>75219.8</v>
          </cell>
          <cell r="E1660">
            <v>-2852.16</v>
          </cell>
          <cell r="F1660">
            <v>72367.64</v>
          </cell>
          <cell r="G1660">
            <v>76075.14</v>
          </cell>
          <cell r="H1660">
            <v>140711.1</v>
          </cell>
          <cell r="I1660">
            <v>0</v>
          </cell>
          <cell r="J1660">
            <v>140711.1</v>
          </cell>
          <cell r="K1660">
            <v>-110223.69</v>
          </cell>
        </row>
        <row r="1661">
          <cell r="A1661" t="str">
            <v>Маяковского, 59</v>
          </cell>
          <cell r="C1661">
            <v>-17858.64</v>
          </cell>
          <cell r="D1661">
            <v>106498.99</v>
          </cell>
          <cell r="E1661">
            <v>-8026.47</v>
          </cell>
          <cell r="F1661">
            <v>98472.52</v>
          </cell>
          <cell r="G1661">
            <v>79301.27</v>
          </cell>
          <cell r="H1661">
            <v>189749.35</v>
          </cell>
          <cell r="I1661">
            <v>0</v>
          </cell>
          <cell r="J1661">
            <v>189749.35</v>
          </cell>
          <cell r="K1661">
            <v>-128306.72</v>
          </cell>
        </row>
        <row r="1662">
          <cell r="A1662" t="str">
            <v>Маяковского, 61</v>
          </cell>
          <cell r="C1662">
            <v>-42165.599999999999</v>
          </cell>
          <cell r="D1662">
            <v>110874.69</v>
          </cell>
          <cell r="E1662">
            <v>-9055.89</v>
          </cell>
          <cell r="F1662">
            <v>101818.8</v>
          </cell>
          <cell r="G1662">
            <v>109409.57</v>
          </cell>
          <cell r="H1662">
            <v>199339.2</v>
          </cell>
          <cell r="I1662">
            <v>0</v>
          </cell>
          <cell r="J1662">
            <v>199339.2</v>
          </cell>
          <cell r="K1662">
            <v>-132095.23000000001</v>
          </cell>
        </row>
        <row r="1663">
          <cell r="A1663" t="str">
            <v>Маяковского, 63</v>
          </cell>
          <cell r="C1663">
            <v>-48533.98</v>
          </cell>
          <cell r="D1663">
            <v>111709.48</v>
          </cell>
          <cell r="E1663">
            <v>-3242.01</v>
          </cell>
          <cell r="F1663">
            <v>108467.47</v>
          </cell>
          <cell r="G1663">
            <v>107574.2</v>
          </cell>
          <cell r="H1663">
            <v>204049.65</v>
          </cell>
          <cell r="I1663">
            <v>0</v>
          </cell>
          <cell r="J1663">
            <v>204049.65</v>
          </cell>
          <cell r="K1663">
            <v>-145009.43</v>
          </cell>
        </row>
        <row r="1664">
          <cell r="A1664" t="str">
            <v>Металлобаза, 1</v>
          </cell>
          <cell r="C1664">
            <v>-48050.76</v>
          </cell>
          <cell r="D1664">
            <v>13519.37</v>
          </cell>
          <cell r="E1664">
            <v>-991.08</v>
          </cell>
          <cell r="F1664">
            <v>12528.29</v>
          </cell>
          <cell r="G1664">
            <v>13306.6</v>
          </cell>
          <cell r="H1664">
            <v>74435</v>
          </cell>
          <cell r="I1664">
            <v>0</v>
          </cell>
          <cell r="J1664">
            <v>74435</v>
          </cell>
          <cell r="K1664">
            <v>-109179.16</v>
          </cell>
        </row>
        <row r="1665">
          <cell r="A1665" t="str">
            <v>Металлобаза, 2</v>
          </cell>
          <cell r="C1665">
            <v>-53844.92</v>
          </cell>
          <cell r="D1665">
            <v>20795.8</v>
          </cell>
          <cell r="E1665">
            <v>-2958.64</v>
          </cell>
          <cell r="F1665">
            <v>17837.16</v>
          </cell>
          <cell r="G1665">
            <v>17051.490000000002</v>
          </cell>
          <cell r="H1665">
            <v>83968.53</v>
          </cell>
          <cell r="I1665">
            <v>0</v>
          </cell>
          <cell r="J1665">
            <v>83968.53</v>
          </cell>
          <cell r="K1665">
            <v>-120761.96</v>
          </cell>
        </row>
        <row r="1666">
          <cell r="A1666" t="str">
            <v>Металлобаза, 3</v>
          </cell>
          <cell r="C1666">
            <v>-58182.16</v>
          </cell>
          <cell r="D1666">
            <v>11220.59</v>
          </cell>
          <cell r="E1666">
            <v>-1077.6300000000001</v>
          </cell>
          <cell r="F1666">
            <v>10142.959999999999</v>
          </cell>
          <cell r="G1666">
            <v>10809.63</v>
          </cell>
          <cell r="H1666">
            <v>78191.960000000006</v>
          </cell>
          <cell r="I1666">
            <v>0</v>
          </cell>
          <cell r="J1666">
            <v>78191.960000000006</v>
          </cell>
          <cell r="K1666">
            <v>-125564.49</v>
          </cell>
        </row>
        <row r="1667">
          <cell r="A1667" t="str">
            <v>Металлобаза, 4</v>
          </cell>
          <cell r="C1667">
            <v>-55641.36</v>
          </cell>
          <cell r="D1667">
            <v>24001.52</v>
          </cell>
          <cell r="E1667">
            <v>-2312.61</v>
          </cell>
          <cell r="F1667">
            <v>21688.91</v>
          </cell>
          <cell r="G1667">
            <v>21303.99</v>
          </cell>
          <cell r="H1667">
            <v>84575.45</v>
          </cell>
          <cell r="I1667">
            <v>0</v>
          </cell>
          <cell r="J1667">
            <v>84575.45</v>
          </cell>
          <cell r="K1667">
            <v>-118912.82</v>
          </cell>
        </row>
        <row r="1668">
          <cell r="A1668" t="str">
            <v>Металлобаза, 5</v>
          </cell>
          <cell r="C1668">
            <v>-57945.72</v>
          </cell>
          <cell r="D1668">
            <v>12945.6</v>
          </cell>
          <cell r="E1668">
            <v>-923.69</v>
          </cell>
          <cell r="F1668">
            <v>12021.91</v>
          </cell>
          <cell r="G1668">
            <v>2029.44</v>
          </cell>
          <cell r="H1668">
            <v>78912.69</v>
          </cell>
          <cell r="I1668">
            <v>0</v>
          </cell>
          <cell r="J1668">
            <v>78912.69</v>
          </cell>
          <cell r="K1668">
            <v>-134828.97</v>
          </cell>
        </row>
        <row r="1669">
          <cell r="A1669" t="str">
            <v>Металлобаза, 6</v>
          </cell>
          <cell r="C1669">
            <v>-37448.269999999997</v>
          </cell>
          <cell r="D1669">
            <v>51077.52</v>
          </cell>
          <cell r="E1669">
            <v>-6216.08</v>
          </cell>
          <cell r="F1669">
            <v>44861.440000000002</v>
          </cell>
          <cell r="G1669">
            <v>47597.57</v>
          </cell>
          <cell r="H1669">
            <v>118074.88</v>
          </cell>
          <cell r="I1669">
            <v>0</v>
          </cell>
          <cell r="J1669">
            <v>118074.88</v>
          </cell>
          <cell r="K1669">
            <v>-107925.58</v>
          </cell>
        </row>
        <row r="1670">
          <cell r="A1670" t="str">
            <v>Можайского, 1</v>
          </cell>
          <cell r="C1670">
            <v>-76407.92</v>
          </cell>
          <cell r="D1670">
            <v>25324.07</v>
          </cell>
          <cell r="E1670">
            <v>896.39</v>
          </cell>
          <cell r="F1670">
            <v>26220.46</v>
          </cell>
          <cell r="G1670">
            <v>25009.57</v>
          </cell>
          <cell r="H1670">
            <v>87869.46</v>
          </cell>
          <cell r="I1670">
            <v>0</v>
          </cell>
          <cell r="J1670">
            <v>87869.46</v>
          </cell>
          <cell r="K1670">
            <v>-139267.81</v>
          </cell>
        </row>
        <row r="1671">
          <cell r="A1671" t="str">
            <v>Набережная, 22</v>
          </cell>
          <cell r="C1671">
            <v>-70.55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2996.93</v>
          </cell>
          <cell r="I1671">
            <v>0</v>
          </cell>
          <cell r="J1671">
            <v>2996.93</v>
          </cell>
          <cell r="K1671">
            <v>-3067.48</v>
          </cell>
        </row>
        <row r="1672">
          <cell r="A1672" t="str">
            <v>Омулевского, 20</v>
          </cell>
          <cell r="C1672">
            <v>-357350.44</v>
          </cell>
          <cell r="D1672">
            <v>418771.56</v>
          </cell>
          <cell r="E1672">
            <v>-227.73</v>
          </cell>
          <cell r="F1672">
            <v>418543.83</v>
          </cell>
          <cell r="G1672">
            <v>347723.26</v>
          </cell>
          <cell r="H1672">
            <v>418953.63</v>
          </cell>
          <cell r="I1672">
            <v>77.52</v>
          </cell>
          <cell r="J1672">
            <v>419031.15</v>
          </cell>
          <cell r="K1672">
            <v>-428658.33</v>
          </cell>
        </row>
        <row r="1673">
          <cell r="A1673" t="str">
            <v>Омулевского, 31-а</v>
          </cell>
          <cell r="C1673">
            <v>66679.45</v>
          </cell>
          <cell r="D1673">
            <v>179030.53</v>
          </cell>
          <cell r="E1673">
            <v>3132.97</v>
          </cell>
          <cell r="F1673">
            <v>182163.5</v>
          </cell>
          <cell r="G1673">
            <v>152728.29999999999</v>
          </cell>
          <cell r="H1673">
            <v>278617.56</v>
          </cell>
          <cell r="I1673">
            <v>84.77</v>
          </cell>
          <cell r="J1673">
            <v>278702.33</v>
          </cell>
          <cell r="K1673">
            <v>-59294.58</v>
          </cell>
        </row>
        <row r="1674">
          <cell r="A1674" t="str">
            <v>Павла Красильникова, 213</v>
          </cell>
          <cell r="C1674">
            <v>-108430.23</v>
          </cell>
          <cell r="D1674">
            <v>451675.75</v>
          </cell>
          <cell r="E1674">
            <v>-65588.460000000006</v>
          </cell>
          <cell r="F1674">
            <v>386087.29</v>
          </cell>
          <cell r="G1674">
            <v>375681.42</v>
          </cell>
          <cell r="H1674">
            <v>329276.37</v>
          </cell>
          <cell r="I1674">
            <v>0</v>
          </cell>
          <cell r="J1674">
            <v>329276.37</v>
          </cell>
          <cell r="K1674">
            <v>-62025.18</v>
          </cell>
        </row>
        <row r="1675">
          <cell r="A1675" t="str">
            <v>Павла Красильникова, 217</v>
          </cell>
          <cell r="C1675">
            <v>-477041.87</v>
          </cell>
          <cell r="D1675">
            <v>536829.16</v>
          </cell>
          <cell r="E1675">
            <v>-101647.17</v>
          </cell>
          <cell r="F1675">
            <v>435181.99</v>
          </cell>
          <cell r="G1675">
            <v>387154.56</v>
          </cell>
          <cell r="H1675">
            <v>671654.35</v>
          </cell>
          <cell r="I1675">
            <v>0</v>
          </cell>
          <cell r="J1675">
            <v>671654.35</v>
          </cell>
          <cell r="K1675">
            <v>-761541.66</v>
          </cell>
        </row>
        <row r="1676">
          <cell r="A1676" t="str">
            <v>Партизанская, 83-а</v>
          </cell>
          <cell r="C1676">
            <v>28017.16</v>
          </cell>
          <cell r="D1676">
            <v>81230</v>
          </cell>
          <cell r="E1676">
            <v>-4606.32</v>
          </cell>
          <cell r="F1676">
            <v>76623.679999999993</v>
          </cell>
          <cell r="G1676">
            <v>72617.2</v>
          </cell>
          <cell r="H1676">
            <v>40217.99</v>
          </cell>
          <cell r="I1676">
            <v>0</v>
          </cell>
          <cell r="J1676">
            <v>40217.99</v>
          </cell>
          <cell r="K1676">
            <v>60416.37</v>
          </cell>
        </row>
        <row r="1677">
          <cell r="A1677" t="str">
            <v>Пискунова, 128-Б</v>
          </cell>
          <cell r="C1677">
            <v>-101643.1</v>
          </cell>
          <cell r="D1677">
            <v>102847.14</v>
          </cell>
          <cell r="E1677">
            <v>-12652.7</v>
          </cell>
          <cell r="F1677">
            <v>90194.44</v>
          </cell>
          <cell r="G1677">
            <v>85455.66</v>
          </cell>
          <cell r="H1677">
            <v>166540.66</v>
          </cell>
          <cell r="I1677">
            <v>0</v>
          </cell>
          <cell r="J1677">
            <v>166540.66</v>
          </cell>
          <cell r="K1677">
            <v>-182728.1</v>
          </cell>
        </row>
        <row r="1678">
          <cell r="A1678" t="str">
            <v>Пискунова, 130-А</v>
          </cell>
          <cell r="C1678">
            <v>-41779.9</v>
          </cell>
          <cell r="D1678">
            <v>14739.88</v>
          </cell>
          <cell r="E1678">
            <v>904.86</v>
          </cell>
          <cell r="F1678">
            <v>15644.74</v>
          </cell>
          <cell r="G1678">
            <v>2806.74</v>
          </cell>
          <cell r="H1678">
            <v>4304.91</v>
          </cell>
          <cell r="I1678">
            <v>0</v>
          </cell>
          <cell r="J1678">
            <v>4304.91</v>
          </cell>
          <cell r="K1678">
            <v>-43278.07</v>
          </cell>
        </row>
        <row r="1679">
          <cell r="A1679" t="str">
            <v>Пискунова, 130-Б</v>
          </cell>
          <cell r="C1679">
            <v>-7675.96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19679.990000000002</v>
          </cell>
          <cell r="I1679">
            <v>0</v>
          </cell>
          <cell r="J1679">
            <v>19679.990000000002</v>
          </cell>
          <cell r="K1679">
            <v>-27355.95</v>
          </cell>
        </row>
        <row r="1680">
          <cell r="A1680" t="str">
            <v>Пискунова, 132</v>
          </cell>
          <cell r="C1680">
            <v>-68538.23</v>
          </cell>
          <cell r="D1680">
            <v>6331.56</v>
          </cell>
          <cell r="E1680">
            <v>-881.83</v>
          </cell>
          <cell r="F1680">
            <v>5449.73</v>
          </cell>
          <cell r="G1680">
            <v>8784.83</v>
          </cell>
          <cell r="H1680">
            <v>0</v>
          </cell>
          <cell r="I1680">
            <v>0</v>
          </cell>
          <cell r="J1680">
            <v>0</v>
          </cell>
          <cell r="K1680">
            <v>-59753.4</v>
          </cell>
        </row>
        <row r="1681">
          <cell r="A1681" t="str">
            <v>Пограничный, 1-Г</v>
          </cell>
          <cell r="C1681">
            <v>-447023.21</v>
          </cell>
          <cell r="D1681">
            <v>668014.1</v>
          </cell>
          <cell r="E1681">
            <v>-27536.92</v>
          </cell>
          <cell r="F1681">
            <v>640477.18000000005</v>
          </cell>
          <cell r="G1681">
            <v>596579.47</v>
          </cell>
          <cell r="H1681">
            <v>614077.09</v>
          </cell>
          <cell r="I1681">
            <v>0</v>
          </cell>
          <cell r="J1681">
            <v>614077.09</v>
          </cell>
          <cell r="K1681">
            <v>-464520.83</v>
          </cell>
        </row>
        <row r="1682">
          <cell r="A1682" t="str">
            <v>Пограничный, 1-Е</v>
          </cell>
          <cell r="C1682">
            <v>-191425.83</v>
          </cell>
          <cell r="D1682">
            <v>377049.78</v>
          </cell>
          <cell r="E1682">
            <v>-21931.9</v>
          </cell>
          <cell r="F1682">
            <v>355117.88</v>
          </cell>
          <cell r="G1682">
            <v>292456.02</v>
          </cell>
          <cell r="H1682">
            <v>344160.38</v>
          </cell>
          <cell r="I1682">
            <v>0</v>
          </cell>
          <cell r="J1682">
            <v>344160.38</v>
          </cell>
          <cell r="K1682">
            <v>-243130.19</v>
          </cell>
        </row>
        <row r="1683">
          <cell r="A1683" t="str">
            <v>Пограничный, 1-Ж</v>
          </cell>
          <cell r="C1683">
            <v>-1205910.6100000001</v>
          </cell>
          <cell r="D1683">
            <v>343441.16</v>
          </cell>
          <cell r="E1683">
            <v>-36427.980000000003</v>
          </cell>
          <cell r="F1683">
            <v>307013.18</v>
          </cell>
          <cell r="G1683">
            <v>221301.75</v>
          </cell>
          <cell r="H1683">
            <v>435568.66</v>
          </cell>
          <cell r="I1683">
            <v>0</v>
          </cell>
          <cell r="J1683">
            <v>435568.66</v>
          </cell>
          <cell r="K1683">
            <v>-1420177.52</v>
          </cell>
        </row>
        <row r="1684">
          <cell r="A1684" t="str">
            <v>Пограничный, 1-В</v>
          </cell>
          <cell r="C1684">
            <v>-480719.29</v>
          </cell>
          <cell r="D1684">
            <v>809476.01</v>
          </cell>
          <cell r="E1684">
            <v>-46548.95</v>
          </cell>
          <cell r="F1684">
            <v>762927.06</v>
          </cell>
          <cell r="G1684">
            <v>677118.18</v>
          </cell>
          <cell r="H1684">
            <v>780699.99</v>
          </cell>
          <cell r="I1684">
            <v>0</v>
          </cell>
          <cell r="J1684">
            <v>780699.99</v>
          </cell>
          <cell r="K1684">
            <v>-584301.1</v>
          </cell>
        </row>
        <row r="1685">
          <cell r="A1685" t="str">
            <v>Пограничный, 1-Д</v>
          </cell>
          <cell r="C1685">
            <v>-377905.97</v>
          </cell>
          <cell r="D1685">
            <v>377877.72</v>
          </cell>
          <cell r="E1685">
            <v>-26654.45</v>
          </cell>
          <cell r="F1685">
            <v>351223.27</v>
          </cell>
          <cell r="G1685">
            <v>276912.15999999997</v>
          </cell>
          <cell r="H1685">
            <v>469783.23</v>
          </cell>
          <cell r="I1685">
            <v>0</v>
          </cell>
          <cell r="J1685">
            <v>469783.23</v>
          </cell>
          <cell r="K1685">
            <v>-570777.04</v>
          </cell>
        </row>
        <row r="1686">
          <cell r="A1686" t="str">
            <v>Пограничный, 1-Б</v>
          </cell>
          <cell r="C1686">
            <v>-485414.87</v>
          </cell>
          <cell r="D1686">
            <v>760368.14</v>
          </cell>
          <cell r="E1686">
            <v>-61511.62</v>
          </cell>
          <cell r="F1686">
            <v>698856.52</v>
          </cell>
          <cell r="G1686">
            <v>632709.21</v>
          </cell>
          <cell r="H1686">
            <v>927190.43</v>
          </cell>
          <cell r="I1686">
            <v>0</v>
          </cell>
          <cell r="J1686">
            <v>927190.43</v>
          </cell>
          <cell r="K1686">
            <v>-779896.09</v>
          </cell>
        </row>
        <row r="1687">
          <cell r="A1687" t="str">
            <v>Пограничный, 1-А</v>
          </cell>
          <cell r="C1687">
            <v>-172419.19</v>
          </cell>
          <cell r="D1687">
            <v>270777.59999999998</v>
          </cell>
          <cell r="E1687">
            <v>-20218.55</v>
          </cell>
          <cell r="F1687">
            <v>250559.05</v>
          </cell>
          <cell r="G1687">
            <v>224676.32</v>
          </cell>
          <cell r="H1687">
            <v>288173.86</v>
          </cell>
          <cell r="I1687">
            <v>0</v>
          </cell>
          <cell r="J1687">
            <v>288173.86</v>
          </cell>
          <cell r="K1687">
            <v>-235916.73</v>
          </cell>
        </row>
        <row r="1688">
          <cell r="A1688" t="str">
            <v>Профсоюзная, 2</v>
          </cell>
          <cell r="C1688">
            <v>-86345.7</v>
          </cell>
          <cell r="D1688">
            <v>132433.28</v>
          </cell>
          <cell r="E1688">
            <v>-6386.63</v>
          </cell>
          <cell r="F1688">
            <v>126046.65</v>
          </cell>
          <cell r="G1688">
            <v>114848.84</v>
          </cell>
          <cell r="H1688">
            <v>112882.26</v>
          </cell>
          <cell r="I1688">
            <v>0</v>
          </cell>
          <cell r="J1688">
            <v>112882.26</v>
          </cell>
          <cell r="K1688">
            <v>-84379.12</v>
          </cell>
        </row>
        <row r="1689">
          <cell r="A1689" t="str">
            <v>Профсоюзная, 77/6</v>
          </cell>
          <cell r="C1689">
            <v>2637.48</v>
          </cell>
          <cell r="D1689">
            <v>65030.13</v>
          </cell>
          <cell r="E1689">
            <v>-2122.9499999999998</v>
          </cell>
          <cell r="F1689">
            <v>62907.18</v>
          </cell>
          <cell r="G1689">
            <v>58797.48</v>
          </cell>
          <cell r="H1689">
            <v>85122.11</v>
          </cell>
          <cell r="I1689">
            <v>0</v>
          </cell>
          <cell r="J1689">
            <v>85122.11</v>
          </cell>
          <cell r="K1689">
            <v>-23687.15</v>
          </cell>
        </row>
        <row r="1690">
          <cell r="A1690" t="str">
            <v>Пушкина, 2</v>
          </cell>
          <cell r="C1690">
            <v>-310784.15000000002</v>
          </cell>
          <cell r="D1690">
            <v>146331.35999999999</v>
          </cell>
          <cell r="E1690">
            <v>-6176.79</v>
          </cell>
          <cell r="F1690">
            <v>140154.57</v>
          </cell>
          <cell r="G1690">
            <v>127187.6</v>
          </cell>
          <cell r="H1690">
            <v>443940.57</v>
          </cell>
          <cell r="I1690">
            <v>0</v>
          </cell>
          <cell r="J1690">
            <v>443940.57</v>
          </cell>
          <cell r="K1690">
            <v>-627537.12</v>
          </cell>
        </row>
        <row r="1691">
          <cell r="A1691" t="str">
            <v>Рабоче-крестьянская, 1</v>
          </cell>
          <cell r="C1691">
            <v>0</v>
          </cell>
          <cell r="D1691">
            <v>8890.41</v>
          </cell>
          <cell r="E1691">
            <v>0</v>
          </cell>
          <cell r="F1691">
            <v>8890.41</v>
          </cell>
          <cell r="G1691">
            <v>1951.34</v>
          </cell>
          <cell r="H1691">
            <v>50227.839999999997</v>
          </cell>
          <cell r="I1691">
            <v>0</v>
          </cell>
          <cell r="J1691">
            <v>50227.839999999997</v>
          </cell>
          <cell r="K1691">
            <v>-48276.5</v>
          </cell>
        </row>
        <row r="1692">
          <cell r="A1692" t="str">
            <v>Рабоче-крестьянская, 4</v>
          </cell>
          <cell r="C1692">
            <v>0</v>
          </cell>
          <cell r="D1692">
            <v>4370.8500000000004</v>
          </cell>
          <cell r="E1692">
            <v>0</v>
          </cell>
          <cell r="F1692">
            <v>4370.8500000000004</v>
          </cell>
          <cell r="G1692">
            <v>12.18</v>
          </cell>
          <cell r="H1692">
            <v>50808.47</v>
          </cell>
          <cell r="I1692">
            <v>0</v>
          </cell>
          <cell r="J1692">
            <v>50808.47</v>
          </cell>
          <cell r="K1692">
            <v>-50796.29</v>
          </cell>
        </row>
        <row r="1693">
          <cell r="A1693" t="str">
            <v>Розы Люксембург, 13</v>
          </cell>
          <cell r="C1693">
            <v>-111638.21</v>
          </cell>
          <cell r="D1693">
            <v>149463.03</v>
          </cell>
          <cell r="E1693">
            <v>-1479.25</v>
          </cell>
          <cell r="F1693">
            <v>147983.78</v>
          </cell>
          <cell r="G1693">
            <v>144963.88</v>
          </cell>
          <cell r="H1693">
            <v>185939.7</v>
          </cell>
          <cell r="I1693">
            <v>0</v>
          </cell>
          <cell r="J1693">
            <v>185939.7</v>
          </cell>
          <cell r="K1693">
            <v>-152614.03</v>
          </cell>
        </row>
        <row r="1694">
          <cell r="A1694" t="str">
            <v>Розы Люксембург, 17</v>
          </cell>
          <cell r="C1694">
            <v>5832.09</v>
          </cell>
          <cell r="D1694">
            <v>149453.72</v>
          </cell>
          <cell r="E1694">
            <v>-3369.78</v>
          </cell>
          <cell r="F1694">
            <v>146083.94</v>
          </cell>
          <cell r="G1694">
            <v>144767.76999999999</v>
          </cell>
          <cell r="H1694">
            <v>411817.74</v>
          </cell>
          <cell r="I1694">
            <v>0</v>
          </cell>
          <cell r="J1694">
            <v>411817.74</v>
          </cell>
          <cell r="K1694">
            <v>-261217.88</v>
          </cell>
        </row>
        <row r="1695">
          <cell r="A1695" t="str">
            <v>Розы Люксембург, 23</v>
          </cell>
          <cell r="C1695">
            <v>3613.88</v>
          </cell>
          <cell r="D1695">
            <v>135671.78</v>
          </cell>
          <cell r="E1695">
            <v>-2446.0700000000002</v>
          </cell>
          <cell r="F1695">
            <v>133225.71</v>
          </cell>
          <cell r="G1695">
            <v>124210.45</v>
          </cell>
          <cell r="H1695">
            <v>137904.37</v>
          </cell>
          <cell r="I1695">
            <v>0</v>
          </cell>
          <cell r="J1695">
            <v>137904.37</v>
          </cell>
          <cell r="K1695">
            <v>-10080.040000000001</v>
          </cell>
        </row>
        <row r="1696">
          <cell r="A1696" t="str">
            <v>Розы Люксембург, 27</v>
          </cell>
          <cell r="C1696">
            <v>5001.5600000000004</v>
          </cell>
          <cell r="D1696">
            <v>104024.55</v>
          </cell>
          <cell r="E1696">
            <v>-1119.8900000000001</v>
          </cell>
          <cell r="F1696">
            <v>102904.66</v>
          </cell>
          <cell r="G1696">
            <v>93498.25</v>
          </cell>
          <cell r="H1696">
            <v>310999.77</v>
          </cell>
          <cell r="I1696">
            <v>0</v>
          </cell>
          <cell r="J1696">
            <v>310999.77</v>
          </cell>
          <cell r="K1696">
            <v>-212499.96</v>
          </cell>
        </row>
        <row r="1697">
          <cell r="A1697" t="str">
            <v>Розы Люксембург, 29</v>
          </cell>
          <cell r="C1697">
            <v>27361.82</v>
          </cell>
          <cell r="D1697">
            <v>192624.35</v>
          </cell>
          <cell r="E1697">
            <v>-7973.74</v>
          </cell>
          <cell r="F1697">
            <v>184650.61</v>
          </cell>
          <cell r="G1697">
            <v>187937.58</v>
          </cell>
          <cell r="H1697">
            <v>513348.31</v>
          </cell>
          <cell r="I1697">
            <v>0</v>
          </cell>
          <cell r="J1697">
            <v>513348.31</v>
          </cell>
          <cell r="K1697">
            <v>-298048.90999999997</v>
          </cell>
        </row>
        <row r="1698">
          <cell r="A1698" t="str">
            <v>Розы Люксембург, 31</v>
          </cell>
          <cell r="C1698">
            <v>14805.44</v>
          </cell>
          <cell r="D1698">
            <v>109164.85</v>
          </cell>
          <cell r="E1698">
            <v>159.72999999999999</v>
          </cell>
          <cell r="F1698">
            <v>109324.58</v>
          </cell>
          <cell r="G1698">
            <v>104380.7</v>
          </cell>
          <cell r="H1698">
            <v>284848.44</v>
          </cell>
          <cell r="I1698">
            <v>3.09</v>
          </cell>
          <cell r="J1698">
            <v>284851.53000000003</v>
          </cell>
          <cell r="K1698">
            <v>-165665.39000000001</v>
          </cell>
        </row>
        <row r="1699">
          <cell r="A1699" t="str">
            <v>Розы Люксембург, 164</v>
          </cell>
          <cell r="C1699">
            <v>-142710.12</v>
          </cell>
          <cell r="D1699">
            <v>159586.79</v>
          </cell>
          <cell r="E1699">
            <v>-16862.599999999999</v>
          </cell>
          <cell r="F1699">
            <v>142724.19</v>
          </cell>
          <cell r="G1699">
            <v>75841.119999999995</v>
          </cell>
          <cell r="H1699">
            <v>210568.01</v>
          </cell>
          <cell r="I1699">
            <v>0</v>
          </cell>
          <cell r="J1699">
            <v>210568.01</v>
          </cell>
          <cell r="K1699">
            <v>-277437.01</v>
          </cell>
        </row>
        <row r="1700">
          <cell r="A1700" t="str">
            <v>Розы Люксембург, 295-а</v>
          </cell>
          <cell r="C1700">
            <v>63795.83</v>
          </cell>
          <cell r="D1700">
            <v>333583.3</v>
          </cell>
          <cell r="E1700">
            <v>-22289.9</v>
          </cell>
          <cell r="F1700">
            <v>311293.40000000002</v>
          </cell>
          <cell r="G1700">
            <v>205460.58</v>
          </cell>
          <cell r="H1700">
            <v>1064708.03</v>
          </cell>
          <cell r="I1700">
            <v>0</v>
          </cell>
          <cell r="J1700">
            <v>1064708.03</v>
          </cell>
          <cell r="K1700">
            <v>-795451.62</v>
          </cell>
        </row>
        <row r="1701">
          <cell r="A1701" t="str">
            <v>Розы Люксембург, 295</v>
          </cell>
          <cell r="C1701">
            <v>0</v>
          </cell>
          <cell r="D1701">
            <v>159571.97</v>
          </cell>
          <cell r="E1701">
            <v>29984.99</v>
          </cell>
          <cell r="F1701">
            <v>189556.96</v>
          </cell>
          <cell r="G1701">
            <v>95626.48</v>
          </cell>
          <cell r="H1701">
            <v>0</v>
          </cell>
          <cell r="I1701">
            <v>0</v>
          </cell>
          <cell r="J1701">
            <v>0</v>
          </cell>
          <cell r="K1701">
            <v>95626.48</v>
          </cell>
        </row>
        <row r="1702">
          <cell r="A1702" t="str">
            <v>Розы Люксембург, 319</v>
          </cell>
          <cell r="C1702">
            <v>30741.64</v>
          </cell>
          <cell r="D1702">
            <v>862135.18</v>
          </cell>
          <cell r="E1702">
            <v>-42013.86</v>
          </cell>
          <cell r="F1702">
            <v>820121.32</v>
          </cell>
          <cell r="G1702">
            <v>606130.57999999996</v>
          </cell>
          <cell r="H1702">
            <v>963808.66</v>
          </cell>
          <cell r="I1702">
            <v>0</v>
          </cell>
          <cell r="J1702">
            <v>963808.66</v>
          </cell>
          <cell r="K1702">
            <v>-326936.44</v>
          </cell>
        </row>
        <row r="1703">
          <cell r="A1703" t="str">
            <v>Румянцева, 8</v>
          </cell>
          <cell r="C1703">
            <v>-43142.91</v>
          </cell>
          <cell r="D1703">
            <v>122852.74</v>
          </cell>
          <cell r="E1703">
            <v>-9481.41</v>
          </cell>
          <cell r="F1703">
            <v>113371.33</v>
          </cell>
          <cell r="G1703">
            <v>109880.54</v>
          </cell>
          <cell r="H1703">
            <v>136968.37</v>
          </cell>
          <cell r="I1703">
            <v>0</v>
          </cell>
          <cell r="J1703">
            <v>136968.37</v>
          </cell>
          <cell r="K1703">
            <v>-70230.740000000005</v>
          </cell>
        </row>
        <row r="1704">
          <cell r="A1704" t="str">
            <v>Румянцева, 53</v>
          </cell>
          <cell r="C1704">
            <v>25950.76</v>
          </cell>
          <cell r="D1704">
            <v>78185.119999999995</v>
          </cell>
          <cell r="E1704">
            <v>-4003.91</v>
          </cell>
          <cell r="F1704">
            <v>74181.210000000006</v>
          </cell>
          <cell r="G1704">
            <v>76428.03</v>
          </cell>
          <cell r="H1704">
            <v>178696.41</v>
          </cell>
          <cell r="I1704">
            <v>0</v>
          </cell>
          <cell r="J1704">
            <v>178696.41</v>
          </cell>
          <cell r="K1704">
            <v>-76317.62</v>
          </cell>
        </row>
        <row r="1705">
          <cell r="A1705" t="str">
            <v>Румянцева, 55</v>
          </cell>
          <cell r="C1705">
            <v>19403.79</v>
          </cell>
          <cell r="D1705">
            <v>77509.179999999993</v>
          </cell>
          <cell r="E1705">
            <v>-4003.91</v>
          </cell>
          <cell r="F1705">
            <v>73505.27</v>
          </cell>
          <cell r="G1705">
            <v>61902.17</v>
          </cell>
          <cell r="H1705">
            <v>174950.75</v>
          </cell>
          <cell r="I1705">
            <v>0</v>
          </cell>
          <cell r="J1705">
            <v>174950.75</v>
          </cell>
          <cell r="K1705">
            <v>-93644.79</v>
          </cell>
        </row>
        <row r="1706">
          <cell r="A1706" t="str">
            <v>Саянский, 5-в</v>
          </cell>
          <cell r="C1706">
            <v>-35342.75</v>
          </cell>
          <cell r="D1706">
            <v>67076.83</v>
          </cell>
          <cell r="E1706">
            <v>-3800.84</v>
          </cell>
          <cell r="F1706">
            <v>63275.99</v>
          </cell>
          <cell r="G1706">
            <v>63334.85</v>
          </cell>
          <cell r="H1706">
            <v>74364.460000000006</v>
          </cell>
          <cell r="I1706">
            <v>0</v>
          </cell>
          <cell r="J1706">
            <v>74364.460000000006</v>
          </cell>
          <cell r="K1706">
            <v>-46372.36</v>
          </cell>
        </row>
        <row r="1707">
          <cell r="A1707" t="str">
            <v>Саянский, 5-а</v>
          </cell>
          <cell r="C1707">
            <v>144.1</v>
          </cell>
          <cell r="D1707">
            <v>68437.62</v>
          </cell>
          <cell r="E1707">
            <v>-3767.99</v>
          </cell>
          <cell r="F1707">
            <v>64669.63</v>
          </cell>
          <cell r="G1707">
            <v>65973.919999999998</v>
          </cell>
          <cell r="H1707">
            <v>48801.9</v>
          </cell>
          <cell r="I1707">
            <v>0</v>
          </cell>
          <cell r="J1707">
            <v>48801.9</v>
          </cell>
          <cell r="K1707">
            <v>17316.12</v>
          </cell>
        </row>
        <row r="1708">
          <cell r="A1708" t="str">
            <v>Саянский, 5-б</v>
          </cell>
          <cell r="C1708">
            <v>-72994.2</v>
          </cell>
          <cell r="D1708">
            <v>74781.600000000006</v>
          </cell>
          <cell r="E1708">
            <v>-4477.1899999999996</v>
          </cell>
          <cell r="F1708">
            <v>70304.41</v>
          </cell>
          <cell r="G1708">
            <v>63254.85</v>
          </cell>
          <cell r="H1708">
            <v>111256.46</v>
          </cell>
          <cell r="I1708">
            <v>0</v>
          </cell>
          <cell r="J1708">
            <v>111256.46</v>
          </cell>
          <cell r="K1708">
            <v>-120995.81</v>
          </cell>
        </row>
        <row r="1709">
          <cell r="A1709" t="str">
            <v>Саянский, 5-Г</v>
          </cell>
          <cell r="C1709">
            <v>-1129.08</v>
          </cell>
          <cell r="D1709">
            <v>3223.26</v>
          </cell>
          <cell r="E1709">
            <v>-220.5</v>
          </cell>
          <cell r="F1709">
            <v>3002.76</v>
          </cell>
          <cell r="G1709">
            <v>2978.91</v>
          </cell>
          <cell r="H1709">
            <v>2891.17</v>
          </cell>
          <cell r="I1709">
            <v>0</v>
          </cell>
          <cell r="J1709">
            <v>2891.17</v>
          </cell>
          <cell r="K1709">
            <v>-1041.3399999999999</v>
          </cell>
        </row>
        <row r="1710">
          <cell r="A1710" t="str">
            <v>Сибирская, 1-Б</v>
          </cell>
          <cell r="C1710">
            <v>-12774.96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35043.89</v>
          </cell>
          <cell r="I1710">
            <v>0</v>
          </cell>
          <cell r="J1710">
            <v>35043.89</v>
          </cell>
          <cell r="K1710">
            <v>-47818.85</v>
          </cell>
        </row>
        <row r="1711">
          <cell r="A1711" t="str">
            <v>Сибирская, 1-А</v>
          </cell>
          <cell r="C1711">
            <v>-157166.29999999999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108567.55</v>
          </cell>
          <cell r="I1711">
            <v>0</v>
          </cell>
          <cell r="J1711">
            <v>108567.55</v>
          </cell>
          <cell r="K1711">
            <v>-265733.84999999998</v>
          </cell>
        </row>
        <row r="1712">
          <cell r="A1712" t="str">
            <v>Сибирская, 1-В</v>
          </cell>
          <cell r="C1712">
            <v>-10884.26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47814.91</v>
          </cell>
          <cell r="I1712">
            <v>0</v>
          </cell>
          <cell r="J1712">
            <v>47814.91</v>
          </cell>
          <cell r="K1712">
            <v>-58699.17</v>
          </cell>
        </row>
        <row r="1713">
          <cell r="A1713" t="str">
            <v>Сударева, 15</v>
          </cell>
          <cell r="C1713">
            <v>-5052.74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13236.43</v>
          </cell>
          <cell r="I1713">
            <v>0</v>
          </cell>
          <cell r="J1713">
            <v>13236.43</v>
          </cell>
          <cell r="K1713">
            <v>-18289.169999999998</v>
          </cell>
        </row>
        <row r="1714">
          <cell r="A1714" t="str">
            <v>Терешковой, 47</v>
          </cell>
          <cell r="C1714">
            <v>0</v>
          </cell>
          <cell r="D1714">
            <v>23909.03</v>
          </cell>
          <cell r="E1714">
            <v>7354.89</v>
          </cell>
          <cell r="F1714">
            <v>31263.919999999998</v>
          </cell>
          <cell r="G1714">
            <v>16082.45</v>
          </cell>
          <cell r="H1714">
            <v>0</v>
          </cell>
          <cell r="I1714">
            <v>0</v>
          </cell>
          <cell r="J1714">
            <v>0</v>
          </cell>
          <cell r="K1714">
            <v>16082.45</v>
          </cell>
        </row>
        <row r="1715">
          <cell r="A1715" t="str">
            <v>Толевая, 7</v>
          </cell>
          <cell r="C1715">
            <v>-52087.7</v>
          </cell>
          <cell r="D1715">
            <v>42145.59</v>
          </cell>
          <cell r="E1715">
            <v>-4601.3100000000004</v>
          </cell>
          <cell r="F1715">
            <v>37544.28</v>
          </cell>
          <cell r="G1715">
            <v>35494.76</v>
          </cell>
          <cell r="H1715">
            <v>95459.83</v>
          </cell>
          <cell r="I1715">
            <v>0</v>
          </cell>
          <cell r="J1715">
            <v>95459.83</v>
          </cell>
          <cell r="K1715">
            <v>-112052.77</v>
          </cell>
        </row>
        <row r="1716">
          <cell r="A1716" t="str">
            <v>Трилиссера, 1-а</v>
          </cell>
          <cell r="C1716">
            <v>0</v>
          </cell>
          <cell r="D1716">
            <v>1843.76</v>
          </cell>
          <cell r="E1716">
            <v>0</v>
          </cell>
          <cell r="F1716">
            <v>1843.76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</row>
        <row r="1717">
          <cell r="A1717" t="str">
            <v>Трилиссера, 32</v>
          </cell>
          <cell r="C1717">
            <v>-24525.48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29288.33</v>
          </cell>
          <cell r="I1717">
            <v>0</v>
          </cell>
          <cell r="J1717">
            <v>29288.33</v>
          </cell>
          <cell r="K1717">
            <v>-53813.81</v>
          </cell>
        </row>
        <row r="1718">
          <cell r="A1718" t="str">
            <v>Трилиссера, 52</v>
          </cell>
          <cell r="C1718">
            <v>-613047.71</v>
          </cell>
          <cell r="D1718">
            <v>481440.42</v>
          </cell>
          <cell r="E1718">
            <v>-72079.039999999994</v>
          </cell>
          <cell r="F1718">
            <v>409361.38</v>
          </cell>
          <cell r="G1718">
            <v>389613.29</v>
          </cell>
          <cell r="H1718">
            <v>688138.4</v>
          </cell>
          <cell r="I1718">
            <v>0</v>
          </cell>
          <cell r="J1718">
            <v>688138.4</v>
          </cell>
          <cell r="K1718">
            <v>-911572.82</v>
          </cell>
        </row>
        <row r="1719">
          <cell r="A1719" t="str">
            <v>Трудовая, 95</v>
          </cell>
          <cell r="C1719">
            <v>-227162.66</v>
          </cell>
          <cell r="D1719">
            <v>98491.520000000004</v>
          </cell>
          <cell r="E1719">
            <v>-4772.58</v>
          </cell>
          <cell r="F1719">
            <v>93718.94</v>
          </cell>
          <cell r="G1719">
            <v>65686.67</v>
          </cell>
          <cell r="H1719">
            <v>125462.78</v>
          </cell>
          <cell r="I1719">
            <v>0</v>
          </cell>
          <cell r="J1719">
            <v>125462.78</v>
          </cell>
          <cell r="K1719">
            <v>-286938.77</v>
          </cell>
        </row>
        <row r="1720">
          <cell r="A1720" t="str">
            <v>Трудовая, 103</v>
          </cell>
          <cell r="C1720">
            <v>-72472.63</v>
          </cell>
          <cell r="D1720">
            <v>86687.85</v>
          </cell>
          <cell r="E1720">
            <v>-5355.4</v>
          </cell>
          <cell r="F1720">
            <v>81332.45</v>
          </cell>
          <cell r="G1720">
            <v>53434.23</v>
          </cell>
          <cell r="H1720">
            <v>113049.35</v>
          </cell>
          <cell r="I1720">
            <v>0</v>
          </cell>
          <cell r="J1720">
            <v>113049.35</v>
          </cell>
          <cell r="K1720">
            <v>-132087.75</v>
          </cell>
        </row>
        <row r="1721">
          <cell r="A1721" t="str">
            <v>Трудовая, 105</v>
          </cell>
          <cell r="C1721">
            <v>-83913.76</v>
          </cell>
          <cell r="D1721">
            <v>59809.33</v>
          </cell>
          <cell r="E1721">
            <v>-3473.29</v>
          </cell>
          <cell r="F1721">
            <v>56336.04</v>
          </cell>
          <cell r="G1721">
            <v>57424.83</v>
          </cell>
          <cell r="H1721">
            <v>114454.89</v>
          </cell>
          <cell r="I1721">
            <v>0</v>
          </cell>
          <cell r="J1721">
            <v>114454.89</v>
          </cell>
          <cell r="K1721">
            <v>-140943.82</v>
          </cell>
        </row>
        <row r="1722">
          <cell r="A1722" t="str">
            <v>Трудовая, 107</v>
          </cell>
          <cell r="C1722">
            <v>-237572.84</v>
          </cell>
          <cell r="D1722">
            <v>66752.72</v>
          </cell>
          <cell r="E1722">
            <v>-3541.68</v>
          </cell>
          <cell r="F1722">
            <v>63211.040000000001</v>
          </cell>
          <cell r="G1722">
            <v>26247.39</v>
          </cell>
          <cell r="H1722">
            <v>93483.62</v>
          </cell>
          <cell r="I1722">
            <v>0</v>
          </cell>
          <cell r="J1722">
            <v>93483.62</v>
          </cell>
          <cell r="K1722">
            <v>-304809.07</v>
          </cell>
        </row>
        <row r="1723">
          <cell r="A1723" t="str">
            <v>Трудовая, 108-В</v>
          </cell>
          <cell r="C1723">
            <v>-128743.07</v>
          </cell>
          <cell r="D1723">
            <v>123959.18</v>
          </cell>
          <cell r="E1723">
            <v>-3473.84</v>
          </cell>
          <cell r="F1723">
            <v>120485.34</v>
          </cell>
          <cell r="G1723">
            <v>96073.98</v>
          </cell>
          <cell r="H1723">
            <v>292644.53999999998</v>
          </cell>
          <cell r="I1723">
            <v>0</v>
          </cell>
          <cell r="J1723">
            <v>292644.53999999998</v>
          </cell>
          <cell r="K1723">
            <v>-325313.63</v>
          </cell>
        </row>
        <row r="1724">
          <cell r="A1724" t="str">
            <v>Трудовая, 109-а</v>
          </cell>
          <cell r="C1724">
            <v>-27005.37</v>
          </cell>
          <cell r="D1724">
            <v>37821.97</v>
          </cell>
          <cell r="E1724">
            <v>-3699.02</v>
          </cell>
          <cell r="F1724">
            <v>34122.949999999997</v>
          </cell>
          <cell r="G1724">
            <v>27785.84</v>
          </cell>
          <cell r="H1724">
            <v>71121.09</v>
          </cell>
          <cell r="I1724">
            <v>0</v>
          </cell>
          <cell r="J1724">
            <v>71121.09</v>
          </cell>
          <cell r="K1724">
            <v>-70340.62</v>
          </cell>
        </row>
        <row r="1725">
          <cell r="A1725" t="str">
            <v>Трудовая, 109</v>
          </cell>
          <cell r="C1725">
            <v>-96473.36</v>
          </cell>
          <cell r="D1725">
            <v>16861.669999999998</v>
          </cell>
          <cell r="E1725">
            <v>-4429.08</v>
          </cell>
          <cell r="F1725">
            <v>12432.59</v>
          </cell>
          <cell r="G1725">
            <v>16017.07</v>
          </cell>
          <cell r="H1725">
            <v>139029.07999999999</v>
          </cell>
          <cell r="I1725">
            <v>0</v>
          </cell>
          <cell r="J1725">
            <v>139029.07999999999</v>
          </cell>
          <cell r="K1725">
            <v>-219485.37</v>
          </cell>
        </row>
        <row r="1726">
          <cell r="A1726" t="str">
            <v>Трудовая, 113</v>
          </cell>
          <cell r="C1726">
            <v>-53164.44</v>
          </cell>
          <cell r="D1726">
            <v>68360.100000000006</v>
          </cell>
          <cell r="E1726">
            <v>-3309.63</v>
          </cell>
          <cell r="F1726">
            <v>65050.47</v>
          </cell>
          <cell r="G1726">
            <v>56394.34</v>
          </cell>
          <cell r="H1726">
            <v>95277.74</v>
          </cell>
          <cell r="I1726">
            <v>0</v>
          </cell>
          <cell r="J1726">
            <v>95277.74</v>
          </cell>
          <cell r="K1726">
            <v>-92047.84</v>
          </cell>
        </row>
        <row r="1727">
          <cell r="A1727" t="str">
            <v>Трудовая, 117</v>
          </cell>
          <cell r="C1727">
            <v>-41887.980000000003</v>
          </cell>
          <cell r="D1727">
            <v>35328.800000000003</v>
          </cell>
          <cell r="E1727">
            <v>-2994.7</v>
          </cell>
          <cell r="F1727">
            <v>32334.1</v>
          </cell>
          <cell r="G1727">
            <v>20358.05</v>
          </cell>
          <cell r="H1727">
            <v>84022.09</v>
          </cell>
          <cell r="I1727">
            <v>0</v>
          </cell>
          <cell r="J1727">
            <v>84022.09</v>
          </cell>
          <cell r="K1727">
            <v>-105552.02</v>
          </cell>
        </row>
        <row r="1728">
          <cell r="A1728" t="str">
            <v>Трудовая, 119</v>
          </cell>
          <cell r="C1728">
            <v>-22218.98</v>
          </cell>
          <cell r="D1728">
            <v>60187.64</v>
          </cell>
          <cell r="E1728">
            <v>-3386.94</v>
          </cell>
          <cell r="F1728">
            <v>56800.7</v>
          </cell>
          <cell r="G1728">
            <v>58150.080000000002</v>
          </cell>
          <cell r="H1728">
            <v>75049.2</v>
          </cell>
          <cell r="I1728">
            <v>0</v>
          </cell>
          <cell r="J1728">
            <v>75049.2</v>
          </cell>
          <cell r="K1728">
            <v>-39118.1</v>
          </cell>
        </row>
        <row r="1729">
          <cell r="A1729" t="str">
            <v>Центральная, 18-а</v>
          </cell>
          <cell r="C1729">
            <v>-86.5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3888.41</v>
          </cell>
          <cell r="I1729">
            <v>0</v>
          </cell>
          <cell r="J1729">
            <v>3888.41</v>
          </cell>
          <cell r="K1729">
            <v>-3974.91</v>
          </cell>
        </row>
        <row r="1730">
          <cell r="A1730" t="str">
            <v>Цимлянская, 2</v>
          </cell>
          <cell r="C1730">
            <v>-560345.97</v>
          </cell>
          <cell r="D1730">
            <v>527272.04</v>
          </cell>
          <cell r="E1730">
            <v>-101907.25</v>
          </cell>
          <cell r="F1730">
            <v>425364.79</v>
          </cell>
          <cell r="G1730">
            <v>391509.58</v>
          </cell>
          <cell r="H1730">
            <v>546059.81000000006</v>
          </cell>
          <cell r="I1730">
            <v>0</v>
          </cell>
          <cell r="J1730">
            <v>546059.81000000006</v>
          </cell>
          <cell r="K1730">
            <v>-714896.2</v>
          </cell>
        </row>
        <row r="1731">
          <cell r="A1731" t="str">
            <v>Цимлянская, 21</v>
          </cell>
          <cell r="C1731">
            <v>-96282.92</v>
          </cell>
          <cell r="D1731">
            <v>3222.26</v>
          </cell>
          <cell r="E1731">
            <v>-153.96</v>
          </cell>
          <cell r="F1731">
            <v>3068.3</v>
          </cell>
          <cell r="G1731">
            <v>2868.24</v>
          </cell>
          <cell r="H1731">
            <v>103250.55</v>
          </cell>
          <cell r="I1731">
            <v>0</v>
          </cell>
          <cell r="J1731">
            <v>103250.55</v>
          </cell>
          <cell r="K1731">
            <v>-196665.23</v>
          </cell>
        </row>
        <row r="1732">
          <cell r="A1732" t="str">
            <v>Чайковского, 7</v>
          </cell>
          <cell r="C1732">
            <v>-89256.37</v>
          </cell>
          <cell r="D1732">
            <v>172328.9</v>
          </cell>
          <cell r="E1732">
            <v>-5969.08</v>
          </cell>
          <cell r="F1732">
            <v>166359.82</v>
          </cell>
          <cell r="G1732">
            <v>160599.29999999999</v>
          </cell>
          <cell r="H1732">
            <v>184437.66</v>
          </cell>
          <cell r="I1732">
            <v>0</v>
          </cell>
          <cell r="J1732">
            <v>184437.66</v>
          </cell>
          <cell r="K1732">
            <v>-113094.73</v>
          </cell>
        </row>
        <row r="1733">
          <cell r="A1733" t="str">
            <v>Чайковского, 11</v>
          </cell>
          <cell r="C1733">
            <v>-61002.82</v>
          </cell>
          <cell r="D1733">
            <v>73752.210000000006</v>
          </cell>
          <cell r="E1733">
            <v>-16620.2</v>
          </cell>
          <cell r="F1733">
            <v>57132.01</v>
          </cell>
          <cell r="G1733">
            <v>53630.6</v>
          </cell>
          <cell r="H1733">
            <v>134785.35999999999</v>
          </cell>
          <cell r="I1733">
            <v>0</v>
          </cell>
          <cell r="J1733">
            <v>134785.35999999999</v>
          </cell>
          <cell r="K1733">
            <v>-142157.57999999999</v>
          </cell>
        </row>
        <row r="1734">
          <cell r="A1734" t="str">
            <v>Челнокова, 12</v>
          </cell>
          <cell r="C1734">
            <v>-79297.77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114640.65</v>
          </cell>
          <cell r="I1734">
            <v>0</v>
          </cell>
          <cell r="J1734">
            <v>114640.65</v>
          </cell>
          <cell r="K1734">
            <v>-193938.42</v>
          </cell>
        </row>
        <row r="1735">
          <cell r="A1735" t="str">
            <v>Шахтерская, 1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3766.15</v>
          </cell>
          <cell r="I1735">
            <v>0</v>
          </cell>
          <cell r="J1735">
            <v>3766.15</v>
          </cell>
          <cell r="K1735">
            <v>-3766.15</v>
          </cell>
        </row>
        <row r="1736">
          <cell r="A1736" t="str">
            <v>Шахтерская, 3</v>
          </cell>
          <cell r="C1736">
            <v>-1260.6400000000001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44676.160000000003</v>
          </cell>
          <cell r="I1736">
            <v>0</v>
          </cell>
          <cell r="J1736">
            <v>44676.160000000003</v>
          </cell>
          <cell r="K1736">
            <v>-45936.800000000003</v>
          </cell>
        </row>
        <row r="1737">
          <cell r="A1737" t="str">
            <v>Шахтерская, 5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1391.66</v>
          </cell>
          <cell r="I1737">
            <v>0</v>
          </cell>
          <cell r="J1737">
            <v>1391.66</v>
          </cell>
          <cell r="K1737">
            <v>-1391.66</v>
          </cell>
        </row>
        <row r="1738">
          <cell r="A1738" t="str">
            <v>Шахтерская, 7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3248.71</v>
          </cell>
          <cell r="I1738">
            <v>0</v>
          </cell>
          <cell r="J1738">
            <v>3248.71</v>
          </cell>
          <cell r="K1738">
            <v>-3248.71</v>
          </cell>
        </row>
        <row r="1739">
          <cell r="A1739" t="str">
            <v>Шахтерская, 9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3547.42</v>
          </cell>
          <cell r="I1739">
            <v>0</v>
          </cell>
          <cell r="J1739">
            <v>3547.42</v>
          </cell>
          <cell r="K1739">
            <v>-3547.42</v>
          </cell>
        </row>
        <row r="1740">
          <cell r="A1740" t="str">
            <v>Шахтерская, 11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762.77</v>
          </cell>
          <cell r="I1740">
            <v>0</v>
          </cell>
          <cell r="J1740">
            <v>762.77</v>
          </cell>
          <cell r="K1740">
            <v>-762.77</v>
          </cell>
        </row>
        <row r="1741">
          <cell r="A1741" t="str">
            <v>Шахтерская, 13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1652.21</v>
          </cell>
          <cell r="I1741">
            <v>0</v>
          </cell>
          <cell r="J1741">
            <v>1652.21</v>
          </cell>
          <cell r="K1741">
            <v>-1652.21</v>
          </cell>
        </row>
        <row r="1742">
          <cell r="A1742" t="str">
            <v>Шахтерская, 17</v>
          </cell>
          <cell r="C1742">
            <v>-446.75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14974.29</v>
          </cell>
          <cell r="I1742">
            <v>0</v>
          </cell>
          <cell r="J1742">
            <v>14974.29</v>
          </cell>
          <cell r="K1742">
            <v>-15421.04</v>
          </cell>
        </row>
        <row r="1743">
          <cell r="A1743" t="str">
            <v>Ширямова, 3</v>
          </cell>
          <cell r="C1743">
            <v>-389550.21</v>
          </cell>
          <cell r="D1743">
            <v>170144.54</v>
          </cell>
          <cell r="E1743">
            <v>-10430.57</v>
          </cell>
          <cell r="F1743">
            <v>159713.97</v>
          </cell>
          <cell r="G1743">
            <v>171550.15</v>
          </cell>
          <cell r="H1743">
            <v>294101.82</v>
          </cell>
          <cell r="I1743">
            <v>0</v>
          </cell>
          <cell r="J1743">
            <v>294101.82</v>
          </cell>
          <cell r="K1743">
            <v>-512101.88</v>
          </cell>
        </row>
        <row r="1744">
          <cell r="A1744" t="str">
            <v>Ширямова, 5</v>
          </cell>
          <cell r="C1744">
            <v>-182144.3</v>
          </cell>
          <cell r="D1744">
            <v>125712.93</v>
          </cell>
          <cell r="E1744">
            <v>-3035.57</v>
          </cell>
          <cell r="F1744">
            <v>122677.36</v>
          </cell>
          <cell r="G1744">
            <v>93781.63</v>
          </cell>
          <cell r="H1744">
            <v>130798.33</v>
          </cell>
          <cell r="I1744">
            <v>0</v>
          </cell>
          <cell r="J1744">
            <v>130798.33</v>
          </cell>
          <cell r="K1744">
            <v>-219161</v>
          </cell>
        </row>
        <row r="1745">
          <cell r="A1745" t="str">
            <v>Юбилейный, 16</v>
          </cell>
          <cell r="C1745">
            <v>-102843.39</v>
          </cell>
          <cell r="D1745">
            <v>677000.2</v>
          </cell>
          <cell r="E1745">
            <v>-30249.97</v>
          </cell>
          <cell r="F1745">
            <v>646750.23</v>
          </cell>
          <cell r="G1745">
            <v>507620.31</v>
          </cell>
          <cell r="H1745">
            <v>583168.98</v>
          </cell>
          <cell r="I1745">
            <v>0</v>
          </cell>
          <cell r="J1745">
            <v>583168.98</v>
          </cell>
          <cell r="K1745">
            <v>-178392.06</v>
          </cell>
        </row>
        <row r="1746">
          <cell r="A1746" t="str">
            <v>Юбилейный, 36-б</v>
          </cell>
          <cell r="C1746">
            <v>163283.26</v>
          </cell>
          <cell r="D1746">
            <v>526331.75</v>
          </cell>
          <cell r="E1746">
            <v>-35489.980000000003</v>
          </cell>
          <cell r="F1746">
            <v>490841.77</v>
          </cell>
          <cell r="G1746">
            <v>438792.31</v>
          </cell>
          <cell r="H1746">
            <v>367391.02</v>
          </cell>
          <cell r="I1746">
            <v>0</v>
          </cell>
          <cell r="J1746">
            <v>367391.02</v>
          </cell>
          <cell r="K1746">
            <v>234684.55</v>
          </cell>
        </row>
        <row r="1747">
          <cell r="A1747" t="str">
            <v>Юбилейный, 36-а</v>
          </cell>
          <cell r="C1747">
            <v>101805.95</v>
          </cell>
          <cell r="D1747">
            <v>491485.07</v>
          </cell>
          <cell r="E1747">
            <v>-35272.81</v>
          </cell>
          <cell r="F1747">
            <v>456212.26</v>
          </cell>
          <cell r="G1747">
            <v>448309</v>
          </cell>
          <cell r="H1747">
            <v>379012.7</v>
          </cell>
          <cell r="I1747">
            <v>0</v>
          </cell>
          <cell r="J1747">
            <v>379012.7</v>
          </cell>
          <cell r="K1747">
            <v>171102.25</v>
          </cell>
        </row>
        <row r="1748">
          <cell r="A1748" t="str">
            <v>Юбилейный, 47-а</v>
          </cell>
          <cell r="C1748">
            <v>-74740.31</v>
          </cell>
          <cell r="D1748">
            <v>571860.81000000006</v>
          </cell>
          <cell r="E1748">
            <v>-1781.2</v>
          </cell>
          <cell r="F1748">
            <v>570079.61</v>
          </cell>
          <cell r="G1748">
            <v>435347.68</v>
          </cell>
          <cell r="H1748">
            <v>449509.93</v>
          </cell>
          <cell r="I1748">
            <v>0</v>
          </cell>
          <cell r="J1748">
            <v>449509.93</v>
          </cell>
          <cell r="K1748">
            <v>-88902.56</v>
          </cell>
        </row>
        <row r="1749">
          <cell r="A1749" t="str">
            <v>Ядринцева, 8-а</v>
          </cell>
          <cell r="C1749">
            <v>-240835.42</v>
          </cell>
          <cell r="D1749">
            <v>121201.21</v>
          </cell>
          <cell r="E1749">
            <v>-6360.88</v>
          </cell>
          <cell r="F1749">
            <v>114840.33</v>
          </cell>
          <cell r="G1749">
            <v>111549.41</v>
          </cell>
          <cell r="H1749">
            <v>100703.67999999999</v>
          </cell>
          <cell r="I1749">
            <v>0</v>
          </cell>
          <cell r="J1749">
            <v>100703.67999999999</v>
          </cell>
          <cell r="K1749">
            <v>-229989.69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43037.69</v>
          </cell>
          <cell r="H12">
            <v>0</v>
          </cell>
          <cell r="I12">
            <v>0</v>
          </cell>
          <cell r="J12">
            <v>43037.69</v>
          </cell>
          <cell r="K12">
            <v>2580.2800000000002</v>
          </cell>
          <cell r="L12">
            <v>0</v>
          </cell>
          <cell r="M12">
            <v>0</v>
          </cell>
          <cell r="N12">
            <v>2580.2800000000002</v>
          </cell>
          <cell r="O12">
            <v>206.43</v>
          </cell>
          <cell r="P12">
            <v>0</v>
          </cell>
          <cell r="Q12">
            <v>1129.55</v>
          </cell>
          <cell r="R12">
            <v>0</v>
          </cell>
          <cell r="S12">
            <v>1886.17</v>
          </cell>
          <cell r="T12">
            <v>0</v>
          </cell>
          <cell r="U12">
            <v>4.9800000000000004</v>
          </cell>
          <cell r="V12">
            <v>146.1</v>
          </cell>
          <cell r="W12">
            <v>562.82000000000005</v>
          </cell>
          <cell r="X12">
            <v>724.81</v>
          </cell>
          <cell r="Y12">
            <v>-2400.3000000000002</v>
          </cell>
          <cell r="Z12">
            <v>6621.92</v>
          </cell>
          <cell r="AA12">
            <v>4396.6899999999996</v>
          </cell>
          <cell r="AB12">
            <v>0</v>
          </cell>
          <cell r="AC12">
            <v>4710.78</v>
          </cell>
          <cell r="AD12">
            <v>8497.42</v>
          </cell>
          <cell r="AE12">
            <v>26487.37</v>
          </cell>
          <cell r="AF12">
            <v>-23907.09</v>
          </cell>
        </row>
        <row r="13">
          <cell r="E13" t="str">
            <v>1-я Московская, 31</v>
          </cell>
          <cell r="F13">
            <v>-25593.96</v>
          </cell>
          <cell r="G13">
            <v>62976.82</v>
          </cell>
          <cell r="H13">
            <v>0</v>
          </cell>
          <cell r="I13">
            <v>0</v>
          </cell>
          <cell r="J13">
            <v>62976.82</v>
          </cell>
          <cell r="K13">
            <v>55371.49</v>
          </cell>
          <cell r="L13">
            <v>0</v>
          </cell>
          <cell r="M13">
            <v>0</v>
          </cell>
          <cell r="N13">
            <v>55371.49</v>
          </cell>
          <cell r="O13">
            <v>4429.7299999999996</v>
          </cell>
          <cell r="P13">
            <v>0</v>
          </cell>
          <cell r="Q13">
            <v>3592.34</v>
          </cell>
          <cell r="R13">
            <v>0</v>
          </cell>
          <cell r="S13">
            <v>20905.96</v>
          </cell>
          <cell r="T13">
            <v>0</v>
          </cell>
          <cell r="U13">
            <v>6.76</v>
          </cell>
          <cell r="V13">
            <v>234.36</v>
          </cell>
          <cell r="W13">
            <v>770.82</v>
          </cell>
          <cell r="X13">
            <v>992.58</v>
          </cell>
          <cell r="Y13">
            <v>3193.55</v>
          </cell>
          <cell r="Z13">
            <v>10950.39</v>
          </cell>
          <cell r="AA13">
            <v>7256.31</v>
          </cell>
          <cell r="AB13">
            <v>0</v>
          </cell>
          <cell r="AC13">
            <v>7774.59</v>
          </cell>
          <cell r="AD13">
            <v>17799.87</v>
          </cell>
          <cell r="AE13">
            <v>77907.259999999995</v>
          </cell>
          <cell r="AF13">
            <v>-48129.73</v>
          </cell>
        </row>
        <row r="14">
          <cell r="E14" t="str">
            <v>1-я Московская, 33</v>
          </cell>
          <cell r="F14">
            <v>-350684.59</v>
          </cell>
          <cell r="G14">
            <v>-0.04</v>
          </cell>
          <cell r="H14">
            <v>0</v>
          </cell>
          <cell r="I14">
            <v>0</v>
          </cell>
          <cell r="J14">
            <v>-0.04</v>
          </cell>
          <cell r="K14">
            <v>9856.06</v>
          </cell>
          <cell r="L14">
            <v>0</v>
          </cell>
          <cell r="M14">
            <v>0</v>
          </cell>
          <cell r="N14">
            <v>9856.06</v>
          </cell>
          <cell r="O14">
            <v>788.48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788.48</v>
          </cell>
          <cell r="AF14">
            <v>-341617.01</v>
          </cell>
        </row>
        <row r="15">
          <cell r="E15" t="str">
            <v>13-й Советский, 10</v>
          </cell>
          <cell r="F15">
            <v>0</v>
          </cell>
          <cell r="G15">
            <v>13433.12</v>
          </cell>
          <cell r="H15">
            <v>0</v>
          </cell>
          <cell r="I15">
            <v>0</v>
          </cell>
          <cell r="J15">
            <v>13433.12</v>
          </cell>
          <cell r="K15">
            <v>717.94</v>
          </cell>
          <cell r="L15">
            <v>0</v>
          </cell>
          <cell r="M15">
            <v>0</v>
          </cell>
          <cell r="N15">
            <v>717.94</v>
          </cell>
          <cell r="O15">
            <v>57.43</v>
          </cell>
          <cell r="P15">
            <v>0</v>
          </cell>
          <cell r="Q15">
            <v>2226.9899999999998</v>
          </cell>
          <cell r="R15">
            <v>0</v>
          </cell>
          <cell r="S15">
            <v>0</v>
          </cell>
          <cell r="T15">
            <v>0</v>
          </cell>
          <cell r="U15">
            <v>4.96</v>
          </cell>
          <cell r="V15">
            <v>158.68</v>
          </cell>
          <cell r="W15">
            <v>566.39</v>
          </cell>
          <cell r="X15">
            <v>485.85</v>
          </cell>
          <cell r="Y15">
            <v>1743.14</v>
          </cell>
          <cell r="Z15">
            <v>12751.75</v>
          </cell>
          <cell r="AA15">
            <v>8470.56</v>
          </cell>
          <cell r="AB15">
            <v>0</v>
          </cell>
          <cell r="AC15">
            <v>9075.58</v>
          </cell>
          <cell r="AD15">
            <v>3785.48</v>
          </cell>
          <cell r="AE15">
            <v>39326.81</v>
          </cell>
          <cell r="AF15">
            <v>-38608.870000000003</v>
          </cell>
        </row>
        <row r="16">
          <cell r="E16" t="str">
            <v>14-й Советский, 22</v>
          </cell>
          <cell r="F16">
            <v>0</v>
          </cell>
          <cell r="G16">
            <v>127943.9</v>
          </cell>
          <cell r="H16">
            <v>0</v>
          </cell>
          <cell r="I16">
            <v>0</v>
          </cell>
          <cell r="J16">
            <v>127943.9</v>
          </cell>
          <cell r="K16">
            <v>68103.56</v>
          </cell>
          <cell r="L16">
            <v>0</v>
          </cell>
          <cell r="M16">
            <v>0</v>
          </cell>
          <cell r="N16">
            <v>68103.56</v>
          </cell>
          <cell r="O16">
            <v>5448.27</v>
          </cell>
          <cell r="P16">
            <v>0</v>
          </cell>
          <cell r="Q16">
            <v>5949.84</v>
          </cell>
          <cell r="R16">
            <v>0</v>
          </cell>
          <cell r="S16">
            <v>27801.47</v>
          </cell>
          <cell r="T16">
            <v>0</v>
          </cell>
          <cell r="U16">
            <v>11.94</v>
          </cell>
          <cell r="V16">
            <v>419.4</v>
          </cell>
          <cell r="W16">
            <v>1362.23</v>
          </cell>
          <cell r="X16">
            <v>1754.13</v>
          </cell>
          <cell r="Y16">
            <v>-5955.08</v>
          </cell>
          <cell r="Z16">
            <v>39139.839999999997</v>
          </cell>
          <cell r="AA16">
            <v>26012.53</v>
          </cell>
          <cell r="AB16">
            <v>0</v>
          </cell>
          <cell r="AC16">
            <v>29580.61</v>
          </cell>
          <cell r="AD16">
            <v>34322.5</v>
          </cell>
          <cell r="AE16">
            <v>165847.67999999999</v>
          </cell>
          <cell r="AF16">
            <v>-97744.12</v>
          </cell>
        </row>
        <row r="17">
          <cell r="E17" t="str">
            <v>15-й Советский, 23</v>
          </cell>
          <cell r="F17">
            <v>0</v>
          </cell>
          <cell r="G17">
            <v>145361.13</v>
          </cell>
          <cell r="H17">
            <v>0</v>
          </cell>
          <cell r="I17">
            <v>0</v>
          </cell>
          <cell r="J17">
            <v>145361.13</v>
          </cell>
          <cell r="K17">
            <v>90356.88</v>
          </cell>
          <cell r="L17">
            <v>0</v>
          </cell>
          <cell r="M17">
            <v>0</v>
          </cell>
          <cell r="N17">
            <v>90356.88</v>
          </cell>
          <cell r="O17">
            <v>7228.55</v>
          </cell>
          <cell r="P17">
            <v>0</v>
          </cell>
          <cell r="Q17">
            <v>6015.3</v>
          </cell>
          <cell r="R17">
            <v>0</v>
          </cell>
          <cell r="S17">
            <v>28203.599999999999</v>
          </cell>
          <cell r="T17">
            <v>0</v>
          </cell>
          <cell r="U17">
            <v>12.25</v>
          </cell>
          <cell r="V17">
            <v>428.31</v>
          </cell>
          <cell r="W17">
            <v>1397.28</v>
          </cell>
          <cell r="X17">
            <v>1799.25</v>
          </cell>
          <cell r="Y17">
            <v>4274.71</v>
          </cell>
          <cell r="Z17">
            <v>43180.15</v>
          </cell>
          <cell r="AA17">
            <v>28719.18</v>
          </cell>
          <cell r="AB17">
            <v>0</v>
          </cell>
          <cell r="AC17">
            <v>31040.59</v>
          </cell>
          <cell r="AD17">
            <v>46032.98</v>
          </cell>
          <cell r="AE17">
            <v>198332.15</v>
          </cell>
          <cell r="AF17">
            <v>-107975.27</v>
          </cell>
        </row>
        <row r="18">
          <cell r="E18" t="str">
            <v>2-й Район, 4</v>
          </cell>
          <cell r="F18">
            <v>-19056.72</v>
          </cell>
          <cell r="G18">
            <v>14071.61</v>
          </cell>
          <cell r="H18">
            <v>0</v>
          </cell>
          <cell r="I18">
            <v>0</v>
          </cell>
          <cell r="J18">
            <v>14071.61</v>
          </cell>
          <cell r="K18">
            <v>6379.33</v>
          </cell>
          <cell r="L18">
            <v>0</v>
          </cell>
          <cell r="M18">
            <v>0</v>
          </cell>
          <cell r="N18">
            <v>6379.33</v>
          </cell>
          <cell r="O18">
            <v>510.34</v>
          </cell>
          <cell r="P18">
            <v>0</v>
          </cell>
          <cell r="Q18">
            <v>1886.54</v>
          </cell>
          <cell r="R18">
            <v>0</v>
          </cell>
          <cell r="S18">
            <v>4676.3500000000004</v>
          </cell>
          <cell r="T18">
            <v>0</v>
          </cell>
          <cell r="U18">
            <v>3.55</v>
          </cell>
          <cell r="V18">
            <v>123.04</v>
          </cell>
          <cell r="W18">
            <v>404.81</v>
          </cell>
          <cell r="X18">
            <v>521.25</v>
          </cell>
          <cell r="Y18">
            <v>1119.53</v>
          </cell>
          <cell r="Z18">
            <v>1758.32</v>
          </cell>
          <cell r="AA18">
            <v>1149.1199999999999</v>
          </cell>
          <cell r="AB18">
            <v>0</v>
          </cell>
          <cell r="AC18">
            <v>1231.18</v>
          </cell>
          <cell r="AD18">
            <v>9347.77</v>
          </cell>
          <cell r="AE18">
            <v>22731.8</v>
          </cell>
          <cell r="AF18">
            <v>-35409.19</v>
          </cell>
        </row>
        <row r="19">
          <cell r="E19" t="str">
            <v>2-й Район, 58</v>
          </cell>
          <cell r="F19">
            <v>-21901.21</v>
          </cell>
          <cell r="G19">
            <v>12838.52</v>
          </cell>
          <cell r="H19">
            <v>0</v>
          </cell>
          <cell r="I19">
            <v>0</v>
          </cell>
          <cell r="J19">
            <v>12838.52</v>
          </cell>
          <cell r="K19">
            <v>5414.34</v>
          </cell>
          <cell r="L19">
            <v>0</v>
          </cell>
          <cell r="M19">
            <v>0</v>
          </cell>
          <cell r="N19">
            <v>5414.34</v>
          </cell>
          <cell r="O19">
            <v>433.13</v>
          </cell>
          <cell r="P19">
            <v>0</v>
          </cell>
          <cell r="Q19">
            <v>1462.18</v>
          </cell>
          <cell r="R19">
            <v>0</v>
          </cell>
          <cell r="S19">
            <v>5658.84</v>
          </cell>
          <cell r="T19">
            <v>0</v>
          </cell>
          <cell r="U19">
            <v>2.75</v>
          </cell>
          <cell r="V19">
            <v>95.35</v>
          </cell>
          <cell r="W19">
            <v>313.75</v>
          </cell>
          <cell r="X19">
            <v>404.01</v>
          </cell>
          <cell r="Y19">
            <v>867.73</v>
          </cell>
          <cell r="Z19">
            <v>1144</v>
          </cell>
          <cell r="AA19">
            <v>744.73</v>
          </cell>
          <cell r="AB19">
            <v>0</v>
          </cell>
          <cell r="AC19">
            <v>797.94</v>
          </cell>
          <cell r="AD19">
            <v>7245.57</v>
          </cell>
          <cell r="AE19">
            <v>19169.98</v>
          </cell>
          <cell r="AF19">
            <v>-35656.85</v>
          </cell>
        </row>
        <row r="20">
          <cell r="E20" t="str">
            <v>2-й Район, 60</v>
          </cell>
          <cell r="F20">
            <v>-18209.259999999998</v>
          </cell>
          <cell r="G20">
            <v>12560.43</v>
          </cell>
          <cell r="H20">
            <v>0</v>
          </cell>
          <cell r="I20">
            <v>0</v>
          </cell>
          <cell r="J20">
            <v>12560.43</v>
          </cell>
          <cell r="K20">
            <v>6678.15</v>
          </cell>
          <cell r="L20">
            <v>0</v>
          </cell>
          <cell r="M20">
            <v>0</v>
          </cell>
          <cell r="N20">
            <v>6678.15</v>
          </cell>
          <cell r="O20">
            <v>534.25</v>
          </cell>
          <cell r="P20">
            <v>0</v>
          </cell>
          <cell r="Q20">
            <v>1793.7</v>
          </cell>
          <cell r="R20">
            <v>0</v>
          </cell>
          <cell r="S20">
            <v>4715.6400000000003</v>
          </cell>
          <cell r="T20">
            <v>0</v>
          </cell>
          <cell r="U20">
            <v>3.37</v>
          </cell>
          <cell r="V20">
            <v>116.98</v>
          </cell>
          <cell r="W20">
            <v>384.89</v>
          </cell>
          <cell r="X20">
            <v>495.61</v>
          </cell>
          <cell r="Y20">
            <v>1064.46</v>
          </cell>
          <cell r="Z20">
            <v>1130.99</v>
          </cell>
          <cell r="AA20">
            <v>732.08</v>
          </cell>
          <cell r="AB20">
            <v>0</v>
          </cell>
          <cell r="AC20">
            <v>784.33</v>
          </cell>
          <cell r="AD20">
            <v>8887.86</v>
          </cell>
          <cell r="AE20">
            <v>20644.16</v>
          </cell>
          <cell r="AF20">
            <v>-32175.27</v>
          </cell>
        </row>
        <row r="21">
          <cell r="E21" t="str">
            <v>2-й Район, 61</v>
          </cell>
          <cell r="F21">
            <v>-20971.69</v>
          </cell>
          <cell r="G21">
            <v>13309.15</v>
          </cell>
          <cell r="H21">
            <v>0</v>
          </cell>
          <cell r="I21">
            <v>0</v>
          </cell>
          <cell r="J21">
            <v>13309.15</v>
          </cell>
          <cell r="K21">
            <v>7231.7</v>
          </cell>
          <cell r="L21">
            <v>0</v>
          </cell>
          <cell r="M21">
            <v>0</v>
          </cell>
          <cell r="N21">
            <v>7231.7</v>
          </cell>
          <cell r="O21">
            <v>578.52</v>
          </cell>
          <cell r="P21">
            <v>0</v>
          </cell>
          <cell r="Q21">
            <v>1466.38</v>
          </cell>
          <cell r="R21">
            <v>0</v>
          </cell>
          <cell r="S21">
            <v>7545.12</v>
          </cell>
          <cell r="T21">
            <v>0</v>
          </cell>
          <cell r="U21">
            <v>2.76</v>
          </cell>
          <cell r="V21">
            <v>95.64</v>
          </cell>
          <cell r="W21">
            <v>314.64999999999998</v>
          </cell>
          <cell r="X21">
            <v>405.17</v>
          </cell>
          <cell r="Y21">
            <v>870.14</v>
          </cell>
          <cell r="Z21">
            <v>1242.94</v>
          </cell>
          <cell r="AA21">
            <v>810.62</v>
          </cell>
          <cell r="AB21">
            <v>0</v>
          </cell>
          <cell r="AC21">
            <v>868.55</v>
          </cell>
          <cell r="AD21">
            <v>7265.92</v>
          </cell>
          <cell r="AE21">
            <v>21466.41</v>
          </cell>
          <cell r="AF21">
            <v>-35206.400000000001</v>
          </cell>
        </row>
        <row r="22">
          <cell r="E22" t="str">
            <v>2-й Сарайный, 8</v>
          </cell>
          <cell r="F22">
            <v>-13492.13</v>
          </cell>
          <cell r="G22">
            <v>-5298.06</v>
          </cell>
          <cell r="H22">
            <v>0</v>
          </cell>
          <cell r="I22">
            <v>0</v>
          </cell>
          <cell r="J22">
            <v>-5298.06</v>
          </cell>
          <cell r="K22">
            <v>2123.71</v>
          </cell>
          <cell r="L22">
            <v>0</v>
          </cell>
          <cell r="M22">
            <v>0</v>
          </cell>
          <cell r="N22">
            <v>2123.71</v>
          </cell>
          <cell r="O22">
            <v>169.89</v>
          </cell>
          <cell r="P22">
            <v>0</v>
          </cell>
          <cell r="Q22">
            <v>339.72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273.60000000000002</v>
          </cell>
          <cell r="Z22">
            <v>1486.15</v>
          </cell>
          <cell r="AA22">
            <v>1125.3900000000001</v>
          </cell>
          <cell r="AB22">
            <v>0</v>
          </cell>
          <cell r="AC22">
            <v>975</v>
          </cell>
          <cell r="AD22">
            <v>0</v>
          </cell>
          <cell r="AE22">
            <v>4369.75</v>
          </cell>
          <cell r="AF22">
            <v>-15738.17</v>
          </cell>
        </row>
        <row r="23">
          <cell r="E23" t="str">
            <v>2-я Летчиков, 26</v>
          </cell>
          <cell r="F23">
            <v>-48194.19</v>
          </cell>
          <cell r="G23">
            <v>32478.1</v>
          </cell>
          <cell r="H23">
            <v>0</v>
          </cell>
          <cell r="I23">
            <v>0</v>
          </cell>
          <cell r="J23">
            <v>32478.1</v>
          </cell>
          <cell r="K23">
            <v>25220.97</v>
          </cell>
          <cell r="L23">
            <v>0</v>
          </cell>
          <cell r="M23">
            <v>0</v>
          </cell>
          <cell r="N23">
            <v>25220.97</v>
          </cell>
          <cell r="O23">
            <v>2017.67</v>
          </cell>
          <cell r="P23">
            <v>0</v>
          </cell>
          <cell r="Q23">
            <v>3100.26</v>
          </cell>
          <cell r="R23">
            <v>0</v>
          </cell>
          <cell r="S23">
            <v>35839.08</v>
          </cell>
          <cell r="T23">
            <v>0</v>
          </cell>
          <cell r="U23">
            <v>5.83</v>
          </cell>
          <cell r="V23">
            <v>202.17</v>
          </cell>
          <cell r="W23">
            <v>665.24</v>
          </cell>
          <cell r="X23">
            <v>856.61</v>
          </cell>
          <cell r="Y23">
            <v>2652.14</v>
          </cell>
          <cell r="Z23">
            <v>1262.55</v>
          </cell>
          <cell r="AA23">
            <v>832.4</v>
          </cell>
          <cell r="AB23">
            <v>0</v>
          </cell>
          <cell r="AC23">
            <v>1374.19</v>
          </cell>
          <cell r="AD23">
            <v>4821.6099999999997</v>
          </cell>
          <cell r="AE23">
            <v>53629.75</v>
          </cell>
          <cell r="AF23">
            <v>-76602.97</v>
          </cell>
        </row>
        <row r="24">
          <cell r="E24" t="str">
            <v>2-я Московская, 24</v>
          </cell>
          <cell r="F24">
            <v>-407983.88</v>
          </cell>
          <cell r="G24">
            <v>95108.54</v>
          </cell>
          <cell r="H24">
            <v>0</v>
          </cell>
          <cell r="I24">
            <v>0</v>
          </cell>
          <cell r="J24">
            <v>95108.54</v>
          </cell>
          <cell r="K24">
            <v>103218.33</v>
          </cell>
          <cell r="L24">
            <v>0</v>
          </cell>
          <cell r="M24">
            <v>0</v>
          </cell>
          <cell r="N24">
            <v>103218.33</v>
          </cell>
          <cell r="O24">
            <v>8257.4699999999993</v>
          </cell>
          <cell r="P24">
            <v>0</v>
          </cell>
          <cell r="Q24">
            <v>3731.64</v>
          </cell>
          <cell r="R24">
            <v>0</v>
          </cell>
          <cell r="S24">
            <v>13675.44</v>
          </cell>
          <cell r="T24">
            <v>0</v>
          </cell>
          <cell r="U24">
            <v>7.5</v>
          </cell>
          <cell r="V24">
            <v>258.07</v>
          </cell>
          <cell r="W24">
            <v>856.19</v>
          </cell>
          <cell r="X24">
            <v>1102.5</v>
          </cell>
          <cell r="Y24">
            <v>2772.02</v>
          </cell>
          <cell r="Z24">
            <v>6715.26</v>
          </cell>
          <cell r="AA24">
            <v>4429.1099999999997</v>
          </cell>
          <cell r="AB24">
            <v>0</v>
          </cell>
          <cell r="AC24">
            <v>257510.52</v>
          </cell>
          <cell r="AD24">
            <v>19301.12</v>
          </cell>
          <cell r="AE24">
            <v>318616.84000000003</v>
          </cell>
          <cell r="AF24">
            <v>-623382.39</v>
          </cell>
        </row>
        <row r="25">
          <cell r="E25" t="str">
            <v>2-я Московская, 26</v>
          </cell>
          <cell r="F25">
            <v>-37422.879999999997</v>
          </cell>
          <cell r="G25">
            <v>54782.16</v>
          </cell>
          <cell r="H25">
            <v>0</v>
          </cell>
          <cell r="I25">
            <v>0</v>
          </cell>
          <cell r="J25">
            <v>54782.16</v>
          </cell>
          <cell r="K25">
            <v>34197.86</v>
          </cell>
          <cell r="L25">
            <v>0</v>
          </cell>
          <cell r="M25">
            <v>0</v>
          </cell>
          <cell r="N25">
            <v>34197.86</v>
          </cell>
          <cell r="O25">
            <v>2735.83</v>
          </cell>
          <cell r="P25">
            <v>0</v>
          </cell>
          <cell r="Q25">
            <v>3453.42</v>
          </cell>
          <cell r="R25">
            <v>0</v>
          </cell>
          <cell r="S25">
            <v>13675.44</v>
          </cell>
          <cell r="T25">
            <v>0</v>
          </cell>
          <cell r="U25">
            <v>6.49</v>
          </cell>
          <cell r="V25">
            <v>225.21</v>
          </cell>
          <cell r="W25">
            <v>741.02</v>
          </cell>
          <cell r="X25">
            <v>954.2</v>
          </cell>
          <cell r="Y25">
            <v>2418.98</v>
          </cell>
          <cell r="Z25">
            <v>11453.72</v>
          </cell>
          <cell r="AA25">
            <v>7593.54</v>
          </cell>
          <cell r="AB25">
            <v>0</v>
          </cell>
          <cell r="AC25">
            <v>8705.9599999999991</v>
          </cell>
          <cell r="AD25">
            <v>25861.68</v>
          </cell>
          <cell r="AE25">
            <v>77825.490000000005</v>
          </cell>
          <cell r="AF25">
            <v>-81050.509999999995</v>
          </cell>
        </row>
        <row r="26">
          <cell r="E26" t="str">
            <v>25-го Октября, 8-А</v>
          </cell>
          <cell r="F26">
            <v>-8312.7900000000009</v>
          </cell>
          <cell r="G26">
            <v>22597.59</v>
          </cell>
          <cell r="H26">
            <v>0</v>
          </cell>
          <cell r="I26">
            <v>0</v>
          </cell>
          <cell r="J26">
            <v>22597.59</v>
          </cell>
          <cell r="K26">
            <v>6825.26</v>
          </cell>
          <cell r="L26">
            <v>0</v>
          </cell>
          <cell r="M26">
            <v>0</v>
          </cell>
          <cell r="N26">
            <v>6825.26</v>
          </cell>
          <cell r="O26">
            <v>546.01</v>
          </cell>
          <cell r="P26">
            <v>0</v>
          </cell>
          <cell r="Q26">
            <v>1034.3399999999999</v>
          </cell>
          <cell r="R26">
            <v>0</v>
          </cell>
          <cell r="S26">
            <v>8488.2000000000007</v>
          </cell>
          <cell r="T26">
            <v>0</v>
          </cell>
          <cell r="U26">
            <v>1.95</v>
          </cell>
          <cell r="V26">
            <v>67.459999999999994</v>
          </cell>
          <cell r="W26">
            <v>221.95</v>
          </cell>
          <cell r="X26">
            <v>285.8</v>
          </cell>
          <cell r="Y26">
            <v>613.85</v>
          </cell>
          <cell r="Z26">
            <v>3459.52</v>
          </cell>
          <cell r="AA26">
            <v>2441.02</v>
          </cell>
          <cell r="AB26">
            <v>0</v>
          </cell>
          <cell r="AC26">
            <v>2362.85</v>
          </cell>
          <cell r="AD26">
            <v>1608.66</v>
          </cell>
          <cell r="AE26">
            <v>21131.61</v>
          </cell>
          <cell r="AF26">
            <v>-22619.14</v>
          </cell>
        </row>
        <row r="27">
          <cell r="E27" t="str">
            <v>25-го Октября, 8-Б</v>
          </cell>
          <cell r="F27">
            <v>5761.26</v>
          </cell>
          <cell r="G27">
            <v>19032.82</v>
          </cell>
          <cell r="H27">
            <v>0</v>
          </cell>
          <cell r="I27">
            <v>0</v>
          </cell>
          <cell r="J27">
            <v>19032.82</v>
          </cell>
          <cell r="K27">
            <v>19653.62</v>
          </cell>
          <cell r="L27">
            <v>0</v>
          </cell>
          <cell r="M27">
            <v>0</v>
          </cell>
          <cell r="N27">
            <v>19653.62</v>
          </cell>
          <cell r="O27">
            <v>1572.3</v>
          </cell>
          <cell r="P27">
            <v>0</v>
          </cell>
          <cell r="Q27">
            <v>570.12</v>
          </cell>
          <cell r="R27">
            <v>0</v>
          </cell>
          <cell r="S27">
            <v>2829.36</v>
          </cell>
          <cell r="T27">
            <v>0</v>
          </cell>
          <cell r="U27">
            <v>1.1100000000000001</v>
          </cell>
          <cell r="V27">
            <v>38.51</v>
          </cell>
          <cell r="W27">
            <v>127.15</v>
          </cell>
          <cell r="X27">
            <v>163.72</v>
          </cell>
          <cell r="Y27">
            <v>337.53</v>
          </cell>
          <cell r="Z27">
            <v>4564.92</v>
          </cell>
          <cell r="AA27">
            <v>3140.53</v>
          </cell>
          <cell r="AB27">
            <v>0</v>
          </cell>
          <cell r="AC27">
            <v>4985.83</v>
          </cell>
          <cell r="AD27">
            <v>884.64</v>
          </cell>
          <cell r="AE27">
            <v>19215.72</v>
          </cell>
          <cell r="AF27">
            <v>6199.16</v>
          </cell>
        </row>
        <row r="28">
          <cell r="E28" t="str">
            <v>25-го Октября, 13-А</v>
          </cell>
          <cell r="F28">
            <v>-12406.15</v>
          </cell>
          <cell r="G28">
            <v>11346.96</v>
          </cell>
          <cell r="H28">
            <v>0</v>
          </cell>
          <cell r="I28">
            <v>0</v>
          </cell>
          <cell r="J28">
            <v>11346.96</v>
          </cell>
          <cell r="K28">
            <v>14640.58</v>
          </cell>
          <cell r="L28">
            <v>0</v>
          </cell>
          <cell r="M28">
            <v>0</v>
          </cell>
          <cell r="N28">
            <v>14640.58</v>
          </cell>
          <cell r="O28">
            <v>1171.25</v>
          </cell>
          <cell r="P28">
            <v>0</v>
          </cell>
          <cell r="Q28">
            <v>368.52</v>
          </cell>
          <cell r="R28">
            <v>0</v>
          </cell>
          <cell r="S28">
            <v>943.08</v>
          </cell>
          <cell r="T28">
            <v>0</v>
          </cell>
          <cell r="U28">
            <v>0.69</v>
          </cell>
          <cell r="V28">
            <v>24.04</v>
          </cell>
          <cell r="W28">
            <v>79.069999999999993</v>
          </cell>
          <cell r="X28">
            <v>101.82</v>
          </cell>
          <cell r="Y28">
            <v>218.63</v>
          </cell>
          <cell r="Z28">
            <v>2641.6</v>
          </cell>
          <cell r="AA28">
            <v>1897.03</v>
          </cell>
          <cell r="AB28">
            <v>0</v>
          </cell>
          <cell r="AC28">
            <v>1791.68</v>
          </cell>
          <cell r="AD28">
            <v>611.16</v>
          </cell>
          <cell r="AE28">
            <v>9848.57</v>
          </cell>
          <cell r="AF28">
            <v>-7614.14</v>
          </cell>
        </row>
        <row r="29">
          <cell r="E29" t="str">
            <v>25-го Октября, 13-Б</v>
          </cell>
          <cell r="F29">
            <v>-8759.2199999999993</v>
          </cell>
          <cell r="G29">
            <v>25739</v>
          </cell>
          <cell r="H29">
            <v>0</v>
          </cell>
          <cell r="I29">
            <v>0</v>
          </cell>
          <cell r="J29">
            <v>25739</v>
          </cell>
          <cell r="K29">
            <v>13067.74</v>
          </cell>
          <cell r="L29">
            <v>0</v>
          </cell>
          <cell r="M29">
            <v>0</v>
          </cell>
          <cell r="N29">
            <v>13067.74</v>
          </cell>
          <cell r="O29">
            <v>1045.42</v>
          </cell>
          <cell r="P29">
            <v>0</v>
          </cell>
          <cell r="Q29">
            <v>1172.58</v>
          </cell>
          <cell r="R29">
            <v>0</v>
          </cell>
          <cell r="S29">
            <v>7545.12</v>
          </cell>
          <cell r="T29">
            <v>0</v>
          </cell>
          <cell r="U29">
            <v>2.21</v>
          </cell>
          <cell r="V29">
            <v>76.650000000000006</v>
          </cell>
          <cell r="W29">
            <v>252.19</v>
          </cell>
          <cell r="X29">
            <v>324.76</v>
          </cell>
          <cell r="Y29">
            <v>697.44</v>
          </cell>
          <cell r="Z29">
            <v>5503.74</v>
          </cell>
          <cell r="AA29">
            <v>3873.56</v>
          </cell>
          <cell r="AB29">
            <v>0</v>
          </cell>
          <cell r="AC29">
            <v>3775.15</v>
          </cell>
          <cell r="AD29">
            <v>1949.17</v>
          </cell>
          <cell r="AE29">
            <v>26217.99</v>
          </cell>
          <cell r="AF29">
            <v>-21909.47</v>
          </cell>
        </row>
        <row r="30">
          <cell r="E30" t="str">
            <v>25-го Октября, 15-А</v>
          </cell>
          <cell r="F30">
            <v>-25251.48</v>
          </cell>
          <cell r="G30">
            <v>-1428.97</v>
          </cell>
          <cell r="H30">
            <v>0</v>
          </cell>
          <cell r="I30">
            <v>0</v>
          </cell>
          <cell r="J30">
            <v>-1428.97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-25251.48</v>
          </cell>
        </row>
        <row r="31">
          <cell r="E31" t="str">
            <v>25-го Октября, 19-А</v>
          </cell>
          <cell r="F31">
            <v>-27660.58</v>
          </cell>
          <cell r="G31">
            <v>9928.82</v>
          </cell>
          <cell r="H31">
            <v>0</v>
          </cell>
          <cell r="I31">
            <v>0</v>
          </cell>
          <cell r="J31">
            <v>9928.82</v>
          </cell>
          <cell r="K31">
            <v>1418.35</v>
          </cell>
          <cell r="L31">
            <v>0</v>
          </cell>
          <cell r="M31">
            <v>0</v>
          </cell>
          <cell r="N31">
            <v>1418.35</v>
          </cell>
          <cell r="O31">
            <v>113.47</v>
          </cell>
          <cell r="P31">
            <v>0</v>
          </cell>
          <cell r="Q31">
            <v>517.17999999999995</v>
          </cell>
          <cell r="R31">
            <v>0</v>
          </cell>
          <cell r="S31">
            <v>4244.16</v>
          </cell>
          <cell r="T31">
            <v>0</v>
          </cell>
          <cell r="U31">
            <v>0.97</v>
          </cell>
          <cell r="V31">
            <v>33.729999999999997</v>
          </cell>
          <cell r="W31">
            <v>110.97</v>
          </cell>
          <cell r="X31">
            <v>142.9</v>
          </cell>
          <cell r="Y31">
            <v>306.83</v>
          </cell>
          <cell r="Z31">
            <v>1057.8599999999999</v>
          </cell>
          <cell r="AA31">
            <v>759.67</v>
          </cell>
          <cell r="AB31">
            <v>0</v>
          </cell>
          <cell r="AC31">
            <v>709.76</v>
          </cell>
          <cell r="AD31">
            <v>804.33</v>
          </cell>
          <cell r="AE31">
            <v>8801.83</v>
          </cell>
          <cell r="AF31">
            <v>-35044.06</v>
          </cell>
        </row>
        <row r="32">
          <cell r="E32" t="str">
            <v>25-го Октября, 19-Б</v>
          </cell>
          <cell r="F32">
            <v>-15024.57</v>
          </cell>
          <cell r="G32">
            <v>9034.5400000000009</v>
          </cell>
          <cell r="H32">
            <v>0</v>
          </cell>
          <cell r="I32">
            <v>0</v>
          </cell>
          <cell r="J32">
            <v>9034.5400000000009</v>
          </cell>
          <cell r="K32">
            <v>4242.25</v>
          </cell>
          <cell r="L32">
            <v>0</v>
          </cell>
          <cell r="M32">
            <v>0</v>
          </cell>
          <cell r="N32">
            <v>4242.25</v>
          </cell>
          <cell r="O32">
            <v>339.38</v>
          </cell>
          <cell r="P32">
            <v>0</v>
          </cell>
          <cell r="Q32">
            <v>863.36</v>
          </cell>
          <cell r="R32">
            <v>0</v>
          </cell>
          <cell r="S32">
            <v>4715.6400000000003</v>
          </cell>
          <cell r="T32">
            <v>0</v>
          </cell>
          <cell r="U32">
            <v>1.62</v>
          </cell>
          <cell r="V32">
            <v>56.3</v>
          </cell>
          <cell r="W32">
            <v>185.26</v>
          </cell>
          <cell r="X32">
            <v>238.55</v>
          </cell>
          <cell r="Y32">
            <v>512.23</v>
          </cell>
          <cell r="Z32">
            <v>561.54999999999995</v>
          </cell>
          <cell r="AA32">
            <v>393.76</v>
          </cell>
          <cell r="AB32">
            <v>0</v>
          </cell>
          <cell r="AC32">
            <v>370.48</v>
          </cell>
          <cell r="AD32">
            <v>1342.72</v>
          </cell>
          <cell r="AE32">
            <v>9580.85</v>
          </cell>
          <cell r="AF32">
            <v>-20363.169999999998</v>
          </cell>
        </row>
        <row r="33">
          <cell r="E33" t="str">
            <v>25-го Октября, 20</v>
          </cell>
          <cell r="F33">
            <v>-1531.73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-1531.73</v>
          </cell>
        </row>
        <row r="34">
          <cell r="E34" t="str">
            <v>25-го Октября, 25-А</v>
          </cell>
          <cell r="F34">
            <v>-4117.53</v>
          </cell>
          <cell r="G34">
            <v>27157.03</v>
          </cell>
          <cell r="H34">
            <v>0</v>
          </cell>
          <cell r="I34">
            <v>0</v>
          </cell>
          <cell r="J34">
            <v>27157.03</v>
          </cell>
          <cell r="K34">
            <v>25970.93</v>
          </cell>
          <cell r="L34">
            <v>0</v>
          </cell>
          <cell r="M34">
            <v>0</v>
          </cell>
          <cell r="N34">
            <v>25970.93</v>
          </cell>
          <cell r="O34">
            <v>2077.6999999999998</v>
          </cell>
          <cell r="P34">
            <v>0</v>
          </cell>
          <cell r="Q34">
            <v>1764.28</v>
          </cell>
          <cell r="R34">
            <v>0</v>
          </cell>
          <cell r="S34">
            <v>7073.52</v>
          </cell>
          <cell r="T34">
            <v>0</v>
          </cell>
          <cell r="U34">
            <v>3.64</v>
          </cell>
          <cell r="V34">
            <v>124.89</v>
          </cell>
          <cell r="W34">
            <v>415.59</v>
          </cell>
          <cell r="X34">
            <v>535.15</v>
          </cell>
          <cell r="Y34">
            <v>1395.88</v>
          </cell>
          <cell r="Z34">
            <v>3993.16</v>
          </cell>
          <cell r="AA34">
            <v>2962.85</v>
          </cell>
          <cell r="AB34">
            <v>0</v>
          </cell>
          <cell r="AC34">
            <v>2619.65</v>
          </cell>
          <cell r="AD34">
            <v>2691</v>
          </cell>
          <cell r="AE34">
            <v>25657.31</v>
          </cell>
          <cell r="AF34">
            <v>-3803.91</v>
          </cell>
        </row>
        <row r="35">
          <cell r="E35" t="str">
            <v>3-го Июля, 19-А</v>
          </cell>
          <cell r="F35">
            <v>-5707.45</v>
          </cell>
          <cell r="G35">
            <v>7719.11</v>
          </cell>
          <cell r="H35">
            <v>0</v>
          </cell>
          <cell r="I35">
            <v>0</v>
          </cell>
          <cell r="J35">
            <v>7719.11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273.62</v>
          </cell>
          <cell r="R35">
            <v>0</v>
          </cell>
          <cell r="S35">
            <v>0</v>
          </cell>
          <cell r="T35">
            <v>0</v>
          </cell>
          <cell r="U35">
            <v>1.04</v>
          </cell>
          <cell r="V35">
            <v>34.31</v>
          </cell>
          <cell r="W35">
            <v>118.76</v>
          </cell>
          <cell r="X35">
            <v>152.93</v>
          </cell>
          <cell r="Y35">
            <v>152.88</v>
          </cell>
          <cell r="Z35">
            <v>776.89</v>
          </cell>
          <cell r="AA35">
            <v>532.46</v>
          </cell>
          <cell r="AB35">
            <v>0</v>
          </cell>
          <cell r="AC35">
            <v>538.01</v>
          </cell>
          <cell r="AD35">
            <v>400.56</v>
          </cell>
          <cell r="AE35">
            <v>2981.46</v>
          </cell>
          <cell r="AF35">
            <v>-8688.91</v>
          </cell>
        </row>
        <row r="36">
          <cell r="E36" t="str">
            <v>3-й Км, 1</v>
          </cell>
          <cell r="F36">
            <v>-9160.91</v>
          </cell>
          <cell r="G36">
            <v>3766.83</v>
          </cell>
          <cell r="H36">
            <v>0</v>
          </cell>
          <cell r="I36">
            <v>0</v>
          </cell>
          <cell r="J36">
            <v>3766.83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418.76</v>
          </cell>
          <cell r="R36">
            <v>0</v>
          </cell>
          <cell r="S36">
            <v>2357.88</v>
          </cell>
          <cell r="T36">
            <v>0</v>
          </cell>
          <cell r="U36">
            <v>0.79</v>
          </cell>
          <cell r="V36">
            <v>27.31</v>
          </cell>
          <cell r="W36">
            <v>89.86</v>
          </cell>
          <cell r="X36">
            <v>115.71</v>
          </cell>
          <cell r="Y36">
            <v>248.51</v>
          </cell>
          <cell r="Z36">
            <v>569.33000000000004</v>
          </cell>
          <cell r="AA36">
            <v>374.36</v>
          </cell>
          <cell r="AB36">
            <v>0</v>
          </cell>
          <cell r="AC36">
            <v>401.14</v>
          </cell>
          <cell r="AD36">
            <v>2074.9499999999998</v>
          </cell>
          <cell r="AE36">
            <v>6678.6</v>
          </cell>
          <cell r="AF36">
            <v>-15839.51</v>
          </cell>
        </row>
        <row r="37">
          <cell r="E37" t="str">
            <v>3-я Летчиков, 25</v>
          </cell>
          <cell r="F37">
            <v>-58923.49</v>
          </cell>
          <cell r="G37">
            <v>33063.949999999997</v>
          </cell>
          <cell r="H37">
            <v>0</v>
          </cell>
          <cell r="I37">
            <v>0</v>
          </cell>
          <cell r="J37">
            <v>33063.949999999997</v>
          </cell>
          <cell r="K37">
            <v>31697.83</v>
          </cell>
          <cell r="L37">
            <v>0</v>
          </cell>
          <cell r="M37">
            <v>0</v>
          </cell>
          <cell r="N37">
            <v>31697.83</v>
          </cell>
          <cell r="O37">
            <v>2535.8200000000002</v>
          </cell>
          <cell r="P37">
            <v>0</v>
          </cell>
          <cell r="Q37">
            <v>3174.48</v>
          </cell>
          <cell r="R37">
            <v>0</v>
          </cell>
          <cell r="S37">
            <v>23578.32</v>
          </cell>
          <cell r="T37">
            <v>0</v>
          </cell>
          <cell r="U37">
            <v>4857.21</v>
          </cell>
          <cell r="V37">
            <v>207.01</v>
          </cell>
          <cell r="W37">
            <v>681.12</v>
          </cell>
          <cell r="X37">
            <v>877.07</v>
          </cell>
          <cell r="Y37">
            <v>2429.56</v>
          </cell>
          <cell r="Z37">
            <v>1232.05</v>
          </cell>
          <cell r="AA37">
            <v>792.28</v>
          </cell>
          <cell r="AB37">
            <v>0</v>
          </cell>
          <cell r="AC37">
            <v>1467.3</v>
          </cell>
          <cell r="AD37">
            <v>4923.37</v>
          </cell>
          <cell r="AE37">
            <v>46755.59</v>
          </cell>
          <cell r="AF37">
            <v>-73981.25</v>
          </cell>
        </row>
        <row r="38">
          <cell r="E38" t="str">
            <v>3-я Летчиков, 27</v>
          </cell>
          <cell r="F38">
            <v>-55675.95</v>
          </cell>
          <cell r="G38">
            <v>31176.14</v>
          </cell>
          <cell r="H38">
            <v>0</v>
          </cell>
          <cell r="I38">
            <v>0</v>
          </cell>
          <cell r="J38">
            <v>31176.14</v>
          </cell>
          <cell r="K38">
            <v>24166.99</v>
          </cell>
          <cell r="L38">
            <v>0</v>
          </cell>
          <cell r="M38">
            <v>0</v>
          </cell>
          <cell r="N38">
            <v>24166.99</v>
          </cell>
          <cell r="O38">
            <v>1933.36</v>
          </cell>
          <cell r="P38">
            <v>0</v>
          </cell>
          <cell r="Q38">
            <v>2966.26</v>
          </cell>
          <cell r="R38">
            <v>0</v>
          </cell>
          <cell r="S38">
            <v>17448</v>
          </cell>
          <cell r="T38">
            <v>0</v>
          </cell>
          <cell r="U38">
            <v>4856.82</v>
          </cell>
          <cell r="V38">
            <v>193.44</v>
          </cell>
          <cell r="W38">
            <v>20027.490000000002</v>
          </cell>
          <cell r="X38">
            <v>819.59</v>
          </cell>
          <cell r="Y38">
            <v>2580.48</v>
          </cell>
          <cell r="Z38">
            <v>1238.27</v>
          </cell>
          <cell r="AA38">
            <v>826.53</v>
          </cell>
          <cell r="AB38">
            <v>0</v>
          </cell>
          <cell r="AC38">
            <v>6435.33</v>
          </cell>
          <cell r="AD38">
            <v>4613.21</v>
          </cell>
          <cell r="AE38">
            <v>63938.78</v>
          </cell>
          <cell r="AF38">
            <v>-95447.74</v>
          </cell>
        </row>
        <row r="39">
          <cell r="E39" t="str">
            <v>4-я Горьковская, 7</v>
          </cell>
          <cell r="F39">
            <v>-20713.97</v>
          </cell>
          <cell r="G39">
            <v>11353.25</v>
          </cell>
          <cell r="H39">
            <v>0</v>
          </cell>
          <cell r="I39">
            <v>0</v>
          </cell>
          <cell r="J39">
            <v>11353.25</v>
          </cell>
          <cell r="K39">
            <v>466.07</v>
          </cell>
          <cell r="L39">
            <v>0</v>
          </cell>
          <cell r="M39">
            <v>0</v>
          </cell>
          <cell r="N39">
            <v>466.07</v>
          </cell>
          <cell r="O39">
            <v>37.29</v>
          </cell>
          <cell r="P39">
            <v>0</v>
          </cell>
          <cell r="Q39">
            <v>1100.96</v>
          </cell>
          <cell r="R39">
            <v>0</v>
          </cell>
          <cell r="S39">
            <v>3772.56</v>
          </cell>
          <cell r="T39">
            <v>0</v>
          </cell>
          <cell r="U39">
            <v>2.0099999999999998</v>
          </cell>
          <cell r="V39">
            <v>69.83</v>
          </cell>
          <cell r="W39">
            <v>229.73</v>
          </cell>
          <cell r="X39">
            <v>295.82</v>
          </cell>
          <cell r="Y39">
            <v>884.05</v>
          </cell>
          <cell r="Z39">
            <v>2975.99</v>
          </cell>
          <cell r="AA39">
            <v>1970.91</v>
          </cell>
          <cell r="AB39">
            <v>0</v>
          </cell>
          <cell r="AC39">
            <v>2111.6999999999998</v>
          </cell>
          <cell r="AD39">
            <v>5305.05</v>
          </cell>
          <cell r="AE39">
            <v>18755.900000000001</v>
          </cell>
          <cell r="AF39">
            <v>-39003.800000000003</v>
          </cell>
        </row>
        <row r="40">
          <cell r="E40" t="str">
            <v>4-я Горьковская, 8</v>
          </cell>
          <cell r="F40">
            <v>-9572.74</v>
          </cell>
          <cell r="G40">
            <v>16999.47</v>
          </cell>
          <cell r="H40">
            <v>0</v>
          </cell>
          <cell r="I40">
            <v>0</v>
          </cell>
          <cell r="J40">
            <v>16999.47</v>
          </cell>
          <cell r="K40">
            <v>11382.49</v>
          </cell>
          <cell r="L40">
            <v>0</v>
          </cell>
          <cell r="M40">
            <v>0</v>
          </cell>
          <cell r="N40">
            <v>11382.49</v>
          </cell>
          <cell r="O40">
            <v>910.59</v>
          </cell>
          <cell r="P40">
            <v>0</v>
          </cell>
          <cell r="Q40">
            <v>1726</v>
          </cell>
          <cell r="R40">
            <v>0</v>
          </cell>
          <cell r="S40">
            <v>8016.6</v>
          </cell>
          <cell r="T40">
            <v>0</v>
          </cell>
          <cell r="U40">
            <v>3.25</v>
          </cell>
          <cell r="V40">
            <v>112.56</v>
          </cell>
          <cell r="W40">
            <v>370.36</v>
          </cell>
          <cell r="X40">
            <v>476.92</v>
          </cell>
          <cell r="Y40">
            <v>1518.17</v>
          </cell>
          <cell r="Z40">
            <v>2667.26</v>
          </cell>
          <cell r="AA40">
            <v>1756.99</v>
          </cell>
          <cell r="AB40">
            <v>0</v>
          </cell>
          <cell r="AC40">
            <v>1882.5</v>
          </cell>
          <cell r="AD40">
            <v>8552.3700000000008</v>
          </cell>
          <cell r="AE40">
            <v>27993.57</v>
          </cell>
          <cell r="AF40">
            <v>-26183.82</v>
          </cell>
        </row>
        <row r="41">
          <cell r="E41" t="str">
            <v>4-я Горьковская, 9</v>
          </cell>
          <cell r="F41">
            <v>-9570.8799999999992</v>
          </cell>
          <cell r="G41">
            <v>10146.5</v>
          </cell>
          <cell r="H41">
            <v>0</v>
          </cell>
          <cell r="I41">
            <v>0</v>
          </cell>
          <cell r="J41">
            <v>10146.5</v>
          </cell>
          <cell r="K41">
            <v>4778.62</v>
          </cell>
          <cell r="L41">
            <v>0</v>
          </cell>
          <cell r="M41">
            <v>0</v>
          </cell>
          <cell r="N41">
            <v>4778.62</v>
          </cell>
          <cell r="O41">
            <v>382.29</v>
          </cell>
          <cell r="P41">
            <v>0</v>
          </cell>
          <cell r="Q41">
            <v>850.1</v>
          </cell>
          <cell r="R41">
            <v>0</v>
          </cell>
          <cell r="S41">
            <v>2829.36</v>
          </cell>
          <cell r="T41">
            <v>0</v>
          </cell>
          <cell r="U41">
            <v>1.6</v>
          </cell>
          <cell r="V41">
            <v>55.46</v>
          </cell>
          <cell r="W41">
            <v>182.41</v>
          </cell>
          <cell r="X41">
            <v>234.89</v>
          </cell>
          <cell r="Y41">
            <v>753.1</v>
          </cell>
          <cell r="Z41">
            <v>2007.65</v>
          </cell>
          <cell r="AA41">
            <v>1327.98</v>
          </cell>
          <cell r="AB41">
            <v>0</v>
          </cell>
          <cell r="AC41">
            <v>1422.84</v>
          </cell>
          <cell r="AD41">
            <v>4212.24</v>
          </cell>
          <cell r="AE41">
            <v>14259.92</v>
          </cell>
          <cell r="AF41">
            <v>-19052.18</v>
          </cell>
        </row>
        <row r="42">
          <cell r="E42" t="str">
            <v>4-я Железнодорожная, 23-ж</v>
          </cell>
          <cell r="F42">
            <v>-253098.14</v>
          </cell>
          <cell r="G42">
            <v>61979.08</v>
          </cell>
          <cell r="H42">
            <v>0</v>
          </cell>
          <cell r="I42">
            <v>0</v>
          </cell>
          <cell r="J42">
            <v>61979.08</v>
          </cell>
          <cell r="K42">
            <v>54184.72</v>
          </cell>
          <cell r="L42">
            <v>0</v>
          </cell>
          <cell r="M42">
            <v>0</v>
          </cell>
          <cell r="N42">
            <v>54184.72</v>
          </cell>
          <cell r="O42">
            <v>4334.7700000000004</v>
          </cell>
          <cell r="P42">
            <v>0</v>
          </cell>
          <cell r="Q42">
            <v>2541.48</v>
          </cell>
          <cell r="R42">
            <v>0</v>
          </cell>
          <cell r="S42">
            <v>0</v>
          </cell>
          <cell r="T42">
            <v>11000</v>
          </cell>
          <cell r="U42">
            <v>951.24</v>
          </cell>
          <cell r="V42">
            <v>0</v>
          </cell>
          <cell r="W42">
            <v>0</v>
          </cell>
          <cell r="X42">
            <v>0</v>
          </cell>
          <cell r="Y42">
            <v>20783.509999999998</v>
          </cell>
          <cell r="Z42">
            <v>6965.58</v>
          </cell>
          <cell r="AA42">
            <v>6248.33</v>
          </cell>
          <cell r="AB42">
            <v>0</v>
          </cell>
          <cell r="AC42">
            <v>3834.77</v>
          </cell>
          <cell r="AD42">
            <v>4402.16</v>
          </cell>
          <cell r="AE42">
            <v>61061.84</v>
          </cell>
          <cell r="AF42">
            <v>-259975.26</v>
          </cell>
        </row>
        <row r="43">
          <cell r="E43" t="str">
            <v>4-я Железнодорожная, 38</v>
          </cell>
          <cell r="F43">
            <v>-21714</v>
          </cell>
          <cell r="G43">
            <v>30374.639999999999</v>
          </cell>
          <cell r="H43">
            <v>0</v>
          </cell>
          <cell r="I43">
            <v>0</v>
          </cell>
          <cell r="J43">
            <v>30374.639999999999</v>
          </cell>
          <cell r="K43">
            <v>30522.53</v>
          </cell>
          <cell r="L43">
            <v>0</v>
          </cell>
          <cell r="M43">
            <v>0</v>
          </cell>
          <cell r="N43">
            <v>30522.53</v>
          </cell>
          <cell r="O43">
            <v>2441.8000000000002</v>
          </cell>
          <cell r="P43">
            <v>0</v>
          </cell>
          <cell r="Q43">
            <v>2498.64</v>
          </cell>
          <cell r="R43">
            <v>0</v>
          </cell>
          <cell r="S43">
            <v>12248.4</v>
          </cell>
          <cell r="T43">
            <v>0</v>
          </cell>
          <cell r="U43">
            <v>4.7</v>
          </cell>
          <cell r="V43">
            <v>162.94999999999999</v>
          </cell>
          <cell r="W43">
            <v>536.15</v>
          </cell>
          <cell r="X43">
            <v>690.39</v>
          </cell>
          <cell r="Y43">
            <v>-7.38</v>
          </cell>
          <cell r="Z43">
            <v>2450.0300000000002</v>
          </cell>
          <cell r="AA43">
            <v>1698.43</v>
          </cell>
          <cell r="AB43">
            <v>0</v>
          </cell>
          <cell r="AC43">
            <v>1655.62</v>
          </cell>
          <cell r="AD43">
            <v>3885.97</v>
          </cell>
          <cell r="AE43">
            <v>28265.7</v>
          </cell>
          <cell r="AF43">
            <v>-19457.169999999998</v>
          </cell>
        </row>
        <row r="44">
          <cell r="E44" t="str">
            <v>4-я Советская, 1/2</v>
          </cell>
          <cell r="F44">
            <v>-16157.81</v>
          </cell>
          <cell r="G44">
            <v>31271.17</v>
          </cell>
          <cell r="H44">
            <v>0</v>
          </cell>
          <cell r="I44">
            <v>0</v>
          </cell>
          <cell r="J44">
            <v>31271.17</v>
          </cell>
          <cell r="K44">
            <v>34767.49</v>
          </cell>
          <cell r="L44">
            <v>0</v>
          </cell>
          <cell r="M44">
            <v>0</v>
          </cell>
          <cell r="N44">
            <v>34767.49</v>
          </cell>
          <cell r="O44">
            <v>2781.4</v>
          </cell>
          <cell r="P44">
            <v>0</v>
          </cell>
          <cell r="Q44">
            <v>2786.88</v>
          </cell>
          <cell r="R44">
            <v>0</v>
          </cell>
          <cell r="S44">
            <v>8488.2000000000007</v>
          </cell>
          <cell r="T44">
            <v>0</v>
          </cell>
          <cell r="U44">
            <v>5.24</v>
          </cell>
          <cell r="V44">
            <v>181.74</v>
          </cell>
          <cell r="W44">
            <v>597.99</v>
          </cell>
          <cell r="X44">
            <v>770.04</v>
          </cell>
          <cell r="Y44">
            <v>2023.4</v>
          </cell>
          <cell r="Z44">
            <v>4726.46</v>
          </cell>
          <cell r="AA44">
            <v>3357.19</v>
          </cell>
          <cell r="AB44">
            <v>0</v>
          </cell>
          <cell r="AC44">
            <v>3184.92</v>
          </cell>
          <cell r="AD44">
            <v>4334.25</v>
          </cell>
          <cell r="AE44">
            <v>33237.71</v>
          </cell>
          <cell r="AF44">
            <v>-14628.03</v>
          </cell>
        </row>
        <row r="45">
          <cell r="E45" t="str">
            <v>4-я Советская, 1/3</v>
          </cell>
          <cell r="F45">
            <v>-5615.37</v>
          </cell>
          <cell r="G45">
            <v>53200.9</v>
          </cell>
          <cell r="H45">
            <v>0</v>
          </cell>
          <cell r="I45">
            <v>0</v>
          </cell>
          <cell r="J45">
            <v>53200.9</v>
          </cell>
          <cell r="K45">
            <v>55318.13</v>
          </cell>
          <cell r="L45">
            <v>0</v>
          </cell>
          <cell r="M45">
            <v>0</v>
          </cell>
          <cell r="N45">
            <v>55318.13</v>
          </cell>
          <cell r="O45">
            <v>4425.46</v>
          </cell>
          <cell r="P45">
            <v>0</v>
          </cell>
          <cell r="Q45">
            <v>4048.74</v>
          </cell>
          <cell r="R45">
            <v>0</v>
          </cell>
          <cell r="S45">
            <v>20277.36</v>
          </cell>
          <cell r="T45">
            <v>0</v>
          </cell>
          <cell r="U45">
            <v>7.63</v>
          </cell>
          <cell r="V45">
            <v>264.73</v>
          </cell>
          <cell r="W45">
            <v>871.01</v>
          </cell>
          <cell r="X45">
            <v>1121.5999999999999</v>
          </cell>
          <cell r="Y45">
            <v>6119.15</v>
          </cell>
          <cell r="Z45">
            <v>6064.91</v>
          </cell>
          <cell r="AA45">
            <v>4409.42</v>
          </cell>
          <cell r="AB45">
            <v>0</v>
          </cell>
          <cell r="AC45">
            <v>4012.93</v>
          </cell>
          <cell r="AD45">
            <v>6273.78</v>
          </cell>
          <cell r="AE45">
            <v>57896.72</v>
          </cell>
          <cell r="AF45">
            <v>-8193.9599999999991</v>
          </cell>
        </row>
        <row r="46">
          <cell r="E46" t="str">
            <v>4-я Советская, 1/4</v>
          </cell>
          <cell r="F46">
            <v>-36653.360000000001</v>
          </cell>
          <cell r="G46">
            <v>24156.81</v>
          </cell>
          <cell r="H46">
            <v>0</v>
          </cell>
          <cell r="I46">
            <v>0</v>
          </cell>
          <cell r="J46">
            <v>24156.81</v>
          </cell>
          <cell r="K46">
            <v>6972.11</v>
          </cell>
          <cell r="L46">
            <v>0</v>
          </cell>
          <cell r="M46">
            <v>0</v>
          </cell>
          <cell r="N46">
            <v>6972.11</v>
          </cell>
          <cell r="O46">
            <v>557.77</v>
          </cell>
          <cell r="P46">
            <v>0</v>
          </cell>
          <cell r="Q46">
            <v>1669.48</v>
          </cell>
          <cell r="R46">
            <v>0</v>
          </cell>
          <cell r="S46">
            <v>4715.6400000000003</v>
          </cell>
          <cell r="T46">
            <v>0</v>
          </cell>
          <cell r="U46">
            <v>3.14</v>
          </cell>
          <cell r="V46">
            <v>108.89</v>
          </cell>
          <cell r="W46">
            <v>358.23</v>
          </cell>
          <cell r="X46">
            <v>461.29</v>
          </cell>
          <cell r="Y46">
            <v>3463.68</v>
          </cell>
          <cell r="Z46">
            <v>3835.9</v>
          </cell>
          <cell r="AA46">
            <v>2854.07</v>
          </cell>
          <cell r="AB46">
            <v>0</v>
          </cell>
          <cell r="AC46">
            <v>2514.1</v>
          </cell>
          <cell r="AD46">
            <v>2596.44</v>
          </cell>
          <cell r="AE46">
            <v>23138.63</v>
          </cell>
          <cell r="AF46">
            <v>-52819.88</v>
          </cell>
        </row>
        <row r="47">
          <cell r="E47" t="str">
            <v>4-я Советская, 9-Б</v>
          </cell>
          <cell r="F47">
            <v>-28356.09</v>
          </cell>
          <cell r="G47">
            <v>37534.129999999997</v>
          </cell>
          <cell r="H47">
            <v>0</v>
          </cell>
          <cell r="I47">
            <v>0</v>
          </cell>
          <cell r="J47">
            <v>37534.129999999997</v>
          </cell>
          <cell r="K47">
            <v>44067.16</v>
          </cell>
          <cell r="L47">
            <v>0</v>
          </cell>
          <cell r="M47">
            <v>0</v>
          </cell>
          <cell r="N47">
            <v>44067.16</v>
          </cell>
          <cell r="O47">
            <v>3525.39</v>
          </cell>
          <cell r="P47">
            <v>0</v>
          </cell>
          <cell r="Q47">
            <v>3274.04</v>
          </cell>
          <cell r="R47">
            <v>0</v>
          </cell>
          <cell r="S47">
            <v>17448</v>
          </cell>
          <cell r="T47">
            <v>0</v>
          </cell>
          <cell r="U47">
            <v>6.16</v>
          </cell>
          <cell r="V47">
            <v>213.52</v>
          </cell>
          <cell r="W47">
            <v>702.53</v>
          </cell>
          <cell r="X47">
            <v>904.65</v>
          </cell>
          <cell r="Y47">
            <v>1942.91</v>
          </cell>
          <cell r="Z47">
            <v>4293.58</v>
          </cell>
          <cell r="AA47">
            <v>2999.63</v>
          </cell>
          <cell r="AB47">
            <v>0</v>
          </cell>
          <cell r="AC47">
            <v>2909.84</v>
          </cell>
          <cell r="AD47">
            <v>5091.91</v>
          </cell>
          <cell r="AE47">
            <v>43312.160000000003</v>
          </cell>
          <cell r="AF47">
            <v>-27601.09</v>
          </cell>
        </row>
        <row r="48">
          <cell r="E48" t="str">
            <v>4-я Советская, 9-В</v>
          </cell>
          <cell r="F48">
            <v>-4747.43</v>
          </cell>
          <cell r="G48">
            <v>45862.37</v>
          </cell>
          <cell r="H48">
            <v>0</v>
          </cell>
          <cell r="I48">
            <v>0</v>
          </cell>
          <cell r="J48">
            <v>45862.37</v>
          </cell>
          <cell r="K48">
            <v>46832.1</v>
          </cell>
          <cell r="L48">
            <v>0</v>
          </cell>
          <cell r="M48">
            <v>0</v>
          </cell>
          <cell r="N48">
            <v>46832.1</v>
          </cell>
          <cell r="O48">
            <v>3746.55</v>
          </cell>
          <cell r="P48">
            <v>0</v>
          </cell>
          <cell r="Q48">
            <v>3734.68</v>
          </cell>
          <cell r="R48">
            <v>0</v>
          </cell>
          <cell r="S48">
            <v>13675.44</v>
          </cell>
          <cell r="T48">
            <v>0</v>
          </cell>
          <cell r="U48">
            <v>7.02</v>
          </cell>
          <cell r="V48">
            <v>243.55</v>
          </cell>
          <cell r="W48">
            <v>801.37</v>
          </cell>
          <cell r="X48">
            <v>1031.92</v>
          </cell>
          <cell r="Y48">
            <v>2216.2800000000002</v>
          </cell>
          <cell r="Z48">
            <v>6899.03</v>
          </cell>
          <cell r="AA48">
            <v>5113.46</v>
          </cell>
          <cell r="AB48">
            <v>0</v>
          </cell>
          <cell r="AC48">
            <v>4518.91</v>
          </cell>
          <cell r="AD48">
            <v>5808.31</v>
          </cell>
          <cell r="AE48">
            <v>47796.52</v>
          </cell>
          <cell r="AF48">
            <v>-5711.85</v>
          </cell>
        </row>
        <row r="49">
          <cell r="E49" t="str">
            <v>Александра Невского, 3</v>
          </cell>
          <cell r="F49">
            <v>-18511.080000000002</v>
          </cell>
          <cell r="G49">
            <v>20466.09</v>
          </cell>
          <cell r="H49">
            <v>0</v>
          </cell>
          <cell r="I49">
            <v>0</v>
          </cell>
          <cell r="J49">
            <v>20466.09</v>
          </cell>
          <cell r="K49">
            <v>11899.2</v>
          </cell>
          <cell r="L49">
            <v>0</v>
          </cell>
          <cell r="M49">
            <v>0</v>
          </cell>
          <cell r="N49">
            <v>11899.2</v>
          </cell>
          <cell r="O49">
            <v>951.95</v>
          </cell>
          <cell r="P49">
            <v>0</v>
          </cell>
          <cell r="Q49">
            <v>1989.14</v>
          </cell>
          <cell r="R49">
            <v>0</v>
          </cell>
          <cell r="S49">
            <v>0</v>
          </cell>
          <cell r="T49">
            <v>0</v>
          </cell>
          <cell r="U49">
            <v>3.74</v>
          </cell>
          <cell r="V49">
            <v>129.72</v>
          </cell>
          <cell r="W49">
            <v>426.82</v>
          </cell>
          <cell r="X49">
            <v>549.61</v>
          </cell>
          <cell r="Y49">
            <v>1180.44</v>
          </cell>
          <cell r="Z49">
            <v>1472.43</v>
          </cell>
          <cell r="AA49">
            <v>1075.8800000000001</v>
          </cell>
          <cell r="AB49">
            <v>0</v>
          </cell>
          <cell r="AC49">
            <v>949.44</v>
          </cell>
          <cell r="AD49">
            <v>3093.56</v>
          </cell>
          <cell r="AE49">
            <v>11822.73</v>
          </cell>
          <cell r="AF49">
            <v>-18434.61</v>
          </cell>
        </row>
        <row r="50">
          <cell r="E50" t="str">
            <v>Александра Невского, 7А-А</v>
          </cell>
          <cell r="F50">
            <v>-370.72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-370.72</v>
          </cell>
        </row>
        <row r="51">
          <cell r="E51" t="str">
            <v>Александра Невского, 48-а</v>
          </cell>
          <cell r="F51">
            <v>-2667.5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-2667.5</v>
          </cell>
        </row>
        <row r="52">
          <cell r="E52" t="str">
            <v>Ангарская (Батарейная ст.), 2</v>
          </cell>
          <cell r="F52">
            <v>-44480.88</v>
          </cell>
          <cell r="G52">
            <v>23892.44</v>
          </cell>
          <cell r="H52">
            <v>0</v>
          </cell>
          <cell r="I52">
            <v>0</v>
          </cell>
          <cell r="J52">
            <v>23892.44</v>
          </cell>
          <cell r="K52">
            <v>8160.68</v>
          </cell>
          <cell r="L52">
            <v>0</v>
          </cell>
          <cell r="M52">
            <v>0</v>
          </cell>
          <cell r="N52">
            <v>8160.68</v>
          </cell>
          <cell r="O52">
            <v>652.85</v>
          </cell>
          <cell r="P52">
            <v>0</v>
          </cell>
          <cell r="Q52">
            <v>2608.1999999999998</v>
          </cell>
          <cell r="R52">
            <v>0</v>
          </cell>
          <cell r="S52">
            <v>45395.040000000001</v>
          </cell>
          <cell r="T52">
            <v>0</v>
          </cell>
          <cell r="U52">
            <v>4.9000000000000004</v>
          </cell>
          <cell r="V52">
            <v>170.1</v>
          </cell>
          <cell r="W52">
            <v>559.66</v>
          </cell>
          <cell r="X52">
            <v>720.67</v>
          </cell>
          <cell r="Y52">
            <v>1547.85</v>
          </cell>
          <cell r="Z52">
            <v>2778.5</v>
          </cell>
          <cell r="AA52">
            <v>1820.37</v>
          </cell>
          <cell r="AB52">
            <v>0</v>
          </cell>
          <cell r="AC52">
            <v>3090.39</v>
          </cell>
          <cell r="AD52">
            <v>12923.64</v>
          </cell>
          <cell r="AE52">
            <v>72272.17</v>
          </cell>
          <cell r="AF52">
            <v>-108592.37</v>
          </cell>
        </row>
        <row r="53">
          <cell r="E53" t="str">
            <v>Ангарская (Батарейная ст.), 6</v>
          </cell>
          <cell r="F53">
            <v>-13948</v>
          </cell>
          <cell r="G53">
            <v>10070.620000000001</v>
          </cell>
          <cell r="H53">
            <v>0</v>
          </cell>
          <cell r="I53">
            <v>0</v>
          </cell>
          <cell r="J53">
            <v>10070.620000000001</v>
          </cell>
          <cell r="K53">
            <v>5269.88</v>
          </cell>
          <cell r="L53">
            <v>0</v>
          </cell>
          <cell r="M53">
            <v>0</v>
          </cell>
          <cell r="N53">
            <v>5269.88</v>
          </cell>
          <cell r="O53">
            <v>421.6</v>
          </cell>
          <cell r="P53">
            <v>0</v>
          </cell>
          <cell r="Q53">
            <v>791.46</v>
          </cell>
          <cell r="R53">
            <v>0</v>
          </cell>
          <cell r="S53">
            <v>5187.24</v>
          </cell>
          <cell r="T53">
            <v>0</v>
          </cell>
          <cell r="U53">
            <v>1.49</v>
          </cell>
          <cell r="V53">
            <v>51.62</v>
          </cell>
          <cell r="W53">
            <v>169.83</v>
          </cell>
          <cell r="X53">
            <v>218.69</v>
          </cell>
          <cell r="Y53">
            <v>469.74</v>
          </cell>
          <cell r="Z53">
            <v>741.43</v>
          </cell>
          <cell r="AA53">
            <v>484.54</v>
          </cell>
          <cell r="AB53">
            <v>0</v>
          </cell>
          <cell r="AC53">
            <v>519.16999999999996</v>
          </cell>
          <cell r="AD53">
            <v>3921.72</v>
          </cell>
          <cell r="AE53">
            <v>12978.53</v>
          </cell>
          <cell r="AF53">
            <v>-21656.65</v>
          </cell>
        </row>
        <row r="54">
          <cell r="E54" t="str">
            <v>Ангарская (Батарейная ст.), 7-а</v>
          </cell>
          <cell r="F54">
            <v>-13507.91</v>
          </cell>
          <cell r="G54">
            <v>12298.88</v>
          </cell>
          <cell r="H54">
            <v>0</v>
          </cell>
          <cell r="I54">
            <v>0</v>
          </cell>
          <cell r="J54">
            <v>12298.88</v>
          </cell>
          <cell r="K54">
            <v>4259.26</v>
          </cell>
          <cell r="L54">
            <v>0</v>
          </cell>
          <cell r="M54">
            <v>0</v>
          </cell>
          <cell r="N54">
            <v>4259.26</v>
          </cell>
          <cell r="O54">
            <v>340.73</v>
          </cell>
          <cell r="P54">
            <v>0</v>
          </cell>
          <cell r="Q54">
            <v>1259.08</v>
          </cell>
          <cell r="R54">
            <v>0</v>
          </cell>
          <cell r="S54">
            <v>3772.56</v>
          </cell>
          <cell r="T54">
            <v>0</v>
          </cell>
          <cell r="U54">
            <v>2.37</v>
          </cell>
          <cell r="V54">
            <v>82.1</v>
          </cell>
          <cell r="W54">
            <v>270.17</v>
          </cell>
          <cell r="X54">
            <v>347.89</v>
          </cell>
          <cell r="Y54">
            <v>747.25</v>
          </cell>
          <cell r="Z54">
            <v>1195.51</v>
          </cell>
          <cell r="AA54">
            <v>781.63</v>
          </cell>
          <cell r="AB54">
            <v>0</v>
          </cell>
          <cell r="AC54">
            <v>837.45</v>
          </cell>
          <cell r="AD54">
            <v>6238.8</v>
          </cell>
          <cell r="AE54">
            <v>15875.54</v>
          </cell>
          <cell r="AF54">
            <v>-25124.19</v>
          </cell>
        </row>
        <row r="55">
          <cell r="E55" t="str">
            <v>Ангарская (Батарейная ст.), 9-а</v>
          </cell>
          <cell r="F55">
            <v>-11878.1</v>
          </cell>
          <cell r="G55">
            <v>9037.9699999999993</v>
          </cell>
          <cell r="H55">
            <v>0</v>
          </cell>
          <cell r="I55">
            <v>0</v>
          </cell>
          <cell r="J55">
            <v>9037.9699999999993</v>
          </cell>
          <cell r="K55">
            <v>5204.76</v>
          </cell>
          <cell r="L55">
            <v>0</v>
          </cell>
          <cell r="M55">
            <v>0</v>
          </cell>
          <cell r="N55">
            <v>5204.76</v>
          </cell>
          <cell r="O55">
            <v>416.37</v>
          </cell>
          <cell r="P55">
            <v>0</v>
          </cell>
          <cell r="Q55">
            <v>803.34</v>
          </cell>
          <cell r="R55">
            <v>0</v>
          </cell>
          <cell r="S55">
            <v>8959.7999999999993</v>
          </cell>
          <cell r="T55">
            <v>0</v>
          </cell>
          <cell r="U55">
            <v>1.51</v>
          </cell>
          <cell r="V55">
            <v>52.41</v>
          </cell>
          <cell r="W55">
            <v>172.38</v>
          </cell>
          <cell r="X55">
            <v>221.96</v>
          </cell>
          <cell r="Y55">
            <v>476.68</v>
          </cell>
          <cell r="Z55">
            <v>763.24</v>
          </cell>
          <cell r="AA55">
            <v>499</v>
          </cell>
          <cell r="AB55">
            <v>0</v>
          </cell>
          <cell r="AC55">
            <v>534.62</v>
          </cell>
          <cell r="AD55">
            <v>7198.51</v>
          </cell>
          <cell r="AE55">
            <v>20099.82</v>
          </cell>
          <cell r="AF55">
            <v>-26773.16</v>
          </cell>
        </row>
        <row r="56">
          <cell r="E56" t="str">
            <v>Ангарская (Батарейная ст.), 11-а</v>
          </cell>
          <cell r="F56">
            <v>-18573.71</v>
          </cell>
          <cell r="G56">
            <v>9867.64</v>
          </cell>
          <cell r="H56">
            <v>0</v>
          </cell>
          <cell r="I56">
            <v>0</v>
          </cell>
          <cell r="J56">
            <v>9867.64</v>
          </cell>
          <cell r="K56">
            <v>10654.75</v>
          </cell>
          <cell r="L56">
            <v>0</v>
          </cell>
          <cell r="M56">
            <v>0</v>
          </cell>
          <cell r="N56">
            <v>10654.75</v>
          </cell>
          <cell r="O56">
            <v>852.37</v>
          </cell>
          <cell r="P56">
            <v>0</v>
          </cell>
          <cell r="Q56">
            <v>840.32</v>
          </cell>
          <cell r="R56">
            <v>0</v>
          </cell>
          <cell r="S56">
            <v>4244.16</v>
          </cell>
          <cell r="T56">
            <v>0</v>
          </cell>
          <cell r="U56">
            <v>1.58</v>
          </cell>
          <cell r="V56">
            <v>54.81</v>
          </cell>
          <cell r="W56">
            <v>180.32</v>
          </cell>
          <cell r="X56">
            <v>232.19</v>
          </cell>
          <cell r="Y56">
            <v>498.73</v>
          </cell>
          <cell r="Z56">
            <v>1094.3399999999999</v>
          </cell>
          <cell r="AA56">
            <v>719.26</v>
          </cell>
          <cell r="AB56">
            <v>0</v>
          </cell>
          <cell r="AC56">
            <v>770.67</v>
          </cell>
          <cell r="AD56">
            <v>4163.79</v>
          </cell>
          <cell r="AE56">
            <v>13652.54</v>
          </cell>
          <cell r="AF56">
            <v>-21571.5</v>
          </cell>
        </row>
        <row r="57">
          <cell r="E57" t="str">
            <v>Аэрофлотская, 2</v>
          </cell>
          <cell r="F57">
            <v>-18365.84</v>
          </cell>
          <cell r="G57">
            <v>41125.85</v>
          </cell>
          <cell r="H57">
            <v>0</v>
          </cell>
          <cell r="I57">
            <v>0</v>
          </cell>
          <cell r="J57">
            <v>41125.85</v>
          </cell>
          <cell r="K57">
            <v>43995.3</v>
          </cell>
          <cell r="L57">
            <v>0</v>
          </cell>
          <cell r="M57">
            <v>0</v>
          </cell>
          <cell r="N57">
            <v>43995.3</v>
          </cell>
          <cell r="O57">
            <v>3519.63</v>
          </cell>
          <cell r="P57">
            <v>0</v>
          </cell>
          <cell r="Q57">
            <v>2447.6799999999998</v>
          </cell>
          <cell r="R57">
            <v>0</v>
          </cell>
          <cell r="S57">
            <v>0</v>
          </cell>
          <cell r="T57">
            <v>0</v>
          </cell>
          <cell r="U57">
            <v>4.5999999999999996</v>
          </cell>
          <cell r="V57">
            <v>159.63</v>
          </cell>
          <cell r="W57">
            <v>525.21</v>
          </cell>
          <cell r="X57">
            <v>676.31</v>
          </cell>
          <cell r="Y57">
            <v>1562.89</v>
          </cell>
          <cell r="Z57">
            <v>6509.68</v>
          </cell>
          <cell r="AA57">
            <v>4896.7299999999996</v>
          </cell>
          <cell r="AB57">
            <v>0</v>
          </cell>
          <cell r="AC57">
            <v>4240.3999999999996</v>
          </cell>
          <cell r="AD57">
            <v>3806.73</v>
          </cell>
          <cell r="AE57">
            <v>28349.49</v>
          </cell>
          <cell r="AF57">
            <v>-2720.03</v>
          </cell>
        </row>
        <row r="58">
          <cell r="E58" t="str">
            <v>Бажова, 2</v>
          </cell>
          <cell r="F58">
            <v>-44513.47</v>
          </cell>
          <cell r="G58">
            <v>21506.240000000002</v>
          </cell>
          <cell r="H58">
            <v>0</v>
          </cell>
          <cell r="I58">
            <v>0</v>
          </cell>
          <cell r="J58">
            <v>21506.240000000002</v>
          </cell>
          <cell r="K58">
            <v>4875.46</v>
          </cell>
          <cell r="L58">
            <v>0</v>
          </cell>
          <cell r="M58">
            <v>0</v>
          </cell>
          <cell r="N58">
            <v>4875.46</v>
          </cell>
          <cell r="O58">
            <v>390.04</v>
          </cell>
          <cell r="P58">
            <v>0</v>
          </cell>
          <cell r="Q58">
            <v>2083.73</v>
          </cell>
          <cell r="R58">
            <v>0</v>
          </cell>
          <cell r="S58">
            <v>4674.2</v>
          </cell>
          <cell r="T58">
            <v>0</v>
          </cell>
          <cell r="U58">
            <v>5.13</v>
          </cell>
          <cell r="V58">
            <v>143.41</v>
          </cell>
          <cell r="W58">
            <v>427.55</v>
          </cell>
          <cell r="X58">
            <v>753.45</v>
          </cell>
          <cell r="Y58">
            <v>1381.74</v>
          </cell>
          <cell r="Z58">
            <v>3333.49</v>
          </cell>
          <cell r="AA58">
            <v>2446.15</v>
          </cell>
          <cell r="AB58">
            <v>0</v>
          </cell>
          <cell r="AC58">
            <v>2195.11</v>
          </cell>
          <cell r="AD58">
            <v>3262.22</v>
          </cell>
          <cell r="AE58">
            <v>21096.22</v>
          </cell>
          <cell r="AF58">
            <v>-60734.23</v>
          </cell>
        </row>
        <row r="59">
          <cell r="E59" t="str">
            <v>Бажова, 4</v>
          </cell>
          <cell r="F59">
            <v>-25077.41</v>
          </cell>
          <cell r="G59">
            <v>23605</v>
          </cell>
          <cell r="H59">
            <v>0</v>
          </cell>
          <cell r="I59">
            <v>0</v>
          </cell>
          <cell r="J59">
            <v>23605</v>
          </cell>
          <cell r="K59">
            <v>5371.08</v>
          </cell>
          <cell r="L59">
            <v>0</v>
          </cell>
          <cell r="M59">
            <v>0</v>
          </cell>
          <cell r="N59">
            <v>5371.08</v>
          </cell>
          <cell r="O59">
            <v>429.67</v>
          </cell>
          <cell r="P59">
            <v>0</v>
          </cell>
          <cell r="Q59">
            <v>2163.1999999999998</v>
          </cell>
          <cell r="R59">
            <v>0</v>
          </cell>
          <cell r="S59">
            <v>3707.24</v>
          </cell>
          <cell r="T59">
            <v>0</v>
          </cell>
          <cell r="U59">
            <v>5.32</v>
          </cell>
          <cell r="V59">
            <v>148.88</v>
          </cell>
          <cell r="W59">
            <v>443.86</v>
          </cell>
          <cell r="X59">
            <v>782.18</v>
          </cell>
          <cell r="Y59">
            <v>1426.44</v>
          </cell>
          <cell r="Z59">
            <v>4099.34</v>
          </cell>
          <cell r="AA59">
            <v>3060.87</v>
          </cell>
          <cell r="AB59">
            <v>0</v>
          </cell>
          <cell r="AC59">
            <v>2673.49</v>
          </cell>
          <cell r="AD59">
            <v>3386.67</v>
          </cell>
          <cell r="AE59">
            <v>22327.16</v>
          </cell>
          <cell r="AF59">
            <v>-42033.49</v>
          </cell>
        </row>
        <row r="60">
          <cell r="E60" t="str">
            <v>Байкальская, 20</v>
          </cell>
          <cell r="F60">
            <v>-2973.23</v>
          </cell>
          <cell r="G60">
            <v>14603.5</v>
          </cell>
          <cell r="H60">
            <v>0</v>
          </cell>
          <cell r="I60">
            <v>0</v>
          </cell>
          <cell r="J60">
            <v>14603.5</v>
          </cell>
          <cell r="K60">
            <v>6769.23</v>
          </cell>
          <cell r="L60">
            <v>0</v>
          </cell>
          <cell r="M60">
            <v>0</v>
          </cell>
          <cell r="N60">
            <v>6769.23</v>
          </cell>
          <cell r="O60">
            <v>541.53</v>
          </cell>
          <cell r="P60">
            <v>0</v>
          </cell>
          <cell r="Q60">
            <v>570.91999999999996</v>
          </cell>
          <cell r="R60">
            <v>0</v>
          </cell>
          <cell r="S60">
            <v>4244.16</v>
          </cell>
          <cell r="T60">
            <v>0</v>
          </cell>
          <cell r="U60">
            <v>1.07</v>
          </cell>
          <cell r="V60">
            <v>37.22</v>
          </cell>
          <cell r="W60">
            <v>122.51</v>
          </cell>
          <cell r="X60">
            <v>157.74</v>
          </cell>
          <cell r="Y60">
            <v>338.78</v>
          </cell>
          <cell r="Z60">
            <v>3432.51</v>
          </cell>
          <cell r="AA60">
            <v>2282</v>
          </cell>
          <cell r="AB60">
            <v>0</v>
          </cell>
          <cell r="AC60">
            <v>2443.85</v>
          </cell>
          <cell r="AD60">
            <v>887.91</v>
          </cell>
          <cell r="AE60">
            <v>15060.2</v>
          </cell>
          <cell r="AF60">
            <v>-11264.2</v>
          </cell>
        </row>
        <row r="61">
          <cell r="E61" t="str">
            <v>Байкальская, 22-А</v>
          </cell>
          <cell r="F61">
            <v>-9292.1299999999992</v>
          </cell>
          <cell r="G61">
            <v>8716.32</v>
          </cell>
          <cell r="H61">
            <v>0</v>
          </cell>
          <cell r="I61">
            <v>0</v>
          </cell>
          <cell r="J61">
            <v>8716.32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482.98</v>
          </cell>
          <cell r="R61">
            <v>0</v>
          </cell>
          <cell r="S61">
            <v>3772.56</v>
          </cell>
          <cell r="T61">
            <v>0</v>
          </cell>
          <cell r="U61">
            <v>0.91</v>
          </cell>
          <cell r="V61">
            <v>31.5</v>
          </cell>
          <cell r="W61">
            <v>103.64</v>
          </cell>
          <cell r="X61">
            <v>133.44999999999999</v>
          </cell>
          <cell r="Y61">
            <v>286.64</v>
          </cell>
          <cell r="Z61">
            <v>800.98</v>
          </cell>
          <cell r="AA61">
            <v>636.94000000000005</v>
          </cell>
          <cell r="AB61">
            <v>0</v>
          </cell>
          <cell r="AC61">
            <v>495.82</v>
          </cell>
          <cell r="AD61">
            <v>751.13</v>
          </cell>
          <cell r="AE61">
            <v>7496.55</v>
          </cell>
          <cell r="AF61">
            <v>-16788.68</v>
          </cell>
        </row>
        <row r="62">
          <cell r="E62" t="str">
            <v>Байкальская, 37-А</v>
          </cell>
          <cell r="F62">
            <v>584.61</v>
          </cell>
          <cell r="G62">
            <v>26812.3</v>
          </cell>
          <cell r="H62">
            <v>0</v>
          </cell>
          <cell r="I62">
            <v>0</v>
          </cell>
          <cell r="J62">
            <v>26812.3</v>
          </cell>
          <cell r="K62">
            <v>30366.33</v>
          </cell>
          <cell r="L62">
            <v>0</v>
          </cell>
          <cell r="M62">
            <v>0</v>
          </cell>
          <cell r="N62">
            <v>30366.33</v>
          </cell>
          <cell r="O62">
            <v>2429.31</v>
          </cell>
          <cell r="P62">
            <v>0</v>
          </cell>
          <cell r="Q62">
            <v>1317.02</v>
          </cell>
          <cell r="R62">
            <v>0</v>
          </cell>
          <cell r="S62">
            <v>7505.82</v>
          </cell>
          <cell r="T62">
            <v>0</v>
          </cell>
          <cell r="U62">
            <v>2.48</v>
          </cell>
          <cell r="V62">
            <v>85.9</v>
          </cell>
          <cell r="W62">
            <v>282.60000000000002</v>
          </cell>
          <cell r="X62">
            <v>363.9</v>
          </cell>
          <cell r="Y62">
            <v>781.6</v>
          </cell>
          <cell r="Z62">
            <v>5226</v>
          </cell>
          <cell r="AA62">
            <v>3597.99</v>
          </cell>
          <cell r="AB62">
            <v>0</v>
          </cell>
          <cell r="AC62">
            <v>3631.96</v>
          </cell>
          <cell r="AD62">
            <v>2048.2800000000002</v>
          </cell>
          <cell r="AE62">
            <v>27272.86</v>
          </cell>
          <cell r="AF62">
            <v>3678.08</v>
          </cell>
        </row>
        <row r="63">
          <cell r="E63" t="str">
            <v>Байкальская, 37-В</v>
          </cell>
          <cell r="F63">
            <v>-3432.61</v>
          </cell>
          <cell r="G63">
            <v>10218.17</v>
          </cell>
          <cell r="H63">
            <v>0</v>
          </cell>
          <cell r="I63">
            <v>0</v>
          </cell>
          <cell r="J63">
            <v>10218.17</v>
          </cell>
          <cell r="K63">
            <v>4507.07</v>
          </cell>
          <cell r="L63">
            <v>0</v>
          </cell>
          <cell r="M63">
            <v>0</v>
          </cell>
          <cell r="N63">
            <v>4507.07</v>
          </cell>
          <cell r="O63">
            <v>360.57</v>
          </cell>
          <cell r="P63">
            <v>0</v>
          </cell>
          <cell r="Q63">
            <v>314.68</v>
          </cell>
          <cell r="R63">
            <v>0</v>
          </cell>
          <cell r="S63">
            <v>1886.28</v>
          </cell>
          <cell r="T63">
            <v>0</v>
          </cell>
          <cell r="U63">
            <v>0.6</v>
          </cell>
          <cell r="V63">
            <v>20.81</v>
          </cell>
          <cell r="W63">
            <v>68.44</v>
          </cell>
          <cell r="X63">
            <v>88.12</v>
          </cell>
          <cell r="Y63">
            <v>189.31</v>
          </cell>
          <cell r="Z63">
            <v>2425.5300000000002</v>
          </cell>
          <cell r="AA63">
            <v>1730.16</v>
          </cell>
          <cell r="AB63">
            <v>0</v>
          </cell>
          <cell r="AC63">
            <v>1653.05</v>
          </cell>
          <cell r="AD63">
            <v>496.04</v>
          </cell>
          <cell r="AE63">
            <v>9233.59</v>
          </cell>
          <cell r="AF63">
            <v>-8159.13</v>
          </cell>
        </row>
        <row r="64">
          <cell r="E64" t="str">
            <v>Байкальская, 37-Г</v>
          </cell>
          <cell r="F64">
            <v>84.74</v>
          </cell>
          <cell r="G64">
            <v>35857.279999999999</v>
          </cell>
          <cell r="H64">
            <v>0</v>
          </cell>
          <cell r="I64">
            <v>0</v>
          </cell>
          <cell r="J64">
            <v>35857.279999999999</v>
          </cell>
          <cell r="K64">
            <v>22320.43</v>
          </cell>
          <cell r="L64">
            <v>0</v>
          </cell>
          <cell r="M64">
            <v>0</v>
          </cell>
          <cell r="N64">
            <v>22320.43</v>
          </cell>
          <cell r="O64">
            <v>1785.63</v>
          </cell>
          <cell r="P64">
            <v>0</v>
          </cell>
          <cell r="Q64">
            <v>842.6</v>
          </cell>
          <cell r="R64">
            <v>0</v>
          </cell>
          <cell r="S64">
            <v>6130.32</v>
          </cell>
          <cell r="T64">
            <v>0</v>
          </cell>
          <cell r="U64">
            <v>2.16</v>
          </cell>
          <cell r="V64">
            <v>73.040000000000006</v>
          </cell>
          <cell r="W64">
            <v>246.66</v>
          </cell>
          <cell r="X64">
            <v>317.62</v>
          </cell>
          <cell r="Y64">
            <v>489.6</v>
          </cell>
          <cell r="Z64">
            <v>6937.86</v>
          </cell>
          <cell r="AA64">
            <v>4692.09</v>
          </cell>
          <cell r="AB64">
            <v>0</v>
          </cell>
          <cell r="AC64">
            <v>4890.37</v>
          </cell>
          <cell r="AD64">
            <v>1282.99</v>
          </cell>
          <cell r="AE64">
            <v>27690.94</v>
          </cell>
          <cell r="AF64">
            <v>-5285.77</v>
          </cell>
        </row>
        <row r="65">
          <cell r="E65" t="str">
            <v>Байкальская, 37-Е</v>
          </cell>
          <cell r="F65">
            <v>-3207.29</v>
          </cell>
          <cell r="G65">
            <v>15287.14</v>
          </cell>
          <cell r="H65">
            <v>0</v>
          </cell>
          <cell r="I65">
            <v>0</v>
          </cell>
          <cell r="J65">
            <v>15287.14</v>
          </cell>
          <cell r="K65">
            <v>13742.09</v>
          </cell>
          <cell r="L65">
            <v>0</v>
          </cell>
          <cell r="M65">
            <v>0</v>
          </cell>
          <cell r="N65">
            <v>13742.09</v>
          </cell>
          <cell r="O65">
            <v>1099.3800000000001</v>
          </cell>
          <cell r="P65">
            <v>0</v>
          </cell>
          <cell r="Q65">
            <v>536.02</v>
          </cell>
          <cell r="R65">
            <v>0</v>
          </cell>
          <cell r="S65">
            <v>6601.92</v>
          </cell>
          <cell r="T65">
            <v>0</v>
          </cell>
          <cell r="U65">
            <v>1.01</v>
          </cell>
          <cell r="V65">
            <v>34.950000000000003</v>
          </cell>
          <cell r="W65">
            <v>115.01</v>
          </cell>
          <cell r="X65">
            <v>148.11000000000001</v>
          </cell>
          <cell r="Y65">
            <v>318.07</v>
          </cell>
          <cell r="Z65">
            <v>1984.99</v>
          </cell>
          <cell r="AA65">
            <v>1425.36</v>
          </cell>
          <cell r="AB65">
            <v>0</v>
          </cell>
          <cell r="AC65">
            <v>1341.1</v>
          </cell>
          <cell r="AD65">
            <v>833.66</v>
          </cell>
          <cell r="AE65">
            <v>14439.58</v>
          </cell>
          <cell r="AF65">
            <v>-3904.78</v>
          </cell>
        </row>
        <row r="66">
          <cell r="E66" t="str">
            <v>Байкальская, 47-З</v>
          </cell>
          <cell r="F66">
            <v>-43446.07</v>
          </cell>
          <cell r="G66">
            <v>57620.35</v>
          </cell>
          <cell r="H66">
            <v>0</v>
          </cell>
          <cell r="I66">
            <v>0</v>
          </cell>
          <cell r="J66">
            <v>57620.35</v>
          </cell>
          <cell r="K66">
            <v>59484.93</v>
          </cell>
          <cell r="L66">
            <v>0</v>
          </cell>
          <cell r="M66">
            <v>0</v>
          </cell>
          <cell r="N66">
            <v>59484.93</v>
          </cell>
          <cell r="O66">
            <v>4758.79</v>
          </cell>
          <cell r="P66">
            <v>0</v>
          </cell>
          <cell r="Q66">
            <v>2571.92</v>
          </cell>
          <cell r="R66">
            <v>0</v>
          </cell>
          <cell r="S66">
            <v>11789.16</v>
          </cell>
          <cell r="T66">
            <v>0</v>
          </cell>
          <cell r="U66">
            <v>4.84</v>
          </cell>
          <cell r="V66">
            <v>167.74</v>
          </cell>
          <cell r="W66">
            <v>551.87</v>
          </cell>
          <cell r="X66">
            <v>710.64</v>
          </cell>
          <cell r="Y66">
            <v>2268.85</v>
          </cell>
          <cell r="Z66">
            <v>2829.62</v>
          </cell>
          <cell r="AA66">
            <v>1855.62</v>
          </cell>
          <cell r="AB66">
            <v>0</v>
          </cell>
          <cell r="AC66">
            <v>30126.959999999999</v>
          </cell>
          <cell r="AD66">
            <v>3999.91</v>
          </cell>
          <cell r="AE66">
            <v>61635.92</v>
          </cell>
          <cell r="AF66">
            <v>-45597.06</v>
          </cell>
        </row>
        <row r="67">
          <cell r="E67" t="str">
            <v>Байкальская, 52-б</v>
          </cell>
          <cell r="F67">
            <v>-5201.24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-5201.24</v>
          </cell>
        </row>
        <row r="68">
          <cell r="E68" t="str">
            <v>Байкальская, 54</v>
          </cell>
          <cell r="F68">
            <v>2470.9299999999998</v>
          </cell>
          <cell r="G68">
            <v>14852.5</v>
          </cell>
          <cell r="H68">
            <v>0</v>
          </cell>
          <cell r="I68">
            <v>0</v>
          </cell>
          <cell r="J68">
            <v>14852.5</v>
          </cell>
          <cell r="K68">
            <v>5360.9</v>
          </cell>
          <cell r="L68">
            <v>0</v>
          </cell>
          <cell r="M68">
            <v>0</v>
          </cell>
          <cell r="N68">
            <v>5360.9</v>
          </cell>
          <cell r="O68">
            <v>428.87</v>
          </cell>
          <cell r="P68">
            <v>0</v>
          </cell>
          <cell r="Q68">
            <v>523.96</v>
          </cell>
          <cell r="R68">
            <v>0</v>
          </cell>
          <cell r="S68">
            <v>0</v>
          </cell>
          <cell r="T68">
            <v>0</v>
          </cell>
          <cell r="U68">
            <v>0.98</v>
          </cell>
          <cell r="V68">
            <v>33.92</v>
          </cell>
          <cell r="W68">
            <v>111.58</v>
          </cell>
          <cell r="X68">
            <v>143.66999999999999</v>
          </cell>
          <cell r="Y68">
            <v>308.57</v>
          </cell>
          <cell r="Z68">
            <v>2258.16</v>
          </cell>
          <cell r="AA68">
            <v>1705.53</v>
          </cell>
          <cell r="AB68">
            <v>0</v>
          </cell>
          <cell r="AC68">
            <v>1473.44</v>
          </cell>
          <cell r="AD68">
            <v>808.67</v>
          </cell>
          <cell r="AE68">
            <v>7797.35</v>
          </cell>
          <cell r="AF68">
            <v>34.479999999999997</v>
          </cell>
        </row>
        <row r="69">
          <cell r="E69" t="str">
            <v>Байкальская, 58</v>
          </cell>
          <cell r="F69">
            <v>-12369.6</v>
          </cell>
          <cell r="G69">
            <v>9197.43</v>
          </cell>
          <cell r="H69">
            <v>0</v>
          </cell>
          <cell r="I69">
            <v>0</v>
          </cell>
          <cell r="J69">
            <v>9197.43</v>
          </cell>
          <cell r="K69">
            <v>9174.25</v>
          </cell>
          <cell r="L69">
            <v>0</v>
          </cell>
          <cell r="M69">
            <v>0</v>
          </cell>
          <cell r="N69">
            <v>9174.25</v>
          </cell>
          <cell r="O69">
            <v>733.94</v>
          </cell>
          <cell r="P69">
            <v>0</v>
          </cell>
          <cell r="Q69">
            <v>1180.22</v>
          </cell>
          <cell r="R69">
            <v>0</v>
          </cell>
          <cell r="S69">
            <v>7073.52</v>
          </cell>
          <cell r="T69">
            <v>0</v>
          </cell>
          <cell r="U69">
            <v>2.2200000000000002</v>
          </cell>
          <cell r="V69">
            <v>76.97</v>
          </cell>
          <cell r="W69">
            <v>253.25</v>
          </cell>
          <cell r="X69">
            <v>326.10000000000002</v>
          </cell>
          <cell r="Y69">
            <v>700.35</v>
          </cell>
          <cell r="Z69">
            <v>93.2</v>
          </cell>
          <cell r="AA69">
            <v>49.01</v>
          </cell>
          <cell r="AB69">
            <v>0</v>
          </cell>
          <cell r="AC69">
            <v>50.19</v>
          </cell>
          <cell r="AD69">
            <v>1835.51</v>
          </cell>
          <cell r="AE69">
            <v>12374.48</v>
          </cell>
          <cell r="AF69">
            <v>-15569.83</v>
          </cell>
        </row>
        <row r="70">
          <cell r="E70" t="str">
            <v>Байкальская, 58-А</v>
          </cell>
          <cell r="F70">
            <v>-3634.48</v>
          </cell>
          <cell r="G70">
            <v>14603.43</v>
          </cell>
          <cell r="H70">
            <v>0</v>
          </cell>
          <cell r="I70">
            <v>0</v>
          </cell>
          <cell r="J70">
            <v>14603.43</v>
          </cell>
          <cell r="K70">
            <v>6607.56</v>
          </cell>
          <cell r="L70">
            <v>0</v>
          </cell>
          <cell r="M70">
            <v>0</v>
          </cell>
          <cell r="N70">
            <v>6607.56</v>
          </cell>
          <cell r="O70">
            <v>528.6</v>
          </cell>
          <cell r="P70">
            <v>0</v>
          </cell>
          <cell r="Q70">
            <v>434.64</v>
          </cell>
          <cell r="R70">
            <v>0</v>
          </cell>
          <cell r="S70">
            <v>3772.56</v>
          </cell>
          <cell r="T70">
            <v>0</v>
          </cell>
          <cell r="U70">
            <v>0.82</v>
          </cell>
          <cell r="V70">
            <v>28.42</v>
          </cell>
          <cell r="W70">
            <v>93.46</v>
          </cell>
          <cell r="X70">
            <v>120.34</v>
          </cell>
          <cell r="Y70">
            <v>258.5</v>
          </cell>
          <cell r="Z70">
            <v>2410.9899999999998</v>
          </cell>
          <cell r="AA70">
            <v>1757.55</v>
          </cell>
          <cell r="AB70">
            <v>0</v>
          </cell>
          <cell r="AC70">
            <v>1616.29</v>
          </cell>
          <cell r="AD70">
            <v>677.32</v>
          </cell>
          <cell r="AE70">
            <v>11699.49</v>
          </cell>
          <cell r="AF70">
            <v>-8726.41</v>
          </cell>
        </row>
        <row r="71">
          <cell r="E71" t="str">
            <v>Байкальская, 60-А</v>
          </cell>
          <cell r="F71">
            <v>524.92999999999995</v>
          </cell>
          <cell r="G71">
            <v>9986.84</v>
          </cell>
          <cell r="H71">
            <v>0</v>
          </cell>
          <cell r="I71">
            <v>0</v>
          </cell>
          <cell r="J71">
            <v>9986.84</v>
          </cell>
          <cell r="K71">
            <v>8160.32</v>
          </cell>
          <cell r="L71">
            <v>0</v>
          </cell>
          <cell r="M71">
            <v>0</v>
          </cell>
          <cell r="N71">
            <v>8160.32</v>
          </cell>
          <cell r="O71">
            <v>652.83000000000004</v>
          </cell>
          <cell r="P71">
            <v>0</v>
          </cell>
          <cell r="Q71">
            <v>636.52</v>
          </cell>
          <cell r="R71">
            <v>0</v>
          </cell>
          <cell r="S71">
            <v>1886.28</v>
          </cell>
          <cell r="T71">
            <v>0</v>
          </cell>
          <cell r="U71">
            <v>1.2</v>
          </cell>
          <cell r="V71">
            <v>41.51</v>
          </cell>
          <cell r="W71">
            <v>136.58000000000001</v>
          </cell>
          <cell r="X71">
            <v>175.88</v>
          </cell>
          <cell r="Y71">
            <v>377.76</v>
          </cell>
          <cell r="Z71">
            <v>2203.9699999999998</v>
          </cell>
          <cell r="AA71">
            <v>1542.12</v>
          </cell>
          <cell r="AB71">
            <v>0</v>
          </cell>
          <cell r="AC71">
            <v>1514.11</v>
          </cell>
          <cell r="AD71">
            <v>989.93</v>
          </cell>
          <cell r="AE71">
            <v>10158.69</v>
          </cell>
          <cell r="AF71">
            <v>-1473.44</v>
          </cell>
        </row>
        <row r="72">
          <cell r="E72" t="str">
            <v>Байкальская, 77</v>
          </cell>
          <cell r="F72">
            <v>-43904.42</v>
          </cell>
          <cell r="G72">
            <v>36207.15</v>
          </cell>
          <cell r="H72">
            <v>10785.78</v>
          </cell>
          <cell r="I72">
            <v>0</v>
          </cell>
          <cell r="J72">
            <v>46992.93</v>
          </cell>
          <cell r="K72">
            <v>12570.34</v>
          </cell>
          <cell r="L72">
            <v>0</v>
          </cell>
          <cell r="M72">
            <v>0</v>
          </cell>
          <cell r="N72">
            <v>12570.34</v>
          </cell>
          <cell r="O72">
            <v>1005.62</v>
          </cell>
          <cell r="P72">
            <v>0</v>
          </cell>
          <cell r="Q72">
            <v>4155.4399999999996</v>
          </cell>
          <cell r="R72">
            <v>0</v>
          </cell>
          <cell r="S72">
            <v>3809.67</v>
          </cell>
          <cell r="T72">
            <v>0</v>
          </cell>
          <cell r="U72">
            <v>9.1300000000000008</v>
          </cell>
          <cell r="V72">
            <v>311.89999999999998</v>
          </cell>
          <cell r="W72">
            <v>1041.5899999999999</v>
          </cell>
          <cell r="X72">
            <v>1341.25</v>
          </cell>
          <cell r="Y72">
            <v>2873.71</v>
          </cell>
          <cell r="Z72">
            <v>14216.83</v>
          </cell>
          <cell r="AA72">
            <v>10636.39</v>
          </cell>
          <cell r="AB72">
            <v>0</v>
          </cell>
          <cell r="AC72">
            <v>9312.64</v>
          </cell>
          <cell r="AD72">
            <v>6500.27</v>
          </cell>
          <cell r="AE72">
            <v>55214.44</v>
          </cell>
          <cell r="AF72">
            <v>-86548.52</v>
          </cell>
        </row>
        <row r="73">
          <cell r="E73" t="str">
            <v>Байкальская, 99</v>
          </cell>
          <cell r="F73">
            <v>-66354.78</v>
          </cell>
          <cell r="G73">
            <v>122431.18</v>
          </cell>
          <cell r="H73">
            <v>4221.25</v>
          </cell>
          <cell r="I73">
            <v>0</v>
          </cell>
          <cell r="J73">
            <v>126652.43</v>
          </cell>
          <cell r="K73">
            <v>119577</v>
          </cell>
          <cell r="L73">
            <v>15985.85</v>
          </cell>
          <cell r="M73">
            <v>0</v>
          </cell>
          <cell r="N73">
            <v>135562.85</v>
          </cell>
          <cell r="O73">
            <v>10943.26</v>
          </cell>
          <cell r="P73">
            <v>0</v>
          </cell>
          <cell r="Q73">
            <v>9373.34</v>
          </cell>
          <cell r="R73">
            <v>0</v>
          </cell>
          <cell r="S73">
            <v>19764.84</v>
          </cell>
          <cell r="T73">
            <v>0</v>
          </cell>
          <cell r="U73">
            <v>5120.13</v>
          </cell>
          <cell r="V73">
            <v>677.54</v>
          </cell>
          <cell r="W73">
            <v>5613.85</v>
          </cell>
          <cell r="X73">
            <v>2593.19</v>
          </cell>
          <cell r="Y73">
            <v>10532.09</v>
          </cell>
          <cell r="Z73">
            <v>21895.86</v>
          </cell>
          <cell r="AA73">
            <v>16446.189999999999</v>
          </cell>
          <cell r="AB73">
            <v>0</v>
          </cell>
          <cell r="AC73">
            <v>14254.33</v>
          </cell>
          <cell r="AD73">
            <v>14596.21</v>
          </cell>
          <cell r="AE73">
            <v>131810.82999999999</v>
          </cell>
          <cell r="AF73">
            <v>-62602.76</v>
          </cell>
        </row>
        <row r="74">
          <cell r="E74" t="str">
            <v>Байкальская, 101</v>
          </cell>
          <cell r="F74">
            <v>-36000.379999999997</v>
          </cell>
          <cell r="G74">
            <v>43435.87</v>
          </cell>
          <cell r="H74">
            <v>0</v>
          </cell>
          <cell r="I74">
            <v>0</v>
          </cell>
          <cell r="J74">
            <v>43435.87</v>
          </cell>
          <cell r="K74">
            <v>22557.23</v>
          </cell>
          <cell r="L74">
            <v>0</v>
          </cell>
          <cell r="M74">
            <v>0</v>
          </cell>
          <cell r="N74">
            <v>22557.23</v>
          </cell>
          <cell r="O74">
            <v>1804.58</v>
          </cell>
          <cell r="P74">
            <v>0</v>
          </cell>
          <cell r="Q74">
            <v>3464.8</v>
          </cell>
          <cell r="R74">
            <v>0</v>
          </cell>
          <cell r="S74">
            <v>20665.919999999998</v>
          </cell>
          <cell r="T74">
            <v>0</v>
          </cell>
          <cell r="U74">
            <v>6.47</v>
          </cell>
          <cell r="V74">
            <v>224.55</v>
          </cell>
          <cell r="W74">
            <v>738.82</v>
          </cell>
          <cell r="X74">
            <v>951.37</v>
          </cell>
          <cell r="Y74">
            <v>2263.9699999999998</v>
          </cell>
          <cell r="Z74">
            <v>4556.91</v>
          </cell>
          <cell r="AA74">
            <v>3299.28</v>
          </cell>
          <cell r="AB74">
            <v>0</v>
          </cell>
          <cell r="AC74">
            <v>3014.64</v>
          </cell>
          <cell r="AD74">
            <v>5354.93</v>
          </cell>
          <cell r="AE74">
            <v>46346.239999999998</v>
          </cell>
          <cell r="AF74">
            <v>-59789.39</v>
          </cell>
        </row>
        <row r="75">
          <cell r="E75" t="str">
            <v>Байкальская, 139</v>
          </cell>
          <cell r="F75">
            <v>-23495.83</v>
          </cell>
          <cell r="G75">
            <v>49005.36</v>
          </cell>
          <cell r="H75">
            <v>0</v>
          </cell>
          <cell r="I75">
            <v>0</v>
          </cell>
          <cell r="J75">
            <v>49005.36</v>
          </cell>
          <cell r="K75">
            <v>46684.98</v>
          </cell>
          <cell r="L75">
            <v>0</v>
          </cell>
          <cell r="M75">
            <v>0</v>
          </cell>
          <cell r="N75">
            <v>46684.98</v>
          </cell>
          <cell r="O75">
            <v>3734.81</v>
          </cell>
          <cell r="P75">
            <v>0</v>
          </cell>
          <cell r="Q75">
            <v>1471.76</v>
          </cell>
          <cell r="R75">
            <v>0</v>
          </cell>
          <cell r="S75">
            <v>11337.63</v>
          </cell>
          <cell r="T75">
            <v>0</v>
          </cell>
          <cell r="U75">
            <v>4.8</v>
          </cell>
          <cell r="V75">
            <v>157.63999999999999</v>
          </cell>
          <cell r="W75">
            <v>547.82000000000005</v>
          </cell>
          <cell r="X75">
            <v>705.43</v>
          </cell>
          <cell r="Y75">
            <v>2061.79</v>
          </cell>
          <cell r="Z75">
            <v>12668.72</v>
          </cell>
          <cell r="AA75">
            <v>8432.1200000000008</v>
          </cell>
          <cell r="AB75">
            <v>0</v>
          </cell>
          <cell r="AC75">
            <v>9012.89</v>
          </cell>
          <cell r="AD75">
            <v>41930.980000000003</v>
          </cell>
          <cell r="AE75">
            <v>92066.39</v>
          </cell>
          <cell r="AF75">
            <v>-68877.240000000005</v>
          </cell>
        </row>
        <row r="76">
          <cell r="E76" t="str">
            <v>Байкальская, 156</v>
          </cell>
          <cell r="F76">
            <v>-5180.6899999999996</v>
          </cell>
          <cell r="G76">
            <v>16568.349999999999</v>
          </cell>
          <cell r="H76">
            <v>0</v>
          </cell>
          <cell r="I76">
            <v>0</v>
          </cell>
          <cell r="J76">
            <v>16568.349999999999</v>
          </cell>
          <cell r="K76">
            <v>4926.16</v>
          </cell>
          <cell r="L76">
            <v>0</v>
          </cell>
          <cell r="M76">
            <v>0</v>
          </cell>
          <cell r="N76">
            <v>4926.16</v>
          </cell>
          <cell r="O76">
            <v>394.1</v>
          </cell>
          <cell r="P76">
            <v>0</v>
          </cell>
          <cell r="Q76">
            <v>553.72</v>
          </cell>
          <cell r="R76">
            <v>0</v>
          </cell>
          <cell r="S76">
            <v>0</v>
          </cell>
          <cell r="T76">
            <v>0</v>
          </cell>
          <cell r="U76">
            <v>1.0900000000000001</v>
          </cell>
          <cell r="V76">
            <v>37.64</v>
          </cell>
          <cell r="W76">
            <v>123.85</v>
          </cell>
          <cell r="X76">
            <v>159.47999999999999</v>
          </cell>
          <cell r="Y76">
            <v>321.7</v>
          </cell>
          <cell r="Z76">
            <v>4400.25</v>
          </cell>
          <cell r="AA76">
            <v>2927.15</v>
          </cell>
          <cell r="AB76">
            <v>0</v>
          </cell>
          <cell r="AC76">
            <v>3135.01</v>
          </cell>
          <cell r="AD76">
            <v>897.67</v>
          </cell>
          <cell r="AE76">
            <v>12951.66</v>
          </cell>
          <cell r="AF76">
            <v>-13206.19</v>
          </cell>
        </row>
        <row r="77">
          <cell r="E77" t="str">
            <v>Байкальская, 158</v>
          </cell>
          <cell r="F77">
            <v>3068.26</v>
          </cell>
          <cell r="G77">
            <v>17944.599999999999</v>
          </cell>
          <cell r="H77">
            <v>0</v>
          </cell>
          <cell r="I77">
            <v>0</v>
          </cell>
          <cell r="J77">
            <v>17944.599999999999</v>
          </cell>
          <cell r="K77">
            <v>21967.25</v>
          </cell>
          <cell r="L77">
            <v>0</v>
          </cell>
          <cell r="M77">
            <v>0</v>
          </cell>
          <cell r="N77">
            <v>21967.25</v>
          </cell>
          <cell r="O77">
            <v>1757.38</v>
          </cell>
          <cell r="P77">
            <v>0</v>
          </cell>
          <cell r="Q77">
            <v>515.16999999999996</v>
          </cell>
          <cell r="R77">
            <v>0</v>
          </cell>
          <cell r="S77">
            <v>1849.93</v>
          </cell>
          <cell r="T77">
            <v>0</v>
          </cell>
          <cell r="U77">
            <v>1.08</v>
          </cell>
          <cell r="V77">
            <v>32.799999999999997</v>
          </cell>
          <cell r="W77">
            <v>122.8</v>
          </cell>
          <cell r="X77">
            <v>158.13</v>
          </cell>
          <cell r="Y77">
            <v>256</v>
          </cell>
          <cell r="Z77">
            <v>4141.8500000000004</v>
          </cell>
          <cell r="AA77">
            <v>2754.88</v>
          </cell>
          <cell r="AB77">
            <v>0</v>
          </cell>
          <cell r="AC77">
            <v>2950.53</v>
          </cell>
          <cell r="AD77">
            <v>890.04</v>
          </cell>
          <cell r="AE77">
            <v>15430.59</v>
          </cell>
          <cell r="AF77">
            <v>9604.92</v>
          </cell>
        </row>
        <row r="78">
          <cell r="E78" t="str">
            <v>Байкальская, 168</v>
          </cell>
          <cell r="F78">
            <v>14823.47</v>
          </cell>
          <cell r="G78">
            <v>9893.85</v>
          </cell>
          <cell r="H78">
            <v>2696.02</v>
          </cell>
          <cell r="I78">
            <v>0</v>
          </cell>
          <cell r="J78">
            <v>12589.87</v>
          </cell>
          <cell r="K78">
            <v>9908.9599999999991</v>
          </cell>
          <cell r="L78">
            <v>0</v>
          </cell>
          <cell r="M78">
            <v>0</v>
          </cell>
          <cell r="N78">
            <v>9908.9599999999991</v>
          </cell>
          <cell r="O78">
            <v>792.71</v>
          </cell>
          <cell r="P78">
            <v>0</v>
          </cell>
          <cell r="Q78">
            <v>627.6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426.76</v>
          </cell>
          <cell r="Z78">
            <v>2160.41</v>
          </cell>
          <cell r="AA78">
            <v>1918.35</v>
          </cell>
          <cell r="AB78">
            <v>0</v>
          </cell>
          <cell r="AC78">
            <v>1212.18</v>
          </cell>
          <cell r="AD78">
            <v>970.08</v>
          </cell>
          <cell r="AE78">
            <v>8108.09</v>
          </cell>
          <cell r="AF78">
            <v>16624.34</v>
          </cell>
        </row>
        <row r="79">
          <cell r="E79" t="str">
            <v>Байкальская, 198-А</v>
          </cell>
          <cell r="F79">
            <v>-74852.740000000005</v>
          </cell>
          <cell r="G79">
            <v>330299.74</v>
          </cell>
          <cell r="H79">
            <v>3923.19</v>
          </cell>
          <cell r="I79">
            <v>0</v>
          </cell>
          <cell r="J79">
            <v>334222.93</v>
          </cell>
          <cell r="K79">
            <v>286174.21000000002</v>
          </cell>
          <cell r="L79">
            <v>54704.41</v>
          </cell>
          <cell r="M79">
            <v>0</v>
          </cell>
          <cell r="N79">
            <v>340878.62</v>
          </cell>
          <cell r="O79">
            <v>27386.03</v>
          </cell>
          <cell r="P79">
            <v>0</v>
          </cell>
          <cell r="Q79">
            <v>12735.3</v>
          </cell>
          <cell r="R79">
            <v>0</v>
          </cell>
          <cell r="S79">
            <v>77829.73</v>
          </cell>
          <cell r="T79">
            <v>0</v>
          </cell>
          <cell r="U79">
            <v>19280.48</v>
          </cell>
          <cell r="V79">
            <v>1337.77</v>
          </cell>
          <cell r="W79">
            <v>9136.2000000000007</v>
          </cell>
          <cell r="X79">
            <v>5583.65</v>
          </cell>
          <cell r="Y79">
            <v>41724.25</v>
          </cell>
          <cell r="Z79">
            <v>48488.18</v>
          </cell>
          <cell r="AA79">
            <v>100639.35</v>
          </cell>
          <cell r="AB79">
            <v>0</v>
          </cell>
          <cell r="AC79">
            <v>33693.199999999997</v>
          </cell>
          <cell r="AD79">
            <v>18304.02</v>
          </cell>
          <cell r="AE79">
            <v>442941.04</v>
          </cell>
          <cell r="AF79">
            <v>-176915.16</v>
          </cell>
        </row>
        <row r="80">
          <cell r="E80" t="str">
            <v>Байкальская, 237</v>
          </cell>
          <cell r="F80">
            <v>-105119.03</v>
          </cell>
          <cell r="G80">
            <v>880500.47</v>
          </cell>
          <cell r="H80">
            <v>6709.99</v>
          </cell>
          <cell r="I80">
            <v>0</v>
          </cell>
          <cell r="J80">
            <v>887210.46</v>
          </cell>
          <cell r="K80">
            <v>807598.09</v>
          </cell>
          <cell r="L80">
            <v>603.4</v>
          </cell>
          <cell r="M80">
            <v>0</v>
          </cell>
          <cell r="N80">
            <v>808201.49</v>
          </cell>
          <cell r="O80">
            <v>64674.19</v>
          </cell>
          <cell r="P80">
            <v>0</v>
          </cell>
          <cell r="Q80">
            <v>23786.46</v>
          </cell>
          <cell r="R80">
            <v>0</v>
          </cell>
          <cell r="S80">
            <v>133492.69</v>
          </cell>
          <cell r="T80">
            <v>0</v>
          </cell>
          <cell r="U80">
            <v>45.7</v>
          </cell>
          <cell r="V80">
            <v>1593.44</v>
          </cell>
          <cell r="W80">
            <v>5215</v>
          </cell>
          <cell r="X80">
            <v>6715.28</v>
          </cell>
          <cell r="Y80">
            <v>-94195.23</v>
          </cell>
          <cell r="Z80">
            <v>207052.81</v>
          </cell>
          <cell r="AA80">
            <v>145096.28</v>
          </cell>
          <cell r="AB80">
            <v>0</v>
          </cell>
          <cell r="AC80">
            <v>146702.62</v>
          </cell>
          <cell r="AD80">
            <v>36945.89</v>
          </cell>
          <cell r="AE80">
            <v>677125.13</v>
          </cell>
          <cell r="AF80">
            <v>25957.33</v>
          </cell>
        </row>
        <row r="81">
          <cell r="E81" t="str">
            <v>Байкальская, 267-А</v>
          </cell>
          <cell r="F81">
            <v>872.67</v>
          </cell>
          <cell r="G81">
            <v>167860.3</v>
          </cell>
          <cell r="H81">
            <v>0</v>
          </cell>
          <cell r="I81">
            <v>0</v>
          </cell>
          <cell r="J81">
            <v>167860.3</v>
          </cell>
          <cell r="K81">
            <v>173963.43</v>
          </cell>
          <cell r="L81">
            <v>0</v>
          </cell>
          <cell r="M81">
            <v>0</v>
          </cell>
          <cell r="N81">
            <v>173963.43</v>
          </cell>
          <cell r="O81">
            <v>13917.07</v>
          </cell>
          <cell r="P81">
            <v>0</v>
          </cell>
          <cell r="Q81">
            <v>8440.9</v>
          </cell>
          <cell r="R81">
            <v>0</v>
          </cell>
          <cell r="S81">
            <v>0</v>
          </cell>
          <cell r="T81">
            <v>0</v>
          </cell>
          <cell r="U81">
            <v>5118.3500000000004</v>
          </cell>
          <cell r="V81">
            <v>550.48</v>
          </cell>
          <cell r="W81">
            <v>1811.22</v>
          </cell>
          <cell r="X81">
            <v>2332.27</v>
          </cell>
          <cell r="Y81">
            <v>59877.37</v>
          </cell>
          <cell r="Z81">
            <v>27265.7</v>
          </cell>
          <cell r="AA81">
            <v>18884.5</v>
          </cell>
          <cell r="AB81">
            <v>0</v>
          </cell>
          <cell r="AC81">
            <v>18843.66</v>
          </cell>
          <cell r="AD81">
            <v>13127.61</v>
          </cell>
          <cell r="AE81">
            <v>170169.13</v>
          </cell>
          <cell r="AF81">
            <v>4666.97</v>
          </cell>
        </row>
        <row r="82">
          <cell r="E82" t="str">
            <v>Баррикад, 59</v>
          </cell>
          <cell r="F82">
            <v>-79576.63</v>
          </cell>
          <cell r="G82">
            <v>134222.98000000001</v>
          </cell>
          <cell r="H82">
            <v>1851.57</v>
          </cell>
          <cell r="I82">
            <v>0</v>
          </cell>
          <cell r="J82">
            <v>136074.54999999999</v>
          </cell>
          <cell r="K82">
            <v>100879.52</v>
          </cell>
          <cell r="L82">
            <v>2290.9</v>
          </cell>
          <cell r="M82">
            <v>0</v>
          </cell>
          <cell r="N82">
            <v>103170.42</v>
          </cell>
          <cell r="O82">
            <v>8322.35</v>
          </cell>
          <cell r="P82">
            <v>0</v>
          </cell>
          <cell r="Q82">
            <v>6988.8</v>
          </cell>
          <cell r="R82">
            <v>0</v>
          </cell>
          <cell r="S82">
            <v>41340.720000000001</v>
          </cell>
          <cell r="T82">
            <v>0</v>
          </cell>
          <cell r="U82">
            <v>4413.8500000000004</v>
          </cell>
          <cell r="V82">
            <v>523.61</v>
          </cell>
          <cell r="W82">
            <v>1579.83</v>
          </cell>
          <cell r="X82">
            <v>2034.33</v>
          </cell>
          <cell r="Y82">
            <v>57301.13</v>
          </cell>
          <cell r="Z82">
            <v>24690.17</v>
          </cell>
          <cell r="AA82">
            <v>16995.63</v>
          </cell>
          <cell r="AB82">
            <v>0</v>
          </cell>
          <cell r="AC82">
            <v>17140.939999999999</v>
          </cell>
          <cell r="AD82">
            <v>23261.84</v>
          </cell>
          <cell r="AE82">
            <v>216554.66</v>
          </cell>
          <cell r="AF82">
            <v>-192960.87</v>
          </cell>
        </row>
        <row r="83">
          <cell r="E83" t="str">
            <v>Баррикад, 61</v>
          </cell>
          <cell r="F83">
            <v>-66416.52</v>
          </cell>
          <cell r="G83">
            <v>150348.72</v>
          </cell>
          <cell r="H83">
            <v>0</v>
          </cell>
          <cell r="I83">
            <v>0</v>
          </cell>
          <cell r="J83">
            <v>150348.72</v>
          </cell>
          <cell r="K83">
            <v>71657.22</v>
          </cell>
          <cell r="L83">
            <v>0</v>
          </cell>
          <cell r="M83">
            <v>0</v>
          </cell>
          <cell r="N83">
            <v>71657.22</v>
          </cell>
          <cell r="O83">
            <v>5732.57</v>
          </cell>
          <cell r="P83">
            <v>0</v>
          </cell>
          <cell r="Q83">
            <v>4725.9799999999996</v>
          </cell>
          <cell r="R83">
            <v>0</v>
          </cell>
          <cell r="S83">
            <v>31909.33</v>
          </cell>
          <cell r="T83">
            <v>0</v>
          </cell>
          <cell r="U83">
            <v>8.9</v>
          </cell>
          <cell r="V83">
            <v>308.57</v>
          </cell>
          <cell r="W83">
            <v>7615.23</v>
          </cell>
          <cell r="X83">
            <v>1307.3</v>
          </cell>
          <cell r="Y83">
            <v>27107.51</v>
          </cell>
          <cell r="Z83">
            <v>15126.31</v>
          </cell>
          <cell r="AA83">
            <v>11108.52</v>
          </cell>
          <cell r="AB83">
            <v>0</v>
          </cell>
          <cell r="AC83">
            <v>10046.65</v>
          </cell>
          <cell r="AD83">
            <v>19741.38</v>
          </cell>
          <cell r="AE83">
            <v>134738.25</v>
          </cell>
          <cell r="AF83">
            <v>-129497.55</v>
          </cell>
        </row>
        <row r="84">
          <cell r="E84" t="str">
            <v>Баумана, 176</v>
          </cell>
          <cell r="F84">
            <v>-527916.32999999996</v>
          </cell>
          <cell r="G84">
            <v>494426.8</v>
          </cell>
          <cell r="H84">
            <v>5499.2</v>
          </cell>
          <cell r="I84">
            <v>0</v>
          </cell>
          <cell r="J84">
            <v>499926</v>
          </cell>
          <cell r="K84">
            <v>379834.34</v>
          </cell>
          <cell r="L84">
            <v>5001.1000000000004</v>
          </cell>
          <cell r="M84">
            <v>0</v>
          </cell>
          <cell r="N84">
            <v>384835.44</v>
          </cell>
          <cell r="O84">
            <v>30936.89</v>
          </cell>
          <cell r="P84">
            <v>0</v>
          </cell>
          <cell r="Q84">
            <v>31209.56</v>
          </cell>
          <cell r="R84">
            <v>0</v>
          </cell>
          <cell r="S84">
            <v>277523.15999999997</v>
          </cell>
          <cell r="T84">
            <v>0</v>
          </cell>
          <cell r="U84">
            <v>12770.66</v>
          </cell>
          <cell r="V84">
            <v>2166.8200000000002</v>
          </cell>
          <cell r="W84">
            <v>6811.76</v>
          </cell>
          <cell r="X84">
            <v>17542.8</v>
          </cell>
          <cell r="Y84">
            <v>22941.75</v>
          </cell>
          <cell r="Z84">
            <v>41731.050000000003</v>
          </cell>
          <cell r="AA84">
            <v>63928.79</v>
          </cell>
          <cell r="AB84">
            <v>0</v>
          </cell>
          <cell r="AC84">
            <v>29395.25</v>
          </cell>
          <cell r="AD84">
            <v>154411.04999999999</v>
          </cell>
          <cell r="AE84">
            <v>691369.54</v>
          </cell>
          <cell r="AF84">
            <v>-834450.43</v>
          </cell>
        </row>
        <row r="85">
          <cell r="E85" t="str">
            <v>Баумана, 176-а</v>
          </cell>
          <cell r="F85">
            <v>12366.88</v>
          </cell>
          <cell r="G85">
            <v>32944.160000000003</v>
          </cell>
          <cell r="H85">
            <v>0</v>
          </cell>
          <cell r="I85">
            <v>0</v>
          </cell>
          <cell r="J85">
            <v>32944.160000000003</v>
          </cell>
          <cell r="K85">
            <v>12904.75</v>
          </cell>
          <cell r="L85">
            <v>0</v>
          </cell>
          <cell r="M85">
            <v>0</v>
          </cell>
          <cell r="N85">
            <v>12904.75</v>
          </cell>
          <cell r="O85">
            <v>1032.3900000000001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1032.3900000000001</v>
          </cell>
          <cell r="AF85">
            <v>24239.24</v>
          </cell>
        </row>
        <row r="86">
          <cell r="E86" t="str">
            <v>Баумана, 176-б</v>
          </cell>
          <cell r="F86">
            <v>11772.66</v>
          </cell>
          <cell r="G86">
            <v>23991.1</v>
          </cell>
          <cell r="H86">
            <v>0</v>
          </cell>
          <cell r="I86">
            <v>0</v>
          </cell>
          <cell r="J86">
            <v>23991.1</v>
          </cell>
          <cell r="K86">
            <v>16329.99</v>
          </cell>
          <cell r="L86">
            <v>0</v>
          </cell>
          <cell r="M86">
            <v>0</v>
          </cell>
          <cell r="N86">
            <v>16329.99</v>
          </cell>
          <cell r="O86">
            <v>1306.42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1306.42</v>
          </cell>
          <cell r="AF86">
            <v>26796.23</v>
          </cell>
        </row>
        <row r="87">
          <cell r="E87" t="str">
            <v>Баумана, 176/1</v>
          </cell>
          <cell r="F87">
            <v>10535.29</v>
          </cell>
          <cell r="G87">
            <v>69366.16</v>
          </cell>
          <cell r="H87">
            <v>0</v>
          </cell>
          <cell r="I87">
            <v>0</v>
          </cell>
          <cell r="J87">
            <v>69366.16</v>
          </cell>
          <cell r="K87">
            <v>21304.18</v>
          </cell>
          <cell r="L87">
            <v>0</v>
          </cell>
          <cell r="M87">
            <v>0</v>
          </cell>
          <cell r="N87">
            <v>21304.18</v>
          </cell>
          <cell r="O87">
            <v>1704.32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1704.32</v>
          </cell>
          <cell r="AF87">
            <v>30135.15</v>
          </cell>
        </row>
        <row r="88">
          <cell r="E88" t="str">
            <v>Баумана, 214/2</v>
          </cell>
          <cell r="F88">
            <v>-181471.23</v>
          </cell>
          <cell r="G88">
            <v>1036711.02</v>
          </cell>
          <cell r="H88">
            <v>23819.57</v>
          </cell>
          <cell r="I88">
            <v>0</v>
          </cell>
          <cell r="J88">
            <v>1060530.5900000001</v>
          </cell>
          <cell r="K88">
            <v>1080808.76</v>
          </cell>
          <cell r="L88">
            <v>16373.76</v>
          </cell>
          <cell r="M88">
            <v>0</v>
          </cell>
          <cell r="N88">
            <v>1097182.52</v>
          </cell>
          <cell r="O88">
            <v>88265.81</v>
          </cell>
          <cell r="P88">
            <v>0</v>
          </cell>
          <cell r="Q88">
            <v>37868.559999999998</v>
          </cell>
          <cell r="R88">
            <v>0</v>
          </cell>
          <cell r="S88">
            <v>232821.76000000001</v>
          </cell>
          <cell r="T88">
            <v>156872.51</v>
          </cell>
          <cell r="U88">
            <v>40169.919999999998</v>
          </cell>
          <cell r="V88">
            <v>3217.24</v>
          </cell>
          <cell r="W88">
            <v>9689.2800000000007</v>
          </cell>
          <cell r="X88">
            <v>12476.74</v>
          </cell>
          <cell r="Y88">
            <v>-43949.05</v>
          </cell>
          <cell r="Z88">
            <v>277443.90000000002</v>
          </cell>
          <cell r="AA88">
            <v>184439.62</v>
          </cell>
          <cell r="AB88">
            <v>0</v>
          </cell>
          <cell r="AC88">
            <v>200613.91</v>
          </cell>
          <cell r="AD88">
            <v>197519.41</v>
          </cell>
          <cell r="AE88">
            <v>1397449.61</v>
          </cell>
          <cell r="AF88">
            <v>-481738.32</v>
          </cell>
        </row>
        <row r="89">
          <cell r="E89" t="str">
            <v>Баумана, 214/3</v>
          </cell>
          <cell r="F89">
            <v>-318409.01</v>
          </cell>
          <cell r="G89">
            <v>1654946.87</v>
          </cell>
          <cell r="H89">
            <v>129576.03</v>
          </cell>
          <cell r="I89">
            <v>0</v>
          </cell>
          <cell r="J89">
            <v>1784522.9</v>
          </cell>
          <cell r="K89">
            <v>1855631.63</v>
          </cell>
          <cell r="L89">
            <v>11820.38</v>
          </cell>
          <cell r="M89">
            <v>0</v>
          </cell>
          <cell r="N89">
            <v>1867452.01</v>
          </cell>
          <cell r="O89">
            <v>149750.76</v>
          </cell>
          <cell r="P89">
            <v>0</v>
          </cell>
          <cell r="Q89">
            <v>81780</v>
          </cell>
          <cell r="R89">
            <v>0</v>
          </cell>
          <cell r="S89">
            <v>161401.18</v>
          </cell>
          <cell r="T89">
            <v>312311.69</v>
          </cell>
          <cell r="U89">
            <v>62817.49</v>
          </cell>
          <cell r="V89">
            <v>5676.22</v>
          </cell>
          <cell r="W89">
            <v>17970.2</v>
          </cell>
          <cell r="X89">
            <v>23139.95</v>
          </cell>
          <cell r="Y89">
            <v>53782.89</v>
          </cell>
          <cell r="Z89">
            <v>606067</v>
          </cell>
          <cell r="AA89">
            <v>402885.12</v>
          </cell>
          <cell r="AB89">
            <v>0</v>
          </cell>
          <cell r="AC89">
            <v>436662.62</v>
          </cell>
          <cell r="AD89">
            <v>447722.22</v>
          </cell>
          <cell r="AE89">
            <v>2761967.34</v>
          </cell>
          <cell r="AF89">
            <v>-1212924.3400000001</v>
          </cell>
        </row>
        <row r="90">
          <cell r="E90" t="str">
            <v>Баумана, 214/6</v>
          </cell>
          <cell r="F90">
            <v>-61313.919999999998</v>
          </cell>
          <cell r="G90">
            <v>854332.71</v>
          </cell>
          <cell r="H90">
            <v>39435.26</v>
          </cell>
          <cell r="I90">
            <v>0</v>
          </cell>
          <cell r="J90">
            <v>893767.97</v>
          </cell>
          <cell r="K90">
            <v>885069.63</v>
          </cell>
          <cell r="L90">
            <v>23691.39</v>
          </cell>
          <cell r="M90">
            <v>0</v>
          </cell>
          <cell r="N90">
            <v>908761.02</v>
          </cell>
          <cell r="O90">
            <v>73411.649999999994</v>
          </cell>
          <cell r="P90">
            <v>0</v>
          </cell>
          <cell r="Q90">
            <v>32577.439999999999</v>
          </cell>
          <cell r="R90">
            <v>0</v>
          </cell>
          <cell r="S90">
            <v>108610.54</v>
          </cell>
          <cell r="T90">
            <v>155683.51999999999</v>
          </cell>
          <cell r="U90">
            <v>44200.95</v>
          </cell>
          <cell r="V90">
            <v>2740.75</v>
          </cell>
          <cell r="W90">
            <v>7524.93</v>
          </cell>
          <cell r="X90">
            <v>9689.73</v>
          </cell>
          <cell r="Y90">
            <v>94957.34</v>
          </cell>
          <cell r="Z90">
            <v>214144.4</v>
          </cell>
          <cell r="AA90">
            <v>142340.79999999999</v>
          </cell>
          <cell r="AB90">
            <v>0</v>
          </cell>
          <cell r="AC90">
            <v>154508</v>
          </cell>
          <cell r="AD90">
            <v>174256.97</v>
          </cell>
          <cell r="AE90">
            <v>1214647.02</v>
          </cell>
          <cell r="AF90">
            <v>-367199.92</v>
          </cell>
        </row>
        <row r="91">
          <cell r="E91" t="str">
            <v>Баумана, 216/1</v>
          </cell>
          <cell r="F91">
            <v>-95920.71</v>
          </cell>
          <cell r="G91">
            <v>404196.54</v>
          </cell>
          <cell r="H91">
            <v>11799.49</v>
          </cell>
          <cell r="I91">
            <v>0</v>
          </cell>
          <cell r="J91">
            <v>415996.03</v>
          </cell>
          <cell r="K91">
            <v>436363</v>
          </cell>
          <cell r="L91">
            <v>6937.05</v>
          </cell>
          <cell r="M91">
            <v>0</v>
          </cell>
          <cell r="N91">
            <v>443300.05</v>
          </cell>
          <cell r="O91">
            <v>35672.120000000003</v>
          </cell>
          <cell r="P91">
            <v>0</v>
          </cell>
          <cell r="Q91">
            <v>18615.12</v>
          </cell>
          <cell r="R91">
            <v>0</v>
          </cell>
          <cell r="S91">
            <v>67854.039999999994</v>
          </cell>
          <cell r="T91">
            <v>96261.81</v>
          </cell>
          <cell r="U91">
            <v>41492.31</v>
          </cell>
          <cell r="V91">
            <v>1392.42</v>
          </cell>
          <cell r="W91">
            <v>4143.6099999999997</v>
          </cell>
          <cell r="X91">
            <v>5335.66</v>
          </cell>
          <cell r="Y91">
            <v>34338.980000000003</v>
          </cell>
          <cell r="Z91">
            <v>88875.7</v>
          </cell>
          <cell r="AA91">
            <v>58969.41</v>
          </cell>
          <cell r="AB91">
            <v>0</v>
          </cell>
          <cell r="AC91">
            <v>66181.53</v>
          </cell>
          <cell r="AD91">
            <v>104225.19</v>
          </cell>
          <cell r="AE91">
            <v>624520.74</v>
          </cell>
          <cell r="AF91">
            <v>-277141.40000000002</v>
          </cell>
        </row>
        <row r="92">
          <cell r="E92" t="str">
            <v>Баумана, 216/2</v>
          </cell>
          <cell r="F92">
            <v>0</v>
          </cell>
          <cell r="G92">
            <v>1429809.46</v>
          </cell>
          <cell r="H92">
            <v>0</v>
          </cell>
          <cell r="I92">
            <v>0</v>
          </cell>
          <cell r="J92">
            <v>1429809.46</v>
          </cell>
          <cell r="K92">
            <v>814882.56</v>
          </cell>
          <cell r="L92">
            <v>0</v>
          </cell>
          <cell r="M92">
            <v>0</v>
          </cell>
          <cell r="N92">
            <v>814882.56</v>
          </cell>
          <cell r="O92">
            <v>65190.59</v>
          </cell>
          <cell r="P92">
            <v>0</v>
          </cell>
          <cell r="Q92">
            <v>57842.92</v>
          </cell>
          <cell r="R92">
            <v>0</v>
          </cell>
          <cell r="S92">
            <v>10506.69</v>
          </cell>
          <cell r="T92">
            <v>156031.95000000001</v>
          </cell>
          <cell r="U92">
            <v>399.76</v>
          </cell>
          <cell r="V92">
            <v>3972.73</v>
          </cell>
          <cell r="W92">
            <v>13094.72</v>
          </cell>
          <cell r="X92">
            <v>16861.86</v>
          </cell>
          <cell r="Y92">
            <v>62528.36</v>
          </cell>
          <cell r="Z92">
            <v>501268.49</v>
          </cell>
          <cell r="AA92">
            <v>333416.21000000002</v>
          </cell>
          <cell r="AB92">
            <v>0</v>
          </cell>
          <cell r="AC92">
            <v>357231.63</v>
          </cell>
          <cell r="AD92">
            <v>322485.73</v>
          </cell>
          <cell r="AE92">
            <v>1919056.64</v>
          </cell>
          <cell r="AF92">
            <v>-1104174.0800000001</v>
          </cell>
        </row>
        <row r="93">
          <cell r="E93" t="str">
            <v>Баумана, 235-а/1</v>
          </cell>
          <cell r="F93">
            <v>-182761.13</v>
          </cell>
          <cell r="G93">
            <v>811987.88</v>
          </cell>
          <cell r="H93">
            <v>0</v>
          </cell>
          <cell r="I93">
            <v>0</v>
          </cell>
          <cell r="J93">
            <v>811987.88</v>
          </cell>
          <cell r="K93">
            <v>396171.2</v>
          </cell>
          <cell r="L93">
            <v>0</v>
          </cell>
          <cell r="M93">
            <v>0</v>
          </cell>
          <cell r="N93">
            <v>396171.2</v>
          </cell>
          <cell r="O93">
            <v>31693.68</v>
          </cell>
          <cell r="P93">
            <v>0</v>
          </cell>
          <cell r="Q93">
            <v>5355.2</v>
          </cell>
          <cell r="R93">
            <v>0</v>
          </cell>
          <cell r="S93">
            <v>47955.87</v>
          </cell>
          <cell r="T93">
            <v>0</v>
          </cell>
          <cell r="U93">
            <v>0.3</v>
          </cell>
          <cell r="V93">
            <v>45.6</v>
          </cell>
          <cell r="W93">
            <v>34.15</v>
          </cell>
          <cell r="X93">
            <v>43.97</v>
          </cell>
          <cell r="Y93">
            <v>7591.03</v>
          </cell>
          <cell r="Z93">
            <v>158174.76</v>
          </cell>
          <cell r="AA93">
            <v>124821.33</v>
          </cell>
          <cell r="AB93">
            <v>0</v>
          </cell>
          <cell r="AC93">
            <v>112925.91</v>
          </cell>
          <cell r="AD93">
            <v>40136.800000000003</v>
          </cell>
          <cell r="AE93">
            <v>528778.6</v>
          </cell>
          <cell r="AF93">
            <v>-315368.53000000003</v>
          </cell>
        </row>
        <row r="94">
          <cell r="E94" t="str">
            <v>Берег Ангары, 50</v>
          </cell>
          <cell r="F94">
            <v>-10441.370000000001</v>
          </cell>
          <cell r="G94">
            <v>4967.78</v>
          </cell>
          <cell r="H94">
            <v>0</v>
          </cell>
          <cell r="I94">
            <v>0</v>
          </cell>
          <cell r="J94">
            <v>4967.78</v>
          </cell>
          <cell r="K94">
            <v>11463.81</v>
          </cell>
          <cell r="L94">
            <v>0</v>
          </cell>
          <cell r="M94">
            <v>0</v>
          </cell>
          <cell r="N94">
            <v>11463.81</v>
          </cell>
          <cell r="O94">
            <v>917.11</v>
          </cell>
          <cell r="P94">
            <v>0</v>
          </cell>
          <cell r="Q94">
            <v>394.34</v>
          </cell>
          <cell r="R94">
            <v>0</v>
          </cell>
          <cell r="S94">
            <v>2357.88</v>
          </cell>
          <cell r="T94">
            <v>0</v>
          </cell>
          <cell r="U94">
            <v>0.74</v>
          </cell>
          <cell r="V94">
            <v>25.72</v>
          </cell>
          <cell r="W94">
            <v>84.62</v>
          </cell>
          <cell r="X94">
            <v>108.97</v>
          </cell>
          <cell r="Y94">
            <v>234.02</v>
          </cell>
          <cell r="Z94">
            <v>2263.92</v>
          </cell>
          <cell r="AA94">
            <v>1504.47</v>
          </cell>
          <cell r="AB94">
            <v>0</v>
          </cell>
          <cell r="AC94">
            <v>1611.9</v>
          </cell>
          <cell r="AD94">
            <v>1953.94</v>
          </cell>
          <cell r="AE94">
            <v>11457.63</v>
          </cell>
          <cell r="AF94">
            <v>-10435.19</v>
          </cell>
        </row>
        <row r="95">
          <cell r="E95" t="str">
            <v>Берег Ангары, 56</v>
          </cell>
          <cell r="F95">
            <v>-8292.48</v>
          </cell>
          <cell r="G95">
            <v>9546.34</v>
          </cell>
          <cell r="H95">
            <v>0</v>
          </cell>
          <cell r="I95">
            <v>0</v>
          </cell>
          <cell r="J95">
            <v>9546.34</v>
          </cell>
          <cell r="K95">
            <v>5263.27</v>
          </cell>
          <cell r="L95">
            <v>0</v>
          </cell>
          <cell r="M95">
            <v>0</v>
          </cell>
          <cell r="N95">
            <v>5263.27</v>
          </cell>
          <cell r="O95">
            <v>421.06</v>
          </cell>
          <cell r="P95">
            <v>0</v>
          </cell>
          <cell r="Q95">
            <v>637.91999999999996</v>
          </cell>
          <cell r="R95">
            <v>0</v>
          </cell>
          <cell r="S95">
            <v>3300.96</v>
          </cell>
          <cell r="T95">
            <v>0</v>
          </cell>
          <cell r="U95">
            <v>1.2</v>
          </cell>
          <cell r="V95">
            <v>41.61</v>
          </cell>
          <cell r="W95">
            <v>136.88</v>
          </cell>
          <cell r="X95">
            <v>176.27</v>
          </cell>
          <cell r="Y95">
            <v>378.62</v>
          </cell>
          <cell r="Z95">
            <v>2845.96</v>
          </cell>
          <cell r="AA95">
            <v>1889.48</v>
          </cell>
          <cell r="AB95">
            <v>0</v>
          </cell>
          <cell r="AC95">
            <v>2024.47</v>
          </cell>
          <cell r="AD95">
            <v>3160.94</v>
          </cell>
          <cell r="AE95">
            <v>15015.37</v>
          </cell>
          <cell r="AF95">
            <v>-18044.580000000002</v>
          </cell>
        </row>
        <row r="96">
          <cell r="E96" t="str">
            <v>Берег Ангары, 58</v>
          </cell>
          <cell r="F96">
            <v>-4027.52</v>
          </cell>
          <cell r="G96">
            <v>9741.2199999999993</v>
          </cell>
          <cell r="H96">
            <v>0</v>
          </cell>
          <cell r="I96">
            <v>0</v>
          </cell>
          <cell r="J96">
            <v>9741.2199999999993</v>
          </cell>
          <cell r="K96">
            <v>11981.65</v>
          </cell>
          <cell r="L96">
            <v>0</v>
          </cell>
          <cell r="M96">
            <v>0</v>
          </cell>
          <cell r="N96">
            <v>11981.65</v>
          </cell>
          <cell r="O96">
            <v>958.52</v>
          </cell>
          <cell r="P96">
            <v>0</v>
          </cell>
          <cell r="Q96">
            <v>679.1</v>
          </cell>
          <cell r="R96">
            <v>0</v>
          </cell>
          <cell r="S96">
            <v>3300.96</v>
          </cell>
          <cell r="T96">
            <v>0</v>
          </cell>
          <cell r="U96">
            <v>1.28</v>
          </cell>
          <cell r="V96">
            <v>44.28</v>
          </cell>
          <cell r="W96">
            <v>145.72</v>
          </cell>
          <cell r="X96">
            <v>187.64</v>
          </cell>
          <cell r="Y96">
            <v>402.98</v>
          </cell>
          <cell r="Z96">
            <v>2862.45</v>
          </cell>
          <cell r="AA96">
            <v>1899.97</v>
          </cell>
          <cell r="AB96">
            <v>0</v>
          </cell>
          <cell r="AC96">
            <v>2035.68</v>
          </cell>
          <cell r="AD96">
            <v>3364.95</v>
          </cell>
          <cell r="AE96">
            <v>15883.53</v>
          </cell>
          <cell r="AF96">
            <v>-7929.4</v>
          </cell>
        </row>
        <row r="97">
          <cell r="E97" t="str">
            <v>Борцов Революции, 10-А</v>
          </cell>
          <cell r="F97">
            <v>-10363.82</v>
          </cell>
          <cell r="G97">
            <v>28811.37</v>
          </cell>
          <cell r="H97">
            <v>0</v>
          </cell>
          <cell r="I97">
            <v>0</v>
          </cell>
          <cell r="J97">
            <v>28811.37</v>
          </cell>
          <cell r="K97">
            <v>15723.23</v>
          </cell>
          <cell r="L97">
            <v>0</v>
          </cell>
          <cell r="M97">
            <v>0</v>
          </cell>
          <cell r="N97">
            <v>15723.23</v>
          </cell>
          <cell r="O97">
            <v>1257.8800000000001</v>
          </cell>
          <cell r="P97">
            <v>0</v>
          </cell>
          <cell r="Q97">
            <v>1807.66</v>
          </cell>
          <cell r="R97">
            <v>0</v>
          </cell>
          <cell r="S97">
            <v>1571.88</v>
          </cell>
          <cell r="T97">
            <v>0</v>
          </cell>
          <cell r="U97">
            <v>3.4</v>
          </cell>
          <cell r="V97">
            <v>117.89</v>
          </cell>
          <cell r="W97">
            <v>387.88</v>
          </cell>
          <cell r="X97">
            <v>499.47</v>
          </cell>
          <cell r="Y97">
            <v>1072.75</v>
          </cell>
          <cell r="Z97">
            <v>7078.91</v>
          </cell>
          <cell r="AA97">
            <v>4731.68</v>
          </cell>
          <cell r="AB97">
            <v>0</v>
          </cell>
          <cell r="AC97">
            <v>5010.3999999999996</v>
          </cell>
          <cell r="AD97">
            <v>2811.34</v>
          </cell>
          <cell r="AE97">
            <v>26351.14</v>
          </cell>
          <cell r="AF97">
            <v>-20991.73</v>
          </cell>
        </row>
        <row r="98">
          <cell r="E98" t="str">
            <v>Борцов Революции, 10-Б</v>
          </cell>
          <cell r="F98">
            <v>-17266.46</v>
          </cell>
          <cell r="G98">
            <v>23482.04</v>
          </cell>
          <cell r="H98">
            <v>0</v>
          </cell>
          <cell r="I98">
            <v>0</v>
          </cell>
          <cell r="J98">
            <v>23482.04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1270.96</v>
          </cell>
          <cell r="R98">
            <v>0</v>
          </cell>
          <cell r="S98">
            <v>1100.32</v>
          </cell>
          <cell r="T98">
            <v>0</v>
          </cell>
          <cell r="U98">
            <v>2.39</v>
          </cell>
          <cell r="V98">
            <v>82.87</v>
          </cell>
          <cell r="W98">
            <v>272.72000000000003</v>
          </cell>
          <cell r="X98">
            <v>351.17</v>
          </cell>
          <cell r="Y98">
            <v>754.19</v>
          </cell>
          <cell r="Z98">
            <v>5325.13</v>
          </cell>
          <cell r="AA98">
            <v>3664.54</v>
          </cell>
          <cell r="AB98">
            <v>0</v>
          </cell>
          <cell r="AC98">
            <v>3703.46</v>
          </cell>
          <cell r="AD98">
            <v>1976.61</v>
          </cell>
          <cell r="AE98">
            <v>18504.36</v>
          </cell>
          <cell r="AF98">
            <v>-35770.82</v>
          </cell>
        </row>
        <row r="99">
          <cell r="E99" t="str">
            <v>Борцов Революции, 12</v>
          </cell>
          <cell r="F99">
            <v>-9607.83</v>
          </cell>
          <cell r="G99">
            <v>28077.85</v>
          </cell>
          <cell r="H99">
            <v>0</v>
          </cell>
          <cell r="I99">
            <v>0</v>
          </cell>
          <cell r="J99">
            <v>28077.85</v>
          </cell>
          <cell r="K99">
            <v>12232.96</v>
          </cell>
          <cell r="L99">
            <v>0</v>
          </cell>
          <cell r="M99">
            <v>0</v>
          </cell>
          <cell r="N99">
            <v>12232.96</v>
          </cell>
          <cell r="O99">
            <v>978.64</v>
          </cell>
          <cell r="P99">
            <v>0</v>
          </cell>
          <cell r="Q99">
            <v>949.2</v>
          </cell>
          <cell r="R99">
            <v>0</v>
          </cell>
          <cell r="S99">
            <v>1886.28</v>
          </cell>
          <cell r="T99">
            <v>0</v>
          </cell>
          <cell r="U99">
            <v>1.79</v>
          </cell>
          <cell r="V99">
            <v>61.91</v>
          </cell>
          <cell r="W99">
            <v>203.68</v>
          </cell>
          <cell r="X99">
            <v>262.27</v>
          </cell>
          <cell r="Y99">
            <v>563.29999999999995</v>
          </cell>
          <cell r="Z99">
            <v>6022.59</v>
          </cell>
          <cell r="AA99">
            <v>4216.88</v>
          </cell>
          <cell r="AB99">
            <v>0</v>
          </cell>
          <cell r="AC99">
            <v>4152.1899999999996</v>
          </cell>
          <cell r="AD99">
            <v>1476.22</v>
          </cell>
          <cell r="AE99">
            <v>20774.95</v>
          </cell>
          <cell r="AF99">
            <v>-18149.82</v>
          </cell>
        </row>
        <row r="100">
          <cell r="E100" t="str">
            <v>Боткина, 6/16</v>
          </cell>
          <cell r="F100">
            <v>-5880.98</v>
          </cell>
          <cell r="G100">
            <v>48581.69</v>
          </cell>
          <cell r="H100">
            <v>0</v>
          </cell>
          <cell r="I100">
            <v>0</v>
          </cell>
          <cell r="J100">
            <v>48581.69</v>
          </cell>
          <cell r="K100">
            <v>47411.65</v>
          </cell>
          <cell r="L100">
            <v>0</v>
          </cell>
          <cell r="M100">
            <v>0</v>
          </cell>
          <cell r="N100">
            <v>47411.65</v>
          </cell>
          <cell r="O100">
            <v>3792.92</v>
          </cell>
          <cell r="P100">
            <v>0</v>
          </cell>
          <cell r="Q100">
            <v>2822.48</v>
          </cell>
          <cell r="R100">
            <v>0</v>
          </cell>
          <cell r="S100">
            <v>7735.8</v>
          </cell>
          <cell r="T100">
            <v>0</v>
          </cell>
          <cell r="U100">
            <v>5.31</v>
          </cell>
          <cell r="V100">
            <v>184.07</v>
          </cell>
          <cell r="W100">
            <v>605.64</v>
          </cell>
          <cell r="X100">
            <v>779.87</v>
          </cell>
          <cell r="Y100">
            <v>1923.67</v>
          </cell>
          <cell r="Z100">
            <v>8334.19</v>
          </cell>
          <cell r="AA100">
            <v>6328.18</v>
          </cell>
          <cell r="AB100">
            <v>0</v>
          </cell>
          <cell r="AC100">
            <v>5397.48</v>
          </cell>
          <cell r="AD100">
            <v>4389.63</v>
          </cell>
          <cell r="AE100">
            <v>42299.24</v>
          </cell>
          <cell r="AF100">
            <v>-768.57</v>
          </cell>
        </row>
        <row r="101">
          <cell r="E101" t="str">
            <v>Боткина, 6/25</v>
          </cell>
          <cell r="F101">
            <v>-19734.95</v>
          </cell>
          <cell r="G101">
            <v>41627.839999999997</v>
          </cell>
          <cell r="H101">
            <v>0</v>
          </cell>
          <cell r="I101">
            <v>0</v>
          </cell>
          <cell r="J101">
            <v>41627.839999999997</v>
          </cell>
          <cell r="K101">
            <v>38443.769999999997</v>
          </cell>
          <cell r="L101">
            <v>0</v>
          </cell>
          <cell r="M101">
            <v>0</v>
          </cell>
          <cell r="N101">
            <v>38443.769999999997</v>
          </cell>
          <cell r="O101">
            <v>3075.51</v>
          </cell>
          <cell r="P101">
            <v>0</v>
          </cell>
          <cell r="Q101">
            <v>2972.54</v>
          </cell>
          <cell r="R101">
            <v>0</v>
          </cell>
          <cell r="S101">
            <v>11121.24</v>
          </cell>
          <cell r="T101">
            <v>0</v>
          </cell>
          <cell r="U101">
            <v>5.59</v>
          </cell>
          <cell r="V101">
            <v>193.87</v>
          </cell>
          <cell r="W101">
            <v>637.83000000000004</v>
          </cell>
          <cell r="X101">
            <v>821.33</v>
          </cell>
          <cell r="Y101">
            <v>2012.72</v>
          </cell>
          <cell r="Z101">
            <v>6355.46</v>
          </cell>
          <cell r="AA101">
            <v>4691.8900000000003</v>
          </cell>
          <cell r="AB101">
            <v>0</v>
          </cell>
          <cell r="AC101">
            <v>4184.82</v>
          </cell>
          <cell r="AD101">
            <v>4622.9799999999996</v>
          </cell>
          <cell r="AE101">
            <v>40695.78</v>
          </cell>
          <cell r="AF101">
            <v>-21986.959999999999</v>
          </cell>
        </row>
        <row r="102">
          <cell r="E102" t="str">
            <v>Боткина, 6/28</v>
          </cell>
          <cell r="F102">
            <v>-3196.48</v>
          </cell>
          <cell r="G102">
            <v>63271</v>
          </cell>
          <cell r="H102">
            <v>0</v>
          </cell>
          <cell r="I102">
            <v>0</v>
          </cell>
          <cell r="J102">
            <v>63271</v>
          </cell>
          <cell r="K102">
            <v>72289.19</v>
          </cell>
          <cell r="L102">
            <v>0</v>
          </cell>
          <cell r="M102">
            <v>0</v>
          </cell>
          <cell r="N102">
            <v>72289.19</v>
          </cell>
          <cell r="O102">
            <v>5783.15</v>
          </cell>
          <cell r="P102">
            <v>0</v>
          </cell>
          <cell r="Q102">
            <v>3008.12</v>
          </cell>
          <cell r="R102">
            <v>0</v>
          </cell>
          <cell r="S102">
            <v>10636.8</v>
          </cell>
          <cell r="T102">
            <v>0</v>
          </cell>
          <cell r="U102">
            <v>5.68</v>
          </cell>
          <cell r="V102">
            <v>196.95</v>
          </cell>
          <cell r="W102">
            <v>648.01</v>
          </cell>
          <cell r="X102">
            <v>834.44</v>
          </cell>
          <cell r="Y102">
            <v>-2296.66</v>
          </cell>
          <cell r="Z102">
            <v>10954.24</v>
          </cell>
          <cell r="AA102">
            <v>8169.91</v>
          </cell>
          <cell r="AB102">
            <v>0</v>
          </cell>
          <cell r="AC102">
            <v>7203.71</v>
          </cell>
          <cell r="AD102">
            <v>4696.78</v>
          </cell>
          <cell r="AE102">
            <v>49841.13</v>
          </cell>
          <cell r="AF102">
            <v>19251.580000000002</v>
          </cell>
        </row>
        <row r="103">
          <cell r="E103" t="str">
            <v>Боткина, 6/28</v>
          </cell>
          <cell r="F103">
            <v>-60.68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-60.68</v>
          </cell>
        </row>
        <row r="104">
          <cell r="E104" t="str">
            <v>Боткина, 6/30</v>
          </cell>
          <cell r="F104">
            <v>-30752.98</v>
          </cell>
          <cell r="G104">
            <v>47402.53</v>
          </cell>
          <cell r="H104">
            <v>0</v>
          </cell>
          <cell r="I104">
            <v>0</v>
          </cell>
          <cell r="J104">
            <v>47402.53</v>
          </cell>
          <cell r="K104">
            <v>45841.67</v>
          </cell>
          <cell r="L104">
            <v>0</v>
          </cell>
          <cell r="M104">
            <v>0</v>
          </cell>
          <cell r="N104">
            <v>45841.67</v>
          </cell>
          <cell r="O104">
            <v>3667.33</v>
          </cell>
          <cell r="P104">
            <v>0</v>
          </cell>
          <cell r="Q104">
            <v>2824.58</v>
          </cell>
          <cell r="R104">
            <v>0</v>
          </cell>
          <cell r="S104">
            <v>9187.24</v>
          </cell>
          <cell r="T104">
            <v>0</v>
          </cell>
          <cell r="U104">
            <v>5.29</v>
          </cell>
          <cell r="V104">
            <v>183.45</v>
          </cell>
          <cell r="W104">
            <v>603.54</v>
          </cell>
          <cell r="X104">
            <v>777.17</v>
          </cell>
          <cell r="Y104">
            <v>3191.25</v>
          </cell>
          <cell r="Z104">
            <v>8077.73</v>
          </cell>
          <cell r="AA104">
            <v>6122.24</v>
          </cell>
          <cell r="AB104">
            <v>0</v>
          </cell>
          <cell r="AC104">
            <v>5236.8900000000003</v>
          </cell>
          <cell r="AD104">
            <v>4374.41</v>
          </cell>
          <cell r="AE104">
            <v>44251.12</v>
          </cell>
          <cell r="AF104">
            <v>-29162.43</v>
          </cell>
        </row>
        <row r="105">
          <cell r="E105" t="str">
            <v>Василия Ледовского, 22</v>
          </cell>
          <cell r="F105">
            <v>-54074.15</v>
          </cell>
          <cell r="G105">
            <v>273409.61</v>
          </cell>
          <cell r="H105">
            <v>0</v>
          </cell>
          <cell r="I105">
            <v>0</v>
          </cell>
          <cell r="J105">
            <v>273409.61</v>
          </cell>
          <cell r="K105">
            <v>166808.63</v>
          </cell>
          <cell r="L105">
            <v>0</v>
          </cell>
          <cell r="M105">
            <v>0</v>
          </cell>
          <cell r="N105">
            <v>166808.63</v>
          </cell>
          <cell r="O105">
            <v>13344.71</v>
          </cell>
          <cell r="P105">
            <v>0</v>
          </cell>
          <cell r="Q105">
            <v>7934.66</v>
          </cell>
          <cell r="R105">
            <v>0</v>
          </cell>
          <cell r="S105">
            <v>10636.8</v>
          </cell>
          <cell r="T105">
            <v>0</v>
          </cell>
          <cell r="U105">
            <v>5117.74</v>
          </cell>
          <cell r="V105">
            <v>528.53</v>
          </cell>
          <cell r="W105">
            <v>1741.73</v>
          </cell>
          <cell r="X105">
            <v>2242.8000000000002</v>
          </cell>
          <cell r="Y105">
            <v>133065.07999999999</v>
          </cell>
          <cell r="Z105">
            <v>54909.95</v>
          </cell>
          <cell r="AA105">
            <v>42488.3</v>
          </cell>
          <cell r="AB105">
            <v>0</v>
          </cell>
          <cell r="AC105">
            <v>40825.15</v>
          </cell>
          <cell r="AD105">
            <v>39545.82</v>
          </cell>
          <cell r="AE105">
            <v>352381.27</v>
          </cell>
          <cell r="AF105">
            <v>-239646.79</v>
          </cell>
        </row>
        <row r="106">
          <cell r="E106" t="str">
            <v>Воинская площадка, 27</v>
          </cell>
          <cell r="F106">
            <v>-210.28</v>
          </cell>
          <cell r="G106">
            <v>15142.9</v>
          </cell>
          <cell r="H106">
            <v>0</v>
          </cell>
          <cell r="I106">
            <v>0</v>
          </cell>
          <cell r="J106">
            <v>15142.9</v>
          </cell>
          <cell r="K106">
            <v>12484.65</v>
          </cell>
          <cell r="L106">
            <v>0</v>
          </cell>
          <cell r="M106">
            <v>0</v>
          </cell>
          <cell r="N106">
            <v>12484.65</v>
          </cell>
          <cell r="O106">
            <v>998.77</v>
          </cell>
          <cell r="P106">
            <v>0</v>
          </cell>
          <cell r="Q106">
            <v>797.04</v>
          </cell>
          <cell r="R106">
            <v>0</v>
          </cell>
          <cell r="S106">
            <v>3654.66</v>
          </cell>
          <cell r="T106">
            <v>0</v>
          </cell>
          <cell r="U106">
            <v>1.5</v>
          </cell>
          <cell r="V106">
            <v>51.99</v>
          </cell>
          <cell r="W106">
            <v>171.03</v>
          </cell>
          <cell r="X106">
            <v>220.23</v>
          </cell>
          <cell r="Y106">
            <v>473.03</v>
          </cell>
          <cell r="Z106">
            <v>3643.83</v>
          </cell>
          <cell r="AA106">
            <v>2419.42</v>
          </cell>
          <cell r="AB106">
            <v>0</v>
          </cell>
          <cell r="AC106">
            <v>2592.2600000000002</v>
          </cell>
          <cell r="AD106">
            <v>7266.37</v>
          </cell>
          <cell r="AE106">
            <v>22290.13</v>
          </cell>
          <cell r="AF106">
            <v>-10015.76</v>
          </cell>
        </row>
        <row r="107">
          <cell r="E107" t="str">
            <v>Воинская площадка, 31</v>
          </cell>
          <cell r="F107">
            <v>-7387.94</v>
          </cell>
          <cell r="G107">
            <v>62105.63</v>
          </cell>
          <cell r="H107">
            <v>0</v>
          </cell>
          <cell r="I107">
            <v>0</v>
          </cell>
          <cell r="J107">
            <v>62105.63</v>
          </cell>
          <cell r="K107">
            <v>54001.54</v>
          </cell>
          <cell r="L107">
            <v>0</v>
          </cell>
          <cell r="M107">
            <v>0</v>
          </cell>
          <cell r="N107">
            <v>54001.54</v>
          </cell>
          <cell r="O107">
            <v>4320.13</v>
          </cell>
          <cell r="P107">
            <v>0</v>
          </cell>
          <cell r="Q107">
            <v>2632.44</v>
          </cell>
          <cell r="R107">
            <v>0</v>
          </cell>
          <cell r="S107">
            <v>7977.31</v>
          </cell>
          <cell r="T107">
            <v>0</v>
          </cell>
          <cell r="U107">
            <v>5.4</v>
          </cell>
          <cell r="V107">
            <v>185.2</v>
          </cell>
          <cell r="W107">
            <v>615.82000000000005</v>
          </cell>
          <cell r="X107">
            <v>792.99</v>
          </cell>
          <cell r="Y107">
            <v>2621.95</v>
          </cell>
          <cell r="Z107">
            <v>17715.349999999999</v>
          </cell>
          <cell r="AA107">
            <v>11776.16</v>
          </cell>
          <cell r="AB107">
            <v>0</v>
          </cell>
          <cell r="AC107">
            <v>12617.31</v>
          </cell>
          <cell r="AD107">
            <v>21487.27</v>
          </cell>
          <cell r="AE107">
            <v>82747.33</v>
          </cell>
          <cell r="AF107">
            <v>-36133.730000000003</v>
          </cell>
        </row>
        <row r="108">
          <cell r="E108" t="str">
            <v>Воинская площадка, 31-а</v>
          </cell>
          <cell r="F108">
            <v>-6901.84</v>
          </cell>
          <cell r="G108">
            <v>53334</v>
          </cell>
          <cell r="H108">
            <v>0</v>
          </cell>
          <cell r="I108">
            <v>0</v>
          </cell>
          <cell r="J108">
            <v>53334</v>
          </cell>
          <cell r="K108">
            <v>40993.480000000003</v>
          </cell>
          <cell r="L108">
            <v>0</v>
          </cell>
          <cell r="M108">
            <v>0</v>
          </cell>
          <cell r="N108">
            <v>40993.480000000003</v>
          </cell>
          <cell r="O108">
            <v>3279.46</v>
          </cell>
          <cell r="P108">
            <v>0</v>
          </cell>
          <cell r="Q108">
            <v>2232.02</v>
          </cell>
          <cell r="R108">
            <v>0</v>
          </cell>
          <cell r="S108">
            <v>7545.12</v>
          </cell>
          <cell r="T108">
            <v>0</v>
          </cell>
          <cell r="U108">
            <v>4.2</v>
          </cell>
          <cell r="V108">
            <v>145.57</v>
          </cell>
          <cell r="W108">
            <v>478.94</v>
          </cell>
          <cell r="X108">
            <v>616.72</v>
          </cell>
          <cell r="Y108">
            <v>2440.0700000000002</v>
          </cell>
          <cell r="Z108">
            <v>14441.17</v>
          </cell>
          <cell r="AA108">
            <v>9600.11</v>
          </cell>
          <cell r="AB108">
            <v>0</v>
          </cell>
          <cell r="AC108">
            <v>10285.799999999999</v>
          </cell>
          <cell r="AD108">
            <v>11059.65</v>
          </cell>
          <cell r="AE108">
            <v>62128.83</v>
          </cell>
          <cell r="AF108">
            <v>-28037.19</v>
          </cell>
        </row>
        <row r="109">
          <cell r="E109" t="str">
            <v>Воинская площадка, 32</v>
          </cell>
          <cell r="F109">
            <v>-5278.58</v>
          </cell>
          <cell r="G109">
            <v>66886.460000000006</v>
          </cell>
          <cell r="H109">
            <v>0</v>
          </cell>
          <cell r="I109">
            <v>0</v>
          </cell>
          <cell r="J109">
            <v>66886.460000000006</v>
          </cell>
          <cell r="K109">
            <v>58751.519999999997</v>
          </cell>
          <cell r="L109">
            <v>0</v>
          </cell>
          <cell r="M109">
            <v>0</v>
          </cell>
          <cell r="N109">
            <v>58751.519999999997</v>
          </cell>
          <cell r="O109">
            <v>4700.1099999999997</v>
          </cell>
          <cell r="P109">
            <v>0</v>
          </cell>
          <cell r="Q109">
            <v>2641.98</v>
          </cell>
          <cell r="R109">
            <v>0</v>
          </cell>
          <cell r="S109">
            <v>8920.5</v>
          </cell>
          <cell r="T109">
            <v>0</v>
          </cell>
          <cell r="U109">
            <v>5.43</v>
          </cell>
          <cell r="V109">
            <v>186.17</v>
          </cell>
          <cell r="W109">
            <v>619.11</v>
          </cell>
          <cell r="X109">
            <v>797.22</v>
          </cell>
          <cell r="Y109">
            <v>2626.94</v>
          </cell>
          <cell r="Z109">
            <v>17491.63</v>
          </cell>
          <cell r="AA109">
            <v>11626.84</v>
          </cell>
          <cell r="AB109">
            <v>0</v>
          </cell>
          <cell r="AC109">
            <v>12457.36</v>
          </cell>
          <cell r="AD109">
            <v>21529.54</v>
          </cell>
          <cell r="AE109">
            <v>83602.83</v>
          </cell>
          <cell r="AF109">
            <v>-30129.89</v>
          </cell>
        </row>
        <row r="110">
          <cell r="E110" t="str">
            <v>Воинская площадка, 33</v>
          </cell>
          <cell r="F110">
            <v>-9228</v>
          </cell>
          <cell r="G110">
            <v>65714.23</v>
          </cell>
          <cell r="H110">
            <v>0</v>
          </cell>
          <cell r="I110">
            <v>0</v>
          </cell>
          <cell r="J110">
            <v>65714.23</v>
          </cell>
          <cell r="K110">
            <v>57679.6</v>
          </cell>
          <cell r="L110">
            <v>0</v>
          </cell>
          <cell r="M110">
            <v>0</v>
          </cell>
          <cell r="N110">
            <v>57679.6</v>
          </cell>
          <cell r="O110">
            <v>4614.3500000000004</v>
          </cell>
          <cell r="P110">
            <v>0</v>
          </cell>
          <cell r="Q110">
            <v>2829.46</v>
          </cell>
          <cell r="R110">
            <v>0</v>
          </cell>
          <cell r="S110">
            <v>11317.56</v>
          </cell>
          <cell r="T110">
            <v>0</v>
          </cell>
          <cell r="U110">
            <v>5.32</v>
          </cell>
          <cell r="V110">
            <v>184.53</v>
          </cell>
          <cell r="W110">
            <v>607.13</v>
          </cell>
          <cell r="X110">
            <v>781.79</v>
          </cell>
          <cell r="Y110">
            <v>2794.69</v>
          </cell>
          <cell r="Z110">
            <v>17321.38</v>
          </cell>
          <cell r="AA110">
            <v>11512.94</v>
          </cell>
          <cell r="AB110">
            <v>0</v>
          </cell>
          <cell r="AC110">
            <v>12335.3</v>
          </cell>
          <cell r="AD110">
            <v>22855.97</v>
          </cell>
          <cell r="AE110">
            <v>87160.42</v>
          </cell>
          <cell r="AF110">
            <v>-38708.82</v>
          </cell>
        </row>
        <row r="111">
          <cell r="E111" t="str">
            <v>Воинская площадка, 34</v>
          </cell>
          <cell r="F111">
            <v>-30730.62</v>
          </cell>
          <cell r="G111">
            <v>65231.46</v>
          </cell>
          <cell r="H111">
            <v>0</v>
          </cell>
          <cell r="I111">
            <v>0</v>
          </cell>
          <cell r="J111">
            <v>65231.46</v>
          </cell>
          <cell r="K111">
            <v>47152.06</v>
          </cell>
          <cell r="L111">
            <v>0</v>
          </cell>
          <cell r="M111">
            <v>0</v>
          </cell>
          <cell r="N111">
            <v>47152.06</v>
          </cell>
          <cell r="O111">
            <v>3772.16</v>
          </cell>
          <cell r="P111">
            <v>0</v>
          </cell>
          <cell r="Q111">
            <v>2803.7</v>
          </cell>
          <cell r="R111">
            <v>0</v>
          </cell>
          <cell r="S111">
            <v>13989.85</v>
          </cell>
          <cell r="T111">
            <v>0</v>
          </cell>
          <cell r="U111">
            <v>5.27</v>
          </cell>
          <cell r="V111">
            <v>182.93</v>
          </cell>
          <cell r="W111">
            <v>601.89</v>
          </cell>
          <cell r="X111">
            <v>775.04</v>
          </cell>
          <cell r="Y111">
            <v>2779.34</v>
          </cell>
          <cell r="Z111">
            <v>16853.490000000002</v>
          </cell>
          <cell r="AA111">
            <v>11201.36</v>
          </cell>
          <cell r="AB111">
            <v>0</v>
          </cell>
          <cell r="AC111">
            <v>12001.46</v>
          </cell>
          <cell r="AD111">
            <v>26948.97</v>
          </cell>
          <cell r="AE111">
            <v>91915.46</v>
          </cell>
          <cell r="AF111">
            <v>-75494.02</v>
          </cell>
        </row>
        <row r="112">
          <cell r="E112" t="str">
            <v>Воинская площадка, 34-а</v>
          </cell>
          <cell r="F112">
            <v>-4824.46</v>
          </cell>
          <cell r="G112">
            <v>19070.830000000002</v>
          </cell>
          <cell r="H112">
            <v>0</v>
          </cell>
          <cell r="I112">
            <v>0</v>
          </cell>
          <cell r="J112">
            <v>19070.830000000002</v>
          </cell>
          <cell r="K112">
            <v>20185.09</v>
          </cell>
          <cell r="L112">
            <v>0</v>
          </cell>
          <cell r="M112">
            <v>0</v>
          </cell>
          <cell r="N112">
            <v>20185.09</v>
          </cell>
          <cell r="O112">
            <v>1614.8</v>
          </cell>
          <cell r="P112">
            <v>0</v>
          </cell>
          <cell r="Q112">
            <v>983.4</v>
          </cell>
          <cell r="R112">
            <v>0</v>
          </cell>
          <cell r="S112">
            <v>3772.56</v>
          </cell>
          <cell r="T112">
            <v>0</v>
          </cell>
          <cell r="U112">
            <v>1.85</v>
          </cell>
          <cell r="V112">
            <v>64.13</v>
          </cell>
          <cell r="W112">
            <v>211.01</v>
          </cell>
          <cell r="X112">
            <v>271.70999999999998</v>
          </cell>
          <cell r="Y112">
            <v>583.64</v>
          </cell>
          <cell r="Z112">
            <v>4352.41</v>
          </cell>
          <cell r="AA112">
            <v>2889.53</v>
          </cell>
          <cell r="AB112">
            <v>0</v>
          </cell>
          <cell r="AC112">
            <v>3095.94</v>
          </cell>
          <cell r="AD112">
            <v>4872.76</v>
          </cell>
          <cell r="AE112">
            <v>22713.74</v>
          </cell>
          <cell r="AF112">
            <v>-7353.11</v>
          </cell>
        </row>
        <row r="113">
          <cell r="E113" t="str">
            <v>Воинская площадка, 35</v>
          </cell>
          <cell r="F113">
            <v>-89699.94</v>
          </cell>
          <cell r="G113">
            <v>63592.21</v>
          </cell>
          <cell r="H113">
            <v>0</v>
          </cell>
          <cell r="I113">
            <v>0</v>
          </cell>
          <cell r="J113">
            <v>63592.21</v>
          </cell>
          <cell r="K113">
            <v>38946.519999999997</v>
          </cell>
          <cell r="L113">
            <v>0</v>
          </cell>
          <cell r="M113">
            <v>0</v>
          </cell>
          <cell r="N113">
            <v>38946.519999999997</v>
          </cell>
          <cell r="O113">
            <v>3115.73</v>
          </cell>
          <cell r="P113">
            <v>0</v>
          </cell>
          <cell r="Q113">
            <v>2818.28</v>
          </cell>
          <cell r="R113">
            <v>0</v>
          </cell>
          <cell r="S113">
            <v>12732.36</v>
          </cell>
          <cell r="T113">
            <v>0</v>
          </cell>
          <cell r="U113">
            <v>5.3</v>
          </cell>
          <cell r="V113">
            <v>183.79</v>
          </cell>
          <cell r="W113">
            <v>604.74</v>
          </cell>
          <cell r="X113">
            <v>778.71</v>
          </cell>
          <cell r="Y113">
            <v>2787.99</v>
          </cell>
          <cell r="Z113">
            <v>17183.080000000002</v>
          </cell>
          <cell r="AA113">
            <v>11420.88</v>
          </cell>
          <cell r="AB113">
            <v>0</v>
          </cell>
          <cell r="AC113">
            <v>12236.65</v>
          </cell>
          <cell r="AD113">
            <v>13964.61</v>
          </cell>
          <cell r="AE113">
            <v>77832.12</v>
          </cell>
          <cell r="AF113">
            <v>-128585.54</v>
          </cell>
        </row>
        <row r="114">
          <cell r="E114" t="str">
            <v>Воинская площадка, 36</v>
          </cell>
          <cell r="F114">
            <v>-36831.47</v>
          </cell>
          <cell r="G114">
            <v>61644.72</v>
          </cell>
          <cell r="H114">
            <v>0</v>
          </cell>
          <cell r="I114">
            <v>0</v>
          </cell>
          <cell r="J114">
            <v>61644.72</v>
          </cell>
          <cell r="K114">
            <v>33499.17</v>
          </cell>
          <cell r="L114">
            <v>0</v>
          </cell>
          <cell r="M114">
            <v>0</v>
          </cell>
          <cell r="N114">
            <v>33499.17</v>
          </cell>
          <cell r="O114">
            <v>2679.94</v>
          </cell>
          <cell r="P114">
            <v>0</v>
          </cell>
          <cell r="Q114">
            <v>3038.14</v>
          </cell>
          <cell r="R114">
            <v>0</v>
          </cell>
          <cell r="S114">
            <v>9588.5</v>
          </cell>
          <cell r="T114">
            <v>0</v>
          </cell>
          <cell r="U114">
            <v>5.71</v>
          </cell>
          <cell r="V114">
            <v>198.12</v>
          </cell>
          <cell r="W114">
            <v>651.91</v>
          </cell>
          <cell r="X114">
            <v>839.46</v>
          </cell>
          <cell r="Y114">
            <v>2918.46</v>
          </cell>
          <cell r="Z114">
            <v>18989.52</v>
          </cell>
          <cell r="AA114">
            <v>12623.64</v>
          </cell>
          <cell r="AB114">
            <v>0</v>
          </cell>
          <cell r="AC114">
            <v>13525.27</v>
          </cell>
          <cell r="AD114">
            <v>101931.11</v>
          </cell>
          <cell r="AE114">
            <v>166989.78</v>
          </cell>
          <cell r="AF114">
            <v>-170322.08</v>
          </cell>
        </row>
        <row r="115">
          <cell r="E115" t="str">
            <v>Воинская площадка, 37</v>
          </cell>
          <cell r="F115">
            <v>-46962.66</v>
          </cell>
          <cell r="G115">
            <v>68448.320000000007</v>
          </cell>
          <cell r="H115">
            <v>0</v>
          </cell>
          <cell r="I115">
            <v>0</v>
          </cell>
          <cell r="J115">
            <v>68448.320000000007</v>
          </cell>
          <cell r="K115">
            <v>121061.94</v>
          </cell>
          <cell r="L115">
            <v>0</v>
          </cell>
          <cell r="M115">
            <v>0</v>
          </cell>
          <cell r="N115">
            <v>121061.94</v>
          </cell>
          <cell r="O115">
            <v>9684.9599999999991</v>
          </cell>
          <cell r="P115">
            <v>0</v>
          </cell>
          <cell r="Q115">
            <v>2834.34</v>
          </cell>
          <cell r="R115">
            <v>0</v>
          </cell>
          <cell r="S115">
            <v>9431.2800000000007</v>
          </cell>
          <cell r="T115">
            <v>0</v>
          </cell>
          <cell r="U115">
            <v>5.33</v>
          </cell>
          <cell r="V115">
            <v>184.85</v>
          </cell>
          <cell r="W115">
            <v>608.19000000000005</v>
          </cell>
          <cell r="X115">
            <v>783.15</v>
          </cell>
          <cell r="Y115">
            <v>2797.49</v>
          </cell>
          <cell r="Z115">
            <v>20866.64</v>
          </cell>
          <cell r="AA115">
            <v>13876.4</v>
          </cell>
          <cell r="AB115">
            <v>0</v>
          </cell>
          <cell r="AC115">
            <v>14867.58</v>
          </cell>
          <cell r="AD115">
            <v>22880.17</v>
          </cell>
          <cell r="AE115">
            <v>98820.38</v>
          </cell>
          <cell r="AF115">
            <v>-24721.1</v>
          </cell>
        </row>
        <row r="116">
          <cell r="E116" t="str">
            <v>Воинская площадка, 38</v>
          </cell>
          <cell r="F116">
            <v>-3412.52</v>
          </cell>
          <cell r="G116">
            <v>66939.38</v>
          </cell>
          <cell r="H116">
            <v>0</v>
          </cell>
          <cell r="I116">
            <v>0</v>
          </cell>
          <cell r="J116">
            <v>66939.38</v>
          </cell>
          <cell r="K116">
            <v>78589.78</v>
          </cell>
          <cell r="L116">
            <v>0</v>
          </cell>
          <cell r="M116">
            <v>0</v>
          </cell>
          <cell r="N116">
            <v>78589.78</v>
          </cell>
          <cell r="O116">
            <v>6287.18</v>
          </cell>
          <cell r="P116">
            <v>0</v>
          </cell>
          <cell r="Q116">
            <v>2634.84</v>
          </cell>
          <cell r="R116">
            <v>0</v>
          </cell>
          <cell r="S116">
            <v>10806.78</v>
          </cell>
          <cell r="T116">
            <v>0</v>
          </cell>
          <cell r="U116">
            <v>5.39</v>
          </cell>
          <cell r="V116">
            <v>185.1</v>
          </cell>
          <cell r="W116">
            <v>615.37</v>
          </cell>
          <cell r="X116">
            <v>792.4</v>
          </cell>
          <cell r="Y116">
            <v>2624.39</v>
          </cell>
          <cell r="Z116">
            <v>17340.810000000001</v>
          </cell>
          <cell r="AA116">
            <v>11524.83</v>
          </cell>
          <cell r="AB116">
            <v>0</v>
          </cell>
          <cell r="AC116">
            <v>12348.07</v>
          </cell>
          <cell r="AD116">
            <v>41652.19</v>
          </cell>
          <cell r="AE116">
            <v>106817.35</v>
          </cell>
          <cell r="AF116">
            <v>-31640.09</v>
          </cell>
        </row>
        <row r="117">
          <cell r="E117" t="str">
            <v>Воинская площадка, 43</v>
          </cell>
          <cell r="F117">
            <v>-16504.34</v>
          </cell>
          <cell r="G117">
            <v>44336.480000000003</v>
          </cell>
          <cell r="H117">
            <v>0</v>
          </cell>
          <cell r="I117">
            <v>0</v>
          </cell>
          <cell r="J117">
            <v>44336.480000000003</v>
          </cell>
          <cell r="K117">
            <v>39511.699999999997</v>
          </cell>
          <cell r="L117">
            <v>0</v>
          </cell>
          <cell r="M117">
            <v>0</v>
          </cell>
          <cell r="N117">
            <v>39511.699999999997</v>
          </cell>
          <cell r="O117">
            <v>3160.96</v>
          </cell>
          <cell r="P117">
            <v>0</v>
          </cell>
          <cell r="Q117">
            <v>2341.6</v>
          </cell>
          <cell r="R117">
            <v>0</v>
          </cell>
          <cell r="S117">
            <v>6601.92</v>
          </cell>
          <cell r="T117">
            <v>0</v>
          </cell>
          <cell r="U117">
            <v>4.4000000000000004</v>
          </cell>
          <cell r="V117">
            <v>152.71</v>
          </cell>
          <cell r="W117">
            <v>502.45</v>
          </cell>
          <cell r="X117">
            <v>647</v>
          </cell>
          <cell r="Y117">
            <v>2505.12</v>
          </cell>
          <cell r="Z117">
            <v>11366.9</v>
          </cell>
          <cell r="AA117">
            <v>7549.25</v>
          </cell>
          <cell r="AB117">
            <v>0</v>
          </cell>
          <cell r="AC117">
            <v>8088.52</v>
          </cell>
          <cell r="AD117">
            <v>11602.58</v>
          </cell>
          <cell r="AE117">
            <v>54523.41</v>
          </cell>
          <cell r="AF117">
            <v>-31516.05</v>
          </cell>
        </row>
        <row r="118">
          <cell r="E118" t="str">
            <v>Волгоградская, 11</v>
          </cell>
          <cell r="F118">
            <v>-68218.929999999993</v>
          </cell>
          <cell r="G118">
            <v>259129.25</v>
          </cell>
          <cell r="H118">
            <v>0</v>
          </cell>
          <cell r="I118">
            <v>0</v>
          </cell>
          <cell r="J118">
            <v>259129.25</v>
          </cell>
          <cell r="K118">
            <v>209920.61</v>
          </cell>
          <cell r="L118">
            <v>0</v>
          </cell>
          <cell r="M118">
            <v>0</v>
          </cell>
          <cell r="N118">
            <v>209920.61</v>
          </cell>
          <cell r="O118">
            <v>16793.64</v>
          </cell>
          <cell r="P118">
            <v>0</v>
          </cell>
          <cell r="Q118">
            <v>3204.51</v>
          </cell>
          <cell r="R118">
            <v>0</v>
          </cell>
          <cell r="S118">
            <v>12570.72</v>
          </cell>
          <cell r="T118">
            <v>0</v>
          </cell>
          <cell r="U118">
            <v>7.32</v>
          </cell>
          <cell r="V118">
            <v>248.07</v>
          </cell>
          <cell r="W118">
            <v>834.77</v>
          </cell>
          <cell r="X118">
            <v>1074.9100000000001</v>
          </cell>
          <cell r="Y118">
            <v>2489.2199999999998</v>
          </cell>
          <cell r="Z118">
            <v>79370.59</v>
          </cell>
          <cell r="AA118">
            <v>52869.14</v>
          </cell>
          <cell r="AB118">
            <v>0</v>
          </cell>
          <cell r="AC118">
            <v>197048.03</v>
          </cell>
          <cell r="AD118">
            <v>21293.4</v>
          </cell>
          <cell r="AE118">
            <v>387804.32</v>
          </cell>
          <cell r="AF118">
            <v>-246102.64</v>
          </cell>
        </row>
        <row r="119">
          <cell r="E119" t="str">
            <v>Волжская, 29</v>
          </cell>
          <cell r="F119">
            <v>-18654.2</v>
          </cell>
          <cell r="G119">
            <v>17613.400000000001</v>
          </cell>
          <cell r="H119">
            <v>0</v>
          </cell>
          <cell r="I119">
            <v>0</v>
          </cell>
          <cell r="J119">
            <v>17613.400000000001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406.2</v>
          </cell>
          <cell r="R119">
            <v>0</v>
          </cell>
          <cell r="S119">
            <v>3372.86</v>
          </cell>
          <cell r="T119">
            <v>0</v>
          </cell>
          <cell r="U119">
            <v>0.76</v>
          </cell>
          <cell r="V119">
            <v>26.5</v>
          </cell>
          <cell r="W119">
            <v>87.16</v>
          </cell>
          <cell r="X119">
            <v>112.23</v>
          </cell>
          <cell r="Y119">
            <v>241.08</v>
          </cell>
          <cell r="Z119">
            <v>4216.97</v>
          </cell>
          <cell r="AA119">
            <v>2864.18</v>
          </cell>
          <cell r="AB119">
            <v>0</v>
          </cell>
          <cell r="AC119">
            <v>2969.66</v>
          </cell>
          <cell r="AD119">
            <v>631.72</v>
          </cell>
          <cell r="AE119">
            <v>14929.32</v>
          </cell>
          <cell r="AF119">
            <v>-33583.519999999997</v>
          </cell>
        </row>
        <row r="120">
          <cell r="E120" t="str">
            <v>Волжская, 38</v>
          </cell>
          <cell r="F120">
            <v>-12305.04</v>
          </cell>
          <cell r="G120">
            <v>31211.01</v>
          </cell>
          <cell r="H120">
            <v>0</v>
          </cell>
          <cell r="I120">
            <v>0</v>
          </cell>
          <cell r="J120">
            <v>31211.01</v>
          </cell>
          <cell r="K120">
            <v>28214.73</v>
          </cell>
          <cell r="L120">
            <v>0</v>
          </cell>
          <cell r="M120">
            <v>0</v>
          </cell>
          <cell r="N120">
            <v>28214.73</v>
          </cell>
          <cell r="O120">
            <v>2257.1799999999998</v>
          </cell>
          <cell r="P120">
            <v>0</v>
          </cell>
          <cell r="Q120">
            <v>2349.54</v>
          </cell>
          <cell r="R120">
            <v>0</v>
          </cell>
          <cell r="S120">
            <v>7355.19</v>
          </cell>
          <cell r="T120">
            <v>0</v>
          </cell>
          <cell r="U120">
            <v>5.46</v>
          </cell>
          <cell r="V120">
            <v>184.87</v>
          </cell>
          <cell r="W120">
            <v>623.46</v>
          </cell>
          <cell r="X120">
            <v>802.81</v>
          </cell>
          <cell r="Y120">
            <v>1966</v>
          </cell>
          <cell r="Z120">
            <v>5076.97</v>
          </cell>
          <cell r="AA120">
            <v>3442.52</v>
          </cell>
          <cell r="AB120">
            <v>0</v>
          </cell>
          <cell r="AC120">
            <v>3532.57</v>
          </cell>
          <cell r="AD120">
            <v>3483.65</v>
          </cell>
          <cell r="AE120">
            <v>31080.22</v>
          </cell>
          <cell r="AF120">
            <v>-15170.53</v>
          </cell>
        </row>
        <row r="121">
          <cell r="E121" t="str">
            <v>Волжская, 40</v>
          </cell>
          <cell r="F121">
            <v>-17400.580000000002</v>
          </cell>
          <cell r="G121">
            <v>34498.07</v>
          </cell>
          <cell r="H121">
            <v>0</v>
          </cell>
          <cell r="I121">
            <v>0</v>
          </cell>
          <cell r="J121">
            <v>34498.07</v>
          </cell>
          <cell r="K121">
            <v>34099.64</v>
          </cell>
          <cell r="L121">
            <v>0</v>
          </cell>
          <cell r="M121">
            <v>0</v>
          </cell>
          <cell r="N121">
            <v>34099.64</v>
          </cell>
          <cell r="O121">
            <v>2727.97</v>
          </cell>
          <cell r="P121">
            <v>0</v>
          </cell>
          <cell r="Q121">
            <v>1896.2</v>
          </cell>
          <cell r="R121">
            <v>0</v>
          </cell>
          <cell r="S121">
            <v>12673.58</v>
          </cell>
          <cell r="T121">
            <v>0</v>
          </cell>
          <cell r="U121">
            <v>5.16</v>
          </cell>
          <cell r="V121">
            <v>171.99</v>
          </cell>
          <cell r="W121">
            <v>589.16</v>
          </cell>
          <cell r="X121">
            <v>758.66</v>
          </cell>
          <cell r="Y121">
            <v>1988.55</v>
          </cell>
          <cell r="Z121">
            <v>3420.7</v>
          </cell>
          <cell r="AA121">
            <v>2318.2600000000002</v>
          </cell>
          <cell r="AB121">
            <v>0</v>
          </cell>
          <cell r="AC121">
            <v>2367.9899999999998</v>
          </cell>
          <cell r="AD121">
            <v>2688.62</v>
          </cell>
          <cell r="AE121">
            <v>31606.84</v>
          </cell>
          <cell r="AF121">
            <v>-14907.78</v>
          </cell>
        </row>
        <row r="122">
          <cell r="E122" t="str">
            <v>Волжская, 40-а</v>
          </cell>
          <cell r="F122">
            <v>-11609.03</v>
          </cell>
          <cell r="G122">
            <v>40170.83</v>
          </cell>
          <cell r="H122">
            <v>0</v>
          </cell>
          <cell r="I122">
            <v>0</v>
          </cell>
          <cell r="J122">
            <v>40170.83</v>
          </cell>
          <cell r="K122">
            <v>37821.300000000003</v>
          </cell>
          <cell r="L122">
            <v>0</v>
          </cell>
          <cell r="M122">
            <v>0</v>
          </cell>
          <cell r="N122">
            <v>37821.300000000003</v>
          </cell>
          <cell r="O122">
            <v>3025.72</v>
          </cell>
          <cell r="P122">
            <v>0</v>
          </cell>
          <cell r="Q122">
            <v>2639.02</v>
          </cell>
          <cell r="R122">
            <v>0</v>
          </cell>
          <cell r="S122">
            <v>9564.76</v>
          </cell>
          <cell r="T122">
            <v>0</v>
          </cell>
          <cell r="U122">
            <v>5.41</v>
          </cell>
          <cell r="V122">
            <v>185.57</v>
          </cell>
          <cell r="W122">
            <v>617.02</v>
          </cell>
          <cell r="X122">
            <v>794.52</v>
          </cell>
          <cell r="Y122">
            <v>1952.17</v>
          </cell>
          <cell r="Z122">
            <v>6014.7</v>
          </cell>
          <cell r="AA122">
            <v>4404.87</v>
          </cell>
          <cell r="AB122">
            <v>0</v>
          </cell>
          <cell r="AC122">
            <v>3983.67</v>
          </cell>
          <cell r="AD122">
            <v>4031.79</v>
          </cell>
          <cell r="AE122">
            <v>37219.22</v>
          </cell>
          <cell r="AF122">
            <v>-11006.95</v>
          </cell>
        </row>
        <row r="123">
          <cell r="E123" t="str">
            <v>Волжская, 42</v>
          </cell>
          <cell r="F123">
            <v>-20479.55</v>
          </cell>
          <cell r="G123">
            <v>36297.870000000003</v>
          </cell>
          <cell r="H123">
            <v>0</v>
          </cell>
          <cell r="I123">
            <v>0</v>
          </cell>
          <cell r="J123">
            <v>36297.870000000003</v>
          </cell>
          <cell r="K123">
            <v>31670.52</v>
          </cell>
          <cell r="L123">
            <v>0</v>
          </cell>
          <cell r="M123">
            <v>0</v>
          </cell>
          <cell r="N123">
            <v>31670.52</v>
          </cell>
          <cell r="O123">
            <v>2533.65</v>
          </cell>
          <cell r="P123">
            <v>0</v>
          </cell>
          <cell r="Q123">
            <v>2609.2800000000002</v>
          </cell>
          <cell r="R123">
            <v>0</v>
          </cell>
          <cell r="S123">
            <v>7792</v>
          </cell>
          <cell r="T123">
            <v>0</v>
          </cell>
          <cell r="U123">
            <v>5.5</v>
          </cell>
          <cell r="V123">
            <v>188.19</v>
          </cell>
          <cell r="W123">
            <v>627.79999999999995</v>
          </cell>
          <cell r="X123">
            <v>808.41</v>
          </cell>
          <cell r="Y123">
            <v>2101.9899999999998</v>
          </cell>
          <cell r="Z123">
            <v>6709.72</v>
          </cell>
          <cell r="AA123">
            <v>5247.32</v>
          </cell>
          <cell r="AB123">
            <v>0</v>
          </cell>
          <cell r="AC123">
            <v>4236.05</v>
          </cell>
          <cell r="AD123">
            <v>3961</v>
          </cell>
          <cell r="AE123">
            <v>36820.910000000003</v>
          </cell>
          <cell r="AF123">
            <v>-25629.94</v>
          </cell>
        </row>
        <row r="124">
          <cell r="E124" t="str">
            <v>Волжская, 42-а</v>
          </cell>
          <cell r="F124">
            <v>-20163.7</v>
          </cell>
          <cell r="G124">
            <v>35887.410000000003</v>
          </cell>
          <cell r="H124">
            <v>0</v>
          </cell>
          <cell r="I124">
            <v>0</v>
          </cell>
          <cell r="J124">
            <v>35887.410000000003</v>
          </cell>
          <cell r="K124">
            <v>34344.269999999997</v>
          </cell>
          <cell r="L124">
            <v>0</v>
          </cell>
          <cell r="M124">
            <v>0</v>
          </cell>
          <cell r="N124">
            <v>34344.269999999997</v>
          </cell>
          <cell r="O124">
            <v>2747.53</v>
          </cell>
          <cell r="P124">
            <v>0</v>
          </cell>
          <cell r="Q124">
            <v>1853.68</v>
          </cell>
          <cell r="R124">
            <v>0</v>
          </cell>
          <cell r="S124">
            <v>10900.82</v>
          </cell>
          <cell r="T124">
            <v>0</v>
          </cell>
          <cell r="U124">
            <v>5.44</v>
          </cell>
          <cell r="V124">
            <v>179.86</v>
          </cell>
          <cell r="W124">
            <v>620.16</v>
          </cell>
          <cell r="X124">
            <v>798.58</v>
          </cell>
          <cell r="Y124">
            <v>2071.88</v>
          </cell>
          <cell r="Z124">
            <v>4439.0200000000004</v>
          </cell>
          <cell r="AA124">
            <v>3128.54</v>
          </cell>
          <cell r="AB124">
            <v>0</v>
          </cell>
          <cell r="AC124">
            <v>3009.27</v>
          </cell>
          <cell r="AD124">
            <v>2565.17</v>
          </cell>
          <cell r="AE124">
            <v>38268.980000000003</v>
          </cell>
          <cell r="AF124">
            <v>-24088.41</v>
          </cell>
        </row>
        <row r="125">
          <cell r="E125" t="str">
            <v>Волжская, 44</v>
          </cell>
          <cell r="F125">
            <v>-14301.35</v>
          </cell>
          <cell r="G125">
            <v>34869.75</v>
          </cell>
          <cell r="H125">
            <v>0</v>
          </cell>
          <cell r="I125">
            <v>0</v>
          </cell>
          <cell r="J125">
            <v>34869.75</v>
          </cell>
          <cell r="K125">
            <v>25772.77</v>
          </cell>
          <cell r="L125">
            <v>0</v>
          </cell>
          <cell r="M125">
            <v>0</v>
          </cell>
          <cell r="N125">
            <v>25772.77</v>
          </cell>
          <cell r="O125">
            <v>2061.83</v>
          </cell>
          <cell r="P125">
            <v>0</v>
          </cell>
          <cell r="Q125">
            <v>1643.24</v>
          </cell>
          <cell r="R125">
            <v>0</v>
          </cell>
          <cell r="S125">
            <v>10027.31</v>
          </cell>
          <cell r="T125">
            <v>0</v>
          </cell>
          <cell r="U125">
            <v>5.2</v>
          </cell>
          <cell r="V125">
            <v>171</v>
          </cell>
          <cell r="W125">
            <v>593.35</v>
          </cell>
          <cell r="X125">
            <v>764.05</v>
          </cell>
          <cell r="Y125">
            <v>1875.79</v>
          </cell>
          <cell r="Z125">
            <v>4035.75</v>
          </cell>
          <cell r="AA125">
            <v>2780.46</v>
          </cell>
          <cell r="AB125">
            <v>0</v>
          </cell>
          <cell r="AC125">
            <v>2775.52</v>
          </cell>
          <cell r="AD125">
            <v>2211.66</v>
          </cell>
          <cell r="AE125">
            <v>28945.16</v>
          </cell>
          <cell r="AF125">
            <v>-17473.740000000002</v>
          </cell>
        </row>
        <row r="126">
          <cell r="E126" t="str">
            <v>Волжская, 44-а</v>
          </cell>
          <cell r="F126">
            <v>-6905.27</v>
          </cell>
          <cell r="G126">
            <v>40347.99</v>
          </cell>
          <cell r="H126">
            <v>0</v>
          </cell>
          <cell r="I126">
            <v>0</v>
          </cell>
          <cell r="J126">
            <v>40347.99</v>
          </cell>
          <cell r="K126">
            <v>41024.879999999997</v>
          </cell>
          <cell r="L126">
            <v>0</v>
          </cell>
          <cell r="M126">
            <v>0</v>
          </cell>
          <cell r="N126">
            <v>41024.879999999997</v>
          </cell>
          <cell r="O126">
            <v>3281.98</v>
          </cell>
          <cell r="P126">
            <v>0</v>
          </cell>
          <cell r="Q126">
            <v>2098.1799999999998</v>
          </cell>
          <cell r="R126">
            <v>0</v>
          </cell>
          <cell r="S126">
            <v>6918.49</v>
          </cell>
          <cell r="T126">
            <v>0</v>
          </cell>
          <cell r="U126">
            <v>5.44</v>
          </cell>
          <cell r="V126">
            <v>181.89</v>
          </cell>
          <cell r="W126">
            <v>620.16</v>
          </cell>
          <cell r="X126">
            <v>798.58</v>
          </cell>
          <cell r="Y126">
            <v>2074.91</v>
          </cell>
          <cell r="Z126">
            <v>6547.08</v>
          </cell>
          <cell r="AA126">
            <v>4821.75</v>
          </cell>
          <cell r="AB126">
            <v>0</v>
          </cell>
          <cell r="AC126">
            <v>4328.18</v>
          </cell>
          <cell r="AD126">
            <v>5470.36</v>
          </cell>
          <cell r="AE126">
            <v>37147</v>
          </cell>
          <cell r="AF126">
            <v>-3027.39</v>
          </cell>
        </row>
        <row r="127">
          <cell r="E127" t="str">
            <v>Волжская, 46</v>
          </cell>
          <cell r="F127">
            <v>-25473.93</v>
          </cell>
          <cell r="G127">
            <v>31199.8</v>
          </cell>
          <cell r="H127">
            <v>0</v>
          </cell>
          <cell r="I127">
            <v>0</v>
          </cell>
          <cell r="J127">
            <v>31199.8</v>
          </cell>
          <cell r="K127">
            <v>19770.79</v>
          </cell>
          <cell r="L127">
            <v>0</v>
          </cell>
          <cell r="M127">
            <v>0</v>
          </cell>
          <cell r="N127">
            <v>19770.79</v>
          </cell>
          <cell r="O127">
            <v>1581.64</v>
          </cell>
          <cell r="P127">
            <v>0</v>
          </cell>
          <cell r="Q127">
            <v>1729.04</v>
          </cell>
          <cell r="R127">
            <v>0</v>
          </cell>
          <cell r="S127">
            <v>12673.58</v>
          </cell>
          <cell r="T127">
            <v>0</v>
          </cell>
          <cell r="U127">
            <v>4.5</v>
          </cell>
          <cell r="V127">
            <v>150.53</v>
          </cell>
          <cell r="W127">
            <v>513.38</v>
          </cell>
          <cell r="X127">
            <v>661.07</v>
          </cell>
          <cell r="Y127">
            <v>1660.24</v>
          </cell>
          <cell r="Z127">
            <v>2945.18</v>
          </cell>
          <cell r="AA127">
            <v>1948.87</v>
          </cell>
          <cell r="AB127">
            <v>0</v>
          </cell>
          <cell r="AC127">
            <v>2067.9899999999998</v>
          </cell>
          <cell r="AD127">
            <v>2485.66</v>
          </cell>
          <cell r="AE127">
            <v>28421.68</v>
          </cell>
          <cell r="AF127">
            <v>-34124.82</v>
          </cell>
        </row>
        <row r="128">
          <cell r="E128" t="str">
            <v>Волжская, 47</v>
          </cell>
          <cell r="F128">
            <v>-19187.7</v>
          </cell>
          <cell r="G128">
            <v>37889.14</v>
          </cell>
          <cell r="H128">
            <v>0</v>
          </cell>
          <cell r="I128">
            <v>0</v>
          </cell>
          <cell r="J128">
            <v>37889.14</v>
          </cell>
          <cell r="K128">
            <v>36821.9</v>
          </cell>
          <cell r="L128">
            <v>0</v>
          </cell>
          <cell r="M128">
            <v>0</v>
          </cell>
          <cell r="N128">
            <v>36821.9</v>
          </cell>
          <cell r="O128">
            <v>2945.78</v>
          </cell>
          <cell r="P128">
            <v>0</v>
          </cell>
          <cell r="Q128">
            <v>2700.34</v>
          </cell>
          <cell r="R128">
            <v>0</v>
          </cell>
          <cell r="S128">
            <v>9564.76</v>
          </cell>
          <cell r="T128">
            <v>0</v>
          </cell>
          <cell r="U128">
            <v>5.08</v>
          </cell>
          <cell r="V128">
            <v>176.1</v>
          </cell>
          <cell r="W128">
            <v>579.41999999999996</v>
          </cell>
          <cell r="X128">
            <v>746.12</v>
          </cell>
          <cell r="Y128">
            <v>-1264.08</v>
          </cell>
          <cell r="Z128">
            <v>5584.51</v>
          </cell>
          <cell r="AA128">
            <v>4117.28</v>
          </cell>
          <cell r="AB128">
            <v>0</v>
          </cell>
          <cell r="AC128">
            <v>3678.84</v>
          </cell>
          <cell r="AD128">
            <v>4199.6899999999996</v>
          </cell>
          <cell r="AE128">
            <v>33033.839999999997</v>
          </cell>
          <cell r="AF128">
            <v>-15399.64</v>
          </cell>
        </row>
        <row r="129">
          <cell r="E129" t="str">
            <v>Волжская, 49</v>
          </cell>
          <cell r="F129">
            <v>-12062.56</v>
          </cell>
          <cell r="G129">
            <v>39612.639999999999</v>
          </cell>
          <cell r="H129">
            <v>0</v>
          </cell>
          <cell r="I129">
            <v>0</v>
          </cell>
          <cell r="J129">
            <v>39612.639999999999</v>
          </cell>
          <cell r="K129">
            <v>42446.73</v>
          </cell>
          <cell r="L129">
            <v>0</v>
          </cell>
          <cell r="M129">
            <v>0</v>
          </cell>
          <cell r="N129">
            <v>42446.73</v>
          </cell>
          <cell r="O129">
            <v>3395.73</v>
          </cell>
          <cell r="P129">
            <v>0</v>
          </cell>
          <cell r="Q129">
            <v>2841.32</v>
          </cell>
          <cell r="R129">
            <v>0</v>
          </cell>
          <cell r="S129">
            <v>8691.25</v>
          </cell>
          <cell r="T129">
            <v>0</v>
          </cell>
          <cell r="U129">
            <v>5.34</v>
          </cell>
          <cell r="V129">
            <v>185.3</v>
          </cell>
          <cell r="W129">
            <v>609.67999999999995</v>
          </cell>
          <cell r="X129">
            <v>785.08</v>
          </cell>
          <cell r="Y129">
            <v>1934.76</v>
          </cell>
          <cell r="Z129">
            <v>6261.19</v>
          </cell>
          <cell r="AA129">
            <v>4638.8599999999997</v>
          </cell>
          <cell r="AB129">
            <v>0</v>
          </cell>
          <cell r="AC129">
            <v>4113.8599999999997</v>
          </cell>
          <cell r="AD129">
            <v>4418.8999999999996</v>
          </cell>
          <cell r="AE129">
            <v>37881.269999999997</v>
          </cell>
          <cell r="AF129">
            <v>-7497.1</v>
          </cell>
        </row>
        <row r="130">
          <cell r="E130" t="str">
            <v>Волжская, 53</v>
          </cell>
          <cell r="F130">
            <v>-17689.61</v>
          </cell>
          <cell r="G130">
            <v>38549.26</v>
          </cell>
          <cell r="H130">
            <v>0</v>
          </cell>
          <cell r="I130">
            <v>0</v>
          </cell>
          <cell r="J130">
            <v>38549.26</v>
          </cell>
          <cell r="K130">
            <v>34272.74</v>
          </cell>
          <cell r="L130">
            <v>0</v>
          </cell>
          <cell r="M130">
            <v>0</v>
          </cell>
          <cell r="N130">
            <v>34272.74</v>
          </cell>
          <cell r="O130">
            <v>2741.85</v>
          </cell>
          <cell r="P130">
            <v>0</v>
          </cell>
          <cell r="Q130">
            <v>2700.34</v>
          </cell>
          <cell r="R130">
            <v>0</v>
          </cell>
          <cell r="S130">
            <v>11800.07</v>
          </cell>
          <cell r="T130">
            <v>0</v>
          </cell>
          <cell r="U130">
            <v>5.08</v>
          </cell>
          <cell r="V130">
            <v>176.1</v>
          </cell>
          <cell r="W130">
            <v>579.41999999999996</v>
          </cell>
          <cell r="X130">
            <v>746.12</v>
          </cell>
          <cell r="Y130">
            <v>2202.81</v>
          </cell>
          <cell r="Z130">
            <v>5297.57</v>
          </cell>
          <cell r="AA130">
            <v>3876.79</v>
          </cell>
          <cell r="AB130">
            <v>0</v>
          </cell>
          <cell r="AC130">
            <v>3505.52</v>
          </cell>
          <cell r="AD130">
            <v>4199.6899999999996</v>
          </cell>
          <cell r="AE130">
            <v>37831.360000000001</v>
          </cell>
          <cell r="AF130">
            <v>-21248.23</v>
          </cell>
        </row>
        <row r="131">
          <cell r="E131" t="str">
            <v>Воровского, 8</v>
          </cell>
          <cell r="F131">
            <v>-217571.03</v>
          </cell>
          <cell r="G131">
            <v>491118.15</v>
          </cell>
          <cell r="H131">
            <v>0</v>
          </cell>
          <cell r="I131">
            <v>0</v>
          </cell>
          <cell r="J131">
            <v>491118.15</v>
          </cell>
          <cell r="K131">
            <v>321445.88</v>
          </cell>
          <cell r="L131">
            <v>0</v>
          </cell>
          <cell r="M131">
            <v>0</v>
          </cell>
          <cell r="N131">
            <v>321445.88</v>
          </cell>
          <cell r="O131">
            <v>25715.66</v>
          </cell>
          <cell r="P131">
            <v>0</v>
          </cell>
          <cell r="Q131">
            <v>4663.8100000000004</v>
          </cell>
          <cell r="R131">
            <v>0</v>
          </cell>
          <cell r="S131">
            <v>15593.58</v>
          </cell>
          <cell r="T131">
            <v>0</v>
          </cell>
          <cell r="U131">
            <v>5658.79</v>
          </cell>
          <cell r="V131">
            <v>202.94</v>
          </cell>
          <cell r="W131">
            <v>719.45</v>
          </cell>
          <cell r="X131">
            <v>926.43</v>
          </cell>
          <cell r="Y131">
            <v>-19513.419999999998</v>
          </cell>
          <cell r="Z131">
            <v>169003.65</v>
          </cell>
          <cell r="AA131">
            <v>176594.79</v>
          </cell>
          <cell r="AB131">
            <v>0</v>
          </cell>
          <cell r="AC131">
            <v>154075.18</v>
          </cell>
          <cell r="AD131">
            <v>55259.79</v>
          </cell>
          <cell r="AE131">
            <v>588900.65</v>
          </cell>
          <cell r="AF131">
            <v>-485025.8</v>
          </cell>
        </row>
        <row r="132">
          <cell r="E132" t="str">
            <v>Воровского, 13</v>
          </cell>
          <cell r="F132">
            <v>-33742.93</v>
          </cell>
          <cell r="G132">
            <v>154320.66</v>
          </cell>
          <cell r="H132">
            <v>0</v>
          </cell>
          <cell r="I132">
            <v>0</v>
          </cell>
          <cell r="J132">
            <v>154320.66</v>
          </cell>
          <cell r="K132">
            <v>107157.6</v>
          </cell>
          <cell r="L132">
            <v>0</v>
          </cell>
          <cell r="M132">
            <v>0</v>
          </cell>
          <cell r="N132">
            <v>107157.6</v>
          </cell>
          <cell r="O132">
            <v>8572.6299999999992</v>
          </cell>
          <cell r="P132">
            <v>0</v>
          </cell>
          <cell r="Q132">
            <v>2621.46</v>
          </cell>
          <cell r="R132">
            <v>0</v>
          </cell>
          <cell r="S132">
            <v>18372.599999999999</v>
          </cell>
          <cell r="T132">
            <v>0</v>
          </cell>
          <cell r="U132">
            <v>4.93</v>
          </cell>
          <cell r="V132">
            <v>170.96</v>
          </cell>
          <cell r="W132">
            <v>562.51</v>
          </cell>
          <cell r="X132">
            <v>724.34</v>
          </cell>
          <cell r="Y132">
            <v>1810.46</v>
          </cell>
          <cell r="Z132">
            <v>42072.93</v>
          </cell>
          <cell r="AA132">
            <v>28016.51</v>
          </cell>
          <cell r="AB132">
            <v>0</v>
          </cell>
          <cell r="AC132">
            <v>30017.75</v>
          </cell>
          <cell r="AD132">
            <v>41120.39</v>
          </cell>
          <cell r="AE132">
            <v>174067.47</v>
          </cell>
          <cell r="AF132">
            <v>-100652.8</v>
          </cell>
        </row>
        <row r="133">
          <cell r="E133" t="str">
            <v>Воровского, 25</v>
          </cell>
          <cell r="F133">
            <v>-120974.45</v>
          </cell>
          <cell r="G133">
            <v>113653.02</v>
          </cell>
          <cell r="H133">
            <v>0</v>
          </cell>
          <cell r="I133">
            <v>0</v>
          </cell>
          <cell r="J133">
            <v>113653.02</v>
          </cell>
          <cell r="K133">
            <v>94901.46</v>
          </cell>
          <cell r="L133">
            <v>0</v>
          </cell>
          <cell r="M133">
            <v>0</v>
          </cell>
          <cell r="N133">
            <v>94901.46</v>
          </cell>
          <cell r="O133">
            <v>7592.1</v>
          </cell>
          <cell r="P133">
            <v>0</v>
          </cell>
          <cell r="Q133">
            <v>2674.52</v>
          </cell>
          <cell r="R133">
            <v>0</v>
          </cell>
          <cell r="S133">
            <v>11121.24</v>
          </cell>
          <cell r="T133">
            <v>0</v>
          </cell>
          <cell r="U133">
            <v>5.03</v>
          </cell>
          <cell r="V133">
            <v>174.43</v>
          </cell>
          <cell r="W133">
            <v>573.89</v>
          </cell>
          <cell r="X133">
            <v>738.98</v>
          </cell>
          <cell r="Y133">
            <v>1956.8</v>
          </cell>
          <cell r="Z133">
            <v>4562.83</v>
          </cell>
          <cell r="AA133">
            <v>3009.17</v>
          </cell>
          <cell r="AB133">
            <v>0</v>
          </cell>
          <cell r="AC133">
            <v>70591.61</v>
          </cell>
          <cell r="AD133">
            <v>23977.23</v>
          </cell>
          <cell r="AE133">
            <v>126977.83</v>
          </cell>
          <cell r="AF133">
            <v>-153050.82</v>
          </cell>
        </row>
        <row r="134">
          <cell r="E134" t="str">
            <v>Воровского, 27</v>
          </cell>
          <cell r="F134">
            <v>-25181.599999999999</v>
          </cell>
          <cell r="G134">
            <v>107768.76</v>
          </cell>
          <cell r="H134">
            <v>0</v>
          </cell>
          <cell r="I134">
            <v>0</v>
          </cell>
          <cell r="J134">
            <v>107768.76</v>
          </cell>
          <cell r="K134">
            <v>87899.57</v>
          </cell>
          <cell r="L134">
            <v>0</v>
          </cell>
          <cell r="M134">
            <v>0</v>
          </cell>
          <cell r="N134">
            <v>87899.57</v>
          </cell>
          <cell r="O134">
            <v>7031.96</v>
          </cell>
          <cell r="P134">
            <v>0</v>
          </cell>
          <cell r="Q134">
            <v>2821.3</v>
          </cell>
          <cell r="R134">
            <v>0</v>
          </cell>
          <cell r="S134">
            <v>13055.16</v>
          </cell>
          <cell r="T134">
            <v>0</v>
          </cell>
          <cell r="U134">
            <v>5.84</v>
          </cell>
          <cell r="V134">
            <v>200.67</v>
          </cell>
          <cell r="W134">
            <v>666.14</v>
          </cell>
          <cell r="X134">
            <v>857.78</v>
          </cell>
          <cell r="Y134">
            <v>2407.23</v>
          </cell>
          <cell r="Z134">
            <v>35723.279999999999</v>
          </cell>
          <cell r="AA134">
            <v>23778.45</v>
          </cell>
          <cell r="AB134">
            <v>0</v>
          </cell>
          <cell r="AC134">
            <v>33726.949999999997</v>
          </cell>
          <cell r="AD134">
            <v>21172.09</v>
          </cell>
          <cell r="AE134">
            <v>141446.85</v>
          </cell>
          <cell r="AF134">
            <v>-78728.88</v>
          </cell>
        </row>
        <row r="135">
          <cell r="E135" t="str">
            <v>Гагарина, 4</v>
          </cell>
          <cell r="F135">
            <v>-21576.62</v>
          </cell>
          <cell r="G135">
            <v>78971.3</v>
          </cell>
          <cell r="H135">
            <v>0</v>
          </cell>
          <cell r="I135">
            <v>0</v>
          </cell>
          <cell r="J135">
            <v>78971.3</v>
          </cell>
          <cell r="K135">
            <v>71272.23</v>
          </cell>
          <cell r="L135">
            <v>0</v>
          </cell>
          <cell r="M135">
            <v>0</v>
          </cell>
          <cell r="N135">
            <v>71272.23</v>
          </cell>
          <cell r="O135">
            <v>5701.77</v>
          </cell>
          <cell r="P135">
            <v>0</v>
          </cell>
          <cell r="Q135">
            <v>3135.5</v>
          </cell>
          <cell r="R135">
            <v>0</v>
          </cell>
          <cell r="S135">
            <v>20277.36</v>
          </cell>
          <cell r="T135">
            <v>0</v>
          </cell>
          <cell r="U135">
            <v>8.4700000000000006</v>
          </cell>
          <cell r="V135">
            <v>282.25</v>
          </cell>
          <cell r="W135">
            <v>965.96</v>
          </cell>
          <cell r="X135">
            <v>1243.8499999999999</v>
          </cell>
          <cell r="Y135">
            <v>3397.2</v>
          </cell>
          <cell r="Z135">
            <v>11324.84</v>
          </cell>
          <cell r="AA135">
            <v>8053.31</v>
          </cell>
          <cell r="AB135">
            <v>0</v>
          </cell>
          <cell r="AC135">
            <v>7682.17</v>
          </cell>
          <cell r="AD135">
            <v>4448.6499999999996</v>
          </cell>
          <cell r="AE135">
            <v>66521.33</v>
          </cell>
          <cell r="AF135">
            <v>-16825.72</v>
          </cell>
        </row>
        <row r="136">
          <cell r="E136" t="str">
            <v>Гагарина, 6</v>
          </cell>
          <cell r="F136">
            <v>-15789.98</v>
          </cell>
          <cell r="G136">
            <v>33661.370000000003</v>
          </cell>
          <cell r="H136">
            <v>0</v>
          </cell>
          <cell r="I136">
            <v>0</v>
          </cell>
          <cell r="J136">
            <v>33661.370000000003</v>
          </cell>
          <cell r="K136">
            <v>30493.39</v>
          </cell>
          <cell r="L136">
            <v>0</v>
          </cell>
          <cell r="M136">
            <v>0</v>
          </cell>
          <cell r="N136">
            <v>30493.39</v>
          </cell>
          <cell r="O136">
            <v>2439.48</v>
          </cell>
          <cell r="P136">
            <v>0</v>
          </cell>
          <cell r="Q136">
            <v>3229.16</v>
          </cell>
          <cell r="R136">
            <v>0</v>
          </cell>
          <cell r="S136">
            <v>13203.84</v>
          </cell>
          <cell r="T136">
            <v>0</v>
          </cell>
          <cell r="U136">
            <v>6.08</v>
          </cell>
          <cell r="V136">
            <v>210.9</v>
          </cell>
          <cell r="W136">
            <v>693.84</v>
          </cell>
          <cell r="X136">
            <v>893.45</v>
          </cell>
          <cell r="Y136">
            <v>2643.59</v>
          </cell>
          <cell r="Z136">
            <v>3336.85</v>
          </cell>
          <cell r="AA136">
            <v>2527.06</v>
          </cell>
          <cell r="AB136">
            <v>0</v>
          </cell>
          <cell r="AC136">
            <v>2121.12</v>
          </cell>
          <cell r="AD136">
            <v>5021.0600000000004</v>
          </cell>
          <cell r="AE136">
            <v>36326.43</v>
          </cell>
          <cell r="AF136">
            <v>-21623.02</v>
          </cell>
        </row>
        <row r="137">
          <cell r="E137" t="str">
            <v>Гагарина, 8</v>
          </cell>
          <cell r="F137">
            <v>-22140.35</v>
          </cell>
          <cell r="G137">
            <v>28651.91</v>
          </cell>
          <cell r="H137">
            <v>0</v>
          </cell>
          <cell r="I137">
            <v>0</v>
          </cell>
          <cell r="J137">
            <v>28651.91</v>
          </cell>
          <cell r="K137">
            <v>25868.62</v>
          </cell>
          <cell r="L137">
            <v>0</v>
          </cell>
          <cell r="M137">
            <v>0</v>
          </cell>
          <cell r="N137">
            <v>25868.62</v>
          </cell>
          <cell r="O137">
            <v>2069.5</v>
          </cell>
          <cell r="P137">
            <v>0</v>
          </cell>
          <cell r="Q137">
            <v>2913.9</v>
          </cell>
          <cell r="R137">
            <v>0</v>
          </cell>
          <cell r="S137">
            <v>11789.16</v>
          </cell>
          <cell r="T137">
            <v>0</v>
          </cell>
          <cell r="U137">
            <v>5.48</v>
          </cell>
          <cell r="V137">
            <v>190.04</v>
          </cell>
          <cell r="W137">
            <v>625.25</v>
          </cell>
          <cell r="X137">
            <v>805.13</v>
          </cell>
          <cell r="Y137">
            <v>1729.24</v>
          </cell>
          <cell r="Z137">
            <v>2913.47</v>
          </cell>
          <cell r="AA137">
            <v>2194.17</v>
          </cell>
          <cell r="AB137">
            <v>0</v>
          </cell>
          <cell r="AC137">
            <v>1860.86</v>
          </cell>
          <cell r="AD137">
            <v>4453.8900000000003</v>
          </cell>
          <cell r="AE137">
            <v>31550.09</v>
          </cell>
          <cell r="AF137">
            <v>-27821.82</v>
          </cell>
        </row>
        <row r="138">
          <cell r="E138" t="str">
            <v>Гагарина, 14</v>
          </cell>
          <cell r="F138">
            <v>-20512.57</v>
          </cell>
          <cell r="G138">
            <v>23213.66</v>
          </cell>
          <cell r="H138">
            <v>0</v>
          </cell>
          <cell r="I138">
            <v>0</v>
          </cell>
          <cell r="J138">
            <v>23213.66</v>
          </cell>
          <cell r="K138">
            <v>18685</v>
          </cell>
          <cell r="L138">
            <v>0</v>
          </cell>
          <cell r="M138">
            <v>0</v>
          </cell>
          <cell r="N138">
            <v>18685</v>
          </cell>
          <cell r="O138">
            <v>1494.78</v>
          </cell>
          <cell r="P138">
            <v>0</v>
          </cell>
          <cell r="Q138">
            <v>2213.48</v>
          </cell>
          <cell r="R138">
            <v>0</v>
          </cell>
          <cell r="S138">
            <v>8488.2000000000007</v>
          </cell>
          <cell r="T138">
            <v>0</v>
          </cell>
          <cell r="U138">
            <v>4.16</v>
          </cell>
          <cell r="V138">
            <v>144.21</v>
          </cell>
          <cell r="W138">
            <v>474.44</v>
          </cell>
          <cell r="X138">
            <v>610.92999999999995</v>
          </cell>
          <cell r="Y138">
            <v>1436.43</v>
          </cell>
          <cell r="Z138">
            <v>1641.45</v>
          </cell>
          <cell r="AA138">
            <v>1333.09</v>
          </cell>
          <cell r="AB138">
            <v>0</v>
          </cell>
          <cell r="AC138">
            <v>4482.45</v>
          </cell>
          <cell r="AD138">
            <v>3438.74</v>
          </cell>
          <cell r="AE138">
            <v>25762.36</v>
          </cell>
          <cell r="AF138">
            <v>-27589.93</v>
          </cell>
        </row>
        <row r="139">
          <cell r="E139" t="str">
            <v>Гагарина, 16</v>
          </cell>
          <cell r="F139">
            <v>-23375.54</v>
          </cell>
          <cell r="G139">
            <v>31186.01</v>
          </cell>
          <cell r="H139">
            <v>0</v>
          </cell>
          <cell r="I139">
            <v>0</v>
          </cell>
          <cell r="J139">
            <v>31186.01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578.34</v>
          </cell>
          <cell r="R139">
            <v>0</v>
          </cell>
          <cell r="S139">
            <v>1886.28</v>
          </cell>
          <cell r="T139">
            <v>0</v>
          </cell>
          <cell r="U139">
            <v>1.69</v>
          </cell>
          <cell r="V139">
            <v>56.05</v>
          </cell>
          <cell r="W139">
            <v>193.19</v>
          </cell>
          <cell r="X139">
            <v>248.77</v>
          </cell>
          <cell r="Y139">
            <v>530.32000000000005</v>
          </cell>
          <cell r="Z139">
            <v>9452.8700000000008</v>
          </cell>
          <cell r="AA139">
            <v>6305.55</v>
          </cell>
          <cell r="AB139">
            <v>0</v>
          </cell>
          <cell r="AC139">
            <v>6733.23</v>
          </cell>
          <cell r="AD139">
            <v>800.77</v>
          </cell>
          <cell r="AE139">
            <v>26787.06</v>
          </cell>
          <cell r="AF139">
            <v>-50162.6</v>
          </cell>
        </row>
        <row r="140">
          <cell r="E140" t="str">
            <v>Гаражный, 40-Б</v>
          </cell>
          <cell r="F140">
            <v>-3649.55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-3649.55</v>
          </cell>
        </row>
        <row r="141">
          <cell r="E141" t="str">
            <v>Генерала Доватора, 3</v>
          </cell>
          <cell r="F141">
            <v>-79315.929999999993</v>
          </cell>
          <cell r="G141">
            <v>102512.74</v>
          </cell>
          <cell r="H141">
            <v>0</v>
          </cell>
          <cell r="I141">
            <v>0</v>
          </cell>
          <cell r="J141">
            <v>102512.74</v>
          </cell>
          <cell r="K141">
            <v>96459.16</v>
          </cell>
          <cell r="L141">
            <v>0</v>
          </cell>
          <cell r="M141">
            <v>0</v>
          </cell>
          <cell r="N141">
            <v>96459.16</v>
          </cell>
          <cell r="O141">
            <v>7716.72</v>
          </cell>
          <cell r="P141">
            <v>0</v>
          </cell>
          <cell r="Q141">
            <v>4637.12</v>
          </cell>
          <cell r="R141">
            <v>0</v>
          </cell>
          <cell r="S141">
            <v>24049.919999999998</v>
          </cell>
          <cell r="T141">
            <v>0</v>
          </cell>
          <cell r="U141">
            <v>8.7200000000000006</v>
          </cell>
          <cell r="V141">
            <v>302.42</v>
          </cell>
          <cell r="W141">
            <v>995.02</v>
          </cell>
          <cell r="X141">
            <v>1281.26</v>
          </cell>
          <cell r="Y141">
            <v>3494.48</v>
          </cell>
          <cell r="Z141">
            <v>26665.57</v>
          </cell>
          <cell r="AA141">
            <v>17720.28</v>
          </cell>
          <cell r="AB141">
            <v>0</v>
          </cell>
          <cell r="AC141">
            <v>18985.97</v>
          </cell>
          <cell r="AD141">
            <v>22976.9</v>
          </cell>
          <cell r="AE141">
            <v>128834.38</v>
          </cell>
          <cell r="AF141">
            <v>-111691.15</v>
          </cell>
        </row>
        <row r="142">
          <cell r="E142" t="str">
            <v>Генерала Доватора, 5</v>
          </cell>
          <cell r="F142">
            <v>-100178.82</v>
          </cell>
          <cell r="G142">
            <v>48425.87</v>
          </cell>
          <cell r="H142">
            <v>0</v>
          </cell>
          <cell r="I142">
            <v>0</v>
          </cell>
          <cell r="J142">
            <v>48425.87</v>
          </cell>
          <cell r="K142">
            <v>39634.51</v>
          </cell>
          <cell r="L142">
            <v>0</v>
          </cell>
          <cell r="M142">
            <v>0</v>
          </cell>
          <cell r="N142">
            <v>39634.51</v>
          </cell>
          <cell r="O142">
            <v>3170.76</v>
          </cell>
          <cell r="P142">
            <v>0</v>
          </cell>
          <cell r="Q142">
            <v>1808</v>
          </cell>
          <cell r="R142">
            <v>0</v>
          </cell>
          <cell r="S142">
            <v>14147.04</v>
          </cell>
          <cell r="T142">
            <v>0</v>
          </cell>
          <cell r="U142">
            <v>3.78</v>
          </cell>
          <cell r="V142">
            <v>129.56</v>
          </cell>
          <cell r="W142">
            <v>431.02</v>
          </cell>
          <cell r="X142">
            <v>555.01</v>
          </cell>
          <cell r="Y142">
            <v>-3205.59</v>
          </cell>
          <cell r="Z142">
            <v>7321.56</v>
          </cell>
          <cell r="AA142">
            <v>4857.25</v>
          </cell>
          <cell r="AB142">
            <v>0</v>
          </cell>
          <cell r="AC142">
            <v>28574.19</v>
          </cell>
          <cell r="AD142">
            <v>32348.77</v>
          </cell>
          <cell r="AE142">
            <v>90141.35</v>
          </cell>
          <cell r="AF142">
            <v>-150685.66</v>
          </cell>
        </row>
        <row r="143">
          <cell r="E143" t="str">
            <v>Генерала Доватора, 7</v>
          </cell>
          <cell r="F143">
            <v>-38082.959999999999</v>
          </cell>
          <cell r="G143">
            <v>96097.98</v>
          </cell>
          <cell r="H143">
            <v>0</v>
          </cell>
          <cell r="I143">
            <v>0</v>
          </cell>
          <cell r="J143">
            <v>96097.98</v>
          </cell>
          <cell r="K143">
            <v>101174.35</v>
          </cell>
          <cell r="L143">
            <v>0</v>
          </cell>
          <cell r="M143">
            <v>0</v>
          </cell>
          <cell r="N143">
            <v>101174.35</v>
          </cell>
          <cell r="O143">
            <v>8093.95</v>
          </cell>
          <cell r="P143">
            <v>0</v>
          </cell>
          <cell r="Q143">
            <v>4474.5</v>
          </cell>
          <cell r="R143">
            <v>0</v>
          </cell>
          <cell r="S143">
            <v>19805.759999999998</v>
          </cell>
          <cell r="T143">
            <v>0</v>
          </cell>
          <cell r="U143">
            <v>8.41</v>
          </cell>
          <cell r="V143">
            <v>291.81</v>
          </cell>
          <cell r="W143">
            <v>960.12</v>
          </cell>
          <cell r="X143">
            <v>1236.33</v>
          </cell>
          <cell r="Y143">
            <v>3397.88</v>
          </cell>
          <cell r="Z143">
            <v>25735.18</v>
          </cell>
          <cell r="AA143">
            <v>17102.21</v>
          </cell>
          <cell r="AB143">
            <v>0</v>
          </cell>
          <cell r="AC143">
            <v>18323.88</v>
          </cell>
          <cell r="AD143">
            <v>24306.47</v>
          </cell>
          <cell r="AE143">
            <v>123736.5</v>
          </cell>
          <cell r="AF143">
            <v>-60645.11</v>
          </cell>
        </row>
        <row r="144">
          <cell r="E144" t="str">
            <v>Генерала Доватора, 9</v>
          </cell>
          <cell r="F144">
            <v>-72254.3</v>
          </cell>
          <cell r="G144">
            <v>124232.72</v>
          </cell>
          <cell r="H144">
            <v>0</v>
          </cell>
          <cell r="I144">
            <v>0</v>
          </cell>
          <cell r="J144">
            <v>124232.72</v>
          </cell>
          <cell r="K144">
            <v>104672.25</v>
          </cell>
          <cell r="L144">
            <v>0</v>
          </cell>
          <cell r="M144">
            <v>0</v>
          </cell>
          <cell r="N144">
            <v>104672.25</v>
          </cell>
          <cell r="O144">
            <v>8373.7999999999993</v>
          </cell>
          <cell r="P144">
            <v>0</v>
          </cell>
          <cell r="Q144">
            <v>5048.22</v>
          </cell>
          <cell r="R144">
            <v>0</v>
          </cell>
          <cell r="S144">
            <v>23106.720000000001</v>
          </cell>
          <cell r="T144">
            <v>0</v>
          </cell>
          <cell r="U144">
            <v>9.49</v>
          </cell>
          <cell r="V144">
            <v>329.21</v>
          </cell>
          <cell r="W144">
            <v>1083.23</v>
          </cell>
          <cell r="X144">
            <v>1394.85</v>
          </cell>
          <cell r="Y144">
            <v>3738.37</v>
          </cell>
          <cell r="Z144">
            <v>32655.35</v>
          </cell>
          <cell r="AA144">
            <v>21708.44</v>
          </cell>
          <cell r="AB144">
            <v>0</v>
          </cell>
          <cell r="AC144">
            <v>23259.01</v>
          </cell>
          <cell r="AD144">
            <v>29292.84</v>
          </cell>
          <cell r="AE144">
            <v>149999.53</v>
          </cell>
          <cell r="AF144">
            <v>-117581.58</v>
          </cell>
        </row>
        <row r="145">
          <cell r="E145" t="str">
            <v>Генерала Доватора, 10</v>
          </cell>
          <cell r="F145">
            <v>-113745.99</v>
          </cell>
          <cell r="G145">
            <v>116401.04</v>
          </cell>
          <cell r="H145">
            <v>0</v>
          </cell>
          <cell r="I145">
            <v>0</v>
          </cell>
          <cell r="J145">
            <v>116401.04</v>
          </cell>
          <cell r="K145">
            <v>39753.57</v>
          </cell>
          <cell r="L145">
            <v>0</v>
          </cell>
          <cell r="M145">
            <v>0</v>
          </cell>
          <cell r="N145">
            <v>39753.57</v>
          </cell>
          <cell r="O145">
            <v>3180.28</v>
          </cell>
          <cell r="P145">
            <v>0</v>
          </cell>
          <cell r="Q145">
            <v>3720.44</v>
          </cell>
          <cell r="R145">
            <v>0</v>
          </cell>
          <cell r="S145">
            <v>68942.48</v>
          </cell>
          <cell r="T145">
            <v>0</v>
          </cell>
          <cell r="U145">
            <v>6.98</v>
          </cell>
          <cell r="V145">
            <v>242.25</v>
          </cell>
          <cell r="W145">
            <v>796.88</v>
          </cell>
          <cell r="X145">
            <v>1026.1400000000001</v>
          </cell>
          <cell r="Y145">
            <v>2950.55</v>
          </cell>
          <cell r="Z145">
            <v>23860.65</v>
          </cell>
          <cell r="AA145">
            <v>15861.79</v>
          </cell>
          <cell r="AB145">
            <v>0</v>
          </cell>
          <cell r="AC145">
            <v>16994.759999999998</v>
          </cell>
          <cell r="AD145">
            <v>175552.85</v>
          </cell>
          <cell r="AE145">
            <v>313136.05</v>
          </cell>
          <cell r="AF145">
            <v>-387128.47</v>
          </cell>
        </row>
        <row r="146">
          <cell r="E146" t="str">
            <v>Генерала Доватора, 11</v>
          </cell>
          <cell r="F146">
            <v>-36577.29</v>
          </cell>
          <cell r="G146">
            <v>63530.2</v>
          </cell>
          <cell r="H146">
            <v>0</v>
          </cell>
          <cell r="I146">
            <v>0</v>
          </cell>
          <cell r="J146">
            <v>63530.2</v>
          </cell>
          <cell r="K146">
            <v>39401.74</v>
          </cell>
          <cell r="L146">
            <v>0</v>
          </cell>
          <cell r="M146">
            <v>0</v>
          </cell>
          <cell r="N146">
            <v>39401.74</v>
          </cell>
          <cell r="O146">
            <v>3152.12</v>
          </cell>
          <cell r="P146">
            <v>0</v>
          </cell>
          <cell r="Q146">
            <v>2831.54</v>
          </cell>
          <cell r="R146">
            <v>0</v>
          </cell>
          <cell r="S146">
            <v>9667.1</v>
          </cell>
          <cell r="T146">
            <v>0</v>
          </cell>
          <cell r="U146">
            <v>5.32</v>
          </cell>
          <cell r="V146">
            <v>184.65</v>
          </cell>
          <cell r="W146">
            <v>607.59</v>
          </cell>
          <cell r="X146">
            <v>782.38</v>
          </cell>
          <cell r="Y146">
            <v>2422.9499999999998</v>
          </cell>
          <cell r="Z146">
            <v>16590.79</v>
          </cell>
          <cell r="AA146">
            <v>11025.88</v>
          </cell>
          <cell r="AB146">
            <v>0</v>
          </cell>
          <cell r="AC146">
            <v>11813.45</v>
          </cell>
          <cell r="AD146">
            <v>31563.29</v>
          </cell>
          <cell r="AE146">
            <v>90647.06</v>
          </cell>
          <cell r="AF146">
            <v>-87822.61</v>
          </cell>
        </row>
        <row r="147">
          <cell r="E147" t="str">
            <v>Генерала Доватора, 13</v>
          </cell>
          <cell r="F147">
            <v>-60891.11</v>
          </cell>
          <cell r="G147">
            <v>61048.3</v>
          </cell>
          <cell r="H147">
            <v>0</v>
          </cell>
          <cell r="I147">
            <v>0</v>
          </cell>
          <cell r="J147">
            <v>61048.3</v>
          </cell>
          <cell r="K147">
            <v>17259.78</v>
          </cell>
          <cell r="L147">
            <v>0</v>
          </cell>
          <cell r="M147">
            <v>0</v>
          </cell>
          <cell r="N147">
            <v>17259.78</v>
          </cell>
          <cell r="O147">
            <v>1380.78</v>
          </cell>
          <cell r="P147">
            <v>0</v>
          </cell>
          <cell r="Q147">
            <v>2808.52</v>
          </cell>
          <cell r="R147">
            <v>0</v>
          </cell>
          <cell r="S147">
            <v>11789.16</v>
          </cell>
          <cell r="T147">
            <v>0</v>
          </cell>
          <cell r="U147">
            <v>5.28</v>
          </cell>
          <cell r="V147">
            <v>183.14</v>
          </cell>
          <cell r="W147">
            <v>602.64</v>
          </cell>
          <cell r="X147">
            <v>776.01</v>
          </cell>
          <cell r="Y147">
            <v>2409.31</v>
          </cell>
          <cell r="Z147">
            <v>16501.91</v>
          </cell>
          <cell r="AA147">
            <v>10966.89</v>
          </cell>
          <cell r="AB147">
            <v>0</v>
          </cell>
          <cell r="AC147">
            <v>11750.25</v>
          </cell>
          <cell r="AD147">
            <v>43472.15</v>
          </cell>
          <cell r="AE147">
            <v>102646.04</v>
          </cell>
          <cell r="AF147">
            <v>-146277.37</v>
          </cell>
        </row>
        <row r="148">
          <cell r="E148" t="str">
            <v>Генерала Доватора, 15</v>
          </cell>
          <cell r="F148">
            <v>-17517.02</v>
          </cell>
          <cell r="G148">
            <v>61277.75</v>
          </cell>
          <cell r="H148">
            <v>0</v>
          </cell>
          <cell r="I148">
            <v>0</v>
          </cell>
          <cell r="J148">
            <v>61277.75</v>
          </cell>
          <cell r="K148">
            <v>60405.04</v>
          </cell>
          <cell r="L148">
            <v>0</v>
          </cell>
          <cell r="M148">
            <v>0</v>
          </cell>
          <cell r="N148">
            <v>60405.04</v>
          </cell>
          <cell r="O148">
            <v>4832.41</v>
          </cell>
          <cell r="P148">
            <v>0</v>
          </cell>
          <cell r="Q148">
            <v>2837.82</v>
          </cell>
          <cell r="R148">
            <v>0</v>
          </cell>
          <cell r="S148">
            <v>11317.56</v>
          </cell>
          <cell r="T148">
            <v>0</v>
          </cell>
          <cell r="U148">
            <v>5.34</v>
          </cell>
          <cell r="V148">
            <v>185.07</v>
          </cell>
          <cell r="W148">
            <v>608.92999999999995</v>
          </cell>
          <cell r="X148">
            <v>784.12</v>
          </cell>
          <cell r="Y148">
            <v>2426.61</v>
          </cell>
          <cell r="Z148">
            <v>16822.73</v>
          </cell>
          <cell r="AA148">
            <v>11180.43</v>
          </cell>
          <cell r="AB148">
            <v>0</v>
          </cell>
          <cell r="AC148">
            <v>11979.03</v>
          </cell>
          <cell r="AD148">
            <v>30238.7</v>
          </cell>
          <cell r="AE148">
            <v>93218.75</v>
          </cell>
          <cell r="AF148">
            <v>-50330.73</v>
          </cell>
        </row>
        <row r="149">
          <cell r="E149" t="str">
            <v>Генерала Доватора, 17</v>
          </cell>
          <cell r="F149">
            <v>-45027.199999999997</v>
          </cell>
          <cell r="G149">
            <v>60649.22</v>
          </cell>
          <cell r="H149">
            <v>0</v>
          </cell>
          <cell r="I149">
            <v>0</v>
          </cell>
          <cell r="J149">
            <v>60649.22</v>
          </cell>
          <cell r="K149">
            <v>61551.43</v>
          </cell>
          <cell r="L149">
            <v>0</v>
          </cell>
          <cell r="M149">
            <v>0</v>
          </cell>
          <cell r="N149">
            <v>61551.43</v>
          </cell>
          <cell r="O149">
            <v>4924.12</v>
          </cell>
          <cell r="P149">
            <v>0</v>
          </cell>
          <cell r="Q149">
            <v>2671.72</v>
          </cell>
          <cell r="R149">
            <v>0</v>
          </cell>
          <cell r="S149">
            <v>10846.08</v>
          </cell>
          <cell r="T149">
            <v>0</v>
          </cell>
          <cell r="U149">
            <v>5.0199999999999996</v>
          </cell>
          <cell r="V149">
            <v>174.23</v>
          </cell>
          <cell r="W149">
            <v>573.29</v>
          </cell>
          <cell r="X149">
            <v>738.21</v>
          </cell>
          <cell r="Y149">
            <v>2328.0500000000002</v>
          </cell>
          <cell r="Z149">
            <v>15706.06</v>
          </cell>
          <cell r="AA149">
            <v>10437.34</v>
          </cell>
          <cell r="AB149">
            <v>0</v>
          </cell>
          <cell r="AC149">
            <v>11182.87</v>
          </cell>
          <cell r="AD149">
            <v>29444.02</v>
          </cell>
          <cell r="AE149">
            <v>89031.01</v>
          </cell>
          <cell r="AF149">
            <v>-72506.78</v>
          </cell>
        </row>
        <row r="150">
          <cell r="E150" t="str">
            <v>Генерала Доватора, 19</v>
          </cell>
          <cell r="F150">
            <v>-29325.63</v>
          </cell>
          <cell r="G150">
            <v>117913.38</v>
          </cell>
          <cell r="H150">
            <v>0</v>
          </cell>
          <cell r="I150">
            <v>0</v>
          </cell>
          <cell r="J150">
            <v>117913.38</v>
          </cell>
          <cell r="K150">
            <v>123693.44</v>
          </cell>
          <cell r="L150">
            <v>0</v>
          </cell>
          <cell r="M150">
            <v>0</v>
          </cell>
          <cell r="N150">
            <v>123693.44</v>
          </cell>
          <cell r="O150">
            <v>9895.4599999999991</v>
          </cell>
          <cell r="P150">
            <v>0</v>
          </cell>
          <cell r="Q150">
            <v>5000.76</v>
          </cell>
          <cell r="R150">
            <v>0</v>
          </cell>
          <cell r="S150">
            <v>17133.599999999999</v>
          </cell>
          <cell r="T150">
            <v>0</v>
          </cell>
          <cell r="U150">
            <v>9.4</v>
          </cell>
          <cell r="V150">
            <v>326.13</v>
          </cell>
          <cell r="W150">
            <v>1073.04</v>
          </cell>
          <cell r="X150">
            <v>1381.75</v>
          </cell>
          <cell r="Y150">
            <v>3461.57</v>
          </cell>
          <cell r="Z150">
            <v>30922.69</v>
          </cell>
          <cell r="AA150">
            <v>20553.849999999999</v>
          </cell>
          <cell r="AB150">
            <v>0</v>
          </cell>
          <cell r="AC150">
            <v>22022.01</v>
          </cell>
          <cell r="AD150">
            <v>24778.76</v>
          </cell>
          <cell r="AE150">
            <v>136559.01999999999</v>
          </cell>
          <cell r="AF150">
            <v>-42191.21</v>
          </cell>
        </row>
        <row r="151">
          <cell r="E151" t="str">
            <v>Генерала Доватора, 21</v>
          </cell>
          <cell r="F151">
            <v>-21646.25</v>
          </cell>
          <cell r="G151">
            <v>161656.18</v>
          </cell>
          <cell r="H151">
            <v>0</v>
          </cell>
          <cell r="I151">
            <v>0</v>
          </cell>
          <cell r="J151">
            <v>161656.18</v>
          </cell>
          <cell r="K151">
            <v>112375.95</v>
          </cell>
          <cell r="L151">
            <v>0</v>
          </cell>
          <cell r="M151">
            <v>0</v>
          </cell>
          <cell r="N151">
            <v>112375.95</v>
          </cell>
          <cell r="O151">
            <v>8990.07</v>
          </cell>
          <cell r="P151">
            <v>0</v>
          </cell>
          <cell r="Q151">
            <v>4666.4399999999996</v>
          </cell>
          <cell r="R151">
            <v>0</v>
          </cell>
          <cell r="S151">
            <v>48732.6</v>
          </cell>
          <cell r="T151">
            <v>0</v>
          </cell>
          <cell r="U151">
            <v>8.7799999999999994</v>
          </cell>
          <cell r="V151">
            <v>304.33</v>
          </cell>
          <cell r="W151">
            <v>1001.31</v>
          </cell>
          <cell r="X151">
            <v>1289.3699999999999</v>
          </cell>
          <cell r="Y151">
            <v>5649.65</v>
          </cell>
          <cell r="Z151">
            <v>44694.559999999998</v>
          </cell>
          <cell r="AA151">
            <v>51026.9</v>
          </cell>
          <cell r="AB151">
            <v>0</v>
          </cell>
          <cell r="AC151">
            <v>31863.46</v>
          </cell>
          <cell r="AD151">
            <v>23122.21</v>
          </cell>
          <cell r="AE151">
            <v>221349.68</v>
          </cell>
          <cell r="AF151">
            <v>-130619.98</v>
          </cell>
        </row>
        <row r="152">
          <cell r="E152" t="str">
            <v>Горная, 8-Б</v>
          </cell>
          <cell r="F152">
            <v>-1163.18</v>
          </cell>
          <cell r="G152">
            <v>40173.97</v>
          </cell>
          <cell r="H152">
            <v>0</v>
          </cell>
          <cell r="I152">
            <v>0</v>
          </cell>
          <cell r="J152">
            <v>40173.97</v>
          </cell>
          <cell r="K152">
            <v>53812.54</v>
          </cell>
          <cell r="L152">
            <v>0</v>
          </cell>
          <cell r="M152">
            <v>0</v>
          </cell>
          <cell r="N152">
            <v>53812.54</v>
          </cell>
          <cell r="O152">
            <v>4305.0200000000004</v>
          </cell>
          <cell r="P152">
            <v>0</v>
          </cell>
          <cell r="Q152">
            <v>1554.92</v>
          </cell>
          <cell r="R152">
            <v>0</v>
          </cell>
          <cell r="S152">
            <v>9431.2800000000007</v>
          </cell>
          <cell r="T152">
            <v>0</v>
          </cell>
          <cell r="U152">
            <v>2.91</v>
          </cell>
          <cell r="V152">
            <v>100.97</v>
          </cell>
          <cell r="W152">
            <v>332.17</v>
          </cell>
          <cell r="X152">
            <v>427.73</v>
          </cell>
          <cell r="Y152">
            <v>921.53</v>
          </cell>
          <cell r="Z152">
            <v>8959.66</v>
          </cell>
          <cell r="AA152">
            <v>6203.44</v>
          </cell>
          <cell r="AB152">
            <v>0</v>
          </cell>
          <cell r="AC152">
            <v>6219.22</v>
          </cell>
          <cell r="AD152">
            <v>2407.5700000000002</v>
          </cell>
          <cell r="AE152">
            <v>40866.42</v>
          </cell>
          <cell r="AF152">
            <v>11782.94</v>
          </cell>
        </row>
        <row r="153">
          <cell r="E153" t="str">
            <v>Горная, 14</v>
          </cell>
          <cell r="F153">
            <v>-14432.92</v>
          </cell>
          <cell r="G153">
            <v>6571.72</v>
          </cell>
          <cell r="H153">
            <v>0</v>
          </cell>
          <cell r="I153">
            <v>0</v>
          </cell>
          <cell r="J153">
            <v>6571.72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307.10000000000002</v>
          </cell>
          <cell r="R153">
            <v>0</v>
          </cell>
          <cell r="S153">
            <v>3772.56</v>
          </cell>
          <cell r="T153">
            <v>0</v>
          </cell>
          <cell r="U153">
            <v>0.7</v>
          </cell>
          <cell r="V153">
            <v>23.64</v>
          </cell>
          <cell r="W153">
            <v>79.52</v>
          </cell>
          <cell r="X153">
            <v>102.4</v>
          </cell>
          <cell r="Y153">
            <v>219.1</v>
          </cell>
          <cell r="Z153">
            <v>447.73</v>
          </cell>
          <cell r="AA153">
            <v>302.91000000000003</v>
          </cell>
          <cell r="AB153">
            <v>0</v>
          </cell>
          <cell r="AC153">
            <v>309.67</v>
          </cell>
          <cell r="AD153">
            <v>458.16</v>
          </cell>
          <cell r="AE153">
            <v>6023.49</v>
          </cell>
          <cell r="AF153">
            <v>-20456.41</v>
          </cell>
        </row>
        <row r="154">
          <cell r="E154" t="str">
            <v>Горная, 14-В/Г</v>
          </cell>
          <cell r="F154">
            <v>-422.01</v>
          </cell>
          <cell r="G154">
            <v>3906.98</v>
          </cell>
          <cell r="H154">
            <v>0</v>
          </cell>
          <cell r="I154">
            <v>0</v>
          </cell>
          <cell r="J154">
            <v>3906.98</v>
          </cell>
          <cell r="K154">
            <v>4528.05</v>
          </cell>
          <cell r="L154">
            <v>0</v>
          </cell>
          <cell r="M154">
            <v>0</v>
          </cell>
          <cell r="N154">
            <v>4528.05</v>
          </cell>
          <cell r="O154">
            <v>362.25</v>
          </cell>
          <cell r="P154">
            <v>0</v>
          </cell>
          <cell r="Q154">
            <v>165.42</v>
          </cell>
          <cell r="R154">
            <v>0</v>
          </cell>
          <cell r="S154">
            <v>471.6</v>
          </cell>
          <cell r="T154">
            <v>0</v>
          </cell>
          <cell r="U154">
            <v>0.31</v>
          </cell>
          <cell r="V154">
            <v>10.79</v>
          </cell>
          <cell r="W154">
            <v>35.5</v>
          </cell>
          <cell r="X154">
            <v>45.71</v>
          </cell>
          <cell r="Y154">
            <v>98.19</v>
          </cell>
          <cell r="Z154">
            <v>923.09</v>
          </cell>
          <cell r="AA154">
            <v>614.04</v>
          </cell>
          <cell r="AB154">
            <v>0</v>
          </cell>
          <cell r="AC154">
            <v>656.69</v>
          </cell>
          <cell r="AD154">
            <v>257.26</v>
          </cell>
          <cell r="AE154">
            <v>3640.85</v>
          </cell>
          <cell r="AF154">
            <v>465.19</v>
          </cell>
        </row>
        <row r="155">
          <cell r="E155" t="str">
            <v>Горная, 18-А</v>
          </cell>
          <cell r="F155">
            <v>-23931.41</v>
          </cell>
          <cell r="G155">
            <v>21223.64</v>
          </cell>
          <cell r="H155">
            <v>0</v>
          </cell>
          <cell r="I155">
            <v>0</v>
          </cell>
          <cell r="J155">
            <v>21223.64</v>
          </cell>
          <cell r="K155">
            <v>4917.12</v>
          </cell>
          <cell r="L155">
            <v>0</v>
          </cell>
          <cell r="M155">
            <v>0</v>
          </cell>
          <cell r="N155">
            <v>4917.12</v>
          </cell>
          <cell r="O155">
            <v>393.36</v>
          </cell>
          <cell r="P155">
            <v>0</v>
          </cell>
          <cell r="Q155">
            <v>1076.92</v>
          </cell>
          <cell r="R155">
            <v>0</v>
          </cell>
          <cell r="S155">
            <v>4244.16</v>
          </cell>
          <cell r="T155">
            <v>0</v>
          </cell>
          <cell r="U155">
            <v>2.0299999999999998</v>
          </cell>
          <cell r="V155">
            <v>70.23</v>
          </cell>
          <cell r="W155">
            <v>231.08</v>
          </cell>
          <cell r="X155">
            <v>297.56</v>
          </cell>
          <cell r="Y155">
            <v>639.07000000000005</v>
          </cell>
          <cell r="Z155">
            <v>3782.4</v>
          </cell>
          <cell r="AA155">
            <v>2622.68</v>
          </cell>
          <cell r="AB155">
            <v>0</v>
          </cell>
          <cell r="AC155">
            <v>2614.04</v>
          </cell>
          <cell r="AD155">
            <v>1674.86</v>
          </cell>
          <cell r="AE155">
            <v>17648.39</v>
          </cell>
          <cell r="AF155">
            <v>-36662.68</v>
          </cell>
        </row>
        <row r="156">
          <cell r="E156" t="str">
            <v>Горная, 18-В</v>
          </cell>
          <cell r="F156">
            <v>-5111.84</v>
          </cell>
          <cell r="G156">
            <v>4864.92</v>
          </cell>
          <cell r="H156">
            <v>0</v>
          </cell>
          <cell r="I156">
            <v>0</v>
          </cell>
          <cell r="J156">
            <v>4864.92</v>
          </cell>
          <cell r="K156">
            <v>1761.87</v>
          </cell>
          <cell r="L156">
            <v>0</v>
          </cell>
          <cell r="M156">
            <v>0</v>
          </cell>
          <cell r="N156">
            <v>1761.87</v>
          </cell>
          <cell r="O156">
            <v>140.94</v>
          </cell>
          <cell r="P156">
            <v>0</v>
          </cell>
          <cell r="Q156">
            <v>253.98</v>
          </cell>
          <cell r="R156">
            <v>0</v>
          </cell>
          <cell r="S156">
            <v>1886.28</v>
          </cell>
          <cell r="T156">
            <v>0</v>
          </cell>
          <cell r="U156">
            <v>0.72</v>
          </cell>
          <cell r="V156">
            <v>23.87</v>
          </cell>
          <cell r="W156">
            <v>82.07</v>
          </cell>
          <cell r="X156">
            <v>105.68</v>
          </cell>
          <cell r="Y156">
            <v>225.36</v>
          </cell>
          <cell r="Z156">
            <v>451.48</v>
          </cell>
          <cell r="AA156">
            <v>304.86</v>
          </cell>
          <cell r="AB156">
            <v>0</v>
          </cell>
          <cell r="AC156">
            <v>312.89999999999998</v>
          </cell>
          <cell r="AD156">
            <v>355.58</v>
          </cell>
          <cell r="AE156">
            <v>4143.72</v>
          </cell>
          <cell r="AF156">
            <v>-7493.69</v>
          </cell>
        </row>
        <row r="157">
          <cell r="E157" t="str">
            <v>Грязнова, 31-а</v>
          </cell>
          <cell r="F157">
            <v>-1727.94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-1727.94</v>
          </cell>
        </row>
        <row r="158">
          <cell r="E158" t="str">
            <v>Грязнова, 31-Б</v>
          </cell>
          <cell r="F158">
            <v>-8516.2000000000007</v>
          </cell>
          <cell r="G158">
            <v>13932.07</v>
          </cell>
          <cell r="H158">
            <v>0</v>
          </cell>
          <cell r="I158">
            <v>0</v>
          </cell>
          <cell r="J158">
            <v>13932.07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675.6</v>
          </cell>
          <cell r="R158">
            <v>0</v>
          </cell>
          <cell r="S158">
            <v>2357.88</v>
          </cell>
          <cell r="T158">
            <v>0</v>
          </cell>
          <cell r="U158">
            <v>1.27</v>
          </cell>
          <cell r="V158">
            <v>44.06</v>
          </cell>
          <cell r="W158">
            <v>144.97</v>
          </cell>
          <cell r="X158">
            <v>186.67</v>
          </cell>
          <cell r="Y158">
            <v>400.91</v>
          </cell>
          <cell r="Z158">
            <v>2724.08</v>
          </cell>
          <cell r="AA158">
            <v>1917.81</v>
          </cell>
          <cell r="AB158">
            <v>0</v>
          </cell>
          <cell r="AC158">
            <v>1866.22</v>
          </cell>
          <cell r="AD158">
            <v>1050.73</v>
          </cell>
          <cell r="AE158">
            <v>11370.2</v>
          </cell>
          <cell r="AF158">
            <v>-19886.400000000001</v>
          </cell>
        </row>
        <row r="159">
          <cell r="E159" t="str">
            <v>Грязнова, 31-в</v>
          </cell>
          <cell r="F159">
            <v>-440.49</v>
          </cell>
          <cell r="G159">
            <v>170.44</v>
          </cell>
          <cell r="H159">
            <v>0</v>
          </cell>
          <cell r="I159">
            <v>0</v>
          </cell>
          <cell r="J159">
            <v>170.44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-440.49</v>
          </cell>
        </row>
        <row r="160">
          <cell r="E160" t="str">
            <v>Депутатская, 27/2</v>
          </cell>
          <cell r="F160">
            <v>-53864.03</v>
          </cell>
          <cell r="G160">
            <v>47654.85</v>
          </cell>
          <cell r="H160">
            <v>0</v>
          </cell>
          <cell r="I160">
            <v>0</v>
          </cell>
          <cell r="J160">
            <v>47654.85</v>
          </cell>
          <cell r="K160">
            <v>37560.769999999997</v>
          </cell>
          <cell r="L160">
            <v>0</v>
          </cell>
          <cell r="M160">
            <v>0</v>
          </cell>
          <cell r="N160">
            <v>37560.769999999997</v>
          </cell>
          <cell r="O160">
            <v>3004.87</v>
          </cell>
          <cell r="P160">
            <v>0</v>
          </cell>
          <cell r="Q160">
            <v>2861.56</v>
          </cell>
          <cell r="R160">
            <v>0</v>
          </cell>
          <cell r="S160">
            <v>20209.13</v>
          </cell>
          <cell r="T160">
            <v>0</v>
          </cell>
          <cell r="U160">
            <v>5.84</v>
          </cell>
          <cell r="V160">
            <v>200.5</v>
          </cell>
          <cell r="W160">
            <v>666.29</v>
          </cell>
          <cell r="X160">
            <v>857.97</v>
          </cell>
          <cell r="Y160">
            <v>3346.76</v>
          </cell>
          <cell r="Z160">
            <v>4381.55</v>
          </cell>
          <cell r="AA160">
            <v>3106.95</v>
          </cell>
          <cell r="AB160">
            <v>0</v>
          </cell>
          <cell r="AC160">
            <v>2946.85</v>
          </cell>
          <cell r="AD160">
            <v>4375.8599999999997</v>
          </cell>
          <cell r="AE160">
            <v>45964.13</v>
          </cell>
          <cell r="AF160">
            <v>-62267.39</v>
          </cell>
        </row>
        <row r="161">
          <cell r="E161" t="str">
            <v>Депутатская, 34</v>
          </cell>
          <cell r="F161">
            <v>-46359.91</v>
          </cell>
          <cell r="G161">
            <v>87320.28</v>
          </cell>
          <cell r="H161">
            <v>2899.75</v>
          </cell>
          <cell r="I161">
            <v>0</v>
          </cell>
          <cell r="J161">
            <v>90220.03</v>
          </cell>
          <cell r="K161">
            <v>56557.11</v>
          </cell>
          <cell r="L161">
            <v>0</v>
          </cell>
          <cell r="M161">
            <v>0</v>
          </cell>
          <cell r="N161">
            <v>56557.11</v>
          </cell>
          <cell r="O161">
            <v>4524.57</v>
          </cell>
          <cell r="P161">
            <v>0</v>
          </cell>
          <cell r="Q161">
            <v>3652.4</v>
          </cell>
          <cell r="R161">
            <v>0</v>
          </cell>
          <cell r="S161">
            <v>16219.21</v>
          </cell>
          <cell r="T161">
            <v>0</v>
          </cell>
          <cell r="U161">
            <v>7.33</v>
          </cell>
          <cell r="V161">
            <v>252.79</v>
          </cell>
          <cell r="W161">
            <v>836.72</v>
          </cell>
          <cell r="X161">
            <v>1077.42</v>
          </cell>
          <cell r="Y161">
            <v>1517.41</v>
          </cell>
          <cell r="Z161">
            <v>28793.45</v>
          </cell>
          <cell r="AA161">
            <v>4612.3900000000003</v>
          </cell>
          <cell r="AB161">
            <v>0</v>
          </cell>
          <cell r="AC161">
            <v>9912.5400000000009</v>
          </cell>
          <cell r="AD161">
            <v>5723.02</v>
          </cell>
          <cell r="AE161">
            <v>83078.28</v>
          </cell>
          <cell r="AF161">
            <v>-72881.08</v>
          </cell>
        </row>
        <row r="162">
          <cell r="E162" t="str">
            <v>Депутатская, 43/1</v>
          </cell>
          <cell r="F162">
            <v>-41453.08</v>
          </cell>
          <cell r="G162">
            <v>36339.65</v>
          </cell>
          <cell r="H162">
            <v>0</v>
          </cell>
          <cell r="I162">
            <v>0</v>
          </cell>
          <cell r="J162">
            <v>36339.65</v>
          </cell>
          <cell r="K162">
            <v>38443.5</v>
          </cell>
          <cell r="L162">
            <v>0</v>
          </cell>
          <cell r="M162">
            <v>0</v>
          </cell>
          <cell r="N162">
            <v>38443.5</v>
          </cell>
          <cell r="O162">
            <v>3075.47</v>
          </cell>
          <cell r="P162">
            <v>0</v>
          </cell>
          <cell r="Q162">
            <v>1839.76</v>
          </cell>
          <cell r="R162">
            <v>0</v>
          </cell>
          <cell r="S162">
            <v>10464.01</v>
          </cell>
          <cell r="T162">
            <v>0</v>
          </cell>
          <cell r="U162">
            <v>4.87</v>
          </cell>
          <cell r="V162">
            <v>162.56</v>
          </cell>
          <cell r="W162">
            <v>555.32000000000005</v>
          </cell>
          <cell r="X162">
            <v>715.08</v>
          </cell>
          <cell r="Y162">
            <v>1895.29</v>
          </cell>
          <cell r="Z162">
            <v>4911.42</v>
          </cell>
          <cell r="AA162">
            <v>3539.53</v>
          </cell>
          <cell r="AB162">
            <v>0</v>
          </cell>
          <cell r="AC162">
            <v>3289.05</v>
          </cell>
          <cell r="AD162">
            <v>2631.96</v>
          </cell>
          <cell r="AE162">
            <v>33084.32</v>
          </cell>
          <cell r="AF162">
            <v>-36093.9</v>
          </cell>
        </row>
        <row r="163">
          <cell r="E163" t="str">
            <v>Депутатская, 43/5</v>
          </cell>
          <cell r="F163">
            <v>-36144.74</v>
          </cell>
          <cell r="G163">
            <v>60325.34</v>
          </cell>
          <cell r="H163">
            <v>0</v>
          </cell>
          <cell r="I163">
            <v>0</v>
          </cell>
          <cell r="J163">
            <v>60325.34</v>
          </cell>
          <cell r="K163">
            <v>53506.400000000001</v>
          </cell>
          <cell r="L163">
            <v>0</v>
          </cell>
          <cell r="M163">
            <v>0</v>
          </cell>
          <cell r="N163">
            <v>53506.400000000001</v>
          </cell>
          <cell r="O163">
            <v>4280.51</v>
          </cell>
          <cell r="P163">
            <v>0</v>
          </cell>
          <cell r="Q163">
            <v>1628.92</v>
          </cell>
          <cell r="R163">
            <v>0</v>
          </cell>
          <cell r="S163">
            <v>12236.88</v>
          </cell>
          <cell r="T163">
            <v>0</v>
          </cell>
          <cell r="U163">
            <v>5.41</v>
          </cell>
          <cell r="V163">
            <v>177.24</v>
          </cell>
          <cell r="W163">
            <v>617.32000000000005</v>
          </cell>
          <cell r="X163">
            <v>794.9</v>
          </cell>
          <cell r="Y163">
            <v>1898.85</v>
          </cell>
          <cell r="Z163">
            <v>10992.61</v>
          </cell>
          <cell r="AA163">
            <v>7879.4</v>
          </cell>
          <cell r="AB163">
            <v>0</v>
          </cell>
          <cell r="AC163">
            <v>7446.85</v>
          </cell>
          <cell r="AD163">
            <v>2150.79</v>
          </cell>
          <cell r="AE163">
            <v>50109.68</v>
          </cell>
          <cell r="AF163">
            <v>-32748.02</v>
          </cell>
        </row>
        <row r="164">
          <cell r="E164" t="str">
            <v>Депутатская, 45/1</v>
          </cell>
          <cell r="F164">
            <v>-34151.83</v>
          </cell>
          <cell r="G164">
            <v>64804.87</v>
          </cell>
          <cell r="H164">
            <v>0</v>
          </cell>
          <cell r="I164">
            <v>0</v>
          </cell>
          <cell r="J164">
            <v>64804.87</v>
          </cell>
          <cell r="K164">
            <v>70284.87</v>
          </cell>
          <cell r="L164">
            <v>0</v>
          </cell>
          <cell r="M164">
            <v>0</v>
          </cell>
          <cell r="N164">
            <v>70284.87</v>
          </cell>
          <cell r="O164">
            <v>5622.8</v>
          </cell>
          <cell r="P164">
            <v>0</v>
          </cell>
          <cell r="Q164">
            <v>4819.38</v>
          </cell>
          <cell r="R164">
            <v>0</v>
          </cell>
          <cell r="S164">
            <v>14009.64</v>
          </cell>
          <cell r="T164">
            <v>0</v>
          </cell>
          <cell r="U164">
            <v>9.83</v>
          </cell>
          <cell r="V164">
            <v>337.49</v>
          </cell>
          <cell r="W164">
            <v>1121.56</v>
          </cell>
          <cell r="X164">
            <v>1444.23</v>
          </cell>
          <cell r="Y164">
            <v>3543.98</v>
          </cell>
          <cell r="Z164">
            <v>10160.469999999999</v>
          </cell>
          <cell r="AA164">
            <v>7460.19</v>
          </cell>
          <cell r="AB164">
            <v>0</v>
          </cell>
          <cell r="AC164">
            <v>6709.61</v>
          </cell>
          <cell r="AD164">
            <v>7370.37</v>
          </cell>
          <cell r="AE164">
            <v>62609.55</v>
          </cell>
          <cell r="AF164">
            <v>-26476.51</v>
          </cell>
        </row>
        <row r="165">
          <cell r="E165" t="str">
            <v>Депутатская, 45/4</v>
          </cell>
          <cell r="F165">
            <v>-21136.05</v>
          </cell>
          <cell r="G165">
            <v>51262.25</v>
          </cell>
          <cell r="H165">
            <v>0</v>
          </cell>
          <cell r="I165">
            <v>0</v>
          </cell>
          <cell r="J165">
            <v>51262.25</v>
          </cell>
          <cell r="K165">
            <v>41638.019999999997</v>
          </cell>
          <cell r="L165">
            <v>0</v>
          </cell>
          <cell r="M165">
            <v>0</v>
          </cell>
          <cell r="N165">
            <v>41638.019999999997</v>
          </cell>
          <cell r="O165">
            <v>3331.04</v>
          </cell>
          <cell r="P165">
            <v>0</v>
          </cell>
          <cell r="Q165">
            <v>2363.2600000000002</v>
          </cell>
          <cell r="R165">
            <v>0</v>
          </cell>
          <cell r="S165">
            <v>7355.19</v>
          </cell>
          <cell r="T165">
            <v>0</v>
          </cell>
          <cell r="U165">
            <v>4.8099999999999996</v>
          </cell>
          <cell r="V165">
            <v>165.16</v>
          </cell>
          <cell r="W165">
            <v>548.73</v>
          </cell>
          <cell r="X165">
            <v>706.6</v>
          </cell>
          <cell r="Y165">
            <v>1370.64</v>
          </cell>
          <cell r="Z165">
            <v>8188.15</v>
          </cell>
          <cell r="AA165">
            <v>6019.75</v>
          </cell>
          <cell r="AB165">
            <v>0</v>
          </cell>
          <cell r="AC165">
            <v>5435.89</v>
          </cell>
          <cell r="AD165">
            <v>3615.95</v>
          </cell>
          <cell r="AE165">
            <v>39105.17</v>
          </cell>
          <cell r="AF165">
            <v>-18603.2</v>
          </cell>
        </row>
        <row r="166">
          <cell r="E166" t="str">
            <v>Депутатская, 47/1</v>
          </cell>
          <cell r="F166">
            <v>-2721.9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-2721.9</v>
          </cell>
        </row>
        <row r="167">
          <cell r="E167" t="str">
            <v>Депутатская, 47/2</v>
          </cell>
          <cell r="F167">
            <v>-3648.67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-3648.67</v>
          </cell>
        </row>
        <row r="168">
          <cell r="E168" t="str">
            <v>Депутатская, 48</v>
          </cell>
          <cell r="F168">
            <v>-538136.98</v>
          </cell>
          <cell r="G168">
            <v>869957.93</v>
          </cell>
          <cell r="H168">
            <v>0</v>
          </cell>
          <cell r="I168">
            <v>0</v>
          </cell>
          <cell r="J168">
            <v>869957.93</v>
          </cell>
          <cell r="K168">
            <v>665982.4</v>
          </cell>
          <cell r="L168">
            <v>23728.81</v>
          </cell>
          <cell r="M168">
            <v>0</v>
          </cell>
          <cell r="N168">
            <v>689711.21</v>
          </cell>
          <cell r="O168">
            <v>55176.88</v>
          </cell>
          <cell r="P168">
            <v>0</v>
          </cell>
          <cell r="Q168">
            <v>16263.96</v>
          </cell>
          <cell r="R168">
            <v>0</v>
          </cell>
          <cell r="S168">
            <v>111076.61</v>
          </cell>
          <cell r="T168">
            <v>0</v>
          </cell>
          <cell r="U168">
            <v>5488.01</v>
          </cell>
          <cell r="V168">
            <v>1214.75</v>
          </cell>
          <cell r="W168">
            <v>4053.9</v>
          </cell>
          <cell r="X168">
            <v>5220.1400000000003</v>
          </cell>
          <cell r="Y168">
            <v>32991.129999999997</v>
          </cell>
          <cell r="Z168">
            <v>229001.19</v>
          </cell>
          <cell r="AA168">
            <v>158697.17000000001</v>
          </cell>
          <cell r="AB168">
            <v>0</v>
          </cell>
          <cell r="AC168">
            <v>161045.03</v>
          </cell>
          <cell r="AD168">
            <v>24984</v>
          </cell>
          <cell r="AE168">
            <v>805212.77</v>
          </cell>
          <cell r="AF168">
            <v>-653638.54</v>
          </cell>
        </row>
        <row r="169">
          <cell r="E169" t="str">
            <v>Депутатская, 51/1</v>
          </cell>
          <cell r="F169">
            <v>-26235.25</v>
          </cell>
          <cell r="G169">
            <v>35038.550000000003</v>
          </cell>
          <cell r="H169">
            <v>0</v>
          </cell>
          <cell r="I169">
            <v>0</v>
          </cell>
          <cell r="J169">
            <v>35038.550000000003</v>
          </cell>
          <cell r="K169">
            <v>29002.93</v>
          </cell>
          <cell r="L169">
            <v>0</v>
          </cell>
          <cell r="M169">
            <v>0</v>
          </cell>
          <cell r="N169">
            <v>29002.93</v>
          </cell>
          <cell r="O169">
            <v>2320.25</v>
          </cell>
          <cell r="P169">
            <v>0</v>
          </cell>
          <cell r="Q169">
            <v>1412.92</v>
          </cell>
          <cell r="R169">
            <v>0</v>
          </cell>
          <cell r="S169">
            <v>21310.09</v>
          </cell>
          <cell r="T169">
            <v>0</v>
          </cell>
          <cell r="U169">
            <v>5.21</v>
          </cell>
          <cell r="V169">
            <v>169.53</v>
          </cell>
          <cell r="W169">
            <v>595.01</v>
          </cell>
          <cell r="X169">
            <v>766.17</v>
          </cell>
          <cell r="Y169">
            <v>1841.62</v>
          </cell>
          <cell r="Z169">
            <v>3978.15</v>
          </cell>
          <cell r="AA169">
            <v>2737.38</v>
          </cell>
          <cell r="AB169">
            <v>0</v>
          </cell>
          <cell r="AC169">
            <v>2739.04</v>
          </cell>
          <cell r="AD169">
            <v>1780.5</v>
          </cell>
          <cell r="AE169">
            <v>39655.870000000003</v>
          </cell>
          <cell r="AF169">
            <v>-36888.19</v>
          </cell>
        </row>
        <row r="170">
          <cell r="E170" t="str">
            <v>Депутатская, 51/2</v>
          </cell>
          <cell r="F170">
            <v>-2408.73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-2408.73</v>
          </cell>
        </row>
        <row r="171">
          <cell r="E171" t="str">
            <v>Депутатская, 52</v>
          </cell>
          <cell r="F171">
            <v>-3661.58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-3661.58</v>
          </cell>
        </row>
        <row r="172">
          <cell r="E172" t="str">
            <v>Депутатская, 53-А</v>
          </cell>
          <cell r="F172">
            <v>-7104.94</v>
          </cell>
          <cell r="G172">
            <v>24925.72</v>
          </cell>
          <cell r="H172">
            <v>0</v>
          </cell>
          <cell r="I172">
            <v>0</v>
          </cell>
          <cell r="J172">
            <v>24925.72</v>
          </cell>
          <cell r="K172">
            <v>27737.86</v>
          </cell>
          <cell r="L172">
            <v>0</v>
          </cell>
          <cell r="M172">
            <v>0</v>
          </cell>
          <cell r="N172">
            <v>27737.86</v>
          </cell>
          <cell r="O172">
            <v>2219.0300000000002</v>
          </cell>
          <cell r="P172">
            <v>0</v>
          </cell>
          <cell r="Q172">
            <v>1518.14</v>
          </cell>
          <cell r="R172">
            <v>0</v>
          </cell>
          <cell r="S172">
            <v>8016.6</v>
          </cell>
          <cell r="T172">
            <v>0</v>
          </cell>
          <cell r="U172">
            <v>3.35</v>
          </cell>
          <cell r="V172">
            <v>113.97</v>
          </cell>
          <cell r="W172">
            <v>382.19</v>
          </cell>
          <cell r="X172">
            <v>492.14</v>
          </cell>
          <cell r="Y172">
            <v>1322.67</v>
          </cell>
          <cell r="Z172">
            <v>3230.2</v>
          </cell>
          <cell r="AA172">
            <v>2315.89</v>
          </cell>
          <cell r="AB172">
            <v>0</v>
          </cell>
          <cell r="AC172">
            <v>2167.56</v>
          </cell>
          <cell r="AD172">
            <v>2280.4499999999998</v>
          </cell>
          <cell r="AE172">
            <v>24062.19</v>
          </cell>
          <cell r="AF172">
            <v>-3429.27</v>
          </cell>
        </row>
        <row r="173">
          <cell r="E173" t="str">
            <v>Депутатская, 53-В</v>
          </cell>
          <cell r="F173">
            <v>-43419.66</v>
          </cell>
          <cell r="G173">
            <v>32052.240000000002</v>
          </cell>
          <cell r="H173">
            <v>0</v>
          </cell>
          <cell r="I173">
            <v>0</v>
          </cell>
          <cell r="J173">
            <v>32052.240000000002</v>
          </cell>
          <cell r="K173">
            <v>25023.55</v>
          </cell>
          <cell r="L173">
            <v>0</v>
          </cell>
          <cell r="M173">
            <v>0</v>
          </cell>
          <cell r="N173">
            <v>25023.55</v>
          </cell>
          <cell r="O173">
            <v>2001.87</v>
          </cell>
          <cell r="P173">
            <v>0</v>
          </cell>
          <cell r="Q173">
            <v>1782.18</v>
          </cell>
          <cell r="R173">
            <v>0</v>
          </cell>
          <cell r="S173">
            <v>8016.6</v>
          </cell>
          <cell r="T173">
            <v>0</v>
          </cell>
          <cell r="U173">
            <v>4.6100000000000003</v>
          </cell>
          <cell r="V173">
            <v>154.29</v>
          </cell>
          <cell r="W173">
            <v>525.97</v>
          </cell>
          <cell r="X173">
            <v>677.27</v>
          </cell>
          <cell r="Y173">
            <v>1677.45</v>
          </cell>
          <cell r="Z173">
            <v>4890.8599999999997</v>
          </cell>
          <cell r="AA173">
            <v>3517.2</v>
          </cell>
          <cell r="AB173">
            <v>0</v>
          </cell>
          <cell r="AC173">
            <v>3282.27</v>
          </cell>
          <cell r="AD173">
            <v>2566.61</v>
          </cell>
          <cell r="AE173">
            <v>29097.18</v>
          </cell>
          <cell r="AF173">
            <v>-47493.29</v>
          </cell>
        </row>
        <row r="174">
          <cell r="E174" t="str">
            <v>Депутатская, 53-Г</v>
          </cell>
          <cell r="F174">
            <v>-22.6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-22.6</v>
          </cell>
        </row>
        <row r="175">
          <cell r="E175" t="str">
            <v>Депутатская, 53-Д</v>
          </cell>
          <cell r="F175">
            <v>-37281.660000000003</v>
          </cell>
          <cell r="G175">
            <v>12797</v>
          </cell>
          <cell r="H175">
            <v>0</v>
          </cell>
          <cell r="I175">
            <v>0</v>
          </cell>
          <cell r="J175">
            <v>12797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-37281.660000000003</v>
          </cell>
        </row>
        <row r="176">
          <cell r="E176" t="str">
            <v>Депутатская, 55/1</v>
          </cell>
          <cell r="F176">
            <v>-39802.080000000002</v>
          </cell>
          <cell r="G176">
            <v>34332.410000000003</v>
          </cell>
          <cell r="H176">
            <v>0</v>
          </cell>
          <cell r="I176">
            <v>0</v>
          </cell>
          <cell r="J176">
            <v>34332.410000000003</v>
          </cell>
          <cell r="K176">
            <v>25902</v>
          </cell>
          <cell r="L176">
            <v>0</v>
          </cell>
          <cell r="M176">
            <v>0</v>
          </cell>
          <cell r="N176">
            <v>25902</v>
          </cell>
          <cell r="O176">
            <v>2072.14</v>
          </cell>
          <cell r="P176">
            <v>0</v>
          </cell>
          <cell r="Q176">
            <v>2436.52</v>
          </cell>
          <cell r="R176">
            <v>0</v>
          </cell>
          <cell r="S176">
            <v>11789.16</v>
          </cell>
          <cell r="T176">
            <v>0</v>
          </cell>
          <cell r="U176">
            <v>4.58</v>
          </cell>
          <cell r="V176">
            <v>158.9</v>
          </cell>
          <cell r="W176">
            <v>522.82000000000005</v>
          </cell>
          <cell r="X176">
            <v>673.23</v>
          </cell>
          <cell r="Y176">
            <v>1677.8</v>
          </cell>
          <cell r="Z176">
            <v>4604</v>
          </cell>
          <cell r="AA176">
            <v>3378.6</v>
          </cell>
          <cell r="AB176">
            <v>0</v>
          </cell>
          <cell r="AC176">
            <v>3038.56</v>
          </cell>
          <cell r="AD176">
            <v>3789.36</v>
          </cell>
          <cell r="AE176">
            <v>34145.67</v>
          </cell>
          <cell r="AF176">
            <v>-48045.75</v>
          </cell>
        </row>
        <row r="177">
          <cell r="E177" t="str">
            <v>Депутатская, 55/2</v>
          </cell>
          <cell r="F177">
            <v>-48426.14</v>
          </cell>
          <cell r="G177">
            <v>30499.22</v>
          </cell>
          <cell r="H177">
            <v>0</v>
          </cell>
          <cell r="I177">
            <v>0</v>
          </cell>
          <cell r="J177">
            <v>30499.22</v>
          </cell>
          <cell r="K177">
            <v>38243.129999999997</v>
          </cell>
          <cell r="L177">
            <v>0</v>
          </cell>
          <cell r="M177">
            <v>0</v>
          </cell>
          <cell r="N177">
            <v>38243.129999999997</v>
          </cell>
          <cell r="O177">
            <v>3059.47</v>
          </cell>
          <cell r="P177">
            <v>0</v>
          </cell>
          <cell r="Q177">
            <v>1714</v>
          </cell>
          <cell r="R177">
            <v>0</v>
          </cell>
          <cell r="S177">
            <v>0</v>
          </cell>
          <cell r="T177">
            <v>0</v>
          </cell>
          <cell r="U177">
            <v>4.59</v>
          </cell>
          <cell r="V177">
            <v>153.08000000000001</v>
          </cell>
          <cell r="W177">
            <v>523.57000000000005</v>
          </cell>
          <cell r="X177">
            <v>674.19</v>
          </cell>
          <cell r="Y177">
            <v>1670.71</v>
          </cell>
          <cell r="Z177">
            <v>3135.78</v>
          </cell>
          <cell r="AA177">
            <v>2144.41</v>
          </cell>
          <cell r="AB177">
            <v>0</v>
          </cell>
          <cell r="AC177">
            <v>2159.58</v>
          </cell>
          <cell r="AD177">
            <v>2443.13</v>
          </cell>
          <cell r="AE177">
            <v>17682.509999999998</v>
          </cell>
          <cell r="AF177">
            <v>-27865.52</v>
          </cell>
        </row>
        <row r="178">
          <cell r="E178" t="str">
            <v>Депутатская, 60/1</v>
          </cell>
          <cell r="F178">
            <v>-31808.48</v>
          </cell>
          <cell r="G178">
            <v>59836.98</v>
          </cell>
          <cell r="H178">
            <v>0</v>
          </cell>
          <cell r="I178">
            <v>0</v>
          </cell>
          <cell r="J178">
            <v>59836.98</v>
          </cell>
          <cell r="K178">
            <v>47738.080000000002</v>
          </cell>
          <cell r="L178">
            <v>0</v>
          </cell>
          <cell r="M178">
            <v>0</v>
          </cell>
          <cell r="N178">
            <v>47738.080000000002</v>
          </cell>
          <cell r="O178">
            <v>3819.05</v>
          </cell>
          <cell r="P178">
            <v>0</v>
          </cell>
          <cell r="Q178">
            <v>2493.1999999999998</v>
          </cell>
          <cell r="R178">
            <v>0</v>
          </cell>
          <cell r="S178">
            <v>7355.19</v>
          </cell>
          <cell r="T178">
            <v>0</v>
          </cell>
          <cell r="U178">
            <v>5.14</v>
          </cell>
          <cell r="V178">
            <v>176.38</v>
          </cell>
          <cell r="W178">
            <v>586.91999999999996</v>
          </cell>
          <cell r="X178">
            <v>755.76</v>
          </cell>
          <cell r="Y178">
            <v>1989.86</v>
          </cell>
          <cell r="Z178">
            <v>9287.82</v>
          </cell>
          <cell r="AA178">
            <v>6495.27</v>
          </cell>
          <cell r="AB178">
            <v>0</v>
          </cell>
          <cell r="AC178">
            <v>6383.6</v>
          </cell>
          <cell r="AD178">
            <v>3803.38</v>
          </cell>
          <cell r="AE178">
            <v>43151.57</v>
          </cell>
          <cell r="AF178">
            <v>-27221.97</v>
          </cell>
        </row>
        <row r="179">
          <cell r="E179" t="str">
            <v>Депутатская, 60/2</v>
          </cell>
          <cell r="F179">
            <v>-27288.47</v>
          </cell>
          <cell r="G179">
            <v>34438.25</v>
          </cell>
          <cell r="H179">
            <v>0</v>
          </cell>
          <cell r="I179">
            <v>0</v>
          </cell>
          <cell r="J179">
            <v>34438.25</v>
          </cell>
          <cell r="K179">
            <v>19899.11</v>
          </cell>
          <cell r="L179">
            <v>0</v>
          </cell>
          <cell r="M179">
            <v>0</v>
          </cell>
          <cell r="N179">
            <v>19899.11</v>
          </cell>
          <cell r="O179">
            <v>1591.93</v>
          </cell>
          <cell r="P179">
            <v>0</v>
          </cell>
          <cell r="Q179">
            <v>2011.88</v>
          </cell>
          <cell r="R179">
            <v>0</v>
          </cell>
          <cell r="S179">
            <v>9564.76</v>
          </cell>
          <cell r="T179">
            <v>0</v>
          </cell>
          <cell r="U179">
            <v>5.17</v>
          </cell>
          <cell r="V179">
            <v>173.2</v>
          </cell>
          <cell r="W179">
            <v>590.05999999999995</v>
          </cell>
          <cell r="X179">
            <v>759.8</v>
          </cell>
          <cell r="Y179">
            <v>1992.37</v>
          </cell>
          <cell r="Z179">
            <v>4316.37</v>
          </cell>
          <cell r="AA179">
            <v>3057.28</v>
          </cell>
          <cell r="AB179">
            <v>0</v>
          </cell>
          <cell r="AC179">
            <v>2915.55</v>
          </cell>
          <cell r="AD179">
            <v>6502.7</v>
          </cell>
          <cell r="AE179">
            <v>33481.07</v>
          </cell>
          <cell r="AF179">
            <v>-40870.43</v>
          </cell>
        </row>
        <row r="180">
          <cell r="E180" t="str">
            <v>Депутатская, 61/10</v>
          </cell>
          <cell r="F180">
            <v>-170715.43</v>
          </cell>
          <cell r="G180">
            <v>-0.2</v>
          </cell>
          <cell r="H180">
            <v>0</v>
          </cell>
          <cell r="I180">
            <v>0</v>
          </cell>
          <cell r="J180">
            <v>-0.2</v>
          </cell>
          <cell r="K180">
            <v>10238.24</v>
          </cell>
          <cell r="L180">
            <v>0</v>
          </cell>
          <cell r="M180">
            <v>0</v>
          </cell>
          <cell r="N180">
            <v>10238.24</v>
          </cell>
          <cell r="O180">
            <v>819.06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819.06</v>
          </cell>
          <cell r="AF180">
            <v>-161296.25</v>
          </cell>
        </row>
        <row r="181">
          <cell r="E181" t="str">
            <v>Депутатская, 61/13</v>
          </cell>
          <cell r="F181">
            <v>-82872.75</v>
          </cell>
          <cell r="G181">
            <v>24660.05</v>
          </cell>
          <cell r="H181">
            <v>0</v>
          </cell>
          <cell r="I181">
            <v>0</v>
          </cell>
          <cell r="J181">
            <v>24660.05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1546.61</v>
          </cell>
          <cell r="R181">
            <v>0</v>
          </cell>
          <cell r="S181">
            <v>0</v>
          </cell>
          <cell r="T181">
            <v>0</v>
          </cell>
          <cell r="U181">
            <v>5.42</v>
          </cell>
          <cell r="V181">
            <v>144.19999999999999</v>
          </cell>
          <cell r="W181">
            <v>451.63</v>
          </cell>
          <cell r="X181">
            <v>795.87</v>
          </cell>
          <cell r="Y181">
            <v>1296.08</v>
          </cell>
          <cell r="Z181">
            <v>3260.52</v>
          </cell>
          <cell r="AA181">
            <v>2386.9299999999998</v>
          </cell>
          <cell r="AB181">
            <v>0</v>
          </cell>
          <cell r="AC181">
            <v>2147.31</v>
          </cell>
          <cell r="AD181">
            <v>2253.1799999999998</v>
          </cell>
          <cell r="AE181">
            <v>14287.75</v>
          </cell>
          <cell r="AF181">
            <v>-97160.5</v>
          </cell>
        </row>
        <row r="182">
          <cell r="E182" t="str">
            <v>Депутатская, 61/8</v>
          </cell>
          <cell r="F182">
            <v>-77086.27</v>
          </cell>
          <cell r="G182">
            <v>23936.31</v>
          </cell>
          <cell r="H182">
            <v>0</v>
          </cell>
          <cell r="I182">
            <v>0</v>
          </cell>
          <cell r="J182">
            <v>23936.31</v>
          </cell>
          <cell r="K182">
            <v>7934.25</v>
          </cell>
          <cell r="L182">
            <v>0</v>
          </cell>
          <cell r="M182">
            <v>0</v>
          </cell>
          <cell r="N182">
            <v>7934.25</v>
          </cell>
          <cell r="O182">
            <v>634.74</v>
          </cell>
          <cell r="P182">
            <v>0</v>
          </cell>
          <cell r="Q182">
            <v>1827.73</v>
          </cell>
          <cell r="R182">
            <v>0</v>
          </cell>
          <cell r="S182">
            <v>0</v>
          </cell>
          <cell r="T182">
            <v>0</v>
          </cell>
          <cell r="U182">
            <v>5.36</v>
          </cell>
          <cell r="V182">
            <v>146.04</v>
          </cell>
          <cell r="W182">
            <v>447.03</v>
          </cell>
          <cell r="X182">
            <v>787.78</v>
          </cell>
          <cell r="Y182">
            <v>1099.96</v>
          </cell>
          <cell r="Z182">
            <v>3202.74</v>
          </cell>
          <cell r="AA182">
            <v>2316.9299999999998</v>
          </cell>
          <cell r="AB182">
            <v>0</v>
          </cell>
          <cell r="AC182">
            <v>2126.79</v>
          </cell>
          <cell r="AD182">
            <v>2771.28</v>
          </cell>
          <cell r="AE182">
            <v>15366.38</v>
          </cell>
          <cell r="AF182">
            <v>-84518.399999999994</v>
          </cell>
        </row>
        <row r="183">
          <cell r="E183" t="str">
            <v>Депутатская, 62-а</v>
          </cell>
          <cell r="F183">
            <v>-28805.27</v>
          </cell>
          <cell r="G183">
            <v>27937</v>
          </cell>
          <cell r="H183">
            <v>0</v>
          </cell>
          <cell r="I183">
            <v>0</v>
          </cell>
          <cell r="J183">
            <v>27937</v>
          </cell>
          <cell r="K183">
            <v>22943.09</v>
          </cell>
          <cell r="L183">
            <v>0</v>
          </cell>
          <cell r="M183">
            <v>0</v>
          </cell>
          <cell r="N183">
            <v>22943.09</v>
          </cell>
          <cell r="O183">
            <v>1835.45</v>
          </cell>
          <cell r="P183">
            <v>0</v>
          </cell>
          <cell r="Q183">
            <v>1668.14</v>
          </cell>
          <cell r="R183">
            <v>0</v>
          </cell>
          <cell r="S183">
            <v>10900.82</v>
          </cell>
          <cell r="T183">
            <v>0</v>
          </cell>
          <cell r="U183">
            <v>4.6900000000000004</v>
          </cell>
          <cell r="V183">
            <v>155.84</v>
          </cell>
          <cell r="W183">
            <v>535.4</v>
          </cell>
          <cell r="X183">
            <v>689.43</v>
          </cell>
          <cell r="Y183">
            <v>1840.09</v>
          </cell>
          <cell r="Z183">
            <v>3385.04</v>
          </cell>
          <cell r="AA183">
            <v>2305.96</v>
          </cell>
          <cell r="AB183">
            <v>0</v>
          </cell>
          <cell r="AC183">
            <v>2340.2199999999998</v>
          </cell>
          <cell r="AD183">
            <v>2340.83</v>
          </cell>
          <cell r="AE183">
            <v>28001.91</v>
          </cell>
          <cell r="AF183">
            <v>-33864.089999999997</v>
          </cell>
        </row>
        <row r="184">
          <cell r="E184" t="str">
            <v>Депутатская, 62-б</v>
          </cell>
          <cell r="F184">
            <v>-17465.71</v>
          </cell>
          <cell r="G184">
            <v>36232.31</v>
          </cell>
          <cell r="H184">
            <v>0</v>
          </cell>
          <cell r="I184">
            <v>0</v>
          </cell>
          <cell r="J184">
            <v>36232.31</v>
          </cell>
          <cell r="K184">
            <v>35302.74</v>
          </cell>
          <cell r="L184">
            <v>0</v>
          </cell>
          <cell r="M184">
            <v>0</v>
          </cell>
          <cell r="N184">
            <v>35302.74</v>
          </cell>
          <cell r="O184">
            <v>2824.23</v>
          </cell>
          <cell r="P184">
            <v>0</v>
          </cell>
          <cell r="Q184">
            <v>2587.96</v>
          </cell>
          <cell r="R184">
            <v>0</v>
          </cell>
          <cell r="S184">
            <v>10464.01</v>
          </cell>
          <cell r="T184">
            <v>0</v>
          </cell>
          <cell r="U184">
            <v>4.87</v>
          </cell>
          <cell r="V184">
            <v>168.78</v>
          </cell>
          <cell r="W184">
            <v>555.32000000000005</v>
          </cell>
          <cell r="X184">
            <v>715.08</v>
          </cell>
          <cell r="Y184">
            <v>1905.39</v>
          </cell>
          <cell r="Z184">
            <v>5207.79</v>
          </cell>
          <cell r="AA184">
            <v>3819.74</v>
          </cell>
          <cell r="AB184">
            <v>0</v>
          </cell>
          <cell r="AC184">
            <v>3441.88</v>
          </cell>
          <cell r="AD184">
            <v>4024.89</v>
          </cell>
          <cell r="AE184">
            <v>35719.94</v>
          </cell>
          <cell r="AF184">
            <v>-17882.91</v>
          </cell>
        </row>
        <row r="185">
          <cell r="E185" t="str">
            <v>Депутатская, 62-в</v>
          </cell>
          <cell r="F185">
            <v>-26960.31</v>
          </cell>
          <cell r="G185">
            <v>25490.44</v>
          </cell>
          <cell r="H185">
            <v>1090.68</v>
          </cell>
          <cell r="I185">
            <v>0</v>
          </cell>
          <cell r="J185">
            <v>26581.119999999999</v>
          </cell>
          <cell r="K185">
            <v>30862.720000000001</v>
          </cell>
          <cell r="L185">
            <v>0</v>
          </cell>
          <cell r="M185">
            <v>0</v>
          </cell>
          <cell r="N185">
            <v>30862.720000000001</v>
          </cell>
          <cell r="O185">
            <v>2469.0300000000002</v>
          </cell>
          <cell r="P185">
            <v>0</v>
          </cell>
          <cell r="Q185">
            <v>3244.04</v>
          </cell>
          <cell r="R185">
            <v>0</v>
          </cell>
          <cell r="S185">
            <v>7792</v>
          </cell>
          <cell r="T185">
            <v>0</v>
          </cell>
          <cell r="U185">
            <v>6.1</v>
          </cell>
          <cell r="V185">
            <v>211.56</v>
          </cell>
          <cell r="W185">
            <v>696.09</v>
          </cell>
          <cell r="X185">
            <v>896.35</v>
          </cell>
          <cell r="Y185">
            <v>2294.73</v>
          </cell>
          <cell r="Z185">
            <v>6461.53</v>
          </cell>
          <cell r="AA185">
            <v>4788.2</v>
          </cell>
          <cell r="AB185">
            <v>0</v>
          </cell>
          <cell r="AC185">
            <v>4238.3500000000004</v>
          </cell>
          <cell r="AD185">
            <v>5045.2299999999996</v>
          </cell>
          <cell r="AE185">
            <v>38143.21</v>
          </cell>
          <cell r="AF185">
            <v>-34240.800000000003</v>
          </cell>
        </row>
        <row r="186">
          <cell r="E186" t="str">
            <v>Депутатская, 62-г</v>
          </cell>
          <cell r="F186">
            <v>-28609.360000000001</v>
          </cell>
          <cell r="G186">
            <v>38489.5</v>
          </cell>
          <cell r="H186">
            <v>0</v>
          </cell>
          <cell r="I186">
            <v>0</v>
          </cell>
          <cell r="J186">
            <v>38489.5</v>
          </cell>
          <cell r="K186">
            <v>18693.09</v>
          </cell>
          <cell r="L186">
            <v>0</v>
          </cell>
          <cell r="M186">
            <v>0</v>
          </cell>
          <cell r="N186">
            <v>18693.09</v>
          </cell>
          <cell r="O186">
            <v>1495.44</v>
          </cell>
          <cell r="P186">
            <v>0</v>
          </cell>
          <cell r="Q186">
            <v>2806.42</v>
          </cell>
          <cell r="R186">
            <v>0</v>
          </cell>
          <cell r="S186">
            <v>8691.25</v>
          </cell>
          <cell r="T186">
            <v>0</v>
          </cell>
          <cell r="U186">
            <v>5.28</v>
          </cell>
          <cell r="V186">
            <v>183.03</v>
          </cell>
          <cell r="W186">
            <v>602.19000000000005</v>
          </cell>
          <cell r="X186">
            <v>775.43</v>
          </cell>
          <cell r="Y186">
            <v>2035.01</v>
          </cell>
          <cell r="Z186">
            <v>5858.94</v>
          </cell>
          <cell r="AA186">
            <v>4320.2700000000004</v>
          </cell>
          <cell r="AB186">
            <v>0</v>
          </cell>
          <cell r="AC186">
            <v>6859.64</v>
          </cell>
          <cell r="AD186">
            <v>4364.6499999999996</v>
          </cell>
          <cell r="AE186">
            <v>37997.550000000003</v>
          </cell>
          <cell r="AF186">
            <v>-47913.82</v>
          </cell>
        </row>
        <row r="187">
          <cell r="E187" t="str">
            <v>Депутатская, 64</v>
          </cell>
          <cell r="F187">
            <v>-38279.599999999999</v>
          </cell>
          <cell r="G187">
            <v>56715.12</v>
          </cell>
          <cell r="H187">
            <v>0</v>
          </cell>
          <cell r="I187">
            <v>0</v>
          </cell>
          <cell r="J187">
            <v>56715.12</v>
          </cell>
          <cell r="K187">
            <v>56497.61</v>
          </cell>
          <cell r="L187">
            <v>0</v>
          </cell>
          <cell r="M187">
            <v>0</v>
          </cell>
          <cell r="N187">
            <v>56497.61</v>
          </cell>
          <cell r="O187">
            <v>4519.84</v>
          </cell>
          <cell r="P187">
            <v>0</v>
          </cell>
          <cell r="Q187">
            <v>3447.14</v>
          </cell>
          <cell r="R187">
            <v>0</v>
          </cell>
          <cell r="S187">
            <v>0</v>
          </cell>
          <cell r="T187">
            <v>0</v>
          </cell>
          <cell r="U187">
            <v>6.48</v>
          </cell>
          <cell r="V187">
            <v>224.81</v>
          </cell>
          <cell r="W187">
            <v>739.68</v>
          </cell>
          <cell r="X187">
            <v>952.46</v>
          </cell>
          <cell r="Y187">
            <v>2415.33</v>
          </cell>
          <cell r="Z187">
            <v>9268.76</v>
          </cell>
          <cell r="AA187">
            <v>6926.85</v>
          </cell>
          <cell r="AB187">
            <v>0</v>
          </cell>
          <cell r="AC187">
            <v>7777.64</v>
          </cell>
          <cell r="AD187">
            <v>12561.12</v>
          </cell>
          <cell r="AE187">
            <v>48840.11</v>
          </cell>
          <cell r="AF187">
            <v>-30622.1</v>
          </cell>
        </row>
        <row r="188">
          <cell r="E188" t="str">
            <v>Депутатская, 65/1</v>
          </cell>
          <cell r="F188">
            <v>-25406.37</v>
          </cell>
          <cell r="G188">
            <v>23143.81</v>
          </cell>
          <cell r="H188">
            <v>0</v>
          </cell>
          <cell r="I188">
            <v>0</v>
          </cell>
          <cell r="J188">
            <v>23143.81</v>
          </cell>
          <cell r="K188">
            <v>24861.97</v>
          </cell>
          <cell r="L188">
            <v>0</v>
          </cell>
          <cell r="M188">
            <v>0</v>
          </cell>
          <cell r="N188">
            <v>24861.97</v>
          </cell>
          <cell r="O188">
            <v>1988.96</v>
          </cell>
          <cell r="P188">
            <v>0</v>
          </cell>
          <cell r="Q188">
            <v>1919.74</v>
          </cell>
          <cell r="R188">
            <v>0</v>
          </cell>
          <cell r="S188">
            <v>0</v>
          </cell>
          <cell r="T188">
            <v>0</v>
          </cell>
          <cell r="U188">
            <v>4.9400000000000004</v>
          </cell>
          <cell r="V188">
            <v>165.48</v>
          </cell>
          <cell r="W188">
            <v>563.85</v>
          </cell>
          <cell r="X188">
            <v>726.07</v>
          </cell>
          <cell r="Y188">
            <v>1521.08</v>
          </cell>
          <cell r="Z188">
            <v>3320.62</v>
          </cell>
          <cell r="AA188">
            <v>2231.79</v>
          </cell>
          <cell r="AB188">
            <v>0</v>
          </cell>
          <cell r="AC188">
            <v>2310.66</v>
          </cell>
          <cell r="AD188">
            <v>2768.63</v>
          </cell>
          <cell r="AE188">
            <v>17521.82</v>
          </cell>
          <cell r="AF188">
            <v>-18066.22</v>
          </cell>
        </row>
        <row r="189">
          <cell r="E189" t="str">
            <v>Депутатская, 65/11</v>
          </cell>
          <cell r="F189">
            <v>-19609.46</v>
          </cell>
          <cell r="G189">
            <v>18895.12</v>
          </cell>
          <cell r="H189">
            <v>0</v>
          </cell>
          <cell r="I189">
            <v>0</v>
          </cell>
          <cell r="J189">
            <v>18895.12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-19609.46</v>
          </cell>
        </row>
        <row r="190">
          <cell r="E190" t="str">
            <v>Депутатская, 65/12</v>
          </cell>
          <cell r="F190">
            <v>-35657.53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-35657.53</v>
          </cell>
        </row>
        <row r="191">
          <cell r="E191" t="str">
            <v>Депутатская, 65/14</v>
          </cell>
          <cell r="F191">
            <v>-41343.300000000003</v>
          </cell>
          <cell r="G191">
            <v>46182.65</v>
          </cell>
          <cell r="H191">
            <v>0</v>
          </cell>
          <cell r="I191">
            <v>0</v>
          </cell>
          <cell r="J191">
            <v>46182.65</v>
          </cell>
          <cell r="K191">
            <v>45061.55</v>
          </cell>
          <cell r="L191">
            <v>0</v>
          </cell>
          <cell r="M191">
            <v>0</v>
          </cell>
          <cell r="N191">
            <v>45061.55</v>
          </cell>
          <cell r="O191">
            <v>3604.93</v>
          </cell>
          <cell r="P191">
            <v>0</v>
          </cell>
          <cell r="Q191">
            <v>2878.32</v>
          </cell>
          <cell r="R191">
            <v>0</v>
          </cell>
          <cell r="S191">
            <v>9392</v>
          </cell>
          <cell r="T191">
            <v>0</v>
          </cell>
          <cell r="U191">
            <v>5.41</v>
          </cell>
          <cell r="V191">
            <v>187.7</v>
          </cell>
          <cell r="W191">
            <v>617.62</v>
          </cell>
          <cell r="X191">
            <v>795.29</v>
          </cell>
          <cell r="Y191">
            <v>3103.59</v>
          </cell>
          <cell r="Z191">
            <v>117.61</v>
          </cell>
          <cell r="AA191">
            <v>59.37</v>
          </cell>
          <cell r="AB191">
            <v>0</v>
          </cell>
          <cell r="AC191">
            <v>35.83</v>
          </cell>
          <cell r="AD191">
            <v>4476.43</v>
          </cell>
          <cell r="AE191">
            <v>25274.1</v>
          </cell>
          <cell r="AF191">
            <v>-21555.85</v>
          </cell>
        </row>
        <row r="192">
          <cell r="E192" t="str">
            <v>Депутатская, 65/2</v>
          </cell>
          <cell r="F192">
            <v>-53675.76</v>
          </cell>
          <cell r="G192">
            <v>13306.84</v>
          </cell>
          <cell r="H192">
            <v>0</v>
          </cell>
          <cell r="I192">
            <v>0</v>
          </cell>
          <cell r="J192">
            <v>13306.84</v>
          </cell>
          <cell r="K192">
            <v>15365.75</v>
          </cell>
          <cell r="L192">
            <v>0</v>
          </cell>
          <cell r="M192">
            <v>0</v>
          </cell>
          <cell r="N192">
            <v>15365.75</v>
          </cell>
          <cell r="O192">
            <v>1229.27</v>
          </cell>
          <cell r="P192">
            <v>0</v>
          </cell>
          <cell r="Q192">
            <v>870.48</v>
          </cell>
          <cell r="R192">
            <v>0</v>
          </cell>
          <cell r="S192">
            <v>0</v>
          </cell>
          <cell r="T192">
            <v>0</v>
          </cell>
          <cell r="U192">
            <v>4.96</v>
          </cell>
          <cell r="V192">
            <v>60.84</v>
          </cell>
          <cell r="W192">
            <v>0</v>
          </cell>
          <cell r="X192">
            <v>729.34</v>
          </cell>
          <cell r="Y192">
            <v>1018.34</v>
          </cell>
          <cell r="Z192">
            <v>2124.5300000000002</v>
          </cell>
          <cell r="AA192">
            <v>1754.73</v>
          </cell>
          <cell r="AB192">
            <v>0</v>
          </cell>
          <cell r="AC192">
            <v>1281.26</v>
          </cell>
          <cell r="AD192">
            <v>1134.1400000000001</v>
          </cell>
          <cell r="AE192">
            <v>10207.89</v>
          </cell>
          <cell r="AF192">
            <v>-48517.9</v>
          </cell>
        </row>
        <row r="193">
          <cell r="E193" t="str">
            <v>Депутатская, 65/3</v>
          </cell>
          <cell r="F193">
            <v>-46001.32</v>
          </cell>
          <cell r="G193">
            <v>25290.53</v>
          </cell>
          <cell r="H193">
            <v>0</v>
          </cell>
          <cell r="I193">
            <v>0</v>
          </cell>
          <cell r="J193">
            <v>25290.53</v>
          </cell>
          <cell r="K193">
            <v>19467.240000000002</v>
          </cell>
          <cell r="L193">
            <v>0</v>
          </cell>
          <cell r="M193">
            <v>0</v>
          </cell>
          <cell r="N193">
            <v>19467.240000000002</v>
          </cell>
          <cell r="O193">
            <v>1557.39</v>
          </cell>
          <cell r="P193">
            <v>0</v>
          </cell>
          <cell r="Q193">
            <v>771.84</v>
          </cell>
          <cell r="R193">
            <v>0</v>
          </cell>
          <cell r="S193">
            <v>0</v>
          </cell>
          <cell r="T193">
            <v>0</v>
          </cell>
          <cell r="U193">
            <v>5.12</v>
          </cell>
          <cell r="V193">
            <v>62.77</v>
          </cell>
          <cell r="W193">
            <v>0</v>
          </cell>
          <cell r="X193">
            <v>752.49</v>
          </cell>
          <cell r="Y193">
            <v>1050.68</v>
          </cell>
          <cell r="Z193">
            <v>9284.5499999999993</v>
          </cell>
          <cell r="AA193">
            <v>6201.4</v>
          </cell>
          <cell r="AB193">
            <v>0</v>
          </cell>
          <cell r="AC193">
            <v>6604.99</v>
          </cell>
          <cell r="AD193">
            <v>1408.02</v>
          </cell>
          <cell r="AE193">
            <v>27699.25</v>
          </cell>
          <cell r="AF193">
            <v>-54233.33</v>
          </cell>
        </row>
        <row r="194">
          <cell r="E194" t="str">
            <v>Депутатская, 65/4</v>
          </cell>
          <cell r="F194">
            <v>-26629.56</v>
          </cell>
          <cell r="G194">
            <v>17764</v>
          </cell>
          <cell r="H194">
            <v>0</v>
          </cell>
          <cell r="I194">
            <v>0</v>
          </cell>
          <cell r="J194">
            <v>17764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-26629.56</v>
          </cell>
        </row>
        <row r="195">
          <cell r="E195" t="str">
            <v>Депутатская, 65/5</v>
          </cell>
          <cell r="F195">
            <v>-27620.63</v>
          </cell>
          <cell r="G195">
            <v>17686.66</v>
          </cell>
          <cell r="H195">
            <v>0</v>
          </cell>
          <cell r="I195">
            <v>0</v>
          </cell>
          <cell r="J195">
            <v>17686.66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-27620.63</v>
          </cell>
        </row>
        <row r="196">
          <cell r="E196" t="str">
            <v>Депутатская, 65/6</v>
          </cell>
          <cell r="F196">
            <v>-20127.5</v>
          </cell>
          <cell r="G196">
            <v>11487.03</v>
          </cell>
          <cell r="H196">
            <v>0</v>
          </cell>
          <cell r="I196">
            <v>0</v>
          </cell>
          <cell r="J196">
            <v>11487.03</v>
          </cell>
          <cell r="K196">
            <v>2594.6799999999998</v>
          </cell>
          <cell r="L196">
            <v>0</v>
          </cell>
          <cell r="M196">
            <v>0</v>
          </cell>
          <cell r="N196">
            <v>2594.6799999999998</v>
          </cell>
          <cell r="O196">
            <v>207.57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207.57</v>
          </cell>
          <cell r="AF196">
            <v>-17740.39</v>
          </cell>
        </row>
        <row r="197">
          <cell r="E197" t="str">
            <v>Депутатская, 66</v>
          </cell>
          <cell r="F197">
            <v>-25714.3</v>
          </cell>
          <cell r="G197">
            <v>43310.39</v>
          </cell>
          <cell r="H197">
            <v>0</v>
          </cell>
          <cell r="I197">
            <v>0</v>
          </cell>
          <cell r="J197">
            <v>43310.39</v>
          </cell>
          <cell r="K197">
            <v>32255.03</v>
          </cell>
          <cell r="L197">
            <v>0</v>
          </cell>
          <cell r="M197">
            <v>0</v>
          </cell>
          <cell r="N197">
            <v>32255.03</v>
          </cell>
          <cell r="O197">
            <v>2580.39</v>
          </cell>
          <cell r="P197">
            <v>0</v>
          </cell>
          <cell r="Q197">
            <v>3282.38</v>
          </cell>
          <cell r="R197">
            <v>0</v>
          </cell>
          <cell r="S197">
            <v>12236.88</v>
          </cell>
          <cell r="T197">
            <v>0</v>
          </cell>
          <cell r="U197">
            <v>6.17</v>
          </cell>
          <cell r="V197">
            <v>214.08</v>
          </cell>
          <cell r="W197">
            <v>704.33</v>
          </cell>
          <cell r="X197">
            <v>906.95</v>
          </cell>
          <cell r="Y197">
            <v>2317.5100000000002</v>
          </cell>
          <cell r="Z197">
            <v>5507.55</v>
          </cell>
          <cell r="AA197">
            <v>4038.13</v>
          </cell>
          <cell r="AB197">
            <v>0</v>
          </cell>
          <cell r="AC197">
            <v>3629.48</v>
          </cell>
          <cell r="AD197">
            <v>5104.9399999999996</v>
          </cell>
          <cell r="AE197">
            <v>40528.79</v>
          </cell>
          <cell r="AF197">
            <v>-33988.06</v>
          </cell>
        </row>
        <row r="198">
          <cell r="E198" t="str">
            <v>Депутатская, 67/3</v>
          </cell>
          <cell r="F198">
            <v>-21456.89</v>
          </cell>
          <cell r="G198">
            <v>28466.94</v>
          </cell>
          <cell r="H198">
            <v>0</v>
          </cell>
          <cell r="I198">
            <v>0</v>
          </cell>
          <cell r="J198">
            <v>28466.94</v>
          </cell>
          <cell r="K198">
            <v>13494.79</v>
          </cell>
          <cell r="L198">
            <v>0</v>
          </cell>
          <cell r="M198">
            <v>0</v>
          </cell>
          <cell r="N198">
            <v>13494.79</v>
          </cell>
          <cell r="O198">
            <v>1079.5899999999999</v>
          </cell>
          <cell r="P198">
            <v>0</v>
          </cell>
          <cell r="Q198">
            <v>2292.8000000000002</v>
          </cell>
          <cell r="R198">
            <v>0</v>
          </cell>
          <cell r="S198">
            <v>5973.2</v>
          </cell>
          <cell r="T198">
            <v>0</v>
          </cell>
          <cell r="U198">
            <v>5.64</v>
          </cell>
          <cell r="V198">
            <v>157.80000000000001</v>
          </cell>
          <cell r="W198">
            <v>470.45</v>
          </cell>
          <cell r="X198">
            <v>829.05</v>
          </cell>
          <cell r="Y198">
            <v>1646.5</v>
          </cell>
          <cell r="Z198">
            <v>4694.17</v>
          </cell>
          <cell r="AA198">
            <v>3660.98</v>
          </cell>
          <cell r="AB198">
            <v>0</v>
          </cell>
          <cell r="AC198">
            <v>2964.88</v>
          </cell>
          <cell r="AD198">
            <v>3589.54</v>
          </cell>
          <cell r="AE198">
            <v>27364.6</v>
          </cell>
          <cell r="AF198">
            <v>-35326.699999999997</v>
          </cell>
        </row>
        <row r="199">
          <cell r="E199" t="str">
            <v>Депутатская, 67/4</v>
          </cell>
          <cell r="F199">
            <v>-28048.7</v>
          </cell>
          <cell r="G199">
            <v>33163.03</v>
          </cell>
          <cell r="H199">
            <v>0</v>
          </cell>
          <cell r="I199">
            <v>0</v>
          </cell>
          <cell r="J199">
            <v>33163.03</v>
          </cell>
          <cell r="K199">
            <v>23420.14</v>
          </cell>
          <cell r="L199">
            <v>0</v>
          </cell>
          <cell r="M199">
            <v>0</v>
          </cell>
          <cell r="N199">
            <v>23420.14</v>
          </cell>
          <cell r="O199">
            <v>1873.59</v>
          </cell>
          <cell r="P199">
            <v>0</v>
          </cell>
          <cell r="Q199">
            <v>2206.4</v>
          </cell>
          <cell r="R199">
            <v>0</v>
          </cell>
          <cell r="S199">
            <v>6601.92</v>
          </cell>
          <cell r="T199">
            <v>0</v>
          </cell>
          <cell r="U199">
            <v>5.43</v>
          </cell>
          <cell r="V199">
            <v>151.85</v>
          </cell>
          <cell r="W199">
            <v>452.72</v>
          </cell>
          <cell r="X199">
            <v>797.8</v>
          </cell>
          <cell r="Y199">
            <v>1591.4</v>
          </cell>
          <cell r="Z199">
            <v>5626.7</v>
          </cell>
          <cell r="AA199">
            <v>4445.6099999999997</v>
          </cell>
          <cell r="AB199">
            <v>0</v>
          </cell>
          <cell r="AC199">
            <v>3528</v>
          </cell>
          <cell r="AD199">
            <v>3454.25</v>
          </cell>
          <cell r="AE199">
            <v>30735.67</v>
          </cell>
          <cell r="AF199">
            <v>-35364.230000000003</v>
          </cell>
        </row>
        <row r="200">
          <cell r="E200" t="str">
            <v>Депутатская, 67/5</v>
          </cell>
          <cell r="F200">
            <v>-119931.87</v>
          </cell>
          <cell r="G200">
            <v>28036.03</v>
          </cell>
          <cell r="H200">
            <v>0</v>
          </cell>
          <cell r="I200">
            <v>0</v>
          </cell>
          <cell r="J200">
            <v>28036.03</v>
          </cell>
          <cell r="K200">
            <v>32573.95</v>
          </cell>
          <cell r="L200">
            <v>0</v>
          </cell>
          <cell r="M200">
            <v>0</v>
          </cell>
          <cell r="N200">
            <v>32573.95</v>
          </cell>
          <cell r="O200">
            <v>2605.9299999999998</v>
          </cell>
          <cell r="P200">
            <v>0</v>
          </cell>
          <cell r="Q200">
            <v>2278.4</v>
          </cell>
          <cell r="R200">
            <v>0</v>
          </cell>
          <cell r="S200">
            <v>7859.44</v>
          </cell>
          <cell r="T200">
            <v>0</v>
          </cell>
          <cell r="U200">
            <v>5.61</v>
          </cell>
          <cell r="V200">
            <v>156.81</v>
          </cell>
          <cell r="W200">
            <v>467.5</v>
          </cell>
          <cell r="X200">
            <v>823.84</v>
          </cell>
          <cell r="Y200">
            <v>1492.05</v>
          </cell>
          <cell r="Z200">
            <v>4523.71</v>
          </cell>
          <cell r="AA200">
            <v>3519.62</v>
          </cell>
          <cell r="AB200">
            <v>0</v>
          </cell>
          <cell r="AC200">
            <v>2861.26</v>
          </cell>
          <cell r="AD200">
            <v>4113.82</v>
          </cell>
          <cell r="AE200">
            <v>30707.99</v>
          </cell>
          <cell r="AF200">
            <v>-118065.91</v>
          </cell>
        </row>
        <row r="201">
          <cell r="E201" t="str">
            <v>Депутатская, 69/1</v>
          </cell>
          <cell r="F201">
            <v>-2163.83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-2163.83</v>
          </cell>
        </row>
        <row r="202">
          <cell r="E202" t="str">
            <v>Депутатская, 70</v>
          </cell>
          <cell r="F202">
            <v>-12158.87</v>
          </cell>
          <cell r="G202">
            <v>36304.71</v>
          </cell>
          <cell r="H202">
            <v>0</v>
          </cell>
          <cell r="I202">
            <v>0</v>
          </cell>
          <cell r="J202">
            <v>36304.71</v>
          </cell>
          <cell r="K202">
            <v>35974.129999999997</v>
          </cell>
          <cell r="L202">
            <v>0</v>
          </cell>
          <cell r="M202">
            <v>0</v>
          </cell>
          <cell r="N202">
            <v>35974.129999999997</v>
          </cell>
          <cell r="O202">
            <v>2877.92</v>
          </cell>
          <cell r="P202">
            <v>0</v>
          </cell>
          <cell r="Q202">
            <v>2934.14</v>
          </cell>
          <cell r="R202">
            <v>0</v>
          </cell>
          <cell r="S202">
            <v>7355.19</v>
          </cell>
          <cell r="T202">
            <v>0</v>
          </cell>
          <cell r="U202">
            <v>5.52</v>
          </cell>
          <cell r="V202">
            <v>191.35</v>
          </cell>
          <cell r="W202">
            <v>4229.59</v>
          </cell>
          <cell r="X202">
            <v>810.72</v>
          </cell>
          <cell r="Y202">
            <v>1989.94</v>
          </cell>
          <cell r="Z202">
            <v>5688.71</v>
          </cell>
          <cell r="AA202">
            <v>4201.08</v>
          </cell>
          <cell r="AB202">
            <v>0</v>
          </cell>
          <cell r="AC202">
            <v>3739.09</v>
          </cell>
          <cell r="AD202">
            <v>4563.29</v>
          </cell>
          <cell r="AE202">
            <v>38586.54</v>
          </cell>
          <cell r="AF202">
            <v>-14771.28</v>
          </cell>
        </row>
        <row r="203">
          <cell r="E203" t="str">
            <v>Депутатская, 72</v>
          </cell>
          <cell r="F203">
            <v>-14338.66</v>
          </cell>
          <cell r="G203">
            <v>36240.04</v>
          </cell>
          <cell r="H203">
            <v>0</v>
          </cell>
          <cell r="I203">
            <v>0</v>
          </cell>
          <cell r="J203">
            <v>36240.04</v>
          </cell>
          <cell r="K203">
            <v>35648.019999999997</v>
          </cell>
          <cell r="L203">
            <v>0</v>
          </cell>
          <cell r="M203">
            <v>0</v>
          </cell>
          <cell r="N203">
            <v>35648.019999999997</v>
          </cell>
          <cell r="O203">
            <v>2851.84</v>
          </cell>
          <cell r="P203">
            <v>0</v>
          </cell>
          <cell r="Q203">
            <v>2936.38</v>
          </cell>
          <cell r="R203">
            <v>0</v>
          </cell>
          <cell r="S203">
            <v>9128.06</v>
          </cell>
          <cell r="T203">
            <v>0</v>
          </cell>
          <cell r="U203">
            <v>6.12</v>
          </cell>
          <cell r="V203">
            <v>210.25</v>
          </cell>
          <cell r="W203">
            <v>698.33</v>
          </cell>
          <cell r="X203">
            <v>899.24</v>
          </cell>
          <cell r="Y203">
            <v>2101.2800000000002</v>
          </cell>
          <cell r="Z203">
            <v>5677.78</v>
          </cell>
          <cell r="AA203">
            <v>4094.68</v>
          </cell>
          <cell r="AB203">
            <v>0</v>
          </cell>
          <cell r="AC203">
            <v>3790.12</v>
          </cell>
          <cell r="AD203">
            <v>4612.8</v>
          </cell>
          <cell r="AE203">
            <v>37006.879999999997</v>
          </cell>
          <cell r="AF203">
            <v>-15697.52</v>
          </cell>
        </row>
        <row r="204">
          <cell r="E204" t="str">
            <v>Депутатская, 74</v>
          </cell>
          <cell r="F204">
            <v>-15019.46</v>
          </cell>
          <cell r="G204">
            <v>35140.93</v>
          </cell>
          <cell r="H204">
            <v>0</v>
          </cell>
          <cell r="I204">
            <v>0</v>
          </cell>
          <cell r="J204">
            <v>35140.93</v>
          </cell>
          <cell r="K204">
            <v>24948.44</v>
          </cell>
          <cell r="L204">
            <v>0</v>
          </cell>
          <cell r="M204">
            <v>0</v>
          </cell>
          <cell r="N204">
            <v>24948.44</v>
          </cell>
          <cell r="O204">
            <v>1995.87</v>
          </cell>
          <cell r="P204">
            <v>0</v>
          </cell>
          <cell r="Q204">
            <v>2472.48</v>
          </cell>
          <cell r="R204">
            <v>0</v>
          </cell>
          <cell r="S204">
            <v>7355.19</v>
          </cell>
          <cell r="T204">
            <v>0</v>
          </cell>
          <cell r="U204">
            <v>5.24</v>
          </cell>
          <cell r="V204">
            <v>179.25</v>
          </cell>
          <cell r="W204">
            <v>598.45000000000005</v>
          </cell>
          <cell r="X204">
            <v>770.61</v>
          </cell>
          <cell r="Y204">
            <v>1899.77</v>
          </cell>
          <cell r="Z204">
            <v>5110.3</v>
          </cell>
          <cell r="AA204">
            <v>3727.78</v>
          </cell>
          <cell r="AB204">
            <v>0</v>
          </cell>
          <cell r="AC204">
            <v>3387.77</v>
          </cell>
          <cell r="AD204">
            <v>3748.24</v>
          </cell>
          <cell r="AE204">
            <v>31250.95</v>
          </cell>
          <cell r="AF204">
            <v>-21321.97</v>
          </cell>
        </row>
        <row r="205">
          <cell r="E205" t="str">
            <v>Депутатская, 76/1</v>
          </cell>
          <cell r="F205">
            <v>-37739.370000000003</v>
          </cell>
          <cell r="G205">
            <v>23417.97</v>
          </cell>
          <cell r="H205">
            <v>0</v>
          </cell>
          <cell r="I205">
            <v>0</v>
          </cell>
          <cell r="J205">
            <v>23417.97</v>
          </cell>
          <cell r="K205">
            <v>18231.02</v>
          </cell>
          <cell r="L205">
            <v>0</v>
          </cell>
          <cell r="M205">
            <v>0</v>
          </cell>
          <cell r="N205">
            <v>18231.02</v>
          </cell>
          <cell r="O205">
            <v>1458.48</v>
          </cell>
          <cell r="P205">
            <v>0</v>
          </cell>
          <cell r="Q205">
            <v>1944.48</v>
          </cell>
          <cell r="R205">
            <v>0</v>
          </cell>
          <cell r="S205">
            <v>8254.44</v>
          </cell>
          <cell r="T205">
            <v>0</v>
          </cell>
          <cell r="U205">
            <v>5.49</v>
          </cell>
          <cell r="V205">
            <v>182.28</v>
          </cell>
          <cell r="W205">
            <v>626.46</v>
          </cell>
          <cell r="X205">
            <v>806.67</v>
          </cell>
          <cell r="Y205">
            <v>4563.0200000000004</v>
          </cell>
          <cell r="Z205">
            <v>5257.48</v>
          </cell>
          <cell r="AA205">
            <v>3678.52</v>
          </cell>
          <cell r="AB205">
            <v>0</v>
          </cell>
          <cell r="AC205">
            <v>3589.99</v>
          </cell>
          <cell r="AD205">
            <v>2725.26</v>
          </cell>
          <cell r="AE205">
            <v>33092.57</v>
          </cell>
          <cell r="AF205">
            <v>-52600.92</v>
          </cell>
        </row>
        <row r="206">
          <cell r="E206" t="str">
            <v>Депутатская, 76/2</v>
          </cell>
          <cell r="F206">
            <v>-42869.96</v>
          </cell>
          <cell r="G206">
            <v>40040.83</v>
          </cell>
          <cell r="H206">
            <v>0</v>
          </cell>
          <cell r="I206">
            <v>0</v>
          </cell>
          <cell r="J206">
            <v>40040.83</v>
          </cell>
          <cell r="K206">
            <v>29725.96</v>
          </cell>
          <cell r="L206">
            <v>0</v>
          </cell>
          <cell r="M206">
            <v>0</v>
          </cell>
          <cell r="N206">
            <v>29725.96</v>
          </cell>
          <cell r="O206">
            <v>2378.08</v>
          </cell>
          <cell r="P206">
            <v>0</v>
          </cell>
          <cell r="Q206">
            <v>2059.94</v>
          </cell>
          <cell r="R206">
            <v>0</v>
          </cell>
          <cell r="S206">
            <v>10027.31</v>
          </cell>
          <cell r="T206">
            <v>0</v>
          </cell>
          <cell r="U206">
            <v>5.21</v>
          </cell>
          <cell r="V206">
            <v>174.71</v>
          </cell>
          <cell r="W206">
            <v>594.26</v>
          </cell>
          <cell r="X206">
            <v>765.21</v>
          </cell>
          <cell r="Y206">
            <v>4477.26</v>
          </cell>
          <cell r="Z206">
            <v>5601.86</v>
          </cell>
          <cell r="AA206">
            <v>4061.9</v>
          </cell>
          <cell r="AB206">
            <v>0</v>
          </cell>
          <cell r="AC206">
            <v>3738.31</v>
          </cell>
          <cell r="AD206">
            <v>2986.16</v>
          </cell>
          <cell r="AE206">
            <v>36870.21</v>
          </cell>
          <cell r="AF206">
            <v>-50014.21</v>
          </cell>
        </row>
        <row r="207">
          <cell r="E207" t="str">
            <v>Депутатская, 78</v>
          </cell>
          <cell r="F207">
            <v>-19712.919999999998</v>
          </cell>
          <cell r="G207">
            <v>39686.69</v>
          </cell>
          <cell r="H207">
            <v>0</v>
          </cell>
          <cell r="I207">
            <v>0</v>
          </cell>
          <cell r="J207">
            <v>39686.69</v>
          </cell>
          <cell r="K207">
            <v>36281.519999999997</v>
          </cell>
          <cell r="L207">
            <v>0</v>
          </cell>
          <cell r="M207">
            <v>0</v>
          </cell>
          <cell r="N207">
            <v>36281.519999999997</v>
          </cell>
          <cell r="O207">
            <v>2902.5</v>
          </cell>
          <cell r="P207">
            <v>0</v>
          </cell>
          <cell r="Q207">
            <v>2779.2</v>
          </cell>
          <cell r="R207">
            <v>0</v>
          </cell>
          <cell r="S207">
            <v>10900.82</v>
          </cell>
          <cell r="T207">
            <v>0</v>
          </cell>
          <cell r="U207">
            <v>5.23</v>
          </cell>
          <cell r="V207">
            <v>181.25</v>
          </cell>
          <cell r="W207">
            <v>596.35</v>
          </cell>
          <cell r="X207">
            <v>767.92</v>
          </cell>
          <cell r="Y207">
            <v>2018.93</v>
          </cell>
          <cell r="Z207">
            <v>5475.2</v>
          </cell>
          <cell r="AA207">
            <v>4013.29</v>
          </cell>
          <cell r="AB207">
            <v>0</v>
          </cell>
          <cell r="AC207">
            <v>3619.01</v>
          </cell>
          <cell r="AD207">
            <v>4322.3100000000004</v>
          </cell>
          <cell r="AE207">
            <v>37582.01</v>
          </cell>
          <cell r="AF207">
            <v>-21013.41</v>
          </cell>
        </row>
        <row r="208">
          <cell r="E208" t="str">
            <v>Депутатская, 80</v>
          </cell>
          <cell r="F208">
            <v>-26618.9</v>
          </cell>
          <cell r="G208">
            <v>39242.910000000003</v>
          </cell>
          <cell r="H208">
            <v>0</v>
          </cell>
          <cell r="I208">
            <v>0</v>
          </cell>
          <cell r="J208">
            <v>39242.910000000003</v>
          </cell>
          <cell r="K208">
            <v>43646.87</v>
          </cell>
          <cell r="L208">
            <v>0</v>
          </cell>
          <cell r="M208">
            <v>0</v>
          </cell>
          <cell r="N208">
            <v>43646.87</v>
          </cell>
          <cell r="O208">
            <v>3491.74</v>
          </cell>
          <cell r="P208">
            <v>0</v>
          </cell>
          <cell r="Q208">
            <v>2802.24</v>
          </cell>
          <cell r="R208">
            <v>0</v>
          </cell>
          <cell r="S208">
            <v>10027.31</v>
          </cell>
          <cell r="T208">
            <v>0</v>
          </cell>
          <cell r="U208">
            <v>5.27</v>
          </cell>
          <cell r="V208">
            <v>182.76</v>
          </cell>
          <cell r="W208">
            <v>601.29</v>
          </cell>
          <cell r="X208">
            <v>774.28</v>
          </cell>
          <cell r="Y208">
            <v>1911.61</v>
          </cell>
          <cell r="Z208">
            <v>5910.81</v>
          </cell>
          <cell r="AA208">
            <v>4370.03</v>
          </cell>
          <cell r="AB208">
            <v>0</v>
          </cell>
          <cell r="AC208">
            <v>3887.05</v>
          </cell>
          <cell r="AD208">
            <v>4358.13</v>
          </cell>
          <cell r="AE208">
            <v>38322.519999999997</v>
          </cell>
          <cell r="AF208">
            <v>-21294.55</v>
          </cell>
        </row>
        <row r="209">
          <cell r="E209" t="str">
            <v>Депутатская, 82</v>
          </cell>
          <cell r="F209">
            <v>-27229.58</v>
          </cell>
          <cell r="G209">
            <v>34394.68</v>
          </cell>
          <cell r="H209">
            <v>0</v>
          </cell>
          <cell r="I209">
            <v>0</v>
          </cell>
          <cell r="J209">
            <v>34394.68</v>
          </cell>
          <cell r="K209">
            <v>32730.42</v>
          </cell>
          <cell r="L209">
            <v>0</v>
          </cell>
          <cell r="M209">
            <v>0</v>
          </cell>
          <cell r="N209">
            <v>32730.42</v>
          </cell>
          <cell r="O209">
            <v>2618.44</v>
          </cell>
          <cell r="P209">
            <v>0</v>
          </cell>
          <cell r="Q209">
            <v>2667.54</v>
          </cell>
          <cell r="R209">
            <v>0</v>
          </cell>
          <cell r="S209">
            <v>10027.31</v>
          </cell>
          <cell r="T209">
            <v>0</v>
          </cell>
          <cell r="U209">
            <v>5.0199999999999996</v>
          </cell>
          <cell r="V209">
            <v>173.96</v>
          </cell>
          <cell r="W209">
            <v>572.39</v>
          </cell>
          <cell r="X209">
            <v>737.06</v>
          </cell>
          <cell r="Y209">
            <v>2076.96</v>
          </cell>
          <cell r="Z209">
            <v>4282.3500000000004</v>
          </cell>
          <cell r="AA209">
            <v>3127.88</v>
          </cell>
          <cell r="AB209">
            <v>0</v>
          </cell>
          <cell r="AC209">
            <v>2827.33</v>
          </cell>
          <cell r="AD209">
            <v>4148.6400000000003</v>
          </cell>
          <cell r="AE209">
            <v>33264.879999999997</v>
          </cell>
          <cell r="AF209">
            <v>-27764.04</v>
          </cell>
        </row>
        <row r="210">
          <cell r="E210" t="str">
            <v>Дома нефтебазы, 2</v>
          </cell>
          <cell r="F210">
            <v>-117439.03999999999</v>
          </cell>
          <cell r="G210">
            <v>57274.78</v>
          </cell>
          <cell r="H210">
            <v>0</v>
          </cell>
          <cell r="I210">
            <v>0</v>
          </cell>
          <cell r="J210">
            <v>57274.78</v>
          </cell>
          <cell r="K210">
            <v>27287.51</v>
          </cell>
          <cell r="L210">
            <v>0</v>
          </cell>
          <cell r="M210">
            <v>0</v>
          </cell>
          <cell r="N210">
            <v>27287.51</v>
          </cell>
          <cell r="O210">
            <v>2182.9899999999998</v>
          </cell>
          <cell r="P210">
            <v>0</v>
          </cell>
          <cell r="Q210">
            <v>3601.38</v>
          </cell>
          <cell r="R210">
            <v>0</v>
          </cell>
          <cell r="S210">
            <v>53444.24</v>
          </cell>
          <cell r="T210">
            <v>0</v>
          </cell>
          <cell r="U210">
            <v>6.77</v>
          </cell>
          <cell r="V210">
            <v>234.87</v>
          </cell>
          <cell r="W210">
            <v>772.77</v>
          </cell>
          <cell r="X210">
            <v>995.09</v>
          </cell>
          <cell r="Y210">
            <v>2633.66</v>
          </cell>
          <cell r="Z210">
            <v>21211.86</v>
          </cell>
          <cell r="AA210">
            <v>14097.14</v>
          </cell>
          <cell r="AB210">
            <v>0</v>
          </cell>
          <cell r="AC210">
            <v>15104.06</v>
          </cell>
          <cell r="AD210">
            <v>20831.84</v>
          </cell>
          <cell r="AE210">
            <v>135116.67000000001</v>
          </cell>
          <cell r="AF210">
            <v>-225268.2</v>
          </cell>
        </row>
        <row r="211">
          <cell r="E211" t="str">
            <v>Дома нефтебазы, 3</v>
          </cell>
          <cell r="F211">
            <v>-807.98</v>
          </cell>
          <cell r="G211">
            <v>9947.92</v>
          </cell>
          <cell r="H211">
            <v>0</v>
          </cell>
          <cell r="I211">
            <v>0</v>
          </cell>
          <cell r="J211">
            <v>9947.92</v>
          </cell>
          <cell r="K211">
            <v>10023.18</v>
          </cell>
          <cell r="L211">
            <v>0</v>
          </cell>
          <cell r="M211">
            <v>0</v>
          </cell>
          <cell r="N211">
            <v>10023.18</v>
          </cell>
          <cell r="O211">
            <v>801.85</v>
          </cell>
          <cell r="P211">
            <v>0</v>
          </cell>
          <cell r="Q211">
            <v>711.9</v>
          </cell>
          <cell r="R211">
            <v>0</v>
          </cell>
          <cell r="S211">
            <v>2515.04</v>
          </cell>
          <cell r="T211">
            <v>0</v>
          </cell>
          <cell r="U211">
            <v>1.34</v>
          </cell>
          <cell r="V211">
            <v>46.41</v>
          </cell>
          <cell r="W211">
            <v>152.76</v>
          </cell>
          <cell r="X211">
            <v>196.7</v>
          </cell>
          <cell r="Y211">
            <v>422.47</v>
          </cell>
          <cell r="Z211">
            <v>1444.6</v>
          </cell>
          <cell r="AA211">
            <v>954.38</v>
          </cell>
          <cell r="AB211">
            <v>0</v>
          </cell>
          <cell r="AC211">
            <v>1022.49</v>
          </cell>
          <cell r="AD211">
            <v>3527.5</v>
          </cell>
          <cell r="AE211">
            <v>11797.44</v>
          </cell>
          <cell r="AF211">
            <v>-2582.2399999999998</v>
          </cell>
        </row>
        <row r="212">
          <cell r="E212" t="str">
            <v>Дома нефтебазы, 4</v>
          </cell>
          <cell r="F212">
            <v>-53369.31</v>
          </cell>
          <cell r="G212">
            <v>74665.47</v>
          </cell>
          <cell r="H212">
            <v>0</v>
          </cell>
          <cell r="I212">
            <v>0</v>
          </cell>
          <cell r="J212">
            <v>74665.47</v>
          </cell>
          <cell r="K212">
            <v>64838.77</v>
          </cell>
          <cell r="L212">
            <v>0</v>
          </cell>
          <cell r="M212">
            <v>0</v>
          </cell>
          <cell r="N212">
            <v>64838.77</v>
          </cell>
          <cell r="O212">
            <v>5187.09</v>
          </cell>
          <cell r="P212">
            <v>0</v>
          </cell>
          <cell r="Q212">
            <v>3079.32</v>
          </cell>
          <cell r="R212">
            <v>0</v>
          </cell>
          <cell r="S212">
            <v>11317.56</v>
          </cell>
          <cell r="T212">
            <v>0</v>
          </cell>
          <cell r="U212">
            <v>5.79</v>
          </cell>
          <cell r="V212">
            <v>200.82</v>
          </cell>
          <cell r="W212">
            <v>660.75</v>
          </cell>
          <cell r="X212">
            <v>850.84</v>
          </cell>
          <cell r="Y212">
            <v>2569.9899999999998</v>
          </cell>
          <cell r="Z212">
            <v>20163.37</v>
          </cell>
          <cell r="AA212">
            <v>13404.57</v>
          </cell>
          <cell r="AB212">
            <v>0</v>
          </cell>
          <cell r="AC212">
            <v>14361.99</v>
          </cell>
          <cell r="AD212">
            <v>15258.02</v>
          </cell>
          <cell r="AE212">
            <v>87060.11</v>
          </cell>
          <cell r="AF212">
            <v>-75590.649999999994</v>
          </cell>
        </row>
        <row r="213">
          <cell r="E213" t="str">
            <v>Дома нефтебазы, 4-а</v>
          </cell>
          <cell r="F213">
            <v>-41262.58</v>
          </cell>
          <cell r="G213">
            <v>123536.77</v>
          </cell>
          <cell r="H213">
            <v>0</v>
          </cell>
          <cell r="I213">
            <v>0</v>
          </cell>
          <cell r="J213">
            <v>123536.77</v>
          </cell>
          <cell r="K213">
            <v>101421.66</v>
          </cell>
          <cell r="L213">
            <v>0</v>
          </cell>
          <cell r="M213">
            <v>0</v>
          </cell>
          <cell r="N213">
            <v>101421.66</v>
          </cell>
          <cell r="O213">
            <v>8113.75</v>
          </cell>
          <cell r="P213">
            <v>0</v>
          </cell>
          <cell r="Q213">
            <v>5747.54</v>
          </cell>
          <cell r="R213">
            <v>0</v>
          </cell>
          <cell r="S213">
            <v>24875.13</v>
          </cell>
          <cell r="T213">
            <v>0</v>
          </cell>
          <cell r="U213">
            <v>10.81</v>
          </cell>
          <cell r="V213">
            <v>374.84</v>
          </cell>
          <cell r="W213">
            <v>1233.29</v>
          </cell>
          <cell r="X213">
            <v>1588.08</v>
          </cell>
          <cell r="Y213">
            <v>4153.41</v>
          </cell>
          <cell r="Z213">
            <v>29381.45</v>
          </cell>
          <cell r="AA213">
            <v>19517.22</v>
          </cell>
          <cell r="AB213">
            <v>0</v>
          </cell>
          <cell r="AC213">
            <v>20911.34</v>
          </cell>
          <cell r="AD213">
            <v>28479.09</v>
          </cell>
          <cell r="AE213">
            <v>144385.95000000001</v>
          </cell>
          <cell r="AF213">
            <v>-84226.87</v>
          </cell>
        </row>
        <row r="214">
          <cell r="E214" t="str">
            <v>Дома нефтебазы, 5</v>
          </cell>
          <cell r="F214">
            <v>-79897.3</v>
          </cell>
          <cell r="G214">
            <v>95238.3</v>
          </cell>
          <cell r="H214">
            <v>0</v>
          </cell>
          <cell r="I214">
            <v>0</v>
          </cell>
          <cell r="J214">
            <v>95238.3</v>
          </cell>
          <cell r="K214">
            <v>64761.13</v>
          </cell>
          <cell r="L214">
            <v>0</v>
          </cell>
          <cell r="M214">
            <v>0</v>
          </cell>
          <cell r="N214">
            <v>64761.13</v>
          </cell>
          <cell r="O214">
            <v>5180.91</v>
          </cell>
          <cell r="P214">
            <v>0</v>
          </cell>
          <cell r="Q214">
            <v>3984.9</v>
          </cell>
          <cell r="R214">
            <v>0</v>
          </cell>
          <cell r="S214">
            <v>19334.28</v>
          </cell>
          <cell r="T214">
            <v>0</v>
          </cell>
          <cell r="U214">
            <v>9.1199999999999992</v>
          </cell>
          <cell r="V214">
            <v>309</v>
          </cell>
          <cell r="W214">
            <v>1040.25</v>
          </cell>
          <cell r="X214">
            <v>1339.51</v>
          </cell>
          <cell r="Y214">
            <v>2904.63</v>
          </cell>
          <cell r="Z214">
            <v>25999.7</v>
          </cell>
          <cell r="AA214">
            <v>17278.95</v>
          </cell>
          <cell r="AB214">
            <v>0</v>
          </cell>
          <cell r="AC214">
            <v>18513.2</v>
          </cell>
          <cell r="AD214">
            <v>18259.82</v>
          </cell>
          <cell r="AE214">
            <v>114154.27</v>
          </cell>
          <cell r="AF214">
            <v>-129290.44</v>
          </cell>
        </row>
        <row r="215">
          <cell r="E215" t="str">
            <v>Дома нефтебазы, 6</v>
          </cell>
          <cell r="F215">
            <v>-96259.27</v>
          </cell>
          <cell r="G215">
            <v>48058.23</v>
          </cell>
          <cell r="H215">
            <v>0</v>
          </cell>
          <cell r="I215">
            <v>0</v>
          </cell>
          <cell r="J215">
            <v>48058.23</v>
          </cell>
          <cell r="K215">
            <v>27368.58</v>
          </cell>
          <cell r="L215">
            <v>0</v>
          </cell>
          <cell r="M215">
            <v>0</v>
          </cell>
          <cell r="N215">
            <v>27368.58</v>
          </cell>
          <cell r="O215">
            <v>2189.48</v>
          </cell>
          <cell r="P215">
            <v>0</v>
          </cell>
          <cell r="Q215">
            <v>2803.28</v>
          </cell>
          <cell r="R215">
            <v>0</v>
          </cell>
          <cell r="S215">
            <v>18391.080000000002</v>
          </cell>
          <cell r="T215">
            <v>0</v>
          </cell>
          <cell r="U215">
            <v>5.27</v>
          </cell>
          <cell r="V215">
            <v>182.85</v>
          </cell>
          <cell r="W215">
            <v>601.59</v>
          </cell>
          <cell r="X215">
            <v>774.66</v>
          </cell>
          <cell r="Y215">
            <v>2406.38</v>
          </cell>
          <cell r="Z215">
            <v>16745.95</v>
          </cell>
          <cell r="AA215">
            <v>11129.64</v>
          </cell>
          <cell r="AB215">
            <v>0</v>
          </cell>
          <cell r="AC215">
            <v>18764.650000000001</v>
          </cell>
          <cell r="AD215">
            <v>13891.97</v>
          </cell>
          <cell r="AE215">
            <v>87886.8</v>
          </cell>
          <cell r="AF215">
            <v>-156777.49</v>
          </cell>
        </row>
        <row r="216">
          <cell r="E216" t="str">
            <v>Дома нефтебазы, 7</v>
          </cell>
          <cell r="F216">
            <v>-38946.14</v>
          </cell>
          <cell r="G216">
            <v>41482.03</v>
          </cell>
          <cell r="H216">
            <v>0</v>
          </cell>
          <cell r="I216">
            <v>0</v>
          </cell>
          <cell r="J216">
            <v>41482.03</v>
          </cell>
          <cell r="K216">
            <v>29939.96</v>
          </cell>
          <cell r="L216">
            <v>0</v>
          </cell>
          <cell r="M216">
            <v>0</v>
          </cell>
          <cell r="N216">
            <v>29939.96</v>
          </cell>
          <cell r="O216">
            <v>2395.19</v>
          </cell>
          <cell r="P216">
            <v>0</v>
          </cell>
          <cell r="Q216">
            <v>2873.42</v>
          </cell>
          <cell r="R216">
            <v>0</v>
          </cell>
          <cell r="S216">
            <v>13203.84</v>
          </cell>
          <cell r="T216">
            <v>0</v>
          </cell>
          <cell r="U216">
            <v>5.4</v>
          </cell>
          <cell r="V216">
            <v>187.39</v>
          </cell>
          <cell r="W216">
            <v>616.57000000000005</v>
          </cell>
          <cell r="X216">
            <v>793.94</v>
          </cell>
          <cell r="Y216">
            <v>2447.8000000000002</v>
          </cell>
          <cell r="Z216">
            <v>20480.25</v>
          </cell>
          <cell r="AA216">
            <v>13618.29</v>
          </cell>
          <cell r="AB216">
            <v>0</v>
          </cell>
          <cell r="AC216">
            <v>14591.08</v>
          </cell>
          <cell r="AD216">
            <v>14237.82</v>
          </cell>
          <cell r="AE216">
            <v>85450.99</v>
          </cell>
          <cell r="AF216">
            <v>-94457.17</v>
          </cell>
        </row>
        <row r="217">
          <cell r="E217" t="str">
            <v>Дорожная, 1-Б</v>
          </cell>
          <cell r="F217">
            <v>-56246.61</v>
          </cell>
          <cell r="G217">
            <v>38437.699999999997</v>
          </cell>
          <cell r="H217">
            <v>0</v>
          </cell>
          <cell r="I217">
            <v>0</v>
          </cell>
          <cell r="J217">
            <v>38437.699999999997</v>
          </cell>
          <cell r="K217">
            <v>20885.32</v>
          </cell>
          <cell r="L217">
            <v>0</v>
          </cell>
          <cell r="M217">
            <v>0</v>
          </cell>
          <cell r="N217">
            <v>20885.32</v>
          </cell>
          <cell r="O217">
            <v>1670.82</v>
          </cell>
          <cell r="P217">
            <v>0</v>
          </cell>
          <cell r="Q217">
            <v>3630.7</v>
          </cell>
          <cell r="R217">
            <v>0</v>
          </cell>
          <cell r="S217">
            <v>17880.189999999999</v>
          </cell>
          <cell r="T217">
            <v>0</v>
          </cell>
          <cell r="U217">
            <v>4611.07</v>
          </cell>
          <cell r="V217">
            <v>236.78</v>
          </cell>
          <cell r="W217">
            <v>779.06</v>
          </cell>
          <cell r="X217">
            <v>1003.18</v>
          </cell>
          <cell r="Y217">
            <v>2691.95</v>
          </cell>
          <cell r="Z217">
            <v>2197.89</v>
          </cell>
          <cell r="AA217">
            <v>1629.42</v>
          </cell>
          <cell r="AB217">
            <v>0</v>
          </cell>
          <cell r="AC217">
            <v>5958.19</v>
          </cell>
          <cell r="AD217">
            <v>6251.58</v>
          </cell>
          <cell r="AE217">
            <v>48540.83</v>
          </cell>
          <cell r="AF217">
            <v>-83902.12</v>
          </cell>
        </row>
        <row r="218">
          <cell r="E218" t="str">
            <v>Дорожная, 1-В</v>
          </cell>
          <cell r="F218">
            <v>-40939.51</v>
          </cell>
          <cell r="G218">
            <v>37544.76</v>
          </cell>
          <cell r="H218">
            <v>0</v>
          </cell>
          <cell r="I218">
            <v>0</v>
          </cell>
          <cell r="J218">
            <v>37544.76</v>
          </cell>
          <cell r="K218">
            <v>31438</v>
          </cell>
          <cell r="L218">
            <v>0</v>
          </cell>
          <cell r="M218">
            <v>0</v>
          </cell>
          <cell r="N218">
            <v>31438</v>
          </cell>
          <cell r="O218">
            <v>2515.06</v>
          </cell>
          <cell r="P218">
            <v>0</v>
          </cell>
          <cell r="Q218">
            <v>3610.46</v>
          </cell>
          <cell r="R218">
            <v>0</v>
          </cell>
          <cell r="S218">
            <v>22163.64</v>
          </cell>
          <cell r="T218">
            <v>0</v>
          </cell>
          <cell r="U218">
            <v>4611.03</v>
          </cell>
          <cell r="V218">
            <v>235.45</v>
          </cell>
          <cell r="W218">
            <v>774.71</v>
          </cell>
          <cell r="X218">
            <v>997.6</v>
          </cell>
          <cell r="Y218">
            <v>2681.08</v>
          </cell>
          <cell r="Z218">
            <v>1647.63</v>
          </cell>
          <cell r="AA218">
            <v>1147.6600000000001</v>
          </cell>
          <cell r="AB218">
            <v>0</v>
          </cell>
          <cell r="AC218">
            <v>10399.41</v>
          </cell>
          <cell r="AD218">
            <v>5615.11</v>
          </cell>
          <cell r="AE218">
            <v>56398.84</v>
          </cell>
          <cell r="AF218">
            <v>-65900.350000000006</v>
          </cell>
        </row>
        <row r="219">
          <cell r="E219" t="str">
            <v>Дорожная, 38</v>
          </cell>
          <cell r="F219">
            <v>-55265.37</v>
          </cell>
          <cell r="G219">
            <v>61522.87</v>
          </cell>
          <cell r="H219">
            <v>0</v>
          </cell>
          <cell r="I219">
            <v>0</v>
          </cell>
          <cell r="J219">
            <v>61522.87</v>
          </cell>
          <cell r="K219">
            <v>40152.01</v>
          </cell>
          <cell r="L219">
            <v>0</v>
          </cell>
          <cell r="M219">
            <v>0</v>
          </cell>
          <cell r="N219">
            <v>40152.01</v>
          </cell>
          <cell r="O219">
            <v>3212.16</v>
          </cell>
          <cell r="P219">
            <v>0</v>
          </cell>
          <cell r="Q219">
            <v>3896.6</v>
          </cell>
          <cell r="R219">
            <v>0</v>
          </cell>
          <cell r="S219">
            <v>22163.64</v>
          </cell>
          <cell r="T219">
            <v>0</v>
          </cell>
          <cell r="U219">
            <v>7.33</v>
          </cell>
          <cell r="V219">
            <v>254.13</v>
          </cell>
          <cell r="W219">
            <v>836.12</v>
          </cell>
          <cell r="X219">
            <v>1076.6600000000001</v>
          </cell>
          <cell r="Y219">
            <v>2092.15</v>
          </cell>
          <cell r="Z219">
            <v>14371.95</v>
          </cell>
          <cell r="AA219">
            <v>9550.44</v>
          </cell>
          <cell r="AB219">
            <v>0</v>
          </cell>
          <cell r="AC219">
            <v>10203.73</v>
          </cell>
          <cell r="AD219">
            <v>6060.16</v>
          </cell>
          <cell r="AE219">
            <v>73725.070000000007</v>
          </cell>
          <cell r="AF219">
            <v>-88838.43</v>
          </cell>
        </row>
        <row r="220">
          <cell r="E220" t="str">
            <v>Дорожная, 40</v>
          </cell>
          <cell r="F220">
            <v>-57684.56</v>
          </cell>
          <cell r="G220">
            <v>62679.64</v>
          </cell>
          <cell r="H220">
            <v>0</v>
          </cell>
          <cell r="I220">
            <v>0</v>
          </cell>
          <cell r="J220">
            <v>62679.64</v>
          </cell>
          <cell r="K220">
            <v>49561.01</v>
          </cell>
          <cell r="L220">
            <v>0</v>
          </cell>
          <cell r="M220">
            <v>0</v>
          </cell>
          <cell r="N220">
            <v>49561.01</v>
          </cell>
          <cell r="O220">
            <v>3964.88</v>
          </cell>
          <cell r="P220">
            <v>0</v>
          </cell>
          <cell r="Q220">
            <v>3699.78</v>
          </cell>
          <cell r="R220">
            <v>0</v>
          </cell>
          <cell r="S220">
            <v>25464.6</v>
          </cell>
          <cell r="T220">
            <v>0</v>
          </cell>
          <cell r="U220">
            <v>6.96</v>
          </cell>
          <cell r="V220">
            <v>241.29</v>
          </cell>
          <cell r="W220">
            <v>793.88</v>
          </cell>
          <cell r="X220">
            <v>1022.28</v>
          </cell>
          <cell r="Y220">
            <v>1986.52</v>
          </cell>
          <cell r="Z220">
            <v>14078.64</v>
          </cell>
          <cell r="AA220">
            <v>9357.0499999999993</v>
          </cell>
          <cell r="AB220">
            <v>0</v>
          </cell>
          <cell r="AC220">
            <v>9997.0300000000007</v>
          </cell>
          <cell r="AD220">
            <v>5754.03</v>
          </cell>
          <cell r="AE220">
            <v>76366.94</v>
          </cell>
          <cell r="AF220">
            <v>-84490.49</v>
          </cell>
        </row>
        <row r="221">
          <cell r="E221" t="str">
            <v>Достоевского, 22</v>
          </cell>
          <cell r="F221">
            <v>-33715.660000000003</v>
          </cell>
          <cell r="G221">
            <v>33365.47</v>
          </cell>
          <cell r="H221">
            <v>0</v>
          </cell>
          <cell r="I221">
            <v>0</v>
          </cell>
          <cell r="J221">
            <v>33365.47</v>
          </cell>
          <cell r="K221">
            <v>41198.94</v>
          </cell>
          <cell r="L221">
            <v>0</v>
          </cell>
          <cell r="M221">
            <v>0</v>
          </cell>
          <cell r="N221">
            <v>41198.94</v>
          </cell>
          <cell r="O221">
            <v>3295.93</v>
          </cell>
          <cell r="P221">
            <v>0</v>
          </cell>
          <cell r="Q221">
            <v>2351.36</v>
          </cell>
          <cell r="R221">
            <v>0</v>
          </cell>
          <cell r="S221">
            <v>0</v>
          </cell>
          <cell r="T221">
            <v>0</v>
          </cell>
          <cell r="U221">
            <v>4.42</v>
          </cell>
          <cell r="V221">
            <v>153.34</v>
          </cell>
          <cell r="W221">
            <v>504.55</v>
          </cell>
          <cell r="X221">
            <v>649.69000000000005</v>
          </cell>
          <cell r="Y221">
            <v>1765.05</v>
          </cell>
          <cell r="Z221">
            <v>4974.1099999999997</v>
          </cell>
          <cell r="AA221">
            <v>3687.48</v>
          </cell>
          <cell r="AB221">
            <v>0</v>
          </cell>
          <cell r="AC221">
            <v>3264.86</v>
          </cell>
          <cell r="AD221">
            <v>3656.93</v>
          </cell>
          <cell r="AE221">
            <v>24307.72</v>
          </cell>
          <cell r="AF221">
            <v>-16824.439999999999</v>
          </cell>
        </row>
        <row r="222">
          <cell r="E222" t="str">
            <v>Егорова, 16</v>
          </cell>
          <cell r="F222">
            <v>-12965.81</v>
          </cell>
          <cell r="G222">
            <v>134344.60999999999</v>
          </cell>
          <cell r="H222">
            <v>0</v>
          </cell>
          <cell r="I222">
            <v>0</v>
          </cell>
          <cell r="J222">
            <v>134344.60999999999</v>
          </cell>
          <cell r="K222">
            <v>713.66</v>
          </cell>
          <cell r="L222">
            <v>0</v>
          </cell>
          <cell r="M222">
            <v>0</v>
          </cell>
          <cell r="N222">
            <v>713.66</v>
          </cell>
          <cell r="O222">
            <v>57.09</v>
          </cell>
          <cell r="P222">
            <v>0</v>
          </cell>
          <cell r="Q222">
            <v>205.2</v>
          </cell>
          <cell r="R222">
            <v>0</v>
          </cell>
          <cell r="S222">
            <v>6601.96</v>
          </cell>
          <cell r="T222">
            <v>0</v>
          </cell>
          <cell r="U222">
            <v>4.0599999999999996</v>
          </cell>
          <cell r="V222">
            <v>128.56</v>
          </cell>
          <cell r="W222">
            <v>463.51</v>
          </cell>
          <cell r="X222">
            <v>596.85</v>
          </cell>
          <cell r="Y222">
            <v>243.22</v>
          </cell>
          <cell r="Z222">
            <v>507.4</v>
          </cell>
          <cell r="AA222">
            <v>340.11</v>
          </cell>
          <cell r="AB222">
            <v>0</v>
          </cell>
          <cell r="AC222">
            <v>344.62</v>
          </cell>
          <cell r="AD222">
            <v>144.38</v>
          </cell>
          <cell r="AE222">
            <v>9636.9599999999991</v>
          </cell>
          <cell r="AF222">
            <v>-21889.11</v>
          </cell>
        </row>
        <row r="223">
          <cell r="E223" t="str">
            <v>Егорова, 17</v>
          </cell>
          <cell r="F223">
            <v>-7689.72</v>
          </cell>
          <cell r="G223">
            <v>9802.4500000000007</v>
          </cell>
          <cell r="H223">
            <v>0</v>
          </cell>
          <cell r="I223">
            <v>0</v>
          </cell>
          <cell r="J223">
            <v>9802.4500000000007</v>
          </cell>
          <cell r="K223">
            <v>7547.14</v>
          </cell>
          <cell r="L223">
            <v>0</v>
          </cell>
          <cell r="M223">
            <v>0</v>
          </cell>
          <cell r="N223">
            <v>7547.14</v>
          </cell>
          <cell r="O223">
            <v>603.76</v>
          </cell>
          <cell r="P223">
            <v>0</v>
          </cell>
          <cell r="Q223">
            <v>220.54</v>
          </cell>
          <cell r="R223">
            <v>0</v>
          </cell>
          <cell r="S223">
            <v>1886.28</v>
          </cell>
          <cell r="T223">
            <v>0</v>
          </cell>
          <cell r="U223">
            <v>0.41</v>
          </cell>
          <cell r="V223">
            <v>14.37</v>
          </cell>
          <cell r="W223">
            <v>47.32</v>
          </cell>
          <cell r="X223">
            <v>60.93</v>
          </cell>
          <cell r="Y223">
            <v>118.42</v>
          </cell>
          <cell r="Z223">
            <v>3203.34</v>
          </cell>
          <cell r="AA223">
            <v>2146.4</v>
          </cell>
          <cell r="AB223">
            <v>0</v>
          </cell>
          <cell r="AC223">
            <v>2276.48</v>
          </cell>
          <cell r="AD223">
            <v>343.02</v>
          </cell>
          <cell r="AE223">
            <v>10921.27</v>
          </cell>
          <cell r="AF223">
            <v>-11063.85</v>
          </cell>
        </row>
        <row r="224">
          <cell r="E224" t="str">
            <v>Егорова, 18</v>
          </cell>
          <cell r="F224">
            <v>-22283.39</v>
          </cell>
          <cell r="G224">
            <v>4661.22</v>
          </cell>
          <cell r="H224">
            <v>0</v>
          </cell>
          <cell r="I224">
            <v>0</v>
          </cell>
          <cell r="J224">
            <v>4661.22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321.23</v>
          </cell>
          <cell r="R224">
            <v>0</v>
          </cell>
          <cell r="S224">
            <v>0</v>
          </cell>
          <cell r="T224">
            <v>0</v>
          </cell>
          <cell r="U224">
            <v>1.64</v>
          </cell>
          <cell r="V224">
            <v>20.13</v>
          </cell>
          <cell r="W224">
            <v>0</v>
          </cell>
          <cell r="X224">
            <v>241.24</v>
          </cell>
          <cell r="Y224">
            <v>379.35</v>
          </cell>
          <cell r="Z224">
            <v>416.99</v>
          </cell>
          <cell r="AA224">
            <v>370.12</v>
          </cell>
          <cell r="AB224">
            <v>0</v>
          </cell>
          <cell r="AC224">
            <v>232.46</v>
          </cell>
          <cell r="AD224">
            <v>400.56</v>
          </cell>
          <cell r="AE224">
            <v>2383.7199999999998</v>
          </cell>
          <cell r="AF224">
            <v>-24667.11</v>
          </cell>
        </row>
        <row r="225">
          <cell r="E225" t="str">
            <v>Егорова, 20</v>
          </cell>
          <cell r="F225">
            <v>-22721.59</v>
          </cell>
          <cell r="G225">
            <v>9824.52</v>
          </cell>
          <cell r="H225">
            <v>0</v>
          </cell>
          <cell r="I225">
            <v>0</v>
          </cell>
          <cell r="J225">
            <v>9824.52</v>
          </cell>
          <cell r="K225">
            <v>6353.01</v>
          </cell>
          <cell r="L225">
            <v>0</v>
          </cell>
          <cell r="M225">
            <v>0</v>
          </cell>
          <cell r="N225">
            <v>6353.01</v>
          </cell>
          <cell r="O225">
            <v>508.25</v>
          </cell>
          <cell r="P225">
            <v>0</v>
          </cell>
          <cell r="Q225">
            <v>891.28</v>
          </cell>
          <cell r="R225">
            <v>0</v>
          </cell>
          <cell r="S225">
            <v>4715.6400000000003</v>
          </cell>
          <cell r="T225">
            <v>0</v>
          </cell>
          <cell r="U225">
            <v>1.68</v>
          </cell>
          <cell r="V225">
            <v>58.13</v>
          </cell>
          <cell r="W225">
            <v>191.25</v>
          </cell>
          <cell r="X225">
            <v>246.27</v>
          </cell>
          <cell r="Y225">
            <v>478.58</v>
          </cell>
          <cell r="Z225">
            <v>707.53</v>
          </cell>
          <cell r="AA225">
            <v>528.58000000000004</v>
          </cell>
          <cell r="AB225">
            <v>0</v>
          </cell>
          <cell r="AC225">
            <v>450.01</v>
          </cell>
          <cell r="AD225">
            <v>1386.14</v>
          </cell>
          <cell r="AE225">
            <v>10163.34</v>
          </cell>
          <cell r="AF225">
            <v>-26531.919999999998</v>
          </cell>
        </row>
        <row r="226">
          <cell r="E226" t="str">
            <v>Егорова, 21</v>
          </cell>
          <cell r="F226">
            <v>-20109.2</v>
          </cell>
          <cell r="G226">
            <v>8086.77</v>
          </cell>
          <cell r="H226">
            <v>0</v>
          </cell>
          <cell r="I226">
            <v>0</v>
          </cell>
          <cell r="J226">
            <v>8086.77</v>
          </cell>
          <cell r="K226">
            <v>1905.07</v>
          </cell>
          <cell r="L226">
            <v>0</v>
          </cell>
          <cell r="M226">
            <v>0</v>
          </cell>
          <cell r="N226">
            <v>1905.07</v>
          </cell>
          <cell r="O226">
            <v>152.4</v>
          </cell>
          <cell r="P226">
            <v>0</v>
          </cell>
          <cell r="Q226">
            <v>725.86</v>
          </cell>
          <cell r="R226">
            <v>0</v>
          </cell>
          <cell r="S226">
            <v>6601.92</v>
          </cell>
          <cell r="T226">
            <v>0</v>
          </cell>
          <cell r="U226">
            <v>1.37</v>
          </cell>
          <cell r="V226">
            <v>47.33</v>
          </cell>
          <cell r="W226">
            <v>155.75</v>
          </cell>
          <cell r="X226">
            <v>200.56</v>
          </cell>
          <cell r="Y226">
            <v>389.76</v>
          </cell>
          <cell r="Z226">
            <v>251.11</v>
          </cell>
          <cell r="AA226">
            <v>163.88</v>
          </cell>
          <cell r="AB226">
            <v>0</v>
          </cell>
          <cell r="AC226">
            <v>166.39</v>
          </cell>
          <cell r="AD226">
            <v>1128.9000000000001</v>
          </cell>
          <cell r="AE226">
            <v>9985.23</v>
          </cell>
          <cell r="AF226">
            <v>-28189.360000000001</v>
          </cell>
        </row>
        <row r="227">
          <cell r="E227" t="str">
            <v>Егорова, 22</v>
          </cell>
          <cell r="F227">
            <v>-24588.23</v>
          </cell>
          <cell r="G227">
            <v>10099.83</v>
          </cell>
          <cell r="H227">
            <v>0</v>
          </cell>
          <cell r="I227">
            <v>0</v>
          </cell>
          <cell r="J227">
            <v>10099.83</v>
          </cell>
          <cell r="K227">
            <v>3139.51</v>
          </cell>
          <cell r="L227">
            <v>0</v>
          </cell>
          <cell r="M227">
            <v>0</v>
          </cell>
          <cell r="N227">
            <v>3139.51</v>
          </cell>
          <cell r="O227">
            <v>251.16</v>
          </cell>
          <cell r="P227">
            <v>0</v>
          </cell>
          <cell r="Q227">
            <v>895.46</v>
          </cell>
          <cell r="R227">
            <v>0</v>
          </cell>
          <cell r="S227">
            <v>5658.84</v>
          </cell>
          <cell r="T227">
            <v>0</v>
          </cell>
          <cell r="U227">
            <v>1.68</v>
          </cell>
          <cell r="V227">
            <v>58.39</v>
          </cell>
          <cell r="W227">
            <v>192.14</v>
          </cell>
          <cell r="X227">
            <v>247.42</v>
          </cell>
          <cell r="Y227">
            <v>480.8</v>
          </cell>
          <cell r="Z227">
            <v>535.54</v>
          </cell>
          <cell r="AA227">
            <v>390.28</v>
          </cell>
          <cell r="AB227">
            <v>0</v>
          </cell>
          <cell r="AC227">
            <v>342.26</v>
          </cell>
          <cell r="AD227">
            <v>1392.65</v>
          </cell>
          <cell r="AE227">
            <v>10446.620000000001</v>
          </cell>
          <cell r="AF227">
            <v>-31895.34</v>
          </cell>
        </row>
        <row r="228">
          <cell r="E228" t="str">
            <v>Егорова, 23</v>
          </cell>
          <cell r="F228">
            <v>-9313.4500000000007</v>
          </cell>
          <cell r="G228">
            <v>7150.61</v>
          </cell>
          <cell r="H228">
            <v>0</v>
          </cell>
          <cell r="I228">
            <v>0</v>
          </cell>
          <cell r="J228">
            <v>7150.61</v>
          </cell>
          <cell r="K228">
            <v>6381.97</v>
          </cell>
          <cell r="L228">
            <v>0</v>
          </cell>
          <cell r="M228">
            <v>0</v>
          </cell>
          <cell r="N228">
            <v>6381.97</v>
          </cell>
          <cell r="O228">
            <v>510.58</v>
          </cell>
          <cell r="P228">
            <v>0</v>
          </cell>
          <cell r="Q228">
            <v>668.62</v>
          </cell>
          <cell r="R228">
            <v>0</v>
          </cell>
          <cell r="S228">
            <v>4244.16</v>
          </cell>
          <cell r="T228">
            <v>0</v>
          </cell>
          <cell r="U228">
            <v>1.26</v>
          </cell>
          <cell r="V228">
            <v>43.61</v>
          </cell>
          <cell r="W228">
            <v>143.47999999999999</v>
          </cell>
          <cell r="X228">
            <v>184.75</v>
          </cell>
          <cell r="Y228">
            <v>358.96</v>
          </cell>
          <cell r="Z228">
            <v>403.15</v>
          </cell>
          <cell r="AA228">
            <v>296.16000000000003</v>
          </cell>
          <cell r="AB228">
            <v>0</v>
          </cell>
          <cell r="AC228">
            <v>256.36</v>
          </cell>
          <cell r="AD228">
            <v>1039.8699999999999</v>
          </cell>
          <cell r="AE228">
            <v>8150.96</v>
          </cell>
          <cell r="AF228">
            <v>-11082.44</v>
          </cell>
        </row>
        <row r="229">
          <cell r="E229" t="str">
            <v>Егорова, 24</v>
          </cell>
          <cell r="F229">
            <v>-23913.32</v>
          </cell>
          <cell r="G229">
            <v>11283.94</v>
          </cell>
          <cell r="H229">
            <v>0</v>
          </cell>
          <cell r="I229">
            <v>0</v>
          </cell>
          <cell r="J229">
            <v>11283.94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995.96</v>
          </cell>
          <cell r="R229">
            <v>0</v>
          </cell>
          <cell r="S229">
            <v>2357.88</v>
          </cell>
          <cell r="T229">
            <v>0</v>
          </cell>
          <cell r="U229">
            <v>1.87</v>
          </cell>
          <cell r="V229">
            <v>64.94</v>
          </cell>
          <cell r="W229">
            <v>213.71</v>
          </cell>
          <cell r="X229">
            <v>275.19</v>
          </cell>
          <cell r="Y229">
            <v>534.77</v>
          </cell>
          <cell r="Z229">
            <v>1421.24</v>
          </cell>
          <cell r="AA229">
            <v>1084.3800000000001</v>
          </cell>
          <cell r="AB229">
            <v>0</v>
          </cell>
          <cell r="AC229">
            <v>906.3</v>
          </cell>
          <cell r="AD229">
            <v>1548.99</v>
          </cell>
          <cell r="AE229">
            <v>9405.23</v>
          </cell>
          <cell r="AF229">
            <v>-33318.550000000003</v>
          </cell>
        </row>
        <row r="230">
          <cell r="E230" t="str">
            <v>Егорова, 27</v>
          </cell>
          <cell r="F230">
            <v>-31586.94</v>
          </cell>
          <cell r="G230">
            <v>15376.93</v>
          </cell>
          <cell r="H230">
            <v>0</v>
          </cell>
          <cell r="I230">
            <v>0</v>
          </cell>
          <cell r="J230">
            <v>15376.93</v>
          </cell>
          <cell r="K230">
            <v>916.32</v>
          </cell>
          <cell r="L230">
            <v>0</v>
          </cell>
          <cell r="M230">
            <v>0</v>
          </cell>
          <cell r="N230">
            <v>916.32</v>
          </cell>
          <cell r="O230">
            <v>73.290000000000006</v>
          </cell>
          <cell r="P230">
            <v>0</v>
          </cell>
          <cell r="Q230">
            <v>1361.68</v>
          </cell>
          <cell r="R230">
            <v>0</v>
          </cell>
          <cell r="S230">
            <v>3772.56</v>
          </cell>
          <cell r="T230">
            <v>0</v>
          </cell>
          <cell r="U230">
            <v>2.56</v>
          </cell>
          <cell r="V230">
            <v>88.79</v>
          </cell>
          <cell r="W230">
            <v>292.18</v>
          </cell>
          <cell r="X230">
            <v>376.25</v>
          </cell>
          <cell r="Y230">
            <v>731.09</v>
          </cell>
          <cell r="Z230">
            <v>1866.87</v>
          </cell>
          <cell r="AA230">
            <v>1418.15</v>
          </cell>
          <cell r="AB230">
            <v>0</v>
          </cell>
          <cell r="AC230">
            <v>1193.3</v>
          </cell>
          <cell r="AD230">
            <v>2117.71</v>
          </cell>
          <cell r="AE230">
            <v>13294.43</v>
          </cell>
          <cell r="AF230">
            <v>-43965.05</v>
          </cell>
        </row>
        <row r="231">
          <cell r="E231" t="str">
            <v>Жигулевская, 1-А</v>
          </cell>
          <cell r="F231">
            <v>-26175.91</v>
          </cell>
          <cell r="G231">
            <v>44281.91</v>
          </cell>
          <cell r="H231">
            <v>0</v>
          </cell>
          <cell r="I231">
            <v>0</v>
          </cell>
          <cell r="J231">
            <v>44281.91</v>
          </cell>
          <cell r="K231">
            <v>40701.910000000003</v>
          </cell>
          <cell r="L231">
            <v>0</v>
          </cell>
          <cell r="M231">
            <v>0</v>
          </cell>
          <cell r="N231">
            <v>40701.910000000003</v>
          </cell>
          <cell r="O231">
            <v>3256.15</v>
          </cell>
          <cell r="P231">
            <v>0</v>
          </cell>
          <cell r="Q231">
            <v>2622.86</v>
          </cell>
          <cell r="R231">
            <v>0</v>
          </cell>
          <cell r="S231">
            <v>6481.68</v>
          </cell>
          <cell r="T231">
            <v>0</v>
          </cell>
          <cell r="U231">
            <v>5107.41</v>
          </cell>
          <cell r="V231">
            <v>171.06</v>
          </cell>
          <cell r="W231">
            <v>562.80999999999995</v>
          </cell>
          <cell r="X231">
            <v>724.71</v>
          </cell>
          <cell r="Y231">
            <v>2825.36</v>
          </cell>
          <cell r="Z231">
            <v>6432.56</v>
          </cell>
          <cell r="AA231">
            <v>4791.03</v>
          </cell>
          <cell r="AB231">
            <v>0</v>
          </cell>
          <cell r="AC231">
            <v>4216.51</v>
          </cell>
          <cell r="AD231">
            <v>4079.16</v>
          </cell>
          <cell r="AE231">
            <v>41271.300000000003</v>
          </cell>
          <cell r="AF231">
            <v>-26745.3</v>
          </cell>
        </row>
        <row r="232">
          <cell r="E232" t="str">
            <v>Западный, 15</v>
          </cell>
          <cell r="F232">
            <v>-11847.74</v>
          </cell>
          <cell r="G232">
            <v>106687.01</v>
          </cell>
          <cell r="H232">
            <v>0</v>
          </cell>
          <cell r="I232">
            <v>0</v>
          </cell>
          <cell r="J232">
            <v>106687.01</v>
          </cell>
          <cell r="K232">
            <v>107145.03</v>
          </cell>
          <cell r="L232">
            <v>0</v>
          </cell>
          <cell r="M232">
            <v>0</v>
          </cell>
          <cell r="N232">
            <v>107145.03</v>
          </cell>
          <cell r="O232">
            <v>8571.6</v>
          </cell>
          <cell r="P232">
            <v>0</v>
          </cell>
          <cell r="Q232">
            <v>5674.26</v>
          </cell>
          <cell r="R232">
            <v>0</v>
          </cell>
          <cell r="S232">
            <v>16923.12</v>
          </cell>
          <cell r="T232">
            <v>0</v>
          </cell>
          <cell r="U232">
            <v>10.67</v>
          </cell>
          <cell r="V232">
            <v>370.06</v>
          </cell>
          <cell r="W232">
            <v>1217.57</v>
          </cell>
          <cell r="X232">
            <v>1567.83</v>
          </cell>
          <cell r="Y232">
            <v>4034.68</v>
          </cell>
          <cell r="Z232">
            <v>29637.11</v>
          </cell>
          <cell r="AA232">
            <v>19688.62</v>
          </cell>
          <cell r="AB232">
            <v>0</v>
          </cell>
          <cell r="AC232">
            <v>21094.95</v>
          </cell>
          <cell r="AD232">
            <v>28116.03</v>
          </cell>
          <cell r="AE232">
            <v>136906.5</v>
          </cell>
          <cell r="AF232">
            <v>-41609.21</v>
          </cell>
        </row>
        <row r="233">
          <cell r="E233" t="str">
            <v>Зверева, 3</v>
          </cell>
          <cell r="F233">
            <v>-20831.79</v>
          </cell>
          <cell r="G233">
            <v>34986.47</v>
          </cell>
          <cell r="H233">
            <v>0</v>
          </cell>
          <cell r="I233">
            <v>0</v>
          </cell>
          <cell r="J233">
            <v>34986.47</v>
          </cell>
          <cell r="K233">
            <v>30348.57</v>
          </cell>
          <cell r="L233">
            <v>0</v>
          </cell>
          <cell r="M233">
            <v>0</v>
          </cell>
          <cell r="N233">
            <v>30348.57</v>
          </cell>
          <cell r="O233">
            <v>2427.87</v>
          </cell>
          <cell r="P233">
            <v>0</v>
          </cell>
          <cell r="Q233">
            <v>2488.16</v>
          </cell>
          <cell r="R233">
            <v>0</v>
          </cell>
          <cell r="S233">
            <v>8691.25</v>
          </cell>
          <cell r="T233">
            <v>0</v>
          </cell>
          <cell r="U233">
            <v>4.68</v>
          </cell>
          <cell r="V233">
            <v>162.30000000000001</v>
          </cell>
          <cell r="W233">
            <v>533.9</v>
          </cell>
          <cell r="X233">
            <v>687.49</v>
          </cell>
          <cell r="Y233">
            <v>1846.18</v>
          </cell>
          <cell r="Z233">
            <v>5201.07</v>
          </cell>
          <cell r="AA233">
            <v>3849.49</v>
          </cell>
          <cell r="AB233">
            <v>0</v>
          </cell>
          <cell r="AC233">
            <v>3417.17</v>
          </cell>
          <cell r="AD233">
            <v>13459.68</v>
          </cell>
          <cell r="AE233">
            <v>42769.24</v>
          </cell>
          <cell r="AF233">
            <v>-33252.46</v>
          </cell>
        </row>
        <row r="234">
          <cell r="E234" t="str">
            <v>Зверева, 4</v>
          </cell>
          <cell r="F234">
            <v>-18405.830000000002</v>
          </cell>
          <cell r="G234">
            <v>15219.87</v>
          </cell>
          <cell r="H234">
            <v>0</v>
          </cell>
          <cell r="I234">
            <v>0</v>
          </cell>
          <cell r="J234">
            <v>15219.87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531.84</v>
          </cell>
          <cell r="R234">
            <v>0</v>
          </cell>
          <cell r="S234">
            <v>6019.24</v>
          </cell>
          <cell r="T234">
            <v>0</v>
          </cell>
          <cell r="U234">
            <v>1</v>
          </cell>
          <cell r="V234">
            <v>34.69</v>
          </cell>
          <cell r="W234">
            <v>114.12</v>
          </cell>
          <cell r="X234">
            <v>146.94999999999999</v>
          </cell>
          <cell r="Y234">
            <v>315.64</v>
          </cell>
          <cell r="Z234">
            <v>1937.47</v>
          </cell>
          <cell r="AA234">
            <v>1403.62</v>
          </cell>
          <cell r="AB234">
            <v>0</v>
          </cell>
          <cell r="AC234">
            <v>1300.76</v>
          </cell>
          <cell r="AD234">
            <v>827.12</v>
          </cell>
          <cell r="AE234">
            <v>12632.45</v>
          </cell>
          <cell r="AF234">
            <v>-31038.28</v>
          </cell>
        </row>
        <row r="235">
          <cell r="E235" t="str">
            <v>Иркутской 30-й дивизии, 22</v>
          </cell>
          <cell r="F235">
            <v>-55818.73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-55818.73</v>
          </cell>
        </row>
        <row r="236">
          <cell r="E236" t="str">
            <v>Иркутской 30-й дивизии, 23</v>
          </cell>
          <cell r="F236">
            <v>-167361.26</v>
          </cell>
          <cell r="G236">
            <v>-0.03</v>
          </cell>
          <cell r="H236">
            <v>0</v>
          </cell>
          <cell r="I236">
            <v>0</v>
          </cell>
          <cell r="J236">
            <v>-0.03</v>
          </cell>
          <cell r="K236">
            <v>2088.46</v>
          </cell>
          <cell r="L236">
            <v>0</v>
          </cell>
          <cell r="M236">
            <v>0</v>
          </cell>
          <cell r="N236">
            <v>2088.46</v>
          </cell>
          <cell r="O236">
            <v>167.08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167.08</v>
          </cell>
          <cell r="AF236">
            <v>-165439.88</v>
          </cell>
        </row>
        <row r="237">
          <cell r="E237" t="str">
            <v>Иркутской 30-й дивизии, 48-А</v>
          </cell>
          <cell r="F237">
            <v>-255352.21</v>
          </cell>
          <cell r="G237">
            <v>42837.77</v>
          </cell>
          <cell r="H237">
            <v>0</v>
          </cell>
          <cell r="I237">
            <v>0</v>
          </cell>
          <cell r="J237">
            <v>42837.77</v>
          </cell>
          <cell r="K237">
            <v>34880.46</v>
          </cell>
          <cell r="L237">
            <v>0</v>
          </cell>
          <cell r="M237">
            <v>0</v>
          </cell>
          <cell r="N237">
            <v>34880.46</v>
          </cell>
          <cell r="O237">
            <v>2790.43</v>
          </cell>
          <cell r="P237">
            <v>0</v>
          </cell>
          <cell r="Q237">
            <v>2214.94</v>
          </cell>
          <cell r="R237">
            <v>0</v>
          </cell>
          <cell r="S237">
            <v>16219.21</v>
          </cell>
          <cell r="T237">
            <v>0</v>
          </cell>
          <cell r="U237">
            <v>6.47</v>
          </cell>
          <cell r="V237">
            <v>214.32</v>
          </cell>
          <cell r="W237">
            <v>738.77</v>
          </cell>
          <cell r="X237">
            <v>951.31</v>
          </cell>
          <cell r="Y237">
            <v>2397.5700000000002</v>
          </cell>
          <cell r="Z237">
            <v>4544.62</v>
          </cell>
          <cell r="AA237">
            <v>3185.33</v>
          </cell>
          <cell r="AB237">
            <v>0</v>
          </cell>
          <cell r="AC237">
            <v>3083.42</v>
          </cell>
          <cell r="AD237">
            <v>6668.34</v>
          </cell>
          <cell r="AE237">
            <v>43014.73</v>
          </cell>
          <cell r="AF237">
            <v>-263486.48</v>
          </cell>
        </row>
        <row r="238">
          <cell r="E238" t="str">
            <v>Иркутской 30-й дивизии, 48-Б</v>
          </cell>
          <cell r="F238">
            <v>-14443.35</v>
          </cell>
          <cell r="G238">
            <v>17934.63</v>
          </cell>
          <cell r="H238">
            <v>0</v>
          </cell>
          <cell r="I238">
            <v>0</v>
          </cell>
          <cell r="J238">
            <v>17934.63</v>
          </cell>
          <cell r="K238">
            <v>11871.34</v>
          </cell>
          <cell r="L238">
            <v>0</v>
          </cell>
          <cell r="M238">
            <v>0</v>
          </cell>
          <cell r="N238">
            <v>11871.34</v>
          </cell>
          <cell r="O238">
            <v>949.71</v>
          </cell>
          <cell r="P238">
            <v>0</v>
          </cell>
          <cell r="Q238">
            <v>919.66</v>
          </cell>
          <cell r="R238">
            <v>0</v>
          </cell>
          <cell r="S238">
            <v>5145.62</v>
          </cell>
          <cell r="T238">
            <v>0</v>
          </cell>
          <cell r="U238">
            <v>2.7</v>
          </cell>
          <cell r="V238">
            <v>89.34</v>
          </cell>
          <cell r="W238">
            <v>308.06</v>
          </cell>
          <cell r="X238">
            <v>396.68</v>
          </cell>
          <cell r="Y238">
            <v>1215.22</v>
          </cell>
          <cell r="Z238">
            <v>1835.28</v>
          </cell>
          <cell r="AA238">
            <v>1209.02</v>
          </cell>
          <cell r="AB238">
            <v>0</v>
          </cell>
          <cell r="AC238">
            <v>1294.17</v>
          </cell>
          <cell r="AD238">
            <v>4872.1400000000003</v>
          </cell>
          <cell r="AE238">
            <v>18237.599999999999</v>
          </cell>
          <cell r="AF238">
            <v>-20809.61</v>
          </cell>
        </row>
        <row r="239">
          <cell r="E239" t="str">
            <v>Карла Либкнехта, 82-А</v>
          </cell>
          <cell r="F239">
            <v>-23556.400000000001</v>
          </cell>
          <cell r="G239">
            <v>29767.7</v>
          </cell>
          <cell r="H239">
            <v>0</v>
          </cell>
          <cell r="I239">
            <v>0</v>
          </cell>
          <cell r="J239">
            <v>29767.7</v>
          </cell>
          <cell r="K239">
            <v>24514.79</v>
          </cell>
          <cell r="L239">
            <v>0</v>
          </cell>
          <cell r="M239">
            <v>0</v>
          </cell>
          <cell r="N239">
            <v>24514.79</v>
          </cell>
          <cell r="O239">
            <v>1961.2</v>
          </cell>
          <cell r="P239">
            <v>0</v>
          </cell>
          <cell r="Q239">
            <v>1616.44</v>
          </cell>
          <cell r="R239">
            <v>0</v>
          </cell>
          <cell r="S239">
            <v>7545.12</v>
          </cell>
          <cell r="T239">
            <v>0</v>
          </cell>
          <cell r="U239">
            <v>3.04</v>
          </cell>
          <cell r="V239">
            <v>105.42</v>
          </cell>
          <cell r="W239">
            <v>346.85</v>
          </cell>
          <cell r="X239">
            <v>446.63</v>
          </cell>
          <cell r="Y239">
            <v>959.21</v>
          </cell>
          <cell r="Z239">
            <v>4784.9799999999996</v>
          </cell>
          <cell r="AA239">
            <v>3634.99</v>
          </cell>
          <cell r="AB239">
            <v>0</v>
          </cell>
          <cell r="AC239">
            <v>4897.8100000000004</v>
          </cell>
          <cell r="AD239">
            <v>2513.92</v>
          </cell>
          <cell r="AE239">
            <v>28815.61</v>
          </cell>
          <cell r="AF239">
            <v>-27857.22</v>
          </cell>
        </row>
        <row r="240">
          <cell r="E240" t="str">
            <v>Карла Либкнехта, 106</v>
          </cell>
          <cell r="F240">
            <v>-21482.14</v>
          </cell>
          <cell r="G240">
            <v>46837.53</v>
          </cell>
          <cell r="H240">
            <v>0</v>
          </cell>
          <cell r="I240">
            <v>0</v>
          </cell>
          <cell r="J240">
            <v>46837.53</v>
          </cell>
          <cell r="K240">
            <v>12929.51</v>
          </cell>
          <cell r="L240">
            <v>0</v>
          </cell>
          <cell r="M240">
            <v>0</v>
          </cell>
          <cell r="N240">
            <v>12929.51</v>
          </cell>
          <cell r="O240">
            <v>1034.3399999999999</v>
          </cell>
          <cell r="P240">
            <v>0</v>
          </cell>
          <cell r="Q240">
            <v>2480.12</v>
          </cell>
          <cell r="R240">
            <v>0</v>
          </cell>
          <cell r="S240">
            <v>0</v>
          </cell>
          <cell r="T240">
            <v>0</v>
          </cell>
          <cell r="U240">
            <v>4.66</v>
          </cell>
          <cell r="V240">
            <v>161.76</v>
          </cell>
          <cell r="W240">
            <v>532.25</v>
          </cell>
          <cell r="X240">
            <v>685.37</v>
          </cell>
          <cell r="Y240">
            <v>1472.08</v>
          </cell>
          <cell r="Z240">
            <v>9328.7999999999993</v>
          </cell>
          <cell r="AA240">
            <v>6202.55</v>
          </cell>
          <cell r="AB240">
            <v>0</v>
          </cell>
          <cell r="AC240">
            <v>6622.02</v>
          </cell>
          <cell r="AD240">
            <v>3857.73</v>
          </cell>
          <cell r="AE240">
            <v>32381.68</v>
          </cell>
          <cell r="AF240">
            <v>-40934.31</v>
          </cell>
        </row>
        <row r="241">
          <cell r="E241" t="str">
            <v>Карла Либкнехта, 109</v>
          </cell>
          <cell r="F241">
            <v>6511.22</v>
          </cell>
          <cell r="G241">
            <v>26016.05</v>
          </cell>
          <cell r="H241">
            <v>0</v>
          </cell>
          <cell r="I241">
            <v>0</v>
          </cell>
          <cell r="J241">
            <v>26016.05</v>
          </cell>
          <cell r="K241">
            <v>17891.78</v>
          </cell>
          <cell r="L241">
            <v>0</v>
          </cell>
          <cell r="M241">
            <v>0</v>
          </cell>
          <cell r="N241">
            <v>17891.78</v>
          </cell>
          <cell r="O241">
            <v>1431.33</v>
          </cell>
          <cell r="P241">
            <v>0</v>
          </cell>
          <cell r="Q241">
            <v>1087.4000000000001</v>
          </cell>
          <cell r="R241">
            <v>0</v>
          </cell>
          <cell r="S241">
            <v>0</v>
          </cell>
          <cell r="T241">
            <v>0</v>
          </cell>
          <cell r="U241">
            <v>2.04</v>
          </cell>
          <cell r="V241">
            <v>70.92</v>
          </cell>
          <cell r="W241">
            <v>233.33</v>
          </cell>
          <cell r="X241">
            <v>300.45</v>
          </cell>
          <cell r="Y241">
            <v>645.28</v>
          </cell>
          <cell r="Z241">
            <v>3754.49</v>
          </cell>
          <cell r="AA241">
            <v>2663.39</v>
          </cell>
          <cell r="AB241">
            <v>0</v>
          </cell>
          <cell r="AC241">
            <v>2555.84</v>
          </cell>
          <cell r="AD241">
            <v>1691.17</v>
          </cell>
          <cell r="AE241">
            <v>14435.64</v>
          </cell>
          <cell r="AF241">
            <v>9967.36</v>
          </cell>
        </row>
        <row r="242">
          <cell r="E242" t="str">
            <v>Карла Либкнехта, 111</v>
          </cell>
          <cell r="F242">
            <v>9192.5499999999993</v>
          </cell>
          <cell r="G242">
            <v>19485.63</v>
          </cell>
          <cell r="H242">
            <v>0</v>
          </cell>
          <cell r="I242">
            <v>0</v>
          </cell>
          <cell r="J242">
            <v>19485.63</v>
          </cell>
          <cell r="K242">
            <v>16628.990000000002</v>
          </cell>
          <cell r="L242">
            <v>0</v>
          </cell>
          <cell r="M242">
            <v>0</v>
          </cell>
          <cell r="N242">
            <v>16628.990000000002</v>
          </cell>
          <cell r="O242">
            <v>1330.32</v>
          </cell>
          <cell r="P242">
            <v>0</v>
          </cell>
          <cell r="Q242">
            <v>633.74</v>
          </cell>
          <cell r="R242">
            <v>0</v>
          </cell>
          <cell r="S242">
            <v>0</v>
          </cell>
          <cell r="T242">
            <v>0</v>
          </cell>
          <cell r="U242">
            <v>1.19</v>
          </cell>
          <cell r="V242">
            <v>41.34</v>
          </cell>
          <cell r="W242">
            <v>135.97999999999999</v>
          </cell>
          <cell r="X242">
            <v>175.11</v>
          </cell>
          <cell r="Y242">
            <v>376.06</v>
          </cell>
          <cell r="Z242">
            <v>4332.87</v>
          </cell>
          <cell r="AA242">
            <v>2890.76</v>
          </cell>
          <cell r="AB242">
            <v>0</v>
          </cell>
          <cell r="AC242">
            <v>3080.23</v>
          </cell>
          <cell r="AD242">
            <v>985.59</v>
          </cell>
          <cell r="AE242">
            <v>13983.19</v>
          </cell>
          <cell r="AF242">
            <v>11838.35</v>
          </cell>
        </row>
        <row r="243">
          <cell r="E243" t="str">
            <v>Карла Либкнехта, 113</v>
          </cell>
          <cell r="F243">
            <v>-16736.3</v>
          </cell>
          <cell r="G243">
            <v>22878.42</v>
          </cell>
          <cell r="H243">
            <v>0</v>
          </cell>
          <cell r="I243">
            <v>0</v>
          </cell>
          <cell r="J243">
            <v>22878.42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630.24</v>
          </cell>
          <cell r="R243">
            <v>0</v>
          </cell>
          <cell r="S243">
            <v>0</v>
          </cell>
          <cell r="T243">
            <v>0</v>
          </cell>
          <cell r="U243">
            <v>1.19</v>
          </cell>
          <cell r="V243">
            <v>41.12</v>
          </cell>
          <cell r="W243">
            <v>135.24</v>
          </cell>
          <cell r="X243">
            <v>174.15</v>
          </cell>
          <cell r="Y243">
            <v>373.99</v>
          </cell>
          <cell r="Z243">
            <v>6403.21</v>
          </cell>
          <cell r="AA243">
            <v>4388.74</v>
          </cell>
          <cell r="AB243">
            <v>0</v>
          </cell>
          <cell r="AC243">
            <v>4483.25</v>
          </cell>
          <cell r="AD243">
            <v>980.18</v>
          </cell>
          <cell r="AE243">
            <v>17611.310000000001</v>
          </cell>
          <cell r="AF243">
            <v>-34347.61</v>
          </cell>
        </row>
        <row r="244">
          <cell r="E244" t="str">
            <v>Карла Либкнехта, 118-б</v>
          </cell>
          <cell r="F244">
            <v>-3986.04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-3986.04</v>
          </cell>
        </row>
        <row r="245">
          <cell r="E245" t="str">
            <v>Карла Либкнехта, 118-в</v>
          </cell>
          <cell r="F245">
            <v>-8383.01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-8383.01</v>
          </cell>
        </row>
        <row r="246">
          <cell r="E246" t="str">
            <v>Карла Либкнехта, 118-и</v>
          </cell>
          <cell r="F246">
            <v>-3364.9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-3364.9</v>
          </cell>
        </row>
        <row r="247">
          <cell r="E247" t="str">
            <v>Карла Либкнехта, 130</v>
          </cell>
          <cell r="F247">
            <v>-35435.129999999997</v>
          </cell>
          <cell r="G247">
            <v>49070.559999999998</v>
          </cell>
          <cell r="H247">
            <v>0</v>
          </cell>
          <cell r="I247">
            <v>0</v>
          </cell>
          <cell r="J247">
            <v>49070.559999999998</v>
          </cell>
          <cell r="K247">
            <v>43309.24</v>
          </cell>
          <cell r="L247">
            <v>0</v>
          </cell>
          <cell r="M247">
            <v>0</v>
          </cell>
          <cell r="N247">
            <v>43309.24</v>
          </cell>
          <cell r="O247">
            <v>3464.74</v>
          </cell>
          <cell r="P247">
            <v>0</v>
          </cell>
          <cell r="Q247">
            <v>2960.42</v>
          </cell>
          <cell r="R247">
            <v>0</v>
          </cell>
          <cell r="S247">
            <v>8254.44</v>
          </cell>
          <cell r="T247">
            <v>0</v>
          </cell>
          <cell r="U247">
            <v>6.56</v>
          </cell>
          <cell r="V247">
            <v>223.02</v>
          </cell>
          <cell r="W247">
            <v>748.21</v>
          </cell>
          <cell r="X247">
            <v>963.46</v>
          </cell>
          <cell r="Y247">
            <v>3951.04</v>
          </cell>
          <cell r="Z247">
            <v>8014.08</v>
          </cell>
          <cell r="AA247">
            <v>5931.04</v>
          </cell>
          <cell r="AB247">
            <v>0</v>
          </cell>
          <cell r="AC247">
            <v>5276.89</v>
          </cell>
          <cell r="AD247">
            <v>4442.75</v>
          </cell>
          <cell r="AE247">
            <v>44236.65</v>
          </cell>
          <cell r="AF247">
            <v>-36362.54</v>
          </cell>
        </row>
        <row r="248">
          <cell r="E248" t="str">
            <v>Карла Либкнехта, 230</v>
          </cell>
          <cell r="F248">
            <v>-37036.51</v>
          </cell>
          <cell r="G248">
            <v>-3781.21</v>
          </cell>
          <cell r="H248">
            <v>0</v>
          </cell>
          <cell r="I248">
            <v>0</v>
          </cell>
          <cell r="J248">
            <v>-3781.21</v>
          </cell>
          <cell r="K248">
            <v>294.89999999999998</v>
          </cell>
          <cell r="L248">
            <v>0</v>
          </cell>
          <cell r="M248">
            <v>0</v>
          </cell>
          <cell r="N248">
            <v>294.89999999999998</v>
          </cell>
          <cell r="O248">
            <v>23.6</v>
          </cell>
          <cell r="P248">
            <v>0</v>
          </cell>
          <cell r="Q248">
            <v>912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816</v>
          </cell>
          <cell r="Z248">
            <v>5882.37</v>
          </cell>
          <cell r="AA248">
            <v>4128.95</v>
          </cell>
          <cell r="AB248">
            <v>0</v>
          </cell>
          <cell r="AC248">
            <v>4068.4</v>
          </cell>
          <cell r="AD248">
            <v>0</v>
          </cell>
          <cell r="AE248">
            <v>15831.32</v>
          </cell>
          <cell r="AF248">
            <v>-52572.93</v>
          </cell>
        </row>
        <row r="249">
          <cell r="E249" t="str">
            <v>Карла Либкнехта, 232</v>
          </cell>
          <cell r="F249">
            <v>-8378.3799999999992</v>
          </cell>
          <cell r="G249">
            <v>0.02</v>
          </cell>
          <cell r="H249">
            <v>0</v>
          </cell>
          <cell r="I249">
            <v>0</v>
          </cell>
          <cell r="J249">
            <v>0.02</v>
          </cell>
          <cell r="K249">
            <v>4436.09</v>
          </cell>
          <cell r="L249">
            <v>0</v>
          </cell>
          <cell r="M249">
            <v>0</v>
          </cell>
          <cell r="N249">
            <v>4436.09</v>
          </cell>
          <cell r="O249">
            <v>354.89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354.89</v>
          </cell>
          <cell r="AF249">
            <v>-4297.18</v>
          </cell>
        </row>
        <row r="250">
          <cell r="E250" t="str">
            <v>Карла Либкнехта, 243</v>
          </cell>
          <cell r="F250">
            <v>-192165.46</v>
          </cell>
          <cell r="G250">
            <v>129678.72</v>
          </cell>
          <cell r="H250">
            <v>0</v>
          </cell>
          <cell r="I250">
            <v>0</v>
          </cell>
          <cell r="J250">
            <v>129678.72</v>
          </cell>
          <cell r="K250">
            <v>94546.75</v>
          </cell>
          <cell r="L250">
            <v>0</v>
          </cell>
          <cell r="M250">
            <v>0</v>
          </cell>
          <cell r="N250">
            <v>94546.75</v>
          </cell>
          <cell r="O250">
            <v>7563.76</v>
          </cell>
          <cell r="P250">
            <v>0</v>
          </cell>
          <cell r="Q250">
            <v>4983.0200000000004</v>
          </cell>
          <cell r="R250">
            <v>0</v>
          </cell>
          <cell r="S250">
            <v>32917.17</v>
          </cell>
          <cell r="T250">
            <v>0</v>
          </cell>
          <cell r="U250">
            <v>5114.9799999999996</v>
          </cell>
          <cell r="V250">
            <v>422.27</v>
          </cell>
          <cell r="W250">
            <v>1425.73</v>
          </cell>
          <cell r="X250">
            <v>1835.9</v>
          </cell>
          <cell r="Y250">
            <v>-38721.19</v>
          </cell>
          <cell r="Z250">
            <v>27793</v>
          </cell>
          <cell r="AA250">
            <v>18690.12</v>
          </cell>
          <cell r="AB250">
            <v>0</v>
          </cell>
          <cell r="AC250">
            <v>50255.68</v>
          </cell>
          <cell r="AD250">
            <v>8076.49</v>
          </cell>
          <cell r="AE250">
            <v>120356.93</v>
          </cell>
          <cell r="AF250">
            <v>-217975.64</v>
          </cell>
        </row>
        <row r="251">
          <cell r="E251" t="str">
            <v>Клары Цеткин, 19</v>
          </cell>
          <cell r="F251">
            <v>-12697.45</v>
          </cell>
          <cell r="G251">
            <v>58612.160000000003</v>
          </cell>
          <cell r="H251">
            <v>0</v>
          </cell>
          <cell r="I251">
            <v>0</v>
          </cell>
          <cell r="J251">
            <v>58612.160000000003</v>
          </cell>
          <cell r="K251">
            <v>65197.760000000002</v>
          </cell>
          <cell r="L251">
            <v>0</v>
          </cell>
          <cell r="M251">
            <v>0</v>
          </cell>
          <cell r="N251">
            <v>65197.760000000002</v>
          </cell>
          <cell r="O251">
            <v>5215.83</v>
          </cell>
          <cell r="P251">
            <v>0</v>
          </cell>
          <cell r="Q251">
            <v>3523.9</v>
          </cell>
          <cell r="R251">
            <v>0</v>
          </cell>
          <cell r="S251">
            <v>9669.84</v>
          </cell>
          <cell r="T251">
            <v>0</v>
          </cell>
          <cell r="U251">
            <v>6.63</v>
          </cell>
          <cell r="V251">
            <v>229.83</v>
          </cell>
          <cell r="W251">
            <v>756.15</v>
          </cell>
          <cell r="X251">
            <v>973.67</v>
          </cell>
          <cell r="Y251">
            <v>2339.9299999999998</v>
          </cell>
          <cell r="Z251">
            <v>10334.34</v>
          </cell>
          <cell r="AA251">
            <v>7860.07</v>
          </cell>
          <cell r="AB251">
            <v>0</v>
          </cell>
          <cell r="AC251">
            <v>6683.89</v>
          </cell>
          <cell r="AD251">
            <v>5480.51</v>
          </cell>
          <cell r="AE251">
            <v>53074.59</v>
          </cell>
          <cell r="AF251">
            <v>-574.28</v>
          </cell>
        </row>
        <row r="252">
          <cell r="E252" t="str">
            <v>Клары Цеткин, 23</v>
          </cell>
          <cell r="F252">
            <v>-39625.050000000003</v>
          </cell>
          <cell r="G252">
            <v>49499.38</v>
          </cell>
          <cell r="H252">
            <v>0</v>
          </cell>
          <cell r="I252">
            <v>0</v>
          </cell>
          <cell r="J252">
            <v>49499.38</v>
          </cell>
          <cell r="K252">
            <v>49160.94</v>
          </cell>
          <cell r="L252">
            <v>0</v>
          </cell>
          <cell r="M252">
            <v>0</v>
          </cell>
          <cell r="N252">
            <v>49160.94</v>
          </cell>
          <cell r="O252">
            <v>3932.86</v>
          </cell>
          <cell r="P252">
            <v>0</v>
          </cell>
          <cell r="Q252">
            <v>3505.76</v>
          </cell>
          <cell r="R252">
            <v>0</v>
          </cell>
          <cell r="S252">
            <v>19824</v>
          </cell>
          <cell r="T252">
            <v>0</v>
          </cell>
          <cell r="U252">
            <v>6.59</v>
          </cell>
          <cell r="V252">
            <v>228.64</v>
          </cell>
          <cell r="W252">
            <v>752.25</v>
          </cell>
          <cell r="X252">
            <v>968.66</v>
          </cell>
          <cell r="Y252">
            <v>2823.01</v>
          </cell>
          <cell r="Z252">
            <v>6433.04</v>
          </cell>
          <cell r="AA252">
            <v>4728.1899999999996</v>
          </cell>
          <cell r="AB252">
            <v>0</v>
          </cell>
          <cell r="AC252">
            <v>4238.87</v>
          </cell>
          <cell r="AD252">
            <v>5452.27</v>
          </cell>
          <cell r="AE252">
            <v>52894.14</v>
          </cell>
          <cell r="AF252">
            <v>-43358.25</v>
          </cell>
        </row>
        <row r="253">
          <cell r="E253" t="str">
            <v>Клары Цеткин, 40</v>
          </cell>
          <cell r="F253">
            <v>-21621.11</v>
          </cell>
          <cell r="G253">
            <v>40228.699999999997</v>
          </cell>
          <cell r="H253">
            <v>0</v>
          </cell>
          <cell r="I253">
            <v>0</v>
          </cell>
          <cell r="J253">
            <v>40228.699999999997</v>
          </cell>
          <cell r="K253">
            <v>32168.51</v>
          </cell>
          <cell r="L253">
            <v>0</v>
          </cell>
          <cell r="M253">
            <v>0</v>
          </cell>
          <cell r="N253">
            <v>32168.51</v>
          </cell>
          <cell r="O253">
            <v>2573.48</v>
          </cell>
          <cell r="P253">
            <v>0</v>
          </cell>
          <cell r="Q253">
            <v>2793.6</v>
          </cell>
          <cell r="R253">
            <v>0</v>
          </cell>
          <cell r="S253">
            <v>0</v>
          </cell>
          <cell r="T253">
            <v>0</v>
          </cell>
          <cell r="U253">
            <v>5.78</v>
          </cell>
          <cell r="V253">
            <v>198.81</v>
          </cell>
          <cell r="W253">
            <v>660</v>
          </cell>
          <cell r="X253">
            <v>849.87</v>
          </cell>
          <cell r="Y253">
            <v>2142.37</v>
          </cell>
          <cell r="Z253">
            <v>5640.48</v>
          </cell>
          <cell r="AA253">
            <v>4101.8100000000004</v>
          </cell>
          <cell r="AB253">
            <v>0</v>
          </cell>
          <cell r="AC253">
            <v>3746.47</v>
          </cell>
          <cell r="AD253">
            <v>4386.16</v>
          </cell>
          <cell r="AE253">
            <v>27098.83</v>
          </cell>
          <cell r="AF253">
            <v>-16551.43</v>
          </cell>
        </row>
        <row r="254">
          <cell r="E254" t="str">
            <v>Кожова, 9-Б</v>
          </cell>
          <cell r="F254">
            <v>-31116.720000000001</v>
          </cell>
          <cell r="G254">
            <v>21926.39</v>
          </cell>
          <cell r="H254">
            <v>0</v>
          </cell>
          <cell r="I254">
            <v>0</v>
          </cell>
          <cell r="J254">
            <v>21926.39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584.17999999999995</v>
          </cell>
          <cell r="R254">
            <v>0</v>
          </cell>
          <cell r="S254">
            <v>943.08</v>
          </cell>
          <cell r="T254">
            <v>0</v>
          </cell>
          <cell r="U254">
            <v>1.1000000000000001</v>
          </cell>
          <cell r="V254">
            <v>38.1</v>
          </cell>
          <cell r="W254">
            <v>125.36</v>
          </cell>
          <cell r="X254">
            <v>161.41999999999999</v>
          </cell>
          <cell r="Y254">
            <v>346.7</v>
          </cell>
          <cell r="Z254">
            <v>4449.41</v>
          </cell>
          <cell r="AA254">
            <v>3401.02</v>
          </cell>
          <cell r="AB254">
            <v>0</v>
          </cell>
          <cell r="AC254">
            <v>2886.42</v>
          </cell>
          <cell r="AD254">
            <v>908.54</v>
          </cell>
          <cell r="AE254">
            <v>13845.33</v>
          </cell>
          <cell r="AF254">
            <v>-44962.05</v>
          </cell>
        </row>
        <row r="255">
          <cell r="E255" t="str">
            <v>Кожова, 9-в</v>
          </cell>
          <cell r="F255">
            <v>3723.36</v>
          </cell>
          <cell r="G255">
            <v>28485.79</v>
          </cell>
          <cell r="H255">
            <v>0</v>
          </cell>
          <cell r="I255">
            <v>0</v>
          </cell>
          <cell r="J255">
            <v>28485.79</v>
          </cell>
          <cell r="K255">
            <v>21963.66</v>
          </cell>
          <cell r="L255">
            <v>0</v>
          </cell>
          <cell r="M255">
            <v>0</v>
          </cell>
          <cell r="N255">
            <v>21963.66</v>
          </cell>
          <cell r="O255">
            <v>1757.09</v>
          </cell>
          <cell r="P255">
            <v>0</v>
          </cell>
          <cell r="Q255">
            <v>1115.82</v>
          </cell>
          <cell r="R255">
            <v>0</v>
          </cell>
          <cell r="S255">
            <v>5658.84</v>
          </cell>
          <cell r="T255">
            <v>0</v>
          </cell>
          <cell r="U255">
            <v>2.1</v>
          </cell>
          <cell r="V255">
            <v>72.92</v>
          </cell>
          <cell r="W255">
            <v>239.92</v>
          </cell>
          <cell r="X255">
            <v>308.94</v>
          </cell>
          <cell r="Y255">
            <v>663.56</v>
          </cell>
          <cell r="Z255">
            <v>5616.4</v>
          </cell>
          <cell r="AA255">
            <v>4037.33</v>
          </cell>
          <cell r="AB255">
            <v>0</v>
          </cell>
          <cell r="AC255">
            <v>3799.93</v>
          </cell>
          <cell r="AD255">
            <v>1738.92</v>
          </cell>
          <cell r="AE255">
            <v>25011.77</v>
          </cell>
          <cell r="AF255">
            <v>675.25</v>
          </cell>
        </row>
        <row r="256">
          <cell r="E256" t="str">
            <v>Кожова, 13-Б</v>
          </cell>
          <cell r="F256">
            <v>-17154.87</v>
          </cell>
          <cell r="G256">
            <v>13156.38</v>
          </cell>
          <cell r="H256">
            <v>0</v>
          </cell>
          <cell r="I256">
            <v>0</v>
          </cell>
          <cell r="J256">
            <v>13156.38</v>
          </cell>
          <cell r="K256">
            <v>11262.99</v>
          </cell>
          <cell r="L256">
            <v>0</v>
          </cell>
          <cell r="M256">
            <v>0</v>
          </cell>
          <cell r="N256">
            <v>11262.99</v>
          </cell>
          <cell r="O256">
            <v>901.05</v>
          </cell>
          <cell r="P256">
            <v>0</v>
          </cell>
          <cell r="Q256">
            <v>1252.0999999999999</v>
          </cell>
          <cell r="R256">
            <v>0</v>
          </cell>
          <cell r="S256">
            <v>7545.12</v>
          </cell>
          <cell r="T256">
            <v>0</v>
          </cell>
          <cell r="U256">
            <v>2.35</v>
          </cell>
          <cell r="V256">
            <v>81.66</v>
          </cell>
          <cell r="W256">
            <v>268.67</v>
          </cell>
          <cell r="X256">
            <v>345.96</v>
          </cell>
          <cell r="Y256">
            <v>743.1</v>
          </cell>
          <cell r="Z256">
            <v>755.08</v>
          </cell>
          <cell r="AA256">
            <v>517.77</v>
          </cell>
          <cell r="AB256">
            <v>0</v>
          </cell>
          <cell r="AC256">
            <v>3443.83</v>
          </cell>
          <cell r="AD256">
            <v>1947.34</v>
          </cell>
          <cell r="AE256">
            <v>17804.03</v>
          </cell>
          <cell r="AF256">
            <v>-23695.91</v>
          </cell>
        </row>
        <row r="257">
          <cell r="E257" t="str">
            <v>Кожова, 18</v>
          </cell>
          <cell r="F257">
            <v>-15988.74</v>
          </cell>
          <cell r="G257">
            <v>0.06</v>
          </cell>
          <cell r="H257">
            <v>0</v>
          </cell>
          <cell r="I257">
            <v>0</v>
          </cell>
          <cell r="J257">
            <v>0.06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176.96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176.96</v>
          </cell>
          <cell r="AF257">
            <v>-16165.7</v>
          </cell>
        </row>
        <row r="258">
          <cell r="E258" t="str">
            <v>Кожова, 32</v>
          </cell>
          <cell r="F258">
            <v>-5053.62</v>
          </cell>
          <cell r="G258">
            <v>17166.830000000002</v>
          </cell>
          <cell r="H258">
            <v>0</v>
          </cell>
          <cell r="I258">
            <v>0</v>
          </cell>
          <cell r="J258">
            <v>17166.830000000002</v>
          </cell>
          <cell r="K258">
            <v>12140.27</v>
          </cell>
          <cell r="L258">
            <v>0</v>
          </cell>
          <cell r="M258">
            <v>0</v>
          </cell>
          <cell r="N258">
            <v>12140.27</v>
          </cell>
          <cell r="O258">
            <v>971.22</v>
          </cell>
          <cell r="P258">
            <v>0</v>
          </cell>
          <cell r="Q258">
            <v>695.84</v>
          </cell>
          <cell r="R258">
            <v>0</v>
          </cell>
          <cell r="S258">
            <v>3772.56</v>
          </cell>
          <cell r="T258">
            <v>0</v>
          </cell>
          <cell r="U258">
            <v>1.31</v>
          </cell>
          <cell r="V258">
            <v>45.39</v>
          </cell>
          <cell r="W258">
            <v>149.31</v>
          </cell>
          <cell r="X258">
            <v>192.27</v>
          </cell>
          <cell r="Y258">
            <v>412.97</v>
          </cell>
          <cell r="Z258">
            <v>3680.8</v>
          </cell>
          <cell r="AA258">
            <v>2519.0100000000002</v>
          </cell>
          <cell r="AB258">
            <v>0</v>
          </cell>
          <cell r="AC258">
            <v>2572.71</v>
          </cell>
          <cell r="AD258">
            <v>1082.2</v>
          </cell>
          <cell r="AE258">
            <v>16095.59</v>
          </cell>
          <cell r="AF258">
            <v>-9008.94</v>
          </cell>
        </row>
        <row r="259">
          <cell r="E259" t="str">
            <v>Коммунаров, 7</v>
          </cell>
          <cell r="F259">
            <v>12992.29</v>
          </cell>
          <cell r="G259">
            <v>17750.169999999998</v>
          </cell>
          <cell r="H259">
            <v>0</v>
          </cell>
          <cell r="I259">
            <v>0</v>
          </cell>
          <cell r="J259">
            <v>17750.169999999998</v>
          </cell>
          <cell r="K259">
            <v>16374.15</v>
          </cell>
          <cell r="L259">
            <v>0</v>
          </cell>
          <cell r="M259">
            <v>0</v>
          </cell>
          <cell r="N259">
            <v>16374.15</v>
          </cell>
          <cell r="O259">
            <v>1309.94</v>
          </cell>
          <cell r="P259">
            <v>0</v>
          </cell>
          <cell r="Q259">
            <v>791.46</v>
          </cell>
          <cell r="R259">
            <v>0</v>
          </cell>
          <cell r="S259">
            <v>1886.28</v>
          </cell>
          <cell r="T259">
            <v>0</v>
          </cell>
          <cell r="U259">
            <v>1.49</v>
          </cell>
          <cell r="V259">
            <v>51.62</v>
          </cell>
          <cell r="W259">
            <v>169.83</v>
          </cell>
          <cell r="X259">
            <v>218.69</v>
          </cell>
          <cell r="Y259">
            <v>469.74</v>
          </cell>
          <cell r="Z259">
            <v>4439.4399999999996</v>
          </cell>
          <cell r="AA259">
            <v>3103.11</v>
          </cell>
          <cell r="AB259">
            <v>0</v>
          </cell>
          <cell r="AC259">
            <v>3062.23</v>
          </cell>
          <cell r="AD259">
            <v>1230.92</v>
          </cell>
          <cell r="AE259">
            <v>16734.75</v>
          </cell>
          <cell r="AF259">
            <v>12631.69</v>
          </cell>
        </row>
        <row r="260">
          <cell r="E260" t="str">
            <v>Коммунаров, 9-А</v>
          </cell>
          <cell r="F260">
            <v>-18372.96</v>
          </cell>
          <cell r="G260">
            <v>-0.02</v>
          </cell>
          <cell r="H260">
            <v>0</v>
          </cell>
          <cell r="I260">
            <v>0</v>
          </cell>
          <cell r="J260">
            <v>-0.02</v>
          </cell>
          <cell r="K260">
            <v>170.8</v>
          </cell>
          <cell r="L260">
            <v>0</v>
          </cell>
          <cell r="M260">
            <v>0</v>
          </cell>
          <cell r="N260">
            <v>170.8</v>
          </cell>
          <cell r="O260">
            <v>13.66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13.66</v>
          </cell>
          <cell r="AF260">
            <v>-18215.82</v>
          </cell>
        </row>
        <row r="261">
          <cell r="E261" t="str">
            <v>Коммунаров, 9-Б</v>
          </cell>
          <cell r="F261">
            <v>-23812.74</v>
          </cell>
          <cell r="G261">
            <v>17994.490000000002</v>
          </cell>
          <cell r="H261">
            <v>0</v>
          </cell>
          <cell r="I261">
            <v>0</v>
          </cell>
          <cell r="J261">
            <v>17994.490000000002</v>
          </cell>
          <cell r="K261">
            <v>16903.87</v>
          </cell>
          <cell r="L261">
            <v>0</v>
          </cell>
          <cell r="M261">
            <v>0</v>
          </cell>
          <cell r="N261">
            <v>16903.87</v>
          </cell>
          <cell r="O261">
            <v>1352.29</v>
          </cell>
          <cell r="P261">
            <v>0</v>
          </cell>
          <cell r="Q261">
            <v>822.72</v>
          </cell>
          <cell r="R261">
            <v>0</v>
          </cell>
          <cell r="S261">
            <v>8016.6</v>
          </cell>
          <cell r="T261">
            <v>0</v>
          </cell>
          <cell r="U261">
            <v>1.55</v>
          </cell>
          <cell r="V261">
            <v>53.66</v>
          </cell>
          <cell r="W261">
            <v>176.57</v>
          </cell>
          <cell r="X261">
            <v>227.37</v>
          </cell>
          <cell r="Y261">
            <v>486.7</v>
          </cell>
          <cell r="Z261">
            <v>1585.98</v>
          </cell>
          <cell r="AA261">
            <v>1386.11</v>
          </cell>
          <cell r="AB261">
            <v>0</v>
          </cell>
          <cell r="AC261">
            <v>904.23</v>
          </cell>
          <cell r="AD261">
            <v>1279.1400000000001</v>
          </cell>
          <cell r="AE261">
            <v>16292.92</v>
          </cell>
          <cell r="AF261">
            <v>-23201.79</v>
          </cell>
        </row>
        <row r="262">
          <cell r="E262" t="str">
            <v>Коммунаров, 9-В</v>
          </cell>
          <cell r="F262">
            <v>-8204.34</v>
          </cell>
          <cell r="G262">
            <v>12611.38</v>
          </cell>
          <cell r="H262">
            <v>0</v>
          </cell>
          <cell r="I262">
            <v>0</v>
          </cell>
          <cell r="J262">
            <v>12611.38</v>
          </cell>
          <cell r="K262">
            <v>7624.45</v>
          </cell>
          <cell r="L262">
            <v>0</v>
          </cell>
          <cell r="M262">
            <v>0</v>
          </cell>
          <cell r="N262">
            <v>7624.45</v>
          </cell>
          <cell r="O262">
            <v>609.96</v>
          </cell>
          <cell r="P262">
            <v>0</v>
          </cell>
          <cell r="Q262">
            <v>1198.3599999999999</v>
          </cell>
          <cell r="R262">
            <v>0</v>
          </cell>
          <cell r="S262">
            <v>5187.24</v>
          </cell>
          <cell r="T262">
            <v>0</v>
          </cell>
          <cell r="U262">
            <v>2.25</v>
          </cell>
          <cell r="V262">
            <v>78.16</v>
          </cell>
          <cell r="W262">
            <v>257.14999999999998</v>
          </cell>
          <cell r="X262">
            <v>331.11</v>
          </cell>
          <cell r="Y262">
            <v>711.19</v>
          </cell>
          <cell r="Z262">
            <v>1140.78</v>
          </cell>
          <cell r="AA262">
            <v>849.77</v>
          </cell>
          <cell r="AB262">
            <v>0</v>
          </cell>
          <cell r="AC262">
            <v>732.26</v>
          </cell>
          <cell r="AD262">
            <v>1863.75</v>
          </cell>
          <cell r="AE262">
            <v>12961.98</v>
          </cell>
          <cell r="AF262">
            <v>-13541.87</v>
          </cell>
        </row>
        <row r="263">
          <cell r="E263" t="str">
            <v>Коммунаров, 9-Д</v>
          </cell>
          <cell r="F263">
            <v>-6182.88</v>
          </cell>
          <cell r="G263">
            <v>2866.59</v>
          </cell>
          <cell r="H263">
            <v>0</v>
          </cell>
          <cell r="I263">
            <v>0</v>
          </cell>
          <cell r="J263">
            <v>2866.59</v>
          </cell>
          <cell r="K263">
            <v>2866.5</v>
          </cell>
          <cell r="L263">
            <v>0</v>
          </cell>
          <cell r="M263">
            <v>0</v>
          </cell>
          <cell r="N263">
            <v>2866.5</v>
          </cell>
          <cell r="O263">
            <v>229.32</v>
          </cell>
          <cell r="P263">
            <v>0</v>
          </cell>
          <cell r="Q263">
            <v>150.76</v>
          </cell>
          <cell r="R263">
            <v>0</v>
          </cell>
          <cell r="S263">
            <v>1414.68</v>
          </cell>
          <cell r="T263">
            <v>0</v>
          </cell>
          <cell r="U263">
            <v>0.28000000000000003</v>
          </cell>
          <cell r="V263">
            <v>9.83</v>
          </cell>
          <cell r="W263">
            <v>32.35</v>
          </cell>
          <cell r="X263">
            <v>41.65</v>
          </cell>
          <cell r="Y263">
            <v>89.42</v>
          </cell>
          <cell r="Z263">
            <v>733.58</v>
          </cell>
          <cell r="AA263">
            <v>487.83</v>
          </cell>
          <cell r="AB263">
            <v>0</v>
          </cell>
          <cell r="AC263">
            <v>521.53</v>
          </cell>
          <cell r="AD263">
            <v>234.44</v>
          </cell>
          <cell r="AE263">
            <v>3945.67</v>
          </cell>
          <cell r="AF263">
            <v>-7262.05</v>
          </cell>
        </row>
        <row r="264">
          <cell r="E264" t="str">
            <v>Коммунаров, 13-Б</v>
          </cell>
          <cell r="F264">
            <v>-7336.04</v>
          </cell>
          <cell r="G264">
            <v>12558.42</v>
          </cell>
          <cell r="H264">
            <v>0</v>
          </cell>
          <cell r="I264">
            <v>0</v>
          </cell>
          <cell r="J264">
            <v>12558.42</v>
          </cell>
          <cell r="K264">
            <v>9403.36</v>
          </cell>
          <cell r="L264">
            <v>0</v>
          </cell>
          <cell r="M264">
            <v>0</v>
          </cell>
          <cell r="N264">
            <v>9403.36</v>
          </cell>
          <cell r="O264">
            <v>752.27</v>
          </cell>
          <cell r="P264">
            <v>0</v>
          </cell>
          <cell r="Q264">
            <v>1156.48</v>
          </cell>
          <cell r="R264">
            <v>0</v>
          </cell>
          <cell r="S264">
            <v>5658.84</v>
          </cell>
          <cell r="T264">
            <v>0</v>
          </cell>
          <cell r="U264">
            <v>2.17</v>
          </cell>
          <cell r="V264">
            <v>75.42</v>
          </cell>
          <cell r="W264">
            <v>248.16</v>
          </cell>
          <cell r="X264">
            <v>319.54000000000002</v>
          </cell>
          <cell r="Y264">
            <v>686.34</v>
          </cell>
          <cell r="Z264">
            <v>1017.69</v>
          </cell>
          <cell r="AA264">
            <v>754.59</v>
          </cell>
          <cell r="AB264">
            <v>0</v>
          </cell>
          <cell r="AC264">
            <v>653.74</v>
          </cell>
          <cell r="AD264">
            <v>1798.62</v>
          </cell>
          <cell r="AE264">
            <v>13123.86</v>
          </cell>
          <cell r="AF264">
            <v>-11056.54</v>
          </cell>
        </row>
        <row r="265">
          <cell r="E265" t="str">
            <v>Коммунаров, 13-В</v>
          </cell>
          <cell r="F265">
            <v>-14430.06</v>
          </cell>
          <cell r="G265">
            <v>12869.41</v>
          </cell>
          <cell r="H265">
            <v>0</v>
          </cell>
          <cell r="I265">
            <v>0</v>
          </cell>
          <cell r="J265">
            <v>12869.41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502.52</v>
          </cell>
          <cell r="R265">
            <v>0</v>
          </cell>
          <cell r="S265">
            <v>4244.16</v>
          </cell>
          <cell r="T265">
            <v>0</v>
          </cell>
          <cell r="U265">
            <v>0.95</v>
          </cell>
          <cell r="V265">
            <v>32.76</v>
          </cell>
          <cell r="W265">
            <v>107.83</v>
          </cell>
          <cell r="X265">
            <v>138.84</v>
          </cell>
          <cell r="Y265">
            <v>298.22000000000003</v>
          </cell>
          <cell r="Z265">
            <v>2753.41</v>
          </cell>
          <cell r="AA265">
            <v>1830.15</v>
          </cell>
          <cell r="AB265">
            <v>0</v>
          </cell>
          <cell r="AC265">
            <v>1959.67</v>
          </cell>
          <cell r="AD265">
            <v>781.54</v>
          </cell>
          <cell r="AE265">
            <v>12650.05</v>
          </cell>
          <cell r="AF265">
            <v>-27080.11</v>
          </cell>
        </row>
        <row r="266">
          <cell r="E266" t="str">
            <v>Коммунаров, 15-А</v>
          </cell>
          <cell r="F266">
            <v>-2229.5100000000002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-2229.5100000000002</v>
          </cell>
        </row>
        <row r="267">
          <cell r="E267" t="str">
            <v>Коммунаров, 17-А</v>
          </cell>
          <cell r="F267">
            <v>-3471.5</v>
          </cell>
          <cell r="G267">
            <v>7083.67</v>
          </cell>
          <cell r="H267">
            <v>0</v>
          </cell>
          <cell r="I267">
            <v>0</v>
          </cell>
          <cell r="J267">
            <v>7083.67</v>
          </cell>
          <cell r="K267">
            <v>4412.03</v>
          </cell>
          <cell r="L267">
            <v>0</v>
          </cell>
          <cell r="M267">
            <v>0</v>
          </cell>
          <cell r="N267">
            <v>4412.03</v>
          </cell>
          <cell r="O267">
            <v>352.95</v>
          </cell>
          <cell r="P267">
            <v>0</v>
          </cell>
          <cell r="Q267">
            <v>659.56</v>
          </cell>
          <cell r="R267">
            <v>0</v>
          </cell>
          <cell r="S267">
            <v>5187.24</v>
          </cell>
          <cell r="T267">
            <v>0</v>
          </cell>
          <cell r="U267">
            <v>1.24</v>
          </cell>
          <cell r="V267">
            <v>43.01</v>
          </cell>
          <cell r="W267">
            <v>141.52000000000001</v>
          </cell>
          <cell r="X267">
            <v>182.24</v>
          </cell>
          <cell r="Y267">
            <v>391.41</v>
          </cell>
          <cell r="Z267">
            <v>229.63</v>
          </cell>
          <cell r="AA267">
            <v>149.85</v>
          </cell>
          <cell r="AB267">
            <v>0</v>
          </cell>
          <cell r="AC267">
            <v>152.25</v>
          </cell>
          <cell r="AD267">
            <v>1025.75</v>
          </cell>
          <cell r="AE267">
            <v>8516.65</v>
          </cell>
          <cell r="AF267">
            <v>-7576.12</v>
          </cell>
        </row>
        <row r="268">
          <cell r="E268" t="str">
            <v>Коммунаров, 19-А</v>
          </cell>
          <cell r="F268">
            <v>-12347.52</v>
          </cell>
          <cell r="G268">
            <v>15540.29</v>
          </cell>
          <cell r="H268">
            <v>0</v>
          </cell>
          <cell r="I268">
            <v>0</v>
          </cell>
          <cell r="J268">
            <v>15540.29</v>
          </cell>
          <cell r="K268">
            <v>9981.77</v>
          </cell>
          <cell r="L268">
            <v>0</v>
          </cell>
          <cell r="M268">
            <v>0</v>
          </cell>
          <cell r="N268">
            <v>9981.77</v>
          </cell>
          <cell r="O268">
            <v>798.53</v>
          </cell>
          <cell r="P268">
            <v>0</v>
          </cell>
          <cell r="Q268">
            <v>1236.76</v>
          </cell>
          <cell r="R268">
            <v>0</v>
          </cell>
          <cell r="S268">
            <v>8016.6</v>
          </cell>
          <cell r="T268">
            <v>0</v>
          </cell>
          <cell r="U268">
            <v>2.33</v>
          </cell>
          <cell r="V268">
            <v>80.650000000000006</v>
          </cell>
          <cell r="W268">
            <v>265.37</v>
          </cell>
          <cell r="X268">
            <v>341.72</v>
          </cell>
          <cell r="Y268">
            <v>733.97</v>
          </cell>
          <cell r="Z268">
            <v>1369.15</v>
          </cell>
          <cell r="AA268">
            <v>965.27</v>
          </cell>
          <cell r="AB268">
            <v>0</v>
          </cell>
          <cell r="AC268">
            <v>918.26</v>
          </cell>
          <cell r="AD268">
            <v>1923.44</v>
          </cell>
          <cell r="AE268">
            <v>16652.05</v>
          </cell>
          <cell r="AF268">
            <v>-19017.8</v>
          </cell>
        </row>
        <row r="269">
          <cell r="E269" t="str">
            <v>Коммунаров, 19-Б</v>
          </cell>
          <cell r="F269">
            <v>-7199.72</v>
          </cell>
          <cell r="G269">
            <v>13495.35</v>
          </cell>
          <cell r="H269">
            <v>0</v>
          </cell>
          <cell r="I269">
            <v>0</v>
          </cell>
          <cell r="J269">
            <v>13495.35</v>
          </cell>
          <cell r="K269">
            <v>10295.299999999999</v>
          </cell>
          <cell r="L269">
            <v>0</v>
          </cell>
          <cell r="M269">
            <v>0</v>
          </cell>
          <cell r="N269">
            <v>10295.299999999999</v>
          </cell>
          <cell r="O269">
            <v>823.64</v>
          </cell>
          <cell r="P269">
            <v>0</v>
          </cell>
          <cell r="Q269">
            <v>1242.3399999999999</v>
          </cell>
          <cell r="R269">
            <v>0</v>
          </cell>
          <cell r="S269">
            <v>6130.32</v>
          </cell>
          <cell r="T269">
            <v>0</v>
          </cell>
          <cell r="U269">
            <v>2.34</v>
          </cell>
          <cell r="V269">
            <v>81.010000000000005</v>
          </cell>
          <cell r="W269">
            <v>266.58</v>
          </cell>
          <cell r="X269">
            <v>343.27</v>
          </cell>
          <cell r="Y269">
            <v>737.26</v>
          </cell>
          <cell r="Z269">
            <v>1086.71</v>
          </cell>
          <cell r="AA269">
            <v>802.58</v>
          </cell>
          <cell r="AB269">
            <v>0</v>
          </cell>
          <cell r="AC269">
            <v>699.9</v>
          </cell>
          <cell r="AD269">
            <v>1932.12</v>
          </cell>
          <cell r="AE269">
            <v>14148.07</v>
          </cell>
          <cell r="AF269">
            <v>-11052.49</v>
          </cell>
        </row>
        <row r="270">
          <cell r="E270" t="str">
            <v>Коммунистическая, 1-А</v>
          </cell>
          <cell r="F270">
            <v>-36242.99</v>
          </cell>
          <cell r="G270">
            <v>32272.81</v>
          </cell>
          <cell r="H270">
            <v>0</v>
          </cell>
          <cell r="I270">
            <v>0</v>
          </cell>
          <cell r="J270">
            <v>32272.81</v>
          </cell>
          <cell r="K270">
            <v>24127.58</v>
          </cell>
          <cell r="L270">
            <v>0</v>
          </cell>
          <cell r="M270">
            <v>0</v>
          </cell>
          <cell r="N270">
            <v>24127.58</v>
          </cell>
          <cell r="O270">
            <v>1930.2</v>
          </cell>
          <cell r="P270">
            <v>0</v>
          </cell>
          <cell r="Q270">
            <v>3178.42</v>
          </cell>
          <cell r="R270">
            <v>0</v>
          </cell>
          <cell r="S270">
            <v>12732.36</v>
          </cell>
          <cell r="T270">
            <v>0</v>
          </cell>
          <cell r="U270">
            <v>5.98</v>
          </cell>
          <cell r="V270">
            <v>207.28</v>
          </cell>
          <cell r="W270">
            <v>682.02</v>
          </cell>
          <cell r="X270">
            <v>878.22</v>
          </cell>
          <cell r="Y270">
            <v>3368.01</v>
          </cell>
          <cell r="Z270">
            <v>3773.72</v>
          </cell>
          <cell r="AA270">
            <v>2877.74</v>
          </cell>
          <cell r="AB270">
            <v>0</v>
          </cell>
          <cell r="AC270">
            <v>10466.120000000001</v>
          </cell>
          <cell r="AD270">
            <v>4943.21</v>
          </cell>
          <cell r="AE270">
            <v>45043.28</v>
          </cell>
          <cell r="AF270">
            <v>-57158.69</v>
          </cell>
        </row>
        <row r="271">
          <cell r="E271" t="str">
            <v>Коммунистическая, 1/1</v>
          </cell>
          <cell r="F271">
            <v>-10901.06</v>
          </cell>
          <cell r="G271">
            <v>9826.81</v>
          </cell>
          <cell r="H271">
            <v>0</v>
          </cell>
          <cell r="I271">
            <v>0</v>
          </cell>
          <cell r="J271">
            <v>9826.81</v>
          </cell>
          <cell r="K271">
            <v>6917.66</v>
          </cell>
          <cell r="L271">
            <v>0</v>
          </cell>
          <cell r="M271">
            <v>0</v>
          </cell>
          <cell r="N271">
            <v>6917.66</v>
          </cell>
          <cell r="O271">
            <v>553.4</v>
          </cell>
          <cell r="P271">
            <v>0</v>
          </cell>
          <cell r="Q271">
            <v>928.26</v>
          </cell>
          <cell r="R271">
            <v>0</v>
          </cell>
          <cell r="S271">
            <v>3300.96</v>
          </cell>
          <cell r="T271">
            <v>0</v>
          </cell>
          <cell r="U271">
            <v>1.75</v>
          </cell>
          <cell r="V271">
            <v>60.52</v>
          </cell>
          <cell r="W271">
            <v>199.19</v>
          </cell>
          <cell r="X271">
            <v>256.48</v>
          </cell>
          <cell r="Y271">
            <v>1293.43</v>
          </cell>
          <cell r="Z271">
            <v>854.75</v>
          </cell>
          <cell r="AA271">
            <v>615.05999999999995</v>
          </cell>
          <cell r="AB271">
            <v>0</v>
          </cell>
          <cell r="AC271">
            <v>1161.93</v>
          </cell>
          <cell r="AD271">
            <v>1443.66</v>
          </cell>
          <cell r="AE271">
            <v>10669.39</v>
          </cell>
          <cell r="AF271">
            <v>-14652.79</v>
          </cell>
        </row>
        <row r="272">
          <cell r="E272" t="str">
            <v>Коммунистическая, 8-Б</v>
          </cell>
          <cell r="F272">
            <v>-14458.29</v>
          </cell>
          <cell r="G272">
            <v>4205.37</v>
          </cell>
          <cell r="H272">
            <v>0</v>
          </cell>
          <cell r="I272">
            <v>0</v>
          </cell>
          <cell r="J272">
            <v>4205.37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243.58</v>
          </cell>
          <cell r="R272">
            <v>0</v>
          </cell>
          <cell r="S272">
            <v>2829.36</v>
          </cell>
          <cell r="T272">
            <v>0</v>
          </cell>
          <cell r="U272">
            <v>0.46</v>
          </cell>
          <cell r="V272">
            <v>15.89</v>
          </cell>
          <cell r="W272">
            <v>52.26</v>
          </cell>
          <cell r="X272">
            <v>67.3</v>
          </cell>
          <cell r="Y272">
            <v>144.6</v>
          </cell>
          <cell r="Z272">
            <v>867.65</v>
          </cell>
          <cell r="AA272">
            <v>576.11</v>
          </cell>
          <cell r="AB272">
            <v>0</v>
          </cell>
          <cell r="AC272">
            <v>616.13</v>
          </cell>
          <cell r="AD272">
            <v>378.83</v>
          </cell>
          <cell r="AE272">
            <v>5792.17</v>
          </cell>
          <cell r="AF272">
            <v>-20250.46</v>
          </cell>
        </row>
        <row r="273">
          <cell r="E273" t="str">
            <v>Коммунистическая, 13-А</v>
          </cell>
          <cell r="F273">
            <v>-11018</v>
          </cell>
          <cell r="G273">
            <v>21503.599999999999</v>
          </cell>
          <cell r="H273">
            <v>0</v>
          </cell>
          <cell r="I273">
            <v>0</v>
          </cell>
          <cell r="J273">
            <v>21503.599999999999</v>
          </cell>
          <cell r="K273">
            <v>17995.939999999999</v>
          </cell>
          <cell r="L273">
            <v>0</v>
          </cell>
          <cell r="M273">
            <v>0</v>
          </cell>
          <cell r="N273">
            <v>17995.939999999999</v>
          </cell>
          <cell r="O273">
            <v>1439.66</v>
          </cell>
          <cell r="P273">
            <v>0</v>
          </cell>
          <cell r="Q273">
            <v>731.44</v>
          </cell>
          <cell r="R273">
            <v>0</v>
          </cell>
          <cell r="S273">
            <v>4715.6400000000003</v>
          </cell>
          <cell r="T273">
            <v>0</v>
          </cell>
          <cell r="U273">
            <v>1.38</v>
          </cell>
          <cell r="V273">
            <v>47.71</v>
          </cell>
          <cell r="W273">
            <v>156.94999999999999</v>
          </cell>
          <cell r="X273">
            <v>202.1</v>
          </cell>
          <cell r="Y273">
            <v>434.05</v>
          </cell>
          <cell r="Z273">
            <v>5552.22</v>
          </cell>
          <cell r="AA273">
            <v>3700.36</v>
          </cell>
          <cell r="AB273">
            <v>0</v>
          </cell>
          <cell r="AC273">
            <v>3951.17</v>
          </cell>
          <cell r="AD273">
            <v>1137.53</v>
          </cell>
          <cell r="AE273">
            <v>22070.21</v>
          </cell>
          <cell r="AF273">
            <v>-15092.27</v>
          </cell>
        </row>
        <row r="274">
          <cell r="E274" t="str">
            <v>Коммунистическая, 13-Б</v>
          </cell>
          <cell r="F274">
            <v>-20660.490000000002</v>
          </cell>
          <cell r="G274">
            <v>-0.04</v>
          </cell>
          <cell r="H274">
            <v>0</v>
          </cell>
          <cell r="I274">
            <v>0</v>
          </cell>
          <cell r="J274">
            <v>-0.04</v>
          </cell>
          <cell r="K274">
            <v>14446.41</v>
          </cell>
          <cell r="L274">
            <v>0</v>
          </cell>
          <cell r="M274">
            <v>0</v>
          </cell>
          <cell r="N274">
            <v>14446.41</v>
          </cell>
          <cell r="O274">
            <v>1155.72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1155.72</v>
          </cell>
          <cell r="AF274">
            <v>-7369.8</v>
          </cell>
        </row>
        <row r="275">
          <cell r="E275" t="str">
            <v>Коммунистическая, 17-Б</v>
          </cell>
          <cell r="F275">
            <v>-12236.55</v>
          </cell>
          <cell r="G275">
            <v>5711.61</v>
          </cell>
          <cell r="H275">
            <v>0</v>
          </cell>
          <cell r="I275">
            <v>0</v>
          </cell>
          <cell r="J275">
            <v>5711.61</v>
          </cell>
          <cell r="K275">
            <v>481.4</v>
          </cell>
          <cell r="L275">
            <v>0</v>
          </cell>
          <cell r="M275">
            <v>0</v>
          </cell>
          <cell r="N275">
            <v>481.4</v>
          </cell>
          <cell r="O275">
            <v>38.51</v>
          </cell>
          <cell r="P275">
            <v>0</v>
          </cell>
          <cell r="Q275">
            <v>316.86</v>
          </cell>
          <cell r="R275">
            <v>0</v>
          </cell>
          <cell r="S275">
            <v>2357.88</v>
          </cell>
          <cell r="T275">
            <v>0</v>
          </cell>
          <cell r="U275">
            <v>0.6</v>
          </cell>
          <cell r="V275">
            <v>20.66</v>
          </cell>
          <cell r="W275">
            <v>67.989999999999995</v>
          </cell>
          <cell r="X275">
            <v>87.55</v>
          </cell>
          <cell r="Y275">
            <v>188.09</v>
          </cell>
          <cell r="Z275">
            <v>538.39</v>
          </cell>
          <cell r="AA275">
            <v>425.26</v>
          </cell>
          <cell r="AB275">
            <v>0</v>
          </cell>
          <cell r="AC275">
            <v>335.3</v>
          </cell>
          <cell r="AD275">
            <v>492.82</v>
          </cell>
          <cell r="AE275">
            <v>4869.91</v>
          </cell>
          <cell r="AF275">
            <v>-16625.060000000001</v>
          </cell>
        </row>
        <row r="276">
          <cell r="E276" t="str">
            <v>Коммунистическая, 17-В</v>
          </cell>
          <cell r="F276">
            <v>-5630.15</v>
          </cell>
          <cell r="G276">
            <v>5766.72</v>
          </cell>
          <cell r="H276">
            <v>0</v>
          </cell>
          <cell r="I276">
            <v>0</v>
          </cell>
          <cell r="J276">
            <v>5766.72</v>
          </cell>
          <cell r="K276">
            <v>3675.89</v>
          </cell>
          <cell r="L276">
            <v>0</v>
          </cell>
          <cell r="M276">
            <v>0</v>
          </cell>
          <cell r="N276">
            <v>3675.89</v>
          </cell>
          <cell r="O276">
            <v>294.07</v>
          </cell>
          <cell r="P276">
            <v>0</v>
          </cell>
          <cell r="Q276">
            <v>286.86</v>
          </cell>
          <cell r="R276">
            <v>0</v>
          </cell>
          <cell r="S276">
            <v>943.08</v>
          </cell>
          <cell r="T276">
            <v>0</v>
          </cell>
          <cell r="U276">
            <v>0.54</v>
          </cell>
          <cell r="V276">
            <v>18.7</v>
          </cell>
          <cell r="W276">
            <v>61.56</v>
          </cell>
          <cell r="X276">
            <v>79.25</v>
          </cell>
          <cell r="Y276">
            <v>170.18</v>
          </cell>
          <cell r="Z276">
            <v>1261.1400000000001</v>
          </cell>
          <cell r="AA276">
            <v>897.13</v>
          </cell>
          <cell r="AB276">
            <v>0</v>
          </cell>
          <cell r="AC276">
            <v>858.61</v>
          </cell>
          <cell r="AD276">
            <v>446.11</v>
          </cell>
          <cell r="AE276">
            <v>5317.23</v>
          </cell>
          <cell r="AF276">
            <v>-7271.49</v>
          </cell>
        </row>
        <row r="277">
          <cell r="E277" t="str">
            <v>Коммунистическая, 17-Г</v>
          </cell>
          <cell r="F277">
            <v>-19097.48</v>
          </cell>
          <cell r="G277">
            <v>-0.04</v>
          </cell>
          <cell r="H277">
            <v>0</v>
          </cell>
          <cell r="I277">
            <v>0</v>
          </cell>
          <cell r="J277">
            <v>-0.04</v>
          </cell>
          <cell r="K277">
            <v>1001</v>
          </cell>
          <cell r="L277">
            <v>0</v>
          </cell>
          <cell r="M277">
            <v>0</v>
          </cell>
          <cell r="N277">
            <v>1001</v>
          </cell>
          <cell r="O277">
            <v>80.08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80.08</v>
          </cell>
          <cell r="AF277">
            <v>-18176.560000000001</v>
          </cell>
        </row>
        <row r="278">
          <cell r="E278" t="str">
            <v>Коммунистическая, 20</v>
          </cell>
          <cell r="F278">
            <v>-11136.66</v>
          </cell>
          <cell r="G278">
            <v>15357.38</v>
          </cell>
          <cell r="H278">
            <v>0</v>
          </cell>
          <cell r="I278">
            <v>0</v>
          </cell>
          <cell r="J278">
            <v>15357.38</v>
          </cell>
          <cell r="K278">
            <v>8970.31</v>
          </cell>
          <cell r="L278">
            <v>0</v>
          </cell>
          <cell r="M278">
            <v>0</v>
          </cell>
          <cell r="N278">
            <v>8970.31</v>
          </cell>
          <cell r="O278">
            <v>717.62</v>
          </cell>
          <cell r="P278">
            <v>0</v>
          </cell>
          <cell r="Q278">
            <v>563.24</v>
          </cell>
          <cell r="R278">
            <v>0</v>
          </cell>
          <cell r="S278">
            <v>3772.56</v>
          </cell>
          <cell r="T278">
            <v>0</v>
          </cell>
          <cell r="U278">
            <v>1.06</v>
          </cell>
          <cell r="V278">
            <v>36.729999999999997</v>
          </cell>
          <cell r="W278">
            <v>120.86</v>
          </cell>
          <cell r="X278">
            <v>155.63</v>
          </cell>
          <cell r="Y278">
            <v>334.27</v>
          </cell>
          <cell r="Z278">
            <v>3587.53</v>
          </cell>
          <cell r="AA278">
            <v>2384.9</v>
          </cell>
          <cell r="AB278">
            <v>0</v>
          </cell>
          <cell r="AC278">
            <v>2555.08</v>
          </cell>
          <cell r="AD278">
            <v>875.96</v>
          </cell>
          <cell r="AE278">
            <v>15105.44</v>
          </cell>
          <cell r="AF278">
            <v>-17271.79</v>
          </cell>
        </row>
        <row r="279">
          <cell r="E279" t="str">
            <v>Коммунистическая, 24/5</v>
          </cell>
          <cell r="F279">
            <v>8108.4</v>
          </cell>
          <cell r="G279">
            <v>29483.52</v>
          </cell>
          <cell r="H279">
            <v>0</v>
          </cell>
          <cell r="I279">
            <v>0</v>
          </cell>
          <cell r="J279">
            <v>29483.52</v>
          </cell>
          <cell r="K279">
            <v>33576.68</v>
          </cell>
          <cell r="L279">
            <v>0</v>
          </cell>
          <cell r="M279">
            <v>0</v>
          </cell>
          <cell r="N279">
            <v>33576.68</v>
          </cell>
          <cell r="O279">
            <v>2686.14</v>
          </cell>
          <cell r="P279">
            <v>0</v>
          </cell>
          <cell r="Q279">
            <v>999.5</v>
          </cell>
          <cell r="R279">
            <v>0</v>
          </cell>
          <cell r="S279">
            <v>7545.12</v>
          </cell>
          <cell r="T279">
            <v>0</v>
          </cell>
          <cell r="U279">
            <v>1.91</v>
          </cell>
          <cell r="V279">
            <v>66.14</v>
          </cell>
          <cell r="W279">
            <v>217.61</v>
          </cell>
          <cell r="X279">
            <v>280.2</v>
          </cell>
          <cell r="Y279">
            <v>601.79</v>
          </cell>
          <cell r="Z279">
            <v>5958.75</v>
          </cell>
          <cell r="AA279">
            <v>4206.3</v>
          </cell>
          <cell r="AB279">
            <v>0</v>
          </cell>
          <cell r="AC279">
            <v>4084.74</v>
          </cell>
          <cell r="AD279">
            <v>1577.19</v>
          </cell>
          <cell r="AE279">
            <v>28225.39</v>
          </cell>
          <cell r="AF279">
            <v>13459.69</v>
          </cell>
        </row>
        <row r="280">
          <cell r="E280" t="str">
            <v>Коммунистическая, 24/8</v>
          </cell>
          <cell r="F280">
            <v>-8921.48</v>
          </cell>
          <cell r="G280">
            <v>81561.440000000002</v>
          </cell>
          <cell r="H280">
            <v>0</v>
          </cell>
          <cell r="I280">
            <v>0</v>
          </cell>
          <cell r="J280">
            <v>81561.440000000002</v>
          </cell>
          <cell r="K280">
            <v>66942.179999999993</v>
          </cell>
          <cell r="L280">
            <v>0</v>
          </cell>
          <cell r="M280">
            <v>0</v>
          </cell>
          <cell r="N280">
            <v>66942.179999999993</v>
          </cell>
          <cell r="O280">
            <v>5355.36</v>
          </cell>
          <cell r="P280">
            <v>0</v>
          </cell>
          <cell r="Q280">
            <v>3003.44</v>
          </cell>
          <cell r="R280">
            <v>0</v>
          </cell>
          <cell r="S280">
            <v>23106.720000000001</v>
          </cell>
          <cell r="T280">
            <v>0</v>
          </cell>
          <cell r="U280">
            <v>5.65</v>
          </cell>
          <cell r="V280">
            <v>195.84</v>
          </cell>
          <cell r="W280">
            <v>644.42999999999995</v>
          </cell>
          <cell r="X280">
            <v>829.82</v>
          </cell>
          <cell r="Y280">
            <v>2524.79</v>
          </cell>
          <cell r="Z280">
            <v>19869.939999999999</v>
          </cell>
          <cell r="AA280">
            <v>13375.75</v>
          </cell>
          <cell r="AB280">
            <v>0</v>
          </cell>
          <cell r="AC280">
            <v>14046.77</v>
          </cell>
          <cell r="AD280">
            <v>5680.75</v>
          </cell>
          <cell r="AE280">
            <v>88639.26</v>
          </cell>
          <cell r="AF280">
            <v>-30618.560000000001</v>
          </cell>
        </row>
        <row r="281">
          <cell r="E281" t="str">
            <v>Коммунистическая, 60-А</v>
          </cell>
          <cell r="F281">
            <v>-68051.28</v>
          </cell>
          <cell r="G281">
            <v>196147.3</v>
          </cell>
          <cell r="H281">
            <v>0</v>
          </cell>
          <cell r="I281">
            <v>0</v>
          </cell>
          <cell r="J281">
            <v>196147.3</v>
          </cell>
          <cell r="K281">
            <v>181463.14</v>
          </cell>
          <cell r="L281">
            <v>0</v>
          </cell>
          <cell r="M281">
            <v>0</v>
          </cell>
          <cell r="N281">
            <v>181463.14</v>
          </cell>
          <cell r="O281">
            <v>14517.05</v>
          </cell>
          <cell r="P281">
            <v>0</v>
          </cell>
          <cell r="Q281">
            <v>13953.94</v>
          </cell>
          <cell r="R281">
            <v>0</v>
          </cell>
          <cell r="S281">
            <v>36156.71</v>
          </cell>
          <cell r="T281">
            <v>0</v>
          </cell>
          <cell r="U281">
            <v>5678.72</v>
          </cell>
          <cell r="V281">
            <v>910.03</v>
          </cell>
          <cell r="W281">
            <v>2994.19</v>
          </cell>
          <cell r="X281">
            <v>3855.57</v>
          </cell>
          <cell r="Y281">
            <v>10135.58</v>
          </cell>
          <cell r="Z281">
            <v>31316.73</v>
          </cell>
          <cell r="AA281">
            <v>23467.52</v>
          </cell>
          <cell r="AB281">
            <v>0</v>
          </cell>
          <cell r="AC281">
            <v>23287.99</v>
          </cell>
          <cell r="AD281">
            <v>21701.65</v>
          </cell>
          <cell r="AE281">
            <v>187975.67999999999</v>
          </cell>
          <cell r="AF281">
            <v>-74563.820000000007</v>
          </cell>
        </row>
        <row r="282">
          <cell r="E282" t="str">
            <v>Коммунистическая, 62</v>
          </cell>
          <cell r="F282">
            <v>-10843.43</v>
          </cell>
          <cell r="G282">
            <v>92524.74</v>
          </cell>
          <cell r="H282">
            <v>0</v>
          </cell>
          <cell r="I282">
            <v>0</v>
          </cell>
          <cell r="J282">
            <v>92524.74</v>
          </cell>
          <cell r="K282">
            <v>78211.95</v>
          </cell>
          <cell r="L282">
            <v>0</v>
          </cell>
          <cell r="M282">
            <v>0</v>
          </cell>
          <cell r="N282">
            <v>78211.95</v>
          </cell>
          <cell r="O282">
            <v>6256.98</v>
          </cell>
          <cell r="P282">
            <v>0</v>
          </cell>
          <cell r="Q282">
            <v>5480.24</v>
          </cell>
          <cell r="R282">
            <v>0</v>
          </cell>
          <cell r="S282">
            <v>11337.63</v>
          </cell>
          <cell r="T282">
            <v>0</v>
          </cell>
          <cell r="U282">
            <v>10.31</v>
          </cell>
          <cell r="V282">
            <v>357.4</v>
          </cell>
          <cell r="W282">
            <v>1175.92</v>
          </cell>
          <cell r="X282">
            <v>1514.23</v>
          </cell>
          <cell r="Y282">
            <v>4364.38</v>
          </cell>
          <cell r="Z282">
            <v>16610.259999999998</v>
          </cell>
          <cell r="AA282">
            <v>12633.39</v>
          </cell>
          <cell r="AB282">
            <v>0</v>
          </cell>
          <cell r="AC282">
            <v>10746.68</v>
          </cell>
          <cell r="AD282">
            <v>8523.0499999999993</v>
          </cell>
          <cell r="AE282">
            <v>79010.47</v>
          </cell>
          <cell r="AF282">
            <v>-11641.95</v>
          </cell>
        </row>
        <row r="283">
          <cell r="E283" t="str">
            <v>Коммунистическая, 62-А</v>
          </cell>
          <cell r="F283">
            <v>-3337.55</v>
          </cell>
          <cell r="G283">
            <v>38694.97</v>
          </cell>
          <cell r="H283">
            <v>0</v>
          </cell>
          <cell r="I283">
            <v>0</v>
          </cell>
          <cell r="J283">
            <v>38694.97</v>
          </cell>
          <cell r="K283">
            <v>41303.21</v>
          </cell>
          <cell r="L283">
            <v>0</v>
          </cell>
          <cell r="M283">
            <v>0</v>
          </cell>
          <cell r="N283">
            <v>41303.21</v>
          </cell>
          <cell r="O283">
            <v>3304.25</v>
          </cell>
          <cell r="P283">
            <v>0</v>
          </cell>
          <cell r="Q283">
            <v>2155.89</v>
          </cell>
          <cell r="R283">
            <v>0</v>
          </cell>
          <cell r="S283">
            <v>4934.2</v>
          </cell>
          <cell r="T283">
            <v>0</v>
          </cell>
          <cell r="U283">
            <v>10.25</v>
          </cell>
          <cell r="V283">
            <v>125.69</v>
          </cell>
          <cell r="W283">
            <v>0</v>
          </cell>
          <cell r="X283">
            <v>1506.71</v>
          </cell>
          <cell r="Y283">
            <v>2283.6799999999998</v>
          </cell>
          <cell r="Z283">
            <v>6395.15</v>
          </cell>
          <cell r="AA283">
            <v>5491.12</v>
          </cell>
          <cell r="AB283">
            <v>0</v>
          </cell>
          <cell r="AC283">
            <v>3740.04</v>
          </cell>
          <cell r="AD283">
            <v>2688.39</v>
          </cell>
          <cell r="AE283">
            <v>32635.37</v>
          </cell>
          <cell r="AF283">
            <v>5330.29</v>
          </cell>
        </row>
        <row r="284">
          <cell r="E284" t="str">
            <v>Коммунистическая, 64</v>
          </cell>
          <cell r="F284">
            <v>-13772.56</v>
          </cell>
          <cell r="G284">
            <v>41761.89</v>
          </cell>
          <cell r="H284">
            <v>0</v>
          </cell>
          <cell r="I284">
            <v>0</v>
          </cell>
          <cell r="J284">
            <v>41761.89</v>
          </cell>
          <cell r="K284">
            <v>17410.75</v>
          </cell>
          <cell r="L284">
            <v>0</v>
          </cell>
          <cell r="M284">
            <v>0</v>
          </cell>
          <cell r="N284">
            <v>17410.75</v>
          </cell>
          <cell r="O284">
            <v>1392.86</v>
          </cell>
          <cell r="P284">
            <v>0</v>
          </cell>
          <cell r="Q284">
            <v>2864.94</v>
          </cell>
          <cell r="R284">
            <v>0</v>
          </cell>
          <cell r="S284">
            <v>6656.86</v>
          </cell>
          <cell r="T284">
            <v>0</v>
          </cell>
          <cell r="U284">
            <v>4.66</v>
          </cell>
          <cell r="V284">
            <v>163.41999999999999</v>
          </cell>
          <cell r="W284">
            <v>531.95000000000005</v>
          </cell>
          <cell r="X284">
            <v>684.98</v>
          </cell>
          <cell r="Y284">
            <v>2663.51</v>
          </cell>
          <cell r="Z284">
            <v>6133.15</v>
          </cell>
          <cell r="AA284">
            <v>4552.58</v>
          </cell>
          <cell r="AB284">
            <v>0</v>
          </cell>
          <cell r="AC284">
            <v>4022.67</v>
          </cell>
          <cell r="AD284">
            <v>4416.87</v>
          </cell>
          <cell r="AE284">
            <v>34088.449999999997</v>
          </cell>
          <cell r="AF284">
            <v>-30450.26</v>
          </cell>
        </row>
        <row r="285">
          <cell r="E285" t="str">
            <v>Коммунистическая, 66</v>
          </cell>
          <cell r="F285">
            <v>-17223.41</v>
          </cell>
          <cell r="G285">
            <v>46826.46</v>
          </cell>
          <cell r="H285">
            <v>0</v>
          </cell>
          <cell r="I285">
            <v>0</v>
          </cell>
          <cell r="J285">
            <v>46826.46</v>
          </cell>
          <cell r="K285">
            <v>27449.41</v>
          </cell>
          <cell r="L285">
            <v>0</v>
          </cell>
          <cell r="M285">
            <v>0</v>
          </cell>
          <cell r="N285">
            <v>27449.41</v>
          </cell>
          <cell r="O285">
            <v>2195.96</v>
          </cell>
          <cell r="P285">
            <v>0</v>
          </cell>
          <cell r="Q285">
            <v>2721.94</v>
          </cell>
          <cell r="R285">
            <v>0</v>
          </cell>
          <cell r="S285">
            <v>12156.88</v>
          </cell>
          <cell r="T285">
            <v>0</v>
          </cell>
          <cell r="U285">
            <v>5.69</v>
          </cell>
          <cell r="V285">
            <v>194.14</v>
          </cell>
          <cell r="W285">
            <v>649.52</v>
          </cell>
          <cell r="X285">
            <v>836.36</v>
          </cell>
          <cell r="Y285">
            <v>2760.85</v>
          </cell>
          <cell r="Z285">
            <v>7172.71</v>
          </cell>
          <cell r="AA285">
            <v>5247.66</v>
          </cell>
          <cell r="AB285">
            <v>0</v>
          </cell>
          <cell r="AC285">
            <v>4760.03</v>
          </cell>
          <cell r="AD285">
            <v>4060.04</v>
          </cell>
          <cell r="AE285">
            <v>53158.31</v>
          </cell>
          <cell r="AF285">
            <v>-42932.31</v>
          </cell>
        </row>
        <row r="286">
          <cell r="E286" t="str">
            <v>Коммунистическая, 66-А</v>
          </cell>
          <cell r="F286">
            <v>-24936.52</v>
          </cell>
          <cell r="G286">
            <v>46474.99</v>
          </cell>
          <cell r="H286">
            <v>0</v>
          </cell>
          <cell r="I286">
            <v>0</v>
          </cell>
          <cell r="J286">
            <v>46474.99</v>
          </cell>
          <cell r="K286">
            <v>16440.16</v>
          </cell>
          <cell r="L286">
            <v>0</v>
          </cell>
          <cell r="M286">
            <v>0</v>
          </cell>
          <cell r="N286">
            <v>16440.16</v>
          </cell>
          <cell r="O286">
            <v>1315.21</v>
          </cell>
          <cell r="P286">
            <v>0</v>
          </cell>
          <cell r="Q286">
            <v>3271.94</v>
          </cell>
          <cell r="R286">
            <v>0</v>
          </cell>
          <cell r="S286">
            <v>14446.45</v>
          </cell>
          <cell r="T286">
            <v>0</v>
          </cell>
          <cell r="U286">
            <v>6.15</v>
          </cell>
          <cell r="V286">
            <v>213.39</v>
          </cell>
          <cell r="W286">
            <v>702.08</v>
          </cell>
          <cell r="X286">
            <v>904.05</v>
          </cell>
          <cell r="Y286">
            <v>2684.25</v>
          </cell>
          <cell r="Z286">
            <v>6818.85</v>
          </cell>
          <cell r="AA286">
            <v>4994.24</v>
          </cell>
          <cell r="AB286">
            <v>0</v>
          </cell>
          <cell r="AC286">
            <v>4513.7</v>
          </cell>
          <cell r="AD286">
            <v>5088.6499999999996</v>
          </cell>
          <cell r="AE286">
            <v>44958.96</v>
          </cell>
          <cell r="AF286">
            <v>-53455.32</v>
          </cell>
        </row>
        <row r="287">
          <cell r="E287" t="str">
            <v>Коммунистическая, 67</v>
          </cell>
          <cell r="F287">
            <v>-9119.59</v>
          </cell>
          <cell r="G287">
            <v>48698.36</v>
          </cell>
          <cell r="H287">
            <v>0</v>
          </cell>
          <cell r="I287">
            <v>0</v>
          </cell>
          <cell r="J287">
            <v>48698.36</v>
          </cell>
          <cell r="K287">
            <v>44493.95</v>
          </cell>
          <cell r="L287">
            <v>0</v>
          </cell>
          <cell r="M287">
            <v>0</v>
          </cell>
          <cell r="N287">
            <v>44493.95</v>
          </cell>
          <cell r="O287">
            <v>3559.51</v>
          </cell>
          <cell r="P287">
            <v>0</v>
          </cell>
          <cell r="Q287">
            <v>2895.76</v>
          </cell>
          <cell r="R287">
            <v>0</v>
          </cell>
          <cell r="S287">
            <v>7355.19</v>
          </cell>
          <cell r="T287">
            <v>0</v>
          </cell>
          <cell r="U287">
            <v>5.45</v>
          </cell>
          <cell r="V287">
            <v>188.85</v>
          </cell>
          <cell r="W287">
            <v>621.37</v>
          </cell>
          <cell r="X287">
            <v>800.12</v>
          </cell>
          <cell r="Y287">
            <v>2212.42</v>
          </cell>
          <cell r="Z287">
            <v>8437.17</v>
          </cell>
          <cell r="AA287">
            <v>6376.28</v>
          </cell>
          <cell r="AB287">
            <v>0</v>
          </cell>
          <cell r="AC287">
            <v>5482.61</v>
          </cell>
          <cell r="AD287">
            <v>9203.58</v>
          </cell>
          <cell r="AE287">
            <v>47138.31</v>
          </cell>
          <cell r="AF287">
            <v>-11763.95</v>
          </cell>
        </row>
        <row r="288">
          <cell r="E288" t="str">
            <v>Красноказачья, 78/1</v>
          </cell>
          <cell r="F288">
            <v>-20570.77</v>
          </cell>
          <cell r="G288">
            <v>37515.629999999997</v>
          </cell>
          <cell r="H288">
            <v>0</v>
          </cell>
          <cell r="I288">
            <v>0</v>
          </cell>
          <cell r="J288">
            <v>37515.629999999997</v>
          </cell>
          <cell r="K288">
            <v>37294</v>
          </cell>
          <cell r="L288">
            <v>0</v>
          </cell>
          <cell r="M288">
            <v>0</v>
          </cell>
          <cell r="N288">
            <v>37294</v>
          </cell>
          <cell r="O288">
            <v>2983.49</v>
          </cell>
          <cell r="P288">
            <v>0</v>
          </cell>
          <cell r="Q288">
            <v>2275.8000000000002</v>
          </cell>
          <cell r="R288">
            <v>0</v>
          </cell>
          <cell r="S288">
            <v>11317.56</v>
          </cell>
          <cell r="T288">
            <v>0</v>
          </cell>
          <cell r="U288">
            <v>5.67</v>
          </cell>
          <cell r="V288">
            <v>190.53</v>
          </cell>
          <cell r="W288">
            <v>647.12</v>
          </cell>
          <cell r="X288">
            <v>833.28</v>
          </cell>
          <cell r="Y288">
            <v>3413.45</v>
          </cell>
          <cell r="Z288">
            <v>4781.87</v>
          </cell>
          <cell r="AA288">
            <v>3389.74</v>
          </cell>
          <cell r="AB288">
            <v>0</v>
          </cell>
          <cell r="AC288">
            <v>3228.29</v>
          </cell>
          <cell r="AD288">
            <v>3312.56</v>
          </cell>
          <cell r="AE288">
            <v>36379.360000000001</v>
          </cell>
          <cell r="AF288">
            <v>-19656.13</v>
          </cell>
        </row>
        <row r="289">
          <cell r="E289" t="str">
            <v>Красноказачья, 78/2</v>
          </cell>
          <cell r="F289">
            <v>-18401.46</v>
          </cell>
          <cell r="G289">
            <v>34348.559999999998</v>
          </cell>
          <cell r="H289">
            <v>0</v>
          </cell>
          <cell r="I289">
            <v>0</v>
          </cell>
          <cell r="J289">
            <v>34348.559999999998</v>
          </cell>
          <cell r="K289">
            <v>29664.87</v>
          </cell>
          <cell r="L289">
            <v>0</v>
          </cell>
          <cell r="M289">
            <v>0</v>
          </cell>
          <cell r="N289">
            <v>29664.87</v>
          </cell>
          <cell r="O289">
            <v>2373.1799999999998</v>
          </cell>
          <cell r="P289">
            <v>0</v>
          </cell>
          <cell r="Q289">
            <v>1959.52</v>
          </cell>
          <cell r="R289">
            <v>0</v>
          </cell>
          <cell r="S289">
            <v>0</v>
          </cell>
          <cell r="T289">
            <v>0</v>
          </cell>
          <cell r="U289">
            <v>4.96</v>
          </cell>
          <cell r="V289">
            <v>166.38</v>
          </cell>
          <cell r="W289">
            <v>565.95000000000005</v>
          </cell>
          <cell r="X289">
            <v>728.77</v>
          </cell>
          <cell r="Y289">
            <v>2835.77</v>
          </cell>
          <cell r="Z289">
            <v>3580.17</v>
          </cell>
          <cell r="AA289">
            <v>2513.56</v>
          </cell>
          <cell r="AB289">
            <v>0</v>
          </cell>
          <cell r="AC289">
            <v>2425.63</v>
          </cell>
          <cell r="AD289">
            <v>2839.67</v>
          </cell>
          <cell r="AE289">
            <v>19993.560000000001</v>
          </cell>
          <cell r="AF289">
            <v>-8730.15</v>
          </cell>
        </row>
        <row r="290">
          <cell r="E290" t="str">
            <v>Красноказачья, 78/3</v>
          </cell>
          <cell r="F290">
            <v>-27842.97</v>
          </cell>
          <cell r="G290">
            <v>37329.839999999997</v>
          </cell>
          <cell r="H290">
            <v>0</v>
          </cell>
          <cell r="I290">
            <v>0</v>
          </cell>
          <cell r="J290">
            <v>37329.839999999997</v>
          </cell>
          <cell r="K290">
            <v>23194.74</v>
          </cell>
          <cell r="L290">
            <v>0</v>
          </cell>
          <cell r="M290">
            <v>0</v>
          </cell>
          <cell r="N290">
            <v>23194.74</v>
          </cell>
          <cell r="O290">
            <v>1855.55</v>
          </cell>
          <cell r="P290">
            <v>0</v>
          </cell>
          <cell r="Q290">
            <v>1894</v>
          </cell>
          <cell r="R290">
            <v>0</v>
          </cell>
          <cell r="S290">
            <v>14618.52</v>
          </cell>
          <cell r="T290">
            <v>0</v>
          </cell>
          <cell r="U290">
            <v>6.27</v>
          </cell>
          <cell r="V290">
            <v>206.37</v>
          </cell>
          <cell r="W290">
            <v>715.71</v>
          </cell>
          <cell r="X290">
            <v>921.61</v>
          </cell>
          <cell r="Y290">
            <v>3277.38</v>
          </cell>
          <cell r="Z290">
            <v>4208.58</v>
          </cell>
          <cell r="AA290">
            <v>2842.08</v>
          </cell>
          <cell r="AB290">
            <v>0</v>
          </cell>
          <cell r="AC290">
            <v>2923.02</v>
          </cell>
          <cell r="AD290">
            <v>2691.68</v>
          </cell>
          <cell r="AE290">
            <v>36160.769999999997</v>
          </cell>
          <cell r="AF290">
            <v>-40809</v>
          </cell>
        </row>
        <row r="291">
          <cell r="E291" t="str">
            <v>Красноказачья, 78/4</v>
          </cell>
          <cell r="F291">
            <v>-25402.32</v>
          </cell>
          <cell r="G291">
            <v>37268.160000000003</v>
          </cell>
          <cell r="H291">
            <v>0</v>
          </cell>
          <cell r="I291">
            <v>0</v>
          </cell>
          <cell r="J291">
            <v>37268.160000000003</v>
          </cell>
          <cell r="K291">
            <v>33436.19</v>
          </cell>
          <cell r="L291">
            <v>0</v>
          </cell>
          <cell r="M291">
            <v>0</v>
          </cell>
          <cell r="N291">
            <v>33436.19</v>
          </cell>
          <cell r="O291">
            <v>2674.9</v>
          </cell>
          <cell r="P291">
            <v>0</v>
          </cell>
          <cell r="Q291">
            <v>2221.1</v>
          </cell>
          <cell r="R291">
            <v>0</v>
          </cell>
          <cell r="S291">
            <v>10464.01</v>
          </cell>
          <cell r="T291">
            <v>0</v>
          </cell>
          <cell r="U291">
            <v>4.7300000000000004</v>
          </cell>
          <cell r="V291">
            <v>161.71</v>
          </cell>
          <cell r="W291">
            <v>540.19000000000005</v>
          </cell>
          <cell r="X291">
            <v>695.6</v>
          </cell>
          <cell r="Y291">
            <v>2712.14</v>
          </cell>
          <cell r="Z291">
            <v>4460.12</v>
          </cell>
          <cell r="AA291">
            <v>3175.49</v>
          </cell>
          <cell r="AB291">
            <v>0</v>
          </cell>
          <cell r="AC291">
            <v>3005.43</v>
          </cell>
          <cell r="AD291">
            <v>3363.27</v>
          </cell>
          <cell r="AE291">
            <v>33478.69</v>
          </cell>
          <cell r="AF291">
            <v>-25444.82</v>
          </cell>
        </row>
        <row r="292">
          <cell r="E292" t="str">
            <v>Красноказачья, 78/5</v>
          </cell>
          <cell r="F292">
            <v>-19674.09</v>
          </cell>
          <cell r="G292">
            <v>40313.65</v>
          </cell>
          <cell r="H292">
            <v>0</v>
          </cell>
          <cell r="I292">
            <v>0</v>
          </cell>
          <cell r="J292">
            <v>40313.65</v>
          </cell>
          <cell r="K292">
            <v>43756.65</v>
          </cell>
          <cell r="L292">
            <v>0</v>
          </cell>
          <cell r="M292">
            <v>0</v>
          </cell>
          <cell r="N292">
            <v>43756.65</v>
          </cell>
          <cell r="O292">
            <v>3500.53</v>
          </cell>
          <cell r="P292">
            <v>0</v>
          </cell>
          <cell r="Q292">
            <v>2637.1</v>
          </cell>
          <cell r="R292">
            <v>0</v>
          </cell>
          <cell r="S292">
            <v>10464.01</v>
          </cell>
          <cell r="T292">
            <v>0</v>
          </cell>
          <cell r="U292">
            <v>5.42</v>
          </cell>
          <cell r="V292">
            <v>185.86</v>
          </cell>
          <cell r="W292">
            <v>618.22</v>
          </cell>
          <cell r="X292">
            <v>796.07</v>
          </cell>
          <cell r="Y292">
            <v>1913.52</v>
          </cell>
          <cell r="Z292">
            <v>5968.11</v>
          </cell>
          <cell r="AA292">
            <v>4370</v>
          </cell>
          <cell r="AB292">
            <v>0</v>
          </cell>
          <cell r="AC292">
            <v>3952.73</v>
          </cell>
          <cell r="AD292">
            <v>4026.48</v>
          </cell>
          <cell r="AE292">
            <v>38438.050000000003</v>
          </cell>
          <cell r="AF292">
            <v>-14355.49</v>
          </cell>
        </row>
        <row r="293">
          <cell r="E293" t="str">
            <v>Красноказачья, 78/6</v>
          </cell>
          <cell r="F293">
            <v>-23177.14</v>
          </cell>
          <cell r="G293">
            <v>28095.94</v>
          </cell>
          <cell r="H293">
            <v>0</v>
          </cell>
          <cell r="I293">
            <v>0</v>
          </cell>
          <cell r="J293">
            <v>28095.94</v>
          </cell>
          <cell r="K293">
            <v>25101.23</v>
          </cell>
          <cell r="L293">
            <v>0</v>
          </cell>
          <cell r="M293">
            <v>0</v>
          </cell>
          <cell r="N293">
            <v>25101.23</v>
          </cell>
          <cell r="O293">
            <v>2008.09</v>
          </cell>
          <cell r="P293">
            <v>0</v>
          </cell>
          <cell r="Q293">
            <v>1654.82</v>
          </cell>
          <cell r="R293">
            <v>0</v>
          </cell>
          <cell r="S293">
            <v>9431.2800000000007</v>
          </cell>
          <cell r="T293">
            <v>0</v>
          </cell>
          <cell r="U293">
            <v>4.26</v>
          </cell>
          <cell r="V293">
            <v>142.62</v>
          </cell>
          <cell r="W293">
            <v>485.98</v>
          </cell>
          <cell r="X293">
            <v>625.79</v>
          </cell>
          <cell r="Y293">
            <v>1578.08</v>
          </cell>
          <cell r="Z293">
            <v>3132.29</v>
          </cell>
          <cell r="AA293">
            <v>2144.62</v>
          </cell>
          <cell r="AB293">
            <v>0</v>
          </cell>
          <cell r="AC293">
            <v>2158.33</v>
          </cell>
          <cell r="AD293">
            <v>2386.66</v>
          </cell>
          <cell r="AE293">
            <v>25752.82</v>
          </cell>
          <cell r="AF293">
            <v>-23828.73</v>
          </cell>
        </row>
        <row r="294">
          <cell r="E294" t="str">
            <v>Красноказачья, 80/1</v>
          </cell>
          <cell r="F294">
            <v>-23176.2</v>
          </cell>
          <cell r="G294">
            <v>9198.82</v>
          </cell>
          <cell r="H294">
            <v>0</v>
          </cell>
          <cell r="I294">
            <v>0</v>
          </cell>
          <cell r="J294">
            <v>9198.82</v>
          </cell>
          <cell r="K294">
            <v>3206.08</v>
          </cell>
          <cell r="L294">
            <v>0</v>
          </cell>
          <cell r="M294">
            <v>0</v>
          </cell>
          <cell r="N294">
            <v>3206.08</v>
          </cell>
          <cell r="O294">
            <v>256.48</v>
          </cell>
          <cell r="P294">
            <v>0</v>
          </cell>
          <cell r="Q294">
            <v>241.44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273.64</v>
          </cell>
          <cell r="Z294">
            <v>2653.89</v>
          </cell>
          <cell r="AA294">
            <v>1778.54</v>
          </cell>
          <cell r="AB294">
            <v>0</v>
          </cell>
          <cell r="AC294">
            <v>1874.5</v>
          </cell>
          <cell r="AD294">
            <v>622</v>
          </cell>
          <cell r="AE294">
            <v>7700.49</v>
          </cell>
          <cell r="AF294">
            <v>-27670.61</v>
          </cell>
        </row>
        <row r="295">
          <cell r="E295" t="str">
            <v>Красноказачья, 80/2</v>
          </cell>
          <cell r="F295">
            <v>-24097.52</v>
          </cell>
          <cell r="G295">
            <v>7654.94</v>
          </cell>
          <cell r="H295">
            <v>0</v>
          </cell>
          <cell r="I295">
            <v>0</v>
          </cell>
          <cell r="J295">
            <v>7654.94</v>
          </cell>
          <cell r="K295">
            <v>12615.45</v>
          </cell>
          <cell r="L295">
            <v>0</v>
          </cell>
          <cell r="M295">
            <v>0</v>
          </cell>
          <cell r="N295">
            <v>12615.45</v>
          </cell>
          <cell r="O295">
            <v>1009.23</v>
          </cell>
          <cell r="P295">
            <v>0</v>
          </cell>
          <cell r="Q295">
            <v>240.18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272.2</v>
          </cell>
          <cell r="Z295">
            <v>2493.89</v>
          </cell>
          <cell r="AA295">
            <v>1660.99</v>
          </cell>
          <cell r="AB295">
            <v>0</v>
          </cell>
          <cell r="AC295">
            <v>1767.3</v>
          </cell>
          <cell r="AD295">
            <v>618.74</v>
          </cell>
          <cell r="AE295">
            <v>8062.53</v>
          </cell>
          <cell r="AF295">
            <v>-19544.599999999999</v>
          </cell>
        </row>
        <row r="296">
          <cell r="E296" t="str">
            <v>Красноказачья, 101 А/5</v>
          </cell>
          <cell r="F296">
            <v>-9317.7999999999993</v>
          </cell>
          <cell r="G296">
            <v>6528.86</v>
          </cell>
          <cell r="H296">
            <v>0</v>
          </cell>
          <cell r="I296">
            <v>0</v>
          </cell>
          <cell r="J296">
            <v>6528.86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-9317.7999999999993</v>
          </cell>
        </row>
        <row r="297">
          <cell r="E297" t="str">
            <v>Красноказачья, 101 А/8</v>
          </cell>
          <cell r="F297">
            <v>-11370.55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-11370.55</v>
          </cell>
        </row>
        <row r="298">
          <cell r="E298" t="str">
            <v>Красноказачья, 119-1</v>
          </cell>
          <cell r="F298">
            <v>-27802.77</v>
          </cell>
          <cell r="G298">
            <v>58429.34</v>
          </cell>
          <cell r="H298">
            <v>0</v>
          </cell>
          <cell r="I298">
            <v>0</v>
          </cell>
          <cell r="J298">
            <v>58429.34</v>
          </cell>
          <cell r="K298">
            <v>27931.77</v>
          </cell>
          <cell r="L298">
            <v>0</v>
          </cell>
          <cell r="M298">
            <v>0</v>
          </cell>
          <cell r="N298">
            <v>27931.77</v>
          </cell>
          <cell r="O298">
            <v>2234.52</v>
          </cell>
          <cell r="P298">
            <v>0</v>
          </cell>
          <cell r="Q298">
            <v>2785.48</v>
          </cell>
          <cell r="R298">
            <v>0</v>
          </cell>
          <cell r="S298">
            <v>9564.76</v>
          </cell>
          <cell r="T298">
            <v>0</v>
          </cell>
          <cell r="U298">
            <v>5.24</v>
          </cell>
          <cell r="V298">
            <v>181.67</v>
          </cell>
          <cell r="W298">
            <v>597.70000000000005</v>
          </cell>
          <cell r="X298">
            <v>769.65</v>
          </cell>
          <cell r="Y298">
            <v>2022.58</v>
          </cell>
          <cell r="Z298">
            <v>15121.01</v>
          </cell>
          <cell r="AA298">
            <v>10111.66</v>
          </cell>
          <cell r="AB298">
            <v>0</v>
          </cell>
          <cell r="AC298">
            <v>10722.32</v>
          </cell>
          <cell r="AD298">
            <v>22332.11</v>
          </cell>
          <cell r="AE298">
            <v>76448.7</v>
          </cell>
          <cell r="AF298">
            <v>-76319.7</v>
          </cell>
        </row>
        <row r="299">
          <cell r="E299" t="str">
            <v>Красноказачья, 119-2</v>
          </cell>
          <cell r="F299">
            <v>-20889.73</v>
          </cell>
          <cell r="G299">
            <v>51132</v>
          </cell>
          <cell r="H299">
            <v>0</v>
          </cell>
          <cell r="I299">
            <v>0</v>
          </cell>
          <cell r="J299">
            <v>51132</v>
          </cell>
          <cell r="K299">
            <v>46234.8</v>
          </cell>
          <cell r="L299">
            <v>0</v>
          </cell>
          <cell r="M299">
            <v>0</v>
          </cell>
          <cell r="N299">
            <v>46234.8</v>
          </cell>
          <cell r="O299">
            <v>3698.78</v>
          </cell>
          <cell r="P299">
            <v>0</v>
          </cell>
          <cell r="Q299">
            <v>2815.46</v>
          </cell>
          <cell r="R299">
            <v>0</v>
          </cell>
          <cell r="S299">
            <v>6481.68</v>
          </cell>
          <cell r="T299">
            <v>0</v>
          </cell>
          <cell r="U299">
            <v>5.32</v>
          </cell>
          <cell r="V299">
            <v>184.45</v>
          </cell>
          <cell r="W299">
            <v>607.13</v>
          </cell>
          <cell r="X299">
            <v>781.79</v>
          </cell>
          <cell r="Y299">
            <v>2040.49</v>
          </cell>
          <cell r="Z299">
            <v>13183.13</v>
          </cell>
          <cell r="AA299">
            <v>8912.2800000000007</v>
          </cell>
          <cell r="AB299">
            <v>0</v>
          </cell>
          <cell r="AC299">
            <v>9277.92</v>
          </cell>
          <cell r="AD299">
            <v>22378.74</v>
          </cell>
          <cell r="AE299">
            <v>70367.17</v>
          </cell>
          <cell r="AF299">
            <v>-45022.1</v>
          </cell>
        </row>
        <row r="300">
          <cell r="E300" t="str">
            <v>Красноказачья, 123</v>
          </cell>
          <cell r="F300">
            <v>-1731.32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450.76</v>
          </cell>
          <cell r="L300">
            <v>0</v>
          </cell>
          <cell r="M300">
            <v>0</v>
          </cell>
          <cell r="N300">
            <v>450.76</v>
          </cell>
          <cell r="O300">
            <v>36.06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36.06</v>
          </cell>
          <cell r="AF300">
            <v>-1316.62</v>
          </cell>
        </row>
        <row r="301">
          <cell r="E301" t="str">
            <v>Красноярская, 32</v>
          </cell>
          <cell r="F301">
            <v>-80873.75</v>
          </cell>
          <cell r="G301">
            <v>606599.84</v>
          </cell>
          <cell r="H301">
            <v>6241.69</v>
          </cell>
          <cell r="I301">
            <v>0</v>
          </cell>
          <cell r="J301">
            <v>612841.53</v>
          </cell>
          <cell r="K301">
            <v>608476.65</v>
          </cell>
          <cell r="L301">
            <v>8031.34</v>
          </cell>
          <cell r="M301">
            <v>0</v>
          </cell>
          <cell r="N301">
            <v>616507.99</v>
          </cell>
          <cell r="O301">
            <v>49561.58</v>
          </cell>
          <cell r="P301">
            <v>0</v>
          </cell>
          <cell r="Q301">
            <v>16953.560000000001</v>
          </cell>
          <cell r="R301">
            <v>0</v>
          </cell>
          <cell r="S301">
            <v>98204.61</v>
          </cell>
          <cell r="T301">
            <v>0</v>
          </cell>
          <cell r="U301">
            <v>5135.68</v>
          </cell>
          <cell r="V301">
            <v>1306.6300000000001</v>
          </cell>
          <cell r="W301">
            <v>3788.23</v>
          </cell>
          <cell r="X301">
            <v>4878.04</v>
          </cell>
          <cell r="Y301">
            <v>-32437.37</v>
          </cell>
          <cell r="Z301">
            <v>145533.06</v>
          </cell>
          <cell r="AA301">
            <v>101076.24</v>
          </cell>
          <cell r="AB301">
            <v>0</v>
          </cell>
          <cell r="AC301">
            <v>107730.99</v>
          </cell>
          <cell r="AD301">
            <v>30186.06</v>
          </cell>
          <cell r="AE301">
            <v>531917.31000000006</v>
          </cell>
          <cell r="AF301">
            <v>3716.93</v>
          </cell>
        </row>
        <row r="302">
          <cell r="E302" t="str">
            <v>Красный Путь, 8</v>
          </cell>
          <cell r="F302">
            <v>-672.08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-672.08</v>
          </cell>
        </row>
        <row r="303">
          <cell r="E303" t="str">
            <v>Красных Мадьяр, 8-Д</v>
          </cell>
          <cell r="F303">
            <v>-2722.76</v>
          </cell>
          <cell r="G303">
            <v>9968.5300000000007</v>
          </cell>
          <cell r="H303">
            <v>0</v>
          </cell>
          <cell r="I303">
            <v>0</v>
          </cell>
          <cell r="J303">
            <v>9968.5300000000007</v>
          </cell>
          <cell r="K303">
            <v>3827.88</v>
          </cell>
          <cell r="L303">
            <v>0</v>
          </cell>
          <cell r="M303">
            <v>0</v>
          </cell>
          <cell r="N303">
            <v>3827.88</v>
          </cell>
          <cell r="O303">
            <v>306.24</v>
          </cell>
          <cell r="P303">
            <v>0</v>
          </cell>
          <cell r="Q303">
            <v>311.98</v>
          </cell>
          <cell r="R303">
            <v>0</v>
          </cell>
          <cell r="S303">
            <v>1414.68</v>
          </cell>
          <cell r="T303">
            <v>0</v>
          </cell>
          <cell r="U303">
            <v>0.59</v>
          </cell>
          <cell r="V303">
            <v>20.329999999999998</v>
          </cell>
          <cell r="W303">
            <v>66.95</v>
          </cell>
          <cell r="X303">
            <v>86.21</v>
          </cell>
          <cell r="Y303">
            <v>185.17</v>
          </cell>
          <cell r="Z303">
            <v>2231.08</v>
          </cell>
          <cell r="AA303">
            <v>1560.44</v>
          </cell>
          <cell r="AB303">
            <v>0</v>
          </cell>
          <cell r="AC303">
            <v>1540.04</v>
          </cell>
          <cell r="AD303">
            <v>485.21</v>
          </cell>
          <cell r="AE303">
            <v>8208.92</v>
          </cell>
          <cell r="AF303">
            <v>-7103.8</v>
          </cell>
        </row>
        <row r="304">
          <cell r="E304" t="str">
            <v>Красных Мадьяр, 10-А</v>
          </cell>
          <cell r="F304">
            <v>-1278.96</v>
          </cell>
          <cell r="G304">
            <v>8633.02</v>
          </cell>
          <cell r="H304">
            <v>0</v>
          </cell>
          <cell r="I304">
            <v>0</v>
          </cell>
          <cell r="J304">
            <v>8633.02</v>
          </cell>
          <cell r="K304">
            <v>4933.21</v>
          </cell>
          <cell r="L304">
            <v>0</v>
          </cell>
          <cell r="M304">
            <v>0</v>
          </cell>
          <cell r="N304">
            <v>4933.21</v>
          </cell>
          <cell r="O304">
            <v>394.67</v>
          </cell>
          <cell r="P304">
            <v>0</v>
          </cell>
          <cell r="Q304">
            <v>467.62</v>
          </cell>
          <cell r="R304">
            <v>0</v>
          </cell>
          <cell r="S304">
            <v>0</v>
          </cell>
          <cell r="T304">
            <v>0</v>
          </cell>
          <cell r="U304">
            <v>0.88</v>
          </cell>
          <cell r="V304">
            <v>30.5</v>
          </cell>
          <cell r="W304">
            <v>100.34</v>
          </cell>
          <cell r="X304">
            <v>129.21</v>
          </cell>
          <cell r="Y304">
            <v>277.51</v>
          </cell>
          <cell r="Z304">
            <v>1497.6</v>
          </cell>
          <cell r="AA304">
            <v>1073.8599999999999</v>
          </cell>
          <cell r="AB304">
            <v>0</v>
          </cell>
          <cell r="AC304">
            <v>1011.45</v>
          </cell>
          <cell r="AD304">
            <v>727.27</v>
          </cell>
          <cell r="AE304">
            <v>5710.91</v>
          </cell>
          <cell r="AF304">
            <v>-2056.66</v>
          </cell>
        </row>
        <row r="305">
          <cell r="E305" t="str">
            <v>Красных Мадьяр, 18</v>
          </cell>
          <cell r="F305">
            <v>-6569.77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-6569.77</v>
          </cell>
        </row>
        <row r="306">
          <cell r="E306" t="str">
            <v>Красных Мадьяр, 19-А</v>
          </cell>
          <cell r="F306">
            <v>-20266.560000000001</v>
          </cell>
          <cell r="G306">
            <v>17974.61</v>
          </cell>
          <cell r="H306">
            <v>0</v>
          </cell>
          <cell r="I306">
            <v>0</v>
          </cell>
          <cell r="J306">
            <v>17974.61</v>
          </cell>
          <cell r="K306">
            <v>9035.3700000000008</v>
          </cell>
          <cell r="L306">
            <v>0</v>
          </cell>
          <cell r="M306">
            <v>0</v>
          </cell>
          <cell r="N306">
            <v>9035.3700000000008</v>
          </cell>
          <cell r="O306">
            <v>722.83</v>
          </cell>
          <cell r="P306">
            <v>0</v>
          </cell>
          <cell r="Q306">
            <v>718.18</v>
          </cell>
          <cell r="R306">
            <v>0</v>
          </cell>
          <cell r="S306">
            <v>0</v>
          </cell>
          <cell r="T306">
            <v>0</v>
          </cell>
          <cell r="U306">
            <v>1.35</v>
          </cell>
          <cell r="V306">
            <v>46.83</v>
          </cell>
          <cell r="W306">
            <v>154.11000000000001</v>
          </cell>
          <cell r="X306">
            <v>198.44</v>
          </cell>
          <cell r="Y306">
            <v>426.25</v>
          </cell>
          <cell r="Z306">
            <v>3239.39</v>
          </cell>
          <cell r="AA306">
            <v>2368.7600000000002</v>
          </cell>
          <cell r="AB306">
            <v>0</v>
          </cell>
          <cell r="AC306">
            <v>2164.33</v>
          </cell>
          <cell r="AD306">
            <v>1116.96</v>
          </cell>
          <cell r="AE306">
            <v>11157.43</v>
          </cell>
          <cell r="AF306">
            <v>-22388.62</v>
          </cell>
        </row>
        <row r="307">
          <cell r="E307" t="str">
            <v>Красных Мадьяр, 19-Б</v>
          </cell>
          <cell r="F307">
            <v>-9857.17</v>
          </cell>
          <cell r="G307">
            <v>6722.54</v>
          </cell>
          <cell r="H307">
            <v>0</v>
          </cell>
          <cell r="I307">
            <v>0</v>
          </cell>
          <cell r="J307">
            <v>6722.54</v>
          </cell>
          <cell r="K307">
            <v>7924.69</v>
          </cell>
          <cell r="L307">
            <v>0</v>
          </cell>
          <cell r="M307">
            <v>0</v>
          </cell>
          <cell r="N307">
            <v>7924.69</v>
          </cell>
          <cell r="O307">
            <v>633.98</v>
          </cell>
          <cell r="P307">
            <v>0</v>
          </cell>
          <cell r="Q307">
            <v>314.77999999999997</v>
          </cell>
          <cell r="R307">
            <v>0</v>
          </cell>
          <cell r="S307">
            <v>0</v>
          </cell>
          <cell r="T307">
            <v>0</v>
          </cell>
          <cell r="U307">
            <v>0.59</v>
          </cell>
          <cell r="V307">
            <v>20.53</v>
          </cell>
          <cell r="W307">
            <v>67.540000000000006</v>
          </cell>
          <cell r="X307">
            <v>86.98</v>
          </cell>
          <cell r="Y307">
            <v>186.75</v>
          </cell>
          <cell r="Z307">
            <v>1308.01</v>
          </cell>
          <cell r="AA307">
            <v>908.26</v>
          </cell>
          <cell r="AB307">
            <v>0</v>
          </cell>
          <cell r="AC307">
            <v>904.37</v>
          </cell>
          <cell r="AD307">
            <v>489.56</v>
          </cell>
          <cell r="AE307">
            <v>4921.3500000000004</v>
          </cell>
          <cell r="AF307">
            <v>-6853.83</v>
          </cell>
        </row>
        <row r="308">
          <cell r="E308" t="str">
            <v>Красных Мадьяр, 32</v>
          </cell>
          <cell r="F308">
            <v>-13689.82</v>
          </cell>
          <cell r="G308">
            <v>16531.759999999998</v>
          </cell>
          <cell r="H308">
            <v>0</v>
          </cell>
          <cell r="I308">
            <v>0</v>
          </cell>
          <cell r="J308">
            <v>16531.759999999998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728.7</v>
          </cell>
          <cell r="R308">
            <v>0</v>
          </cell>
          <cell r="S308">
            <v>3772.56</v>
          </cell>
          <cell r="T308">
            <v>0</v>
          </cell>
          <cell r="U308">
            <v>1.37</v>
          </cell>
          <cell r="V308">
            <v>47.51</v>
          </cell>
          <cell r="W308">
            <v>156.35</v>
          </cell>
          <cell r="X308">
            <v>201.33</v>
          </cell>
          <cell r="Y308">
            <v>432.46</v>
          </cell>
          <cell r="Z308">
            <v>3048.37</v>
          </cell>
          <cell r="AA308">
            <v>2155.09</v>
          </cell>
          <cell r="AB308">
            <v>0</v>
          </cell>
          <cell r="AC308">
            <v>2083.11</v>
          </cell>
          <cell r="AD308">
            <v>1133.25</v>
          </cell>
          <cell r="AE308">
            <v>13760.1</v>
          </cell>
          <cell r="AF308">
            <v>-27449.919999999998</v>
          </cell>
        </row>
        <row r="309">
          <cell r="E309" t="str">
            <v>Красных Мадьяр, 33-А</v>
          </cell>
          <cell r="F309">
            <v>-2844.38</v>
          </cell>
          <cell r="G309">
            <v>6167.27</v>
          </cell>
          <cell r="H309">
            <v>0</v>
          </cell>
          <cell r="I309">
            <v>0</v>
          </cell>
          <cell r="J309">
            <v>6167.27</v>
          </cell>
          <cell r="K309">
            <v>2357.71</v>
          </cell>
          <cell r="L309">
            <v>0</v>
          </cell>
          <cell r="M309">
            <v>0</v>
          </cell>
          <cell r="N309">
            <v>2357.71</v>
          </cell>
          <cell r="O309">
            <v>188.62</v>
          </cell>
          <cell r="P309">
            <v>0</v>
          </cell>
          <cell r="Q309">
            <v>429.24</v>
          </cell>
          <cell r="R309">
            <v>0</v>
          </cell>
          <cell r="S309">
            <v>943.08</v>
          </cell>
          <cell r="T309">
            <v>0</v>
          </cell>
          <cell r="U309">
            <v>0.81</v>
          </cell>
          <cell r="V309">
            <v>28.01</v>
          </cell>
          <cell r="W309">
            <v>92.1</v>
          </cell>
          <cell r="X309">
            <v>118.59</v>
          </cell>
          <cell r="Y309">
            <v>254.73</v>
          </cell>
          <cell r="Z309">
            <v>1042.6099999999999</v>
          </cell>
          <cell r="AA309">
            <v>775.89</v>
          </cell>
          <cell r="AB309">
            <v>0</v>
          </cell>
          <cell r="AC309">
            <v>683.7</v>
          </cell>
          <cell r="AD309">
            <v>667.55</v>
          </cell>
          <cell r="AE309">
            <v>5224.93</v>
          </cell>
          <cell r="AF309">
            <v>-5711.6</v>
          </cell>
        </row>
        <row r="310">
          <cell r="E310" t="str">
            <v>Красных Мадьяр, 33-Б</v>
          </cell>
          <cell r="F310">
            <v>-2330.25</v>
          </cell>
          <cell r="G310">
            <v>5720.14</v>
          </cell>
          <cell r="H310">
            <v>0</v>
          </cell>
          <cell r="I310">
            <v>0</v>
          </cell>
          <cell r="J310">
            <v>5720.14</v>
          </cell>
          <cell r="K310">
            <v>4127.28</v>
          </cell>
          <cell r="L310">
            <v>0</v>
          </cell>
          <cell r="M310">
            <v>0</v>
          </cell>
          <cell r="N310">
            <v>4127.28</v>
          </cell>
          <cell r="O310">
            <v>330.19</v>
          </cell>
          <cell r="P310">
            <v>0</v>
          </cell>
          <cell r="Q310">
            <v>310.58</v>
          </cell>
          <cell r="R310">
            <v>0</v>
          </cell>
          <cell r="S310">
            <v>1414.68</v>
          </cell>
          <cell r="T310">
            <v>0</v>
          </cell>
          <cell r="U310">
            <v>0.57999999999999996</v>
          </cell>
          <cell r="V310">
            <v>20.260000000000002</v>
          </cell>
          <cell r="W310">
            <v>66.650000000000006</v>
          </cell>
          <cell r="X310">
            <v>85.82</v>
          </cell>
          <cell r="Y310">
            <v>184.31</v>
          </cell>
          <cell r="Z310">
            <v>809.81</v>
          </cell>
          <cell r="AA310">
            <v>648.41</v>
          </cell>
          <cell r="AB310">
            <v>0</v>
          </cell>
          <cell r="AC310">
            <v>502.19</v>
          </cell>
          <cell r="AD310">
            <v>483.01</v>
          </cell>
          <cell r="AE310">
            <v>4856.49</v>
          </cell>
          <cell r="AF310">
            <v>-3059.46</v>
          </cell>
        </row>
        <row r="311">
          <cell r="E311" t="str">
            <v>Красных Мадьяр, 33-В</v>
          </cell>
          <cell r="F311">
            <v>-16874.52</v>
          </cell>
          <cell r="G311">
            <v>-9285.76</v>
          </cell>
          <cell r="H311">
            <v>0</v>
          </cell>
          <cell r="I311">
            <v>0</v>
          </cell>
          <cell r="J311">
            <v>-9285.76</v>
          </cell>
          <cell r="K311">
            <v>2176.52</v>
          </cell>
          <cell r="L311">
            <v>0</v>
          </cell>
          <cell r="M311">
            <v>0</v>
          </cell>
          <cell r="N311">
            <v>2176.52</v>
          </cell>
          <cell r="O311">
            <v>174.12</v>
          </cell>
          <cell r="P311">
            <v>0</v>
          </cell>
          <cell r="Q311">
            <v>337.82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362.76</v>
          </cell>
          <cell r="Z311">
            <v>7452.8</v>
          </cell>
          <cell r="AA311">
            <v>4974.43</v>
          </cell>
          <cell r="AB311">
            <v>0</v>
          </cell>
          <cell r="AC311">
            <v>5314.33</v>
          </cell>
          <cell r="AD311">
            <v>357.94</v>
          </cell>
          <cell r="AE311">
            <v>18974.2</v>
          </cell>
          <cell r="AF311">
            <v>-33672.199999999997</v>
          </cell>
        </row>
        <row r="312">
          <cell r="E312" t="str">
            <v>Красных Мадьяр, 33-Д</v>
          </cell>
          <cell r="F312">
            <v>-5998.18</v>
          </cell>
          <cell r="G312">
            <v>7629.58</v>
          </cell>
          <cell r="H312">
            <v>0</v>
          </cell>
          <cell r="I312">
            <v>0</v>
          </cell>
          <cell r="J312">
            <v>7629.58</v>
          </cell>
          <cell r="K312">
            <v>7693.44</v>
          </cell>
          <cell r="L312">
            <v>0</v>
          </cell>
          <cell r="M312">
            <v>0</v>
          </cell>
          <cell r="N312">
            <v>7693.44</v>
          </cell>
          <cell r="O312">
            <v>615.48</v>
          </cell>
          <cell r="P312">
            <v>0</v>
          </cell>
          <cell r="Q312">
            <v>314.77999999999997</v>
          </cell>
          <cell r="R312">
            <v>0</v>
          </cell>
          <cell r="S312">
            <v>2357.88</v>
          </cell>
          <cell r="T312">
            <v>0</v>
          </cell>
          <cell r="U312">
            <v>0.59</v>
          </cell>
          <cell r="V312">
            <v>20.53</v>
          </cell>
          <cell r="W312">
            <v>67.540000000000006</v>
          </cell>
          <cell r="X312">
            <v>86.98</v>
          </cell>
          <cell r="Y312">
            <v>186.75</v>
          </cell>
          <cell r="Z312">
            <v>1225.46</v>
          </cell>
          <cell r="AA312">
            <v>918.67</v>
          </cell>
          <cell r="AB312">
            <v>0</v>
          </cell>
          <cell r="AC312">
            <v>803.39</v>
          </cell>
          <cell r="AD312">
            <v>489.56</v>
          </cell>
          <cell r="AE312">
            <v>7087.61</v>
          </cell>
          <cell r="AF312">
            <v>-5392.35</v>
          </cell>
        </row>
        <row r="313">
          <cell r="E313" t="str">
            <v>Красных Мадьяр, 35-а</v>
          </cell>
          <cell r="F313">
            <v>-12466.57</v>
          </cell>
          <cell r="G313">
            <v>24216.080000000002</v>
          </cell>
          <cell r="H313">
            <v>0</v>
          </cell>
          <cell r="I313">
            <v>0</v>
          </cell>
          <cell r="J313">
            <v>24216.080000000002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796.64</v>
          </cell>
          <cell r="R313">
            <v>0</v>
          </cell>
          <cell r="S313">
            <v>3772.56</v>
          </cell>
          <cell r="T313">
            <v>0</v>
          </cell>
          <cell r="U313">
            <v>1.5</v>
          </cell>
          <cell r="V313">
            <v>51.99</v>
          </cell>
          <cell r="W313">
            <v>171.03</v>
          </cell>
          <cell r="X313">
            <v>220.23</v>
          </cell>
          <cell r="Y313">
            <v>473.03</v>
          </cell>
          <cell r="Z313">
            <v>4979.09</v>
          </cell>
          <cell r="AA313">
            <v>3590.93</v>
          </cell>
          <cell r="AB313">
            <v>0</v>
          </cell>
          <cell r="AC313">
            <v>3365.19</v>
          </cell>
          <cell r="AD313">
            <v>1239.6099999999999</v>
          </cell>
          <cell r="AE313">
            <v>18661.8</v>
          </cell>
          <cell r="AF313">
            <v>-31128.37</v>
          </cell>
        </row>
        <row r="314">
          <cell r="E314" t="str">
            <v>Красных Мадьяр, 36-А</v>
          </cell>
          <cell r="F314">
            <v>-21221.45</v>
          </cell>
          <cell r="G314">
            <v>40361.769999999997</v>
          </cell>
          <cell r="H314">
            <v>0</v>
          </cell>
          <cell r="I314">
            <v>0</v>
          </cell>
          <cell r="J314">
            <v>40361.769999999997</v>
          </cell>
          <cell r="K314">
            <v>28951.16</v>
          </cell>
          <cell r="L314">
            <v>0</v>
          </cell>
          <cell r="M314">
            <v>0</v>
          </cell>
          <cell r="N314">
            <v>28951.16</v>
          </cell>
          <cell r="O314">
            <v>2316.08</v>
          </cell>
          <cell r="P314">
            <v>0</v>
          </cell>
          <cell r="Q314">
            <v>3310.16</v>
          </cell>
          <cell r="R314">
            <v>0</v>
          </cell>
          <cell r="S314">
            <v>14147.04</v>
          </cell>
          <cell r="T314">
            <v>0</v>
          </cell>
          <cell r="U314">
            <v>6.2</v>
          </cell>
          <cell r="V314">
            <v>215.17</v>
          </cell>
          <cell r="W314">
            <v>707.93</v>
          </cell>
          <cell r="X314">
            <v>911.58</v>
          </cell>
          <cell r="Y314">
            <v>2451.8000000000002</v>
          </cell>
          <cell r="Z314">
            <v>5425.2</v>
          </cell>
          <cell r="AA314">
            <v>3988.35</v>
          </cell>
          <cell r="AB314">
            <v>0</v>
          </cell>
          <cell r="AC314">
            <v>3567.86</v>
          </cell>
          <cell r="AD314">
            <v>5108.25</v>
          </cell>
          <cell r="AE314">
            <v>42155.62</v>
          </cell>
          <cell r="AF314">
            <v>-34425.910000000003</v>
          </cell>
        </row>
        <row r="315">
          <cell r="E315" t="str">
            <v>Красных Мадьяр, 36-Б</v>
          </cell>
          <cell r="F315">
            <v>-24322.5</v>
          </cell>
          <cell r="G315">
            <v>39574.75</v>
          </cell>
          <cell r="H315">
            <v>0</v>
          </cell>
          <cell r="I315">
            <v>0</v>
          </cell>
          <cell r="J315">
            <v>39574.75</v>
          </cell>
          <cell r="K315">
            <v>29114.51</v>
          </cell>
          <cell r="L315">
            <v>0</v>
          </cell>
          <cell r="M315">
            <v>0</v>
          </cell>
          <cell r="N315">
            <v>29114.51</v>
          </cell>
          <cell r="O315">
            <v>2329.16</v>
          </cell>
          <cell r="P315">
            <v>0</v>
          </cell>
          <cell r="Q315">
            <v>3165.86</v>
          </cell>
          <cell r="R315">
            <v>0</v>
          </cell>
          <cell r="S315">
            <v>12260.76</v>
          </cell>
          <cell r="T315">
            <v>0</v>
          </cell>
          <cell r="U315">
            <v>5.95</v>
          </cell>
          <cell r="V315">
            <v>206.47</v>
          </cell>
          <cell r="W315">
            <v>679.32</v>
          </cell>
          <cell r="X315">
            <v>874.75</v>
          </cell>
          <cell r="Y315">
            <v>2621.27</v>
          </cell>
          <cell r="Z315">
            <v>5342.41</v>
          </cell>
          <cell r="AA315">
            <v>3951.01</v>
          </cell>
          <cell r="AB315">
            <v>0</v>
          </cell>
          <cell r="AC315">
            <v>3499.29</v>
          </cell>
          <cell r="AD315">
            <v>4923.6899999999996</v>
          </cell>
          <cell r="AE315">
            <v>39859.94</v>
          </cell>
          <cell r="AF315">
            <v>-35067.93</v>
          </cell>
        </row>
        <row r="316">
          <cell r="E316" t="str">
            <v>Красных Мадьяр, 36-В</v>
          </cell>
          <cell r="F316">
            <v>-16555.509999999998</v>
          </cell>
          <cell r="G316">
            <v>18902.23</v>
          </cell>
          <cell r="H316">
            <v>0</v>
          </cell>
          <cell r="I316">
            <v>0</v>
          </cell>
          <cell r="J316">
            <v>18902.23</v>
          </cell>
          <cell r="K316">
            <v>17455.47</v>
          </cell>
          <cell r="L316">
            <v>0</v>
          </cell>
          <cell r="M316">
            <v>0</v>
          </cell>
          <cell r="N316">
            <v>17455.47</v>
          </cell>
          <cell r="O316">
            <v>1396.44</v>
          </cell>
          <cell r="P316">
            <v>0</v>
          </cell>
          <cell r="Q316">
            <v>450.18</v>
          </cell>
          <cell r="R316">
            <v>0</v>
          </cell>
          <cell r="S316">
            <v>3300.96</v>
          </cell>
          <cell r="T316">
            <v>0</v>
          </cell>
          <cell r="U316">
            <v>0.85</v>
          </cell>
          <cell r="V316">
            <v>29.36</v>
          </cell>
          <cell r="W316">
            <v>96.59</v>
          </cell>
          <cell r="X316">
            <v>124.39</v>
          </cell>
          <cell r="Y316">
            <v>267.14999999999998</v>
          </cell>
          <cell r="Z316">
            <v>5723.78</v>
          </cell>
          <cell r="AA316">
            <v>3818.32</v>
          </cell>
          <cell r="AB316">
            <v>0</v>
          </cell>
          <cell r="AC316">
            <v>4077.41</v>
          </cell>
          <cell r="AD316">
            <v>700.11</v>
          </cell>
          <cell r="AE316">
            <v>19985.54</v>
          </cell>
          <cell r="AF316">
            <v>-19085.580000000002</v>
          </cell>
        </row>
        <row r="317">
          <cell r="E317" t="str">
            <v>Красных Мадьяр, 37-Б</v>
          </cell>
          <cell r="F317">
            <v>-32871.51</v>
          </cell>
          <cell r="G317">
            <v>8317.36</v>
          </cell>
          <cell r="H317">
            <v>0</v>
          </cell>
          <cell r="I317">
            <v>0</v>
          </cell>
          <cell r="J317">
            <v>8317.36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420.16</v>
          </cell>
          <cell r="R317">
            <v>0</v>
          </cell>
          <cell r="S317">
            <v>14147.04</v>
          </cell>
          <cell r="T317">
            <v>0</v>
          </cell>
          <cell r="U317">
            <v>0.79</v>
          </cell>
          <cell r="V317">
            <v>27.39</v>
          </cell>
          <cell r="W317">
            <v>90.16</v>
          </cell>
          <cell r="X317">
            <v>116.09</v>
          </cell>
          <cell r="Y317">
            <v>249.37</v>
          </cell>
          <cell r="Z317">
            <v>1803.63</v>
          </cell>
          <cell r="AA317">
            <v>1240.26</v>
          </cell>
          <cell r="AB317">
            <v>0</v>
          </cell>
          <cell r="AC317">
            <v>1255.07</v>
          </cell>
          <cell r="AD317">
            <v>653.45000000000005</v>
          </cell>
          <cell r="AE317">
            <v>20003.41</v>
          </cell>
          <cell r="AF317">
            <v>-52874.92</v>
          </cell>
        </row>
        <row r="318">
          <cell r="E318" t="str">
            <v>Красных Мадьяр, 38-Б</v>
          </cell>
          <cell r="F318">
            <v>-13847.47</v>
          </cell>
          <cell r="G318">
            <v>8610.33</v>
          </cell>
          <cell r="H318">
            <v>0</v>
          </cell>
          <cell r="I318">
            <v>0</v>
          </cell>
          <cell r="J318">
            <v>8610.33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369.22</v>
          </cell>
          <cell r="R318">
            <v>0</v>
          </cell>
          <cell r="S318">
            <v>2829.36</v>
          </cell>
          <cell r="T318">
            <v>0</v>
          </cell>
          <cell r="U318">
            <v>0.69</v>
          </cell>
          <cell r="V318">
            <v>24.09</v>
          </cell>
          <cell r="W318">
            <v>79.22</v>
          </cell>
          <cell r="X318">
            <v>102.02</v>
          </cell>
          <cell r="Y318">
            <v>219.15</v>
          </cell>
          <cell r="Z318">
            <v>1794.55</v>
          </cell>
          <cell r="AA318">
            <v>1192.48</v>
          </cell>
          <cell r="AB318">
            <v>0</v>
          </cell>
          <cell r="AC318">
            <v>1276.51</v>
          </cell>
          <cell r="AD318">
            <v>574.21</v>
          </cell>
          <cell r="AE318">
            <v>8461.5</v>
          </cell>
          <cell r="AF318">
            <v>-22308.97</v>
          </cell>
        </row>
        <row r="319">
          <cell r="E319" t="str">
            <v>Красных Мадьяр, 38-В</v>
          </cell>
          <cell r="F319">
            <v>-3547.2</v>
          </cell>
          <cell r="G319">
            <v>5158.3900000000003</v>
          </cell>
          <cell r="H319">
            <v>0</v>
          </cell>
          <cell r="I319">
            <v>0</v>
          </cell>
          <cell r="J319">
            <v>5158.3900000000003</v>
          </cell>
          <cell r="K319">
            <v>4826.8500000000004</v>
          </cell>
          <cell r="L319">
            <v>0</v>
          </cell>
          <cell r="M319">
            <v>0</v>
          </cell>
          <cell r="N319">
            <v>4826.8500000000004</v>
          </cell>
          <cell r="O319">
            <v>386.13</v>
          </cell>
          <cell r="P319">
            <v>0</v>
          </cell>
          <cell r="Q319">
            <v>300.12</v>
          </cell>
          <cell r="R319">
            <v>0</v>
          </cell>
          <cell r="S319">
            <v>943.08</v>
          </cell>
          <cell r="T319">
            <v>0</v>
          </cell>
          <cell r="U319">
            <v>0.56000000000000005</v>
          </cell>
          <cell r="V319">
            <v>19.559999999999999</v>
          </cell>
          <cell r="W319">
            <v>64.400000000000006</v>
          </cell>
          <cell r="X319">
            <v>82.92</v>
          </cell>
          <cell r="Y319">
            <v>178.1</v>
          </cell>
          <cell r="Z319">
            <v>1143.07</v>
          </cell>
          <cell r="AA319">
            <v>800.91</v>
          </cell>
          <cell r="AB319">
            <v>0</v>
          </cell>
          <cell r="AC319">
            <v>785.18</v>
          </cell>
          <cell r="AD319">
            <v>466.75</v>
          </cell>
          <cell r="AE319">
            <v>5170.78</v>
          </cell>
          <cell r="AF319">
            <v>-3891.13</v>
          </cell>
        </row>
        <row r="320">
          <cell r="E320" t="str">
            <v>Красных Мадьяр, 52</v>
          </cell>
          <cell r="F320">
            <v>-18407.490000000002</v>
          </cell>
          <cell r="G320">
            <v>28072.23</v>
          </cell>
          <cell r="H320">
            <v>0</v>
          </cell>
          <cell r="I320">
            <v>0</v>
          </cell>
          <cell r="J320">
            <v>28072.23</v>
          </cell>
          <cell r="K320">
            <v>6090.91</v>
          </cell>
          <cell r="L320">
            <v>0</v>
          </cell>
          <cell r="M320">
            <v>0</v>
          </cell>
          <cell r="N320">
            <v>6090.91</v>
          </cell>
          <cell r="O320">
            <v>487.27</v>
          </cell>
          <cell r="P320">
            <v>0</v>
          </cell>
          <cell r="Q320">
            <v>887.78</v>
          </cell>
          <cell r="R320">
            <v>0</v>
          </cell>
          <cell r="S320">
            <v>0</v>
          </cell>
          <cell r="T320">
            <v>0</v>
          </cell>
          <cell r="U320">
            <v>1.67</v>
          </cell>
          <cell r="V320">
            <v>57.9</v>
          </cell>
          <cell r="W320">
            <v>190.5</v>
          </cell>
          <cell r="X320">
            <v>245.3</v>
          </cell>
          <cell r="Y320">
            <v>526.87</v>
          </cell>
          <cell r="Z320">
            <v>6858.34</v>
          </cell>
          <cell r="AA320">
            <v>4621.67</v>
          </cell>
          <cell r="AB320">
            <v>0</v>
          </cell>
          <cell r="AC320">
            <v>4848.37</v>
          </cell>
          <cell r="AD320">
            <v>1380.74</v>
          </cell>
          <cell r="AE320">
            <v>20106.41</v>
          </cell>
          <cell r="AF320">
            <v>-32422.99</v>
          </cell>
        </row>
        <row r="321">
          <cell r="E321" t="str">
            <v>Красных Мадьяр, 62</v>
          </cell>
          <cell r="F321">
            <v>-9122.5499999999993</v>
          </cell>
          <cell r="G321">
            <v>29969.279999999999</v>
          </cell>
          <cell r="H321">
            <v>0</v>
          </cell>
          <cell r="I321">
            <v>0</v>
          </cell>
          <cell r="J321">
            <v>29969.279999999999</v>
          </cell>
          <cell r="K321">
            <v>20079.28</v>
          </cell>
          <cell r="L321">
            <v>0</v>
          </cell>
          <cell r="M321">
            <v>0</v>
          </cell>
          <cell r="N321">
            <v>20079.28</v>
          </cell>
          <cell r="O321">
            <v>1606.35</v>
          </cell>
          <cell r="P321">
            <v>0</v>
          </cell>
          <cell r="Q321">
            <v>952.24</v>
          </cell>
          <cell r="R321">
            <v>0</v>
          </cell>
          <cell r="S321">
            <v>8016.6</v>
          </cell>
          <cell r="T321">
            <v>0</v>
          </cell>
          <cell r="U321">
            <v>1.78</v>
          </cell>
          <cell r="V321">
            <v>61.6</v>
          </cell>
          <cell r="W321">
            <v>202.63</v>
          </cell>
          <cell r="X321">
            <v>260.92</v>
          </cell>
          <cell r="Y321">
            <v>560.37</v>
          </cell>
          <cell r="Z321">
            <v>5589.59</v>
          </cell>
          <cell r="AA321">
            <v>4003.3</v>
          </cell>
          <cell r="AB321">
            <v>0</v>
          </cell>
          <cell r="AC321">
            <v>3794.72</v>
          </cell>
          <cell r="AD321">
            <v>1468.62</v>
          </cell>
          <cell r="AE321">
            <v>26518.720000000001</v>
          </cell>
          <cell r="AF321">
            <v>-15561.99</v>
          </cell>
        </row>
        <row r="322">
          <cell r="E322" t="str">
            <v>Красных Мадьяр, 62-А</v>
          </cell>
          <cell r="F322">
            <v>-12352.93</v>
          </cell>
          <cell r="G322">
            <v>9832.2000000000007</v>
          </cell>
          <cell r="H322">
            <v>0</v>
          </cell>
          <cell r="I322">
            <v>0</v>
          </cell>
          <cell r="J322">
            <v>9832.2000000000007</v>
          </cell>
          <cell r="K322">
            <v>6557.45</v>
          </cell>
          <cell r="L322">
            <v>0</v>
          </cell>
          <cell r="M322">
            <v>0</v>
          </cell>
          <cell r="N322">
            <v>6557.45</v>
          </cell>
          <cell r="O322">
            <v>524.6</v>
          </cell>
          <cell r="P322">
            <v>0</v>
          </cell>
          <cell r="Q322">
            <v>781</v>
          </cell>
          <cell r="R322">
            <v>0</v>
          </cell>
          <cell r="S322">
            <v>4244.16</v>
          </cell>
          <cell r="T322">
            <v>0</v>
          </cell>
          <cell r="U322">
            <v>1.47</v>
          </cell>
          <cell r="V322">
            <v>50.94</v>
          </cell>
          <cell r="W322">
            <v>167.59</v>
          </cell>
          <cell r="X322">
            <v>215.79</v>
          </cell>
          <cell r="Y322">
            <v>2318.25</v>
          </cell>
          <cell r="Z322">
            <v>985.86</v>
          </cell>
          <cell r="AA322">
            <v>685.38</v>
          </cell>
          <cell r="AB322">
            <v>0</v>
          </cell>
          <cell r="AC322">
            <v>669.75</v>
          </cell>
          <cell r="AD322">
            <v>1214.6199999999999</v>
          </cell>
          <cell r="AE322">
            <v>11859.41</v>
          </cell>
          <cell r="AF322">
            <v>-17654.89</v>
          </cell>
        </row>
        <row r="323">
          <cell r="E323" t="str">
            <v>Красных Мадьяр, 62-Б</v>
          </cell>
          <cell r="F323">
            <v>-9075.65</v>
          </cell>
          <cell r="G323">
            <v>4436.4399999999996</v>
          </cell>
          <cell r="H323">
            <v>0</v>
          </cell>
          <cell r="I323">
            <v>0</v>
          </cell>
          <cell r="J323">
            <v>4436.4399999999996</v>
          </cell>
          <cell r="K323">
            <v>4108.62</v>
          </cell>
          <cell r="L323">
            <v>0</v>
          </cell>
          <cell r="M323">
            <v>0</v>
          </cell>
          <cell r="N323">
            <v>4108.62</v>
          </cell>
          <cell r="O323">
            <v>328.7</v>
          </cell>
          <cell r="P323">
            <v>0</v>
          </cell>
          <cell r="Q323">
            <v>242.88</v>
          </cell>
          <cell r="R323">
            <v>0</v>
          </cell>
          <cell r="S323">
            <v>943.08</v>
          </cell>
          <cell r="T323">
            <v>0</v>
          </cell>
          <cell r="U323">
            <v>0.46</v>
          </cell>
          <cell r="V323">
            <v>15.84</v>
          </cell>
          <cell r="W323">
            <v>52.11</v>
          </cell>
          <cell r="X323">
            <v>67.11</v>
          </cell>
          <cell r="Y323">
            <v>144.11000000000001</v>
          </cell>
          <cell r="Z323">
            <v>1154.5999999999999</v>
          </cell>
          <cell r="AA323">
            <v>797.89</v>
          </cell>
          <cell r="AB323">
            <v>0</v>
          </cell>
          <cell r="AC323">
            <v>801.58</v>
          </cell>
          <cell r="AD323">
            <v>377.78</v>
          </cell>
          <cell r="AE323">
            <v>4926.1400000000003</v>
          </cell>
          <cell r="AF323">
            <v>-9893.17</v>
          </cell>
        </row>
        <row r="324">
          <cell r="E324" t="str">
            <v>Красных Мадьяр, 62-Г</v>
          </cell>
          <cell r="F324">
            <v>-6133.79</v>
          </cell>
          <cell r="G324">
            <v>3730.08</v>
          </cell>
          <cell r="H324">
            <v>0</v>
          </cell>
          <cell r="I324">
            <v>0</v>
          </cell>
          <cell r="J324">
            <v>3730.08</v>
          </cell>
          <cell r="K324">
            <v>3959.47</v>
          </cell>
          <cell r="L324">
            <v>0</v>
          </cell>
          <cell r="M324">
            <v>0</v>
          </cell>
          <cell r="N324">
            <v>3959.47</v>
          </cell>
          <cell r="O324">
            <v>316.75</v>
          </cell>
          <cell r="P324">
            <v>0</v>
          </cell>
          <cell r="Q324">
            <v>220.54</v>
          </cell>
          <cell r="R324">
            <v>0</v>
          </cell>
          <cell r="S324">
            <v>471.6</v>
          </cell>
          <cell r="T324">
            <v>0</v>
          </cell>
          <cell r="U324">
            <v>0.41</v>
          </cell>
          <cell r="V324">
            <v>14.37</v>
          </cell>
          <cell r="W324">
            <v>47.32</v>
          </cell>
          <cell r="X324">
            <v>60.93</v>
          </cell>
          <cell r="Y324">
            <v>130.84</v>
          </cell>
          <cell r="Z324">
            <v>1113.1199999999999</v>
          </cell>
          <cell r="AA324">
            <v>756.62</v>
          </cell>
          <cell r="AB324">
            <v>0</v>
          </cell>
          <cell r="AC324">
            <v>781.06</v>
          </cell>
          <cell r="AD324">
            <v>343.02</v>
          </cell>
          <cell r="AE324">
            <v>4256.58</v>
          </cell>
          <cell r="AF324">
            <v>-6430.9</v>
          </cell>
        </row>
        <row r="325">
          <cell r="E325" t="str">
            <v>Красных Мадьяр, 119</v>
          </cell>
          <cell r="F325">
            <v>-508.74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-508.74</v>
          </cell>
        </row>
        <row r="326">
          <cell r="E326" t="str">
            <v>Красных Мадьяр, 135</v>
          </cell>
          <cell r="F326">
            <v>-186553.96</v>
          </cell>
          <cell r="G326">
            <v>89319.54</v>
          </cell>
          <cell r="H326">
            <v>0</v>
          </cell>
          <cell r="I326">
            <v>0</v>
          </cell>
          <cell r="J326">
            <v>89319.54</v>
          </cell>
          <cell r="K326">
            <v>78270.009999999995</v>
          </cell>
          <cell r="L326">
            <v>0</v>
          </cell>
          <cell r="M326">
            <v>0</v>
          </cell>
          <cell r="N326">
            <v>78270.009999999995</v>
          </cell>
          <cell r="O326">
            <v>6261.61</v>
          </cell>
          <cell r="P326">
            <v>0</v>
          </cell>
          <cell r="Q326">
            <v>7569.38</v>
          </cell>
          <cell r="R326">
            <v>0</v>
          </cell>
          <cell r="S326">
            <v>53447.94</v>
          </cell>
          <cell r="T326">
            <v>0</v>
          </cell>
          <cell r="U326">
            <v>5117.42</v>
          </cell>
          <cell r="V326">
            <v>515.9</v>
          </cell>
          <cell r="W326">
            <v>1705.04</v>
          </cell>
          <cell r="X326">
            <v>2195.5500000000002</v>
          </cell>
          <cell r="Y326">
            <v>-2209.62</v>
          </cell>
          <cell r="Z326">
            <v>5494.17</v>
          </cell>
          <cell r="AA326">
            <v>3592.11</v>
          </cell>
          <cell r="AB326">
            <v>0</v>
          </cell>
          <cell r="AC326">
            <v>74075.27</v>
          </cell>
          <cell r="AD326">
            <v>11836.86</v>
          </cell>
          <cell r="AE326">
            <v>169601.63</v>
          </cell>
          <cell r="AF326">
            <v>-277885.58</v>
          </cell>
        </row>
        <row r="327">
          <cell r="E327" t="str">
            <v>Лазарева, 11</v>
          </cell>
          <cell r="F327">
            <v>-97063.05</v>
          </cell>
          <cell r="G327">
            <v>169607.73</v>
          </cell>
          <cell r="H327">
            <v>0</v>
          </cell>
          <cell r="I327">
            <v>0</v>
          </cell>
          <cell r="J327">
            <v>169607.73</v>
          </cell>
          <cell r="K327">
            <v>108574.22</v>
          </cell>
          <cell r="L327">
            <v>0</v>
          </cell>
          <cell r="M327">
            <v>0</v>
          </cell>
          <cell r="N327">
            <v>108574.22</v>
          </cell>
          <cell r="O327">
            <v>8685.9500000000007</v>
          </cell>
          <cell r="P327">
            <v>0</v>
          </cell>
          <cell r="Q327">
            <v>2240.84</v>
          </cell>
          <cell r="R327">
            <v>0</v>
          </cell>
          <cell r="S327">
            <v>9564.76</v>
          </cell>
          <cell r="T327">
            <v>0</v>
          </cell>
          <cell r="U327">
            <v>4.21</v>
          </cell>
          <cell r="V327">
            <v>145.91999999999999</v>
          </cell>
          <cell r="W327">
            <v>480.14</v>
          </cell>
          <cell r="X327">
            <v>618.27</v>
          </cell>
          <cell r="Y327">
            <v>1498.96</v>
          </cell>
          <cell r="Z327">
            <v>3837.56</v>
          </cell>
          <cell r="AA327">
            <v>2583.0300000000002</v>
          </cell>
          <cell r="AB327">
            <v>0</v>
          </cell>
          <cell r="AC327">
            <v>115505.79</v>
          </cell>
          <cell r="AD327">
            <v>3480.01</v>
          </cell>
          <cell r="AE327">
            <v>148645.44</v>
          </cell>
          <cell r="AF327">
            <v>-137134.26999999999</v>
          </cell>
        </row>
        <row r="328">
          <cell r="E328" t="str">
            <v>Лазо, 2</v>
          </cell>
          <cell r="F328">
            <v>-4870.87</v>
          </cell>
          <cell r="G328">
            <v>8680.8700000000008</v>
          </cell>
          <cell r="H328">
            <v>0</v>
          </cell>
          <cell r="I328">
            <v>0</v>
          </cell>
          <cell r="J328">
            <v>8680.8700000000008</v>
          </cell>
          <cell r="K328">
            <v>5395.04</v>
          </cell>
          <cell r="L328">
            <v>0</v>
          </cell>
          <cell r="M328">
            <v>0</v>
          </cell>
          <cell r="N328">
            <v>5395.04</v>
          </cell>
          <cell r="O328">
            <v>431.61</v>
          </cell>
          <cell r="P328">
            <v>0</v>
          </cell>
          <cell r="Q328">
            <v>599.54</v>
          </cell>
          <cell r="R328">
            <v>0</v>
          </cell>
          <cell r="S328">
            <v>2357.88</v>
          </cell>
          <cell r="T328">
            <v>0</v>
          </cell>
          <cell r="U328">
            <v>1.1299999999999999</v>
          </cell>
          <cell r="V328">
            <v>39.1</v>
          </cell>
          <cell r="W328">
            <v>128.63999999999999</v>
          </cell>
          <cell r="X328">
            <v>165.65</v>
          </cell>
          <cell r="Y328">
            <v>355.84</v>
          </cell>
          <cell r="Z328">
            <v>947.74</v>
          </cell>
          <cell r="AA328">
            <v>624.41</v>
          </cell>
          <cell r="AB328">
            <v>0</v>
          </cell>
          <cell r="AC328">
            <v>669.05</v>
          </cell>
          <cell r="AD328">
            <v>2970.65</v>
          </cell>
          <cell r="AE328">
            <v>9291.24</v>
          </cell>
          <cell r="AF328">
            <v>-8767.07</v>
          </cell>
        </row>
        <row r="329">
          <cell r="E329" t="str">
            <v>Лазо, 2-а</v>
          </cell>
          <cell r="F329">
            <v>-6209.04</v>
          </cell>
          <cell r="G329">
            <v>9921.8700000000008</v>
          </cell>
          <cell r="H329">
            <v>0</v>
          </cell>
          <cell r="I329">
            <v>0</v>
          </cell>
          <cell r="J329">
            <v>9921.8700000000008</v>
          </cell>
          <cell r="K329">
            <v>7385.78</v>
          </cell>
          <cell r="L329">
            <v>0</v>
          </cell>
          <cell r="M329">
            <v>0</v>
          </cell>
          <cell r="N329">
            <v>7385.78</v>
          </cell>
          <cell r="O329">
            <v>590.88</v>
          </cell>
          <cell r="P329">
            <v>0</v>
          </cell>
          <cell r="Q329">
            <v>940.12</v>
          </cell>
          <cell r="R329">
            <v>0</v>
          </cell>
          <cell r="S329">
            <v>5187.24</v>
          </cell>
          <cell r="T329">
            <v>0</v>
          </cell>
          <cell r="U329">
            <v>1.77</v>
          </cell>
          <cell r="V329">
            <v>61.32</v>
          </cell>
          <cell r="W329">
            <v>201.73</v>
          </cell>
          <cell r="X329">
            <v>259.76</v>
          </cell>
          <cell r="Y329">
            <v>557.94000000000005</v>
          </cell>
          <cell r="Z329">
            <v>711.33</v>
          </cell>
          <cell r="AA329">
            <v>462.69</v>
          </cell>
          <cell r="AB329">
            <v>0</v>
          </cell>
          <cell r="AC329">
            <v>495.75</v>
          </cell>
          <cell r="AD329">
            <v>4658.3500000000004</v>
          </cell>
          <cell r="AE329">
            <v>14128.88</v>
          </cell>
          <cell r="AF329">
            <v>-12952.14</v>
          </cell>
        </row>
        <row r="330">
          <cell r="E330" t="str">
            <v>Ленина, 36</v>
          </cell>
          <cell r="F330">
            <v>-331.95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-331.95</v>
          </cell>
        </row>
        <row r="331">
          <cell r="E331" t="str">
            <v>Ленинградская, 55</v>
          </cell>
          <cell r="F331">
            <v>-5927.2</v>
          </cell>
          <cell r="G331">
            <v>6727.5</v>
          </cell>
          <cell r="H331">
            <v>0</v>
          </cell>
          <cell r="I331">
            <v>0</v>
          </cell>
          <cell r="J331">
            <v>6727.5</v>
          </cell>
          <cell r="K331">
            <v>3183.83</v>
          </cell>
          <cell r="L331">
            <v>0</v>
          </cell>
          <cell r="M331">
            <v>0</v>
          </cell>
          <cell r="N331">
            <v>3183.83</v>
          </cell>
          <cell r="O331">
            <v>254.71</v>
          </cell>
          <cell r="P331">
            <v>0</v>
          </cell>
          <cell r="Q331">
            <v>1565.04</v>
          </cell>
          <cell r="R331">
            <v>0</v>
          </cell>
          <cell r="S331">
            <v>1414.68</v>
          </cell>
          <cell r="T331">
            <v>0</v>
          </cell>
          <cell r="U331">
            <v>1.43</v>
          </cell>
          <cell r="V331">
            <v>49.52</v>
          </cell>
          <cell r="W331">
            <v>162.94</v>
          </cell>
          <cell r="X331">
            <v>209.82</v>
          </cell>
          <cell r="Y331">
            <v>699.25</v>
          </cell>
          <cell r="Z331">
            <v>531.11</v>
          </cell>
          <cell r="AA331">
            <v>344.8</v>
          </cell>
          <cell r="AB331">
            <v>0</v>
          </cell>
          <cell r="AC331">
            <v>369.41</v>
          </cell>
          <cell r="AD331">
            <v>3762.66</v>
          </cell>
          <cell r="AE331">
            <v>9365.3700000000008</v>
          </cell>
          <cell r="AF331">
            <v>-12108.74</v>
          </cell>
        </row>
        <row r="332">
          <cell r="E332" t="str">
            <v>Лопатина, 17</v>
          </cell>
          <cell r="F332">
            <v>-15658.26</v>
          </cell>
          <cell r="G332">
            <v>40365.660000000003</v>
          </cell>
          <cell r="H332">
            <v>0</v>
          </cell>
          <cell r="I332">
            <v>0</v>
          </cell>
          <cell r="J332">
            <v>40365.660000000003</v>
          </cell>
          <cell r="K332">
            <v>35005.78</v>
          </cell>
          <cell r="L332">
            <v>0</v>
          </cell>
          <cell r="M332">
            <v>0</v>
          </cell>
          <cell r="N332">
            <v>35005.78</v>
          </cell>
          <cell r="O332">
            <v>2800.46</v>
          </cell>
          <cell r="P332">
            <v>0</v>
          </cell>
          <cell r="Q332">
            <v>2876.22</v>
          </cell>
          <cell r="R332">
            <v>0</v>
          </cell>
          <cell r="S332">
            <v>9564.76</v>
          </cell>
          <cell r="T332">
            <v>0</v>
          </cell>
          <cell r="U332">
            <v>5.41</v>
          </cell>
          <cell r="V332">
            <v>187.57</v>
          </cell>
          <cell r="W332">
            <v>617.16999999999996</v>
          </cell>
          <cell r="X332">
            <v>794.72</v>
          </cell>
          <cell r="Y332">
            <v>2076.4299999999998</v>
          </cell>
          <cell r="Z332">
            <v>6355.23</v>
          </cell>
          <cell r="AA332">
            <v>4687.87</v>
          </cell>
          <cell r="AB332">
            <v>0</v>
          </cell>
          <cell r="AC332">
            <v>4189.13</v>
          </cell>
          <cell r="AD332">
            <v>4473.21</v>
          </cell>
          <cell r="AE332">
            <v>38628.18</v>
          </cell>
          <cell r="AF332">
            <v>-19280.66</v>
          </cell>
        </row>
        <row r="333">
          <cell r="E333" t="str">
            <v>Лыткина, 2-А</v>
          </cell>
          <cell r="F333">
            <v>-14407.95</v>
          </cell>
          <cell r="G333">
            <v>33653.24</v>
          </cell>
          <cell r="H333">
            <v>0</v>
          </cell>
          <cell r="I333">
            <v>0</v>
          </cell>
          <cell r="J333">
            <v>33653.24</v>
          </cell>
          <cell r="K333">
            <v>33483.800000000003</v>
          </cell>
          <cell r="L333">
            <v>0</v>
          </cell>
          <cell r="M333">
            <v>0</v>
          </cell>
          <cell r="N333">
            <v>33483.800000000003</v>
          </cell>
          <cell r="O333">
            <v>2678.73</v>
          </cell>
          <cell r="P333">
            <v>0</v>
          </cell>
          <cell r="Q333">
            <v>3221.7</v>
          </cell>
          <cell r="R333">
            <v>0</v>
          </cell>
          <cell r="S333">
            <v>11337.63</v>
          </cell>
          <cell r="T333">
            <v>0</v>
          </cell>
          <cell r="U333">
            <v>6.06</v>
          </cell>
          <cell r="V333">
            <v>210.12</v>
          </cell>
          <cell r="W333">
            <v>691.3</v>
          </cell>
          <cell r="X333">
            <v>890.18</v>
          </cell>
          <cell r="Y333">
            <v>2281.4499999999998</v>
          </cell>
          <cell r="Z333">
            <v>3649.58</v>
          </cell>
          <cell r="AA333">
            <v>2744.62</v>
          </cell>
          <cell r="AB333">
            <v>0</v>
          </cell>
          <cell r="AC333">
            <v>2338.9299999999998</v>
          </cell>
          <cell r="AD333">
            <v>5010.51</v>
          </cell>
          <cell r="AE333">
            <v>35060.81</v>
          </cell>
          <cell r="AF333">
            <v>-15984.96</v>
          </cell>
        </row>
        <row r="334">
          <cell r="E334" t="str">
            <v>Лыткина, 2-Б</v>
          </cell>
          <cell r="F334">
            <v>-4520.1499999999996</v>
          </cell>
          <cell r="G334">
            <v>85536.82</v>
          </cell>
          <cell r="H334">
            <v>0</v>
          </cell>
          <cell r="I334">
            <v>0</v>
          </cell>
          <cell r="J334">
            <v>85536.82</v>
          </cell>
          <cell r="K334">
            <v>80800.59</v>
          </cell>
          <cell r="L334">
            <v>0</v>
          </cell>
          <cell r="M334">
            <v>0</v>
          </cell>
          <cell r="N334">
            <v>80800.59</v>
          </cell>
          <cell r="O334">
            <v>6464.05</v>
          </cell>
          <cell r="P334">
            <v>0</v>
          </cell>
          <cell r="Q334">
            <v>5606.44</v>
          </cell>
          <cell r="R334">
            <v>0</v>
          </cell>
          <cell r="S334">
            <v>15345.7</v>
          </cell>
          <cell r="T334">
            <v>0</v>
          </cell>
          <cell r="U334">
            <v>10.54</v>
          </cell>
          <cell r="V334">
            <v>365.64</v>
          </cell>
          <cell r="W334">
            <v>18925.03</v>
          </cell>
          <cell r="X334">
            <v>1549.14</v>
          </cell>
          <cell r="Y334">
            <v>3821.06</v>
          </cell>
          <cell r="Z334">
            <v>14453.39</v>
          </cell>
          <cell r="AA334">
            <v>10565.12</v>
          </cell>
          <cell r="AB334">
            <v>0</v>
          </cell>
          <cell r="AC334">
            <v>9608.65</v>
          </cell>
          <cell r="AD334">
            <v>8719.5400000000009</v>
          </cell>
          <cell r="AE334">
            <v>95434.3</v>
          </cell>
          <cell r="AF334">
            <v>-19153.86</v>
          </cell>
        </row>
        <row r="335">
          <cell r="E335" t="str">
            <v>Лыткина, 7</v>
          </cell>
          <cell r="F335">
            <v>-11476.82</v>
          </cell>
          <cell r="G335">
            <v>45862.54</v>
          </cell>
          <cell r="H335">
            <v>0</v>
          </cell>
          <cell r="I335">
            <v>0</v>
          </cell>
          <cell r="J335">
            <v>45862.54</v>
          </cell>
          <cell r="K335">
            <v>39768.61</v>
          </cell>
          <cell r="L335">
            <v>0</v>
          </cell>
          <cell r="M335">
            <v>0</v>
          </cell>
          <cell r="N335">
            <v>39768.61</v>
          </cell>
          <cell r="O335">
            <v>3181.47</v>
          </cell>
          <cell r="P335">
            <v>0</v>
          </cell>
          <cell r="Q335">
            <v>3262.18</v>
          </cell>
          <cell r="R335">
            <v>0</v>
          </cell>
          <cell r="S335">
            <v>15782.4</v>
          </cell>
          <cell r="T335">
            <v>0</v>
          </cell>
          <cell r="U335">
            <v>6.13</v>
          </cell>
          <cell r="V335">
            <v>212.75</v>
          </cell>
          <cell r="W335">
            <v>699.99</v>
          </cell>
          <cell r="X335">
            <v>901.36</v>
          </cell>
          <cell r="Y335">
            <v>2305.5700000000002</v>
          </cell>
          <cell r="Z335">
            <v>6180.88</v>
          </cell>
          <cell r="AA335">
            <v>4527.33</v>
          </cell>
          <cell r="AB335">
            <v>0</v>
          </cell>
          <cell r="AC335">
            <v>4084.92</v>
          </cell>
          <cell r="AD335">
            <v>5073.4399999999996</v>
          </cell>
          <cell r="AE335">
            <v>46218.42</v>
          </cell>
          <cell r="AF335">
            <v>-17926.63</v>
          </cell>
        </row>
        <row r="336">
          <cell r="E336" t="str">
            <v>Лыткина, 9</v>
          </cell>
          <cell r="F336">
            <v>-15456.43</v>
          </cell>
          <cell r="G336">
            <v>44704.62</v>
          </cell>
          <cell r="H336">
            <v>0</v>
          </cell>
          <cell r="I336">
            <v>0</v>
          </cell>
          <cell r="J336">
            <v>44704.62</v>
          </cell>
          <cell r="K336">
            <v>44066.41</v>
          </cell>
          <cell r="L336">
            <v>0</v>
          </cell>
          <cell r="M336">
            <v>0</v>
          </cell>
          <cell r="N336">
            <v>44066.41</v>
          </cell>
          <cell r="O336">
            <v>3525.33</v>
          </cell>
          <cell r="P336">
            <v>0</v>
          </cell>
          <cell r="Q336">
            <v>3271.26</v>
          </cell>
          <cell r="R336">
            <v>0</v>
          </cell>
          <cell r="S336">
            <v>14883.15</v>
          </cell>
          <cell r="T336">
            <v>0</v>
          </cell>
          <cell r="U336">
            <v>6.15</v>
          </cell>
          <cell r="V336">
            <v>213.34</v>
          </cell>
          <cell r="W336">
            <v>701.93</v>
          </cell>
          <cell r="X336">
            <v>903.87</v>
          </cell>
          <cell r="Y336">
            <v>2310.9299999999998</v>
          </cell>
          <cell r="Z336">
            <v>6052.73</v>
          </cell>
          <cell r="AA336">
            <v>4480.21</v>
          </cell>
          <cell r="AB336">
            <v>0</v>
          </cell>
          <cell r="AC336">
            <v>3969.9</v>
          </cell>
          <cell r="AD336">
            <v>5054.03</v>
          </cell>
          <cell r="AE336">
            <v>45372.83</v>
          </cell>
          <cell r="AF336">
            <v>-16762.849999999999</v>
          </cell>
        </row>
        <row r="337">
          <cell r="E337" t="str">
            <v>Лыткина, 11</v>
          </cell>
          <cell r="F337">
            <v>-38304.629999999997</v>
          </cell>
          <cell r="G337">
            <v>21214.21</v>
          </cell>
          <cell r="H337">
            <v>0</v>
          </cell>
          <cell r="I337">
            <v>0</v>
          </cell>
          <cell r="J337">
            <v>21214.21</v>
          </cell>
          <cell r="K337">
            <v>22774.09</v>
          </cell>
          <cell r="L337">
            <v>0</v>
          </cell>
          <cell r="M337">
            <v>0</v>
          </cell>
          <cell r="N337">
            <v>22774.09</v>
          </cell>
          <cell r="O337">
            <v>1821.93</v>
          </cell>
          <cell r="P337">
            <v>0</v>
          </cell>
          <cell r="Q337">
            <v>778.9</v>
          </cell>
          <cell r="R337">
            <v>0</v>
          </cell>
          <cell r="S337">
            <v>5145.62</v>
          </cell>
          <cell r="T337">
            <v>0</v>
          </cell>
          <cell r="U337">
            <v>1.46</v>
          </cell>
          <cell r="V337">
            <v>50.8</v>
          </cell>
          <cell r="W337">
            <v>167.14</v>
          </cell>
          <cell r="X337">
            <v>215.22</v>
          </cell>
          <cell r="Y337">
            <v>462.19</v>
          </cell>
          <cell r="Z337">
            <v>5021.53</v>
          </cell>
          <cell r="AA337">
            <v>3338.8</v>
          </cell>
          <cell r="AB337">
            <v>0</v>
          </cell>
          <cell r="AC337">
            <v>3576.14</v>
          </cell>
          <cell r="AD337">
            <v>1211.3699999999999</v>
          </cell>
          <cell r="AE337">
            <v>21791.1</v>
          </cell>
          <cell r="AF337">
            <v>-37321.64</v>
          </cell>
        </row>
        <row r="338">
          <cell r="E338" t="str">
            <v>Лыткина, 27/1</v>
          </cell>
          <cell r="F338">
            <v>-31661.46</v>
          </cell>
          <cell r="G338">
            <v>37997.629999999997</v>
          </cell>
          <cell r="H338">
            <v>0</v>
          </cell>
          <cell r="I338">
            <v>0</v>
          </cell>
          <cell r="J338">
            <v>37997.629999999997</v>
          </cell>
          <cell r="K338">
            <v>32214.14</v>
          </cell>
          <cell r="L338">
            <v>0</v>
          </cell>
          <cell r="M338">
            <v>0</v>
          </cell>
          <cell r="N338">
            <v>32214.14</v>
          </cell>
          <cell r="O338">
            <v>2577.13</v>
          </cell>
          <cell r="P338">
            <v>0</v>
          </cell>
          <cell r="Q338">
            <v>2839.92</v>
          </cell>
          <cell r="R338">
            <v>0</v>
          </cell>
          <cell r="S338">
            <v>10014.44</v>
          </cell>
          <cell r="T338">
            <v>0</v>
          </cell>
          <cell r="U338">
            <v>5.34</v>
          </cell>
          <cell r="V338">
            <v>185.21</v>
          </cell>
          <cell r="W338">
            <v>609.38</v>
          </cell>
          <cell r="X338">
            <v>784.69</v>
          </cell>
          <cell r="Y338">
            <v>2054.98</v>
          </cell>
          <cell r="Z338">
            <v>5303.91</v>
          </cell>
          <cell r="AA338">
            <v>3981.96</v>
          </cell>
          <cell r="AB338">
            <v>0</v>
          </cell>
          <cell r="AC338">
            <v>3442.13</v>
          </cell>
          <cell r="AD338">
            <v>4416.76</v>
          </cell>
          <cell r="AE338">
            <v>36215.85</v>
          </cell>
          <cell r="AF338">
            <v>-35663.17</v>
          </cell>
        </row>
        <row r="339">
          <cell r="E339" t="str">
            <v>Лыткина, 27/2</v>
          </cell>
          <cell r="F339">
            <v>-29232.45</v>
          </cell>
          <cell r="G339">
            <v>40728.49</v>
          </cell>
          <cell r="H339">
            <v>0</v>
          </cell>
          <cell r="I339">
            <v>0</v>
          </cell>
          <cell r="J339">
            <v>40728.49</v>
          </cell>
          <cell r="K339">
            <v>39540.879999999997</v>
          </cell>
          <cell r="L339">
            <v>0</v>
          </cell>
          <cell r="M339">
            <v>0</v>
          </cell>
          <cell r="N339">
            <v>39540.879999999997</v>
          </cell>
          <cell r="O339">
            <v>3163.28</v>
          </cell>
          <cell r="P339">
            <v>0</v>
          </cell>
          <cell r="Q339">
            <v>2899.94</v>
          </cell>
          <cell r="R339">
            <v>0</v>
          </cell>
          <cell r="S339">
            <v>10458.950000000001</v>
          </cell>
          <cell r="T339">
            <v>0</v>
          </cell>
          <cell r="U339">
            <v>5.45</v>
          </cell>
          <cell r="V339">
            <v>189.13</v>
          </cell>
          <cell r="W339">
            <v>622.26</v>
          </cell>
          <cell r="X339">
            <v>801.27</v>
          </cell>
          <cell r="Y339">
            <v>2090.56</v>
          </cell>
          <cell r="Z339">
            <v>6021.54</v>
          </cell>
          <cell r="AA339">
            <v>4445.8599999999997</v>
          </cell>
          <cell r="AB339">
            <v>0</v>
          </cell>
          <cell r="AC339">
            <v>3962.82</v>
          </cell>
          <cell r="AD339">
            <v>4510.1099999999997</v>
          </cell>
          <cell r="AE339">
            <v>39171.17</v>
          </cell>
          <cell r="AF339">
            <v>-28862.74</v>
          </cell>
        </row>
        <row r="340">
          <cell r="E340" t="str">
            <v>Лыткина, 27/3</v>
          </cell>
          <cell r="F340">
            <v>-33608.089999999997</v>
          </cell>
          <cell r="G340">
            <v>40709.31</v>
          </cell>
          <cell r="H340">
            <v>0</v>
          </cell>
          <cell r="I340">
            <v>0</v>
          </cell>
          <cell r="J340">
            <v>40709.31</v>
          </cell>
          <cell r="K340">
            <v>19778.189999999999</v>
          </cell>
          <cell r="L340">
            <v>0</v>
          </cell>
          <cell r="M340">
            <v>0</v>
          </cell>
          <cell r="N340">
            <v>19778.189999999999</v>
          </cell>
          <cell r="O340">
            <v>1582.26</v>
          </cell>
          <cell r="P340">
            <v>0</v>
          </cell>
          <cell r="Q340">
            <v>2867.14</v>
          </cell>
          <cell r="R340">
            <v>0</v>
          </cell>
          <cell r="S340">
            <v>13115.56</v>
          </cell>
          <cell r="T340">
            <v>0</v>
          </cell>
          <cell r="U340">
            <v>5.39</v>
          </cell>
          <cell r="V340">
            <v>186.99</v>
          </cell>
          <cell r="W340">
            <v>615.22</v>
          </cell>
          <cell r="X340">
            <v>792.21</v>
          </cell>
          <cell r="Y340">
            <v>2195.37</v>
          </cell>
          <cell r="Z340">
            <v>5499.52</v>
          </cell>
          <cell r="AA340">
            <v>4016.61</v>
          </cell>
          <cell r="AB340">
            <v>0</v>
          </cell>
          <cell r="AC340">
            <v>3642.88</v>
          </cell>
          <cell r="AD340">
            <v>4459.08</v>
          </cell>
          <cell r="AE340">
            <v>38978.230000000003</v>
          </cell>
          <cell r="AF340">
            <v>-52808.13</v>
          </cell>
        </row>
        <row r="341">
          <cell r="E341" t="str">
            <v>Лыткина, 27/6</v>
          </cell>
          <cell r="F341">
            <v>-20512.3</v>
          </cell>
          <cell r="G341">
            <v>43243.93</v>
          </cell>
          <cell r="H341">
            <v>0</v>
          </cell>
          <cell r="I341">
            <v>0</v>
          </cell>
          <cell r="J341">
            <v>43243.93</v>
          </cell>
          <cell r="K341">
            <v>44093.65</v>
          </cell>
          <cell r="L341">
            <v>0</v>
          </cell>
          <cell r="M341">
            <v>0</v>
          </cell>
          <cell r="N341">
            <v>44093.65</v>
          </cell>
          <cell r="O341">
            <v>3527.49</v>
          </cell>
          <cell r="P341">
            <v>0</v>
          </cell>
          <cell r="Q341">
            <v>2742.9</v>
          </cell>
          <cell r="R341">
            <v>0</v>
          </cell>
          <cell r="S341">
            <v>10458.950000000001</v>
          </cell>
          <cell r="T341">
            <v>0</v>
          </cell>
          <cell r="U341">
            <v>5.16</v>
          </cell>
          <cell r="V341">
            <v>178.89</v>
          </cell>
          <cell r="W341">
            <v>588.55999999999995</v>
          </cell>
          <cell r="X341">
            <v>757.88</v>
          </cell>
          <cell r="Y341">
            <v>1997.36</v>
          </cell>
          <cell r="Z341">
            <v>6812.57</v>
          </cell>
          <cell r="AA341">
            <v>5098.43</v>
          </cell>
          <cell r="AB341">
            <v>0</v>
          </cell>
          <cell r="AC341">
            <v>4450.63</v>
          </cell>
          <cell r="AD341">
            <v>4265.8900000000003</v>
          </cell>
          <cell r="AE341">
            <v>40884.71</v>
          </cell>
          <cell r="AF341">
            <v>-17303.36</v>
          </cell>
        </row>
        <row r="342">
          <cell r="E342" t="str">
            <v>Лыткина, 27/7</v>
          </cell>
          <cell r="F342">
            <v>-15822.24</v>
          </cell>
          <cell r="G342">
            <v>42327.99</v>
          </cell>
          <cell r="H342">
            <v>0</v>
          </cell>
          <cell r="I342">
            <v>0</v>
          </cell>
          <cell r="J342">
            <v>42327.99</v>
          </cell>
          <cell r="K342">
            <v>42652.44</v>
          </cell>
          <cell r="L342">
            <v>0</v>
          </cell>
          <cell r="M342">
            <v>0</v>
          </cell>
          <cell r="N342">
            <v>42652.44</v>
          </cell>
          <cell r="O342">
            <v>3412.19</v>
          </cell>
          <cell r="P342">
            <v>0</v>
          </cell>
          <cell r="Q342">
            <v>2625.66</v>
          </cell>
          <cell r="R342">
            <v>0</v>
          </cell>
          <cell r="S342">
            <v>10900.82</v>
          </cell>
          <cell r="T342">
            <v>0</v>
          </cell>
          <cell r="U342">
            <v>4.9400000000000004</v>
          </cell>
          <cell r="V342">
            <v>171.23</v>
          </cell>
          <cell r="W342">
            <v>563.41</v>
          </cell>
          <cell r="X342">
            <v>725.48</v>
          </cell>
          <cell r="Y342">
            <v>2052.1</v>
          </cell>
          <cell r="Z342">
            <v>6742.27</v>
          </cell>
          <cell r="AA342">
            <v>5014.93</v>
          </cell>
          <cell r="AB342">
            <v>0</v>
          </cell>
          <cell r="AC342">
            <v>4426.43</v>
          </cell>
          <cell r="AD342">
            <v>4083.51</v>
          </cell>
          <cell r="AE342">
            <v>40722.97</v>
          </cell>
          <cell r="AF342">
            <v>-13892.77</v>
          </cell>
        </row>
        <row r="343">
          <cell r="E343" t="str">
            <v>Лыткина, 50</v>
          </cell>
          <cell r="F343">
            <v>0</v>
          </cell>
          <cell r="G343">
            <v>39145.410000000003</v>
          </cell>
          <cell r="H343">
            <v>0</v>
          </cell>
          <cell r="I343">
            <v>0</v>
          </cell>
          <cell r="J343">
            <v>39145.410000000003</v>
          </cell>
          <cell r="K343">
            <v>6175.03</v>
          </cell>
          <cell r="L343">
            <v>0</v>
          </cell>
          <cell r="M343">
            <v>0</v>
          </cell>
          <cell r="N343">
            <v>6175.03</v>
          </cell>
          <cell r="O343">
            <v>494.01</v>
          </cell>
          <cell r="P343">
            <v>0</v>
          </cell>
          <cell r="Q343">
            <v>2012.97</v>
          </cell>
          <cell r="R343">
            <v>0</v>
          </cell>
          <cell r="S343">
            <v>869.03</v>
          </cell>
          <cell r="T343">
            <v>0</v>
          </cell>
          <cell r="U343">
            <v>4.1900000000000004</v>
          </cell>
          <cell r="V343">
            <v>149.47999999999999</v>
          </cell>
          <cell r="W343">
            <v>478.49</v>
          </cell>
          <cell r="X343">
            <v>410.44</v>
          </cell>
          <cell r="Y343">
            <v>1447.63</v>
          </cell>
          <cell r="Z343">
            <v>9534.31</v>
          </cell>
          <cell r="AA343">
            <v>6675.69</v>
          </cell>
          <cell r="AB343">
            <v>0</v>
          </cell>
          <cell r="AC343">
            <v>6562.55</v>
          </cell>
          <cell r="AD343">
            <v>3535.54</v>
          </cell>
          <cell r="AE343">
            <v>32174.33</v>
          </cell>
          <cell r="AF343">
            <v>-25999.3</v>
          </cell>
        </row>
        <row r="344">
          <cell r="E344" t="str">
            <v>Лыткина, 52</v>
          </cell>
          <cell r="F344">
            <v>0</v>
          </cell>
          <cell r="G344">
            <v>33705.58</v>
          </cell>
          <cell r="H344">
            <v>0</v>
          </cell>
          <cell r="I344">
            <v>0</v>
          </cell>
          <cell r="J344">
            <v>33705.58</v>
          </cell>
          <cell r="K344">
            <v>10230.9</v>
          </cell>
          <cell r="L344">
            <v>0</v>
          </cell>
          <cell r="M344">
            <v>0</v>
          </cell>
          <cell r="N344">
            <v>10230.9</v>
          </cell>
          <cell r="O344">
            <v>818.47</v>
          </cell>
          <cell r="P344">
            <v>0</v>
          </cell>
          <cell r="Q344">
            <v>1928.25</v>
          </cell>
          <cell r="R344">
            <v>0</v>
          </cell>
          <cell r="S344">
            <v>1754.42</v>
          </cell>
          <cell r="T344">
            <v>0</v>
          </cell>
          <cell r="U344">
            <v>3.61</v>
          </cell>
          <cell r="V344">
            <v>130.63999999999999</v>
          </cell>
          <cell r="W344">
            <v>412.45</v>
          </cell>
          <cell r="X344">
            <v>353.79</v>
          </cell>
          <cell r="Y344">
            <v>1689.66</v>
          </cell>
          <cell r="Z344">
            <v>8453.8799999999992</v>
          </cell>
          <cell r="AA344">
            <v>5947.21</v>
          </cell>
          <cell r="AB344">
            <v>0</v>
          </cell>
          <cell r="AC344">
            <v>5800.33</v>
          </cell>
          <cell r="AD344">
            <v>3408.44</v>
          </cell>
          <cell r="AE344">
            <v>30701.15</v>
          </cell>
          <cell r="AF344">
            <v>-20470.25</v>
          </cell>
        </row>
        <row r="345">
          <cell r="E345" t="str">
            <v>Лыткина, 54-б</v>
          </cell>
          <cell r="F345">
            <v>-24831.48</v>
          </cell>
          <cell r="G345">
            <v>32197.85</v>
          </cell>
          <cell r="H345">
            <v>0</v>
          </cell>
          <cell r="I345">
            <v>0</v>
          </cell>
          <cell r="J345">
            <v>32197.85</v>
          </cell>
          <cell r="K345">
            <v>27164.1</v>
          </cell>
          <cell r="L345">
            <v>0</v>
          </cell>
          <cell r="M345">
            <v>0</v>
          </cell>
          <cell r="N345">
            <v>27164.1</v>
          </cell>
          <cell r="O345">
            <v>2173.11</v>
          </cell>
          <cell r="P345">
            <v>0</v>
          </cell>
          <cell r="Q345">
            <v>1661.02</v>
          </cell>
          <cell r="R345">
            <v>0</v>
          </cell>
          <cell r="S345">
            <v>10464.01</v>
          </cell>
          <cell r="T345">
            <v>0</v>
          </cell>
          <cell r="U345">
            <v>4.9000000000000004</v>
          </cell>
          <cell r="V345">
            <v>162.07</v>
          </cell>
          <cell r="W345">
            <v>558.76</v>
          </cell>
          <cell r="X345">
            <v>719.51</v>
          </cell>
          <cell r="Y345">
            <v>1906.7</v>
          </cell>
          <cell r="Z345">
            <v>3717.34</v>
          </cell>
          <cell r="AA345">
            <v>2586.75</v>
          </cell>
          <cell r="AB345">
            <v>0</v>
          </cell>
          <cell r="AC345">
            <v>2538.09</v>
          </cell>
          <cell r="AD345">
            <v>5421.04</v>
          </cell>
          <cell r="AE345">
            <v>31913.3</v>
          </cell>
          <cell r="AF345">
            <v>-29580.68</v>
          </cell>
        </row>
        <row r="346">
          <cell r="E346" t="str">
            <v>Лыткина, 58</v>
          </cell>
          <cell r="F346">
            <v>-20867.38</v>
          </cell>
          <cell r="G346">
            <v>60421.9</v>
          </cell>
          <cell r="H346">
            <v>0</v>
          </cell>
          <cell r="I346">
            <v>0</v>
          </cell>
          <cell r="J346">
            <v>60421.9</v>
          </cell>
          <cell r="K346">
            <v>68703.289999999994</v>
          </cell>
          <cell r="L346">
            <v>0</v>
          </cell>
          <cell r="M346">
            <v>0</v>
          </cell>
          <cell r="N346">
            <v>68703.289999999994</v>
          </cell>
          <cell r="O346">
            <v>5496.28</v>
          </cell>
          <cell r="P346">
            <v>0</v>
          </cell>
          <cell r="Q346">
            <v>2013.26</v>
          </cell>
          <cell r="R346">
            <v>0</v>
          </cell>
          <cell r="S346">
            <v>6918.49</v>
          </cell>
          <cell r="T346">
            <v>0</v>
          </cell>
          <cell r="U346">
            <v>5.07</v>
          </cell>
          <cell r="V346">
            <v>170.08</v>
          </cell>
          <cell r="W346">
            <v>578.23</v>
          </cell>
          <cell r="X346">
            <v>744.58</v>
          </cell>
          <cell r="Y346">
            <v>1808.01</v>
          </cell>
          <cell r="Z346">
            <v>17626.11</v>
          </cell>
          <cell r="AA346">
            <v>11744.08</v>
          </cell>
          <cell r="AB346">
            <v>0</v>
          </cell>
          <cell r="AC346">
            <v>12543.07</v>
          </cell>
          <cell r="AD346">
            <v>2922.17</v>
          </cell>
          <cell r="AE346">
            <v>62569.43</v>
          </cell>
          <cell r="AF346">
            <v>-14733.52</v>
          </cell>
        </row>
        <row r="347">
          <cell r="E347" t="str">
            <v>Лыткина, 60</v>
          </cell>
          <cell r="F347">
            <v>-31352.46</v>
          </cell>
          <cell r="G347">
            <v>15033.26</v>
          </cell>
          <cell r="H347">
            <v>0</v>
          </cell>
          <cell r="I347">
            <v>0</v>
          </cell>
          <cell r="J347">
            <v>15033.26</v>
          </cell>
          <cell r="K347">
            <v>8383.68</v>
          </cell>
          <cell r="L347">
            <v>0</v>
          </cell>
          <cell r="M347">
            <v>0</v>
          </cell>
          <cell r="N347">
            <v>8383.68</v>
          </cell>
          <cell r="O347">
            <v>670.69</v>
          </cell>
          <cell r="P347">
            <v>0</v>
          </cell>
          <cell r="Q347">
            <v>1554.72</v>
          </cell>
          <cell r="R347">
            <v>0</v>
          </cell>
          <cell r="S347">
            <v>10464.01</v>
          </cell>
          <cell r="T347">
            <v>0</v>
          </cell>
          <cell r="U347">
            <v>3.49</v>
          </cell>
          <cell r="V347">
            <v>118.61</v>
          </cell>
          <cell r="W347">
            <v>398.52</v>
          </cell>
          <cell r="X347">
            <v>513.16</v>
          </cell>
          <cell r="Y347">
            <v>1487.33</v>
          </cell>
          <cell r="Z347">
            <v>2171.2800000000002</v>
          </cell>
          <cell r="AA347">
            <v>1477.43</v>
          </cell>
          <cell r="AB347">
            <v>0</v>
          </cell>
          <cell r="AC347">
            <v>1495.01</v>
          </cell>
          <cell r="AD347">
            <v>2325.23</v>
          </cell>
          <cell r="AE347">
            <v>22679.48</v>
          </cell>
          <cell r="AF347">
            <v>-45648.26</v>
          </cell>
        </row>
        <row r="348">
          <cell r="E348" t="str">
            <v>Лыткина, 62</v>
          </cell>
          <cell r="F348">
            <v>-49094.66</v>
          </cell>
          <cell r="G348">
            <v>54675.44</v>
          </cell>
          <cell r="H348">
            <v>0</v>
          </cell>
          <cell r="I348">
            <v>0</v>
          </cell>
          <cell r="J348">
            <v>54675.44</v>
          </cell>
          <cell r="K348">
            <v>38279.550000000003</v>
          </cell>
          <cell r="L348">
            <v>0</v>
          </cell>
          <cell r="M348">
            <v>0</v>
          </cell>
          <cell r="N348">
            <v>38279.550000000003</v>
          </cell>
          <cell r="O348">
            <v>3062.35</v>
          </cell>
          <cell r="P348">
            <v>0</v>
          </cell>
          <cell r="Q348">
            <v>2902.74</v>
          </cell>
          <cell r="R348">
            <v>0</v>
          </cell>
          <cell r="S348">
            <v>11800.07</v>
          </cell>
          <cell r="T348">
            <v>0</v>
          </cell>
          <cell r="U348">
            <v>5.46</v>
          </cell>
          <cell r="V348">
            <v>189.31</v>
          </cell>
          <cell r="W348">
            <v>622.86</v>
          </cell>
          <cell r="X348">
            <v>802.04</v>
          </cell>
          <cell r="Y348">
            <v>1807.21</v>
          </cell>
          <cell r="Z348">
            <v>13280.61</v>
          </cell>
          <cell r="AA348">
            <v>8837.23</v>
          </cell>
          <cell r="AB348">
            <v>0</v>
          </cell>
          <cell r="AC348">
            <v>9435.7800000000007</v>
          </cell>
          <cell r="AD348">
            <v>4514.46</v>
          </cell>
          <cell r="AE348">
            <v>57260.12</v>
          </cell>
          <cell r="AF348">
            <v>-68075.23</v>
          </cell>
        </row>
        <row r="349">
          <cell r="E349" t="str">
            <v>Лыткина, 73/1</v>
          </cell>
          <cell r="F349">
            <v>-24593.26</v>
          </cell>
          <cell r="G349">
            <v>35927.1</v>
          </cell>
          <cell r="H349">
            <v>0</v>
          </cell>
          <cell r="I349">
            <v>0</v>
          </cell>
          <cell r="J349">
            <v>35927.1</v>
          </cell>
          <cell r="K349">
            <v>38041.31</v>
          </cell>
          <cell r="L349">
            <v>0</v>
          </cell>
          <cell r="M349">
            <v>0</v>
          </cell>
          <cell r="N349">
            <v>38041.31</v>
          </cell>
          <cell r="O349">
            <v>3043.3</v>
          </cell>
          <cell r="P349">
            <v>0</v>
          </cell>
          <cell r="Q349">
            <v>2330.86</v>
          </cell>
          <cell r="R349">
            <v>0</v>
          </cell>
          <cell r="S349">
            <v>7355.19</v>
          </cell>
          <cell r="T349">
            <v>0</v>
          </cell>
          <cell r="U349">
            <v>4.88</v>
          </cell>
          <cell r="V349">
            <v>166.92</v>
          </cell>
          <cell r="W349">
            <v>556.36</v>
          </cell>
          <cell r="X349">
            <v>716.43</v>
          </cell>
          <cell r="Y349">
            <v>2007.2</v>
          </cell>
          <cell r="Z349">
            <v>5632.56</v>
          </cell>
          <cell r="AA349">
            <v>4135.9799999999996</v>
          </cell>
          <cell r="AB349">
            <v>0</v>
          </cell>
          <cell r="AC349">
            <v>3725.92</v>
          </cell>
          <cell r="AD349">
            <v>3544.69</v>
          </cell>
          <cell r="AE349">
            <v>33220.29</v>
          </cell>
          <cell r="AF349">
            <v>-19772.240000000002</v>
          </cell>
        </row>
        <row r="350">
          <cell r="E350" t="str">
            <v>Лыткина, 73/2</v>
          </cell>
          <cell r="F350">
            <v>-26057.02</v>
          </cell>
          <cell r="G350">
            <v>34694.639999999999</v>
          </cell>
          <cell r="H350">
            <v>1004.83</v>
          </cell>
          <cell r="I350">
            <v>0</v>
          </cell>
          <cell r="J350">
            <v>35699.47</v>
          </cell>
          <cell r="K350">
            <v>33167.360000000001</v>
          </cell>
          <cell r="L350">
            <v>0</v>
          </cell>
          <cell r="M350">
            <v>0</v>
          </cell>
          <cell r="N350">
            <v>33167.360000000001</v>
          </cell>
          <cell r="O350">
            <v>2653.39</v>
          </cell>
          <cell r="P350">
            <v>0</v>
          </cell>
          <cell r="Q350">
            <v>2093.2600000000002</v>
          </cell>
          <cell r="R350">
            <v>0</v>
          </cell>
          <cell r="S350">
            <v>8254.44</v>
          </cell>
          <cell r="T350">
            <v>0</v>
          </cell>
          <cell r="U350">
            <v>4.8</v>
          </cell>
          <cell r="V350">
            <v>162.72999999999999</v>
          </cell>
          <cell r="W350">
            <v>547.97</v>
          </cell>
          <cell r="X350">
            <v>705.62</v>
          </cell>
          <cell r="Y350">
            <v>1735.12</v>
          </cell>
          <cell r="Z350">
            <v>5418.25</v>
          </cell>
          <cell r="AA350">
            <v>3951.23</v>
          </cell>
          <cell r="AB350">
            <v>0</v>
          </cell>
          <cell r="AC350">
            <v>3602.09</v>
          </cell>
          <cell r="AD350">
            <v>3114.37</v>
          </cell>
          <cell r="AE350">
            <v>32243.27</v>
          </cell>
          <cell r="AF350">
            <v>-25132.93</v>
          </cell>
        </row>
        <row r="351">
          <cell r="E351" t="str">
            <v>Лыткина, 76</v>
          </cell>
          <cell r="F351">
            <v>-63695.28</v>
          </cell>
          <cell r="G351">
            <v>71385.97</v>
          </cell>
          <cell r="H351">
            <v>0</v>
          </cell>
          <cell r="I351">
            <v>0</v>
          </cell>
          <cell r="J351">
            <v>71385.97</v>
          </cell>
          <cell r="K351">
            <v>53983.37</v>
          </cell>
          <cell r="L351">
            <v>0</v>
          </cell>
          <cell r="M351">
            <v>0</v>
          </cell>
          <cell r="N351">
            <v>53983.37</v>
          </cell>
          <cell r="O351">
            <v>4318.6899999999996</v>
          </cell>
          <cell r="P351">
            <v>0</v>
          </cell>
          <cell r="Q351">
            <v>4144.26</v>
          </cell>
          <cell r="R351">
            <v>0</v>
          </cell>
          <cell r="S351">
            <v>17555.27</v>
          </cell>
          <cell r="T351">
            <v>0</v>
          </cell>
          <cell r="U351">
            <v>5110.2700000000004</v>
          </cell>
          <cell r="V351">
            <v>270.14999999999998</v>
          </cell>
          <cell r="W351">
            <v>888.83</v>
          </cell>
          <cell r="X351">
            <v>1144.54</v>
          </cell>
          <cell r="Y351">
            <v>4845.79</v>
          </cell>
          <cell r="Z351">
            <v>9455.06</v>
          </cell>
          <cell r="AA351">
            <v>7033.19</v>
          </cell>
          <cell r="AB351">
            <v>0</v>
          </cell>
          <cell r="AC351">
            <v>17027.400000000001</v>
          </cell>
          <cell r="AD351">
            <v>6445.49</v>
          </cell>
          <cell r="AE351">
            <v>78238.94</v>
          </cell>
          <cell r="AF351">
            <v>-87950.85</v>
          </cell>
        </row>
        <row r="352">
          <cell r="E352" t="str">
            <v>Лыткина, 77</v>
          </cell>
          <cell r="F352">
            <v>-34585.379999999997</v>
          </cell>
          <cell r="G352">
            <v>70775.53</v>
          </cell>
          <cell r="H352">
            <v>2685.31</v>
          </cell>
          <cell r="I352">
            <v>0</v>
          </cell>
          <cell r="J352">
            <v>73460.84</v>
          </cell>
          <cell r="K352">
            <v>65694.33</v>
          </cell>
          <cell r="L352">
            <v>0</v>
          </cell>
          <cell r="M352">
            <v>0</v>
          </cell>
          <cell r="N352">
            <v>65694.33</v>
          </cell>
          <cell r="O352">
            <v>5255.55</v>
          </cell>
          <cell r="P352">
            <v>0</v>
          </cell>
          <cell r="Q352">
            <v>4349.58</v>
          </cell>
          <cell r="R352">
            <v>0</v>
          </cell>
          <cell r="S352">
            <v>9274.1200000000008</v>
          </cell>
          <cell r="T352">
            <v>0</v>
          </cell>
          <cell r="U352">
            <v>8.18</v>
          </cell>
          <cell r="V352">
            <v>283.66000000000003</v>
          </cell>
          <cell r="W352">
            <v>933.31</v>
          </cell>
          <cell r="X352">
            <v>1201.81</v>
          </cell>
          <cell r="Y352">
            <v>2704.96</v>
          </cell>
          <cell r="Z352">
            <v>13155.42</v>
          </cell>
          <cell r="AA352">
            <v>9986.8799999999992</v>
          </cell>
          <cell r="AB352">
            <v>0</v>
          </cell>
          <cell r="AC352">
            <v>8523.2800000000007</v>
          </cell>
          <cell r="AD352">
            <v>6764.59</v>
          </cell>
          <cell r="AE352">
            <v>67776.92</v>
          </cell>
          <cell r="AF352">
            <v>-36667.97</v>
          </cell>
        </row>
        <row r="353">
          <cell r="E353" t="str">
            <v>Лыткина, 81</v>
          </cell>
          <cell r="F353">
            <v>-25227.14</v>
          </cell>
          <cell r="G353">
            <v>22701.360000000001</v>
          </cell>
          <cell r="H353">
            <v>0</v>
          </cell>
          <cell r="I353">
            <v>0</v>
          </cell>
          <cell r="J353">
            <v>22701.360000000001</v>
          </cell>
          <cell r="K353">
            <v>18501.48</v>
          </cell>
          <cell r="L353">
            <v>0</v>
          </cell>
          <cell r="M353">
            <v>0</v>
          </cell>
          <cell r="N353">
            <v>18501.48</v>
          </cell>
          <cell r="O353">
            <v>1480.12</v>
          </cell>
          <cell r="P353">
            <v>0</v>
          </cell>
          <cell r="Q353">
            <v>2913.82</v>
          </cell>
          <cell r="R353">
            <v>0</v>
          </cell>
          <cell r="S353">
            <v>8254.44</v>
          </cell>
          <cell r="T353">
            <v>0</v>
          </cell>
          <cell r="U353">
            <v>1259.07</v>
          </cell>
          <cell r="V353">
            <v>208.53</v>
          </cell>
          <cell r="W353">
            <v>692.65</v>
          </cell>
          <cell r="X353">
            <v>891.92</v>
          </cell>
          <cell r="Y353">
            <v>2424.25</v>
          </cell>
          <cell r="Z353">
            <v>3264.5</v>
          </cell>
          <cell r="AA353">
            <v>2138.52</v>
          </cell>
          <cell r="AB353">
            <v>0</v>
          </cell>
          <cell r="AC353">
            <v>2290.19</v>
          </cell>
          <cell r="AD353">
            <v>4577.1400000000003</v>
          </cell>
          <cell r="AE353">
            <v>30395.15</v>
          </cell>
          <cell r="AF353">
            <v>-37120.81</v>
          </cell>
        </row>
        <row r="354">
          <cell r="E354" t="str">
            <v>Лыткина, 83</v>
          </cell>
          <cell r="F354">
            <v>-26574.11</v>
          </cell>
          <cell r="G354">
            <v>21683.15</v>
          </cell>
          <cell r="H354">
            <v>0</v>
          </cell>
          <cell r="I354">
            <v>0</v>
          </cell>
          <cell r="J354">
            <v>21683.15</v>
          </cell>
          <cell r="K354">
            <v>21838.21</v>
          </cell>
          <cell r="L354">
            <v>0</v>
          </cell>
          <cell r="M354">
            <v>0</v>
          </cell>
          <cell r="N354">
            <v>21838.21</v>
          </cell>
          <cell r="O354">
            <v>1747.07</v>
          </cell>
          <cell r="P354">
            <v>0</v>
          </cell>
          <cell r="Q354">
            <v>2799.44</v>
          </cell>
          <cell r="R354">
            <v>0</v>
          </cell>
          <cell r="S354">
            <v>17555.27</v>
          </cell>
          <cell r="T354">
            <v>0</v>
          </cell>
          <cell r="U354">
            <v>1258.26</v>
          </cell>
          <cell r="V354">
            <v>182.57</v>
          </cell>
          <cell r="W354">
            <v>600.69000000000005</v>
          </cell>
          <cell r="X354">
            <v>773.51</v>
          </cell>
          <cell r="Y354">
            <v>3019.25</v>
          </cell>
          <cell r="Z354">
            <v>3267.74</v>
          </cell>
          <cell r="AA354">
            <v>2221.5700000000002</v>
          </cell>
          <cell r="AB354">
            <v>0</v>
          </cell>
          <cell r="AC354">
            <v>2247.63</v>
          </cell>
          <cell r="AD354">
            <v>4353.8</v>
          </cell>
          <cell r="AE354">
            <v>40026.800000000003</v>
          </cell>
          <cell r="AF354">
            <v>-44762.7</v>
          </cell>
        </row>
        <row r="355">
          <cell r="E355" t="str">
            <v>Лыткина, 85</v>
          </cell>
          <cell r="F355">
            <v>-26334.75</v>
          </cell>
          <cell r="G355">
            <v>23273.18</v>
          </cell>
          <cell r="H355">
            <v>0</v>
          </cell>
          <cell r="I355">
            <v>0</v>
          </cell>
          <cell r="J355">
            <v>23273.18</v>
          </cell>
          <cell r="K355">
            <v>7973.98</v>
          </cell>
          <cell r="L355">
            <v>0</v>
          </cell>
          <cell r="M355">
            <v>0</v>
          </cell>
          <cell r="N355">
            <v>7973.98</v>
          </cell>
          <cell r="O355">
            <v>637.91</v>
          </cell>
          <cell r="P355">
            <v>0</v>
          </cell>
          <cell r="Q355">
            <v>2923.68</v>
          </cell>
          <cell r="R355">
            <v>0</v>
          </cell>
          <cell r="S355">
            <v>13572.83</v>
          </cell>
          <cell r="T355">
            <v>0</v>
          </cell>
          <cell r="U355">
            <v>5.5</v>
          </cell>
          <cell r="V355">
            <v>190.68</v>
          </cell>
          <cell r="W355">
            <v>627.35</v>
          </cell>
          <cell r="X355">
            <v>807.84</v>
          </cell>
          <cell r="Y355">
            <v>3318.47</v>
          </cell>
          <cell r="Z355">
            <v>3171.72</v>
          </cell>
          <cell r="AA355">
            <v>2079.36</v>
          </cell>
          <cell r="AB355">
            <v>0</v>
          </cell>
          <cell r="AC355">
            <v>2226.73</v>
          </cell>
          <cell r="AD355">
            <v>4546.99</v>
          </cell>
          <cell r="AE355">
            <v>34109.06</v>
          </cell>
          <cell r="AF355">
            <v>-52469.83</v>
          </cell>
        </row>
        <row r="356">
          <cell r="E356" t="str">
            <v>Маршала Конева, 92</v>
          </cell>
          <cell r="F356">
            <v>44282.01</v>
          </cell>
          <cell r="G356">
            <v>129855.8</v>
          </cell>
          <cell r="H356">
            <v>0</v>
          </cell>
          <cell r="I356">
            <v>0</v>
          </cell>
          <cell r="J356">
            <v>129855.8</v>
          </cell>
          <cell r="K356">
            <v>130647.9</v>
          </cell>
          <cell r="L356">
            <v>0</v>
          </cell>
          <cell r="M356">
            <v>0</v>
          </cell>
          <cell r="N356">
            <v>130647.9</v>
          </cell>
          <cell r="O356">
            <v>10451.86</v>
          </cell>
          <cell r="P356">
            <v>0</v>
          </cell>
          <cell r="Q356">
            <v>4072.48</v>
          </cell>
          <cell r="R356">
            <v>0</v>
          </cell>
          <cell r="S356">
            <v>17065.77</v>
          </cell>
          <cell r="T356">
            <v>0</v>
          </cell>
          <cell r="U356">
            <v>4632.66</v>
          </cell>
          <cell r="V356">
            <v>265.58999999999997</v>
          </cell>
          <cell r="W356">
            <v>873.86</v>
          </cell>
          <cell r="X356">
            <v>1125.25</v>
          </cell>
          <cell r="Y356">
            <v>11638.65</v>
          </cell>
          <cell r="Z356">
            <v>31271</v>
          </cell>
          <cell r="AA356">
            <v>24015.79</v>
          </cell>
          <cell r="AB356">
            <v>0</v>
          </cell>
          <cell r="AC356">
            <v>20214.12</v>
          </cell>
          <cell r="AD356">
            <v>6333.7</v>
          </cell>
          <cell r="AE356">
            <v>131960.73000000001</v>
          </cell>
          <cell r="AF356">
            <v>42969.18</v>
          </cell>
        </row>
        <row r="357">
          <cell r="E357" t="str">
            <v>Маяковского, 12</v>
          </cell>
          <cell r="F357">
            <v>-35563.17</v>
          </cell>
          <cell r="G357">
            <v>207901.31</v>
          </cell>
          <cell r="H357">
            <v>13009.84</v>
          </cell>
          <cell r="I357">
            <v>0</v>
          </cell>
          <cell r="J357">
            <v>220911.15</v>
          </cell>
          <cell r="K357">
            <v>221209.27</v>
          </cell>
          <cell r="L357">
            <v>23018.61</v>
          </cell>
          <cell r="M357">
            <v>0</v>
          </cell>
          <cell r="N357">
            <v>244227.88</v>
          </cell>
          <cell r="O357">
            <v>20228.79</v>
          </cell>
          <cell r="P357">
            <v>0</v>
          </cell>
          <cell r="Q357">
            <v>13457.58</v>
          </cell>
          <cell r="R357">
            <v>0</v>
          </cell>
          <cell r="S357">
            <v>23691.96</v>
          </cell>
          <cell r="T357">
            <v>0</v>
          </cell>
          <cell r="U357">
            <v>5128.58</v>
          </cell>
          <cell r="V357">
            <v>1362</v>
          </cell>
          <cell r="W357">
            <v>2977.86</v>
          </cell>
          <cell r="X357">
            <v>3834.55</v>
          </cell>
          <cell r="Y357">
            <v>8973.25</v>
          </cell>
          <cell r="Z357">
            <v>44040.49</v>
          </cell>
          <cell r="AA357">
            <v>33588.85</v>
          </cell>
          <cell r="AB357">
            <v>0</v>
          </cell>
          <cell r="AC357">
            <v>28450.959999999999</v>
          </cell>
          <cell r="AD357">
            <v>22247.93</v>
          </cell>
          <cell r="AE357">
            <v>207982.8</v>
          </cell>
          <cell r="AF357">
            <v>681.91</v>
          </cell>
        </row>
        <row r="358">
          <cell r="E358" t="str">
            <v>Маяковского, 17</v>
          </cell>
          <cell r="F358">
            <v>-34649.360000000001</v>
          </cell>
          <cell r="G358">
            <v>111875.7</v>
          </cell>
          <cell r="H358">
            <v>0</v>
          </cell>
          <cell r="I358">
            <v>0</v>
          </cell>
          <cell r="J358">
            <v>111875.7</v>
          </cell>
          <cell r="K358">
            <v>114485.48</v>
          </cell>
          <cell r="L358">
            <v>0</v>
          </cell>
          <cell r="M358">
            <v>0</v>
          </cell>
          <cell r="N358">
            <v>114485.48</v>
          </cell>
          <cell r="O358">
            <v>9158.82</v>
          </cell>
          <cell r="P358">
            <v>0</v>
          </cell>
          <cell r="Q358">
            <v>6703.48</v>
          </cell>
          <cell r="R358">
            <v>0</v>
          </cell>
          <cell r="S358">
            <v>15956.08</v>
          </cell>
          <cell r="T358">
            <v>0</v>
          </cell>
          <cell r="U358">
            <v>5115.97</v>
          </cell>
          <cell r="V358">
            <v>464.81</v>
          </cell>
          <cell r="W358">
            <v>8289.1</v>
          </cell>
          <cell r="X358">
            <v>1981.88</v>
          </cell>
          <cell r="Y358">
            <v>5198.57</v>
          </cell>
          <cell r="Z358">
            <v>19873.169999999998</v>
          </cell>
          <cell r="AA358">
            <v>15035.67</v>
          </cell>
          <cell r="AB358">
            <v>0</v>
          </cell>
          <cell r="AC358">
            <v>12898.58</v>
          </cell>
          <cell r="AD358">
            <v>10493.41</v>
          </cell>
          <cell r="AE358">
            <v>111169.54</v>
          </cell>
          <cell r="AF358">
            <v>-31333.42</v>
          </cell>
        </row>
        <row r="359">
          <cell r="E359" t="str">
            <v>Маяковского, 19</v>
          </cell>
          <cell r="F359">
            <v>33433.160000000003</v>
          </cell>
          <cell r="G359">
            <v>100805.54</v>
          </cell>
          <cell r="H359">
            <v>8230.86</v>
          </cell>
          <cell r="I359">
            <v>0</v>
          </cell>
          <cell r="J359">
            <v>109036.4</v>
          </cell>
          <cell r="K359">
            <v>219867.74</v>
          </cell>
          <cell r="L359">
            <v>0</v>
          </cell>
          <cell r="M359">
            <v>0</v>
          </cell>
          <cell r="N359">
            <v>219867.74</v>
          </cell>
          <cell r="O359">
            <v>17589.419999999998</v>
          </cell>
          <cell r="P359">
            <v>0</v>
          </cell>
          <cell r="Q359">
            <v>15755.96</v>
          </cell>
          <cell r="R359">
            <v>0</v>
          </cell>
          <cell r="S359">
            <v>28526.880000000001</v>
          </cell>
          <cell r="T359">
            <v>0</v>
          </cell>
          <cell r="U359">
            <v>5132.21</v>
          </cell>
          <cell r="V359">
            <v>1030.92</v>
          </cell>
          <cell r="W359">
            <v>3392.85</v>
          </cell>
          <cell r="X359">
            <v>4368.92</v>
          </cell>
          <cell r="Y359">
            <v>10445.379999999999</v>
          </cell>
          <cell r="Z359">
            <v>50108.2</v>
          </cell>
          <cell r="AA359">
            <v>38333.49</v>
          </cell>
          <cell r="AB359">
            <v>0</v>
          </cell>
          <cell r="AC359">
            <v>32292.28</v>
          </cell>
          <cell r="AD359">
            <v>31020.59</v>
          </cell>
          <cell r="AE359">
            <v>237997.1</v>
          </cell>
          <cell r="AF359">
            <v>15303.8</v>
          </cell>
        </row>
        <row r="360">
          <cell r="E360" t="str">
            <v>Маяковского, 35</v>
          </cell>
          <cell r="F360">
            <v>-23762.67</v>
          </cell>
          <cell r="G360">
            <v>71934.2</v>
          </cell>
          <cell r="H360">
            <v>0</v>
          </cell>
          <cell r="I360">
            <v>0</v>
          </cell>
          <cell r="J360">
            <v>71934.2</v>
          </cell>
          <cell r="K360">
            <v>85797.03</v>
          </cell>
          <cell r="L360">
            <v>0</v>
          </cell>
          <cell r="M360">
            <v>0</v>
          </cell>
          <cell r="N360">
            <v>85797.03</v>
          </cell>
          <cell r="O360">
            <v>6863.74</v>
          </cell>
          <cell r="P360">
            <v>0</v>
          </cell>
          <cell r="Q360">
            <v>4441.7</v>
          </cell>
          <cell r="R360">
            <v>0</v>
          </cell>
          <cell r="S360">
            <v>16897.810000000001</v>
          </cell>
          <cell r="T360">
            <v>0</v>
          </cell>
          <cell r="U360">
            <v>8.35</v>
          </cell>
          <cell r="V360">
            <v>289.68</v>
          </cell>
          <cell r="W360">
            <v>3657.89</v>
          </cell>
          <cell r="X360">
            <v>1227.28</v>
          </cell>
          <cell r="Y360">
            <v>3129.85</v>
          </cell>
          <cell r="Z360">
            <v>15906.44</v>
          </cell>
          <cell r="AA360">
            <v>11711.22</v>
          </cell>
          <cell r="AB360">
            <v>0</v>
          </cell>
          <cell r="AC360">
            <v>10556.93</v>
          </cell>
          <cell r="AD360">
            <v>6907.89</v>
          </cell>
          <cell r="AE360">
            <v>81598.78</v>
          </cell>
          <cell r="AF360">
            <v>-19564.419999999998</v>
          </cell>
        </row>
        <row r="361">
          <cell r="E361" t="str">
            <v>Маяковского, 41</v>
          </cell>
          <cell r="F361">
            <v>-15416.51</v>
          </cell>
          <cell r="G361">
            <v>59972.52</v>
          </cell>
          <cell r="H361">
            <v>0</v>
          </cell>
          <cell r="I361">
            <v>0</v>
          </cell>
          <cell r="J361">
            <v>59972.52</v>
          </cell>
          <cell r="K361">
            <v>64084.94</v>
          </cell>
          <cell r="L361">
            <v>0</v>
          </cell>
          <cell r="M361">
            <v>0</v>
          </cell>
          <cell r="N361">
            <v>64084.94</v>
          </cell>
          <cell r="O361">
            <v>5126.79</v>
          </cell>
          <cell r="P361">
            <v>0</v>
          </cell>
          <cell r="Q361">
            <v>3676.16</v>
          </cell>
          <cell r="R361">
            <v>0</v>
          </cell>
          <cell r="S361">
            <v>17840.89</v>
          </cell>
          <cell r="T361">
            <v>0</v>
          </cell>
          <cell r="U361">
            <v>7.5</v>
          </cell>
          <cell r="V361">
            <v>257.8</v>
          </cell>
          <cell r="W361">
            <v>1730.46</v>
          </cell>
          <cell r="X361">
            <v>1101.92</v>
          </cell>
          <cell r="Y361">
            <v>2758.01</v>
          </cell>
          <cell r="Z361">
            <v>7616.34</v>
          </cell>
          <cell r="AA361">
            <v>5635.12</v>
          </cell>
          <cell r="AB361">
            <v>0</v>
          </cell>
          <cell r="AC361">
            <v>5000.21</v>
          </cell>
          <cell r="AD361">
            <v>5656.53</v>
          </cell>
          <cell r="AE361">
            <v>56407.73</v>
          </cell>
          <cell r="AF361">
            <v>-7739.3</v>
          </cell>
        </row>
        <row r="362">
          <cell r="E362" t="str">
            <v>Маяковского, 47</v>
          </cell>
          <cell r="F362">
            <v>-7844.12</v>
          </cell>
          <cell r="G362">
            <v>-0.02</v>
          </cell>
          <cell r="H362">
            <v>0</v>
          </cell>
          <cell r="I362">
            <v>0</v>
          </cell>
          <cell r="J362">
            <v>-0.02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-7844.12</v>
          </cell>
        </row>
        <row r="363">
          <cell r="E363" t="str">
            <v>Маяковского, 49</v>
          </cell>
          <cell r="F363">
            <v>-7668.54</v>
          </cell>
          <cell r="G363">
            <v>95620.53</v>
          </cell>
          <cell r="H363">
            <v>0</v>
          </cell>
          <cell r="I363">
            <v>0</v>
          </cell>
          <cell r="J363">
            <v>95620.53</v>
          </cell>
          <cell r="K363">
            <v>100019.63</v>
          </cell>
          <cell r="L363">
            <v>0</v>
          </cell>
          <cell r="M363">
            <v>0</v>
          </cell>
          <cell r="N363">
            <v>100019.63</v>
          </cell>
          <cell r="O363">
            <v>8001.57</v>
          </cell>
          <cell r="P363">
            <v>0</v>
          </cell>
          <cell r="Q363">
            <v>4296.28</v>
          </cell>
          <cell r="R363">
            <v>0</v>
          </cell>
          <cell r="S363">
            <v>20002.259999999998</v>
          </cell>
          <cell r="T363">
            <v>0</v>
          </cell>
          <cell r="U363">
            <v>8.35</v>
          </cell>
          <cell r="V363">
            <v>288.69</v>
          </cell>
          <cell r="W363">
            <v>1979.96</v>
          </cell>
          <cell r="X363">
            <v>1226.8900000000001</v>
          </cell>
          <cell r="Y363">
            <v>3195.95</v>
          </cell>
          <cell r="Z363">
            <v>17955.23</v>
          </cell>
          <cell r="AA363">
            <v>13338.61</v>
          </cell>
          <cell r="AB363">
            <v>0</v>
          </cell>
          <cell r="AC363">
            <v>11853.04</v>
          </cell>
          <cell r="AD363">
            <v>7144.92</v>
          </cell>
          <cell r="AE363">
            <v>89291.75</v>
          </cell>
          <cell r="AF363">
            <v>3059.34</v>
          </cell>
        </row>
        <row r="364">
          <cell r="E364" t="str">
            <v>Маяковского, 55</v>
          </cell>
          <cell r="F364">
            <v>-42797.48</v>
          </cell>
          <cell r="G364">
            <v>144580.81</v>
          </cell>
          <cell r="H364">
            <v>3167.07</v>
          </cell>
          <cell r="I364">
            <v>0</v>
          </cell>
          <cell r="J364">
            <v>147747.88</v>
          </cell>
          <cell r="K364">
            <v>124111.05</v>
          </cell>
          <cell r="L364">
            <v>3019.03</v>
          </cell>
          <cell r="M364">
            <v>0</v>
          </cell>
          <cell r="N364">
            <v>127130.08</v>
          </cell>
          <cell r="O364">
            <v>10260.969999999999</v>
          </cell>
          <cell r="P364">
            <v>0</v>
          </cell>
          <cell r="Q364">
            <v>9149.58</v>
          </cell>
          <cell r="R364">
            <v>0</v>
          </cell>
          <cell r="S364">
            <v>20277.36</v>
          </cell>
          <cell r="T364">
            <v>0</v>
          </cell>
          <cell r="U364">
            <v>17.29</v>
          </cell>
          <cell r="V364">
            <v>660.06</v>
          </cell>
          <cell r="W364">
            <v>4188.8999999999996</v>
          </cell>
          <cell r="X364">
            <v>2540.7399999999998</v>
          </cell>
          <cell r="Y364">
            <v>6942.04</v>
          </cell>
          <cell r="Z364">
            <v>26814.59</v>
          </cell>
          <cell r="AA364">
            <v>20322.48</v>
          </cell>
          <cell r="AB364">
            <v>0</v>
          </cell>
          <cell r="AC364">
            <v>17387.77</v>
          </cell>
          <cell r="AD364">
            <v>14300.96</v>
          </cell>
          <cell r="AE364">
            <v>132862.74</v>
          </cell>
          <cell r="AF364">
            <v>-48530.14</v>
          </cell>
        </row>
        <row r="365">
          <cell r="E365" t="str">
            <v>Маяковского, 57</v>
          </cell>
          <cell r="F365">
            <v>-17257.14</v>
          </cell>
          <cell r="G365">
            <v>82538.039999999994</v>
          </cell>
          <cell r="H365">
            <v>0</v>
          </cell>
          <cell r="I365">
            <v>0</v>
          </cell>
          <cell r="J365">
            <v>82538.039999999994</v>
          </cell>
          <cell r="K365">
            <v>79457.539999999994</v>
          </cell>
          <cell r="L365">
            <v>0</v>
          </cell>
          <cell r="M365">
            <v>0</v>
          </cell>
          <cell r="N365">
            <v>79457.539999999994</v>
          </cell>
          <cell r="O365">
            <v>6356.61</v>
          </cell>
          <cell r="P365">
            <v>0</v>
          </cell>
          <cell r="Q365">
            <v>4472.78</v>
          </cell>
          <cell r="R365">
            <v>0</v>
          </cell>
          <cell r="S365">
            <v>15090.12</v>
          </cell>
          <cell r="T365">
            <v>0</v>
          </cell>
          <cell r="U365">
            <v>10.15</v>
          </cell>
          <cell r="V365">
            <v>345.84</v>
          </cell>
          <cell r="W365">
            <v>2196.21</v>
          </cell>
          <cell r="X365">
            <v>1492.05</v>
          </cell>
          <cell r="Y365">
            <v>3627.68</v>
          </cell>
          <cell r="Z365">
            <v>15303.7</v>
          </cell>
          <cell r="AA365">
            <v>11597.63</v>
          </cell>
          <cell r="AB365">
            <v>0</v>
          </cell>
          <cell r="AC365">
            <v>9926.85</v>
          </cell>
          <cell r="AD365">
            <v>7313.44</v>
          </cell>
          <cell r="AE365">
            <v>77733.06</v>
          </cell>
          <cell r="AF365">
            <v>-15532.66</v>
          </cell>
        </row>
        <row r="366">
          <cell r="E366" t="str">
            <v>Маяковского, 59</v>
          </cell>
          <cell r="F366">
            <v>-14976.74</v>
          </cell>
          <cell r="G366">
            <v>99351.38</v>
          </cell>
          <cell r="H366">
            <v>0</v>
          </cell>
          <cell r="I366">
            <v>0</v>
          </cell>
          <cell r="J366">
            <v>99351.38</v>
          </cell>
          <cell r="K366">
            <v>81532.86</v>
          </cell>
          <cell r="L366">
            <v>0</v>
          </cell>
          <cell r="M366">
            <v>0</v>
          </cell>
          <cell r="N366">
            <v>81532.86</v>
          </cell>
          <cell r="O366">
            <v>6522.62</v>
          </cell>
          <cell r="P366">
            <v>0</v>
          </cell>
          <cell r="Q366">
            <v>4993.5600000000004</v>
          </cell>
          <cell r="R366">
            <v>0</v>
          </cell>
          <cell r="S366">
            <v>17801.61</v>
          </cell>
          <cell r="T366">
            <v>0</v>
          </cell>
          <cell r="U366">
            <v>9.77</v>
          </cell>
          <cell r="V366">
            <v>337.6</v>
          </cell>
          <cell r="W366">
            <v>1114.98</v>
          </cell>
          <cell r="X366">
            <v>1435.73</v>
          </cell>
          <cell r="Y366">
            <v>4441.5600000000004</v>
          </cell>
          <cell r="Z366">
            <v>17839.16</v>
          </cell>
          <cell r="AA366">
            <v>12999.47</v>
          </cell>
          <cell r="AB366">
            <v>0</v>
          </cell>
          <cell r="AC366">
            <v>11922.91</v>
          </cell>
          <cell r="AD366">
            <v>7795.5</v>
          </cell>
          <cell r="AE366">
            <v>87214.47</v>
          </cell>
          <cell r="AF366">
            <v>-20658.349999999999</v>
          </cell>
        </row>
        <row r="367">
          <cell r="E367" t="str">
            <v>Маяковского, 61</v>
          </cell>
          <cell r="F367">
            <v>-32672.17</v>
          </cell>
          <cell r="G367">
            <v>105377.41</v>
          </cell>
          <cell r="H367">
            <v>0</v>
          </cell>
          <cell r="I367">
            <v>0</v>
          </cell>
          <cell r="J367">
            <v>105377.41</v>
          </cell>
          <cell r="K367">
            <v>99202.04</v>
          </cell>
          <cell r="L367">
            <v>0</v>
          </cell>
          <cell r="M367">
            <v>0</v>
          </cell>
          <cell r="N367">
            <v>99202.04</v>
          </cell>
          <cell r="O367">
            <v>7936.16</v>
          </cell>
          <cell r="P367">
            <v>0</v>
          </cell>
          <cell r="Q367">
            <v>6132.82</v>
          </cell>
          <cell r="R367">
            <v>0</v>
          </cell>
          <cell r="S367">
            <v>17919.48</v>
          </cell>
          <cell r="T367">
            <v>0</v>
          </cell>
          <cell r="U367">
            <v>11.53</v>
          </cell>
          <cell r="V367">
            <v>399.96</v>
          </cell>
          <cell r="W367">
            <v>1315.95</v>
          </cell>
          <cell r="X367">
            <v>1694.53</v>
          </cell>
          <cell r="Y367">
            <v>4133.3999999999996</v>
          </cell>
          <cell r="Z367">
            <v>18355.29</v>
          </cell>
          <cell r="AA367">
            <v>13140.27</v>
          </cell>
          <cell r="AB367">
            <v>0</v>
          </cell>
          <cell r="AC367">
            <v>12401.44</v>
          </cell>
          <cell r="AD367">
            <v>9537.9500000000007</v>
          </cell>
          <cell r="AE367">
            <v>92978.78</v>
          </cell>
          <cell r="AF367">
            <v>-26448.91</v>
          </cell>
        </row>
        <row r="368">
          <cell r="E368" t="str">
            <v>Маяковского, 63</v>
          </cell>
          <cell r="F368">
            <v>-11906.34</v>
          </cell>
          <cell r="G368">
            <v>108739.19</v>
          </cell>
          <cell r="H368">
            <v>0</v>
          </cell>
          <cell r="I368">
            <v>0</v>
          </cell>
          <cell r="J368">
            <v>108739.19</v>
          </cell>
          <cell r="K368">
            <v>107914.09</v>
          </cell>
          <cell r="L368">
            <v>0</v>
          </cell>
          <cell r="M368">
            <v>0</v>
          </cell>
          <cell r="N368">
            <v>107914.09</v>
          </cell>
          <cell r="O368">
            <v>8633.1200000000008</v>
          </cell>
          <cell r="P368">
            <v>0</v>
          </cell>
          <cell r="Q368">
            <v>6510.4</v>
          </cell>
          <cell r="R368">
            <v>0</v>
          </cell>
          <cell r="S368">
            <v>19334.28</v>
          </cell>
          <cell r="T368">
            <v>0</v>
          </cell>
          <cell r="U368">
            <v>12.24</v>
          </cell>
          <cell r="V368">
            <v>424.57</v>
          </cell>
          <cell r="W368">
            <v>1396.98</v>
          </cell>
          <cell r="X368">
            <v>1798.86</v>
          </cell>
          <cell r="Y368">
            <v>5348.63</v>
          </cell>
          <cell r="Z368">
            <v>17275.63</v>
          </cell>
          <cell r="AA368">
            <v>12804.82</v>
          </cell>
          <cell r="AB368">
            <v>0</v>
          </cell>
          <cell r="AC368">
            <v>11375.09</v>
          </cell>
          <cell r="AD368">
            <v>10796.83</v>
          </cell>
          <cell r="AE368">
            <v>95711.45</v>
          </cell>
          <cell r="AF368">
            <v>296.3</v>
          </cell>
        </row>
        <row r="369">
          <cell r="E369" t="str">
            <v>Металлобаза, 1</v>
          </cell>
          <cell r="F369">
            <v>-67395.839999999997</v>
          </cell>
          <cell r="G369">
            <v>72781.990000000005</v>
          </cell>
          <cell r="H369">
            <v>0</v>
          </cell>
          <cell r="I369">
            <v>0</v>
          </cell>
          <cell r="J369">
            <v>72781.990000000005</v>
          </cell>
          <cell r="K369">
            <v>50383.09</v>
          </cell>
          <cell r="L369">
            <v>0</v>
          </cell>
          <cell r="M369">
            <v>0</v>
          </cell>
          <cell r="N369">
            <v>50383.09</v>
          </cell>
          <cell r="O369">
            <v>4030.66</v>
          </cell>
          <cell r="P369">
            <v>0</v>
          </cell>
          <cell r="Q369">
            <v>2643.22</v>
          </cell>
          <cell r="R369">
            <v>0</v>
          </cell>
          <cell r="S369">
            <v>15090.12</v>
          </cell>
          <cell r="T369">
            <v>0</v>
          </cell>
          <cell r="U369">
            <v>6.62</v>
          </cell>
          <cell r="V369">
            <v>222.25</v>
          </cell>
          <cell r="W369">
            <v>755.25</v>
          </cell>
          <cell r="X369">
            <v>972.52</v>
          </cell>
          <cell r="Y369">
            <v>2105.2399999999998</v>
          </cell>
          <cell r="Z369">
            <v>18703.32</v>
          </cell>
          <cell r="AA369">
            <v>12429.72</v>
          </cell>
          <cell r="AB369">
            <v>0</v>
          </cell>
          <cell r="AC369">
            <v>13317.57</v>
          </cell>
          <cell r="AD369">
            <v>11648.75</v>
          </cell>
          <cell r="AE369">
            <v>81925.240000000005</v>
          </cell>
          <cell r="AF369">
            <v>-98937.99</v>
          </cell>
        </row>
        <row r="370">
          <cell r="E370" t="str">
            <v>Металлобаза, 2</v>
          </cell>
          <cell r="F370">
            <v>-58254.89</v>
          </cell>
          <cell r="G370">
            <v>52014.35</v>
          </cell>
          <cell r="H370">
            <v>0</v>
          </cell>
          <cell r="I370">
            <v>0</v>
          </cell>
          <cell r="J370">
            <v>52014.35</v>
          </cell>
          <cell r="K370">
            <v>36183.800000000003</v>
          </cell>
          <cell r="L370">
            <v>0</v>
          </cell>
          <cell r="M370">
            <v>0</v>
          </cell>
          <cell r="N370">
            <v>36183.800000000003</v>
          </cell>
          <cell r="O370">
            <v>2894.71</v>
          </cell>
          <cell r="P370">
            <v>0</v>
          </cell>
          <cell r="Q370">
            <v>2543.16</v>
          </cell>
          <cell r="R370">
            <v>0</v>
          </cell>
          <cell r="S370">
            <v>16386.93</v>
          </cell>
          <cell r="T370">
            <v>0</v>
          </cell>
          <cell r="U370">
            <v>6.98</v>
          </cell>
          <cell r="V370">
            <v>232.35</v>
          </cell>
          <cell r="W370">
            <v>796.43</v>
          </cell>
          <cell r="X370">
            <v>1025.55</v>
          </cell>
          <cell r="Y370">
            <v>1728.55</v>
          </cell>
          <cell r="Z370">
            <v>15857.08</v>
          </cell>
          <cell r="AA370">
            <v>10531.19</v>
          </cell>
          <cell r="AB370">
            <v>0</v>
          </cell>
          <cell r="AC370">
            <v>11283.4</v>
          </cell>
          <cell r="AD370">
            <v>12201.41</v>
          </cell>
          <cell r="AE370">
            <v>75487.740000000005</v>
          </cell>
          <cell r="AF370">
            <v>-97558.83</v>
          </cell>
        </row>
        <row r="371">
          <cell r="E371" t="str">
            <v>Металлобаза, 3</v>
          </cell>
          <cell r="F371">
            <v>-85706.12</v>
          </cell>
          <cell r="G371">
            <v>68906.350000000006</v>
          </cell>
          <cell r="H371">
            <v>0</v>
          </cell>
          <cell r="I371">
            <v>0</v>
          </cell>
          <cell r="J371">
            <v>68906.350000000006</v>
          </cell>
          <cell r="K371">
            <v>38309.360000000001</v>
          </cell>
          <cell r="L371">
            <v>0</v>
          </cell>
          <cell r="M371">
            <v>0</v>
          </cell>
          <cell r="N371">
            <v>38309.360000000001</v>
          </cell>
          <cell r="O371">
            <v>3064.77</v>
          </cell>
          <cell r="P371">
            <v>0</v>
          </cell>
          <cell r="Q371">
            <v>3058.34</v>
          </cell>
          <cell r="R371">
            <v>0</v>
          </cell>
          <cell r="S371">
            <v>14147.04</v>
          </cell>
          <cell r="T371">
            <v>0</v>
          </cell>
          <cell r="U371">
            <v>7.28</v>
          </cell>
          <cell r="V371">
            <v>245.48</v>
          </cell>
          <cell r="W371">
            <v>830.27</v>
          </cell>
          <cell r="X371">
            <v>1069.1400000000001</v>
          </cell>
          <cell r="Y371">
            <v>2271.7800000000002</v>
          </cell>
          <cell r="Z371">
            <v>18429.02</v>
          </cell>
          <cell r="AA371">
            <v>12242.05</v>
          </cell>
          <cell r="AB371">
            <v>0</v>
          </cell>
          <cell r="AC371">
            <v>13116.5</v>
          </cell>
          <cell r="AD371">
            <v>13726.76</v>
          </cell>
          <cell r="AE371">
            <v>82208.429999999993</v>
          </cell>
          <cell r="AF371">
            <v>-129605.19</v>
          </cell>
        </row>
        <row r="372">
          <cell r="E372" t="str">
            <v>Металлобаза, 4</v>
          </cell>
          <cell r="F372">
            <v>-98865.5</v>
          </cell>
          <cell r="G372">
            <v>71839.7</v>
          </cell>
          <cell r="H372">
            <v>0</v>
          </cell>
          <cell r="I372">
            <v>0</v>
          </cell>
          <cell r="J372">
            <v>71839.7</v>
          </cell>
          <cell r="K372">
            <v>50787.67</v>
          </cell>
          <cell r="L372">
            <v>0</v>
          </cell>
          <cell r="M372">
            <v>0</v>
          </cell>
          <cell r="N372">
            <v>50787.67</v>
          </cell>
          <cell r="O372">
            <v>4063.03</v>
          </cell>
          <cell r="P372">
            <v>0</v>
          </cell>
          <cell r="Q372">
            <v>2947.22</v>
          </cell>
          <cell r="R372">
            <v>0</v>
          </cell>
          <cell r="S372">
            <v>17919.48</v>
          </cell>
          <cell r="T372">
            <v>0</v>
          </cell>
          <cell r="U372">
            <v>7.02</v>
          </cell>
          <cell r="V372">
            <v>237.05</v>
          </cell>
          <cell r="W372">
            <v>801.52</v>
          </cell>
          <cell r="X372">
            <v>1032.1099999999999</v>
          </cell>
          <cell r="Y372">
            <v>2057.83</v>
          </cell>
          <cell r="Z372">
            <v>17872.509999999998</v>
          </cell>
          <cell r="AA372">
            <v>11872.83</v>
          </cell>
          <cell r="AB372">
            <v>0</v>
          </cell>
          <cell r="AC372">
            <v>12720.88</v>
          </cell>
          <cell r="AD372">
            <v>17543.98</v>
          </cell>
          <cell r="AE372">
            <v>89075.46</v>
          </cell>
          <cell r="AF372">
            <v>-137153.29</v>
          </cell>
        </row>
        <row r="373">
          <cell r="E373" t="str">
            <v>Металлобаза, 5</v>
          </cell>
          <cell r="F373">
            <v>-43383.87</v>
          </cell>
          <cell r="G373">
            <v>73453.289999999994</v>
          </cell>
          <cell r="H373">
            <v>0</v>
          </cell>
          <cell r="I373">
            <v>0</v>
          </cell>
          <cell r="J373">
            <v>73453.289999999994</v>
          </cell>
          <cell r="K373">
            <v>51492.81</v>
          </cell>
          <cell r="L373">
            <v>0</v>
          </cell>
          <cell r="M373">
            <v>0</v>
          </cell>
          <cell r="N373">
            <v>51492.81</v>
          </cell>
          <cell r="O373">
            <v>4119.42</v>
          </cell>
          <cell r="P373">
            <v>0</v>
          </cell>
          <cell r="Q373">
            <v>3341.62</v>
          </cell>
          <cell r="R373">
            <v>0</v>
          </cell>
          <cell r="S373">
            <v>16465.509999999998</v>
          </cell>
          <cell r="T373">
            <v>0</v>
          </cell>
          <cell r="U373">
            <v>7.13</v>
          </cell>
          <cell r="V373">
            <v>243.59</v>
          </cell>
          <cell r="W373">
            <v>813.81</v>
          </cell>
          <cell r="X373">
            <v>1047.93</v>
          </cell>
          <cell r="Y373">
            <v>2371.0300000000002</v>
          </cell>
          <cell r="Z373">
            <v>16723.28</v>
          </cell>
          <cell r="AA373">
            <v>11104.43</v>
          </cell>
          <cell r="AB373">
            <v>0</v>
          </cell>
          <cell r="AC373">
            <v>11897.62</v>
          </cell>
          <cell r="AD373">
            <v>15812.44</v>
          </cell>
          <cell r="AE373">
            <v>83947.81</v>
          </cell>
          <cell r="AF373">
            <v>-75838.87</v>
          </cell>
        </row>
        <row r="374">
          <cell r="E374" t="str">
            <v>Металлобаза, 6</v>
          </cell>
          <cell r="F374">
            <v>-43523.38</v>
          </cell>
          <cell r="G374">
            <v>48686.38</v>
          </cell>
          <cell r="H374">
            <v>0</v>
          </cell>
          <cell r="I374">
            <v>0</v>
          </cell>
          <cell r="J374">
            <v>48686.38</v>
          </cell>
          <cell r="K374">
            <v>47186.82</v>
          </cell>
          <cell r="L374">
            <v>0</v>
          </cell>
          <cell r="M374">
            <v>0</v>
          </cell>
          <cell r="N374">
            <v>47186.82</v>
          </cell>
          <cell r="O374">
            <v>3774.96</v>
          </cell>
          <cell r="P374">
            <v>0</v>
          </cell>
          <cell r="Q374">
            <v>3142.36</v>
          </cell>
          <cell r="R374">
            <v>0</v>
          </cell>
          <cell r="S374">
            <v>16858.5</v>
          </cell>
          <cell r="T374">
            <v>0</v>
          </cell>
          <cell r="U374">
            <v>6.59</v>
          </cell>
          <cell r="V374">
            <v>225.52</v>
          </cell>
          <cell r="W374">
            <v>751.95</v>
          </cell>
          <cell r="X374">
            <v>968.27</v>
          </cell>
          <cell r="Y374">
            <v>2273.69</v>
          </cell>
          <cell r="Z374">
            <v>15564.55</v>
          </cell>
          <cell r="AA374">
            <v>10335.08</v>
          </cell>
          <cell r="AB374">
            <v>0</v>
          </cell>
          <cell r="AC374">
            <v>11073.33</v>
          </cell>
          <cell r="AD374">
            <v>17486.22</v>
          </cell>
          <cell r="AE374">
            <v>87796.6</v>
          </cell>
          <cell r="AF374">
            <v>-84133.16</v>
          </cell>
        </row>
        <row r="375">
          <cell r="E375" t="str">
            <v>Мехгорка, 3</v>
          </cell>
          <cell r="F375">
            <v>-12090.77</v>
          </cell>
          <cell r="G375">
            <v>10283.51</v>
          </cell>
          <cell r="H375">
            <v>0</v>
          </cell>
          <cell r="I375">
            <v>0</v>
          </cell>
          <cell r="J375">
            <v>10283.51</v>
          </cell>
          <cell r="K375">
            <v>3857.78</v>
          </cell>
          <cell r="L375">
            <v>0</v>
          </cell>
          <cell r="M375">
            <v>0</v>
          </cell>
          <cell r="N375">
            <v>3857.78</v>
          </cell>
          <cell r="O375">
            <v>308.63</v>
          </cell>
          <cell r="P375">
            <v>0</v>
          </cell>
          <cell r="Q375">
            <v>952.7</v>
          </cell>
          <cell r="R375">
            <v>0</v>
          </cell>
          <cell r="S375">
            <v>6601.92</v>
          </cell>
          <cell r="T375">
            <v>0</v>
          </cell>
          <cell r="U375">
            <v>1.79</v>
          </cell>
          <cell r="V375">
            <v>62.13</v>
          </cell>
          <cell r="W375">
            <v>204.43</v>
          </cell>
          <cell r="X375">
            <v>263.23</v>
          </cell>
          <cell r="Y375">
            <v>565.37</v>
          </cell>
          <cell r="Z375">
            <v>942.38</v>
          </cell>
          <cell r="AA375">
            <v>616.63</v>
          </cell>
          <cell r="AB375">
            <v>0</v>
          </cell>
          <cell r="AC375">
            <v>660.68</v>
          </cell>
          <cell r="AD375">
            <v>4720.6000000000004</v>
          </cell>
          <cell r="AE375">
            <v>15900.49</v>
          </cell>
          <cell r="AF375">
            <v>-24133.48</v>
          </cell>
        </row>
        <row r="376">
          <cell r="E376" t="str">
            <v>Мехгорка, 5</v>
          </cell>
          <cell r="F376">
            <v>-14101.55</v>
          </cell>
          <cell r="G376">
            <v>8441.4</v>
          </cell>
          <cell r="H376">
            <v>0</v>
          </cell>
          <cell r="I376">
            <v>0</v>
          </cell>
          <cell r="J376">
            <v>8441.4</v>
          </cell>
          <cell r="K376">
            <v>600</v>
          </cell>
          <cell r="L376">
            <v>0</v>
          </cell>
          <cell r="M376">
            <v>0</v>
          </cell>
          <cell r="N376">
            <v>600</v>
          </cell>
          <cell r="O376">
            <v>48</v>
          </cell>
          <cell r="P376">
            <v>0</v>
          </cell>
          <cell r="Q376">
            <v>783.1</v>
          </cell>
          <cell r="R376">
            <v>0</v>
          </cell>
          <cell r="S376">
            <v>3300.96</v>
          </cell>
          <cell r="T376">
            <v>0</v>
          </cell>
          <cell r="U376">
            <v>1.47</v>
          </cell>
          <cell r="V376">
            <v>51.07</v>
          </cell>
          <cell r="W376">
            <v>168.03</v>
          </cell>
          <cell r="X376">
            <v>216.38</v>
          </cell>
          <cell r="Y376">
            <v>464.74</v>
          </cell>
          <cell r="Z376">
            <v>908.21</v>
          </cell>
          <cell r="AA376">
            <v>595.9</v>
          </cell>
          <cell r="AB376">
            <v>0</v>
          </cell>
          <cell r="AC376">
            <v>638.47</v>
          </cell>
          <cell r="AD376">
            <v>3880.21</v>
          </cell>
          <cell r="AE376">
            <v>11056.54</v>
          </cell>
          <cell r="AF376">
            <v>-24558.09</v>
          </cell>
        </row>
        <row r="377">
          <cell r="E377" t="str">
            <v>Мехгорка, 6</v>
          </cell>
          <cell r="F377">
            <v>-11036.99</v>
          </cell>
          <cell r="G377">
            <v>13302.05</v>
          </cell>
          <cell r="H377">
            <v>0</v>
          </cell>
          <cell r="I377">
            <v>0</v>
          </cell>
          <cell r="J377">
            <v>13302.05</v>
          </cell>
          <cell r="K377">
            <v>9123.6200000000008</v>
          </cell>
          <cell r="L377">
            <v>0</v>
          </cell>
          <cell r="M377">
            <v>0</v>
          </cell>
          <cell r="N377">
            <v>9123.6200000000008</v>
          </cell>
          <cell r="O377">
            <v>729.87</v>
          </cell>
          <cell r="P377">
            <v>0</v>
          </cell>
          <cell r="Q377">
            <v>1164.8599999999999</v>
          </cell>
          <cell r="R377">
            <v>0</v>
          </cell>
          <cell r="S377">
            <v>7545.12</v>
          </cell>
          <cell r="T377">
            <v>0</v>
          </cell>
          <cell r="U377">
            <v>2.19</v>
          </cell>
          <cell r="V377">
            <v>75.98</v>
          </cell>
          <cell r="W377">
            <v>249.95</v>
          </cell>
          <cell r="X377">
            <v>321.86</v>
          </cell>
          <cell r="Y377">
            <v>691.33</v>
          </cell>
          <cell r="Z377">
            <v>1144.67</v>
          </cell>
          <cell r="AA377">
            <v>748.94</v>
          </cell>
          <cell r="AB377">
            <v>0</v>
          </cell>
          <cell r="AC377">
            <v>802.4</v>
          </cell>
          <cell r="AD377">
            <v>5771.89</v>
          </cell>
          <cell r="AE377">
            <v>19249.060000000001</v>
          </cell>
          <cell r="AF377">
            <v>-21162.43</v>
          </cell>
        </row>
        <row r="378">
          <cell r="E378" t="str">
            <v>Мехгорка, 8</v>
          </cell>
          <cell r="F378">
            <v>-132717.79</v>
          </cell>
          <cell r="G378">
            <v>51475.55</v>
          </cell>
          <cell r="H378">
            <v>0</v>
          </cell>
          <cell r="I378">
            <v>0</v>
          </cell>
          <cell r="J378">
            <v>51475.55</v>
          </cell>
          <cell r="K378">
            <v>49301.65</v>
          </cell>
          <cell r="L378">
            <v>0</v>
          </cell>
          <cell r="M378">
            <v>0</v>
          </cell>
          <cell r="N378">
            <v>49301.65</v>
          </cell>
          <cell r="O378">
            <v>3944.11</v>
          </cell>
          <cell r="P378">
            <v>0</v>
          </cell>
          <cell r="Q378">
            <v>2084.1</v>
          </cell>
          <cell r="R378">
            <v>0</v>
          </cell>
          <cell r="S378">
            <v>9863.58</v>
          </cell>
          <cell r="T378">
            <v>0</v>
          </cell>
          <cell r="U378">
            <v>5.23</v>
          </cell>
          <cell r="V378">
            <v>175.44</v>
          </cell>
          <cell r="W378">
            <v>596.35</v>
          </cell>
          <cell r="X378">
            <v>767.92</v>
          </cell>
          <cell r="Y378">
            <v>1319.32</v>
          </cell>
          <cell r="Z378">
            <v>11717.42</v>
          </cell>
          <cell r="AA378">
            <v>7780.71</v>
          </cell>
          <cell r="AB378">
            <v>0</v>
          </cell>
          <cell r="AC378">
            <v>84128.4</v>
          </cell>
          <cell r="AD378">
            <v>9160.8700000000008</v>
          </cell>
          <cell r="AE378">
            <v>131543.45000000001</v>
          </cell>
          <cell r="AF378">
            <v>-214959.59</v>
          </cell>
        </row>
        <row r="379">
          <cell r="E379" t="str">
            <v>Мехгорка, 9</v>
          </cell>
          <cell r="F379">
            <v>-73585.5</v>
          </cell>
          <cell r="G379">
            <v>48531.16</v>
          </cell>
          <cell r="H379">
            <v>0</v>
          </cell>
          <cell r="I379">
            <v>0</v>
          </cell>
          <cell r="J379">
            <v>48531.16</v>
          </cell>
          <cell r="K379">
            <v>45413.02</v>
          </cell>
          <cell r="L379">
            <v>0</v>
          </cell>
          <cell r="M379">
            <v>0</v>
          </cell>
          <cell r="N379">
            <v>45413.02</v>
          </cell>
          <cell r="O379">
            <v>3633.03</v>
          </cell>
          <cell r="P379">
            <v>0</v>
          </cell>
          <cell r="Q379">
            <v>2350.6</v>
          </cell>
          <cell r="R379">
            <v>0</v>
          </cell>
          <cell r="S379">
            <v>9431.2800000000007</v>
          </cell>
          <cell r="T379">
            <v>0</v>
          </cell>
          <cell r="U379">
            <v>5.29</v>
          </cell>
          <cell r="V379">
            <v>179.66</v>
          </cell>
          <cell r="W379">
            <v>603.84</v>
          </cell>
          <cell r="X379">
            <v>777.55</v>
          </cell>
          <cell r="Y379">
            <v>1534.7</v>
          </cell>
          <cell r="Z379">
            <v>11706.55</v>
          </cell>
          <cell r="AA379">
            <v>7771.97</v>
          </cell>
          <cell r="AB379">
            <v>0</v>
          </cell>
          <cell r="AC379">
            <v>59112.72</v>
          </cell>
          <cell r="AD379">
            <v>10881.32</v>
          </cell>
          <cell r="AE379">
            <v>107988.51</v>
          </cell>
          <cell r="AF379">
            <v>-136160.99</v>
          </cell>
        </row>
        <row r="380">
          <cell r="E380" t="str">
            <v>Можайского, 1</v>
          </cell>
          <cell r="F380">
            <v>-24196.5</v>
          </cell>
          <cell r="G380">
            <v>66502.03</v>
          </cell>
          <cell r="H380">
            <v>0</v>
          </cell>
          <cell r="I380">
            <v>0</v>
          </cell>
          <cell r="J380">
            <v>66502.03</v>
          </cell>
          <cell r="K380">
            <v>64644.05</v>
          </cell>
          <cell r="L380">
            <v>0</v>
          </cell>
          <cell r="M380">
            <v>0</v>
          </cell>
          <cell r="N380">
            <v>64644.05</v>
          </cell>
          <cell r="O380">
            <v>5171.51</v>
          </cell>
          <cell r="P380">
            <v>0</v>
          </cell>
          <cell r="Q380">
            <v>2154.54</v>
          </cell>
          <cell r="R380">
            <v>0</v>
          </cell>
          <cell r="S380">
            <v>11800.07</v>
          </cell>
          <cell r="T380">
            <v>0</v>
          </cell>
          <cell r="U380">
            <v>4.05</v>
          </cell>
          <cell r="V380">
            <v>140.5</v>
          </cell>
          <cell r="W380">
            <v>462.32</v>
          </cell>
          <cell r="X380">
            <v>595.30999999999995</v>
          </cell>
          <cell r="Y380">
            <v>1526.45</v>
          </cell>
          <cell r="Z380">
            <v>19226.07</v>
          </cell>
          <cell r="AA380">
            <v>12818.12</v>
          </cell>
          <cell r="AB380">
            <v>0</v>
          </cell>
          <cell r="AC380">
            <v>13687.17</v>
          </cell>
          <cell r="AD380">
            <v>3350.8</v>
          </cell>
          <cell r="AE380">
            <v>70936.91</v>
          </cell>
          <cell r="AF380">
            <v>-30489.360000000001</v>
          </cell>
        </row>
        <row r="381">
          <cell r="E381" t="str">
            <v>Можайского, 3</v>
          </cell>
          <cell r="F381">
            <v>-19726.37</v>
          </cell>
          <cell r="G381">
            <v>27739.119999999999</v>
          </cell>
          <cell r="H381">
            <v>0</v>
          </cell>
          <cell r="I381">
            <v>0</v>
          </cell>
          <cell r="J381">
            <v>27739.119999999999</v>
          </cell>
          <cell r="K381">
            <v>26436.66</v>
          </cell>
          <cell r="L381">
            <v>0</v>
          </cell>
          <cell r="M381">
            <v>0</v>
          </cell>
          <cell r="N381">
            <v>26436.66</v>
          </cell>
          <cell r="O381">
            <v>2114.9499999999998</v>
          </cell>
          <cell r="P381">
            <v>0</v>
          </cell>
          <cell r="Q381">
            <v>2239.6999999999998</v>
          </cell>
          <cell r="R381">
            <v>0</v>
          </cell>
          <cell r="S381">
            <v>12673.58</v>
          </cell>
          <cell r="T381">
            <v>0</v>
          </cell>
          <cell r="U381">
            <v>4.21</v>
          </cell>
          <cell r="V381">
            <v>146.06</v>
          </cell>
          <cell r="W381">
            <v>480.59</v>
          </cell>
          <cell r="X381">
            <v>618.84</v>
          </cell>
          <cell r="Y381">
            <v>1572.15</v>
          </cell>
          <cell r="Z381">
            <v>2846.02</v>
          </cell>
          <cell r="AA381">
            <v>2012.39</v>
          </cell>
          <cell r="AB381">
            <v>0</v>
          </cell>
          <cell r="AC381">
            <v>1911.94</v>
          </cell>
          <cell r="AD381">
            <v>3483.24</v>
          </cell>
          <cell r="AE381">
            <v>30103.67</v>
          </cell>
          <cell r="AF381">
            <v>-23393.38</v>
          </cell>
        </row>
        <row r="382">
          <cell r="E382" t="str">
            <v>Можайского, 5</v>
          </cell>
          <cell r="F382">
            <v>-16002.65</v>
          </cell>
          <cell r="G382">
            <v>61185.58</v>
          </cell>
          <cell r="H382">
            <v>0</v>
          </cell>
          <cell r="I382">
            <v>0</v>
          </cell>
          <cell r="J382">
            <v>61185.58</v>
          </cell>
          <cell r="K382">
            <v>54366.45</v>
          </cell>
          <cell r="L382">
            <v>0</v>
          </cell>
          <cell r="M382">
            <v>0</v>
          </cell>
          <cell r="N382">
            <v>54366.45</v>
          </cell>
          <cell r="O382">
            <v>4349.33</v>
          </cell>
          <cell r="P382">
            <v>0</v>
          </cell>
          <cell r="Q382">
            <v>2220.84</v>
          </cell>
          <cell r="R382">
            <v>0</v>
          </cell>
          <cell r="S382">
            <v>11800.07</v>
          </cell>
          <cell r="T382">
            <v>0</v>
          </cell>
          <cell r="U382">
            <v>4.18</v>
          </cell>
          <cell r="V382">
            <v>144.82</v>
          </cell>
          <cell r="W382">
            <v>476.54</v>
          </cell>
          <cell r="X382">
            <v>613.63</v>
          </cell>
          <cell r="Y382">
            <v>1562.06</v>
          </cell>
          <cell r="Z382">
            <v>17532.7</v>
          </cell>
          <cell r="AA382">
            <v>11685.77</v>
          </cell>
          <cell r="AB382">
            <v>0</v>
          </cell>
          <cell r="AC382">
            <v>12478.44</v>
          </cell>
          <cell r="AD382">
            <v>3453.95</v>
          </cell>
          <cell r="AE382">
            <v>66322.33</v>
          </cell>
          <cell r="AF382">
            <v>-27958.53</v>
          </cell>
        </row>
        <row r="383">
          <cell r="E383" t="str">
            <v>Набережная, 18</v>
          </cell>
          <cell r="F383">
            <v>-13980.41</v>
          </cell>
          <cell r="G383">
            <v>9266.0499999999993</v>
          </cell>
          <cell r="H383">
            <v>0</v>
          </cell>
          <cell r="I383">
            <v>0</v>
          </cell>
          <cell r="J383">
            <v>9266.0499999999993</v>
          </cell>
          <cell r="K383">
            <v>6081.19</v>
          </cell>
          <cell r="L383">
            <v>0</v>
          </cell>
          <cell r="M383">
            <v>0</v>
          </cell>
          <cell r="N383">
            <v>6081.19</v>
          </cell>
          <cell r="O383">
            <v>486.47</v>
          </cell>
          <cell r="P383">
            <v>0</v>
          </cell>
          <cell r="Q383">
            <v>801.24</v>
          </cell>
          <cell r="R383">
            <v>0</v>
          </cell>
          <cell r="S383">
            <v>8016.6</v>
          </cell>
          <cell r="T383">
            <v>0</v>
          </cell>
          <cell r="U383">
            <v>1.51</v>
          </cell>
          <cell r="V383">
            <v>52.26</v>
          </cell>
          <cell r="W383">
            <v>171.93</v>
          </cell>
          <cell r="X383">
            <v>221.38</v>
          </cell>
          <cell r="Y383">
            <v>599.77</v>
          </cell>
          <cell r="Z383">
            <v>738.07</v>
          </cell>
          <cell r="AA383">
            <v>482.24</v>
          </cell>
          <cell r="AB383">
            <v>0</v>
          </cell>
          <cell r="AC383">
            <v>516.75</v>
          </cell>
          <cell r="AD383">
            <v>3970.1</v>
          </cell>
          <cell r="AE383">
            <v>16058.32</v>
          </cell>
          <cell r="AF383">
            <v>-23957.54</v>
          </cell>
        </row>
        <row r="384">
          <cell r="E384" t="str">
            <v>Набережная, 22</v>
          </cell>
          <cell r="F384">
            <v>-6307.86</v>
          </cell>
          <cell r="G384">
            <v>5399.26</v>
          </cell>
          <cell r="H384">
            <v>0</v>
          </cell>
          <cell r="I384">
            <v>0</v>
          </cell>
          <cell r="J384">
            <v>5399.26</v>
          </cell>
          <cell r="K384">
            <v>3681.02</v>
          </cell>
          <cell r="L384">
            <v>0</v>
          </cell>
          <cell r="M384">
            <v>0</v>
          </cell>
          <cell r="N384">
            <v>3681.02</v>
          </cell>
          <cell r="O384">
            <v>294.49</v>
          </cell>
          <cell r="P384">
            <v>0</v>
          </cell>
          <cell r="Q384">
            <v>362.92</v>
          </cell>
          <cell r="R384">
            <v>0</v>
          </cell>
          <cell r="S384">
            <v>903.79</v>
          </cell>
          <cell r="T384">
            <v>0</v>
          </cell>
          <cell r="U384">
            <v>0.68</v>
          </cell>
          <cell r="V384">
            <v>23.69</v>
          </cell>
          <cell r="W384">
            <v>77.87</v>
          </cell>
          <cell r="X384">
            <v>100.28</v>
          </cell>
          <cell r="Y384">
            <v>339.68</v>
          </cell>
          <cell r="Z384">
            <v>1137.04</v>
          </cell>
          <cell r="AA384">
            <v>753.59</v>
          </cell>
          <cell r="AB384">
            <v>0</v>
          </cell>
          <cell r="AC384">
            <v>807.43</v>
          </cell>
          <cell r="AD384">
            <v>1798.29</v>
          </cell>
          <cell r="AE384">
            <v>6599.75</v>
          </cell>
          <cell r="AF384">
            <v>-9226.59</v>
          </cell>
        </row>
        <row r="385">
          <cell r="E385" t="str">
            <v>Набережная, 26</v>
          </cell>
          <cell r="F385">
            <v>-8313.68</v>
          </cell>
          <cell r="G385">
            <v>9266.83</v>
          </cell>
          <cell r="H385">
            <v>0</v>
          </cell>
          <cell r="I385">
            <v>0</v>
          </cell>
          <cell r="J385">
            <v>9266.83</v>
          </cell>
          <cell r="K385">
            <v>7224.17</v>
          </cell>
          <cell r="L385">
            <v>0</v>
          </cell>
          <cell r="M385">
            <v>0</v>
          </cell>
          <cell r="N385">
            <v>7224.17</v>
          </cell>
          <cell r="O385">
            <v>577.95000000000005</v>
          </cell>
          <cell r="P385">
            <v>0</v>
          </cell>
          <cell r="Q385">
            <v>778.9</v>
          </cell>
          <cell r="R385">
            <v>0</v>
          </cell>
          <cell r="S385">
            <v>5187.24</v>
          </cell>
          <cell r="T385">
            <v>0</v>
          </cell>
          <cell r="U385">
            <v>1.46</v>
          </cell>
          <cell r="V385">
            <v>50.8</v>
          </cell>
          <cell r="W385">
            <v>167.14</v>
          </cell>
          <cell r="X385">
            <v>215.22</v>
          </cell>
          <cell r="Y385">
            <v>586.49</v>
          </cell>
          <cell r="Z385">
            <v>772.77</v>
          </cell>
          <cell r="AA385">
            <v>505.64</v>
          </cell>
          <cell r="AB385">
            <v>0</v>
          </cell>
          <cell r="AC385">
            <v>541.76</v>
          </cell>
          <cell r="AD385">
            <v>3859.45</v>
          </cell>
          <cell r="AE385">
            <v>13244.82</v>
          </cell>
          <cell r="AF385">
            <v>-14334.33</v>
          </cell>
        </row>
        <row r="386">
          <cell r="E386" t="str">
            <v>Набережная, 58</v>
          </cell>
          <cell r="F386">
            <v>-8769.69</v>
          </cell>
          <cell r="G386">
            <v>8903.23</v>
          </cell>
          <cell r="H386">
            <v>0</v>
          </cell>
          <cell r="I386">
            <v>0</v>
          </cell>
          <cell r="J386">
            <v>8903.23</v>
          </cell>
          <cell r="K386">
            <v>1252.1400000000001</v>
          </cell>
          <cell r="L386">
            <v>0</v>
          </cell>
          <cell r="M386">
            <v>0</v>
          </cell>
          <cell r="N386">
            <v>1252.1400000000001</v>
          </cell>
          <cell r="O386">
            <v>100.16</v>
          </cell>
          <cell r="P386">
            <v>0</v>
          </cell>
          <cell r="Q386">
            <v>824.26</v>
          </cell>
          <cell r="R386">
            <v>0</v>
          </cell>
          <cell r="S386">
            <v>4244.16</v>
          </cell>
          <cell r="T386">
            <v>0</v>
          </cell>
          <cell r="U386">
            <v>1.55</v>
          </cell>
          <cell r="V386">
            <v>53.75</v>
          </cell>
          <cell r="W386">
            <v>176.87</v>
          </cell>
          <cell r="X386">
            <v>227.75</v>
          </cell>
          <cell r="Y386">
            <v>613.41</v>
          </cell>
          <cell r="Z386">
            <v>835.3</v>
          </cell>
          <cell r="AA386">
            <v>546.79</v>
          </cell>
          <cell r="AB386">
            <v>0</v>
          </cell>
          <cell r="AC386">
            <v>585.79</v>
          </cell>
          <cell r="AD386">
            <v>4084.24</v>
          </cell>
          <cell r="AE386">
            <v>12294.03</v>
          </cell>
          <cell r="AF386">
            <v>-19811.580000000002</v>
          </cell>
        </row>
        <row r="387">
          <cell r="E387" t="str">
            <v>Набережная, 64</v>
          </cell>
          <cell r="F387">
            <v>-6678.11</v>
          </cell>
          <cell r="G387">
            <v>10294.82</v>
          </cell>
          <cell r="H387">
            <v>0</v>
          </cell>
          <cell r="I387">
            <v>0</v>
          </cell>
          <cell r="J387">
            <v>10294.82</v>
          </cell>
          <cell r="K387">
            <v>9670.6200000000008</v>
          </cell>
          <cell r="L387">
            <v>0</v>
          </cell>
          <cell r="M387">
            <v>0</v>
          </cell>
          <cell r="N387">
            <v>9670.6200000000008</v>
          </cell>
          <cell r="O387">
            <v>773.67</v>
          </cell>
          <cell r="P387">
            <v>0</v>
          </cell>
          <cell r="Q387">
            <v>786.58</v>
          </cell>
          <cell r="R387">
            <v>0</v>
          </cell>
          <cell r="S387">
            <v>6601.92</v>
          </cell>
          <cell r="T387">
            <v>0</v>
          </cell>
          <cell r="U387">
            <v>1.48</v>
          </cell>
          <cell r="V387">
            <v>51.3</v>
          </cell>
          <cell r="W387">
            <v>168.78</v>
          </cell>
          <cell r="X387">
            <v>217.34</v>
          </cell>
          <cell r="Y387">
            <v>591.12</v>
          </cell>
          <cell r="Z387">
            <v>762.94</v>
          </cell>
          <cell r="AA387">
            <v>498.95</v>
          </cell>
          <cell r="AB387">
            <v>0</v>
          </cell>
          <cell r="AC387">
            <v>534.63</v>
          </cell>
          <cell r="AD387">
            <v>3897.48</v>
          </cell>
          <cell r="AE387">
            <v>14886.19</v>
          </cell>
          <cell r="AF387">
            <v>-11893.68</v>
          </cell>
        </row>
        <row r="388">
          <cell r="E388" t="str">
            <v>Напольная, 7</v>
          </cell>
          <cell r="F388">
            <v>-29861.14</v>
          </cell>
          <cell r="G388">
            <v>22347.81</v>
          </cell>
          <cell r="H388">
            <v>0</v>
          </cell>
          <cell r="I388">
            <v>0</v>
          </cell>
          <cell r="J388">
            <v>22347.81</v>
          </cell>
          <cell r="K388">
            <v>9421.14</v>
          </cell>
          <cell r="L388">
            <v>0</v>
          </cell>
          <cell r="M388">
            <v>0</v>
          </cell>
          <cell r="N388">
            <v>9421.14</v>
          </cell>
          <cell r="O388">
            <v>753.67</v>
          </cell>
          <cell r="P388">
            <v>0</v>
          </cell>
          <cell r="Q388">
            <v>1222.04</v>
          </cell>
          <cell r="R388">
            <v>0</v>
          </cell>
          <cell r="S388">
            <v>6130.32</v>
          </cell>
          <cell r="T388">
            <v>0</v>
          </cell>
          <cell r="U388">
            <v>2.33</v>
          </cell>
          <cell r="V388">
            <v>80.8</v>
          </cell>
          <cell r="W388">
            <v>265.82</v>
          </cell>
          <cell r="X388">
            <v>342.3</v>
          </cell>
          <cell r="Y388">
            <v>735.19</v>
          </cell>
          <cell r="Z388">
            <v>3600.21</v>
          </cell>
          <cell r="AA388">
            <v>2691.69</v>
          </cell>
          <cell r="AB388">
            <v>0</v>
          </cell>
          <cell r="AC388">
            <v>2358.17</v>
          </cell>
          <cell r="AD388">
            <v>1926.68</v>
          </cell>
          <cell r="AE388">
            <v>20109.22</v>
          </cell>
          <cell r="AF388">
            <v>-40549.22</v>
          </cell>
        </row>
        <row r="389">
          <cell r="E389" t="str">
            <v>Николаева, 13</v>
          </cell>
          <cell r="F389">
            <v>-3275.3</v>
          </cell>
          <cell r="G389">
            <v>3427.41</v>
          </cell>
          <cell r="H389">
            <v>0</v>
          </cell>
          <cell r="I389">
            <v>0</v>
          </cell>
          <cell r="J389">
            <v>3427.41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249.16</v>
          </cell>
          <cell r="R389">
            <v>0</v>
          </cell>
          <cell r="S389">
            <v>943.08</v>
          </cell>
          <cell r="T389">
            <v>0</v>
          </cell>
          <cell r="U389">
            <v>0.47</v>
          </cell>
          <cell r="V389">
            <v>16.239999999999998</v>
          </cell>
          <cell r="W389">
            <v>53.47</v>
          </cell>
          <cell r="X389">
            <v>68.84</v>
          </cell>
          <cell r="Y389">
            <v>147.88999999999999</v>
          </cell>
          <cell r="Z389">
            <v>647.16999999999996</v>
          </cell>
          <cell r="AA389">
            <v>453.94</v>
          </cell>
          <cell r="AB389">
            <v>0</v>
          </cell>
          <cell r="AC389">
            <v>442.63</v>
          </cell>
          <cell r="AD389">
            <v>387.53</v>
          </cell>
          <cell r="AE389">
            <v>3410.42</v>
          </cell>
          <cell r="AF389">
            <v>-6685.72</v>
          </cell>
        </row>
        <row r="390">
          <cell r="E390" t="str">
            <v>Омулевского, 20</v>
          </cell>
          <cell r="F390">
            <v>-1078094.67</v>
          </cell>
          <cell r="G390">
            <v>1508075.13</v>
          </cell>
          <cell r="H390">
            <v>98188.4</v>
          </cell>
          <cell r="I390">
            <v>0</v>
          </cell>
          <cell r="J390">
            <v>1606263.53</v>
          </cell>
          <cell r="K390">
            <v>1480813.65</v>
          </cell>
          <cell r="L390">
            <v>151909.72</v>
          </cell>
          <cell r="M390">
            <v>0</v>
          </cell>
          <cell r="N390">
            <v>1632723.37</v>
          </cell>
          <cell r="O390">
            <v>135175.14000000001</v>
          </cell>
          <cell r="P390">
            <v>0</v>
          </cell>
          <cell r="Q390">
            <v>53931.66</v>
          </cell>
          <cell r="R390">
            <v>0</v>
          </cell>
          <cell r="S390">
            <v>48566.35</v>
          </cell>
          <cell r="T390">
            <v>123567.7</v>
          </cell>
          <cell r="U390">
            <v>6558.5</v>
          </cell>
          <cell r="V390">
            <v>6773.56</v>
          </cell>
          <cell r="W390">
            <v>14855.2</v>
          </cell>
          <cell r="X390">
            <v>15941.79</v>
          </cell>
          <cell r="Y390">
            <v>3664.52</v>
          </cell>
          <cell r="Z390">
            <v>396043.69</v>
          </cell>
          <cell r="AA390">
            <v>348948.74</v>
          </cell>
          <cell r="AB390">
            <v>0</v>
          </cell>
          <cell r="AC390">
            <v>272087.2</v>
          </cell>
          <cell r="AD390">
            <v>260842.71</v>
          </cell>
          <cell r="AE390">
            <v>1686956.76</v>
          </cell>
          <cell r="AF390">
            <v>-1132328.06</v>
          </cell>
        </row>
        <row r="391">
          <cell r="E391" t="str">
            <v>Омулевского, 31-а</v>
          </cell>
          <cell r="F391">
            <v>-233796.33</v>
          </cell>
          <cell r="G391">
            <v>731069.71</v>
          </cell>
          <cell r="H391">
            <v>17770.78</v>
          </cell>
          <cell r="I391">
            <v>0</v>
          </cell>
          <cell r="J391">
            <v>748840.49</v>
          </cell>
          <cell r="K391">
            <v>794735.8</v>
          </cell>
          <cell r="L391">
            <v>12373.95</v>
          </cell>
          <cell r="M391">
            <v>0</v>
          </cell>
          <cell r="N391">
            <v>807109.75</v>
          </cell>
          <cell r="O391">
            <v>64939.98</v>
          </cell>
          <cell r="P391">
            <v>0</v>
          </cell>
          <cell r="Q391">
            <v>20411.099999999999</v>
          </cell>
          <cell r="R391">
            <v>0</v>
          </cell>
          <cell r="S391">
            <v>0</v>
          </cell>
          <cell r="T391">
            <v>60783.85</v>
          </cell>
          <cell r="U391">
            <v>9705.2999999999993</v>
          </cell>
          <cell r="V391">
            <v>1638.48</v>
          </cell>
          <cell r="W391">
            <v>4597.83</v>
          </cell>
          <cell r="X391">
            <v>5920.56</v>
          </cell>
          <cell r="Y391">
            <v>47070.400000000001</v>
          </cell>
          <cell r="Z391">
            <v>162082.66</v>
          </cell>
          <cell r="AA391">
            <v>119841.3</v>
          </cell>
          <cell r="AB391">
            <v>0</v>
          </cell>
          <cell r="AC391">
            <v>107752.66</v>
          </cell>
          <cell r="AD391">
            <v>48832.23</v>
          </cell>
          <cell r="AE391">
            <v>653576.35</v>
          </cell>
          <cell r="AF391">
            <v>-80262.929999999993</v>
          </cell>
        </row>
        <row r="392">
          <cell r="E392" t="str">
            <v>Освобождения, 69</v>
          </cell>
          <cell r="F392">
            <v>-2553.86</v>
          </cell>
          <cell r="G392">
            <v>13468.01</v>
          </cell>
          <cell r="H392">
            <v>0</v>
          </cell>
          <cell r="I392">
            <v>0</v>
          </cell>
          <cell r="J392">
            <v>13468.01</v>
          </cell>
          <cell r="K392">
            <v>10230.4</v>
          </cell>
          <cell r="L392">
            <v>0</v>
          </cell>
          <cell r="M392">
            <v>0</v>
          </cell>
          <cell r="N392">
            <v>10230.4</v>
          </cell>
          <cell r="O392">
            <v>818.44</v>
          </cell>
          <cell r="P392">
            <v>0</v>
          </cell>
          <cell r="Q392">
            <v>1009.26</v>
          </cell>
          <cell r="R392">
            <v>0</v>
          </cell>
          <cell r="S392">
            <v>3772.56</v>
          </cell>
          <cell r="T392">
            <v>0</v>
          </cell>
          <cell r="U392">
            <v>2.58</v>
          </cell>
          <cell r="V392">
            <v>87.33</v>
          </cell>
          <cell r="W392">
            <v>294.88</v>
          </cell>
          <cell r="X392">
            <v>379.72</v>
          </cell>
          <cell r="Y392">
            <v>586.44000000000005</v>
          </cell>
          <cell r="Z392">
            <v>3101.78</v>
          </cell>
          <cell r="AA392">
            <v>2192.79</v>
          </cell>
          <cell r="AB392">
            <v>0</v>
          </cell>
          <cell r="AC392">
            <v>2108.5500000000002</v>
          </cell>
          <cell r="AD392">
            <v>1622.49</v>
          </cell>
          <cell r="AE392">
            <v>15976.82</v>
          </cell>
          <cell r="AF392">
            <v>-8300.2800000000007</v>
          </cell>
        </row>
        <row r="393">
          <cell r="E393" t="str">
            <v>Осетровский, 4</v>
          </cell>
          <cell r="F393">
            <v>1504.09</v>
          </cell>
          <cell r="G393">
            <v>11435.87</v>
          </cell>
          <cell r="H393">
            <v>0</v>
          </cell>
          <cell r="I393">
            <v>0</v>
          </cell>
          <cell r="J393">
            <v>11435.87</v>
          </cell>
          <cell r="K393">
            <v>12507.38</v>
          </cell>
          <cell r="L393">
            <v>0</v>
          </cell>
          <cell r="M393">
            <v>0</v>
          </cell>
          <cell r="N393">
            <v>12507.38</v>
          </cell>
          <cell r="O393">
            <v>1000.6</v>
          </cell>
          <cell r="P393">
            <v>0</v>
          </cell>
          <cell r="Q393">
            <v>575.79999999999995</v>
          </cell>
          <cell r="R393">
            <v>0</v>
          </cell>
          <cell r="S393">
            <v>3300.96</v>
          </cell>
          <cell r="T393">
            <v>0</v>
          </cell>
          <cell r="U393">
            <v>1.08</v>
          </cell>
          <cell r="V393">
            <v>37.549999999999997</v>
          </cell>
          <cell r="W393">
            <v>123.55</v>
          </cell>
          <cell r="X393">
            <v>159.1</v>
          </cell>
          <cell r="Y393">
            <v>341.71</v>
          </cell>
          <cell r="Z393">
            <v>2733.09</v>
          </cell>
          <cell r="AA393">
            <v>2018.31</v>
          </cell>
          <cell r="AB393">
            <v>0</v>
          </cell>
          <cell r="AC393">
            <v>1814.04</v>
          </cell>
          <cell r="AD393">
            <v>895.51</v>
          </cell>
          <cell r="AE393">
            <v>13001.3</v>
          </cell>
          <cell r="AF393">
            <v>1010.17</v>
          </cell>
        </row>
        <row r="394">
          <cell r="E394" t="str">
            <v>Осетровский, 6</v>
          </cell>
          <cell r="F394">
            <v>-11392.04</v>
          </cell>
          <cell r="G394">
            <v>16407.849999999999</v>
          </cell>
          <cell r="H394">
            <v>0</v>
          </cell>
          <cell r="I394">
            <v>0</v>
          </cell>
          <cell r="J394">
            <v>16407.849999999999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753.78</v>
          </cell>
          <cell r="R394">
            <v>0</v>
          </cell>
          <cell r="S394">
            <v>5658.84</v>
          </cell>
          <cell r="T394">
            <v>0</v>
          </cell>
          <cell r="U394">
            <v>1.42</v>
          </cell>
          <cell r="V394">
            <v>49.15</v>
          </cell>
          <cell r="W394">
            <v>161.75</v>
          </cell>
          <cell r="X394">
            <v>208.27</v>
          </cell>
          <cell r="Y394">
            <v>447.32</v>
          </cell>
          <cell r="Z394">
            <v>2163.92</v>
          </cell>
          <cell r="AA394">
            <v>1640.84</v>
          </cell>
          <cell r="AB394">
            <v>0</v>
          </cell>
          <cell r="AC394">
            <v>1402.46</v>
          </cell>
          <cell r="AD394">
            <v>1172.29</v>
          </cell>
          <cell r="AE394">
            <v>13660.04</v>
          </cell>
          <cell r="AF394">
            <v>-25052.080000000002</v>
          </cell>
        </row>
        <row r="395">
          <cell r="E395" t="str">
            <v>Осетровский, 9</v>
          </cell>
          <cell r="F395">
            <v>-18384.27</v>
          </cell>
          <cell r="G395">
            <v>0.04</v>
          </cell>
          <cell r="H395">
            <v>0</v>
          </cell>
          <cell r="I395">
            <v>0</v>
          </cell>
          <cell r="J395">
            <v>0.04</v>
          </cell>
          <cell r="K395">
            <v>551.54999999999995</v>
          </cell>
          <cell r="L395">
            <v>0</v>
          </cell>
          <cell r="M395">
            <v>0</v>
          </cell>
          <cell r="N395">
            <v>551.54999999999995</v>
          </cell>
          <cell r="O395">
            <v>44.12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44.12</v>
          </cell>
          <cell r="AF395">
            <v>-17876.84</v>
          </cell>
        </row>
        <row r="396">
          <cell r="E396" t="str">
            <v>Осетровский, 11</v>
          </cell>
          <cell r="F396">
            <v>-4588.88</v>
          </cell>
          <cell r="G396">
            <v>15956.82</v>
          </cell>
          <cell r="H396">
            <v>0</v>
          </cell>
          <cell r="I396">
            <v>0</v>
          </cell>
          <cell r="J396">
            <v>15956.82</v>
          </cell>
          <cell r="K396">
            <v>8805.1299999999992</v>
          </cell>
          <cell r="L396">
            <v>0</v>
          </cell>
          <cell r="M396">
            <v>0</v>
          </cell>
          <cell r="N396">
            <v>8805.1299999999992</v>
          </cell>
          <cell r="O396">
            <v>704.4</v>
          </cell>
          <cell r="P396">
            <v>0</v>
          </cell>
          <cell r="Q396">
            <v>690.26</v>
          </cell>
          <cell r="R396">
            <v>0</v>
          </cell>
          <cell r="S396">
            <v>2829.36</v>
          </cell>
          <cell r="T396">
            <v>0</v>
          </cell>
          <cell r="U396">
            <v>1.3</v>
          </cell>
          <cell r="V396">
            <v>45.02</v>
          </cell>
          <cell r="W396">
            <v>148.12</v>
          </cell>
          <cell r="X396">
            <v>190.72</v>
          </cell>
          <cell r="Y396">
            <v>409.68</v>
          </cell>
          <cell r="Z396">
            <v>3094.18</v>
          </cell>
          <cell r="AA396">
            <v>2201.69</v>
          </cell>
          <cell r="AB396">
            <v>0</v>
          </cell>
          <cell r="AC396">
            <v>2106.35</v>
          </cell>
          <cell r="AD396">
            <v>1073.54</v>
          </cell>
          <cell r="AE396">
            <v>13494.62</v>
          </cell>
          <cell r="AF396">
            <v>-9278.3700000000008</v>
          </cell>
        </row>
        <row r="397">
          <cell r="E397" t="str">
            <v>Павла Красильникова, 213</v>
          </cell>
          <cell r="F397">
            <v>-145349.57</v>
          </cell>
          <cell r="G397">
            <v>396491.6</v>
          </cell>
          <cell r="H397">
            <v>6312.76</v>
          </cell>
          <cell r="I397">
            <v>0</v>
          </cell>
          <cell r="J397">
            <v>402804.36</v>
          </cell>
          <cell r="K397">
            <v>365776.45</v>
          </cell>
          <cell r="L397">
            <v>0</v>
          </cell>
          <cell r="M397">
            <v>0</v>
          </cell>
          <cell r="N397">
            <v>365776.45</v>
          </cell>
          <cell r="O397">
            <v>29262.11</v>
          </cell>
          <cell r="P397">
            <v>0</v>
          </cell>
          <cell r="Q397">
            <v>17425.080000000002</v>
          </cell>
          <cell r="R397">
            <v>0</v>
          </cell>
          <cell r="S397">
            <v>114103.56</v>
          </cell>
          <cell r="T397">
            <v>0</v>
          </cell>
          <cell r="U397">
            <v>10248.52</v>
          </cell>
          <cell r="V397">
            <v>1464.01</v>
          </cell>
          <cell r="W397">
            <v>4970.74</v>
          </cell>
          <cell r="X397">
            <v>6400.75</v>
          </cell>
          <cell r="Y397">
            <v>13419.94</v>
          </cell>
          <cell r="Z397">
            <v>72381.600000000006</v>
          </cell>
          <cell r="AA397">
            <v>66385.710000000006</v>
          </cell>
          <cell r="AB397">
            <v>0</v>
          </cell>
          <cell r="AC397">
            <v>54905.99</v>
          </cell>
          <cell r="AD397">
            <v>77602.490000000005</v>
          </cell>
          <cell r="AE397">
            <v>468570.5</v>
          </cell>
          <cell r="AF397">
            <v>-248143.62</v>
          </cell>
        </row>
        <row r="398">
          <cell r="E398" t="str">
            <v>Павла Красильникова, 217</v>
          </cell>
          <cell r="F398">
            <v>-181914.85</v>
          </cell>
          <cell r="G398">
            <v>485068.37</v>
          </cell>
          <cell r="H398">
            <v>0</v>
          </cell>
          <cell r="I398">
            <v>0</v>
          </cell>
          <cell r="J398">
            <v>485068.37</v>
          </cell>
          <cell r="K398">
            <v>385397.43</v>
          </cell>
          <cell r="L398">
            <v>0</v>
          </cell>
          <cell r="M398">
            <v>0</v>
          </cell>
          <cell r="N398">
            <v>385397.43</v>
          </cell>
          <cell r="O398">
            <v>30831.8</v>
          </cell>
          <cell r="P398">
            <v>0</v>
          </cell>
          <cell r="Q398">
            <v>20086.84</v>
          </cell>
          <cell r="R398">
            <v>0</v>
          </cell>
          <cell r="S398">
            <v>140696.51999999999</v>
          </cell>
          <cell r="T398">
            <v>0</v>
          </cell>
          <cell r="U398">
            <v>5141.26</v>
          </cell>
          <cell r="V398">
            <v>1340.7</v>
          </cell>
          <cell r="W398">
            <v>4424.71</v>
          </cell>
          <cell r="X398">
            <v>5697.63</v>
          </cell>
          <cell r="Y398">
            <v>15537.44</v>
          </cell>
          <cell r="Z398">
            <v>44080.17</v>
          </cell>
          <cell r="AA398">
            <v>58370.5</v>
          </cell>
          <cell r="AB398">
            <v>0</v>
          </cell>
          <cell r="AC398">
            <v>33480.15</v>
          </cell>
          <cell r="AD398">
            <v>98891.22</v>
          </cell>
          <cell r="AE398">
            <v>458578.94</v>
          </cell>
          <cell r="AF398">
            <v>-255096.36</v>
          </cell>
        </row>
        <row r="399">
          <cell r="E399" t="str">
            <v>Партизанская, 37-А</v>
          </cell>
          <cell r="F399">
            <v>-19779.84</v>
          </cell>
          <cell r="G399">
            <v>12094.05</v>
          </cell>
          <cell r="H399">
            <v>0</v>
          </cell>
          <cell r="I399">
            <v>0</v>
          </cell>
          <cell r="J399">
            <v>12094.05</v>
          </cell>
          <cell r="K399">
            <v>14477.54</v>
          </cell>
          <cell r="L399">
            <v>0</v>
          </cell>
          <cell r="M399">
            <v>0</v>
          </cell>
          <cell r="N399">
            <v>14477.54</v>
          </cell>
          <cell r="O399">
            <v>1158.2</v>
          </cell>
          <cell r="P399">
            <v>0</v>
          </cell>
          <cell r="Q399">
            <v>531.14</v>
          </cell>
          <cell r="R399">
            <v>0</v>
          </cell>
          <cell r="S399">
            <v>1414.68</v>
          </cell>
          <cell r="T399">
            <v>0</v>
          </cell>
          <cell r="U399">
            <v>1</v>
          </cell>
          <cell r="V399">
            <v>34.619999999999997</v>
          </cell>
          <cell r="W399">
            <v>113.97</v>
          </cell>
          <cell r="X399">
            <v>146.75</v>
          </cell>
          <cell r="Y399">
            <v>315.14999999999998</v>
          </cell>
          <cell r="Z399">
            <v>2731.88</v>
          </cell>
          <cell r="AA399">
            <v>1899.04</v>
          </cell>
          <cell r="AB399">
            <v>0</v>
          </cell>
          <cell r="AC399">
            <v>1890.15</v>
          </cell>
          <cell r="AD399">
            <v>826.04</v>
          </cell>
          <cell r="AE399">
            <v>11062.62</v>
          </cell>
          <cell r="AF399">
            <v>-16364.92</v>
          </cell>
        </row>
        <row r="400">
          <cell r="E400" t="str">
            <v>Партизанская, 39-Д</v>
          </cell>
          <cell r="F400">
            <v>-16588.8</v>
          </cell>
          <cell r="G400">
            <v>10683.59</v>
          </cell>
          <cell r="H400">
            <v>0</v>
          </cell>
          <cell r="I400">
            <v>0</v>
          </cell>
          <cell r="J400">
            <v>10683.59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355.26</v>
          </cell>
          <cell r="R400">
            <v>0</v>
          </cell>
          <cell r="S400">
            <v>4715.6400000000003</v>
          </cell>
          <cell r="T400">
            <v>0</v>
          </cell>
          <cell r="U400">
            <v>0.67</v>
          </cell>
          <cell r="V400">
            <v>23.17</v>
          </cell>
          <cell r="W400">
            <v>76.23</v>
          </cell>
          <cell r="X400">
            <v>98.16</v>
          </cell>
          <cell r="Y400">
            <v>210.87</v>
          </cell>
          <cell r="Z400">
            <v>1754.62</v>
          </cell>
          <cell r="AA400">
            <v>1301.1500000000001</v>
          </cell>
          <cell r="AB400">
            <v>0</v>
          </cell>
          <cell r="AC400">
            <v>1161.3900000000001</v>
          </cell>
          <cell r="AD400">
            <v>552.52</v>
          </cell>
          <cell r="AE400">
            <v>10249.68</v>
          </cell>
          <cell r="AF400">
            <v>-26838.48</v>
          </cell>
        </row>
        <row r="401">
          <cell r="E401" t="str">
            <v>Партизанская, 39-З</v>
          </cell>
          <cell r="F401">
            <v>-15068.9</v>
          </cell>
          <cell r="G401">
            <v>0.02</v>
          </cell>
          <cell r="H401">
            <v>0</v>
          </cell>
          <cell r="I401">
            <v>0</v>
          </cell>
          <cell r="J401">
            <v>0.02</v>
          </cell>
          <cell r="K401">
            <v>1795.08</v>
          </cell>
          <cell r="L401">
            <v>0</v>
          </cell>
          <cell r="M401">
            <v>0</v>
          </cell>
          <cell r="N401">
            <v>1795.08</v>
          </cell>
          <cell r="O401">
            <v>143.61000000000001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143.61000000000001</v>
          </cell>
          <cell r="AF401">
            <v>-13417.43</v>
          </cell>
        </row>
        <row r="402">
          <cell r="E402" t="str">
            <v>Партизанская, 40-Б</v>
          </cell>
          <cell r="F402">
            <v>5442.55</v>
          </cell>
          <cell r="G402">
            <v>0.01</v>
          </cell>
          <cell r="H402">
            <v>0</v>
          </cell>
          <cell r="I402">
            <v>0</v>
          </cell>
          <cell r="J402">
            <v>0.01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5442.55</v>
          </cell>
        </row>
        <row r="403">
          <cell r="E403" t="str">
            <v>Партизанская, 45-Г</v>
          </cell>
          <cell r="F403">
            <v>-41035.56</v>
          </cell>
          <cell r="G403">
            <v>45690.34</v>
          </cell>
          <cell r="H403">
            <v>0</v>
          </cell>
          <cell r="I403">
            <v>0</v>
          </cell>
          <cell r="J403">
            <v>45690.34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1118.8</v>
          </cell>
          <cell r="R403">
            <v>0</v>
          </cell>
          <cell r="S403">
            <v>3372.86</v>
          </cell>
          <cell r="T403">
            <v>0</v>
          </cell>
          <cell r="U403">
            <v>2.1</v>
          </cell>
          <cell r="V403">
            <v>72.97</v>
          </cell>
          <cell r="W403">
            <v>240.07</v>
          </cell>
          <cell r="X403">
            <v>309.13</v>
          </cell>
          <cell r="Y403">
            <v>663.92</v>
          </cell>
          <cell r="Z403">
            <v>13692.13</v>
          </cell>
          <cell r="AA403">
            <v>9202.83</v>
          </cell>
          <cell r="AB403">
            <v>0</v>
          </cell>
          <cell r="AC403">
            <v>9708.61</v>
          </cell>
          <cell r="AD403">
            <v>1740.01</v>
          </cell>
          <cell r="AE403">
            <v>40123.43</v>
          </cell>
          <cell r="AF403">
            <v>-81158.990000000005</v>
          </cell>
        </row>
        <row r="404">
          <cell r="E404" t="str">
            <v>Партизанская, 52-Г</v>
          </cell>
          <cell r="F404">
            <v>-11216.76</v>
          </cell>
          <cell r="G404">
            <v>11626.9</v>
          </cell>
          <cell r="H404">
            <v>0</v>
          </cell>
          <cell r="I404">
            <v>0</v>
          </cell>
          <cell r="J404">
            <v>11626.9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439</v>
          </cell>
          <cell r="R404">
            <v>0</v>
          </cell>
          <cell r="S404">
            <v>2473.61</v>
          </cell>
          <cell r="T404">
            <v>0</v>
          </cell>
          <cell r="U404">
            <v>0.83</v>
          </cell>
          <cell r="V404">
            <v>28.64</v>
          </cell>
          <cell r="W404">
            <v>94.2</v>
          </cell>
          <cell r="X404">
            <v>121.31</v>
          </cell>
          <cell r="Y404">
            <v>260.57</v>
          </cell>
          <cell r="Z404">
            <v>2169.06</v>
          </cell>
          <cell r="AA404">
            <v>1548.32</v>
          </cell>
          <cell r="AB404">
            <v>0</v>
          </cell>
          <cell r="AC404">
            <v>1474.39</v>
          </cell>
          <cell r="AD404">
            <v>682.76</v>
          </cell>
          <cell r="AE404">
            <v>9292.69</v>
          </cell>
          <cell r="AF404">
            <v>-20509.45</v>
          </cell>
        </row>
        <row r="405">
          <cell r="E405" t="str">
            <v>Партизанская, 83-а</v>
          </cell>
          <cell r="F405">
            <v>-22357.94</v>
          </cell>
          <cell r="G405">
            <v>56362.23</v>
          </cell>
          <cell r="H405">
            <v>0</v>
          </cell>
          <cell r="I405">
            <v>0</v>
          </cell>
          <cell r="J405">
            <v>56362.23</v>
          </cell>
          <cell r="K405">
            <v>60727.82</v>
          </cell>
          <cell r="L405">
            <v>0</v>
          </cell>
          <cell r="M405">
            <v>0</v>
          </cell>
          <cell r="N405">
            <v>60727.82</v>
          </cell>
          <cell r="O405">
            <v>4858.22</v>
          </cell>
          <cell r="P405">
            <v>0</v>
          </cell>
          <cell r="Q405">
            <v>3953.76</v>
          </cell>
          <cell r="R405">
            <v>0</v>
          </cell>
          <cell r="S405">
            <v>0</v>
          </cell>
          <cell r="T405">
            <v>0</v>
          </cell>
          <cell r="U405">
            <v>7.43</v>
          </cell>
          <cell r="V405">
            <v>257.75</v>
          </cell>
          <cell r="W405">
            <v>848.1</v>
          </cell>
          <cell r="X405">
            <v>1092.08</v>
          </cell>
          <cell r="Y405">
            <v>4493.2700000000004</v>
          </cell>
          <cell r="Z405">
            <v>8481.99</v>
          </cell>
          <cell r="AA405">
            <v>6277.86</v>
          </cell>
          <cell r="AB405">
            <v>0</v>
          </cell>
          <cell r="AC405">
            <v>5574.83</v>
          </cell>
          <cell r="AD405">
            <v>6148.81</v>
          </cell>
          <cell r="AE405">
            <v>41994.1</v>
          </cell>
          <cell r="AF405">
            <v>-3624.22</v>
          </cell>
        </row>
        <row r="406">
          <cell r="E406" t="str">
            <v>Партизанская, 85-87-А</v>
          </cell>
          <cell r="F406">
            <v>-9080.6299999999992</v>
          </cell>
          <cell r="G406">
            <v>10246.5</v>
          </cell>
          <cell r="H406">
            <v>0</v>
          </cell>
          <cell r="I406">
            <v>0</v>
          </cell>
          <cell r="J406">
            <v>10246.5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716.78</v>
          </cell>
          <cell r="R406">
            <v>0</v>
          </cell>
          <cell r="S406">
            <v>2936.05</v>
          </cell>
          <cell r="T406">
            <v>0</v>
          </cell>
          <cell r="U406">
            <v>1.35</v>
          </cell>
          <cell r="V406">
            <v>46.75</v>
          </cell>
          <cell r="W406">
            <v>153.81</v>
          </cell>
          <cell r="X406">
            <v>198.05</v>
          </cell>
          <cell r="Y406">
            <v>425.4</v>
          </cell>
          <cell r="Z406">
            <v>1326.78</v>
          </cell>
          <cell r="AA406">
            <v>968.62</v>
          </cell>
          <cell r="AB406">
            <v>0</v>
          </cell>
          <cell r="AC406">
            <v>878.64</v>
          </cell>
          <cell r="AD406">
            <v>1114.75</v>
          </cell>
          <cell r="AE406">
            <v>8766.98</v>
          </cell>
          <cell r="AF406">
            <v>-17847.61</v>
          </cell>
        </row>
        <row r="407">
          <cell r="E407" t="str">
            <v>Партизанская, 85-87-Б</v>
          </cell>
          <cell r="F407">
            <v>-1490.65</v>
          </cell>
          <cell r="G407">
            <v>37755.67</v>
          </cell>
          <cell r="H407">
            <v>0</v>
          </cell>
          <cell r="I407">
            <v>0</v>
          </cell>
          <cell r="J407">
            <v>37755.67</v>
          </cell>
          <cell r="K407">
            <v>37028.19</v>
          </cell>
          <cell r="L407">
            <v>0</v>
          </cell>
          <cell r="M407">
            <v>0</v>
          </cell>
          <cell r="N407">
            <v>37028.19</v>
          </cell>
          <cell r="O407">
            <v>2962.27</v>
          </cell>
          <cell r="P407">
            <v>0</v>
          </cell>
          <cell r="Q407">
            <v>1899.68</v>
          </cell>
          <cell r="R407">
            <v>0</v>
          </cell>
          <cell r="S407">
            <v>4914.3999999999996</v>
          </cell>
          <cell r="T407">
            <v>0</v>
          </cell>
          <cell r="U407">
            <v>3.57</v>
          </cell>
          <cell r="V407">
            <v>123.89</v>
          </cell>
          <cell r="W407">
            <v>407.66</v>
          </cell>
          <cell r="X407">
            <v>524.92999999999995</v>
          </cell>
          <cell r="Y407">
            <v>1126.25</v>
          </cell>
          <cell r="Z407">
            <v>5984.91</v>
          </cell>
          <cell r="AA407">
            <v>4457</v>
          </cell>
          <cell r="AB407">
            <v>0</v>
          </cell>
          <cell r="AC407">
            <v>3934.81</v>
          </cell>
          <cell r="AD407">
            <v>2954.63</v>
          </cell>
          <cell r="AE407">
            <v>29294</v>
          </cell>
          <cell r="AF407">
            <v>6243.54</v>
          </cell>
        </row>
        <row r="408">
          <cell r="E408" t="str">
            <v>Партизанская, 85-87-В</v>
          </cell>
          <cell r="F408">
            <v>-16517.3</v>
          </cell>
          <cell r="G408">
            <v>5963.66</v>
          </cell>
          <cell r="H408">
            <v>0</v>
          </cell>
          <cell r="I408">
            <v>0</v>
          </cell>
          <cell r="J408">
            <v>5963.66</v>
          </cell>
          <cell r="K408">
            <v>5506.06</v>
          </cell>
          <cell r="L408">
            <v>0</v>
          </cell>
          <cell r="M408">
            <v>0</v>
          </cell>
          <cell r="N408">
            <v>5506.06</v>
          </cell>
          <cell r="O408">
            <v>440.48</v>
          </cell>
          <cell r="P408">
            <v>0</v>
          </cell>
          <cell r="Q408">
            <v>480.18</v>
          </cell>
          <cell r="R408">
            <v>0</v>
          </cell>
          <cell r="S408">
            <v>4914.3999999999996</v>
          </cell>
          <cell r="T408">
            <v>0</v>
          </cell>
          <cell r="U408">
            <v>0.9</v>
          </cell>
          <cell r="V408">
            <v>31.32</v>
          </cell>
          <cell r="W408">
            <v>103.04</v>
          </cell>
          <cell r="X408">
            <v>132.68</v>
          </cell>
          <cell r="Y408">
            <v>284.94</v>
          </cell>
          <cell r="Z408">
            <v>438.51</v>
          </cell>
          <cell r="AA408">
            <v>296.42</v>
          </cell>
          <cell r="AB408">
            <v>0</v>
          </cell>
          <cell r="AC408">
            <v>300.43</v>
          </cell>
          <cell r="AD408">
            <v>746.79</v>
          </cell>
          <cell r="AE408">
            <v>8170.09</v>
          </cell>
          <cell r="AF408">
            <v>-19181.330000000002</v>
          </cell>
        </row>
        <row r="409">
          <cell r="E409" t="str">
            <v>Партизанская, 123-А</v>
          </cell>
          <cell r="F409">
            <v>-10688.92</v>
          </cell>
          <cell r="G409">
            <v>27601.38</v>
          </cell>
          <cell r="H409">
            <v>0</v>
          </cell>
          <cell r="I409">
            <v>0</v>
          </cell>
          <cell r="J409">
            <v>27601.38</v>
          </cell>
          <cell r="K409">
            <v>31195.83</v>
          </cell>
          <cell r="L409">
            <v>0</v>
          </cell>
          <cell r="M409">
            <v>0</v>
          </cell>
          <cell r="N409">
            <v>31195.83</v>
          </cell>
          <cell r="O409">
            <v>2495.67</v>
          </cell>
          <cell r="P409">
            <v>0</v>
          </cell>
          <cell r="Q409">
            <v>904.54</v>
          </cell>
          <cell r="R409">
            <v>0</v>
          </cell>
          <cell r="S409">
            <v>5582.43</v>
          </cell>
          <cell r="T409">
            <v>0</v>
          </cell>
          <cell r="U409">
            <v>1.7</v>
          </cell>
          <cell r="V409">
            <v>58.99</v>
          </cell>
          <cell r="W409">
            <v>194.09</v>
          </cell>
          <cell r="X409">
            <v>249.93</v>
          </cell>
          <cell r="Y409">
            <v>536.74</v>
          </cell>
          <cell r="Z409">
            <v>6510.65</v>
          </cell>
          <cell r="AA409">
            <v>4437.99</v>
          </cell>
          <cell r="AB409">
            <v>0</v>
          </cell>
          <cell r="AC409">
            <v>4568.8</v>
          </cell>
          <cell r="AD409">
            <v>1406.74</v>
          </cell>
          <cell r="AE409">
            <v>26948.27</v>
          </cell>
          <cell r="AF409">
            <v>-6441.36</v>
          </cell>
        </row>
        <row r="410">
          <cell r="E410" t="str">
            <v>Партизанская, 151</v>
          </cell>
          <cell r="F410">
            <v>-21343.78</v>
          </cell>
          <cell r="G410">
            <v>25746.06</v>
          </cell>
          <cell r="H410">
            <v>0</v>
          </cell>
          <cell r="I410">
            <v>0</v>
          </cell>
          <cell r="J410">
            <v>25746.06</v>
          </cell>
          <cell r="K410">
            <v>19541.09</v>
          </cell>
          <cell r="L410">
            <v>0</v>
          </cell>
          <cell r="M410">
            <v>0</v>
          </cell>
          <cell r="N410">
            <v>19541.09</v>
          </cell>
          <cell r="O410">
            <v>1563.27</v>
          </cell>
          <cell r="P410">
            <v>0</v>
          </cell>
          <cell r="Q410">
            <v>1462.88</v>
          </cell>
          <cell r="R410">
            <v>0</v>
          </cell>
          <cell r="S410">
            <v>0</v>
          </cell>
          <cell r="T410">
            <v>0</v>
          </cell>
          <cell r="U410">
            <v>2.75</v>
          </cell>
          <cell r="V410">
            <v>95.4</v>
          </cell>
          <cell r="W410">
            <v>313.89999999999998</v>
          </cell>
          <cell r="X410">
            <v>404.2</v>
          </cell>
          <cell r="Y410">
            <v>1237.69</v>
          </cell>
          <cell r="Z410">
            <v>2701.76</v>
          </cell>
          <cell r="AA410">
            <v>1862.22</v>
          </cell>
          <cell r="AB410">
            <v>0</v>
          </cell>
          <cell r="AC410">
            <v>2359.92</v>
          </cell>
          <cell r="AD410">
            <v>2275.14</v>
          </cell>
          <cell r="AE410">
            <v>14279.13</v>
          </cell>
          <cell r="AF410">
            <v>-16081.82</v>
          </cell>
        </row>
        <row r="411">
          <cell r="E411" t="str">
            <v>Писарева, 13-а</v>
          </cell>
          <cell r="F411">
            <v>-42395.63</v>
          </cell>
          <cell r="G411">
            <v>26343.43</v>
          </cell>
          <cell r="H411">
            <v>0</v>
          </cell>
          <cell r="I411">
            <v>0</v>
          </cell>
          <cell r="J411">
            <v>26343.43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1661.8</v>
          </cell>
          <cell r="R411">
            <v>0</v>
          </cell>
          <cell r="S411">
            <v>2829.36</v>
          </cell>
          <cell r="T411">
            <v>0</v>
          </cell>
          <cell r="U411">
            <v>3.13</v>
          </cell>
          <cell r="V411">
            <v>108.39</v>
          </cell>
          <cell r="W411">
            <v>356.58</v>
          </cell>
          <cell r="X411">
            <v>459.17</v>
          </cell>
          <cell r="Y411">
            <v>986.14</v>
          </cell>
          <cell r="Z411">
            <v>3926.69</v>
          </cell>
          <cell r="AA411">
            <v>3051.4</v>
          </cell>
          <cell r="AB411">
            <v>0</v>
          </cell>
          <cell r="AC411">
            <v>2491.13</v>
          </cell>
          <cell r="AD411">
            <v>2584.5100000000002</v>
          </cell>
          <cell r="AE411">
            <v>18458.3</v>
          </cell>
          <cell r="AF411">
            <v>-60853.93</v>
          </cell>
        </row>
        <row r="412">
          <cell r="E412" t="str">
            <v>Писарева, 13-в</v>
          </cell>
          <cell r="F412">
            <v>-19680.82</v>
          </cell>
          <cell r="G412">
            <v>15857.22</v>
          </cell>
          <cell r="H412">
            <v>0</v>
          </cell>
          <cell r="I412">
            <v>0</v>
          </cell>
          <cell r="J412">
            <v>15857.22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665.84</v>
          </cell>
          <cell r="R412">
            <v>0</v>
          </cell>
          <cell r="S412">
            <v>943.08</v>
          </cell>
          <cell r="T412">
            <v>0</v>
          </cell>
          <cell r="U412">
            <v>1.25</v>
          </cell>
          <cell r="V412">
            <v>43.42</v>
          </cell>
          <cell r="W412">
            <v>142.87</v>
          </cell>
          <cell r="X412">
            <v>183.97</v>
          </cell>
          <cell r="Y412">
            <v>395.18</v>
          </cell>
          <cell r="Z412">
            <v>2950.16</v>
          </cell>
          <cell r="AA412">
            <v>2230.4299999999998</v>
          </cell>
          <cell r="AB412">
            <v>0</v>
          </cell>
          <cell r="AC412">
            <v>1923.79</v>
          </cell>
          <cell r="AD412">
            <v>1035.52</v>
          </cell>
          <cell r="AE412">
            <v>10515.51</v>
          </cell>
          <cell r="AF412">
            <v>-30196.33</v>
          </cell>
        </row>
        <row r="413">
          <cell r="E413" t="str">
            <v>Писарева, 13-д</v>
          </cell>
          <cell r="F413">
            <v>-25714.23</v>
          </cell>
          <cell r="G413">
            <v>18665.27</v>
          </cell>
          <cell r="H413">
            <v>0</v>
          </cell>
          <cell r="I413">
            <v>0</v>
          </cell>
          <cell r="J413">
            <v>18665.27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864.06</v>
          </cell>
          <cell r="R413">
            <v>0</v>
          </cell>
          <cell r="S413">
            <v>1886.28</v>
          </cell>
          <cell r="T413">
            <v>0</v>
          </cell>
          <cell r="U413">
            <v>1.62</v>
          </cell>
          <cell r="V413">
            <v>56.34</v>
          </cell>
          <cell r="W413">
            <v>185.41</v>
          </cell>
          <cell r="X413">
            <v>238.73</v>
          </cell>
          <cell r="Y413">
            <v>512.74</v>
          </cell>
          <cell r="Z413">
            <v>3140.45</v>
          </cell>
          <cell r="AA413">
            <v>2378.3200000000002</v>
          </cell>
          <cell r="AB413">
            <v>0</v>
          </cell>
          <cell r="AC413">
            <v>2042.1</v>
          </cell>
          <cell r="AD413">
            <v>1343.8</v>
          </cell>
          <cell r="AE413">
            <v>12649.85</v>
          </cell>
          <cell r="AF413">
            <v>-38364.080000000002</v>
          </cell>
        </row>
        <row r="414">
          <cell r="E414" t="str">
            <v>Пискунова, 69</v>
          </cell>
          <cell r="F414">
            <v>-2447.7399999999998</v>
          </cell>
          <cell r="G414">
            <v>3961.04</v>
          </cell>
          <cell r="H414">
            <v>0</v>
          </cell>
          <cell r="I414">
            <v>0</v>
          </cell>
          <cell r="J414">
            <v>3961.04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-2447.7399999999998</v>
          </cell>
        </row>
        <row r="415">
          <cell r="E415" t="str">
            <v>Пискунова, 125</v>
          </cell>
          <cell r="F415">
            <v>-23945.03</v>
          </cell>
          <cell r="G415">
            <v>59621.39</v>
          </cell>
          <cell r="H415">
            <v>0</v>
          </cell>
          <cell r="I415">
            <v>0</v>
          </cell>
          <cell r="J415">
            <v>59621.39</v>
          </cell>
          <cell r="K415">
            <v>60237.96</v>
          </cell>
          <cell r="L415">
            <v>0</v>
          </cell>
          <cell r="M415">
            <v>0</v>
          </cell>
          <cell r="N415">
            <v>60237.96</v>
          </cell>
          <cell r="O415">
            <v>4819.05</v>
          </cell>
          <cell r="P415">
            <v>0</v>
          </cell>
          <cell r="Q415">
            <v>3589.52</v>
          </cell>
          <cell r="R415">
            <v>0</v>
          </cell>
          <cell r="S415">
            <v>12732.36</v>
          </cell>
          <cell r="T415">
            <v>0</v>
          </cell>
          <cell r="U415">
            <v>6.75</v>
          </cell>
          <cell r="V415">
            <v>234.11</v>
          </cell>
          <cell r="W415">
            <v>770.22</v>
          </cell>
          <cell r="X415">
            <v>991.81</v>
          </cell>
          <cell r="Y415">
            <v>2175.9499999999998</v>
          </cell>
          <cell r="Z415">
            <v>14746.96</v>
          </cell>
          <cell r="AA415">
            <v>9811.59</v>
          </cell>
          <cell r="AB415">
            <v>0</v>
          </cell>
          <cell r="AC415">
            <v>10590.88</v>
          </cell>
          <cell r="AD415">
            <v>5952.86</v>
          </cell>
          <cell r="AE415">
            <v>66422.06</v>
          </cell>
          <cell r="AF415">
            <v>-30129.13</v>
          </cell>
        </row>
        <row r="416">
          <cell r="E416" t="str">
            <v>Пискунова, 125-Б</v>
          </cell>
          <cell r="F416">
            <v>-37543.199999999997</v>
          </cell>
          <cell r="G416">
            <v>37275.67</v>
          </cell>
          <cell r="H416">
            <v>0</v>
          </cell>
          <cell r="I416">
            <v>0</v>
          </cell>
          <cell r="J416">
            <v>37275.67</v>
          </cell>
          <cell r="K416">
            <v>221.07</v>
          </cell>
          <cell r="L416">
            <v>0</v>
          </cell>
          <cell r="M416">
            <v>0</v>
          </cell>
          <cell r="N416">
            <v>221.07</v>
          </cell>
          <cell r="O416">
            <v>17.690000000000001</v>
          </cell>
          <cell r="P416">
            <v>0</v>
          </cell>
          <cell r="Q416">
            <v>3136.54</v>
          </cell>
          <cell r="R416">
            <v>0</v>
          </cell>
          <cell r="S416">
            <v>0</v>
          </cell>
          <cell r="T416">
            <v>0</v>
          </cell>
          <cell r="U416">
            <v>5.9</v>
          </cell>
          <cell r="V416">
            <v>204.54</v>
          </cell>
          <cell r="W416">
            <v>673.03</v>
          </cell>
          <cell r="X416">
            <v>866.65</v>
          </cell>
          <cell r="Y416">
            <v>1894.49</v>
          </cell>
          <cell r="Z416">
            <v>7515.95</v>
          </cell>
          <cell r="AA416">
            <v>5414.11</v>
          </cell>
          <cell r="AB416">
            <v>0</v>
          </cell>
          <cell r="AC416">
            <v>5044.45</v>
          </cell>
          <cell r="AD416">
            <v>4848.71</v>
          </cell>
          <cell r="AE416">
            <v>29622.06</v>
          </cell>
          <cell r="AF416">
            <v>-66944.19</v>
          </cell>
        </row>
        <row r="417">
          <cell r="E417" t="str">
            <v>Пискунова, 127</v>
          </cell>
          <cell r="F417">
            <v>-7795.9</v>
          </cell>
          <cell r="G417">
            <v>19566.87</v>
          </cell>
          <cell r="H417">
            <v>0</v>
          </cell>
          <cell r="I417">
            <v>0</v>
          </cell>
          <cell r="J417">
            <v>19566.87</v>
          </cell>
          <cell r="K417">
            <v>20433.990000000002</v>
          </cell>
          <cell r="L417">
            <v>0</v>
          </cell>
          <cell r="M417">
            <v>0</v>
          </cell>
          <cell r="N417">
            <v>20433.990000000002</v>
          </cell>
          <cell r="O417">
            <v>1634.72</v>
          </cell>
          <cell r="P417">
            <v>0</v>
          </cell>
          <cell r="Q417">
            <v>1819.62</v>
          </cell>
          <cell r="R417">
            <v>0</v>
          </cell>
          <cell r="S417">
            <v>7545.12</v>
          </cell>
          <cell r="T417">
            <v>0</v>
          </cell>
          <cell r="U417">
            <v>3.42</v>
          </cell>
          <cell r="V417">
            <v>118.57</v>
          </cell>
          <cell r="W417">
            <v>390.13</v>
          </cell>
          <cell r="X417">
            <v>502.36</v>
          </cell>
          <cell r="Y417">
            <v>1345.79</v>
          </cell>
          <cell r="Z417">
            <v>1400.36</v>
          </cell>
          <cell r="AA417">
            <v>928.16</v>
          </cell>
          <cell r="AB417">
            <v>0</v>
          </cell>
          <cell r="AC417">
            <v>4565.54</v>
          </cell>
          <cell r="AD417">
            <v>2827.64</v>
          </cell>
          <cell r="AE417">
            <v>23081.43</v>
          </cell>
          <cell r="AF417">
            <v>-10443.34</v>
          </cell>
        </row>
        <row r="418">
          <cell r="E418" t="str">
            <v>Пискунова, 128-А</v>
          </cell>
          <cell r="F418">
            <v>-25917.82</v>
          </cell>
          <cell r="G418">
            <v>66791.240000000005</v>
          </cell>
          <cell r="H418">
            <v>0</v>
          </cell>
          <cell r="I418">
            <v>0</v>
          </cell>
          <cell r="J418">
            <v>66791.240000000005</v>
          </cell>
          <cell r="K418">
            <v>59298.11</v>
          </cell>
          <cell r="L418">
            <v>0</v>
          </cell>
          <cell r="M418">
            <v>0</v>
          </cell>
          <cell r="N418">
            <v>59298.11</v>
          </cell>
          <cell r="O418">
            <v>4743.8500000000004</v>
          </cell>
          <cell r="P418">
            <v>0</v>
          </cell>
          <cell r="Q418">
            <v>4767.28</v>
          </cell>
          <cell r="R418">
            <v>0</v>
          </cell>
          <cell r="S418">
            <v>33195.61</v>
          </cell>
          <cell r="T418">
            <v>0</v>
          </cell>
          <cell r="U418">
            <v>8.98</v>
          </cell>
          <cell r="V418">
            <v>311.24</v>
          </cell>
          <cell r="W418">
            <v>1024.22</v>
          </cell>
          <cell r="X418">
            <v>1318.87</v>
          </cell>
          <cell r="Y418">
            <v>3302.61</v>
          </cell>
          <cell r="Z418">
            <v>10443.02</v>
          </cell>
          <cell r="AA418">
            <v>7770.93</v>
          </cell>
          <cell r="AB418">
            <v>0</v>
          </cell>
          <cell r="AC418">
            <v>6839.23</v>
          </cell>
          <cell r="AD418">
            <v>7413.72</v>
          </cell>
          <cell r="AE418">
            <v>81139.56</v>
          </cell>
          <cell r="AF418">
            <v>-47759.27</v>
          </cell>
        </row>
        <row r="419">
          <cell r="E419" t="str">
            <v>Пискунова, 128-Б</v>
          </cell>
          <cell r="F419">
            <v>-47397.87</v>
          </cell>
          <cell r="G419">
            <v>82909.81</v>
          </cell>
          <cell r="H419">
            <v>0</v>
          </cell>
          <cell r="I419">
            <v>0</v>
          </cell>
          <cell r="J419">
            <v>82909.81</v>
          </cell>
          <cell r="K419">
            <v>79616.37</v>
          </cell>
          <cell r="L419">
            <v>0</v>
          </cell>
          <cell r="M419">
            <v>0</v>
          </cell>
          <cell r="N419">
            <v>79616.37</v>
          </cell>
          <cell r="O419">
            <v>6369.29</v>
          </cell>
          <cell r="P419">
            <v>0</v>
          </cell>
          <cell r="Q419">
            <v>4907.92</v>
          </cell>
          <cell r="R419">
            <v>0</v>
          </cell>
          <cell r="S419">
            <v>31387.95</v>
          </cell>
          <cell r="T419">
            <v>0</v>
          </cell>
          <cell r="U419">
            <v>9.23</v>
          </cell>
          <cell r="V419">
            <v>320.07</v>
          </cell>
          <cell r="W419">
            <v>1053.1199999999999</v>
          </cell>
          <cell r="X419">
            <v>1356.09</v>
          </cell>
          <cell r="Y419">
            <v>3377.75</v>
          </cell>
          <cell r="Z419">
            <v>13853.88</v>
          </cell>
          <cell r="AA419">
            <v>10482.69</v>
          </cell>
          <cell r="AB419">
            <v>0</v>
          </cell>
          <cell r="AC419">
            <v>8991.1200000000008</v>
          </cell>
          <cell r="AD419">
            <v>17633</v>
          </cell>
          <cell r="AE419">
            <v>99742.11</v>
          </cell>
          <cell r="AF419">
            <v>-67523.61</v>
          </cell>
        </row>
        <row r="420">
          <cell r="E420" t="str">
            <v>Пискунова, 129</v>
          </cell>
          <cell r="F420">
            <v>-25621.35</v>
          </cell>
          <cell r="G420">
            <v>49456.87</v>
          </cell>
          <cell r="H420">
            <v>0</v>
          </cell>
          <cell r="I420">
            <v>0</v>
          </cell>
          <cell r="J420">
            <v>49456.87</v>
          </cell>
          <cell r="K420">
            <v>24634.560000000001</v>
          </cell>
          <cell r="L420">
            <v>0</v>
          </cell>
          <cell r="M420">
            <v>0</v>
          </cell>
          <cell r="N420">
            <v>24634.560000000001</v>
          </cell>
          <cell r="O420">
            <v>1970.76</v>
          </cell>
          <cell r="P420">
            <v>0</v>
          </cell>
          <cell r="Q420">
            <v>3072.34</v>
          </cell>
          <cell r="R420">
            <v>0</v>
          </cell>
          <cell r="S420">
            <v>12260.76</v>
          </cell>
          <cell r="T420">
            <v>0</v>
          </cell>
          <cell r="U420">
            <v>5.78</v>
          </cell>
          <cell r="V420">
            <v>200.36</v>
          </cell>
          <cell r="W420">
            <v>659.23</v>
          </cell>
          <cell r="X420">
            <v>848.88</v>
          </cell>
          <cell r="Y420">
            <v>2019.18</v>
          </cell>
          <cell r="Z420">
            <v>7727.54</v>
          </cell>
          <cell r="AA420">
            <v>5803.03</v>
          </cell>
          <cell r="AB420">
            <v>0</v>
          </cell>
          <cell r="AC420">
            <v>8816.5</v>
          </cell>
          <cell r="AD420">
            <v>31444.1</v>
          </cell>
          <cell r="AE420">
            <v>74828.460000000006</v>
          </cell>
          <cell r="AF420">
            <v>-75815.25</v>
          </cell>
        </row>
        <row r="421">
          <cell r="E421" t="str">
            <v>Пискунова, 130-А</v>
          </cell>
          <cell r="F421">
            <v>-31448.51</v>
          </cell>
          <cell r="G421">
            <v>116203.33</v>
          </cell>
          <cell r="H421">
            <v>0</v>
          </cell>
          <cell r="I421">
            <v>0</v>
          </cell>
          <cell r="J421">
            <v>116203.33</v>
          </cell>
          <cell r="K421">
            <v>63776.98</v>
          </cell>
          <cell r="L421">
            <v>0</v>
          </cell>
          <cell r="M421">
            <v>0</v>
          </cell>
          <cell r="N421">
            <v>63776.98</v>
          </cell>
          <cell r="O421">
            <v>5102.16</v>
          </cell>
          <cell r="P421">
            <v>0</v>
          </cell>
          <cell r="Q421">
            <v>3490.28</v>
          </cell>
          <cell r="R421">
            <v>0</v>
          </cell>
          <cell r="S421">
            <v>15808.6</v>
          </cell>
          <cell r="T421">
            <v>0</v>
          </cell>
          <cell r="U421">
            <v>7.54</v>
          </cell>
          <cell r="V421">
            <v>257.14</v>
          </cell>
          <cell r="W421">
            <v>860.23</v>
          </cell>
          <cell r="X421">
            <v>1107.71</v>
          </cell>
          <cell r="Y421">
            <v>2145.62</v>
          </cell>
          <cell r="Z421">
            <v>18794.32</v>
          </cell>
          <cell r="AA421">
            <v>14558.78</v>
          </cell>
          <cell r="AB421">
            <v>0</v>
          </cell>
          <cell r="AC421">
            <v>12039.9</v>
          </cell>
          <cell r="AD421">
            <v>5269.59</v>
          </cell>
          <cell r="AE421">
            <v>79441.87</v>
          </cell>
          <cell r="AF421">
            <v>-47113.4</v>
          </cell>
        </row>
        <row r="422">
          <cell r="E422" t="str">
            <v>Пискунова, 130-Б</v>
          </cell>
          <cell r="F422">
            <v>-26614.57</v>
          </cell>
          <cell r="G422">
            <v>130606</v>
          </cell>
          <cell r="H422">
            <v>0</v>
          </cell>
          <cell r="I422">
            <v>0</v>
          </cell>
          <cell r="J422">
            <v>130606</v>
          </cell>
          <cell r="K422">
            <v>90759.56</v>
          </cell>
          <cell r="L422">
            <v>0</v>
          </cell>
          <cell r="M422">
            <v>0</v>
          </cell>
          <cell r="N422">
            <v>90759.56</v>
          </cell>
          <cell r="O422">
            <v>7260.75</v>
          </cell>
          <cell r="P422">
            <v>0</v>
          </cell>
          <cell r="Q422">
            <v>4546.3999999999996</v>
          </cell>
          <cell r="R422">
            <v>0</v>
          </cell>
          <cell r="S422">
            <v>14428.71</v>
          </cell>
          <cell r="T422">
            <v>0</v>
          </cell>
          <cell r="U422">
            <v>8.5500000000000007</v>
          </cell>
          <cell r="V422">
            <v>296.52</v>
          </cell>
          <cell r="W422">
            <v>975.54</v>
          </cell>
          <cell r="X422">
            <v>1256.19</v>
          </cell>
          <cell r="Y422">
            <v>2698.08</v>
          </cell>
          <cell r="Z422">
            <v>21827.1</v>
          </cell>
          <cell r="AA422">
            <v>16894.64</v>
          </cell>
          <cell r="AB422">
            <v>0</v>
          </cell>
          <cell r="AC422">
            <v>13988.98</v>
          </cell>
          <cell r="AD422">
            <v>7070.71</v>
          </cell>
          <cell r="AE422">
            <v>91252.17</v>
          </cell>
          <cell r="AF422">
            <v>-27107.18</v>
          </cell>
        </row>
        <row r="423">
          <cell r="E423" t="str">
            <v>Пискунова, 131</v>
          </cell>
          <cell r="F423">
            <v>-31374.33</v>
          </cell>
          <cell r="G423">
            <v>44238.95</v>
          </cell>
          <cell r="H423">
            <v>0</v>
          </cell>
          <cell r="I423">
            <v>0</v>
          </cell>
          <cell r="J423">
            <v>44238.95</v>
          </cell>
          <cell r="K423">
            <v>8174.16</v>
          </cell>
          <cell r="L423">
            <v>0</v>
          </cell>
          <cell r="M423">
            <v>0</v>
          </cell>
          <cell r="N423">
            <v>8174.16</v>
          </cell>
          <cell r="O423">
            <v>653.92999999999995</v>
          </cell>
          <cell r="P423">
            <v>0</v>
          </cell>
          <cell r="Q423">
            <v>2305.3000000000002</v>
          </cell>
          <cell r="R423">
            <v>0</v>
          </cell>
          <cell r="S423">
            <v>13675.44</v>
          </cell>
          <cell r="T423">
            <v>0</v>
          </cell>
          <cell r="U423">
            <v>4.34</v>
          </cell>
          <cell r="V423">
            <v>150.34</v>
          </cell>
          <cell r="W423">
            <v>494.67</v>
          </cell>
          <cell r="X423">
            <v>636.97</v>
          </cell>
          <cell r="Y423">
            <v>1607.4</v>
          </cell>
          <cell r="Z423">
            <v>8245.7999999999993</v>
          </cell>
          <cell r="AA423">
            <v>5651.87</v>
          </cell>
          <cell r="AB423">
            <v>0</v>
          </cell>
          <cell r="AC423">
            <v>5742.12</v>
          </cell>
          <cell r="AD423">
            <v>3585.3</v>
          </cell>
          <cell r="AE423">
            <v>42753.48</v>
          </cell>
          <cell r="AF423">
            <v>-65953.649999999994</v>
          </cell>
        </row>
        <row r="424">
          <cell r="E424" t="str">
            <v>Пискунова, 131-А</v>
          </cell>
          <cell r="F424">
            <v>-14184.57</v>
          </cell>
          <cell r="G424">
            <v>32423.07</v>
          </cell>
          <cell r="H424">
            <v>0</v>
          </cell>
          <cell r="I424">
            <v>0</v>
          </cell>
          <cell r="J424">
            <v>32423.07</v>
          </cell>
          <cell r="K424">
            <v>16498.240000000002</v>
          </cell>
          <cell r="L424">
            <v>0</v>
          </cell>
          <cell r="M424">
            <v>0</v>
          </cell>
          <cell r="N424">
            <v>16498.240000000002</v>
          </cell>
          <cell r="O424">
            <v>1319.86</v>
          </cell>
          <cell r="P424">
            <v>0</v>
          </cell>
          <cell r="Q424">
            <v>1739.44</v>
          </cell>
          <cell r="R424">
            <v>0</v>
          </cell>
          <cell r="S424">
            <v>9470.64</v>
          </cell>
          <cell r="T424">
            <v>0</v>
          </cell>
          <cell r="U424">
            <v>4.37</v>
          </cell>
          <cell r="V424">
            <v>136.44999999999999</v>
          </cell>
          <cell r="W424">
            <v>498.1</v>
          </cell>
          <cell r="X424">
            <v>641.4</v>
          </cell>
          <cell r="Y424">
            <v>1375.85</v>
          </cell>
          <cell r="Z424">
            <v>6426.27</v>
          </cell>
          <cell r="AA424">
            <v>4433.0600000000004</v>
          </cell>
          <cell r="AB424">
            <v>0</v>
          </cell>
          <cell r="AC424">
            <v>4456.1499999999996</v>
          </cell>
          <cell r="AD424">
            <v>2606.81</v>
          </cell>
          <cell r="AE424">
            <v>33108.400000000001</v>
          </cell>
          <cell r="AF424">
            <v>-30794.73</v>
          </cell>
        </row>
        <row r="425">
          <cell r="E425" t="str">
            <v>Пискунова, 131-Б</v>
          </cell>
          <cell r="F425">
            <v>-3461.93</v>
          </cell>
          <cell r="G425">
            <v>44401.16</v>
          </cell>
          <cell r="H425">
            <v>0</v>
          </cell>
          <cell r="I425">
            <v>0</v>
          </cell>
          <cell r="J425">
            <v>44401.16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1878.16</v>
          </cell>
          <cell r="R425">
            <v>0</v>
          </cell>
          <cell r="S425">
            <v>3300.96</v>
          </cell>
          <cell r="T425">
            <v>0</v>
          </cell>
          <cell r="U425">
            <v>3.53</v>
          </cell>
          <cell r="V425">
            <v>122.48</v>
          </cell>
          <cell r="W425">
            <v>403.01</v>
          </cell>
          <cell r="X425">
            <v>518.95000000000005</v>
          </cell>
          <cell r="Y425">
            <v>1378.05</v>
          </cell>
          <cell r="Z425">
            <v>10809.99</v>
          </cell>
          <cell r="AA425">
            <v>7364.09</v>
          </cell>
          <cell r="AB425">
            <v>0</v>
          </cell>
          <cell r="AC425">
            <v>7700.83</v>
          </cell>
          <cell r="AD425">
            <v>2920.99</v>
          </cell>
          <cell r="AE425">
            <v>36401.040000000001</v>
          </cell>
          <cell r="AF425">
            <v>-39862.97</v>
          </cell>
        </row>
        <row r="426">
          <cell r="E426" t="str">
            <v>Пискунова, 132</v>
          </cell>
          <cell r="F426">
            <v>10256.08</v>
          </cell>
          <cell r="G426">
            <v>38500.589999999997</v>
          </cell>
          <cell r="H426">
            <v>0</v>
          </cell>
          <cell r="I426">
            <v>0</v>
          </cell>
          <cell r="J426">
            <v>38500.589999999997</v>
          </cell>
          <cell r="K426">
            <v>40153.14</v>
          </cell>
          <cell r="L426">
            <v>0</v>
          </cell>
          <cell r="M426">
            <v>0</v>
          </cell>
          <cell r="N426">
            <v>40153.14</v>
          </cell>
          <cell r="O426">
            <v>3212.26</v>
          </cell>
          <cell r="P426">
            <v>0</v>
          </cell>
          <cell r="Q426">
            <v>1897.24</v>
          </cell>
          <cell r="R426">
            <v>0</v>
          </cell>
          <cell r="S426">
            <v>8488.2000000000007</v>
          </cell>
          <cell r="T426">
            <v>0</v>
          </cell>
          <cell r="U426">
            <v>4.24</v>
          </cell>
          <cell r="V426">
            <v>144.56</v>
          </cell>
          <cell r="W426">
            <v>484.32</v>
          </cell>
          <cell r="X426">
            <v>623.66999999999996</v>
          </cell>
          <cell r="Y426">
            <v>1577.57</v>
          </cell>
          <cell r="Z426">
            <v>3834.37</v>
          </cell>
          <cell r="AA426">
            <v>2929.27</v>
          </cell>
          <cell r="AB426">
            <v>0</v>
          </cell>
          <cell r="AC426">
            <v>6504.22</v>
          </cell>
          <cell r="AD426">
            <v>2917.41</v>
          </cell>
          <cell r="AE426">
            <v>32617.33</v>
          </cell>
          <cell r="AF426">
            <v>17791.89</v>
          </cell>
        </row>
        <row r="427">
          <cell r="E427" t="str">
            <v>Пискунова, 132-А</v>
          </cell>
          <cell r="F427">
            <v>9301.06</v>
          </cell>
          <cell r="G427">
            <v>30753.38</v>
          </cell>
          <cell r="H427">
            <v>0</v>
          </cell>
          <cell r="I427">
            <v>0</v>
          </cell>
          <cell r="J427">
            <v>30753.38</v>
          </cell>
          <cell r="K427">
            <v>26873.61</v>
          </cell>
          <cell r="L427">
            <v>0</v>
          </cell>
          <cell r="M427">
            <v>0</v>
          </cell>
          <cell r="N427">
            <v>26873.61</v>
          </cell>
          <cell r="O427">
            <v>2149.89</v>
          </cell>
          <cell r="P427">
            <v>0</v>
          </cell>
          <cell r="Q427">
            <v>1421.7</v>
          </cell>
          <cell r="R427">
            <v>0</v>
          </cell>
          <cell r="S427">
            <v>7545.12</v>
          </cell>
          <cell r="T427">
            <v>0</v>
          </cell>
          <cell r="U427">
            <v>2.67</v>
          </cell>
          <cell r="V427">
            <v>92.72</v>
          </cell>
          <cell r="W427">
            <v>305.06</v>
          </cell>
          <cell r="X427">
            <v>392.83</v>
          </cell>
          <cell r="Y427">
            <v>1132.97</v>
          </cell>
          <cell r="Z427">
            <v>7120.27</v>
          </cell>
          <cell r="AA427">
            <v>4862.1099999999997</v>
          </cell>
          <cell r="AB427">
            <v>0</v>
          </cell>
          <cell r="AC427">
            <v>4982.01</v>
          </cell>
          <cell r="AD427">
            <v>2211.06</v>
          </cell>
          <cell r="AE427">
            <v>32218.41</v>
          </cell>
          <cell r="AF427">
            <v>3956.26</v>
          </cell>
        </row>
        <row r="428">
          <cell r="E428" t="str">
            <v>Пискунова, 132-Б</v>
          </cell>
          <cell r="F428">
            <v>-37232.400000000001</v>
          </cell>
          <cell r="G428">
            <v>-82.96</v>
          </cell>
          <cell r="H428">
            <v>0</v>
          </cell>
          <cell r="I428">
            <v>0</v>
          </cell>
          <cell r="J428">
            <v>-82.96</v>
          </cell>
          <cell r="K428">
            <v>714.35</v>
          </cell>
          <cell r="L428">
            <v>0</v>
          </cell>
          <cell r="M428">
            <v>0</v>
          </cell>
          <cell r="N428">
            <v>714.35</v>
          </cell>
          <cell r="O428">
            <v>57.15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57.15</v>
          </cell>
          <cell r="AF428">
            <v>-36575.199999999997</v>
          </cell>
        </row>
        <row r="429">
          <cell r="E429" t="str">
            <v>Пискунова, 132-В</v>
          </cell>
          <cell r="F429">
            <v>-6756.96</v>
          </cell>
          <cell r="G429">
            <v>17404.63</v>
          </cell>
          <cell r="H429">
            <v>0</v>
          </cell>
          <cell r="I429">
            <v>0</v>
          </cell>
          <cell r="J429">
            <v>17404.63</v>
          </cell>
          <cell r="K429">
            <v>17114.11</v>
          </cell>
          <cell r="L429">
            <v>0</v>
          </cell>
          <cell r="M429">
            <v>0</v>
          </cell>
          <cell r="N429">
            <v>17114.11</v>
          </cell>
          <cell r="O429">
            <v>1369.13</v>
          </cell>
          <cell r="P429">
            <v>0</v>
          </cell>
          <cell r="Q429">
            <v>1403.56</v>
          </cell>
          <cell r="R429">
            <v>0</v>
          </cell>
          <cell r="S429">
            <v>9431.2800000000007</v>
          </cell>
          <cell r="T429">
            <v>0</v>
          </cell>
          <cell r="U429">
            <v>2.64</v>
          </cell>
          <cell r="V429">
            <v>91.52</v>
          </cell>
          <cell r="W429">
            <v>301.17</v>
          </cell>
          <cell r="X429">
            <v>387.81</v>
          </cell>
          <cell r="Y429">
            <v>1123.22</v>
          </cell>
          <cell r="Z429">
            <v>1642.61</v>
          </cell>
          <cell r="AA429">
            <v>1186.3</v>
          </cell>
          <cell r="AB429">
            <v>0</v>
          </cell>
          <cell r="AC429">
            <v>1085.1500000000001</v>
          </cell>
          <cell r="AD429">
            <v>2182.87</v>
          </cell>
          <cell r="AE429">
            <v>20207.259999999998</v>
          </cell>
          <cell r="AF429">
            <v>-9850.11</v>
          </cell>
        </row>
        <row r="430">
          <cell r="E430" t="str">
            <v>Пискунова, 133</v>
          </cell>
          <cell r="F430">
            <v>-21693.119999999999</v>
          </cell>
          <cell r="G430">
            <v>17642.490000000002</v>
          </cell>
          <cell r="H430">
            <v>0</v>
          </cell>
          <cell r="I430">
            <v>0</v>
          </cell>
          <cell r="J430">
            <v>17642.490000000002</v>
          </cell>
          <cell r="K430">
            <v>21540.77</v>
          </cell>
          <cell r="L430">
            <v>0</v>
          </cell>
          <cell r="M430">
            <v>0</v>
          </cell>
          <cell r="N430">
            <v>21540.77</v>
          </cell>
          <cell r="O430">
            <v>1723.26</v>
          </cell>
          <cell r="P430">
            <v>0</v>
          </cell>
          <cell r="Q430">
            <v>1703.68</v>
          </cell>
          <cell r="R430">
            <v>0</v>
          </cell>
          <cell r="S430">
            <v>8959.7999999999993</v>
          </cell>
          <cell r="T430">
            <v>0</v>
          </cell>
          <cell r="U430">
            <v>3.2</v>
          </cell>
          <cell r="V430">
            <v>111.12</v>
          </cell>
          <cell r="W430">
            <v>365.56</v>
          </cell>
          <cell r="X430">
            <v>470.74</v>
          </cell>
          <cell r="Y430">
            <v>1284.3399999999999</v>
          </cell>
          <cell r="Z430">
            <v>701.04</v>
          </cell>
          <cell r="AA430">
            <v>462.26</v>
          </cell>
          <cell r="AB430">
            <v>0</v>
          </cell>
          <cell r="AC430">
            <v>6348.19</v>
          </cell>
          <cell r="AD430">
            <v>2649.62</v>
          </cell>
          <cell r="AE430">
            <v>24782.81</v>
          </cell>
          <cell r="AF430">
            <v>-24935.16</v>
          </cell>
        </row>
        <row r="431">
          <cell r="E431" t="str">
            <v>Пискунова, 133-А</v>
          </cell>
          <cell r="F431">
            <v>-4529.42</v>
          </cell>
          <cell r="G431">
            <v>34454.720000000001</v>
          </cell>
          <cell r="H431">
            <v>0</v>
          </cell>
          <cell r="I431">
            <v>0</v>
          </cell>
          <cell r="J431">
            <v>34454.720000000001</v>
          </cell>
          <cell r="K431">
            <v>7294.91</v>
          </cell>
          <cell r="L431">
            <v>0</v>
          </cell>
          <cell r="M431">
            <v>0</v>
          </cell>
          <cell r="N431">
            <v>7294.91</v>
          </cell>
          <cell r="O431">
            <v>583.59</v>
          </cell>
          <cell r="P431">
            <v>0</v>
          </cell>
          <cell r="Q431">
            <v>1546.36</v>
          </cell>
          <cell r="R431">
            <v>0</v>
          </cell>
          <cell r="S431">
            <v>10374.48</v>
          </cell>
          <cell r="T431">
            <v>0</v>
          </cell>
          <cell r="U431">
            <v>2.91</v>
          </cell>
          <cell r="V431">
            <v>100.78</v>
          </cell>
          <cell r="W431">
            <v>331.57</v>
          </cell>
          <cell r="X431">
            <v>426.95</v>
          </cell>
          <cell r="Y431">
            <v>1199.32</v>
          </cell>
          <cell r="Z431">
            <v>6014.5</v>
          </cell>
          <cell r="AA431">
            <v>4211.26</v>
          </cell>
          <cell r="AB431">
            <v>0</v>
          </cell>
          <cell r="AC431">
            <v>4134.16</v>
          </cell>
          <cell r="AD431">
            <v>2403.2199999999998</v>
          </cell>
          <cell r="AE431">
            <v>31329.1</v>
          </cell>
          <cell r="AF431">
            <v>-28563.61</v>
          </cell>
        </row>
        <row r="432">
          <cell r="E432" t="str">
            <v>Пискунова, 133-Б</v>
          </cell>
          <cell r="F432">
            <v>1254.29</v>
          </cell>
          <cell r="G432">
            <v>39344.93</v>
          </cell>
          <cell r="H432">
            <v>0</v>
          </cell>
          <cell r="I432">
            <v>0</v>
          </cell>
          <cell r="J432">
            <v>39344.93</v>
          </cell>
          <cell r="K432">
            <v>33225.660000000003</v>
          </cell>
          <cell r="L432">
            <v>0</v>
          </cell>
          <cell r="M432">
            <v>0</v>
          </cell>
          <cell r="N432">
            <v>33225.660000000003</v>
          </cell>
          <cell r="O432">
            <v>2658.04</v>
          </cell>
          <cell r="P432">
            <v>0</v>
          </cell>
          <cell r="Q432">
            <v>1521.52</v>
          </cell>
          <cell r="R432">
            <v>0</v>
          </cell>
          <cell r="S432">
            <v>9902.8799999999992</v>
          </cell>
          <cell r="T432">
            <v>0</v>
          </cell>
          <cell r="U432">
            <v>2.86</v>
          </cell>
          <cell r="V432">
            <v>99.24</v>
          </cell>
          <cell r="W432">
            <v>326.48</v>
          </cell>
          <cell r="X432">
            <v>420.4</v>
          </cell>
          <cell r="Y432">
            <v>1186.57</v>
          </cell>
          <cell r="Z432">
            <v>7424.29</v>
          </cell>
          <cell r="AA432">
            <v>5287.08</v>
          </cell>
          <cell r="AB432">
            <v>0</v>
          </cell>
          <cell r="AC432">
            <v>5054.1099999999997</v>
          </cell>
          <cell r="AD432">
            <v>2366.31</v>
          </cell>
          <cell r="AE432">
            <v>36249.78</v>
          </cell>
          <cell r="AF432">
            <v>-1769.83</v>
          </cell>
        </row>
        <row r="433">
          <cell r="E433" t="str">
            <v>Пискунова, 134</v>
          </cell>
          <cell r="F433">
            <v>-1658.68</v>
          </cell>
          <cell r="G433">
            <v>15766.7</v>
          </cell>
          <cell r="H433">
            <v>0</v>
          </cell>
          <cell r="I433">
            <v>0</v>
          </cell>
          <cell r="J433">
            <v>15766.7</v>
          </cell>
          <cell r="K433">
            <v>14762.78</v>
          </cell>
          <cell r="L433">
            <v>0</v>
          </cell>
          <cell r="M433">
            <v>0</v>
          </cell>
          <cell r="N433">
            <v>14762.78</v>
          </cell>
          <cell r="O433">
            <v>1181.03</v>
          </cell>
          <cell r="P433">
            <v>0</v>
          </cell>
          <cell r="Q433">
            <v>1488.7</v>
          </cell>
          <cell r="R433">
            <v>0</v>
          </cell>
          <cell r="S433">
            <v>5187.24</v>
          </cell>
          <cell r="T433">
            <v>0</v>
          </cell>
          <cell r="U433">
            <v>2.8</v>
          </cell>
          <cell r="V433">
            <v>97.09</v>
          </cell>
          <cell r="W433">
            <v>319.44</v>
          </cell>
          <cell r="X433">
            <v>411.35</v>
          </cell>
          <cell r="Y433">
            <v>1168.92</v>
          </cell>
          <cell r="Z433">
            <v>1647.74</v>
          </cell>
          <cell r="AA433">
            <v>1235.8900000000001</v>
          </cell>
          <cell r="AB433">
            <v>0</v>
          </cell>
          <cell r="AC433">
            <v>2857.38</v>
          </cell>
          <cell r="AD433">
            <v>2315.2800000000002</v>
          </cell>
          <cell r="AE433">
            <v>17912.86</v>
          </cell>
          <cell r="AF433">
            <v>-4808.76</v>
          </cell>
        </row>
        <row r="434">
          <cell r="E434" t="str">
            <v>Пискунова, 134-А</v>
          </cell>
          <cell r="F434">
            <v>-10526.59</v>
          </cell>
          <cell r="G434">
            <v>14646</v>
          </cell>
          <cell r="H434">
            <v>0</v>
          </cell>
          <cell r="I434">
            <v>0</v>
          </cell>
          <cell r="J434">
            <v>14646</v>
          </cell>
          <cell r="K434">
            <v>13205.7</v>
          </cell>
          <cell r="L434">
            <v>0</v>
          </cell>
          <cell r="M434">
            <v>0</v>
          </cell>
          <cell r="N434">
            <v>13205.7</v>
          </cell>
          <cell r="O434">
            <v>1056.45</v>
          </cell>
          <cell r="P434">
            <v>0</v>
          </cell>
          <cell r="Q434">
            <v>1410.54</v>
          </cell>
          <cell r="R434">
            <v>0</v>
          </cell>
          <cell r="S434">
            <v>12260.76</v>
          </cell>
          <cell r="T434">
            <v>0</v>
          </cell>
          <cell r="U434">
            <v>2.65</v>
          </cell>
          <cell r="V434">
            <v>91.99</v>
          </cell>
          <cell r="W434">
            <v>302.67</v>
          </cell>
          <cell r="X434">
            <v>389.74</v>
          </cell>
          <cell r="Y434">
            <v>1126.94</v>
          </cell>
          <cell r="Z434">
            <v>545.89</v>
          </cell>
          <cell r="AA434">
            <v>347.35</v>
          </cell>
          <cell r="AB434">
            <v>0</v>
          </cell>
          <cell r="AC434">
            <v>2711.03</v>
          </cell>
          <cell r="AD434">
            <v>2193.73</v>
          </cell>
          <cell r="AE434">
            <v>22439.74</v>
          </cell>
          <cell r="AF434">
            <v>-19760.63</v>
          </cell>
        </row>
        <row r="435">
          <cell r="E435" t="str">
            <v>Пискунова, 134-Б</v>
          </cell>
          <cell r="F435">
            <v>-13450.55</v>
          </cell>
          <cell r="G435">
            <v>17006.88</v>
          </cell>
          <cell r="H435">
            <v>0</v>
          </cell>
          <cell r="I435">
            <v>0</v>
          </cell>
          <cell r="J435">
            <v>17006.88</v>
          </cell>
          <cell r="K435">
            <v>11061.06</v>
          </cell>
          <cell r="L435">
            <v>0</v>
          </cell>
          <cell r="M435">
            <v>0</v>
          </cell>
          <cell r="N435">
            <v>11061.06</v>
          </cell>
          <cell r="O435">
            <v>884.89</v>
          </cell>
          <cell r="P435">
            <v>0</v>
          </cell>
          <cell r="Q435">
            <v>1622.72</v>
          </cell>
          <cell r="R435">
            <v>0</v>
          </cell>
          <cell r="S435">
            <v>11317.56</v>
          </cell>
          <cell r="T435">
            <v>0</v>
          </cell>
          <cell r="U435">
            <v>3.05</v>
          </cell>
          <cell r="V435">
            <v>105.83</v>
          </cell>
          <cell r="W435">
            <v>348.2</v>
          </cell>
          <cell r="X435">
            <v>448.37</v>
          </cell>
          <cell r="Y435">
            <v>1119.92</v>
          </cell>
          <cell r="Z435">
            <v>769.08</v>
          </cell>
          <cell r="AA435">
            <v>506.02</v>
          </cell>
          <cell r="AB435">
            <v>0</v>
          </cell>
          <cell r="AC435">
            <v>519.66999999999996</v>
          </cell>
          <cell r="AD435">
            <v>2523.69</v>
          </cell>
          <cell r="AE435">
            <v>20169</v>
          </cell>
          <cell r="AF435">
            <v>-22558.49</v>
          </cell>
        </row>
        <row r="436">
          <cell r="E436" t="str">
            <v>Пискунова, 134-В</v>
          </cell>
          <cell r="F436">
            <v>4438.97</v>
          </cell>
          <cell r="G436">
            <v>46436.77</v>
          </cell>
          <cell r="H436">
            <v>0</v>
          </cell>
          <cell r="I436">
            <v>0</v>
          </cell>
          <cell r="J436">
            <v>46436.77</v>
          </cell>
          <cell r="K436">
            <v>57203.91</v>
          </cell>
          <cell r="L436">
            <v>0</v>
          </cell>
          <cell r="M436">
            <v>0</v>
          </cell>
          <cell r="N436">
            <v>57203.91</v>
          </cell>
          <cell r="O436">
            <v>4576.3100000000004</v>
          </cell>
          <cell r="P436">
            <v>0</v>
          </cell>
          <cell r="Q436">
            <v>2106.38</v>
          </cell>
          <cell r="R436">
            <v>0</v>
          </cell>
          <cell r="S436">
            <v>13203.84</v>
          </cell>
          <cell r="T436">
            <v>0</v>
          </cell>
          <cell r="U436">
            <v>3.96</v>
          </cell>
          <cell r="V436">
            <v>137.38</v>
          </cell>
          <cell r="W436">
            <v>451.98</v>
          </cell>
          <cell r="X436">
            <v>582</v>
          </cell>
          <cell r="Y436">
            <v>1500.59</v>
          </cell>
          <cell r="Z436">
            <v>7354.7</v>
          </cell>
          <cell r="AA436">
            <v>5687.36</v>
          </cell>
          <cell r="AB436">
            <v>0</v>
          </cell>
          <cell r="AC436">
            <v>4705.0600000000004</v>
          </cell>
          <cell r="AD436">
            <v>3275.95</v>
          </cell>
          <cell r="AE436">
            <v>43585.51</v>
          </cell>
          <cell r="AF436">
            <v>18057.37</v>
          </cell>
        </row>
        <row r="437">
          <cell r="E437" t="str">
            <v>Пискунова, 135</v>
          </cell>
          <cell r="F437">
            <v>1203.1600000000001</v>
          </cell>
          <cell r="G437">
            <v>19839.05</v>
          </cell>
          <cell r="H437">
            <v>0</v>
          </cell>
          <cell r="I437">
            <v>0</v>
          </cell>
          <cell r="J437">
            <v>19839.05</v>
          </cell>
          <cell r="K437">
            <v>20595.38</v>
          </cell>
          <cell r="L437">
            <v>0</v>
          </cell>
          <cell r="M437">
            <v>0</v>
          </cell>
          <cell r="N437">
            <v>20595.38</v>
          </cell>
          <cell r="O437">
            <v>1647.64</v>
          </cell>
          <cell r="P437">
            <v>0</v>
          </cell>
          <cell r="Q437">
            <v>1608.76</v>
          </cell>
          <cell r="R437">
            <v>0</v>
          </cell>
          <cell r="S437">
            <v>6130.32</v>
          </cell>
          <cell r="T437">
            <v>0</v>
          </cell>
          <cell r="U437">
            <v>3.03</v>
          </cell>
          <cell r="V437">
            <v>104.92</v>
          </cell>
          <cell r="W437">
            <v>345.2</v>
          </cell>
          <cell r="X437">
            <v>444.51</v>
          </cell>
          <cell r="Y437">
            <v>1233.4000000000001</v>
          </cell>
          <cell r="Z437">
            <v>2729.58</v>
          </cell>
          <cell r="AA437">
            <v>2007.67</v>
          </cell>
          <cell r="AB437">
            <v>0</v>
          </cell>
          <cell r="AC437">
            <v>2365.12</v>
          </cell>
          <cell r="AD437">
            <v>2501.9699999999998</v>
          </cell>
          <cell r="AE437">
            <v>21122.12</v>
          </cell>
          <cell r="AF437">
            <v>676.42</v>
          </cell>
        </row>
        <row r="438">
          <cell r="E438" t="str">
            <v>Пискунова, 135-Б</v>
          </cell>
          <cell r="F438">
            <v>-42112.72</v>
          </cell>
          <cell r="G438">
            <v>46763.12</v>
          </cell>
          <cell r="H438">
            <v>0</v>
          </cell>
          <cell r="I438">
            <v>0</v>
          </cell>
          <cell r="J438">
            <v>46763.12</v>
          </cell>
          <cell r="K438">
            <v>41237.769999999997</v>
          </cell>
          <cell r="L438">
            <v>0</v>
          </cell>
          <cell r="M438">
            <v>0</v>
          </cell>
          <cell r="N438">
            <v>41237.769999999997</v>
          </cell>
          <cell r="O438">
            <v>3299.03</v>
          </cell>
          <cell r="P438">
            <v>0</v>
          </cell>
          <cell r="Q438">
            <v>3264.96</v>
          </cell>
          <cell r="R438">
            <v>0</v>
          </cell>
          <cell r="S438">
            <v>14618.52</v>
          </cell>
          <cell r="T438">
            <v>0</v>
          </cell>
          <cell r="U438">
            <v>6.14</v>
          </cell>
          <cell r="V438">
            <v>212.93</v>
          </cell>
          <cell r="W438">
            <v>700.59</v>
          </cell>
          <cell r="X438">
            <v>902.14</v>
          </cell>
          <cell r="Y438">
            <v>2495.6</v>
          </cell>
          <cell r="Z438">
            <v>4163.4399999999996</v>
          </cell>
          <cell r="AA438">
            <v>2778.69</v>
          </cell>
          <cell r="AB438">
            <v>0</v>
          </cell>
          <cell r="AC438">
            <v>15443.32</v>
          </cell>
          <cell r="AD438">
            <v>5077.79</v>
          </cell>
          <cell r="AE438">
            <v>52963.15</v>
          </cell>
          <cell r="AF438">
            <v>-53838.1</v>
          </cell>
        </row>
        <row r="439">
          <cell r="E439" t="str">
            <v>Пискунова, 136</v>
          </cell>
          <cell r="F439">
            <v>-27640.560000000001</v>
          </cell>
          <cell r="G439">
            <v>58624.800000000003</v>
          </cell>
          <cell r="H439">
            <v>0</v>
          </cell>
          <cell r="I439">
            <v>0</v>
          </cell>
          <cell r="J439">
            <v>58624.800000000003</v>
          </cell>
          <cell r="K439">
            <v>33572.44</v>
          </cell>
          <cell r="L439">
            <v>0</v>
          </cell>
          <cell r="M439">
            <v>0</v>
          </cell>
          <cell r="N439">
            <v>33572.44</v>
          </cell>
          <cell r="O439">
            <v>2685.8</v>
          </cell>
          <cell r="P439">
            <v>0</v>
          </cell>
          <cell r="Q439">
            <v>1563.66</v>
          </cell>
          <cell r="R439">
            <v>0</v>
          </cell>
          <cell r="S439">
            <v>13361.08</v>
          </cell>
          <cell r="T439">
            <v>0</v>
          </cell>
          <cell r="U439">
            <v>2.94</v>
          </cell>
          <cell r="V439">
            <v>101.9</v>
          </cell>
          <cell r="W439">
            <v>335.32</v>
          </cell>
          <cell r="X439">
            <v>431.78</v>
          </cell>
          <cell r="Y439">
            <v>1208.6300000000001</v>
          </cell>
          <cell r="Z439">
            <v>12962.58</v>
          </cell>
          <cell r="AA439">
            <v>8992.6299999999992</v>
          </cell>
          <cell r="AB439">
            <v>0</v>
          </cell>
          <cell r="AC439">
            <v>9000.61</v>
          </cell>
          <cell r="AD439">
            <v>2430.34</v>
          </cell>
          <cell r="AE439">
            <v>53077.27</v>
          </cell>
          <cell r="AF439">
            <v>-47145.39</v>
          </cell>
        </row>
        <row r="440">
          <cell r="E440" t="str">
            <v>Пискунова, 136-А</v>
          </cell>
          <cell r="F440">
            <v>-4010.8</v>
          </cell>
          <cell r="G440">
            <v>20896.66</v>
          </cell>
          <cell r="H440">
            <v>0</v>
          </cell>
          <cell r="I440">
            <v>0</v>
          </cell>
          <cell r="J440">
            <v>20896.66</v>
          </cell>
          <cell r="K440">
            <v>22556.44</v>
          </cell>
          <cell r="L440">
            <v>0</v>
          </cell>
          <cell r="M440">
            <v>0</v>
          </cell>
          <cell r="N440">
            <v>22556.44</v>
          </cell>
          <cell r="O440">
            <v>1804.5</v>
          </cell>
          <cell r="P440">
            <v>0</v>
          </cell>
          <cell r="Q440">
            <v>1692.5</v>
          </cell>
          <cell r="R440">
            <v>0</v>
          </cell>
          <cell r="S440">
            <v>8016.6</v>
          </cell>
          <cell r="T440">
            <v>0</v>
          </cell>
          <cell r="U440">
            <v>3.18</v>
          </cell>
          <cell r="V440">
            <v>110.38</v>
          </cell>
          <cell r="W440">
            <v>363.17</v>
          </cell>
          <cell r="X440">
            <v>467.66</v>
          </cell>
          <cell r="Y440">
            <v>1278.32</v>
          </cell>
          <cell r="Z440">
            <v>2731.1</v>
          </cell>
          <cell r="AA440">
            <v>1986.93</v>
          </cell>
          <cell r="AB440">
            <v>0</v>
          </cell>
          <cell r="AC440">
            <v>1808.39</v>
          </cell>
          <cell r="AD440">
            <v>2632.27</v>
          </cell>
          <cell r="AE440">
            <v>22895</v>
          </cell>
          <cell r="AF440">
            <v>-4349.3599999999997</v>
          </cell>
        </row>
        <row r="441">
          <cell r="E441" t="str">
            <v>Пискунова, 136-Б</v>
          </cell>
          <cell r="F441">
            <v>-3151.48</v>
          </cell>
          <cell r="G441">
            <v>16162.4</v>
          </cell>
          <cell r="H441">
            <v>0</v>
          </cell>
          <cell r="I441">
            <v>0</v>
          </cell>
          <cell r="J441">
            <v>16162.4</v>
          </cell>
          <cell r="K441">
            <v>13843.56</v>
          </cell>
          <cell r="L441">
            <v>0</v>
          </cell>
          <cell r="M441">
            <v>0</v>
          </cell>
          <cell r="N441">
            <v>13843.56</v>
          </cell>
          <cell r="O441">
            <v>1107.51</v>
          </cell>
          <cell r="P441">
            <v>0</v>
          </cell>
          <cell r="Q441">
            <v>1567.78</v>
          </cell>
          <cell r="R441">
            <v>0</v>
          </cell>
          <cell r="S441">
            <v>5658.84</v>
          </cell>
          <cell r="T441">
            <v>0</v>
          </cell>
          <cell r="U441">
            <v>2.95</v>
          </cell>
          <cell r="V441">
            <v>102.46</v>
          </cell>
          <cell r="W441">
            <v>337.11</v>
          </cell>
          <cell r="X441">
            <v>434.09</v>
          </cell>
          <cell r="Y441">
            <v>1213.1400000000001</v>
          </cell>
          <cell r="Z441">
            <v>1661.57</v>
          </cell>
          <cell r="AA441">
            <v>1230.18</v>
          </cell>
          <cell r="AB441">
            <v>0</v>
          </cell>
          <cell r="AC441">
            <v>1075.0899999999999</v>
          </cell>
          <cell r="AD441">
            <v>2443.37</v>
          </cell>
          <cell r="AE441">
            <v>16834.09</v>
          </cell>
          <cell r="AF441">
            <v>-6142.01</v>
          </cell>
        </row>
        <row r="442">
          <cell r="E442" t="str">
            <v>Пискунова, 136-В</v>
          </cell>
          <cell r="F442">
            <v>-2480.35</v>
          </cell>
          <cell r="G442">
            <v>20657.38</v>
          </cell>
          <cell r="H442">
            <v>0</v>
          </cell>
          <cell r="I442">
            <v>0</v>
          </cell>
          <cell r="J442">
            <v>20657.38</v>
          </cell>
          <cell r="K442">
            <v>18399.98</v>
          </cell>
          <cell r="L442">
            <v>0</v>
          </cell>
          <cell r="M442">
            <v>0</v>
          </cell>
          <cell r="N442">
            <v>18399.98</v>
          </cell>
          <cell r="O442">
            <v>1472.02</v>
          </cell>
          <cell r="P442">
            <v>0</v>
          </cell>
          <cell r="Q442">
            <v>1667.38</v>
          </cell>
          <cell r="R442">
            <v>0</v>
          </cell>
          <cell r="S442">
            <v>7545.12</v>
          </cell>
          <cell r="T442">
            <v>0</v>
          </cell>
          <cell r="U442">
            <v>3.14</v>
          </cell>
          <cell r="V442">
            <v>108.75</v>
          </cell>
          <cell r="W442">
            <v>357.78</v>
          </cell>
          <cell r="X442">
            <v>460.71</v>
          </cell>
          <cell r="Y442">
            <v>1264.9000000000001</v>
          </cell>
          <cell r="Z442">
            <v>2827.54</v>
          </cell>
          <cell r="AA442">
            <v>2082.0100000000002</v>
          </cell>
          <cell r="AB442">
            <v>0</v>
          </cell>
          <cell r="AC442">
            <v>1858.07</v>
          </cell>
          <cell r="AD442">
            <v>2593.17</v>
          </cell>
          <cell r="AE442">
            <v>22240.59</v>
          </cell>
          <cell r="AF442">
            <v>-6320.96</v>
          </cell>
        </row>
        <row r="443">
          <cell r="E443" t="str">
            <v>Пискунова, 137</v>
          </cell>
          <cell r="F443">
            <v>-10829.2</v>
          </cell>
          <cell r="G443">
            <v>30236.5</v>
          </cell>
          <cell r="H443">
            <v>0</v>
          </cell>
          <cell r="I443">
            <v>0</v>
          </cell>
          <cell r="J443">
            <v>30236.5</v>
          </cell>
          <cell r="K443">
            <v>17719.43</v>
          </cell>
          <cell r="L443">
            <v>0</v>
          </cell>
          <cell r="M443">
            <v>0</v>
          </cell>
          <cell r="N443">
            <v>17719.43</v>
          </cell>
          <cell r="O443">
            <v>1417.56</v>
          </cell>
          <cell r="P443">
            <v>0</v>
          </cell>
          <cell r="Q443">
            <v>1638.06</v>
          </cell>
          <cell r="R443">
            <v>0</v>
          </cell>
          <cell r="S443">
            <v>9902.8799999999992</v>
          </cell>
          <cell r="T443">
            <v>0</v>
          </cell>
          <cell r="U443">
            <v>3.08</v>
          </cell>
          <cell r="V443">
            <v>106.83</v>
          </cell>
          <cell r="W443">
            <v>351.49</v>
          </cell>
          <cell r="X443">
            <v>452.6</v>
          </cell>
          <cell r="Y443">
            <v>1249.1500000000001</v>
          </cell>
          <cell r="Z443">
            <v>4285.3100000000004</v>
          </cell>
          <cell r="AA443">
            <v>2837.46</v>
          </cell>
          <cell r="AB443">
            <v>0</v>
          </cell>
          <cell r="AC443">
            <v>9999</v>
          </cell>
          <cell r="AD443">
            <v>2547.58</v>
          </cell>
          <cell r="AE443">
            <v>34791</v>
          </cell>
          <cell r="AF443">
            <v>-27900.77</v>
          </cell>
        </row>
        <row r="444">
          <cell r="E444" t="str">
            <v>Пискунова, 138</v>
          </cell>
          <cell r="F444">
            <v>-15652.67</v>
          </cell>
          <cell r="G444">
            <v>16322.09</v>
          </cell>
          <cell r="H444">
            <v>0</v>
          </cell>
          <cell r="I444">
            <v>0</v>
          </cell>
          <cell r="J444">
            <v>16322.09</v>
          </cell>
          <cell r="K444">
            <v>5931.77</v>
          </cell>
          <cell r="L444">
            <v>0</v>
          </cell>
          <cell r="M444">
            <v>0</v>
          </cell>
          <cell r="N444">
            <v>5931.77</v>
          </cell>
          <cell r="O444">
            <v>474.53</v>
          </cell>
          <cell r="P444">
            <v>0</v>
          </cell>
          <cell r="Q444">
            <v>1539.66</v>
          </cell>
          <cell r="R444">
            <v>0</v>
          </cell>
          <cell r="S444">
            <v>13557.54</v>
          </cell>
          <cell r="T444">
            <v>0</v>
          </cell>
          <cell r="U444">
            <v>2.9</v>
          </cell>
          <cell r="V444">
            <v>100.42</v>
          </cell>
          <cell r="W444">
            <v>330.38</v>
          </cell>
          <cell r="X444">
            <v>425.42</v>
          </cell>
          <cell r="Y444">
            <v>1196.29</v>
          </cell>
          <cell r="Z444">
            <v>594.24</v>
          </cell>
          <cell r="AA444">
            <v>378.01</v>
          </cell>
          <cell r="AB444">
            <v>0</v>
          </cell>
          <cell r="AC444">
            <v>403.85</v>
          </cell>
          <cell r="AD444">
            <v>2394.5300000000002</v>
          </cell>
          <cell r="AE444">
            <v>21397.77</v>
          </cell>
          <cell r="AF444">
            <v>-31118.67</v>
          </cell>
        </row>
        <row r="445">
          <cell r="E445" t="str">
            <v>Пискунова, 138-А</v>
          </cell>
          <cell r="F445">
            <v>-6258.2</v>
          </cell>
          <cell r="G445">
            <v>36764.019999999997</v>
          </cell>
          <cell r="H445">
            <v>0</v>
          </cell>
          <cell r="I445">
            <v>0</v>
          </cell>
          <cell r="J445">
            <v>36764.019999999997</v>
          </cell>
          <cell r="K445">
            <v>22242.86</v>
          </cell>
          <cell r="L445">
            <v>0</v>
          </cell>
          <cell r="M445">
            <v>0</v>
          </cell>
          <cell r="N445">
            <v>22242.86</v>
          </cell>
          <cell r="O445">
            <v>1779.43</v>
          </cell>
          <cell r="P445">
            <v>0</v>
          </cell>
          <cell r="Q445">
            <v>1571.76</v>
          </cell>
          <cell r="R445">
            <v>0</v>
          </cell>
          <cell r="S445">
            <v>13518.26</v>
          </cell>
          <cell r="T445">
            <v>0</v>
          </cell>
          <cell r="U445">
            <v>2.96</v>
          </cell>
          <cell r="V445">
            <v>102.52</v>
          </cell>
          <cell r="W445">
            <v>337.26</v>
          </cell>
          <cell r="X445">
            <v>434.29</v>
          </cell>
          <cell r="Y445">
            <v>1213.53</v>
          </cell>
          <cell r="Z445">
            <v>4972.7</v>
          </cell>
          <cell r="AA445">
            <v>3771.1</v>
          </cell>
          <cell r="AB445">
            <v>0</v>
          </cell>
          <cell r="AC445">
            <v>3795.7</v>
          </cell>
          <cell r="AD445">
            <v>2444.46</v>
          </cell>
          <cell r="AE445">
            <v>33943.97</v>
          </cell>
          <cell r="AF445">
            <v>-17959.310000000001</v>
          </cell>
        </row>
        <row r="446">
          <cell r="E446" t="str">
            <v>Пискунова, 138-Б</v>
          </cell>
          <cell r="F446">
            <v>-1455.53</v>
          </cell>
          <cell r="G446">
            <v>30983.65</v>
          </cell>
          <cell r="H446">
            <v>0</v>
          </cell>
          <cell r="I446">
            <v>0</v>
          </cell>
          <cell r="J446">
            <v>30983.65</v>
          </cell>
          <cell r="K446">
            <v>25471.25</v>
          </cell>
          <cell r="L446">
            <v>0</v>
          </cell>
          <cell r="M446">
            <v>0</v>
          </cell>
          <cell r="N446">
            <v>25471.25</v>
          </cell>
          <cell r="O446">
            <v>2037.71</v>
          </cell>
          <cell r="P446">
            <v>0</v>
          </cell>
          <cell r="Q446">
            <v>1607.36</v>
          </cell>
          <cell r="R446">
            <v>0</v>
          </cell>
          <cell r="S446">
            <v>10846.08</v>
          </cell>
          <cell r="T446">
            <v>0</v>
          </cell>
          <cell r="U446">
            <v>3.02</v>
          </cell>
          <cell r="V446">
            <v>104.83</v>
          </cell>
          <cell r="W446">
            <v>344.9</v>
          </cell>
          <cell r="X446">
            <v>444.12</v>
          </cell>
          <cell r="Y446">
            <v>1232.6099999999999</v>
          </cell>
          <cell r="Z446">
            <v>4477.3900000000003</v>
          </cell>
          <cell r="AA446">
            <v>3263.05</v>
          </cell>
          <cell r="AB446">
            <v>0</v>
          </cell>
          <cell r="AC446">
            <v>2985.58</v>
          </cell>
          <cell r="AD446">
            <v>2499.83</v>
          </cell>
          <cell r="AE446">
            <v>29846.48</v>
          </cell>
          <cell r="AF446">
            <v>-5830.76</v>
          </cell>
        </row>
        <row r="447">
          <cell r="E447" t="str">
            <v>Пискунова, 139</v>
          </cell>
          <cell r="F447">
            <v>-7171.31</v>
          </cell>
          <cell r="G447">
            <v>63295.14</v>
          </cell>
          <cell r="H447">
            <v>0</v>
          </cell>
          <cell r="I447">
            <v>0</v>
          </cell>
          <cell r="J447">
            <v>63295.14</v>
          </cell>
          <cell r="K447">
            <v>42419.81</v>
          </cell>
          <cell r="L447">
            <v>0</v>
          </cell>
          <cell r="M447">
            <v>0</v>
          </cell>
          <cell r="N447">
            <v>42419.81</v>
          </cell>
          <cell r="O447">
            <v>3393.58</v>
          </cell>
          <cell r="P447">
            <v>0</v>
          </cell>
          <cell r="Q447">
            <v>3425.5</v>
          </cell>
          <cell r="R447">
            <v>0</v>
          </cell>
          <cell r="S447">
            <v>17919.48</v>
          </cell>
          <cell r="T447">
            <v>0</v>
          </cell>
          <cell r="U447">
            <v>6.44</v>
          </cell>
          <cell r="V447">
            <v>223.39</v>
          </cell>
          <cell r="W447">
            <v>735.04</v>
          </cell>
          <cell r="X447">
            <v>946.49</v>
          </cell>
          <cell r="Y447">
            <v>2208.81</v>
          </cell>
          <cell r="Z447">
            <v>10380.19</v>
          </cell>
          <cell r="AA447">
            <v>6978.35</v>
          </cell>
          <cell r="AB447">
            <v>0</v>
          </cell>
          <cell r="AC447">
            <v>16034.97</v>
          </cell>
          <cell r="AD447">
            <v>5680.85</v>
          </cell>
          <cell r="AE447">
            <v>67933.09</v>
          </cell>
          <cell r="AF447">
            <v>-32684.59</v>
          </cell>
        </row>
        <row r="448">
          <cell r="E448" t="str">
            <v>Пискунова, 141</v>
          </cell>
          <cell r="F448">
            <v>-41335.339999999997</v>
          </cell>
          <cell r="G448">
            <v>35411</v>
          </cell>
          <cell r="H448">
            <v>0</v>
          </cell>
          <cell r="I448">
            <v>0</v>
          </cell>
          <cell r="J448">
            <v>35411</v>
          </cell>
          <cell r="K448">
            <v>29142.5</v>
          </cell>
          <cell r="L448">
            <v>0</v>
          </cell>
          <cell r="M448">
            <v>0</v>
          </cell>
          <cell r="N448">
            <v>29142.5</v>
          </cell>
          <cell r="O448">
            <v>2331.39</v>
          </cell>
          <cell r="P448">
            <v>0</v>
          </cell>
          <cell r="Q448">
            <v>3263.58</v>
          </cell>
          <cell r="R448">
            <v>0</v>
          </cell>
          <cell r="S448">
            <v>18076.7</v>
          </cell>
          <cell r="T448">
            <v>0</v>
          </cell>
          <cell r="U448">
            <v>6.14</v>
          </cell>
          <cell r="V448">
            <v>212.83</v>
          </cell>
          <cell r="W448">
            <v>700.29</v>
          </cell>
          <cell r="X448">
            <v>901.75</v>
          </cell>
          <cell r="Y448">
            <v>2000.92</v>
          </cell>
          <cell r="Z448">
            <v>2031.35</v>
          </cell>
          <cell r="AA448">
            <v>1578.87</v>
          </cell>
          <cell r="AB448">
            <v>0</v>
          </cell>
          <cell r="AC448">
            <v>11198.02</v>
          </cell>
          <cell r="AD448">
            <v>5075.63</v>
          </cell>
          <cell r="AE448">
            <v>47377.47</v>
          </cell>
          <cell r="AF448">
            <v>-59570.31</v>
          </cell>
        </row>
        <row r="449">
          <cell r="E449" t="str">
            <v>Пограничный, 1-А</v>
          </cell>
          <cell r="F449">
            <v>-90973.07</v>
          </cell>
          <cell r="G449">
            <v>160967.57</v>
          </cell>
          <cell r="H449">
            <v>0</v>
          </cell>
          <cell r="I449">
            <v>0</v>
          </cell>
          <cell r="J449">
            <v>160967.57</v>
          </cell>
          <cell r="K449">
            <v>144198.70000000001</v>
          </cell>
          <cell r="L449">
            <v>0</v>
          </cell>
          <cell r="M449">
            <v>0</v>
          </cell>
          <cell r="N449">
            <v>144198.70000000001</v>
          </cell>
          <cell r="O449">
            <v>11535.89</v>
          </cell>
          <cell r="P449">
            <v>0</v>
          </cell>
          <cell r="Q449">
            <v>10028.59</v>
          </cell>
          <cell r="R449">
            <v>0</v>
          </cell>
          <cell r="S449">
            <v>52029.5</v>
          </cell>
          <cell r="T449">
            <v>0</v>
          </cell>
          <cell r="U449">
            <v>2753.18</v>
          </cell>
          <cell r="V449">
            <v>659.16</v>
          </cell>
          <cell r="W449">
            <v>2170.5700000000002</v>
          </cell>
          <cell r="X449">
            <v>2795.01</v>
          </cell>
          <cell r="Y449">
            <v>9371.7000000000007</v>
          </cell>
          <cell r="Z449">
            <v>21562.89</v>
          </cell>
          <cell r="AA449">
            <v>16357.18</v>
          </cell>
          <cell r="AB449">
            <v>0</v>
          </cell>
          <cell r="AC449">
            <v>16112.57</v>
          </cell>
          <cell r="AD449">
            <v>15768.66</v>
          </cell>
          <cell r="AE449">
            <v>161144.9</v>
          </cell>
          <cell r="AF449">
            <v>-107919.27</v>
          </cell>
        </row>
        <row r="450">
          <cell r="E450" t="str">
            <v>Пограничный, 1-Б</v>
          </cell>
          <cell r="F450">
            <v>-267739.11</v>
          </cell>
          <cell r="G450">
            <v>463658.76</v>
          </cell>
          <cell r="H450">
            <v>0</v>
          </cell>
          <cell r="I450">
            <v>0</v>
          </cell>
          <cell r="J450">
            <v>463658.76</v>
          </cell>
          <cell r="K450">
            <v>437739.82</v>
          </cell>
          <cell r="L450">
            <v>0</v>
          </cell>
          <cell r="M450">
            <v>0</v>
          </cell>
          <cell r="N450">
            <v>437739.82</v>
          </cell>
          <cell r="O450">
            <v>35019.18</v>
          </cell>
          <cell r="P450">
            <v>0</v>
          </cell>
          <cell r="Q450">
            <v>28599.919999999998</v>
          </cell>
          <cell r="R450">
            <v>0</v>
          </cell>
          <cell r="S450">
            <v>136400.65</v>
          </cell>
          <cell r="T450">
            <v>0</v>
          </cell>
          <cell r="U450">
            <v>2789.59</v>
          </cell>
          <cell r="V450">
            <v>1916.01</v>
          </cell>
          <cell r="W450">
            <v>6324.44</v>
          </cell>
          <cell r="X450">
            <v>8143.88</v>
          </cell>
          <cell r="Y450">
            <v>20814.29</v>
          </cell>
          <cell r="Z450">
            <v>67447.28</v>
          </cell>
          <cell r="AA450">
            <v>51036.49</v>
          </cell>
          <cell r="AB450">
            <v>0</v>
          </cell>
          <cell r="AC450">
            <v>43661.56</v>
          </cell>
          <cell r="AD450">
            <v>44609.14</v>
          </cell>
          <cell r="AE450">
            <v>446762.43</v>
          </cell>
          <cell r="AF450">
            <v>-276761.71999999997</v>
          </cell>
        </row>
        <row r="451">
          <cell r="E451" t="str">
            <v>Пограничный, 1-В</v>
          </cell>
          <cell r="F451">
            <v>-227134.43</v>
          </cell>
          <cell r="G451">
            <v>475021.79</v>
          </cell>
          <cell r="H451">
            <v>2044.07</v>
          </cell>
          <cell r="I451">
            <v>0</v>
          </cell>
          <cell r="J451">
            <v>477065.86</v>
          </cell>
          <cell r="K451">
            <v>443650.55</v>
          </cell>
          <cell r="L451">
            <v>0</v>
          </cell>
          <cell r="M451">
            <v>0</v>
          </cell>
          <cell r="N451">
            <v>443650.55</v>
          </cell>
          <cell r="O451">
            <v>35492.07</v>
          </cell>
          <cell r="P451">
            <v>0</v>
          </cell>
          <cell r="Q451">
            <v>29436.54</v>
          </cell>
          <cell r="R451">
            <v>0</v>
          </cell>
          <cell r="S451">
            <v>151137.16</v>
          </cell>
          <cell r="T451">
            <v>0</v>
          </cell>
          <cell r="U451">
            <v>3408.33</v>
          </cell>
          <cell r="V451">
            <v>1972.85</v>
          </cell>
          <cell r="W451">
            <v>6514.64</v>
          </cell>
          <cell r="X451">
            <v>8388.7900000000009</v>
          </cell>
          <cell r="Y451">
            <v>20228.93</v>
          </cell>
          <cell r="Z451">
            <v>69807.61</v>
          </cell>
          <cell r="AA451">
            <v>53189.120000000003</v>
          </cell>
          <cell r="AB451">
            <v>0</v>
          </cell>
          <cell r="AC451">
            <v>48946.559999999998</v>
          </cell>
          <cell r="AD451">
            <v>45809.48</v>
          </cell>
          <cell r="AE451">
            <v>474332.08</v>
          </cell>
          <cell r="AF451">
            <v>-257815.96</v>
          </cell>
        </row>
        <row r="452">
          <cell r="E452" t="str">
            <v>Пограничный, 1-Г</v>
          </cell>
          <cell r="F452">
            <v>-140509.04</v>
          </cell>
          <cell r="G452">
            <v>405285.47</v>
          </cell>
          <cell r="H452">
            <v>0</v>
          </cell>
          <cell r="I452">
            <v>0</v>
          </cell>
          <cell r="J452">
            <v>405285.47</v>
          </cell>
          <cell r="K452">
            <v>382992.44</v>
          </cell>
          <cell r="L452">
            <v>0</v>
          </cell>
          <cell r="M452">
            <v>0</v>
          </cell>
          <cell r="N452">
            <v>382992.44</v>
          </cell>
          <cell r="O452">
            <v>30639.38</v>
          </cell>
          <cell r="P452">
            <v>0</v>
          </cell>
          <cell r="Q452">
            <v>24364.92</v>
          </cell>
          <cell r="R452">
            <v>0</v>
          </cell>
          <cell r="S452">
            <v>116123.32</v>
          </cell>
          <cell r="T452">
            <v>0</v>
          </cell>
          <cell r="U452">
            <v>3400.51</v>
          </cell>
          <cell r="V452">
            <v>1695.29</v>
          </cell>
          <cell r="W452">
            <v>10572.06</v>
          </cell>
          <cell r="X452">
            <v>7239.44</v>
          </cell>
          <cell r="Y452">
            <v>19039.04</v>
          </cell>
          <cell r="Z452">
            <v>57823.51</v>
          </cell>
          <cell r="AA452">
            <v>43261.41</v>
          </cell>
          <cell r="AB452">
            <v>0</v>
          </cell>
          <cell r="AC452">
            <v>38947.120000000003</v>
          </cell>
          <cell r="AD452">
            <v>37724.870000000003</v>
          </cell>
          <cell r="AE452">
            <v>390830.87</v>
          </cell>
          <cell r="AF452">
            <v>-148347.47</v>
          </cell>
        </row>
        <row r="453">
          <cell r="E453" t="str">
            <v>Пограничный, 1-Д</v>
          </cell>
          <cell r="F453">
            <v>-133071.89000000001</v>
          </cell>
          <cell r="G453">
            <v>241598.97</v>
          </cell>
          <cell r="H453">
            <v>0</v>
          </cell>
          <cell r="I453">
            <v>0</v>
          </cell>
          <cell r="J453">
            <v>241598.97</v>
          </cell>
          <cell r="K453">
            <v>204243.4</v>
          </cell>
          <cell r="L453">
            <v>0</v>
          </cell>
          <cell r="M453">
            <v>0</v>
          </cell>
          <cell r="N453">
            <v>204243.4</v>
          </cell>
          <cell r="O453">
            <v>16339.48</v>
          </cell>
          <cell r="P453">
            <v>0</v>
          </cell>
          <cell r="Q453">
            <v>14904.76</v>
          </cell>
          <cell r="R453">
            <v>0</v>
          </cell>
          <cell r="S453">
            <v>71874.67</v>
          </cell>
          <cell r="T453">
            <v>0</v>
          </cell>
          <cell r="U453">
            <v>2862.19</v>
          </cell>
          <cell r="V453">
            <v>971.99</v>
          </cell>
          <cell r="W453">
            <v>3198.01</v>
          </cell>
          <cell r="X453">
            <v>4118.03</v>
          </cell>
          <cell r="Y453">
            <v>8844.6200000000008</v>
          </cell>
          <cell r="Z453">
            <v>36705.46</v>
          </cell>
          <cell r="AA453">
            <v>27943.11</v>
          </cell>
          <cell r="AB453">
            <v>0</v>
          </cell>
          <cell r="AC453">
            <v>23672.82</v>
          </cell>
          <cell r="AD453">
            <v>23366.7</v>
          </cell>
          <cell r="AE453">
            <v>234801.84</v>
          </cell>
          <cell r="AF453">
            <v>-163630.32999999999</v>
          </cell>
        </row>
        <row r="454">
          <cell r="E454" t="str">
            <v>Пограничный, 1-Е</v>
          </cell>
          <cell r="F454">
            <v>-101023.22</v>
          </cell>
          <cell r="G454">
            <v>243907.61</v>
          </cell>
          <cell r="H454">
            <v>747</v>
          </cell>
          <cell r="I454">
            <v>0</v>
          </cell>
          <cell r="J454">
            <v>244654.61</v>
          </cell>
          <cell r="K454">
            <v>197635</v>
          </cell>
          <cell r="L454">
            <v>0</v>
          </cell>
          <cell r="M454">
            <v>0</v>
          </cell>
          <cell r="N454">
            <v>197635</v>
          </cell>
          <cell r="O454">
            <v>15810.78</v>
          </cell>
          <cell r="P454">
            <v>0</v>
          </cell>
          <cell r="Q454">
            <v>15176.4</v>
          </cell>
          <cell r="R454">
            <v>0</v>
          </cell>
          <cell r="S454">
            <v>64250.97</v>
          </cell>
          <cell r="T454">
            <v>0</v>
          </cell>
          <cell r="U454">
            <v>3379.76</v>
          </cell>
          <cell r="V454">
            <v>989</v>
          </cell>
          <cell r="W454">
            <v>3253.72</v>
          </cell>
          <cell r="X454">
            <v>4189.7700000000004</v>
          </cell>
          <cell r="Y454">
            <v>13224.85</v>
          </cell>
          <cell r="Z454">
            <v>36930.370000000003</v>
          </cell>
          <cell r="AA454">
            <v>28034.1</v>
          </cell>
          <cell r="AB454">
            <v>0</v>
          </cell>
          <cell r="AC454">
            <v>23865.72</v>
          </cell>
          <cell r="AD454">
            <v>23608.82</v>
          </cell>
          <cell r="AE454">
            <v>232714.26</v>
          </cell>
          <cell r="AF454">
            <v>-136102.48000000001</v>
          </cell>
        </row>
        <row r="455">
          <cell r="E455" t="str">
            <v>Пограничный, 1-Ж</v>
          </cell>
          <cell r="F455">
            <v>-83058.44</v>
          </cell>
          <cell r="G455">
            <v>232738.24</v>
          </cell>
          <cell r="H455">
            <v>0</v>
          </cell>
          <cell r="I455">
            <v>0</v>
          </cell>
          <cell r="J455">
            <v>232738.24</v>
          </cell>
          <cell r="K455">
            <v>183722.96</v>
          </cell>
          <cell r="L455">
            <v>0</v>
          </cell>
          <cell r="M455">
            <v>0</v>
          </cell>
          <cell r="N455">
            <v>183722.96</v>
          </cell>
          <cell r="O455">
            <v>14697.83</v>
          </cell>
          <cell r="P455">
            <v>0</v>
          </cell>
          <cell r="Q455">
            <v>14908.36</v>
          </cell>
          <cell r="R455">
            <v>0</v>
          </cell>
          <cell r="S455">
            <v>70224.179999999993</v>
          </cell>
          <cell r="T455">
            <v>0</v>
          </cell>
          <cell r="U455">
            <v>3379.72</v>
          </cell>
          <cell r="V455">
            <v>985.73</v>
          </cell>
          <cell r="W455">
            <v>3249.83</v>
          </cell>
          <cell r="X455">
            <v>4184.76</v>
          </cell>
          <cell r="Y455">
            <v>12720.22</v>
          </cell>
          <cell r="Z455">
            <v>78223.77</v>
          </cell>
          <cell r="AA455">
            <v>52037.71</v>
          </cell>
          <cell r="AB455">
            <v>0</v>
          </cell>
          <cell r="AC455">
            <v>61010.2</v>
          </cell>
          <cell r="AD455">
            <v>23298.98</v>
          </cell>
          <cell r="AE455">
            <v>338921.29</v>
          </cell>
          <cell r="AF455">
            <v>-238256.77</v>
          </cell>
        </row>
        <row r="456">
          <cell r="E456" t="str">
            <v>Подгорная, 12</v>
          </cell>
          <cell r="F456">
            <v>-5715.84</v>
          </cell>
          <cell r="G456">
            <v>-0.02</v>
          </cell>
          <cell r="H456">
            <v>0</v>
          </cell>
          <cell r="I456">
            <v>0</v>
          </cell>
          <cell r="J456">
            <v>-0.02</v>
          </cell>
          <cell r="K456">
            <v>770.79</v>
          </cell>
          <cell r="L456">
            <v>0</v>
          </cell>
          <cell r="M456">
            <v>0</v>
          </cell>
          <cell r="N456">
            <v>770.79</v>
          </cell>
          <cell r="O456">
            <v>61.66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61.66</v>
          </cell>
          <cell r="AF456">
            <v>-5006.71</v>
          </cell>
        </row>
        <row r="457">
          <cell r="E457" t="str">
            <v>Подгорная, 14-А</v>
          </cell>
          <cell r="F457">
            <v>-11470.09</v>
          </cell>
          <cell r="G457">
            <v>34543.19</v>
          </cell>
          <cell r="H457">
            <v>0</v>
          </cell>
          <cell r="I457">
            <v>0</v>
          </cell>
          <cell r="J457">
            <v>34543.19</v>
          </cell>
          <cell r="K457">
            <v>20436.55</v>
          </cell>
          <cell r="L457">
            <v>0</v>
          </cell>
          <cell r="M457">
            <v>0</v>
          </cell>
          <cell r="N457">
            <v>20436.55</v>
          </cell>
          <cell r="O457">
            <v>1634.93</v>
          </cell>
          <cell r="P457">
            <v>0</v>
          </cell>
          <cell r="Q457">
            <v>1314.22</v>
          </cell>
          <cell r="R457">
            <v>0</v>
          </cell>
          <cell r="S457">
            <v>4244.16</v>
          </cell>
          <cell r="T457">
            <v>0</v>
          </cell>
          <cell r="U457">
            <v>2.4700000000000002</v>
          </cell>
          <cell r="V457">
            <v>85.7</v>
          </cell>
          <cell r="W457">
            <v>282</v>
          </cell>
          <cell r="X457">
            <v>363.13</v>
          </cell>
          <cell r="Y457">
            <v>779.89</v>
          </cell>
          <cell r="Z457">
            <v>11068.95</v>
          </cell>
          <cell r="AA457">
            <v>7377.65</v>
          </cell>
          <cell r="AB457">
            <v>0</v>
          </cell>
          <cell r="AC457">
            <v>7879.84</v>
          </cell>
          <cell r="AD457">
            <v>2043.95</v>
          </cell>
          <cell r="AE457">
            <v>37076.89</v>
          </cell>
          <cell r="AF457">
            <v>-28110.43</v>
          </cell>
        </row>
        <row r="458">
          <cell r="E458" t="str">
            <v>Подгорная, 14-б</v>
          </cell>
          <cell r="F458">
            <v>-4994.3900000000003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-4994.3900000000003</v>
          </cell>
        </row>
        <row r="459">
          <cell r="E459" t="str">
            <v>Подгорная, 14-В</v>
          </cell>
          <cell r="F459">
            <v>-6296.45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-6296.45</v>
          </cell>
        </row>
        <row r="460">
          <cell r="E460" t="str">
            <v>Подгорная, 22-Б</v>
          </cell>
          <cell r="F460">
            <v>-5076.16</v>
          </cell>
          <cell r="G460">
            <v>13203.94</v>
          </cell>
          <cell r="H460">
            <v>0</v>
          </cell>
          <cell r="I460">
            <v>0</v>
          </cell>
          <cell r="J460">
            <v>13203.94</v>
          </cell>
          <cell r="K460">
            <v>10078.35</v>
          </cell>
          <cell r="L460">
            <v>0</v>
          </cell>
          <cell r="M460">
            <v>0</v>
          </cell>
          <cell r="N460">
            <v>10078.35</v>
          </cell>
          <cell r="O460">
            <v>806.29</v>
          </cell>
          <cell r="P460">
            <v>0</v>
          </cell>
          <cell r="Q460">
            <v>731.44</v>
          </cell>
          <cell r="R460">
            <v>0</v>
          </cell>
          <cell r="S460">
            <v>0</v>
          </cell>
          <cell r="T460">
            <v>0</v>
          </cell>
          <cell r="U460">
            <v>1.38</v>
          </cell>
          <cell r="V460">
            <v>47.71</v>
          </cell>
          <cell r="W460">
            <v>156.94999999999999</v>
          </cell>
          <cell r="X460">
            <v>202.1</v>
          </cell>
          <cell r="Y460">
            <v>434.05</v>
          </cell>
          <cell r="Z460">
            <v>3617.06</v>
          </cell>
          <cell r="AA460">
            <v>2403.04</v>
          </cell>
          <cell r="AB460">
            <v>0</v>
          </cell>
          <cell r="AC460">
            <v>2573.58</v>
          </cell>
          <cell r="AD460">
            <v>1137.53</v>
          </cell>
          <cell r="AE460">
            <v>12111.13</v>
          </cell>
          <cell r="AF460">
            <v>-7108.94</v>
          </cell>
        </row>
        <row r="461">
          <cell r="E461" t="str">
            <v>Подгорная, 24</v>
          </cell>
          <cell r="F461">
            <v>-20141.599999999999</v>
          </cell>
          <cell r="G461">
            <v>62871.96</v>
          </cell>
          <cell r="H461">
            <v>0</v>
          </cell>
          <cell r="I461">
            <v>0</v>
          </cell>
          <cell r="J461">
            <v>62871.96</v>
          </cell>
          <cell r="K461">
            <v>35152.32</v>
          </cell>
          <cell r="L461">
            <v>0</v>
          </cell>
          <cell r="M461">
            <v>0</v>
          </cell>
          <cell r="N461">
            <v>35152.32</v>
          </cell>
          <cell r="O461">
            <v>2812.19</v>
          </cell>
          <cell r="P461">
            <v>0</v>
          </cell>
          <cell r="Q461">
            <v>1819.38</v>
          </cell>
          <cell r="R461">
            <v>0</v>
          </cell>
          <cell r="S461">
            <v>12260.76</v>
          </cell>
          <cell r="T461">
            <v>0</v>
          </cell>
          <cell r="U461">
            <v>3.45</v>
          </cell>
          <cell r="V461">
            <v>119.49</v>
          </cell>
          <cell r="W461">
            <v>393.12</v>
          </cell>
          <cell r="X461">
            <v>506.22</v>
          </cell>
          <cell r="Y461">
            <v>957.53</v>
          </cell>
          <cell r="Z461">
            <v>16065.11</v>
          </cell>
          <cell r="AA461">
            <v>10957.06</v>
          </cell>
          <cell r="AB461">
            <v>0</v>
          </cell>
          <cell r="AC461">
            <v>11277.82</v>
          </cell>
          <cell r="AD461">
            <v>2849.33</v>
          </cell>
          <cell r="AE461">
            <v>60021.46</v>
          </cell>
          <cell r="AF461">
            <v>-45010.74</v>
          </cell>
        </row>
        <row r="462">
          <cell r="E462" t="str">
            <v>Подгорная, 26</v>
          </cell>
          <cell r="F462">
            <v>-20306.849999999999</v>
          </cell>
          <cell r="G462">
            <v>25181.95</v>
          </cell>
          <cell r="H462">
            <v>0</v>
          </cell>
          <cell r="I462">
            <v>0</v>
          </cell>
          <cell r="J462">
            <v>25181.95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1109.72</v>
          </cell>
          <cell r="R462">
            <v>0</v>
          </cell>
          <cell r="S462">
            <v>3300.96</v>
          </cell>
          <cell r="T462">
            <v>0</v>
          </cell>
          <cell r="U462">
            <v>2.09</v>
          </cell>
          <cell r="V462">
            <v>72.37</v>
          </cell>
          <cell r="W462">
            <v>238.12</v>
          </cell>
          <cell r="X462">
            <v>306.63</v>
          </cell>
          <cell r="Y462">
            <v>658.56</v>
          </cell>
          <cell r="Z462">
            <v>7040.47</v>
          </cell>
          <cell r="AA462">
            <v>4712.91</v>
          </cell>
          <cell r="AB462">
            <v>0</v>
          </cell>
          <cell r="AC462">
            <v>4993.68</v>
          </cell>
          <cell r="AD462">
            <v>1716.77</v>
          </cell>
          <cell r="AE462">
            <v>24152.28</v>
          </cell>
          <cell r="AF462">
            <v>-44459.13</v>
          </cell>
        </row>
        <row r="463">
          <cell r="E463" t="str">
            <v>Подгорная, 30-В</v>
          </cell>
          <cell r="F463">
            <v>-1378.5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-1378.5</v>
          </cell>
        </row>
        <row r="464">
          <cell r="E464" t="str">
            <v>Подгорная, 34</v>
          </cell>
          <cell r="F464">
            <v>2874.43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2874.43</v>
          </cell>
        </row>
        <row r="465">
          <cell r="E465" t="str">
            <v>Подгорная, 36</v>
          </cell>
          <cell r="F465">
            <v>-50663.63</v>
          </cell>
          <cell r="G465">
            <v>202870.19</v>
          </cell>
          <cell r="H465">
            <v>0</v>
          </cell>
          <cell r="I465">
            <v>0</v>
          </cell>
          <cell r="J465">
            <v>202870.19</v>
          </cell>
          <cell r="K465">
            <v>123481.87</v>
          </cell>
          <cell r="L465">
            <v>0</v>
          </cell>
          <cell r="M465">
            <v>0</v>
          </cell>
          <cell r="N465">
            <v>123481.87</v>
          </cell>
          <cell r="O465">
            <v>9878.57</v>
          </cell>
          <cell r="P465">
            <v>0</v>
          </cell>
          <cell r="Q465">
            <v>3348.02</v>
          </cell>
          <cell r="R465">
            <v>0</v>
          </cell>
          <cell r="S465">
            <v>17919.48</v>
          </cell>
          <cell r="T465">
            <v>0</v>
          </cell>
          <cell r="U465">
            <v>6.3</v>
          </cell>
          <cell r="V465">
            <v>218.35</v>
          </cell>
          <cell r="W465">
            <v>718.41</v>
          </cell>
          <cell r="X465">
            <v>925.08</v>
          </cell>
          <cell r="Y465">
            <v>1986.89</v>
          </cell>
          <cell r="Z465">
            <v>50544.33</v>
          </cell>
          <cell r="AA465">
            <v>36113.82</v>
          </cell>
          <cell r="AB465">
            <v>0</v>
          </cell>
          <cell r="AC465">
            <v>34478.620000000003</v>
          </cell>
          <cell r="AD465">
            <v>5206.99</v>
          </cell>
          <cell r="AE465">
            <v>161344.85999999999</v>
          </cell>
          <cell r="AF465">
            <v>-88526.62</v>
          </cell>
        </row>
        <row r="466">
          <cell r="E466" t="str">
            <v>Подгорная, 40-А</v>
          </cell>
          <cell r="F466">
            <v>-6133.42</v>
          </cell>
          <cell r="G466">
            <v>35004.86</v>
          </cell>
          <cell r="H466">
            <v>0</v>
          </cell>
          <cell r="I466">
            <v>0</v>
          </cell>
          <cell r="J466">
            <v>35004.86</v>
          </cell>
          <cell r="K466">
            <v>17501.13</v>
          </cell>
          <cell r="L466">
            <v>0</v>
          </cell>
          <cell r="M466">
            <v>0</v>
          </cell>
          <cell r="N466">
            <v>17501.13</v>
          </cell>
          <cell r="O466">
            <v>1400.07</v>
          </cell>
          <cell r="P466">
            <v>0</v>
          </cell>
          <cell r="Q466">
            <v>1642.96</v>
          </cell>
          <cell r="R466">
            <v>0</v>
          </cell>
          <cell r="S466">
            <v>10846.08</v>
          </cell>
          <cell r="T466">
            <v>0</v>
          </cell>
          <cell r="U466">
            <v>3.09</v>
          </cell>
          <cell r="V466">
            <v>107.13</v>
          </cell>
          <cell r="W466">
            <v>352.53</v>
          </cell>
          <cell r="X466">
            <v>453.95</v>
          </cell>
          <cell r="Y466">
            <v>975.05</v>
          </cell>
          <cell r="Z466">
            <v>4842.34</v>
          </cell>
          <cell r="AA466">
            <v>3496.5</v>
          </cell>
          <cell r="AB466">
            <v>0</v>
          </cell>
          <cell r="AC466">
            <v>4961.84</v>
          </cell>
          <cell r="AD466">
            <v>2555.1799999999998</v>
          </cell>
          <cell r="AE466">
            <v>31636.720000000001</v>
          </cell>
          <cell r="AF466">
            <v>-20269.009999999998</v>
          </cell>
        </row>
        <row r="467">
          <cell r="E467" t="str">
            <v>Подгорная, 40-Б</v>
          </cell>
          <cell r="F467">
            <v>-6639.3</v>
          </cell>
          <cell r="G467">
            <v>12673.86</v>
          </cell>
          <cell r="H467">
            <v>0</v>
          </cell>
          <cell r="I467">
            <v>0</v>
          </cell>
          <cell r="J467">
            <v>12673.86</v>
          </cell>
          <cell r="K467">
            <v>4945.1000000000004</v>
          </cell>
          <cell r="L467">
            <v>0</v>
          </cell>
          <cell r="M467">
            <v>0</v>
          </cell>
          <cell r="N467">
            <v>4945.1000000000004</v>
          </cell>
          <cell r="O467">
            <v>395.61</v>
          </cell>
          <cell r="P467">
            <v>0</v>
          </cell>
          <cell r="Q467">
            <v>943.62</v>
          </cell>
          <cell r="R467">
            <v>0</v>
          </cell>
          <cell r="S467">
            <v>3772.56</v>
          </cell>
          <cell r="T467">
            <v>0</v>
          </cell>
          <cell r="U467">
            <v>1.77</v>
          </cell>
          <cell r="V467">
            <v>61.54</v>
          </cell>
          <cell r="W467">
            <v>202.48</v>
          </cell>
          <cell r="X467">
            <v>260.72000000000003</v>
          </cell>
          <cell r="Y467">
            <v>560.01</v>
          </cell>
          <cell r="Z467">
            <v>2072.09</v>
          </cell>
          <cell r="AA467">
            <v>1401.64</v>
          </cell>
          <cell r="AB467">
            <v>0</v>
          </cell>
          <cell r="AC467">
            <v>1447.28</v>
          </cell>
          <cell r="AD467">
            <v>1467.54</v>
          </cell>
          <cell r="AE467">
            <v>12586.86</v>
          </cell>
          <cell r="AF467">
            <v>-14281.06</v>
          </cell>
        </row>
        <row r="468">
          <cell r="E468" t="str">
            <v>Подгорная, 48-А</v>
          </cell>
          <cell r="F468">
            <v>-27985.73</v>
          </cell>
          <cell r="G468">
            <v>35621.58</v>
          </cell>
          <cell r="H468">
            <v>0</v>
          </cell>
          <cell r="I468">
            <v>0</v>
          </cell>
          <cell r="J468">
            <v>35621.58</v>
          </cell>
          <cell r="K468">
            <v>1891.64</v>
          </cell>
          <cell r="L468">
            <v>0</v>
          </cell>
          <cell r="M468">
            <v>0</v>
          </cell>
          <cell r="N468">
            <v>1891.64</v>
          </cell>
          <cell r="O468">
            <v>151.33000000000001</v>
          </cell>
          <cell r="P468">
            <v>0</v>
          </cell>
          <cell r="Q468">
            <v>1263.28</v>
          </cell>
          <cell r="R468">
            <v>0</v>
          </cell>
          <cell r="S468">
            <v>4715.6400000000003</v>
          </cell>
          <cell r="T468">
            <v>0</v>
          </cell>
          <cell r="U468">
            <v>2.38</v>
          </cell>
          <cell r="V468">
            <v>82.38</v>
          </cell>
          <cell r="W468">
            <v>271.07</v>
          </cell>
          <cell r="X468">
            <v>349.05</v>
          </cell>
          <cell r="Y468">
            <v>749.68</v>
          </cell>
          <cell r="Z468">
            <v>9356.6200000000008</v>
          </cell>
          <cell r="AA468">
            <v>6314.38</v>
          </cell>
          <cell r="AB468">
            <v>0</v>
          </cell>
          <cell r="AC468">
            <v>6607.49</v>
          </cell>
          <cell r="AD468">
            <v>1964.7</v>
          </cell>
          <cell r="AE468">
            <v>31828</v>
          </cell>
          <cell r="AF468">
            <v>-57922.09</v>
          </cell>
        </row>
        <row r="469">
          <cell r="E469" t="str">
            <v>Подгорная, 48-Б</v>
          </cell>
          <cell r="F469">
            <v>6938.69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3353.56</v>
          </cell>
          <cell r="L469">
            <v>0</v>
          </cell>
          <cell r="M469">
            <v>0</v>
          </cell>
          <cell r="N469">
            <v>3353.56</v>
          </cell>
          <cell r="O469">
            <v>268.27999999999997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268.27999999999997</v>
          </cell>
          <cell r="AF469">
            <v>10023.969999999999</v>
          </cell>
        </row>
        <row r="470">
          <cell r="E470" t="str">
            <v>Просвещения, 10</v>
          </cell>
          <cell r="F470">
            <v>-4120.34</v>
          </cell>
          <cell r="G470">
            <v>2261.9299999999998</v>
          </cell>
          <cell r="H470">
            <v>0</v>
          </cell>
          <cell r="I470">
            <v>0</v>
          </cell>
          <cell r="J470">
            <v>2261.9299999999998</v>
          </cell>
          <cell r="K470">
            <v>1823.84</v>
          </cell>
          <cell r="L470">
            <v>0</v>
          </cell>
          <cell r="M470">
            <v>0</v>
          </cell>
          <cell r="N470">
            <v>1823.84</v>
          </cell>
          <cell r="O470">
            <v>145.91999999999999</v>
          </cell>
          <cell r="P470">
            <v>0</v>
          </cell>
          <cell r="Q470">
            <v>308.5</v>
          </cell>
          <cell r="R470">
            <v>0</v>
          </cell>
          <cell r="S470">
            <v>0</v>
          </cell>
          <cell r="T470">
            <v>0</v>
          </cell>
          <cell r="U470">
            <v>0.57999999999999996</v>
          </cell>
          <cell r="V470">
            <v>20.11</v>
          </cell>
          <cell r="W470">
            <v>66.2</v>
          </cell>
          <cell r="X470">
            <v>85.25</v>
          </cell>
          <cell r="Y470">
            <v>183.1</v>
          </cell>
          <cell r="Z470">
            <v>1172.3800000000001</v>
          </cell>
          <cell r="AA470">
            <v>777.78</v>
          </cell>
          <cell r="AB470">
            <v>0</v>
          </cell>
          <cell r="AC470">
            <v>833.34</v>
          </cell>
          <cell r="AD470">
            <v>1528.58</v>
          </cell>
          <cell r="AE470">
            <v>5121.74</v>
          </cell>
          <cell r="AF470">
            <v>-7418.24</v>
          </cell>
        </row>
        <row r="471">
          <cell r="E471" t="str">
            <v>Профсоюзная, 2</v>
          </cell>
          <cell r="F471">
            <v>4076.13</v>
          </cell>
          <cell r="G471">
            <v>165484.4</v>
          </cell>
          <cell r="H471">
            <v>1598.29</v>
          </cell>
          <cell r="I471">
            <v>0</v>
          </cell>
          <cell r="J471">
            <v>167082.69</v>
          </cell>
          <cell r="K471">
            <v>182412.32</v>
          </cell>
          <cell r="L471">
            <v>0</v>
          </cell>
          <cell r="M471">
            <v>0</v>
          </cell>
          <cell r="N471">
            <v>182412.32</v>
          </cell>
          <cell r="O471">
            <v>14593.01</v>
          </cell>
          <cell r="P471">
            <v>0</v>
          </cell>
          <cell r="Q471">
            <v>7440.76</v>
          </cell>
          <cell r="R471">
            <v>0</v>
          </cell>
          <cell r="S471">
            <v>19822.05</v>
          </cell>
          <cell r="T471">
            <v>0</v>
          </cell>
          <cell r="U471">
            <v>5118.6499999999996</v>
          </cell>
          <cell r="V471">
            <v>551.86</v>
          </cell>
          <cell r="W471">
            <v>1845.52</v>
          </cell>
          <cell r="X471">
            <v>2376.4499999999998</v>
          </cell>
          <cell r="Y471">
            <v>6760.49</v>
          </cell>
          <cell r="Z471">
            <v>22854.18</v>
          </cell>
          <cell r="AA471">
            <v>17469.47</v>
          </cell>
          <cell r="AB471">
            <v>0</v>
          </cell>
          <cell r="AC471">
            <v>14716.59</v>
          </cell>
          <cell r="AD471">
            <v>12184.15</v>
          </cell>
          <cell r="AE471">
            <v>125733.18</v>
          </cell>
          <cell r="AF471">
            <v>60755.27</v>
          </cell>
        </row>
        <row r="472">
          <cell r="E472" t="str">
            <v>Профсоюзная, 25-а</v>
          </cell>
          <cell r="F472">
            <v>-12564.25</v>
          </cell>
          <cell r="G472">
            <v>-0.02</v>
          </cell>
          <cell r="H472">
            <v>0</v>
          </cell>
          <cell r="I472">
            <v>0</v>
          </cell>
          <cell r="J472">
            <v>-0.02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-12564.25</v>
          </cell>
        </row>
        <row r="473">
          <cell r="E473" t="str">
            <v>Профсоюзная, 52</v>
          </cell>
          <cell r="F473">
            <v>-13612.52</v>
          </cell>
          <cell r="G473">
            <v>12447.67</v>
          </cell>
          <cell r="H473">
            <v>0</v>
          </cell>
          <cell r="I473">
            <v>0</v>
          </cell>
          <cell r="J473">
            <v>12447.67</v>
          </cell>
          <cell r="K473">
            <v>13562.85</v>
          </cell>
          <cell r="L473">
            <v>0</v>
          </cell>
          <cell r="M473">
            <v>0</v>
          </cell>
          <cell r="N473">
            <v>13562.85</v>
          </cell>
          <cell r="O473">
            <v>1085.05</v>
          </cell>
          <cell r="P473">
            <v>0</v>
          </cell>
          <cell r="Q473">
            <v>925.84</v>
          </cell>
          <cell r="R473">
            <v>0</v>
          </cell>
          <cell r="S473">
            <v>0</v>
          </cell>
          <cell r="T473">
            <v>0</v>
          </cell>
          <cell r="U473">
            <v>2.21</v>
          </cell>
          <cell r="V473">
            <v>74.58</v>
          </cell>
          <cell r="W473">
            <v>252.19</v>
          </cell>
          <cell r="X473">
            <v>324.76</v>
          </cell>
          <cell r="Y473">
            <v>1064.05</v>
          </cell>
          <cell r="Z473">
            <v>976.88</v>
          </cell>
          <cell r="AA473">
            <v>638.66999999999996</v>
          </cell>
          <cell r="AB473">
            <v>0</v>
          </cell>
          <cell r="AC473">
            <v>683.12</v>
          </cell>
          <cell r="AD473">
            <v>1363.4</v>
          </cell>
          <cell r="AE473">
            <v>7390.75</v>
          </cell>
          <cell r="AF473">
            <v>-7440.42</v>
          </cell>
        </row>
        <row r="474">
          <cell r="E474" t="str">
            <v>Профсоюзная, 77/6</v>
          </cell>
          <cell r="F474">
            <v>-9888.09</v>
          </cell>
          <cell r="G474">
            <v>51214.8</v>
          </cell>
          <cell r="H474">
            <v>0</v>
          </cell>
          <cell r="I474">
            <v>0</v>
          </cell>
          <cell r="J474">
            <v>51214.8</v>
          </cell>
          <cell r="K474">
            <v>43219.05</v>
          </cell>
          <cell r="L474">
            <v>0</v>
          </cell>
          <cell r="M474">
            <v>0</v>
          </cell>
          <cell r="N474">
            <v>43219.05</v>
          </cell>
          <cell r="O474">
            <v>3457.51</v>
          </cell>
          <cell r="P474">
            <v>0</v>
          </cell>
          <cell r="Q474">
            <v>3678.84</v>
          </cell>
          <cell r="R474">
            <v>0</v>
          </cell>
          <cell r="S474">
            <v>0</v>
          </cell>
          <cell r="T474">
            <v>0</v>
          </cell>
          <cell r="U474">
            <v>6.92</v>
          </cell>
          <cell r="V474">
            <v>239.93</v>
          </cell>
          <cell r="W474">
            <v>789.39</v>
          </cell>
          <cell r="X474">
            <v>1016.49</v>
          </cell>
          <cell r="Y474">
            <v>2677.04</v>
          </cell>
          <cell r="Z474">
            <v>8807.06</v>
          </cell>
          <cell r="AA474">
            <v>6673.54</v>
          </cell>
          <cell r="AB474">
            <v>0</v>
          </cell>
          <cell r="AC474">
            <v>5697.86</v>
          </cell>
          <cell r="AD474">
            <v>5721.47</v>
          </cell>
          <cell r="AE474">
            <v>38766.050000000003</v>
          </cell>
          <cell r="AF474">
            <v>-5435.09</v>
          </cell>
        </row>
        <row r="475">
          <cell r="E475" t="str">
            <v>Пушкина, 2</v>
          </cell>
          <cell r="F475">
            <v>-54369.25</v>
          </cell>
          <cell r="G475">
            <v>170984.02</v>
          </cell>
          <cell r="H475">
            <v>4201.4399999999996</v>
          </cell>
          <cell r="I475">
            <v>0</v>
          </cell>
          <cell r="J475">
            <v>175185.46</v>
          </cell>
          <cell r="K475">
            <v>150098.4</v>
          </cell>
          <cell r="L475">
            <v>4099.04</v>
          </cell>
          <cell r="M475">
            <v>0</v>
          </cell>
          <cell r="N475">
            <v>154197.44</v>
          </cell>
          <cell r="O475">
            <v>12458.77</v>
          </cell>
          <cell r="P475">
            <v>0</v>
          </cell>
          <cell r="Q475">
            <v>10629.1</v>
          </cell>
          <cell r="R475">
            <v>0</v>
          </cell>
          <cell r="S475">
            <v>29009.4</v>
          </cell>
          <cell r="T475">
            <v>0</v>
          </cell>
          <cell r="U475">
            <v>5122.8500000000004</v>
          </cell>
          <cell r="V475">
            <v>787.11</v>
          </cell>
          <cell r="W475">
            <v>2324.15</v>
          </cell>
          <cell r="X475">
            <v>2992.77</v>
          </cell>
          <cell r="Y475">
            <v>6921.35</v>
          </cell>
          <cell r="Z475">
            <v>30840.14</v>
          </cell>
          <cell r="AA475">
            <v>23473.45</v>
          </cell>
          <cell r="AB475">
            <v>0</v>
          </cell>
          <cell r="AC475">
            <v>20929.59</v>
          </cell>
          <cell r="AD475">
            <v>16565.099999999999</v>
          </cell>
          <cell r="AE475">
            <v>162053.78</v>
          </cell>
          <cell r="AF475">
            <v>-62225.59</v>
          </cell>
        </row>
        <row r="476">
          <cell r="E476" t="str">
            <v>Рабоче-крестьянская, 1</v>
          </cell>
          <cell r="F476">
            <v>0</v>
          </cell>
          <cell r="G476">
            <v>79245.75</v>
          </cell>
          <cell r="H476">
            <v>0</v>
          </cell>
          <cell r="I476">
            <v>0</v>
          </cell>
          <cell r="J476">
            <v>79245.75</v>
          </cell>
          <cell r="K476">
            <v>36010.6</v>
          </cell>
          <cell r="L476">
            <v>0</v>
          </cell>
          <cell r="M476">
            <v>0</v>
          </cell>
          <cell r="N476">
            <v>36010.6</v>
          </cell>
          <cell r="O476">
            <v>2880.84</v>
          </cell>
          <cell r="P476">
            <v>0</v>
          </cell>
          <cell r="Q476">
            <v>3628.72</v>
          </cell>
          <cell r="R476">
            <v>0</v>
          </cell>
          <cell r="S476">
            <v>0</v>
          </cell>
          <cell r="T476">
            <v>0</v>
          </cell>
          <cell r="U476">
            <v>8.14</v>
          </cell>
          <cell r="V476">
            <v>286.25</v>
          </cell>
          <cell r="W476">
            <v>928.82</v>
          </cell>
          <cell r="X476">
            <v>1196.04</v>
          </cell>
          <cell r="Y476">
            <v>-713.72</v>
          </cell>
          <cell r="Z476">
            <v>23252.17</v>
          </cell>
          <cell r="AA476">
            <v>15455.75</v>
          </cell>
          <cell r="AB476">
            <v>0</v>
          </cell>
          <cell r="AC476">
            <v>16559.72</v>
          </cell>
          <cell r="AD476">
            <v>23618.41</v>
          </cell>
          <cell r="AE476">
            <v>87101.14</v>
          </cell>
          <cell r="AF476">
            <v>-51090.54</v>
          </cell>
        </row>
        <row r="477">
          <cell r="E477" t="str">
            <v>Рабоче-крестьянская, 4</v>
          </cell>
          <cell r="F477">
            <v>0</v>
          </cell>
          <cell r="G477">
            <v>75698.58</v>
          </cell>
          <cell r="H477">
            <v>0</v>
          </cell>
          <cell r="I477">
            <v>0</v>
          </cell>
          <cell r="J477">
            <v>75698.58</v>
          </cell>
          <cell r="K477">
            <v>32377.27</v>
          </cell>
          <cell r="L477">
            <v>0</v>
          </cell>
          <cell r="M477">
            <v>0</v>
          </cell>
          <cell r="N477">
            <v>32377.27</v>
          </cell>
          <cell r="O477">
            <v>2590.19</v>
          </cell>
          <cell r="P477">
            <v>0</v>
          </cell>
          <cell r="Q477">
            <v>4220.1899999999996</v>
          </cell>
          <cell r="R477">
            <v>0</v>
          </cell>
          <cell r="S477">
            <v>0</v>
          </cell>
          <cell r="T477">
            <v>0</v>
          </cell>
          <cell r="U477">
            <v>8.99</v>
          </cell>
          <cell r="V477">
            <v>314.24</v>
          </cell>
          <cell r="W477">
            <v>1025.27</v>
          </cell>
          <cell r="X477">
            <v>1320.22</v>
          </cell>
          <cell r="Y477">
            <v>-3502.3</v>
          </cell>
          <cell r="Z477">
            <v>22236.9</v>
          </cell>
          <cell r="AA477">
            <v>14775.01</v>
          </cell>
          <cell r="AB477">
            <v>0</v>
          </cell>
          <cell r="AC477">
            <v>15830.39</v>
          </cell>
          <cell r="AD477">
            <v>24702.05</v>
          </cell>
          <cell r="AE477">
            <v>83521.149999999994</v>
          </cell>
          <cell r="AF477">
            <v>-51143.88</v>
          </cell>
        </row>
        <row r="478">
          <cell r="E478" t="str">
            <v>Розы Люксембург, 13</v>
          </cell>
          <cell r="F478">
            <v>-53237.93</v>
          </cell>
          <cell r="G478">
            <v>215029.56</v>
          </cell>
          <cell r="H478">
            <v>4813.82</v>
          </cell>
          <cell r="I478">
            <v>0</v>
          </cell>
          <cell r="J478">
            <v>219843.38</v>
          </cell>
          <cell r="K478">
            <v>162793.06</v>
          </cell>
          <cell r="L478">
            <v>0</v>
          </cell>
          <cell r="M478">
            <v>0</v>
          </cell>
          <cell r="N478">
            <v>162793.06</v>
          </cell>
          <cell r="O478">
            <v>13023.44</v>
          </cell>
          <cell r="P478">
            <v>0</v>
          </cell>
          <cell r="Q478">
            <v>11413.42</v>
          </cell>
          <cell r="R478">
            <v>0</v>
          </cell>
          <cell r="S478">
            <v>33361.72</v>
          </cell>
          <cell r="T478">
            <v>0</v>
          </cell>
          <cell r="U478">
            <v>5125.51</v>
          </cell>
          <cell r="V478">
            <v>793.77</v>
          </cell>
          <cell r="W478">
            <v>2627.87</v>
          </cell>
          <cell r="X478">
            <v>3383.86</v>
          </cell>
          <cell r="Y478">
            <v>7643.85</v>
          </cell>
          <cell r="Z478">
            <v>43584.66</v>
          </cell>
          <cell r="AA478">
            <v>51691.1</v>
          </cell>
          <cell r="AB478">
            <v>0</v>
          </cell>
          <cell r="AC478">
            <v>33258.46</v>
          </cell>
          <cell r="AD478">
            <v>73084.58</v>
          </cell>
          <cell r="AE478">
            <v>278992.24</v>
          </cell>
          <cell r="AF478">
            <v>-169437.11</v>
          </cell>
        </row>
        <row r="479">
          <cell r="E479" t="str">
            <v>Розы Люксембург, 17</v>
          </cell>
          <cell r="F479">
            <v>-14711.43</v>
          </cell>
          <cell r="G479">
            <v>272783.25</v>
          </cell>
          <cell r="H479">
            <v>1798.2</v>
          </cell>
          <cell r="I479">
            <v>0</v>
          </cell>
          <cell r="J479">
            <v>274581.45</v>
          </cell>
          <cell r="K479">
            <v>226436.03</v>
          </cell>
          <cell r="L479">
            <v>0</v>
          </cell>
          <cell r="M479">
            <v>0</v>
          </cell>
          <cell r="N479">
            <v>226436.03</v>
          </cell>
          <cell r="O479">
            <v>18114.88</v>
          </cell>
          <cell r="P479">
            <v>0</v>
          </cell>
          <cell r="Q479">
            <v>8527.16</v>
          </cell>
          <cell r="R479">
            <v>0</v>
          </cell>
          <cell r="S479">
            <v>30460.799999999999</v>
          </cell>
          <cell r="T479">
            <v>0</v>
          </cell>
          <cell r="U479">
            <v>5119.2</v>
          </cell>
          <cell r="V479">
            <v>577.02</v>
          </cell>
          <cell r="W479">
            <v>6407.36</v>
          </cell>
          <cell r="X479">
            <v>2456.09</v>
          </cell>
          <cell r="Y479">
            <v>6738.29</v>
          </cell>
          <cell r="Z479">
            <v>80327.92</v>
          </cell>
          <cell r="AA479">
            <v>59443.43</v>
          </cell>
          <cell r="AB479">
            <v>0</v>
          </cell>
          <cell r="AC479">
            <v>58441.21</v>
          </cell>
          <cell r="AD479">
            <v>41863.19</v>
          </cell>
          <cell r="AE479">
            <v>318476.55</v>
          </cell>
          <cell r="AF479">
            <v>-106751.95</v>
          </cell>
        </row>
        <row r="480">
          <cell r="E480" t="str">
            <v>Розы Люксембург, 23</v>
          </cell>
          <cell r="F480">
            <v>-28204.09</v>
          </cell>
          <cell r="G480">
            <v>259534.51</v>
          </cell>
          <cell r="H480">
            <v>0</v>
          </cell>
          <cell r="I480">
            <v>0</v>
          </cell>
          <cell r="J480">
            <v>259534.51</v>
          </cell>
          <cell r="K480">
            <v>227571.59</v>
          </cell>
          <cell r="L480">
            <v>0</v>
          </cell>
          <cell r="M480">
            <v>0</v>
          </cell>
          <cell r="N480">
            <v>227571.59</v>
          </cell>
          <cell r="O480">
            <v>18205.73</v>
          </cell>
          <cell r="P480">
            <v>0</v>
          </cell>
          <cell r="Q480">
            <v>8885.2800000000007</v>
          </cell>
          <cell r="R480">
            <v>0</v>
          </cell>
          <cell r="S480">
            <v>29009.4</v>
          </cell>
          <cell r="T480">
            <v>0</v>
          </cell>
          <cell r="U480">
            <v>5419.81</v>
          </cell>
          <cell r="V480">
            <v>598.33000000000004</v>
          </cell>
          <cell r="W480">
            <v>3927.76</v>
          </cell>
          <cell r="X480">
            <v>2546.7199999999998</v>
          </cell>
          <cell r="Y480">
            <v>6680.25</v>
          </cell>
          <cell r="Z480">
            <v>75272.899999999994</v>
          </cell>
          <cell r="AA480">
            <v>60759.47</v>
          </cell>
          <cell r="AB480">
            <v>0</v>
          </cell>
          <cell r="AC480">
            <v>55319.01</v>
          </cell>
          <cell r="AD480">
            <v>43480.01</v>
          </cell>
          <cell r="AE480">
            <v>310104.67</v>
          </cell>
          <cell r="AF480">
            <v>-110737.17</v>
          </cell>
        </row>
        <row r="481">
          <cell r="E481" t="str">
            <v>Розы Люксембург, 27</v>
          </cell>
          <cell r="F481">
            <v>-30375.14</v>
          </cell>
          <cell r="G481">
            <v>429029.74</v>
          </cell>
          <cell r="H481">
            <v>0</v>
          </cell>
          <cell r="I481">
            <v>0</v>
          </cell>
          <cell r="J481">
            <v>429029.74</v>
          </cell>
          <cell r="K481">
            <v>288980.26</v>
          </cell>
          <cell r="L481">
            <v>0</v>
          </cell>
          <cell r="M481">
            <v>0</v>
          </cell>
          <cell r="N481">
            <v>288980.26</v>
          </cell>
          <cell r="O481">
            <v>23118.400000000001</v>
          </cell>
          <cell r="P481">
            <v>0</v>
          </cell>
          <cell r="Q481">
            <v>12327.14</v>
          </cell>
          <cell r="R481">
            <v>0</v>
          </cell>
          <cell r="S481">
            <v>20791</v>
          </cell>
          <cell r="T481">
            <v>0</v>
          </cell>
          <cell r="U481">
            <v>5428.45</v>
          </cell>
          <cell r="V481">
            <v>891.58</v>
          </cell>
          <cell r="W481">
            <v>2963.78</v>
          </cell>
          <cell r="X481">
            <v>3816.42</v>
          </cell>
          <cell r="Y481">
            <v>8764.11</v>
          </cell>
          <cell r="Z481">
            <v>97976.320000000007</v>
          </cell>
          <cell r="AA481">
            <v>75468.7</v>
          </cell>
          <cell r="AB481">
            <v>0</v>
          </cell>
          <cell r="AC481">
            <v>71802.37</v>
          </cell>
          <cell r="AD481">
            <v>60953.54</v>
          </cell>
          <cell r="AE481">
            <v>384301.81</v>
          </cell>
          <cell r="AF481">
            <v>-125696.69</v>
          </cell>
        </row>
        <row r="482">
          <cell r="E482" t="str">
            <v>Розы Люксембург, 29</v>
          </cell>
          <cell r="F482">
            <v>-34161.96</v>
          </cell>
          <cell r="G482">
            <v>300906.28000000003</v>
          </cell>
          <cell r="H482">
            <v>0</v>
          </cell>
          <cell r="I482">
            <v>0</v>
          </cell>
          <cell r="J482">
            <v>300906.28000000003</v>
          </cell>
          <cell r="K482">
            <v>305742.33</v>
          </cell>
          <cell r="L482">
            <v>0</v>
          </cell>
          <cell r="M482">
            <v>0</v>
          </cell>
          <cell r="N482">
            <v>305742.33</v>
          </cell>
          <cell r="O482">
            <v>24459.39</v>
          </cell>
          <cell r="P482">
            <v>0</v>
          </cell>
          <cell r="Q482">
            <v>12493.7</v>
          </cell>
          <cell r="R482">
            <v>0</v>
          </cell>
          <cell r="S482">
            <v>38679.24</v>
          </cell>
          <cell r="T482">
            <v>0</v>
          </cell>
          <cell r="U482">
            <v>5426.73</v>
          </cell>
          <cell r="V482">
            <v>837.65</v>
          </cell>
          <cell r="W482">
            <v>5317.44</v>
          </cell>
          <cell r="X482">
            <v>3563.59</v>
          </cell>
          <cell r="Y482">
            <v>9289.09</v>
          </cell>
          <cell r="Z482">
            <v>82996.38</v>
          </cell>
          <cell r="AA482">
            <v>66106</v>
          </cell>
          <cell r="AB482">
            <v>0</v>
          </cell>
          <cell r="AC482">
            <v>61452.95</v>
          </cell>
          <cell r="AD482">
            <v>61163.85</v>
          </cell>
          <cell r="AE482">
            <v>371786.01</v>
          </cell>
          <cell r="AF482">
            <v>-100205.64</v>
          </cell>
        </row>
        <row r="483">
          <cell r="E483" t="str">
            <v>Розы Люксембург, 31</v>
          </cell>
          <cell r="F483">
            <v>-24716.6</v>
          </cell>
          <cell r="G483">
            <v>235969.22</v>
          </cell>
          <cell r="H483">
            <v>0</v>
          </cell>
          <cell r="I483">
            <v>0</v>
          </cell>
          <cell r="J483">
            <v>235969.22</v>
          </cell>
          <cell r="K483">
            <v>219133.21</v>
          </cell>
          <cell r="L483">
            <v>0</v>
          </cell>
          <cell r="M483">
            <v>0</v>
          </cell>
          <cell r="N483">
            <v>219133.21</v>
          </cell>
          <cell r="O483">
            <v>17530.66</v>
          </cell>
          <cell r="P483">
            <v>0</v>
          </cell>
          <cell r="Q483">
            <v>14083.12</v>
          </cell>
          <cell r="R483">
            <v>0</v>
          </cell>
          <cell r="S483">
            <v>23691.96</v>
          </cell>
          <cell r="T483">
            <v>0</v>
          </cell>
          <cell r="U483">
            <v>15369.75</v>
          </cell>
          <cell r="V483">
            <v>943.14</v>
          </cell>
          <cell r="W483">
            <v>10761.6</v>
          </cell>
          <cell r="X483">
            <v>4006.75</v>
          </cell>
          <cell r="Y483">
            <v>10327.86</v>
          </cell>
          <cell r="Z483">
            <v>54543.56</v>
          </cell>
          <cell r="AA483">
            <v>46537.19</v>
          </cell>
          <cell r="AB483">
            <v>0</v>
          </cell>
          <cell r="AC483">
            <v>41404.32</v>
          </cell>
          <cell r="AD483">
            <v>69806.92</v>
          </cell>
          <cell r="AE483">
            <v>309006.83</v>
          </cell>
          <cell r="AF483">
            <v>-114590.22</v>
          </cell>
        </row>
        <row r="484">
          <cell r="E484" t="str">
            <v>Розы Люксембург, 52</v>
          </cell>
          <cell r="F484">
            <v>-30702.38</v>
          </cell>
          <cell r="G484">
            <v>15855.15</v>
          </cell>
          <cell r="H484">
            <v>0</v>
          </cell>
          <cell r="I484">
            <v>0</v>
          </cell>
          <cell r="J484">
            <v>15855.15</v>
          </cell>
          <cell r="K484">
            <v>8008.51</v>
          </cell>
          <cell r="L484">
            <v>0</v>
          </cell>
          <cell r="M484">
            <v>0</v>
          </cell>
          <cell r="N484">
            <v>8008.51</v>
          </cell>
          <cell r="O484">
            <v>640.69000000000005</v>
          </cell>
          <cell r="P484">
            <v>0</v>
          </cell>
          <cell r="Q484">
            <v>1025.28</v>
          </cell>
          <cell r="R484">
            <v>0</v>
          </cell>
          <cell r="S484">
            <v>0</v>
          </cell>
          <cell r="T484">
            <v>0</v>
          </cell>
          <cell r="U484">
            <v>1.93</v>
          </cell>
          <cell r="V484">
            <v>66.86</v>
          </cell>
          <cell r="W484">
            <v>220</v>
          </cell>
          <cell r="X484">
            <v>283.3</v>
          </cell>
          <cell r="Y484">
            <v>1351.05</v>
          </cell>
          <cell r="Z484">
            <v>16173.49</v>
          </cell>
          <cell r="AA484">
            <v>10769.78</v>
          </cell>
          <cell r="AB484">
            <v>0</v>
          </cell>
          <cell r="AC484">
            <v>11539.05</v>
          </cell>
          <cell r="AD484">
            <v>5080.22</v>
          </cell>
          <cell r="AE484">
            <v>47151.65</v>
          </cell>
          <cell r="AF484">
            <v>-69845.52</v>
          </cell>
        </row>
        <row r="485">
          <cell r="E485" t="str">
            <v>Розы Люксембург, 164</v>
          </cell>
          <cell r="F485">
            <v>-46643.02</v>
          </cell>
          <cell r="G485">
            <v>110672.28</v>
          </cell>
          <cell r="H485">
            <v>0</v>
          </cell>
          <cell r="I485">
            <v>0</v>
          </cell>
          <cell r="J485">
            <v>110672.28</v>
          </cell>
          <cell r="K485">
            <v>69172.61</v>
          </cell>
          <cell r="L485">
            <v>15254.24</v>
          </cell>
          <cell r="M485">
            <v>0</v>
          </cell>
          <cell r="N485">
            <v>84426.85</v>
          </cell>
          <cell r="O485">
            <v>6754.15</v>
          </cell>
          <cell r="P485">
            <v>0</v>
          </cell>
          <cell r="Q485">
            <v>4845.8999999999996</v>
          </cell>
          <cell r="R485">
            <v>0</v>
          </cell>
          <cell r="S485">
            <v>32877.360000000001</v>
          </cell>
          <cell r="T485">
            <v>0</v>
          </cell>
          <cell r="U485">
            <v>10619.07</v>
          </cell>
          <cell r="V485">
            <v>360.59</v>
          </cell>
          <cell r="W485">
            <v>1207.82</v>
          </cell>
          <cell r="X485">
            <v>1555.3</v>
          </cell>
          <cell r="Y485">
            <v>3434.42</v>
          </cell>
          <cell r="Z485">
            <v>10351.15</v>
          </cell>
          <cell r="AA485">
            <v>6835.58</v>
          </cell>
          <cell r="AB485">
            <v>0</v>
          </cell>
          <cell r="AC485">
            <v>9220.43</v>
          </cell>
          <cell r="AD485">
            <v>22707.25</v>
          </cell>
          <cell r="AE485">
            <v>110769.02</v>
          </cell>
          <cell r="AF485">
            <v>-72985.19</v>
          </cell>
        </row>
        <row r="486">
          <cell r="E486" t="str">
            <v>Розы Люксембург, 295</v>
          </cell>
          <cell r="F486">
            <v>0</v>
          </cell>
          <cell r="G486">
            <v>168945.74</v>
          </cell>
          <cell r="H486">
            <v>0</v>
          </cell>
          <cell r="I486">
            <v>0</v>
          </cell>
          <cell r="J486">
            <v>168945.74</v>
          </cell>
          <cell r="K486">
            <v>93605.48</v>
          </cell>
          <cell r="L486">
            <v>0</v>
          </cell>
          <cell r="M486">
            <v>0</v>
          </cell>
          <cell r="N486">
            <v>93605.48</v>
          </cell>
          <cell r="O486">
            <v>7488.43</v>
          </cell>
          <cell r="P486">
            <v>0</v>
          </cell>
          <cell r="Q486">
            <v>11076.09</v>
          </cell>
          <cell r="R486">
            <v>0</v>
          </cell>
          <cell r="S486">
            <v>60557.79</v>
          </cell>
          <cell r="T486">
            <v>0</v>
          </cell>
          <cell r="U486">
            <v>15.08</v>
          </cell>
          <cell r="V486">
            <v>558.04</v>
          </cell>
          <cell r="W486">
            <v>1721.06</v>
          </cell>
          <cell r="X486">
            <v>2216.19</v>
          </cell>
          <cell r="Y486">
            <v>8521.68</v>
          </cell>
          <cell r="Z486">
            <v>66494.34</v>
          </cell>
          <cell r="AA486">
            <v>55004.37</v>
          </cell>
          <cell r="AB486">
            <v>0</v>
          </cell>
          <cell r="AC486">
            <v>47392.56</v>
          </cell>
          <cell r="AD486">
            <v>105199.26</v>
          </cell>
          <cell r="AE486">
            <v>366244.89</v>
          </cell>
          <cell r="AF486">
            <v>-272639.40999999997</v>
          </cell>
        </row>
        <row r="487">
          <cell r="E487" t="str">
            <v>Розы Люксембург, 295-а</v>
          </cell>
          <cell r="F487">
            <v>-67455.66</v>
          </cell>
          <cell r="G487">
            <v>381202.49</v>
          </cell>
          <cell r="H487">
            <v>0</v>
          </cell>
          <cell r="I487">
            <v>0</v>
          </cell>
          <cell r="J487">
            <v>381202.49</v>
          </cell>
          <cell r="K487">
            <v>295863.96999999997</v>
          </cell>
          <cell r="L487">
            <v>0</v>
          </cell>
          <cell r="M487">
            <v>0</v>
          </cell>
          <cell r="N487">
            <v>295863.96999999997</v>
          </cell>
          <cell r="O487">
            <v>23669.1</v>
          </cell>
          <cell r="P487">
            <v>0</v>
          </cell>
          <cell r="Q487">
            <v>9180.86</v>
          </cell>
          <cell r="R487">
            <v>0</v>
          </cell>
          <cell r="S487">
            <v>56084.88</v>
          </cell>
          <cell r="T487">
            <v>0</v>
          </cell>
          <cell r="U487">
            <v>5119.78</v>
          </cell>
          <cell r="V487">
            <v>600.08000000000004</v>
          </cell>
          <cell r="W487">
            <v>1974.46</v>
          </cell>
          <cell r="X487">
            <v>2542.48</v>
          </cell>
          <cell r="Y487">
            <v>17560.310000000001</v>
          </cell>
          <cell r="Z487">
            <v>94898.89</v>
          </cell>
          <cell r="AA487">
            <v>90573.95</v>
          </cell>
          <cell r="AB487">
            <v>0</v>
          </cell>
          <cell r="AC487">
            <v>69623.520000000004</v>
          </cell>
          <cell r="AD487">
            <v>71770.94</v>
          </cell>
          <cell r="AE487">
            <v>443599.25</v>
          </cell>
          <cell r="AF487">
            <v>-215190.94</v>
          </cell>
        </row>
        <row r="488">
          <cell r="E488" t="str">
            <v>Розы Люксембург, 319</v>
          </cell>
          <cell r="F488">
            <v>-108519.83</v>
          </cell>
          <cell r="G488">
            <v>582356.9</v>
          </cell>
          <cell r="H488">
            <v>0</v>
          </cell>
          <cell r="I488">
            <v>0</v>
          </cell>
          <cell r="J488">
            <v>582356.9</v>
          </cell>
          <cell r="K488">
            <v>432729.34</v>
          </cell>
          <cell r="L488">
            <v>0</v>
          </cell>
          <cell r="M488">
            <v>0</v>
          </cell>
          <cell r="N488">
            <v>432729.34</v>
          </cell>
          <cell r="O488">
            <v>34618.370000000003</v>
          </cell>
          <cell r="P488">
            <v>0</v>
          </cell>
          <cell r="Q488">
            <v>21862.38</v>
          </cell>
          <cell r="R488">
            <v>0</v>
          </cell>
          <cell r="S488">
            <v>133925.64000000001</v>
          </cell>
          <cell r="T488">
            <v>0</v>
          </cell>
          <cell r="U488">
            <v>5144.07</v>
          </cell>
          <cell r="V488">
            <v>1439.91</v>
          </cell>
          <cell r="W488">
            <v>4745.05</v>
          </cell>
          <cell r="X488">
            <v>6110.13</v>
          </cell>
          <cell r="Y488">
            <v>18831.919999999998</v>
          </cell>
          <cell r="Z488">
            <v>139119.76999999999</v>
          </cell>
          <cell r="AA488">
            <v>116079.31</v>
          </cell>
          <cell r="AB488">
            <v>0</v>
          </cell>
          <cell r="AC488">
            <v>102312.96000000001</v>
          </cell>
          <cell r="AD488">
            <v>111627.23</v>
          </cell>
          <cell r="AE488">
            <v>695816.74</v>
          </cell>
          <cell r="AF488">
            <v>-371607.23</v>
          </cell>
        </row>
        <row r="489">
          <cell r="E489" t="str">
            <v>Румянцева, 8</v>
          </cell>
          <cell r="F489">
            <v>-33712.22</v>
          </cell>
          <cell r="G489">
            <v>134048.29999999999</v>
          </cell>
          <cell r="H489">
            <v>0</v>
          </cell>
          <cell r="I489">
            <v>0</v>
          </cell>
          <cell r="J489">
            <v>134048.29999999999</v>
          </cell>
          <cell r="K489">
            <v>118475.6</v>
          </cell>
          <cell r="L489">
            <v>0</v>
          </cell>
          <cell r="M489">
            <v>0</v>
          </cell>
          <cell r="N489">
            <v>118475.6</v>
          </cell>
          <cell r="O489">
            <v>9478.0400000000009</v>
          </cell>
          <cell r="P489">
            <v>0</v>
          </cell>
          <cell r="Q489">
            <v>6176.78</v>
          </cell>
          <cell r="R489">
            <v>0</v>
          </cell>
          <cell r="S489">
            <v>24658.92</v>
          </cell>
          <cell r="T489">
            <v>0</v>
          </cell>
          <cell r="U489">
            <v>8539.1</v>
          </cell>
          <cell r="V489">
            <v>402.84</v>
          </cell>
          <cell r="W489">
            <v>1325.39</v>
          </cell>
          <cell r="X489">
            <v>1706.69</v>
          </cell>
          <cell r="Y489">
            <v>4159.47</v>
          </cell>
          <cell r="Z489">
            <v>23419.33</v>
          </cell>
          <cell r="AA489">
            <v>17014.939999999999</v>
          </cell>
          <cell r="AB489">
            <v>0</v>
          </cell>
          <cell r="AC489">
            <v>15697.14</v>
          </cell>
          <cell r="AD489">
            <v>9606.31</v>
          </cell>
          <cell r="AE489">
            <v>122184.95</v>
          </cell>
          <cell r="AF489">
            <v>-37421.57</v>
          </cell>
        </row>
        <row r="490">
          <cell r="E490" t="str">
            <v>Румянцева, 53</v>
          </cell>
          <cell r="F490">
            <v>-987.69</v>
          </cell>
          <cell r="G490">
            <v>48298.83</v>
          </cell>
          <cell r="H490">
            <v>0</v>
          </cell>
          <cell r="I490">
            <v>0</v>
          </cell>
          <cell r="J490">
            <v>48298.83</v>
          </cell>
          <cell r="K490">
            <v>51278.54</v>
          </cell>
          <cell r="L490">
            <v>0</v>
          </cell>
          <cell r="M490">
            <v>0</v>
          </cell>
          <cell r="N490">
            <v>51278.54</v>
          </cell>
          <cell r="O490">
            <v>4102.29</v>
          </cell>
          <cell r="P490">
            <v>0</v>
          </cell>
          <cell r="Q490">
            <v>2888.84</v>
          </cell>
          <cell r="R490">
            <v>0</v>
          </cell>
          <cell r="S490">
            <v>14022.12</v>
          </cell>
          <cell r="T490">
            <v>0</v>
          </cell>
          <cell r="U490">
            <v>5.43</v>
          </cell>
          <cell r="V490">
            <v>188.35</v>
          </cell>
          <cell r="W490">
            <v>619.71</v>
          </cell>
          <cell r="X490">
            <v>798</v>
          </cell>
          <cell r="Y490">
            <v>2446.02</v>
          </cell>
          <cell r="Z490">
            <v>7680.59</v>
          </cell>
          <cell r="AA490">
            <v>5768.43</v>
          </cell>
          <cell r="AB490">
            <v>0</v>
          </cell>
          <cell r="AC490">
            <v>5008.8500000000004</v>
          </cell>
          <cell r="AD490">
            <v>4491.66</v>
          </cell>
          <cell r="AE490">
            <v>53355.87</v>
          </cell>
          <cell r="AF490">
            <v>-3065.02</v>
          </cell>
        </row>
        <row r="491">
          <cell r="E491" t="str">
            <v>Румянцева, 55</v>
          </cell>
          <cell r="F491">
            <v>933.51</v>
          </cell>
          <cell r="G491">
            <v>69319.759999999995</v>
          </cell>
          <cell r="H491">
            <v>0</v>
          </cell>
          <cell r="I491">
            <v>0</v>
          </cell>
          <cell r="J491">
            <v>69319.759999999995</v>
          </cell>
          <cell r="K491">
            <v>58977.31</v>
          </cell>
          <cell r="L491">
            <v>0</v>
          </cell>
          <cell r="M491">
            <v>0</v>
          </cell>
          <cell r="N491">
            <v>58977.31</v>
          </cell>
          <cell r="O491">
            <v>4718.1899999999996</v>
          </cell>
          <cell r="P491">
            <v>0</v>
          </cell>
          <cell r="Q491">
            <v>2893.68</v>
          </cell>
          <cell r="R491">
            <v>0</v>
          </cell>
          <cell r="S491">
            <v>13055.16</v>
          </cell>
          <cell r="T491">
            <v>0</v>
          </cell>
          <cell r="U491">
            <v>5.44</v>
          </cell>
          <cell r="V491">
            <v>188.77</v>
          </cell>
          <cell r="W491">
            <v>621.05999999999995</v>
          </cell>
          <cell r="X491">
            <v>799.73</v>
          </cell>
          <cell r="Y491">
            <v>2374.36</v>
          </cell>
          <cell r="Z491">
            <v>13377.81</v>
          </cell>
          <cell r="AA491">
            <v>10012.040000000001</v>
          </cell>
          <cell r="AB491">
            <v>0</v>
          </cell>
          <cell r="AC491">
            <v>8791.84</v>
          </cell>
          <cell r="AD491">
            <v>4501.42</v>
          </cell>
          <cell r="AE491">
            <v>61339.5</v>
          </cell>
          <cell r="AF491">
            <v>-1428.68</v>
          </cell>
        </row>
        <row r="492">
          <cell r="E492" t="str">
            <v>Саянский, 5-а</v>
          </cell>
          <cell r="F492">
            <v>-24172.05</v>
          </cell>
          <cell r="G492">
            <v>49238.43</v>
          </cell>
          <cell r="H492">
            <v>0</v>
          </cell>
          <cell r="I492">
            <v>0</v>
          </cell>
          <cell r="J492">
            <v>49238.43</v>
          </cell>
          <cell r="K492">
            <v>50194.7</v>
          </cell>
          <cell r="L492">
            <v>0</v>
          </cell>
          <cell r="M492">
            <v>0</v>
          </cell>
          <cell r="N492">
            <v>50194.7</v>
          </cell>
          <cell r="O492">
            <v>4015.59</v>
          </cell>
          <cell r="P492">
            <v>0</v>
          </cell>
          <cell r="Q492">
            <v>2479.7399999999998</v>
          </cell>
          <cell r="R492">
            <v>0</v>
          </cell>
          <cell r="S492">
            <v>10846.08</v>
          </cell>
          <cell r="T492">
            <v>0</v>
          </cell>
          <cell r="U492">
            <v>4.66</v>
          </cell>
          <cell r="V492">
            <v>161.72999999999999</v>
          </cell>
          <cell r="W492">
            <v>532.1</v>
          </cell>
          <cell r="X492">
            <v>685.18</v>
          </cell>
          <cell r="Y492">
            <v>3524.67</v>
          </cell>
          <cell r="Z492">
            <v>8156.51</v>
          </cell>
          <cell r="AA492">
            <v>5990.98</v>
          </cell>
          <cell r="AB492">
            <v>0</v>
          </cell>
          <cell r="AC492">
            <v>5418.29</v>
          </cell>
          <cell r="AD492">
            <v>3856.64</v>
          </cell>
          <cell r="AE492">
            <v>45672.17</v>
          </cell>
          <cell r="AF492">
            <v>-19649.52</v>
          </cell>
        </row>
        <row r="493">
          <cell r="E493" t="str">
            <v>Саянский, 5-б</v>
          </cell>
          <cell r="F493">
            <v>-26108.23</v>
          </cell>
          <cell r="G493">
            <v>48127.99</v>
          </cell>
          <cell r="H493">
            <v>0</v>
          </cell>
          <cell r="I493">
            <v>0</v>
          </cell>
          <cell r="J493">
            <v>48127.99</v>
          </cell>
          <cell r="K493">
            <v>45537.38</v>
          </cell>
          <cell r="L493">
            <v>0</v>
          </cell>
          <cell r="M493">
            <v>0</v>
          </cell>
          <cell r="N493">
            <v>45537.38</v>
          </cell>
          <cell r="O493">
            <v>3642.99</v>
          </cell>
          <cell r="P493">
            <v>0</v>
          </cell>
          <cell r="Q493">
            <v>2480.48</v>
          </cell>
          <cell r="R493">
            <v>0</v>
          </cell>
          <cell r="S493">
            <v>11317.56</v>
          </cell>
          <cell r="T493">
            <v>0</v>
          </cell>
          <cell r="U493">
            <v>4.66</v>
          </cell>
          <cell r="V493">
            <v>161.76</v>
          </cell>
          <cell r="W493">
            <v>532.25</v>
          </cell>
          <cell r="X493">
            <v>685.37</v>
          </cell>
          <cell r="Y493">
            <v>3525.68</v>
          </cell>
          <cell r="Z493">
            <v>7862.15</v>
          </cell>
          <cell r="AA493">
            <v>5713.7</v>
          </cell>
          <cell r="AB493">
            <v>0</v>
          </cell>
          <cell r="AC493">
            <v>5260.13</v>
          </cell>
          <cell r="AD493">
            <v>3857.73</v>
          </cell>
          <cell r="AE493">
            <v>45044.46</v>
          </cell>
          <cell r="AF493">
            <v>-25615.31</v>
          </cell>
        </row>
        <row r="494">
          <cell r="E494" t="str">
            <v>Саянский, 5-в</v>
          </cell>
          <cell r="F494">
            <v>-37386.58</v>
          </cell>
          <cell r="G494">
            <v>51598.35</v>
          </cell>
          <cell r="H494">
            <v>0</v>
          </cell>
          <cell r="I494">
            <v>0</v>
          </cell>
          <cell r="J494">
            <v>51598.35</v>
          </cell>
          <cell r="K494">
            <v>41907.370000000003</v>
          </cell>
          <cell r="L494">
            <v>0</v>
          </cell>
          <cell r="M494">
            <v>0</v>
          </cell>
          <cell r="N494">
            <v>41907.370000000003</v>
          </cell>
          <cell r="O494">
            <v>3352.58</v>
          </cell>
          <cell r="P494">
            <v>0</v>
          </cell>
          <cell r="Q494">
            <v>2584.6799999999998</v>
          </cell>
          <cell r="R494">
            <v>0</v>
          </cell>
          <cell r="S494">
            <v>13557.54</v>
          </cell>
          <cell r="T494">
            <v>0</v>
          </cell>
          <cell r="U494">
            <v>4.8600000000000003</v>
          </cell>
          <cell r="V494">
            <v>168.55</v>
          </cell>
          <cell r="W494">
            <v>554.57000000000005</v>
          </cell>
          <cell r="X494">
            <v>714.11</v>
          </cell>
          <cell r="Y494">
            <v>3673.48</v>
          </cell>
          <cell r="Z494">
            <v>7994.74</v>
          </cell>
          <cell r="AA494">
            <v>5800.35</v>
          </cell>
          <cell r="AB494">
            <v>0</v>
          </cell>
          <cell r="AC494">
            <v>5353.72</v>
          </cell>
          <cell r="AD494">
            <v>4019.49</v>
          </cell>
          <cell r="AE494">
            <v>47778.67</v>
          </cell>
          <cell r="AF494">
            <v>-43257.88</v>
          </cell>
        </row>
        <row r="495">
          <cell r="E495" t="str">
            <v>Саянский, 5-Г</v>
          </cell>
          <cell r="F495">
            <v>-434.47</v>
          </cell>
          <cell r="G495">
            <v>3963.72</v>
          </cell>
          <cell r="H495">
            <v>0</v>
          </cell>
          <cell r="I495">
            <v>0</v>
          </cell>
          <cell r="J495">
            <v>3963.72</v>
          </cell>
          <cell r="K495">
            <v>3967.98</v>
          </cell>
          <cell r="L495">
            <v>0</v>
          </cell>
          <cell r="M495">
            <v>0</v>
          </cell>
          <cell r="N495">
            <v>3967.98</v>
          </cell>
          <cell r="O495">
            <v>317.44</v>
          </cell>
          <cell r="P495">
            <v>0</v>
          </cell>
          <cell r="Q495">
            <v>249.86</v>
          </cell>
          <cell r="R495">
            <v>0</v>
          </cell>
          <cell r="S495">
            <v>0</v>
          </cell>
          <cell r="T495">
            <v>0</v>
          </cell>
          <cell r="U495">
            <v>0.47</v>
          </cell>
          <cell r="V495">
            <v>16.29</v>
          </cell>
          <cell r="W495">
            <v>53.62</v>
          </cell>
          <cell r="X495">
            <v>69.040000000000006</v>
          </cell>
          <cell r="Y495">
            <v>134.16999999999999</v>
          </cell>
          <cell r="Z495">
            <v>519.91999999999996</v>
          </cell>
          <cell r="AA495">
            <v>347.63</v>
          </cell>
          <cell r="AB495">
            <v>0</v>
          </cell>
          <cell r="AC495">
            <v>365.37</v>
          </cell>
          <cell r="AD495">
            <v>388.6</v>
          </cell>
          <cell r="AE495">
            <v>2462.41</v>
          </cell>
          <cell r="AF495">
            <v>1071.0999999999999</v>
          </cell>
        </row>
        <row r="496">
          <cell r="E496" t="str">
            <v>Седова, 53-А</v>
          </cell>
          <cell r="F496">
            <v>-784.3</v>
          </cell>
          <cell r="G496">
            <v>3848.88</v>
          </cell>
          <cell r="H496">
            <v>0</v>
          </cell>
          <cell r="I496">
            <v>0</v>
          </cell>
          <cell r="J496">
            <v>3848.88</v>
          </cell>
          <cell r="K496">
            <v>2132.19</v>
          </cell>
          <cell r="L496">
            <v>0</v>
          </cell>
          <cell r="M496">
            <v>0</v>
          </cell>
          <cell r="N496">
            <v>2132.19</v>
          </cell>
          <cell r="O496">
            <v>170.57</v>
          </cell>
          <cell r="P496">
            <v>0</v>
          </cell>
          <cell r="Q496">
            <v>369.9</v>
          </cell>
          <cell r="R496">
            <v>0</v>
          </cell>
          <cell r="S496">
            <v>0</v>
          </cell>
          <cell r="T496">
            <v>0</v>
          </cell>
          <cell r="U496">
            <v>0.7</v>
          </cell>
          <cell r="V496">
            <v>24.12</v>
          </cell>
          <cell r="W496">
            <v>79.37</v>
          </cell>
          <cell r="X496">
            <v>102.21</v>
          </cell>
          <cell r="Y496">
            <v>219.52</v>
          </cell>
          <cell r="Z496">
            <v>214.36</v>
          </cell>
          <cell r="AA496">
            <v>141.78</v>
          </cell>
          <cell r="AB496">
            <v>0</v>
          </cell>
          <cell r="AC496">
            <v>146.03</v>
          </cell>
          <cell r="AD496">
            <v>575.28</v>
          </cell>
          <cell r="AE496">
            <v>2043.84</v>
          </cell>
          <cell r="AF496">
            <v>-695.95</v>
          </cell>
        </row>
        <row r="497">
          <cell r="E497" t="str">
            <v>Седова, 53-Б</v>
          </cell>
          <cell r="F497">
            <v>-3572.55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3117.35</v>
          </cell>
          <cell r="L497">
            <v>0</v>
          </cell>
          <cell r="M497">
            <v>0</v>
          </cell>
          <cell r="N497">
            <v>3117.35</v>
          </cell>
          <cell r="O497">
            <v>249.39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249.39</v>
          </cell>
          <cell r="AF497">
            <v>-704.59</v>
          </cell>
        </row>
        <row r="498">
          <cell r="E498" t="str">
            <v>Седова, 54-А</v>
          </cell>
          <cell r="F498">
            <v>10959.46</v>
          </cell>
          <cell r="G498">
            <v>-0.01</v>
          </cell>
          <cell r="H498">
            <v>0</v>
          </cell>
          <cell r="I498">
            <v>0</v>
          </cell>
          <cell r="J498">
            <v>-0.01</v>
          </cell>
          <cell r="K498">
            <v>965.44</v>
          </cell>
          <cell r="L498">
            <v>0</v>
          </cell>
          <cell r="M498">
            <v>0</v>
          </cell>
          <cell r="N498">
            <v>965.44</v>
          </cell>
          <cell r="O498">
            <v>77.239999999999995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77.239999999999995</v>
          </cell>
          <cell r="AF498">
            <v>11847.66</v>
          </cell>
        </row>
        <row r="499">
          <cell r="E499" t="str">
            <v>Седова, 54-Б</v>
          </cell>
          <cell r="F499">
            <v>-2101.16</v>
          </cell>
          <cell r="G499">
            <v>3777.46</v>
          </cell>
          <cell r="H499">
            <v>0</v>
          </cell>
          <cell r="I499">
            <v>0</v>
          </cell>
          <cell r="J499">
            <v>3777.46</v>
          </cell>
          <cell r="K499">
            <v>3431.94</v>
          </cell>
          <cell r="L499">
            <v>0</v>
          </cell>
          <cell r="M499">
            <v>0</v>
          </cell>
          <cell r="N499">
            <v>3431.94</v>
          </cell>
          <cell r="O499">
            <v>274.54000000000002</v>
          </cell>
          <cell r="P499">
            <v>0</v>
          </cell>
          <cell r="Q499">
            <v>216.36</v>
          </cell>
          <cell r="R499">
            <v>0</v>
          </cell>
          <cell r="S499">
            <v>0</v>
          </cell>
          <cell r="T499">
            <v>0</v>
          </cell>
          <cell r="U499">
            <v>0.41</v>
          </cell>
          <cell r="V499">
            <v>14.12</v>
          </cell>
          <cell r="W499">
            <v>46.42</v>
          </cell>
          <cell r="X499">
            <v>59.78</v>
          </cell>
          <cell r="Y499">
            <v>128.4</v>
          </cell>
          <cell r="Z499">
            <v>841.64</v>
          </cell>
          <cell r="AA499">
            <v>563.62</v>
          </cell>
          <cell r="AB499">
            <v>0</v>
          </cell>
          <cell r="AC499">
            <v>595.01</v>
          </cell>
          <cell r="AD499">
            <v>336.48</v>
          </cell>
          <cell r="AE499">
            <v>3076.78</v>
          </cell>
          <cell r="AF499">
            <v>-1746</v>
          </cell>
        </row>
        <row r="500">
          <cell r="E500" t="str">
            <v>Седова, 54-В</v>
          </cell>
          <cell r="F500">
            <v>-1789.16</v>
          </cell>
          <cell r="G500">
            <v>5995.79</v>
          </cell>
          <cell r="H500">
            <v>0</v>
          </cell>
          <cell r="I500">
            <v>0</v>
          </cell>
          <cell r="J500">
            <v>5995.79</v>
          </cell>
          <cell r="K500">
            <v>4107.33</v>
          </cell>
          <cell r="L500">
            <v>0</v>
          </cell>
          <cell r="M500">
            <v>0</v>
          </cell>
          <cell r="N500">
            <v>4107.33</v>
          </cell>
          <cell r="O500">
            <v>328.59</v>
          </cell>
          <cell r="P500">
            <v>0</v>
          </cell>
          <cell r="Q500">
            <v>293.14</v>
          </cell>
          <cell r="R500">
            <v>0</v>
          </cell>
          <cell r="S500">
            <v>0</v>
          </cell>
          <cell r="T500">
            <v>0</v>
          </cell>
          <cell r="U500">
            <v>0.55000000000000004</v>
          </cell>
          <cell r="V500">
            <v>19.12</v>
          </cell>
          <cell r="W500">
            <v>62.9</v>
          </cell>
          <cell r="X500">
            <v>80.989999999999995</v>
          </cell>
          <cell r="Y500">
            <v>173.96</v>
          </cell>
          <cell r="Z500">
            <v>916.61</v>
          </cell>
          <cell r="AA500">
            <v>608.13</v>
          </cell>
          <cell r="AB500">
            <v>0</v>
          </cell>
          <cell r="AC500">
            <v>650.37</v>
          </cell>
          <cell r="AD500">
            <v>455.89</v>
          </cell>
          <cell r="AE500">
            <v>3590.25</v>
          </cell>
          <cell r="AF500">
            <v>-1272.08</v>
          </cell>
        </row>
        <row r="501">
          <cell r="E501" t="str">
            <v>Седова, 62/3</v>
          </cell>
          <cell r="F501">
            <v>1303.7</v>
          </cell>
          <cell r="G501">
            <v>16375.66</v>
          </cell>
          <cell r="H501">
            <v>0</v>
          </cell>
          <cell r="I501">
            <v>0</v>
          </cell>
          <cell r="J501">
            <v>16375.66</v>
          </cell>
          <cell r="K501">
            <v>4840.45</v>
          </cell>
          <cell r="L501">
            <v>0</v>
          </cell>
          <cell r="M501">
            <v>0</v>
          </cell>
          <cell r="N501">
            <v>4840.45</v>
          </cell>
          <cell r="O501">
            <v>387.23</v>
          </cell>
          <cell r="P501">
            <v>0</v>
          </cell>
          <cell r="Q501">
            <v>859.16</v>
          </cell>
          <cell r="R501">
            <v>0</v>
          </cell>
          <cell r="S501">
            <v>0</v>
          </cell>
          <cell r="T501">
            <v>0</v>
          </cell>
          <cell r="U501">
            <v>1.62</v>
          </cell>
          <cell r="V501">
            <v>56.03</v>
          </cell>
          <cell r="W501">
            <v>184.36</v>
          </cell>
          <cell r="X501">
            <v>237.39</v>
          </cell>
          <cell r="Y501">
            <v>509.82</v>
          </cell>
          <cell r="Z501">
            <v>3901.92</v>
          </cell>
          <cell r="AA501">
            <v>2608.38</v>
          </cell>
          <cell r="AB501">
            <v>0</v>
          </cell>
          <cell r="AC501">
            <v>2764.4</v>
          </cell>
          <cell r="AD501">
            <v>1336.18</v>
          </cell>
          <cell r="AE501">
            <v>12846.49</v>
          </cell>
          <cell r="AF501">
            <v>-6702.34</v>
          </cell>
        </row>
        <row r="502">
          <cell r="E502" t="str">
            <v>Седова, 62/8</v>
          </cell>
          <cell r="F502">
            <v>-12456.73</v>
          </cell>
          <cell r="G502">
            <v>-0.01</v>
          </cell>
          <cell r="H502">
            <v>0</v>
          </cell>
          <cell r="I502">
            <v>0</v>
          </cell>
          <cell r="J502">
            <v>-0.01</v>
          </cell>
          <cell r="K502">
            <v>3400.03</v>
          </cell>
          <cell r="L502">
            <v>0</v>
          </cell>
          <cell r="M502">
            <v>0</v>
          </cell>
          <cell r="N502">
            <v>3400.03</v>
          </cell>
          <cell r="O502">
            <v>272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272</v>
          </cell>
          <cell r="AF502">
            <v>-9328.7000000000007</v>
          </cell>
        </row>
        <row r="503">
          <cell r="E503" t="str">
            <v>Седова, 62/9</v>
          </cell>
          <cell r="F503">
            <v>-27704.53</v>
          </cell>
          <cell r="G503">
            <v>32279.03</v>
          </cell>
          <cell r="H503">
            <v>0</v>
          </cell>
          <cell r="I503">
            <v>0</v>
          </cell>
          <cell r="J503">
            <v>32279.03</v>
          </cell>
          <cell r="K503">
            <v>13890.53</v>
          </cell>
          <cell r="L503">
            <v>0</v>
          </cell>
          <cell r="M503">
            <v>0</v>
          </cell>
          <cell r="N503">
            <v>13890.53</v>
          </cell>
          <cell r="O503">
            <v>1111.24</v>
          </cell>
          <cell r="P503">
            <v>0</v>
          </cell>
          <cell r="Q503">
            <v>1859.52</v>
          </cell>
          <cell r="R503">
            <v>0</v>
          </cell>
          <cell r="S503">
            <v>0</v>
          </cell>
          <cell r="T503">
            <v>0</v>
          </cell>
          <cell r="U503">
            <v>3.5</v>
          </cell>
          <cell r="V503">
            <v>121.36</v>
          </cell>
          <cell r="W503">
            <v>399.27</v>
          </cell>
          <cell r="X503">
            <v>514.13</v>
          </cell>
          <cell r="Y503">
            <v>1091.94</v>
          </cell>
          <cell r="Z503">
            <v>4413.28</v>
          </cell>
          <cell r="AA503">
            <v>3265.85</v>
          </cell>
          <cell r="AB503">
            <v>0</v>
          </cell>
          <cell r="AC503">
            <v>2905.27</v>
          </cell>
          <cell r="AD503">
            <v>2893.85</v>
          </cell>
          <cell r="AE503">
            <v>18579.21</v>
          </cell>
          <cell r="AF503">
            <v>-32393.21</v>
          </cell>
        </row>
        <row r="504">
          <cell r="E504" t="str">
            <v>Седова, 64-Б</v>
          </cell>
          <cell r="F504">
            <v>-19765.07</v>
          </cell>
          <cell r="G504">
            <v>13369.96</v>
          </cell>
          <cell r="H504">
            <v>0</v>
          </cell>
          <cell r="I504">
            <v>0</v>
          </cell>
          <cell r="J504">
            <v>13369.96</v>
          </cell>
          <cell r="K504">
            <v>8290.4599999999991</v>
          </cell>
          <cell r="L504">
            <v>0</v>
          </cell>
          <cell r="M504">
            <v>0</v>
          </cell>
          <cell r="N504">
            <v>8290.4599999999991</v>
          </cell>
          <cell r="O504">
            <v>663.25</v>
          </cell>
          <cell r="P504">
            <v>0</v>
          </cell>
          <cell r="Q504">
            <v>1266.76</v>
          </cell>
          <cell r="R504">
            <v>0</v>
          </cell>
          <cell r="S504">
            <v>0</v>
          </cell>
          <cell r="T504">
            <v>0</v>
          </cell>
          <cell r="U504">
            <v>2.38</v>
          </cell>
          <cell r="V504">
            <v>82.61</v>
          </cell>
          <cell r="W504">
            <v>271.82</v>
          </cell>
          <cell r="X504">
            <v>350.02</v>
          </cell>
          <cell r="Y504">
            <v>751.75</v>
          </cell>
          <cell r="Z504">
            <v>492.08</v>
          </cell>
          <cell r="AA504">
            <v>313.20999999999998</v>
          </cell>
          <cell r="AB504">
            <v>0</v>
          </cell>
          <cell r="AC504">
            <v>334.47</v>
          </cell>
          <cell r="AD504">
            <v>1970.1</v>
          </cell>
          <cell r="AE504">
            <v>6498.45</v>
          </cell>
          <cell r="AF504">
            <v>-17973.060000000001</v>
          </cell>
        </row>
        <row r="505">
          <cell r="E505" t="str">
            <v>Седова, 64-В</v>
          </cell>
          <cell r="F505">
            <v>-6611.48</v>
          </cell>
          <cell r="G505">
            <v>8474.43</v>
          </cell>
          <cell r="H505">
            <v>0</v>
          </cell>
          <cell r="I505">
            <v>0</v>
          </cell>
          <cell r="J505">
            <v>8474.43</v>
          </cell>
          <cell r="K505">
            <v>10246.9</v>
          </cell>
          <cell r="L505">
            <v>0</v>
          </cell>
          <cell r="M505">
            <v>0</v>
          </cell>
          <cell r="N505">
            <v>10246.9</v>
          </cell>
          <cell r="O505">
            <v>819.76</v>
          </cell>
          <cell r="P505">
            <v>0</v>
          </cell>
          <cell r="Q505">
            <v>816.7</v>
          </cell>
          <cell r="R505">
            <v>0</v>
          </cell>
          <cell r="S505">
            <v>0</v>
          </cell>
          <cell r="T505">
            <v>0</v>
          </cell>
          <cell r="U505">
            <v>1.56</v>
          </cell>
          <cell r="V505">
            <v>54.07</v>
          </cell>
          <cell r="W505">
            <v>178.21</v>
          </cell>
          <cell r="X505">
            <v>229.49</v>
          </cell>
          <cell r="Y505">
            <v>484.24</v>
          </cell>
          <cell r="Z505">
            <v>512.45000000000005</v>
          </cell>
          <cell r="AA505">
            <v>348.36</v>
          </cell>
          <cell r="AB505">
            <v>0</v>
          </cell>
          <cell r="AC505">
            <v>344.48</v>
          </cell>
          <cell r="AD505">
            <v>1266.72</v>
          </cell>
          <cell r="AE505">
            <v>5056.04</v>
          </cell>
          <cell r="AF505">
            <v>-1420.62</v>
          </cell>
        </row>
        <row r="506">
          <cell r="E506" t="str">
            <v>Седова, 74</v>
          </cell>
          <cell r="F506">
            <v>-6733.48</v>
          </cell>
          <cell r="G506">
            <v>11028.31</v>
          </cell>
          <cell r="H506">
            <v>0</v>
          </cell>
          <cell r="I506">
            <v>0</v>
          </cell>
          <cell r="J506">
            <v>11028.31</v>
          </cell>
          <cell r="K506">
            <v>5222.07</v>
          </cell>
          <cell r="L506">
            <v>0</v>
          </cell>
          <cell r="M506">
            <v>0</v>
          </cell>
          <cell r="N506">
            <v>5222.07</v>
          </cell>
          <cell r="O506">
            <v>417.76</v>
          </cell>
          <cell r="P506">
            <v>0</v>
          </cell>
          <cell r="Q506">
            <v>1037.1400000000001</v>
          </cell>
          <cell r="R506">
            <v>0</v>
          </cell>
          <cell r="S506">
            <v>0</v>
          </cell>
          <cell r="T506">
            <v>0</v>
          </cell>
          <cell r="U506">
            <v>1.95</v>
          </cell>
          <cell r="V506">
            <v>67.63</v>
          </cell>
          <cell r="W506">
            <v>222.55</v>
          </cell>
          <cell r="X506">
            <v>286.57</v>
          </cell>
          <cell r="Y506">
            <v>615.44000000000005</v>
          </cell>
          <cell r="Z506">
            <v>986.79</v>
          </cell>
          <cell r="AA506">
            <v>733.33</v>
          </cell>
          <cell r="AB506">
            <v>0</v>
          </cell>
          <cell r="AC506">
            <v>634.53</v>
          </cell>
          <cell r="AD506">
            <v>1613</v>
          </cell>
          <cell r="AE506">
            <v>6616.69</v>
          </cell>
          <cell r="AF506">
            <v>-8128.1</v>
          </cell>
        </row>
        <row r="507">
          <cell r="E507" t="str">
            <v>Сибирская, 1-А</v>
          </cell>
          <cell r="F507">
            <v>-94327.44</v>
          </cell>
          <cell r="G507">
            <v>248777.84</v>
          </cell>
          <cell r="H507">
            <v>6593.2</v>
          </cell>
          <cell r="I507">
            <v>0</v>
          </cell>
          <cell r="J507">
            <v>255371.04</v>
          </cell>
          <cell r="K507">
            <v>210447.84</v>
          </cell>
          <cell r="L507">
            <v>0</v>
          </cell>
          <cell r="M507">
            <v>0</v>
          </cell>
          <cell r="N507">
            <v>210447.84</v>
          </cell>
          <cell r="O507">
            <v>16835.810000000001</v>
          </cell>
          <cell r="P507">
            <v>0</v>
          </cell>
          <cell r="Q507">
            <v>13916.22</v>
          </cell>
          <cell r="R507">
            <v>0</v>
          </cell>
          <cell r="S507">
            <v>36664.29</v>
          </cell>
          <cell r="T507">
            <v>0</v>
          </cell>
          <cell r="U507">
            <v>10230.68</v>
          </cell>
          <cell r="V507">
            <v>1156.81</v>
          </cell>
          <cell r="W507">
            <v>9752.64</v>
          </cell>
          <cell r="X507">
            <v>5025.37</v>
          </cell>
          <cell r="Y507">
            <v>10288.120000000001</v>
          </cell>
          <cell r="Z507">
            <v>59262.39</v>
          </cell>
          <cell r="AA507">
            <v>41593.9</v>
          </cell>
          <cell r="AB507">
            <v>0</v>
          </cell>
          <cell r="AC507">
            <v>40648.68</v>
          </cell>
          <cell r="AD507">
            <v>21363.13</v>
          </cell>
          <cell r="AE507">
            <v>266738.03999999998</v>
          </cell>
          <cell r="AF507">
            <v>-150617.64000000001</v>
          </cell>
        </row>
        <row r="508">
          <cell r="E508" t="str">
            <v>Сибирская, 1-Б</v>
          </cell>
          <cell r="F508">
            <v>-6999.99</v>
          </cell>
          <cell r="G508">
            <v>50880.07</v>
          </cell>
          <cell r="H508">
            <v>0</v>
          </cell>
          <cell r="I508">
            <v>0</v>
          </cell>
          <cell r="J508">
            <v>50880.07</v>
          </cell>
          <cell r="K508">
            <v>44871.11</v>
          </cell>
          <cell r="L508">
            <v>0</v>
          </cell>
          <cell r="M508">
            <v>0</v>
          </cell>
          <cell r="N508">
            <v>44871.11</v>
          </cell>
          <cell r="O508">
            <v>3589.69</v>
          </cell>
          <cell r="P508">
            <v>0</v>
          </cell>
          <cell r="Q508">
            <v>2655.66</v>
          </cell>
          <cell r="R508">
            <v>0</v>
          </cell>
          <cell r="S508">
            <v>9902.8799999999992</v>
          </cell>
          <cell r="T508">
            <v>0</v>
          </cell>
          <cell r="U508">
            <v>4.99</v>
          </cell>
          <cell r="V508">
            <v>173.19</v>
          </cell>
          <cell r="W508">
            <v>569.84</v>
          </cell>
          <cell r="X508">
            <v>733.78</v>
          </cell>
          <cell r="Y508">
            <v>2563.83</v>
          </cell>
          <cell r="Z508">
            <v>13024.94</v>
          </cell>
          <cell r="AA508">
            <v>8669.9599999999991</v>
          </cell>
          <cell r="AB508">
            <v>0</v>
          </cell>
          <cell r="AC508">
            <v>9256.27</v>
          </cell>
          <cell r="AD508">
            <v>4130.2</v>
          </cell>
          <cell r="AE508">
            <v>55275.23</v>
          </cell>
          <cell r="AF508">
            <v>-17404.11</v>
          </cell>
        </row>
        <row r="509">
          <cell r="E509" t="str">
            <v>Сибирская, 1-В</v>
          </cell>
          <cell r="F509">
            <v>-14387.09</v>
          </cell>
          <cell r="G509">
            <v>65855.91</v>
          </cell>
          <cell r="H509">
            <v>0</v>
          </cell>
          <cell r="I509">
            <v>0</v>
          </cell>
          <cell r="J509">
            <v>65855.91</v>
          </cell>
          <cell r="K509">
            <v>47268.77</v>
          </cell>
          <cell r="L509">
            <v>0</v>
          </cell>
          <cell r="M509">
            <v>0</v>
          </cell>
          <cell r="N509">
            <v>47268.77</v>
          </cell>
          <cell r="O509">
            <v>3781.51</v>
          </cell>
          <cell r="P509">
            <v>0</v>
          </cell>
          <cell r="Q509">
            <v>2771.52</v>
          </cell>
          <cell r="R509">
            <v>0</v>
          </cell>
          <cell r="S509">
            <v>11081.78</v>
          </cell>
          <cell r="T509">
            <v>0</v>
          </cell>
          <cell r="U509">
            <v>5.21</v>
          </cell>
          <cell r="V509">
            <v>180.75</v>
          </cell>
          <cell r="W509">
            <v>594.71</v>
          </cell>
          <cell r="X509">
            <v>765.79</v>
          </cell>
          <cell r="Y509">
            <v>2632.54</v>
          </cell>
          <cell r="Z509">
            <v>18344.62</v>
          </cell>
          <cell r="AA509">
            <v>12223.27</v>
          </cell>
          <cell r="AB509">
            <v>0</v>
          </cell>
          <cell r="AC509">
            <v>13049.3</v>
          </cell>
          <cell r="AD509">
            <v>4310.3900000000003</v>
          </cell>
          <cell r="AE509">
            <v>69741.39</v>
          </cell>
          <cell r="AF509">
            <v>-36859.71</v>
          </cell>
        </row>
        <row r="510">
          <cell r="E510" t="str">
            <v>Советская, 4</v>
          </cell>
          <cell r="F510">
            <v>-2421.9299999999998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-2421.9299999999998</v>
          </cell>
        </row>
        <row r="511">
          <cell r="E511" t="str">
            <v>Советская, 8-Б</v>
          </cell>
          <cell r="F511">
            <v>-2109.0700000000002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-2109.0700000000002</v>
          </cell>
        </row>
        <row r="512">
          <cell r="E512" t="str">
            <v>Советская, 10-А</v>
          </cell>
          <cell r="F512">
            <v>-2905.53</v>
          </cell>
          <cell r="G512">
            <v>3340.2</v>
          </cell>
          <cell r="H512">
            <v>0</v>
          </cell>
          <cell r="I512">
            <v>0</v>
          </cell>
          <cell r="J512">
            <v>3340.2</v>
          </cell>
          <cell r="K512">
            <v>4604.51</v>
          </cell>
          <cell r="L512">
            <v>0</v>
          </cell>
          <cell r="M512">
            <v>0</v>
          </cell>
          <cell r="N512">
            <v>4604.51</v>
          </cell>
          <cell r="O512">
            <v>368.38</v>
          </cell>
          <cell r="P512">
            <v>0</v>
          </cell>
          <cell r="Q512">
            <v>257.54000000000002</v>
          </cell>
          <cell r="R512">
            <v>0</v>
          </cell>
          <cell r="S512">
            <v>943.08</v>
          </cell>
          <cell r="T512">
            <v>0</v>
          </cell>
          <cell r="U512">
            <v>0.48</v>
          </cell>
          <cell r="V512">
            <v>16.78</v>
          </cell>
          <cell r="W512">
            <v>55.26</v>
          </cell>
          <cell r="X512">
            <v>71.16</v>
          </cell>
          <cell r="Y512">
            <v>152.88</v>
          </cell>
          <cell r="Z512">
            <v>554.89</v>
          </cell>
          <cell r="AA512">
            <v>367.44</v>
          </cell>
          <cell r="AB512">
            <v>0</v>
          </cell>
          <cell r="AC512">
            <v>392.52</v>
          </cell>
          <cell r="AD512">
            <v>400.56</v>
          </cell>
          <cell r="AE512">
            <v>3580.97</v>
          </cell>
          <cell r="AF512">
            <v>-1881.99</v>
          </cell>
        </row>
        <row r="513">
          <cell r="E513" t="str">
            <v>Советская, 10-Б</v>
          </cell>
          <cell r="F513">
            <v>-4703.47</v>
          </cell>
          <cell r="G513">
            <v>3511.21</v>
          </cell>
          <cell r="H513">
            <v>0</v>
          </cell>
          <cell r="I513">
            <v>0</v>
          </cell>
          <cell r="J513">
            <v>3511.21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348.28</v>
          </cell>
          <cell r="R513">
            <v>0</v>
          </cell>
          <cell r="S513">
            <v>943.08</v>
          </cell>
          <cell r="T513">
            <v>0</v>
          </cell>
          <cell r="U513">
            <v>0.65</v>
          </cell>
          <cell r="V513">
            <v>22.72</v>
          </cell>
          <cell r="W513">
            <v>74.73</v>
          </cell>
          <cell r="X513">
            <v>96.24</v>
          </cell>
          <cell r="Y513">
            <v>206.73</v>
          </cell>
          <cell r="Z513">
            <v>543.94000000000005</v>
          </cell>
          <cell r="AA513">
            <v>358.97</v>
          </cell>
          <cell r="AB513">
            <v>0</v>
          </cell>
          <cell r="AC513">
            <v>383.5</v>
          </cell>
          <cell r="AD513">
            <v>541.66</v>
          </cell>
          <cell r="AE513">
            <v>3520.5</v>
          </cell>
          <cell r="AF513">
            <v>-8223.9699999999993</v>
          </cell>
        </row>
        <row r="514">
          <cell r="E514" t="str">
            <v>Советская, 10-В</v>
          </cell>
          <cell r="F514">
            <v>-2767.28</v>
          </cell>
          <cell r="G514">
            <v>4059.01</v>
          </cell>
          <cell r="H514">
            <v>0</v>
          </cell>
          <cell r="I514">
            <v>0</v>
          </cell>
          <cell r="J514">
            <v>4059.01</v>
          </cell>
          <cell r="K514">
            <v>3933.19</v>
          </cell>
          <cell r="L514">
            <v>0</v>
          </cell>
          <cell r="M514">
            <v>0</v>
          </cell>
          <cell r="N514">
            <v>3933.19</v>
          </cell>
          <cell r="O514">
            <v>314.64</v>
          </cell>
          <cell r="P514">
            <v>0</v>
          </cell>
          <cell r="Q514">
            <v>245.91</v>
          </cell>
          <cell r="R514">
            <v>0</v>
          </cell>
          <cell r="S514">
            <v>1414.68</v>
          </cell>
          <cell r="T514">
            <v>0</v>
          </cell>
          <cell r="U514">
            <v>0.47</v>
          </cell>
          <cell r="V514">
            <v>16.440000000000001</v>
          </cell>
          <cell r="W514">
            <v>54.1</v>
          </cell>
          <cell r="X514">
            <v>69.650000000000006</v>
          </cell>
          <cell r="Y514">
            <v>86.72</v>
          </cell>
          <cell r="Z514">
            <v>776.97</v>
          </cell>
          <cell r="AA514">
            <v>544.78</v>
          </cell>
          <cell r="AB514">
            <v>0</v>
          </cell>
          <cell r="AC514">
            <v>532.38</v>
          </cell>
          <cell r="AD514">
            <v>392.06</v>
          </cell>
          <cell r="AE514">
            <v>4448.8</v>
          </cell>
          <cell r="AF514">
            <v>-3282.89</v>
          </cell>
        </row>
        <row r="515">
          <cell r="E515" t="str">
            <v>Советская, 30-Б</v>
          </cell>
          <cell r="F515">
            <v>-3583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-3583</v>
          </cell>
        </row>
        <row r="516">
          <cell r="E516" t="str">
            <v>Строителей, 1</v>
          </cell>
          <cell r="F516">
            <v>-13007.41</v>
          </cell>
          <cell r="G516">
            <v>12968.16</v>
          </cell>
          <cell r="H516">
            <v>0</v>
          </cell>
          <cell r="I516">
            <v>0</v>
          </cell>
          <cell r="J516">
            <v>12968.16</v>
          </cell>
          <cell r="K516">
            <v>6693.45</v>
          </cell>
          <cell r="L516">
            <v>0</v>
          </cell>
          <cell r="M516">
            <v>0</v>
          </cell>
          <cell r="N516">
            <v>6693.45</v>
          </cell>
          <cell r="O516">
            <v>535.48</v>
          </cell>
          <cell r="P516">
            <v>0</v>
          </cell>
          <cell r="Q516">
            <v>1094.3800000000001</v>
          </cell>
          <cell r="R516">
            <v>0</v>
          </cell>
          <cell r="S516">
            <v>7073.52</v>
          </cell>
          <cell r="T516">
            <v>0</v>
          </cell>
          <cell r="U516">
            <v>2.06</v>
          </cell>
          <cell r="V516">
            <v>71.36</v>
          </cell>
          <cell r="W516">
            <v>234.83</v>
          </cell>
          <cell r="X516">
            <v>302.38</v>
          </cell>
          <cell r="Y516">
            <v>773.72</v>
          </cell>
          <cell r="Z516">
            <v>759.63</v>
          </cell>
          <cell r="AA516">
            <v>493.05</v>
          </cell>
          <cell r="AB516">
            <v>0</v>
          </cell>
          <cell r="AC516">
            <v>528.27</v>
          </cell>
          <cell r="AD516">
            <v>5422.62</v>
          </cell>
          <cell r="AE516">
            <v>17291.3</v>
          </cell>
          <cell r="AF516">
            <v>-23605.26</v>
          </cell>
        </row>
        <row r="517">
          <cell r="E517" t="str">
            <v>Строителей, 2</v>
          </cell>
          <cell r="F517">
            <v>-9497.49</v>
          </cell>
          <cell r="G517">
            <v>9182.9599999999991</v>
          </cell>
          <cell r="H517">
            <v>0</v>
          </cell>
          <cell r="I517">
            <v>0</v>
          </cell>
          <cell r="J517">
            <v>9182.9599999999991</v>
          </cell>
          <cell r="K517">
            <v>7016.65</v>
          </cell>
          <cell r="L517">
            <v>0</v>
          </cell>
          <cell r="M517">
            <v>0</v>
          </cell>
          <cell r="N517">
            <v>7016.65</v>
          </cell>
          <cell r="O517">
            <v>561.33000000000004</v>
          </cell>
          <cell r="P517">
            <v>0</v>
          </cell>
          <cell r="Q517">
            <v>791.46</v>
          </cell>
          <cell r="R517">
            <v>0</v>
          </cell>
          <cell r="S517">
            <v>6130.32</v>
          </cell>
          <cell r="T517">
            <v>0</v>
          </cell>
          <cell r="U517">
            <v>1.49</v>
          </cell>
          <cell r="V517">
            <v>51.62</v>
          </cell>
          <cell r="W517">
            <v>169.83</v>
          </cell>
          <cell r="X517">
            <v>218.69</v>
          </cell>
          <cell r="Y517">
            <v>594.04</v>
          </cell>
          <cell r="Z517">
            <v>769.97</v>
          </cell>
          <cell r="AA517">
            <v>503.6</v>
          </cell>
          <cell r="AB517">
            <v>0</v>
          </cell>
          <cell r="AC517">
            <v>539.57000000000005</v>
          </cell>
          <cell r="AD517">
            <v>3921.72</v>
          </cell>
          <cell r="AE517">
            <v>14253.64</v>
          </cell>
          <cell r="AF517">
            <v>-16734.48</v>
          </cell>
        </row>
        <row r="518">
          <cell r="E518" t="str">
            <v>Строителей, 3</v>
          </cell>
          <cell r="F518">
            <v>-4889.79</v>
          </cell>
          <cell r="G518">
            <v>7359.79</v>
          </cell>
          <cell r="H518">
            <v>0</v>
          </cell>
          <cell r="I518">
            <v>0</v>
          </cell>
          <cell r="J518">
            <v>7359.79</v>
          </cell>
          <cell r="K518">
            <v>7506.43</v>
          </cell>
          <cell r="L518">
            <v>0</v>
          </cell>
          <cell r="M518">
            <v>0</v>
          </cell>
          <cell r="N518">
            <v>7506.43</v>
          </cell>
          <cell r="O518">
            <v>600.52</v>
          </cell>
          <cell r="P518">
            <v>0</v>
          </cell>
          <cell r="Q518">
            <v>796.36</v>
          </cell>
          <cell r="R518">
            <v>0</v>
          </cell>
          <cell r="S518">
            <v>3300.96</v>
          </cell>
          <cell r="T518">
            <v>0</v>
          </cell>
          <cell r="U518">
            <v>1.5</v>
          </cell>
          <cell r="V518">
            <v>51.93</v>
          </cell>
          <cell r="W518">
            <v>170.88</v>
          </cell>
          <cell r="X518">
            <v>220.04</v>
          </cell>
          <cell r="Y518">
            <v>596.84</v>
          </cell>
          <cell r="Z518">
            <v>876.24</v>
          </cell>
          <cell r="AA518">
            <v>574.34</v>
          </cell>
          <cell r="AB518">
            <v>0</v>
          </cell>
          <cell r="AC518">
            <v>615.44000000000005</v>
          </cell>
          <cell r="AD518">
            <v>3945.94</v>
          </cell>
          <cell r="AE518">
            <v>11750.99</v>
          </cell>
          <cell r="AF518">
            <v>-9134.35</v>
          </cell>
        </row>
        <row r="519">
          <cell r="E519" t="str">
            <v>Строителей, 4</v>
          </cell>
          <cell r="F519">
            <v>-10606.71</v>
          </cell>
          <cell r="G519">
            <v>7517.33</v>
          </cell>
          <cell r="H519">
            <v>0</v>
          </cell>
          <cell r="I519">
            <v>0</v>
          </cell>
          <cell r="J519">
            <v>7517.33</v>
          </cell>
          <cell r="K519">
            <v>3396.61</v>
          </cell>
          <cell r="L519">
            <v>0</v>
          </cell>
          <cell r="M519">
            <v>0</v>
          </cell>
          <cell r="N519">
            <v>3396.61</v>
          </cell>
          <cell r="O519">
            <v>271.74</v>
          </cell>
          <cell r="P519">
            <v>0</v>
          </cell>
          <cell r="Q519">
            <v>794.26</v>
          </cell>
          <cell r="R519">
            <v>0</v>
          </cell>
          <cell r="S519">
            <v>4715.6400000000003</v>
          </cell>
          <cell r="T519">
            <v>0</v>
          </cell>
          <cell r="U519">
            <v>1.49</v>
          </cell>
          <cell r="V519">
            <v>51.78</v>
          </cell>
          <cell r="W519">
            <v>170.42</v>
          </cell>
          <cell r="X519">
            <v>219.46</v>
          </cell>
          <cell r="Y519">
            <v>595.62</v>
          </cell>
          <cell r="Z519">
            <v>778.37</v>
          </cell>
          <cell r="AA519">
            <v>509.26</v>
          </cell>
          <cell r="AB519">
            <v>0</v>
          </cell>
          <cell r="AC519">
            <v>545.59</v>
          </cell>
          <cell r="AD519">
            <v>3935.6</v>
          </cell>
          <cell r="AE519">
            <v>12589.23</v>
          </cell>
          <cell r="AF519">
            <v>-19799.330000000002</v>
          </cell>
        </row>
        <row r="520">
          <cell r="E520" t="str">
            <v>Строителей, 5</v>
          </cell>
          <cell r="F520">
            <v>-12594.12</v>
          </cell>
          <cell r="G520">
            <v>9968.31</v>
          </cell>
          <cell r="H520">
            <v>0</v>
          </cell>
          <cell r="I520">
            <v>0</v>
          </cell>
          <cell r="J520">
            <v>9968.31</v>
          </cell>
          <cell r="K520">
            <v>8287.33</v>
          </cell>
          <cell r="L520">
            <v>0</v>
          </cell>
          <cell r="M520">
            <v>0</v>
          </cell>
          <cell r="N520">
            <v>8287.33</v>
          </cell>
          <cell r="O520">
            <v>662.99</v>
          </cell>
          <cell r="P520">
            <v>0</v>
          </cell>
          <cell r="Q520">
            <v>956.88</v>
          </cell>
          <cell r="R520">
            <v>0</v>
          </cell>
          <cell r="S520">
            <v>4244.16</v>
          </cell>
          <cell r="T520">
            <v>0</v>
          </cell>
          <cell r="U520">
            <v>1.8</v>
          </cell>
          <cell r="V520">
            <v>62.4</v>
          </cell>
          <cell r="W520">
            <v>205.32</v>
          </cell>
          <cell r="X520">
            <v>264.39</v>
          </cell>
          <cell r="Y520">
            <v>692.11</v>
          </cell>
          <cell r="Z520">
            <v>842.57</v>
          </cell>
          <cell r="AA520">
            <v>550.01</v>
          </cell>
          <cell r="AB520">
            <v>0</v>
          </cell>
          <cell r="AC520">
            <v>589.23</v>
          </cell>
          <cell r="AD520">
            <v>4741.38</v>
          </cell>
          <cell r="AE520">
            <v>13813.24</v>
          </cell>
          <cell r="AF520">
            <v>-18120.03</v>
          </cell>
        </row>
        <row r="521">
          <cell r="E521" t="str">
            <v>Строителей, 6</v>
          </cell>
          <cell r="F521">
            <v>-11605.86</v>
          </cell>
          <cell r="G521">
            <v>11094.75</v>
          </cell>
          <cell r="H521">
            <v>0</v>
          </cell>
          <cell r="I521">
            <v>0</v>
          </cell>
          <cell r="J521">
            <v>11094.75</v>
          </cell>
          <cell r="K521">
            <v>13122.3</v>
          </cell>
          <cell r="L521">
            <v>0</v>
          </cell>
          <cell r="M521">
            <v>0</v>
          </cell>
          <cell r="N521">
            <v>13122.3</v>
          </cell>
          <cell r="O521">
            <v>1049.78</v>
          </cell>
          <cell r="P521">
            <v>0</v>
          </cell>
          <cell r="Q521">
            <v>935.24</v>
          </cell>
          <cell r="R521">
            <v>0</v>
          </cell>
          <cell r="S521">
            <v>8959.7999999999993</v>
          </cell>
          <cell r="T521">
            <v>0</v>
          </cell>
          <cell r="U521">
            <v>1.76</v>
          </cell>
          <cell r="V521">
            <v>61</v>
          </cell>
          <cell r="W521">
            <v>200.68</v>
          </cell>
          <cell r="X521">
            <v>258.41000000000003</v>
          </cell>
          <cell r="Y521">
            <v>679.31</v>
          </cell>
          <cell r="Z521">
            <v>961.79</v>
          </cell>
          <cell r="AA521">
            <v>629.75</v>
          </cell>
          <cell r="AB521">
            <v>0</v>
          </cell>
          <cell r="AC521">
            <v>674.69</v>
          </cell>
          <cell r="AD521">
            <v>4634.1099999999997</v>
          </cell>
          <cell r="AE521">
            <v>19046.32</v>
          </cell>
          <cell r="AF521">
            <v>-17529.88</v>
          </cell>
        </row>
        <row r="522">
          <cell r="E522" t="str">
            <v>Строителей, 7</v>
          </cell>
          <cell r="F522">
            <v>-6534.06</v>
          </cell>
          <cell r="G522">
            <v>9601.81</v>
          </cell>
          <cell r="H522">
            <v>0</v>
          </cell>
          <cell r="I522">
            <v>0</v>
          </cell>
          <cell r="J522">
            <v>9601.81</v>
          </cell>
          <cell r="K522">
            <v>9205.67</v>
          </cell>
          <cell r="L522">
            <v>0</v>
          </cell>
          <cell r="M522">
            <v>0</v>
          </cell>
          <cell r="N522">
            <v>9205.67</v>
          </cell>
          <cell r="O522">
            <v>736.44</v>
          </cell>
          <cell r="P522">
            <v>0</v>
          </cell>
          <cell r="Q522">
            <v>877.32</v>
          </cell>
          <cell r="R522">
            <v>0</v>
          </cell>
          <cell r="S522">
            <v>3772.56</v>
          </cell>
          <cell r="T522">
            <v>0</v>
          </cell>
          <cell r="U522">
            <v>1.65</v>
          </cell>
          <cell r="V522">
            <v>57.21</v>
          </cell>
          <cell r="W522">
            <v>188.25</v>
          </cell>
          <cell r="X522">
            <v>242.41</v>
          </cell>
          <cell r="Y522">
            <v>644.96</v>
          </cell>
          <cell r="Z522">
            <v>812.75</v>
          </cell>
          <cell r="AA522">
            <v>531.09</v>
          </cell>
          <cell r="AB522">
            <v>0</v>
          </cell>
          <cell r="AC522">
            <v>569.02</v>
          </cell>
          <cell r="AD522">
            <v>4347.09</v>
          </cell>
          <cell r="AE522">
            <v>12780.75</v>
          </cell>
          <cell r="AF522">
            <v>-10109.14</v>
          </cell>
        </row>
        <row r="523">
          <cell r="E523" t="str">
            <v>Строителей, 8</v>
          </cell>
          <cell r="F523">
            <v>-8304.0300000000007</v>
          </cell>
          <cell r="G523">
            <v>11447.81</v>
          </cell>
          <cell r="H523">
            <v>0</v>
          </cell>
          <cell r="I523">
            <v>0</v>
          </cell>
          <cell r="J523">
            <v>11447.81</v>
          </cell>
          <cell r="K523">
            <v>7478.2</v>
          </cell>
          <cell r="L523">
            <v>0</v>
          </cell>
          <cell r="M523">
            <v>0</v>
          </cell>
          <cell r="N523">
            <v>7478.2</v>
          </cell>
          <cell r="O523">
            <v>598.26</v>
          </cell>
          <cell r="P523">
            <v>0</v>
          </cell>
          <cell r="Q523">
            <v>820.78</v>
          </cell>
          <cell r="R523">
            <v>0</v>
          </cell>
          <cell r="S523">
            <v>7545.12</v>
          </cell>
          <cell r="T523">
            <v>0</v>
          </cell>
          <cell r="U523">
            <v>1.54</v>
          </cell>
          <cell r="V523">
            <v>53.52</v>
          </cell>
          <cell r="W523">
            <v>176.12</v>
          </cell>
          <cell r="X523">
            <v>226.78</v>
          </cell>
          <cell r="Y523">
            <v>611.34</v>
          </cell>
          <cell r="Z523">
            <v>694.87</v>
          </cell>
          <cell r="AA523">
            <v>453.27</v>
          </cell>
          <cell r="AB523">
            <v>0</v>
          </cell>
          <cell r="AC523">
            <v>485.61</v>
          </cell>
          <cell r="AD523">
            <v>4067</v>
          </cell>
          <cell r="AE523">
            <v>15734.21</v>
          </cell>
          <cell r="AF523">
            <v>-16560.04</v>
          </cell>
        </row>
        <row r="524">
          <cell r="E524" t="str">
            <v>Строителей, 9</v>
          </cell>
          <cell r="F524">
            <v>-7821.78</v>
          </cell>
          <cell r="G524">
            <v>6323.68</v>
          </cell>
          <cell r="H524">
            <v>0</v>
          </cell>
          <cell r="I524">
            <v>0</v>
          </cell>
          <cell r="J524">
            <v>6323.68</v>
          </cell>
          <cell r="K524">
            <v>4545.12</v>
          </cell>
          <cell r="L524">
            <v>0</v>
          </cell>
          <cell r="M524">
            <v>0</v>
          </cell>
          <cell r="N524">
            <v>4545.12</v>
          </cell>
          <cell r="O524">
            <v>363.6</v>
          </cell>
          <cell r="P524">
            <v>0</v>
          </cell>
          <cell r="Q524">
            <v>611.4</v>
          </cell>
          <cell r="R524">
            <v>0</v>
          </cell>
          <cell r="S524">
            <v>2357.88</v>
          </cell>
          <cell r="T524">
            <v>0</v>
          </cell>
          <cell r="U524">
            <v>1.1499999999999999</v>
          </cell>
          <cell r="V524">
            <v>39.86</v>
          </cell>
          <cell r="W524">
            <v>131.19</v>
          </cell>
          <cell r="X524">
            <v>168.93</v>
          </cell>
          <cell r="Y524">
            <v>487.08</v>
          </cell>
          <cell r="Z524">
            <v>538.84</v>
          </cell>
          <cell r="AA524">
            <v>351.78</v>
          </cell>
          <cell r="AB524">
            <v>0</v>
          </cell>
          <cell r="AC524">
            <v>376.89</v>
          </cell>
          <cell r="AD524">
            <v>3029.49</v>
          </cell>
          <cell r="AE524">
            <v>8458.09</v>
          </cell>
          <cell r="AF524">
            <v>-11734.75</v>
          </cell>
        </row>
        <row r="525">
          <cell r="E525" t="str">
            <v>Сударева, 7</v>
          </cell>
          <cell r="F525">
            <v>-20038.39</v>
          </cell>
          <cell r="G525">
            <v>18631.18</v>
          </cell>
          <cell r="H525">
            <v>0</v>
          </cell>
          <cell r="I525">
            <v>0</v>
          </cell>
          <cell r="J525">
            <v>18631.18</v>
          </cell>
          <cell r="K525">
            <v>3250.3</v>
          </cell>
          <cell r="L525">
            <v>0</v>
          </cell>
          <cell r="M525">
            <v>0</v>
          </cell>
          <cell r="N525">
            <v>3250.3</v>
          </cell>
          <cell r="O525">
            <v>260.02</v>
          </cell>
          <cell r="P525">
            <v>0</v>
          </cell>
          <cell r="Q525">
            <v>1724.62</v>
          </cell>
          <cell r="R525">
            <v>0</v>
          </cell>
          <cell r="S525">
            <v>3809.67</v>
          </cell>
          <cell r="T525">
            <v>0</v>
          </cell>
          <cell r="U525">
            <v>3.24</v>
          </cell>
          <cell r="V525">
            <v>112.47</v>
          </cell>
          <cell r="W525">
            <v>370.06</v>
          </cell>
          <cell r="X525">
            <v>476.53</v>
          </cell>
          <cell r="Y525">
            <v>1023.41</v>
          </cell>
          <cell r="Z525">
            <v>2329.2199999999998</v>
          </cell>
          <cell r="AA525">
            <v>1764.05</v>
          </cell>
          <cell r="AB525">
            <v>0</v>
          </cell>
          <cell r="AC525">
            <v>1491.7</v>
          </cell>
          <cell r="AD525">
            <v>2682.17</v>
          </cell>
          <cell r="AE525">
            <v>16047.16</v>
          </cell>
          <cell r="AF525">
            <v>-32835.25</v>
          </cell>
        </row>
        <row r="526">
          <cell r="E526" t="str">
            <v>Сударева, 15</v>
          </cell>
          <cell r="F526">
            <v>-8590.39</v>
          </cell>
          <cell r="G526">
            <v>18437.32</v>
          </cell>
          <cell r="H526">
            <v>0</v>
          </cell>
          <cell r="I526">
            <v>0</v>
          </cell>
          <cell r="J526">
            <v>18437.32</v>
          </cell>
          <cell r="K526">
            <v>830.94</v>
          </cell>
          <cell r="L526">
            <v>0</v>
          </cell>
          <cell r="M526">
            <v>0</v>
          </cell>
          <cell r="N526">
            <v>830.94</v>
          </cell>
          <cell r="O526">
            <v>66.48</v>
          </cell>
          <cell r="P526">
            <v>0</v>
          </cell>
          <cell r="Q526">
            <v>797.02</v>
          </cell>
          <cell r="R526">
            <v>0</v>
          </cell>
          <cell r="S526">
            <v>1600.1</v>
          </cell>
          <cell r="T526">
            <v>0</v>
          </cell>
          <cell r="U526">
            <v>1.77</v>
          </cell>
          <cell r="V526">
            <v>60.44</v>
          </cell>
          <cell r="W526">
            <v>202.02</v>
          </cell>
          <cell r="X526">
            <v>260.14999999999998</v>
          </cell>
          <cell r="Y526">
            <v>419.38</v>
          </cell>
          <cell r="Z526">
            <v>4266.21</v>
          </cell>
          <cell r="AA526">
            <v>3079.25</v>
          </cell>
          <cell r="AB526">
            <v>0</v>
          </cell>
          <cell r="AC526">
            <v>2877.37</v>
          </cell>
          <cell r="AD526">
            <v>1247.23</v>
          </cell>
          <cell r="AE526">
            <v>14877.42</v>
          </cell>
          <cell r="AF526">
            <v>-22636.87</v>
          </cell>
        </row>
        <row r="527">
          <cell r="E527" t="str">
            <v>Терешковой, 39</v>
          </cell>
          <cell r="F527">
            <v>-12690.56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-12690.56</v>
          </cell>
        </row>
        <row r="528">
          <cell r="E528" t="str">
            <v>Терешковой, 47</v>
          </cell>
          <cell r="F528">
            <v>0</v>
          </cell>
          <cell r="G528">
            <v>47925.11</v>
          </cell>
          <cell r="H528">
            <v>0</v>
          </cell>
          <cell r="I528">
            <v>0</v>
          </cell>
          <cell r="J528">
            <v>47925.11</v>
          </cell>
          <cell r="K528">
            <v>26304.05</v>
          </cell>
          <cell r="L528">
            <v>0</v>
          </cell>
          <cell r="M528">
            <v>0</v>
          </cell>
          <cell r="N528">
            <v>26304.05</v>
          </cell>
          <cell r="O528">
            <v>2104.3200000000002</v>
          </cell>
          <cell r="P528">
            <v>0</v>
          </cell>
          <cell r="Q528">
            <v>1393.54</v>
          </cell>
          <cell r="R528">
            <v>0</v>
          </cell>
          <cell r="S528">
            <v>4697.08</v>
          </cell>
          <cell r="T528">
            <v>0</v>
          </cell>
          <cell r="U528">
            <v>5.61</v>
          </cell>
          <cell r="V528">
            <v>188.53</v>
          </cell>
          <cell r="W528">
            <v>639.79</v>
          </cell>
          <cell r="X528">
            <v>548.79999999999995</v>
          </cell>
          <cell r="Y528">
            <v>1390.88</v>
          </cell>
          <cell r="Z528">
            <v>3613.37</v>
          </cell>
          <cell r="AA528">
            <v>2381.91</v>
          </cell>
          <cell r="AB528">
            <v>0</v>
          </cell>
          <cell r="AC528">
            <v>2552.06</v>
          </cell>
          <cell r="AD528">
            <v>2417.19</v>
          </cell>
          <cell r="AE528">
            <v>21933.08</v>
          </cell>
          <cell r="AF528">
            <v>4370.97</v>
          </cell>
        </row>
        <row r="529">
          <cell r="E529" t="str">
            <v>Толевая, 7</v>
          </cell>
          <cell r="F529">
            <v>-438246.46</v>
          </cell>
          <cell r="G529">
            <v>143135.87</v>
          </cell>
          <cell r="H529">
            <v>0</v>
          </cell>
          <cell r="I529">
            <v>0</v>
          </cell>
          <cell r="J529">
            <v>143135.87</v>
          </cell>
          <cell r="K529">
            <v>110558.46</v>
          </cell>
          <cell r="L529">
            <v>0</v>
          </cell>
          <cell r="M529">
            <v>0</v>
          </cell>
          <cell r="N529">
            <v>110558.46</v>
          </cell>
          <cell r="O529">
            <v>8844.67</v>
          </cell>
          <cell r="P529">
            <v>0</v>
          </cell>
          <cell r="Q529">
            <v>4208.58</v>
          </cell>
          <cell r="R529">
            <v>0</v>
          </cell>
          <cell r="S529">
            <v>12260.76</v>
          </cell>
          <cell r="T529">
            <v>0</v>
          </cell>
          <cell r="U529">
            <v>7.91</v>
          </cell>
          <cell r="V529">
            <v>274.47000000000003</v>
          </cell>
          <cell r="W529">
            <v>903.06</v>
          </cell>
          <cell r="X529">
            <v>1162.8499999999999</v>
          </cell>
          <cell r="Y529">
            <v>2497.56</v>
          </cell>
          <cell r="Z529">
            <v>6255.91</v>
          </cell>
          <cell r="AA529">
            <v>4119.08</v>
          </cell>
          <cell r="AB529">
            <v>0</v>
          </cell>
          <cell r="AC529">
            <v>258068.29</v>
          </cell>
          <cell r="AD529">
            <v>32313.59</v>
          </cell>
          <cell r="AE529">
            <v>330916.73</v>
          </cell>
          <cell r="AF529">
            <v>-658604.73</v>
          </cell>
        </row>
        <row r="530">
          <cell r="E530" t="str">
            <v>Трилиссера, 1-а</v>
          </cell>
          <cell r="F530">
            <v>-2444.19</v>
          </cell>
          <cell r="G530">
            <v>54307.51</v>
          </cell>
          <cell r="H530">
            <v>0</v>
          </cell>
          <cell r="I530">
            <v>0</v>
          </cell>
          <cell r="J530">
            <v>54307.51</v>
          </cell>
          <cell r="K530">
            <v>49464.13</v>
          </cell>
          <cell r="L530">
            <v>0</v>
          </cell>
          <cell r="M530">
            <v>0</v>
          </cell>
          <cell r="N530">
            <v>49464.13</v>
          </cell>
          <cell r="O530">
            <v>3957.11</v>
          </cell>
          <cell r="P530">
            <v>0</v>
          </cell>
          <cell r="Q530">
            <v>3582.54</v>
          </cell>
          <cell r="R530">
            <v>0</v>
          </cell>
          <cell r="S530">
            <v>12260.76</v>
          </cell>
          <cell r="T530">
            <v>0</v>
          </cell>
          <cell r="U530">
            <v>6.74</v>
          </cell>
          <cell r="V530">
            <v>233.64</v>
          </cell>
          <cell r="W530">
            <v>768.73</v>
          </cell>
          <cell r="X530">
            <v>989.87</v>
          </cell>
          <cell r="Y530">
            <v>2374.65</v>
          </cell>
          <cell r="Z530">
            <v>8651.7800000000007</v>
          </cell>
          <cell r="AA530">
            <v>6226.6</v>
          </cell>
          <cell r="AB530">
            <v>0</v>
          </cell>
          <cell r="AC530">
            <v>5809.85</v>
          </cell>
          <cell r="AD530">
            <v>5571.66</v>
          </cell>
          <cell r="AE530">
            <v>50433.93</v>
          </cell>
          <cell r="AF530">
            <v>-3413.99</v>
          </cell>
        </row>
        <row r="531">
          <cell r="E531" t="str">
            <v>Трилиссера, 1-Б</v>
          </cell>
          <cell r="F531">
            <v>-14499.32</v>
          </cell>
          <cell r="G531">
            <v>45489.46</v>
          </cell>
          <cell r="H531">
            <v>0</v>
          </cell>
          <cell r="I531">
            <v>0</v>
          </cell>
          <cell r="J531">
            <v>45489.46</v>
          </cell>
          <cell r="K531">
            <v>39880.629999999997</v>
          </cell>
          <cell r="L531">
            <v>0</v>
          </cell>
          <cell r="M531">
            <v>0</v>
          </cell>
          <cell r="N531">
            <v>39880.629999999997</v>
          </cell>
          <cell r="O531">
            <v>3190.45</v>
          </cell>
          <cell r="P531">
            <v>0</v>
          </cell>
          <cell r="Q531">
            <v>3647.36</v>
          </cell>
          <cell r="R531">
            <v>0</v>
          </cell>
          <cell r="S531">
            <v>12260.76</v>
          </cell>
          <cell r="T531">
            <v>0</v>
          </cell>
          <cell r="U531">
            <v>6.86</v>
          </cell>
          <cell r="V531">
            <v>237.88</v>
          </cell>
          <cell r="W531">
            <v>782.65</v>
          </cell>
          <cell r="X531">
            <v>1007.82</v>
          </cell>
          <cell r="Y531">
            <v>2657.68</v>
          </cell>
          <cell r="Z531">
            <v>6786.09</v>
          </cell>
          <cell r="AA531">
            <v>5034.6499999999996</v>
          </cell>
          <cell r="AB531">
            <v>0</v>
          </cell>
          <cell r="AC531">
            <v>4442.43</v>
          </cell>
          <cell r="AD531">
            <v>5672.63</v>
          </cell>
          <cell r="AE531">
            <v>45727.26</v>
          </cell>
          <cell r="AF531">
            <v>-20345.95</v>
          </cell>
        </row>
        <row r="532">
          <cell r="E532" t="str">
            <v>Трилиссера, 1-В</v>
          </cell>
          <cell r="F532">
            <v>-6890.33</v>
          </cell>
          <cell r="G532">
            <v>31043.1</v>
          </cell>
          <cell r="H532">
            <v>0</v>
          </cell>
          <cell r="I532">
            <v>0</v>
          </cell>
          <cell r="J532">
            <v>31043.1</v>
          </cell>
          <cell r="K532">
            <v>28724.78</v>
          </cell>
          <cell r="L532">
            <v>0</v>
          </cell>
          <cell r="M532">
            <v>0</v>
          </cell>
          <cell r="N532">
            <v>28724.78</v>
          </cell>
          <cell r="O532">
            <v>2297.98</v>
          </cell>
          <cell r="P532">
            <v>0</v>
          </cell>
          <cell r="Q532">
            <v>2578.9</v>
          </cell>
          <cell r="R532">
            <v>0</v>
          </cell>
          <cell r="S532">
            <v>9431.2800000000007</v>
          </cell>
          <cell r="T532">
            <v>0</v>
          </cell>
          <cell r="U532">
            <v>4.8499999999999996</v>
          </cell>
          <cell r="V532">
            <v>168.19</v>
          </cell>
          <cell r="W532">
            <v>553.37</v>
          </cell>
          <cell r="X532">
            <v>712.57</v>
          </cell>
          <cell r="Y532">
            <v>2024.33</v>
          </cell>
          <cell r="Z532">
            <v>4067.51</v>
          </cell>
          <cell r="AA532">
            <v>2981.87</v>
          </cell>
          <cell r="AB532">
            <v>0</v>
          </cell>
          <cell r="AC532">
            <v>2677.52</v>
          </cell>
          <cell r="AD532">
            <v>4010.79</v>
          </cell>
          <cell r="AE532">
            <v>31509.16</v>
          </cell>
          <cell r="AF532">
            <v>-9674.7099999999991</v>
          </cell>
        </row>
        <row r="533">
          <cell r="E533" t="str">
            <v>Трилиссера, 21</v>
          </cell>
          <cell r="F533">
            <v>-203.45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-203.45</v>
          </cell>
        </row>
        <row r="534">
          <cell r="E534" t="str">
            <v>Трилиссера, 32</v>
          </cell>
          <cell r="F534">
            <v>3456.92</v>
          </cell>
          <cell r="G534">
            <v>20443.400000000001</v>
          </cell>
          <cell r="H534">
            <v>0</v>
          </cell>
          <cell r="I534">
            <v>0</v>
          </cell>
          <cell r="J534">
            <v>20443.400000000001</v>
          </cell>
          <cell r="K534">
            <v>10412.530000000001</v>
          </cell>
          <cell r="L534">
            <v>0</v>
          </cell>
          <cell r="M534">
            <v>0</v>
          </cell>
          <cell r="N534">
            <v>10412.530000000001</v>
          </cell>
          <cell r="O534">
            <v>833</v>
          </cell>
          <cell r="P534">
            <v>0</v>
          </cell>
          <cell r="Q534">
            <v>847.3</v>
          </cell>
          <cell r="R534">
            <v>0</v>
          </cell>
          <cell r="S534">
            <v>0</v>
          </cell>
          <cell r="T534">
            <v>0</v>
          </cell>
          <cell r="U534">
            <v>1.59</v>
          </cell>
          <cell r="V534">
            <v>55.26</v>
          </cell>
          <cell r="W534">
            <v>181.81</v>
          </cell>
          <cell r="X534">
            <v>234.12</v>
          </cell>
          <cell r="Y534">
            <v>502.87</v>
          </cell>
          <cell r="Z534">
            <v>5528.92</v>
          </cell>
          <cell r="AA534">
            <v>3689.96</v>
          </cell>
          <cell r="AB534">
            <v>0</v>
          </cell>
          <cell r="AC534">
            <v>10228.91</v>
          </cell>
          <cell r="AD534">
            <v>1317.72</v>
          </cell>
          <cell r="AE534">
            <v>23421.46</v>
          </cell>
          <cell r="AF534">
            <v>-9552.01</v>
          </cell>
        </row>
        <row r="535">
          <cell r="E535" t="str">
            <v>Трилиссера, 37-Г</v>
          </cell>
          <cell r="F535">
            <v>-997.07</v>
          </cell>
          <cell r="G535">
            <v>6810.37</v>
          </cell>
          <cell r="H535">
            <v>0</v>
          </cell>
          <cell r="I535">
            <v>0</v>
          </cell>
          <cell r="J535">
            <v>6810.37</v>
          </cell>
          <cell r="K535">
            <v>1866.51</v>
          </cell>
          <cell r="L535">
            <v>0</v>
          </cell>
          <cell r="M535">
            <v>0</v>
          </cell>
          <cell r="N535">
            <v>1866.51</v>
          </cell>
          <cell r="O535">
            <v>149.33000000000001</v>
          </cell>
          <cell r="P535">
            <v>0</v>
          </cell>
          <cell r="Q535">
            <v>410.38</v>
          </cell>
          <cell r="R535">
            <v>0</v>
          </cell>
          <cell r="S535">
            <v>0</v>
          </cell>
          <cell r="T535">
            <v>0</v>
          </cell>
          <cell r="U535">
            <v>0.77</v>
          </cell>
          <cell r="V535">
            <v>26.76</v>
          </cell>
          <cell r="W535">
            <v>88.06</v>
          </cell>
          <cell r="X535">
            <v>113.4</v>
          </cell>
          <cell r="Y535">
            <v>243.52</v>
          </cell>
          <cell r="Z535">
            <v>1024.2</v>
          </cell>
          <cell r="AA535">
            <v>743.02</v>
          </cell>
          <cell r="AB535">
            <v>0</v>
          </cell>
          <cell r="AC535">
            <v>684.23</v>
          </cell>
          <cell r="AD535">
            <v>638.22</v>
          </cell>
          <cell r="AE535">
            <v>4121.8900000000003</v>
          </cell>
          <cell r="AF535">
            <v>-3252.45</v>
          </cell>
        </row>
        <row r="536">
          <cell r="E536" t="str">
            <v>Трилиссера, 52</v>
          </cell>
          <cell r="F536">
            <v>40745.800000000003</v>
          </cell>
          <cell r="G536">
            <v>159873.57</v>
          </cell>
          <cell r="H536">
            <v>12456.44</v>
          </cell>
          <cell r="I536">
            <v>0</v>
          </cell>
          <cell r="J536">
            <v>172330.01</v>
          </cell>
          <cell r="K536">
            <v>255208.53</v>
          </cell>
          <cell r="L536">
            <v>0</v>
          </cell>
          <cell r="M536">
            <v>0</v>
          </cell>
          <cell r="N536">
            <v>255208.53</v>
          </cell>
          <cell r="O536">
            <v>20416.68</v>
          </cell>
          <cell r="P536">
            <v>0</v>
          </cell>
          <cell r="Q536">
            <v>19731.88</v>
          </cell>
          <cell r="R536">
            <v>0</v>
          </cell>
          <cell r="S536">
            <v>99540.58</v>
          </cell>
          <cell r="T536">
            <v>0</v>
          </cell>
          <cell r="U536">
            <v>5149.1000000000004</v>
          </cell>
          <cell r="V536">
            <v>1575.26</v>
          </cell>
          <cell r="W536">
            <v>5319.24</v>
          </cell>
          <cell r="X536">
            <v>6849.5</v>
          </cell>
          <cell r="Y536">
            <v>-52405.82</v>
          </cell>
          <cell r="Z536">
            <v>39647.839999999997</v>
          </cell>
          <cell r="AA536">
            <v>22671.75</v>
          </cell>
          <cell r="AB536">
            <v>0</v>
          </cell>
          <cell r="AC536">
            <v>19869.189999999999</v>
          </cell>
          <cell r="AD536">
            <v>29256.74</v>
          </cell>
          <cell r="AE536">
            <v>217621.94</v>
          </cell>
          <cell r="AF536">
            <v>78332.39</v>
          </cell>
        </row>
        <row r="537">
          <cell r="E537" t="str">
            <v>Трудовая, 66-Д</v>
          </cell>
          <cell r="F537">
            <v>2250.62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2250.62</v>
          </cell>
        </row>
        <row r="538">
          <cell r="E538" t="str">
            <v>Трудовая, 66-Е</v>
          </cell>
          <cell r="F538">
            <v>-127.22</v>
          </cell>
          <cell r="G538">
            <v>5008.33</v>
          </cell>
          <cell r="H538">
            <v>0</v>
          </cell>
          <cell r="I538">
            <v>0</v>
          </cell>
          <cell r="J538">
            <v>5008.33</v>
          </cell>
          <cell r="K538">
            <v>4660.38</v>
          </cell>
          <cell r="L538">
            <v>0</v>
          </cell>
          <cell r="M538">
            <v>0</v>
          </cell>
          <cell r="N538">
            <v>4660.38</v>
          </cell>
          <cell r="O538">
            <v>372.83</v>
          </cell>
          <cell r="P538">
            <v>0</v>
          </cell>
          <cell r="Q538">
            <v>144.97999999999999</v>
          </cell>
          <cell r="R538">
            <v>0</v>
          </cell>
          <cell r="S538">
            <v>2473.61</v>
          </cell>
          <cell r="T538">
            <v>0</v>
          </cell>
          <cell r="U538">
            <v>0.6</v>
          </cell>
          <cell r="V538">
            <v>20.76</v>
          </cell>
          <cell r="W538">
            <v>68.290000000000006</v>
          </cell>
          <cell r="X538">
            <v>87.94</v>
          </cell>
          <cell r="Y538">
            <v>2.82</v>
          </cell>
          <cell r="Z538">
            <v>21.95</v>
          </cell>
          <cell r="AA538">
            <v>10.71</v>
          </cell>
          <cell r="AB538">
            <v>0</v>
          </cell>
          <cell r="AC538">
            <v>11.49</v>
          </cell>
          <cell r="AD538">
            <v>494.97</v>
          </cell>
          <cell r="AE538">
            <v>3710.95</v>
          </cell>
          <cell r="AF538">
            <v>822.21</v>
          </cell>
        </row>
        <row r="539">
          <cell r="E539" t="str">
            <v>Трудовая, 68-Б</v>
          </cell>
          <cell r="F539">
            <v>-6666.63</v>
          </cell>
          <cell r="G539">
            <v>-0.02</v>
          </cell>
          <cell r="H539">
            <v>0</v>
          </cell>
          <cell r="I539">
            <v>0</v>
          </cell>
          <cell r="J539">
            <v>-0.02</v>
          </cell>
          <cell r="K539">
            <v>3433.17</v>
          </cell>
          <cell r="L539">
            <v>0</v>
          </cell>
          <cell r="M539">
            <v>0</v>
          </cell>
          <cell r="N539">
            <v>3433.17</v>
          </cell>
          <cell r="O539">
            <v>274.66000000000003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274.66000000000003</v>
          </cell>
          <cell r="AF539">
            <v>-3508.12</v>
          </cell>
        </row>
        <row r="540">
          <cell r="E540" t="str">
            <v>Трудовая, 68-В</v>
          </cell>
          <cell r="F540">
            <v>-13458.79</v>
          </cell>
          <cell r="G540">
            <v>16163.85</v>
          </cell>
          <cell r="H540">
            <v>0</v>
          </cell>
          <cell r="I540">
            <v>0</v>
          </cell>
          <cell r="J540">
            <v>16163.85</v>
          </cell>
          <cell r="K540">
            <v>6433.72</v>
          </cell>
          <cell r="L540">
            <v>0</v>
          </cell>
          <cell r="M540">
            <v>0</v>
          </cell>
          <cell r="N540">
            <v>6433.72</v>
          </cell>
          <cell r="O540">
            <v>514.70000000000005</v>
          </cell>
          <cell r="P540">
            <v>0</v>
          </cell>
          <cell r="Q540">
            <v>583</v>
          </cell>
          <cell r="R540">
            <v>0</v>
          </cell>
          <cell r="S540">
            <v>4708.92</v>
          </cell>
          <cell r="T540">
            <v>0</v>
          </cell>
          <cell r="U540">
            <v>1.22</v>
          </cell>
          <cell r="V540">
            <v>41.83</v>
          </cell>
          <cell r="W540">
            <v>138.97999999999999</v>
          </cell>
          <cell r="X540">
            <v>178.96</v>
          </cell>
          <cell r="Y540">
            <v>343.78</v>
          </cell>
          <cell r="Z540">
            <v>2468.2600000000002</v>
          </cell>
          <cell r="AA540">
            <v>1803.8</v>
          </cell>
          <cell r="AB540">
            <v>0</v>
          </cell>
          <cell r="AC540">
            <v>1648.68</v>
          </cell>
          <cell r="AD540">
            <v>900.95</v>
          </cell>
          <cell r="AE540">
            <v>13333.08</v>
          </cell>
          <cell r="AF540">
            <v>-20358.150000000001</v>
          </cell>
        </row>
        <row r="541">
          <cell r="E541" t="str">
            <v>Трудовая, 68-Г</v>
          </cell>
          <cell r="F541">
            <v>-10725.19</v>
          </cell>
          <cell r="G541">
            <v>2319.4699999999998</v>
          </cell>
          <cell r="H541">
            <v>0</v>
          </cell>
          <cell r="I541">
            <v>0</v>
          </cell>
          <cell r="J541">
            <v>2319.4699999999998</v>
          </cell>
          <cell r="K541">
            <v>2080.25</v>
          </cell>
          <cell r="L541">
            <v>0</v>
          </cell>
          <cell r="M541">
            <v>0</v>
          </cell>
          <cell r="N541">
            <v>2080.25</v>
          </cell>
          <cell r="O541">
            <v>166.43</v>
          </cell>
          <cell r="P541">
            <v>0</v>
          </cell>
          <cell r="Q541">
            <v>253.36</v>
          </cell>
          <cell r="R541">
            <v>0</v>
          </cell>
          <cell r="S541">
            <v>5145.62</v>
          </cell>
          <cell r="T541">
            <v>0</v>
          </cell>
          <cell r="U541">
            <v>0.48</v>
          </cell>
          <cell r="V541">
            <v>16.510000000000002</v>
          </cell>
          <cell r="W541">
            <v>54.36</v>
          </cell>
          <cell r="X541">
            <v>70.010000000000005</v>
          </cell>
          <cell r="Y541">
            <v>150.33000000000001</v>
          </cell>
          <cell r="Z541">
            <v>117.53</v>
          </cell>
          <cell r="AA541">
            <v>77.849999999999994</v>
          </cell>
          <cell r="AB541">
            <v>0</v>
          </cell>
          <cell r="AC541">
            <v>79.459999999999994</v>
          </cell>
          <cell r="AD541">
            <v>381.18</v>
          </cell>
          <cell r="AE541">
            <v>6513.12</v>
          </cell>
          <cell r="AF541">
            <v>-15158.06</v>
          </cell>
        </row>
        <row r="542">
          <cell r="E542" t="str">
            <v>Трудовая, 68-Д</v>
          </cell>
          <cell r="F542">
            <v>-4772.13</v>
          </cell>
          <cell r="G542">
            <v>790.71</v>
          </cell>
          <cell r="H542">
            <v>0</v>
          </cell>
          <cell r="I542">
            <v>0</v>
          </cell>
          <cell r="J542">
            <v>790.71</v>
          </cell>
          <cell r="K542">
            <v>1139.69</v>
          </cell>
          <cell r="L542">
            <v>0</v>
          </cell>
          <cell r="M542">
            <v>0</v>
          </cell>
          <cell r="N542">
            <v>1139.69</v>
          </cell>
          <cell r="O542">
            <v>91.17</v>
          </cell>
          <cell r="P542">
            <v>0</v>
          </cell>
          <cell r="Q542">
            <v>127.68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186</v>
          </cell>
          <cell r="Z542">
            <v>1284.6099999999999</v>
          </cell>
          <cell r="AA542">
            <v>917.03</v>
          </cell>
          <cell r="AB542">
            <v>0</v>
          </cell>
          <cell r="AC542">
            <v>878.48</v>
          </cell>
          <cell r="AD542">
            <v>0</v>
          </cell>
          <cell r="AE542">
            <v>3484.97</v>
          </cell>
          <cell r="AF542">
            <v>-7117.41</v>
          </cell>
        </row>
        <row r="543">
          <cell r="E543" t="str">
            <v>Трудовая, 95</v>
          </cell>
          <cell r="F543">
            <v>-26019.53</v>
          </cell>
          <cell r="G543">
            <v>52157.9</v>
          </cell>
          <cell r="H543">
            <v>0</v>
          </cell>
          <cell r="I543">
            <v>0</v>
          </cell>
          <cell r="J543">
            <v>52157.9</v>
          </cell>
          <cell r="K543">
            <v>39753.629999999997</v>
          </cell>
          <cell r="L543">
            <v>0</v>
          </cell>
          <cell r="M543">
            <v>0</v>
          </cell>
          <cell r="N543">
            <v>39753.629999999997</v>
          </cell>
          <cell r="O543">
            <v>3180.28</v>
          </cell>
          <cell r="P543">
            <v>0</v>
          </cell>
          <cell r="Q543">
            <v>2884.6</v>
          </cell>
          <cell r="R543">
            <v>0</v>
          </cell>
          <cell r="S543">
            <v>14009.64</v>
          </cell>
          <cell r="T543">
            <v>0</v>
          </cell>
          <cell r="U543">
            <v>5.42</v>
          </cell>
          <cell r="V543">
            <v>188.12</v>
          </cell>
          <cell r="W543">
            <v>618.96</v>
          </cell>
          <cell r="X543">
            <v>797.03</v>
          </cell>
          <cell r="Y543">
            <v>1711.82</v>
          </cell>
          <cell r="Z543">
            <v>11901.87</v>
          </cell>
          <cell r="AA543">
            <v>7916.14</v>
          </cell>
          <cell r="AB543">
            <v>0</v>
          </cell>
          <cell r="AC543">
            <v>8452.66</v>
          </cell>
          <cell r="AD543">
            <v>4486.1899999999996</v>
          </cell>
          <cell r="AE543">
            <v>56152.73</v>
          </cell>
          <cell r="AF543">
            <v>-42418.63</v>
          </cell>
        </row>
        <row r="544">
          <cell r="E544" t="str">
            <v>Трудовая, 103</v>
          </cell>
          <cell r="F544">
            <v>-18578.900000000001</v>
          </cell>
          <cell r="G544">
            <v>40014.17</v>
          </cell>
          <cell r="H544">
            <v>0</v>
          </cell>
          <cell r="I544">
            <v>0</v>
          </cell>
          <cell r="J544">
            <v>40014.17</v>
          </cell>
          <cell r="K544">
            <v>32977.18</v>
          </cell>
          <cell r="L544">
            <v>0</v>
          </cell>
          <cell r="M544">
            <v>0</v>
          </cell>
          <cell r="N544">
            <v>32977.18</v>
          </cell>
          <cell r="O544">
            <v>2638.18</v>
          </cell>
          <cell r="P544">
            <v>0</v>
          </cell>
          <cell r="Q544">
            <v>2781.52</v>
          </cell>
          <cell r="R544">
            <v>0</v>
          </cell>
          <cell r="S544">
            <v>11800.07</v>
          </cell>
          <cell r="T544">
            <v>0</v>
          </cell>
          <cell r="U544">
            <v>5.23</v>
          </cell>
          <cell r="V544">
            <v>181.43</v>
          </cell>
          <cell r="W544">
            <v>596.95000000000005</v>
          </cell>
          <cell r="X544">
            <v>768.68</v>
          </cell>
          <cell r="Y544">
            <v>1899.55</v>
          </cell>
          <cell r="Z544">
            <v>5380.97</v>
          </cell>
          <cell r="AA544">
            <v>3963.48</v>
          </cell>
          <cell r="AB544">
            <v>0</v>
          </cell>
          <cell r="AC544">
            <v>3543.33</v>
          </cell>
          <cell r="AD544">
            <v>4326.6400000000003</v>
          </cell>
          <cell r="AE544">
            <v>37886.03</v>
          </cell>
          <cell r="AF544">
            <v>-23487.75</v>
          </cell>
        </row>
        <row r="545">
          <cell r="E545" t="str">
            <v>Трудовая, 105</v>
          </cell>
          <cell r="F545">
            <v>-21491.48</v>
          </cell>
          <cell r="G545">
            <v>39881.089999999997</v>
          </cell>
          <cell r="H545">
            <v>0</v>
          </cell>
          <cell r="I545">
            <v>0</v>
          </cell>
          <cell r="J545">
            <v>39881.089999999997</v>
          </cell>
          <cell r="K545">
            <v>35958.47</v>
          </cell>
          <cell r="L545">
            <v>0</v>
          </cell>
          <cell r="M545">
            <v>0</v>
          </cell>
          <cell r="N545">
            <v>35958.47</v>
          </cell>
          <cell r="O545">
            <v>2876.68</v>
          </cell>
          <cell r="P545">
            <v>0</v>
          </cell>
          <cell r="Q545">
            <v>2772.92</v>
          </cell>
          <cell r="R545">
            <v>0</v>
          </cell>
          <cell r="S545">
            <v>10900.82</v>
          </cell>
          <cell r="T545">
            <v>0</v>
          </cell>
          <cell r="U545">
            <v>5.21</v>
          </cell>
          <cell r="V545">
            <v>180.84</v>
          </cell>
          <cell r="W545">
            <v>595.01</v>
          </cell>
          <cell r="X545">
            <v>766.17</v>
          </cell>
          <cell r="Y545">
            <v>2015.15</v>
          </cell>
          <cell r="Z545">
            <v>5413.4</v>
          </cell>
          <cell r="AA545">
            <v>3993.56</v>
          </cell>
          <cell r="AB545">
            <v>0</v>
          </cell>
          <cell r="AC545">
            <v>3561.17</v>
          </cell>
          <cell r="AD545">
            <v>4312.53</v>
          </cell>
          <cell r="AE545">
            <v>37393.46</v>
          </cell>
          <cell r="AF545">
            <v>-22926.47</v>
          </cell>
        </row>
        <row r="546">
          <cell r="E546" t="str">
            <v>Трудовая, 107</v>
          </cell>
          <cell r="F546">
            <v>-31404.19</v>
          </cell>
          <cell r="G546">
            <v>52438.51</v>
          </cell>
          <cell r="H546">
            <v>0</v>
          </cell>
          <cell r="I546">
            <v>0</v>
          </cell>
          <cell r="J546">
            <v>52438.51</v>
          </cell>
          <cell r="K546">
            <v>33845.449999999997</v>
          </cell>
          <cell r="L546">
            <v>0</v>
          </cell>
          <cell r="M546">
            <v>0</v>
          </cell>
          <cell r="N546">
            <v>33845.449999999997</v>
          </cell>
          <cell r="O546">
            <v>2707.64</v>
          </cell>
          <cell r="P546">
            <v>0</v>
          </cell>
          <cell r="Q546">
            <v>2710.1</v>
          </cell>
          <cell r="R546">
            <v>0</v>
          </cell>
          <cell r="S546">
            <v>10900.82</v>
          </cell>
          <cell r="T546">
            <v>0</v>
          </cell>
          <cell r="U546">
            <v>5.0999999999999996</v>
          </cell>
          <cell r="V546">
            <v>176.75</v>
          </cell>
          <cell r="W546">
            <v>581.53</v>
          </cell>
          <cell r="X546">
            <v>748.81</v>
          </cell>
          <cell r="Y546">
            <v>1856.91</v>
          </cell>
          <cell r="Z546">
            <v>8667.94</v>
          </cell>
          <cell r="AA546">
            <v>6183.02</v>
          </cell>
          <cell r="AB546">
            <v>0</v>
          </cell>
          <cell r="AC546">
            <v>5874.56</v>
          </cell>
          <cell r="AD546">
            <v>4214.84</v>
          </cell>
          <cell r="AE546">
            <v>44628.02</v>
          </cell>
          <cell r="AF546">
            <v>-42186.76</v>
          </cell>
        </row>
        <row r="547">
          <cell r="E547" t="str">
            <v>Трудовая, 108-В</v>
          </cell>
          <cell r="F547">
            <v>-148373.03</v>
          </cell>
          <cell r="G547">
            <v>246646.65</v>
          </cell>
          <cell r="H547">
            <v>33536.589999999997</v>
          </cell>
          <cell r="I547">
            <v>0</v>
          </cell>
          <cell r="J547">
            <v>280183.24</v>
          </cell>
          <cell r="K547">
            <v>208007.27</v>
          </cell>
          <cell r="L547">
            <v>28927.49</v>
          </cell>
          <cell r="M547">
            <v>0</v>
          </cell>
          <cell r="N547">
            <v>236934.76</v>
          </cell>
          <cell r="O547">
            <v>19822.59</v>
          </cell>
          <cell r="P547">
            <v>0</v>
          </cell>
          <cell r="Q547">
            <v>10659.32</v>
          </cell>
          <cell r="R547">
            <v>0</v>
          </cell>
          <cell r="S547">
            <v>31737.57</v>
          </cell>
          <cell r="T547">
            <v>0</v>
          </cell>
          <cell r="U547">
            <v>20.6</v>
          </cell>
          <cell r="V547">
            <v>1290.75</v>
          </cell>
          <cell r="W547">
            <v>2350.2199999999998</v>
          </cell>
          <cell r="X547">
            <v>3026.33</v>
          </cell>
          <cell r="Y547">
            <v>27611</v>
          </cell>
          <cell r="Z547">
            <v>95152.66</v>
          </cell>
          <cell r="AA547">
            <v>63566.13</v>
          </cell>
          <cell r="AB547">
            <v>0</v>
          </cell>
          <cell r="AC547">
            <v>67654.23</v>
          </cell>
          <cell r="AD547">
            <v>42992.25</v>
          </cell>
          <cell r="AE547">
            <v>365883.65</v>
          </cell>
          <cell r="AF547">
            <v>-277321.92</v>
          </cell>
        </row>
        <row r="548">
          <cell r="E548" t="str">
            <v>Трудовая, 109</v>
          </cell>
          <cell r="F548">
            <v>-16433.38</v>
          </cell>
          <cell r="G548">
            <v>55846.5</v>
          </cell>
          <cell r="H548">
            <v>0</v>
          </cell>
          <cell r="I548">
            <v>0</v>
          </cell>
          <cell r="J548">
            <v>55846.5</v>
          </cell>
          <cell r="K548">
            <v>45433.29</v>
          </cell>
          <cell r="L548">
            <v>0</v>
          </cell>
          <cell r="M548">
            <v>0</v>
          </cell>
          <cell r="N548">
            <v>45433.29</v>
          </cell>
          <cell r="O548">
            <v>3634.65</v>
          </cell>
          <cell r="P548">
            <v>0</v>
          </cell>
          <cell r="Q548">
            <v>1879.96</v>
          </cell>
          <cell r="R548">
            <v>0</v>
          </cell>
          <cell r="S548">
            <v>9128.06</v>
          </cell>
          <cell r="T548">
            <v>0</v>
          </cell>
          <cell r="U548">
            <v>6.59</v>
          </cell>
          <cell r="V548">
            <v>215.14</v>
          </cell>
          <cell r="W548">
            <v>752.4</v>
          </cell>
          <cell r="X548">
            <v>968.86</v>
          </cell>
          <cell r="Y548">
            <v>2430.4</v>
          </cell>
          <cell r="Z548">
            <v>14495.72</v>
          </cell>
          <cell r="AA548">
            <v>9644.76</v>
          </cell>
          <cell r="AB548">
            <v>0</v>
          </cell>
          <cell r="AC548">
            <v>10305.31</v>
          </cell>
          <cell r="AD548">
            <v>2425.15</v>
          </cell>
          <cell r="AE548">
            <v>55887</v>
          </cell>
          <cell r="AF548">
            <v>-26887.09</v>
          </cell>
        </row>
        <row r="549">
          <cell r="E549" t="str">
            <v>Трудовая, 109-а</v>
          </cell>
          <cell r="F549">
            <v>-15566.82</v>
          </cell>
          <cell r="G549">
            <v>25829.89</v>
          </cell>
          <cell r="H549">
            <v>0</v>
          </cell>
          <cell r="I549">
            <v>0</v>
          </cell>
          <cell r="J549">
            <v>25829.89</v>
          </cell>
          <cell r="K549">
            <v>19889.78</v>
          </cell>
          <cell r="L549">
            <v>0</v>
          </cell>
          <cell r="M549">
            <v>0</v>
          </cell>
          <cell r="N549">
            <v>19889.78</v>
          </cell>
          <cell r="O549">
            <v>1591.16</v>
          </cell>
          <cell r="P549">
            <v>0</v>
          </cell>
          <cell r="Q549">
            <v>1167.52</v>
          </cell>
          <cell r="R549">
            <v>0</v>
          </cell>
          <cell r="S549">
            <v>0</v>
          </cell>
          <cell r="T549">
            <v>0</v>
          </cell>
          <cell r="U549">
            <v>3.44</v>
          </cell>
          <cell r="V549">
            <v>113.8</v>
          </cell>
          <cell r="W549">
            <v>392.52</v>
          </cell>
          <cell r="X549">
            <v>505.44</v>
          </cell>
          <cell r="Y549">
            <v>1444.19</v>
          </cell>
          <cell r="Z549">
            <v>2344.44</v>
          </cell>
          <cell r="AA549">
            <v>1544.14</v>
          </cell>
          <cell r="AB549">
            <v>0</v>
          </cell>
          <cell r="AC549">
            <v>1653.37</v>
          </cell>
          <cell r="AD549">
            <v>1613.42</v>
          </cell>
          <cell r="AE549">
            <v>12373.44</v>
          </cell>
          <cell r="AF549">
            <v>-8050.48</v>
          </cell>
        </row>
        <row r="550">
          <cell r="E550" t="str">
            <v>Трудовая, 113</v>
          </cell>
          <cell r="F550">
            <v>-26129.93</v>
          </cell>
          <cell r="G550">
            <v>68912.97</v>
          </cell>
          <cell r="H550">
            <v>0</v>
          </cell>
          <cell r="I550">
            <v>0</v>
          </cell>
          <cell r="J550">
            <v>68912.97</v>
          </cell>
          <cell r="K550">
            <v>59199.01</v>
          </cell>
          <cell r="L550">
            <v>0</v>
          </cell>
          <cell r="M550">
            <v>0</v>
          </cell>
          <cell r="N550">
            <v>59199.01</v>
          </cell>
          <cell r="O550">
            <v>4735.9399999999996</v>
          </cell>
          <cell r="P550">
            <v>0</v>
          </cell>
          <cell r="Q550">
            <v>4337.7</v>
          </cell>
          <cell r="R550">
            <v>0</v>
          </cell>
          <cell r="S550">
            <v>10027.31</v>
          </cell>
          <cell r="T550">
            <v>0</v>
          </cell>
          <cell r="U550">
            <v>8.16</v>
          </cell>
          <cell r="V550">
            <v>282.88</v>
          </cell>
          <cell r="W550">
            <v>930.77</v>
          </cell>
          <cell r="X550">
            <v>1198.54</v>
          </cell>
          <cell r="Y550">
            <v>3316.75</v>
          </cell>
          <cell r="Z550">
            <v>12515.01</v>
          </cell>
          <cell r="AA550">
            <v>9543.3799999999992</v>
          </cell>
          <cell r="AB550">
            <v>0</v>
          </cell>
          <cell r="AC550">
            <v>8076.66</v>
          </cell>
          <cell r="AD550">
            <v>6746.17</v>
          </cell>
          <cell r="AE550">
            <v>66166.77</v>
          </cell>
          <cell r="AF550">
            <v>-33097.69</v>
          </cell>
        </row>
        <row r="551">
          <cell r="E551" t="str">
            <v>Трудовая, 117</v>
          </cell>
          <cell r="F551">
            <v>-13668.54</v>
          </cell>
          <cell r="G551">
            <v>36637.660000000003</v>
          </cell>
          <cell r="H551">
            <v>0</v>
          </cell>
          <cell r="I551">
            <v>0</v>
          </cell>
          <cell r="J551">
            <v>36637.660000000003</v>
          </cell>
          <cell r="K551">
            <v>37619.449999999997</v>
          </cell>
          <cell r="L551">
            <v>0</v>
          </cell>
          <cell r="M551">
            <v>0</v>
          </cell>
          <cell r="N551">
            <v>37619.449999999997</v>
          </cell>
          <cell r="O551">
            <v>3009.55</v>
          </cell>
          <cell r="P551">
            <v>0</v>
          </cell>
          <cell r="Q551">
            <v>1971.84</v>
          </cell>
          <cell r="R551">
            <v>0</v>
          </cell>
          <cell r="S551">
            <v>7792</v>
          </cell>
          <cell r="T551">
            <v>0</v>
          </cell>
          <cell r="U551">
            <v>5.13</v>
          </cell>
          <cell r="V551">
            <v>171.76</v>
          </cell>
          <cell r="W551">
            <v>585.87</v>
          </cell>
          <cell r="X551">
            <v>754.41</v>
          </cell>
          <cell r="Y551">
            <v>1859.58</v>
          </cell>
          <cell r="Z551">
            <v>5431.66</v>
          </cell>
          <cell r="AA551">
            <v>3915.8</v>
          </cell>
          <cell r="AB551">
            <v>0</v>
          </cell>
          <cell r="AC551">
            <v>3638.84</v>
          </cell>
          <cell r="AD551">
            <v>2834.15</v>
          </cell>
          <cell r="AE551">
            <v>31970.59</v>
          </cell>
          <cell r="AF551">
            <v>-8019.68</v>
          </cell>
        </row>
        <row r="552">
          <cell r="E552" t="str">
            <v>Трудовая, 119</v>
          </cell>
          <cell r="F552">
            <v>-10280.56</v>
          </cell>
          <cell r="G552">
            <v>37192.5</v>
          </cell>
          <cell r="H552">
            <v>0</v>
          </cell>
          <cell r="I552">
            <v>0</v>
          </cell>
          <cell r="J552">
            <v>37192.5</v>
          </cell>
          <cell r="K552">
            <v>39846.49</v>
          </cell>
          <cell r="L552">
            <v>0</v>
          </cell>
          <cell r="M552">
            <v>0</v>
          </cell>
          <cell r="N552">
            <v>39846.49</v>
          </cell>
          <cell r="O552">
            <v>3187.74</v>
          </cell>
          <cell r="P552">
            <v>0</v>
          </cell>
          <cell r="Q552">
            <v>2618.6799999999998</v>
          </cell>
          <cell r="R552">
            <v>0</v>
          </cell>
          <cell r="S552">
            <v>10900.82</v>
          </cell>
          <cell r="T552">
            <v>0</v>
          </cell>
          <cell r="U552">
            <v>4.92</v>
          </cell>
          <cell r="V552">
            <v>170.78</v>
          </cell>
          <cell r="W552">
            <v>561.9</v>
          </cell>
          <cell r="X552">
            <v>723.56</v>
          </cell>
          <cell r="Y552">
            <v>1923.66</v>
          </cell>
          <cell r="Z552">
            <v>5233.82</v>
          </cell>
          <cell r="AA552">
            <v>3870.07</v>
          </cell>
          <cell r="AB552">
            <v>0</v>
          </cell>
          <cell r="AC552">
            <v>3438.64</v>
          </cell>
          <cell r="AD552">
            <v>4072.66</v>
          </cell>
          <cell r="AE552">
            <v>36707.25</v>
          </cell>
          <cell r="AF552">
            <v>-7141.32</v>
          </cell>
        </row>
        <row r="553">
          <cell r="E553" t="str">
            <v>Урожайная, 11</v>
          </cell>
          <cell r="F553">
            <v>-36305.26</v>
          </cell>
          <cell r="G553">
            <v>51110.45</v>
          </cell>
          <cell r="H553">
            <v>0</v>
          </cell>
          <cell r="I553">
            <v>0</v>
          </cell>
          <cell r="J553">
            <v>51110.45</v>
          </cell>
          <cell r="K553">
            <v>27405.25</v>
          </cell>
          <cell r="L553">
            <v>0</v>
          </cell>
          <cell r="M553">
            <v>0</v>
          </cell>
          <cell r="N553">
            <v>27405.25</v>
          </cell>
          <cell r="O553">
            <v>2192.42</v>
          </cell>
          <cell r="P553">
            <v>0</v>
          </cell>
          <cell r="Q553">
            <v>2288.54</v>
          </cell>
          <cell r="R553">
            <v>0</v>
          </cell>
          <cell r="S553">
            <v>12732.36</v>
          </cell>
          <cell r="T553">
            <v>0</v>
          </cell>
          <cell r="U553">
            <v>4.3</v>
          </cell>
          <cell r="V553">
            <v>149.26</v>
          </cell>
          <cell r="W553">
            <v>491.07</v>
          </cell>
          <cell r="X553">
            <v>632.34</v>
          </cell>
          <cell r="Y553">
            <v>1575.92</v>
          </cell>
          <cell r="Z553">
            <v>11135.43</v>
          </cell>
          <cell r="AA553">
            <v>7582.48</v>
          </cell>
          <cell r="AB553">
            <v>0</v>
          </cell>
          <cell r="AC553">
            <v>9323.76</v>
          </cell>
          <cell r="AD553">
            <v>4503.25</v>
          </cell>
          <cell r="AE553">
            <v>52611.13</v>
          </cell>
          <cell r="AF553">
            <v>-61511.14</v>
          </cell>
        </row>
        <row r="554">
          <cell r="E554" t="str">
            <v>Урожайная, 12</v>
          </cell>
          <cell r="F554">
            <v>-57277.21</v>
          </cell>
          <cell r="G554">
            <v>45946.92</v>
          </cell>
          <cell r="H554">
            <v>0</v>
          </cell>
          <cell r="I554">
            <v>0</v>
          </cell>
          <cell r="J554">
            <v>45946.92</v>
          </cell>
          <cell r="K554">
            <v>20008.46</v>
          </cell>
          <cell r="L554">
            <v>0</v>
          </cell>
          <cell r="M554">
            <v>0</v>
          </cell>
          <cell r="N554">
            <v>20008.46</v>
          </cell>
          <cell r="O554">
            <v>1600.68</v>
          </cell>
          <cell r="P554">
            <v>0</v>
          </cell>
          <cell r="Q554">
            <v>2276.6799999999998</v>
          </cell>
          <cell r="R554">
            <v>0</v>
          </cell>
          <cell r="S554">
            <v>15090.12</v>
          </cell>
          <cell r="T554">
            <v>0</v>
          </cell>
          <cell r="U554">
            <v>4.28</v>
          </cell>
          <cell r="V554">
            <v>148.49</v>
          </cell>
          <cell r="W554">
            <v>488.52</v>
          </cell>
          <cell r="X554">
            <v>629.05999999999995</v>
          </cell>
          <cell r="Y554">
            <v>1581.6</v>
          </cell>
          <cell r="Z554">
            <v>11029.22</v>
          </cell>
          <cell r="AA554">
            <v>7339.04</v>
          </cell>
          <cell r="AB554">
            <v>0</v>
          </cell>
          <cell r="AC554">
            <v>9640.4500000000007</v>
          </cell>
          <cell r="AD554">
            <v>4482.76</v>
          </cell>
          <cell r="AE554">
            <v>54310.9</v>
          </cell>
          <cell r="AF554">
            <v>-91579.65</v>
          </cell>
        </row>
        <row r="555">
          <cell r="E555" t="str">
            <v>Урожайная, 13</v>
          </cell>
          <cell r="F555">
            <v>-30149.77</v>
          </cell>
          <cell r="G555">
            <v>50955.14</v>
          </cell>
          <cell r="H555">
            <v>0</v>
          </cell>
          <cell r="I555">
            <v>0</v>
          </cell>
          <cell r="J555">
            <v>50955.14</v>
          </cell>
          <cell r="K555">
            <v>33923.81</v>
          </cell>
          <cell r="L555">
            <v>0</v>
          </cell>
          <cell r="M555">
            <v>0</v>
          </cell>
          <cell r="N555">
            <v>33923.81</v>
          </cell>
          <cell r="O555">
            <v>2713.91</v>
          </cell>
          <cell r="P555">
            <v>0</v>
          </cell>
          <cell r="Q555">
            <v>2428.2600000000002</v>
          </cell>
          <cell r="R555">
            <v>0</v>
          </cell>
          <cell r="S555">
            <v>6601.92</v>
          </cell>
          <cell r="T555">
            <v>0</v>
          </cell>
          <cell r="U555">
            <v>4.57</v>
          </cell>
          <cell r="V555">
            <v>158.5</v>
          </cell>
          <cell r="W555">
            <v>521.47</v>
          </cell>
          <cell r="X555">
            <v>671.5</v>
          </cell>
          <cell r="Y555">
            <v>1688.75</v>
          </cell>
          <cell r="Z555">
            <v>12392.86</v>
          </cell>
          <cell r="AA555">
            <v>8600.3799999999992</v>
          </cell>
          <cell r="AB555">
            <v>0</v>
          </cell>
          <cell r="AC555">
            <v>14902.7</v>
          </cell>
          <cell r="AD555">
            <v>4813.3599999999997</v>
          </cell>
          <cell r="AE555">
            <v>55498.18</v>
          </cell>
          <cell r="AF555">
            <v>-51724.14</v>
          </cell>
        </row>
        <row r="556">
          <cell r="E556" t="str">
            <v>Урожайная, 14</v>
          </cell>
          <cell r="F556">
            <v>-27119.38</v>
          </cell>
          <cell r="G556">
            <v>46242.74</v>
          </cell>
          <cell r="H556">
            <v>0</v>
          </cell>
          <cell r="I556">
            <v>0</v>
          </cell>
          <cell r="J556">
            <v>46242.74</v>
          </cell>
          <cell r="K556">
            <v>47933.599999999999</v>
          </cell>
          <cell r="L556">
            <v>0</v>
          </cell>
          <cell r="M556">
            <v>0</v>
          </cell>
          <cell r="N556">
            <v>47933.599999999999</v>
          </cell>
          <cell r="O556">
            <v>3834.68</v>
          </cell>
          <cell r="P556">
            <v>0</v>
          </cell>
          <cell r="Q556">
            <v>2355.12</v>
          </cell>
          <cell r="R556">
            <v>0</v>
          </cell>
          <cell r="S556">
            <v>6601.92</v>
          </cell>
          <cell r="T556">
            <v>0</v>
          </cell>
          <cell r="U556">
            <v>4.9000000000000004</v>
          </cell>
          <cell r="V556">
            <v>168.43</v>
          </cell>
          <cell r="W556">
            <v>559.36</v>
          </cell>
          <cell r="X556">
            <v>720.28</v>
          </cell>
          <cell r="Y556">
            <v>1753.9</v>
          </cell>
          <cell r="Z556">
            <v>12660.39</v>
          </cell>
          <cell r="AA556">
            <v>8564.9599999999991</v>
          </cell>
          <cell r="AB556">
            <v>0</v>
          </cell>
          <cell r="AC556">
            <v>11929</v>
          </cell>
          <cell r="AD556">
            <v>4714.53</v>
          </cell>
          <cell r="AE556">
            <v>53867.47</v>
          </cell>
          <cell r="AF556">
            <v>-33053.25</v>
          </cell>
        </row>
        <row r="557">
          <cell r="E557" t="str">
            <v>Фурманова, 2-а</v>
          </cell>
          <cell r="F557">
            <v>-115915.51</v>
          </cell>
          <cell r="G557">
            <v>54080.03</v>
          </cell>
          <cell r="H557">
            <v>0</v>
          </cell>
          <cell r="I557">
            <v>0</v>
          </cell>
          <cell r="J557">
            <v>54080.03</v>
          </cell>
          <cell r="K557">
            <v>50266.23</v>
          </cell>
          <cell r="L557">
            <v>0</v>
          </cell>
          <cell r="M557">
            <v>0</v>
          </cell>
          <cell r="N557">
            <v>50266.23</v>
          </cell>
          <cell r="O557">
            <v>4021.32</v>
          </cell>
          <cell r="P557">
            <v>0</v>
          </cell>
          <cell r="Q557">
            <v>5153.76</v>
          </cell>
          <cell r="R557">
            <v>0</v>
          </cell>
          <cell r="S557">
            <v>46415.040000000001</v>
          </cell>
          <cell r="T557">
            <v>0</v>
          </cell>
          <cell r="U557">
            <v>9.6999999999999993</v>
          </cell>
          <cell r="V557">
            <v>336.26</v>
          </cell>
          <cell r="W557">
            <v>1106.44</v>
          </cell>
          <cell r="X557">
            <v>1424.74</v>
          </cell>
          <cell r="Y557">
            <v>5282.72</v>
          </cell>
          <cell r="Z557">
            <v>3399.95</v>
          </cell>
          <cell r="AA557">
            <v>2204.66</v>
          </cell>
          <cell r="AB557">
            <v>0</v>
          </cell>
          <cell r="AC557">
            <v>2360.92</v>
          </cell>
          <cell r="AD557">
            <v>7994.64</v>
          </cell>
          <cell r="AE557">
            <v>79710.149999999994</v>
          </cell>
          <cell r="AF557">
            <v>-145359.43</v>
          </cell>
        </row>
        <row r="558">
          <cell r="E558" t="str">
            <v>Центральная, 5</v>
          </cell>
          <cell r="F558">
            <v>780.42</v>
          </cell>
          <cell r="G558">
            <v>3713.22</v>
          </cell>
          <cell r="H558">
            <v>0</v>
          </cell>
          <cell r="I558">
            <v>0</v>
          </cell>
          <cell r="J558">
            <v>3713.22</v>
          </cell>
          <cell r="K558">
            <v>3731.71</v>
          </cell>
          <cell r="L558">
            <v>0</v>
          </cell>
          <cell r="M558">
            <v>0</v>
          </cell>
          <cell r="N558">
            <v>3731.71</v>
          </cell>
          <cell r="O558">
            <v>298.52</v>
          </cell>
          <cell r="P558">
            <v>0</v>
          </cell>
          <cell r="Q558">
            <v>139.58000000000001</v>
          </cell>
          <cell r="R558">
            <v>0</v>
          </cell>
          <cell r="S558">
            <v>471.6</v>
          </cell>
          <cell r="T558">
            <v>0</v>
          </cell>
          <cell r="U558">
            <v>0.26</v>
          </cell>
          <cell r="V558">
            <v>9.1</v>
          </cell>
          <cell r="W558">
            <v>29.96</v>
          </cell>
          <cell r="X558">
            <v>38.57</v>
          </cell>
          <cell r="Y558">
            <v>82.84</v>
          </cell>
          <cell r="Z558">
            <v>931.28</v>
          </cell>
          <cell r="AA558">
            <v>619.12</v>
          </cell>
          <cell r="AB558">
            <v>0</v>
          </cell>
          <cell r="AC558">
            <v>663.41</v>
          </cell>
          <cell r="AD558">
            <v>691.66</v>
          </cell>
          <cell r="AE558">
            <v>3975.9</v>
          </cell>
          <cell r="AF558">
            <v>536.23</v>
          </cell>
        </row>
        <row r="559">
          <cell r="E559" t="str">
            <v>Центральная, 10</v>
          </cell>
          <cell r="F559">
            <v>-4330.6099999999997</v>
          </cell>
          <cell r="G559">
            <v>2937.36</v>
          </cell>
          <cell r="H559">
            <v>0</v>
          </cell>
          <cell r="I559">
            <v>0</v>
          </cell>
          <cell r="J559">
            <v>2937.36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244.28</v>
          </cell>
          <cell r="R559">
            <v>0</v>
          </cell>
          <cell r="S559">
            <v>943.08</v>
          </cell>
          <cell r="T559">
            <v>0</v>
          </cell>
          <cell r="U559">
            <v>0.46</v>
          </cell>
          <cell r="V559">
            <v>15.94</v>
          </cell>
          <cell r="W559">
            <v>52.42</v>
          </cell>
          <cell r="X559">
            <v>67.5</v>
          </cell>
          <cell r="Y559">
            <v>144.97</v>
          </cell>
          <cell r="Z559">
            <v>942.76</v>
          </cell>
          <cell r="AA559">
            <v>625.54</v>
          </cell>
          <cell r="AB559">
            <v>0</v>
          </cell>
          <cell r="AC559">
            <v>670.19</v>
          </cell>
          <cell r="AD559">
            <v>1210.3900000000001</v>
          </cell>
          <cell r="AE559">
            <v>4917.53</v>
          </cell>
          <cell r="AF559">
            <v>-9248.14</v>
          </cell>
        </row>
        <row r="560">
          <cell r="E560" t="str">
            <v>Центральная, 18-а</v>
          </cell>
          <cell r="F560">
            <v>438.16</v>
          </cell>
          <cell r="G560">
            <v>8132.67</v>
          </cell>
          <cell r="H560">
            <v>0</v>
          </cell>
          <cell r="I560">
            <v>0</v>
          </cell>
          <cell r="J560">
            <v>8132.67</v>
          </cell>
          <cell r="K560">
            <v>9586.48</v>
          </cell>
          <cell r="L560">
            <v>0</v>
          </cell>
          <cell r="M560">
            <v>0</v>
          </cell>
          <cell r="N560">
            <v>9586.48</v>
          </cell>
          <cell r="O560">
            <v>766.93</v>
          </cell>
          <cell r="P560">
            <v>0</v>
          </cell>
          <cell r="Q560">
            <v>450.88</v>
          </cell>
          <cell r="R560">
            <v>0</v>
          </cell>
          <cell r="S560">
            <v>1414.68</v>
          </cell>
          <cell r="T560">
            <v>0</v>
          </cell>
          <cell r="U560">
            <v>0.85</v>
          </cell>
          <cell r="V560">
            <v>29.41</v>
          </cell>
          <cell r="W560">
            <v>96.74</v>
          </cell>
          <cell r="X560">
            <v>124.58</v>
          </cell>
          <cell r="Y560">
            <v>267.52</v>
          </cell>
          <cell r="Z560">
            <v>1889.68</v>
          </cell>
          <cell r="AA560">
            <v>1254.26</v>
          </cell>
          <cell r="AB560">
            <v>0</v>
          </cell>
          <cell r="AC560">
            <v>1343.89</v>
          </cell>
          <cell r="AD560">
            <v>2234.11</v>
          </cell>
          <cell r="AE560">
            <v>9873.5300000000007</v>
          </cell>
          <cell r="AF560">
            <v>151.11000000000001</v>
          </cell>
        </row>
        <row r="561">
          <cell r="E561" t="str">
            <v>Центральная, 25</v>
          </cell>
          <cell r="F561">
            <v>-6984.88</v>
          </cell>
          <cell r="G561">
            <v>9889.98</v>
          </cell>
          <cell r="H561">
            <v>0</v>
          </cell>
          <cell r="I561">
            <v>0</v>
          </cell>
          <cell r="J561">
            <v>9889.98</v>
          </cell>
          <cell r="K561">
            <v>10938.95</v>
          </cell>
          <cell r="L561">
            <v>0</v>
          </cell>
          <cell r="M561">
            <v>0</v>
          </cell>
          <cell r="N561">
            <v>10938.95</v>
          </cell>
          <cell r="O561">
            <v>875.12</v>
          </cell>
          <cell r="P561">
            <v>0</v>
          </cell>
          <cell r="Q561">
            <v>816.6</v>
          </cell>
          <cell r="R561">
            <v>0</v>
          </cell>
          <cell r="S561">
            <v>8488.2000000000007</v>
          </cell>
          <cell r="T561">
            <v>0</v>
          </cell>
          <cell r="U561">
            <v>1.54</v>
          </cell>
          <cell r="V561">
            <v>53.25</v>
          </cell>
          <cell r="W561">
            <v>175.23</v>
          </cell>
          <cell r="X561">
            <v>225.63</v>
          </cell>
          <cell r="Y561">
            <v>733.24</v>
          </cell>
          <cell r="Z561">
            <v>691.64</v>
          </cell>
          <cell r="AA561">
            <v>451.11</v>
          </cell>
          <cell r="AB561">
            <v>0</v>
          </cell>
          <cell r="AC561">
            <v>483.34</v>
          </cell>
          <cell r="AD561">
            <v>4046.2</v>
          </cell>
          <cell r="AE561">
            <v>17041.099999999999</v>
          </cell>
          <cell r="AF561">
            <v>-13087.03</v>
          </cell>
        </row>
        <row r="562">
          <cell r="E562" t="str">
            <v>Центральная, 26</v>
          </cell>
          <cell r="F562">
            <v>-18727.95</v>
          </cell>
          <cell r="G562">
            <v>13157.74</v>
          </cell>
          <cell r="H562">
            <v>0</v>
          </cell>
          <cell r="I562">
            <v>0</v>
          </cell>
          <cell r="J562">
            <v>13157.74</v>
          </cell>
          <cell r="K562">
            <v>6192.21</v>
          </cell>
          <cell r="L562">
            <v>0</v>
          </cell>
          <cell r="M562">
            <v>0</v>
          </cell>
          <cell r="N562">
            <v>6192.21</v>
          </cell>
          <cell r="O562">
            <v>495.37</v>
          </cell>
          <cell r="P562">
            <v>0</v>
          </cell>
          <cell r="Q562">
            <v>1174.6400000000001</v>
          </cell>
          <cell r="R562">
            <v>0</v>
          </cell>
          <cell r="S562">
            <v>6523.32</v>
          </cell>
          <cell r="T562">
            <v>0</v>
          </cell>
          <cell r="U562">
            <v>2.21</v>
          </cell>
          <cell r="V562">
            <v>76.62</v>
          </cell>
          <cell r="W562">
            <v>252.05</v>
          </cell>
          <cell r="X562">
            <v>324.55</v>
          </cell>
          <cell r="Y562">
            <v>945.7</v>
          </cell>
          <cell r="Z562">
            <v>792.54</v>
          </cell>
          <cell r="AA562">
            <v>513.99</v>
          </cell>
          <cell r="AB562">
            <v>0</v>
          </cell>
          <cell r="AC562">
            <v>550.67999999999995</v>
          </cell>
          <cell r="AD562">
            <v>5820.37</v>
          </cell>
          <cell r="AE562">
            <v>17472.04</v>
          </cell>
          <cell r="AF562">
            <v>-30007.78</v>
          </cell>
        </row>
        <row r="563">
          <cell r="E563" t="str">
            <v>Центральная, 27</v>
          </cell>
          <cell r="F563">
            <v>-13983.99</v>
          </cell>
          <cell r="G563">
            <v>7993.38</v>
          </cell>
          <cell r="H563">
            <v>0</v>
          </cell>
          <cell r="I563">
            <v>0</v>
          </cell>
          <cell r="J563">
            <v>7993.38</v>
          </cell>
          <cell r="K563">
            <v>10756.77</v>
          </cell>
          <cell r="L563">
            <v>0</v>
          </cell>
          <cell r="M563">
            <v>0</v>
          </cell>
          <cell r="N563">
            <v>10756.77</v>
          </cell>
          <cell r="O563">
            <v>860.54</v>
          </cell>
          <cell r="P563">
            <v>0</v>
          </cell>
          <cell r="Q563">
            <v>829.76</v>
          </cell>
          <cell r="R563">
            <v>0</v>
          </cell>
          <cell r="S563">
            <v>2829.36</v>
          </cell>
          <cell r="T563">
            <v>0</v>
          </cell>
          <cell r="U563">
            <v>1.56</v>
          </cell>
          <cell r="V563">
            <v>54.12</v>
          </cell>
          <cell r="W563">
            <v>178.07</v>
          </cell>
          <cell r="X563">
            <v>229.29</v>
          </cell>
          <cell r="Y563">
            <v>741.16</v>
          </cell>
          <cell r="Z563">
            <v>879.66</v>
          </cell>
          <cell r="AA563">
            <v>576.32000000000005</v>
          </cell>
          <cell r="AB563">
            <v>0</v>
          </cell>
          <cell r="AC563">
            <v>617.44000000000005</v>
          </cell>
          <cell r="AD563">
            <v>4111.7299999999996</v>
          </cell>
          <cell r="AE563">
            <v>11909.01</v>
          </cell>
          <cell r="AF563">
            <v>-15136.23</v>
          </cell>
        </row>
        <row r="564">
          <cell r="E564" t="str">
            <v>Центральная, 28</v>
          </cell>
          <cell r="F564">
            <v>-8271.4599999999991</v>
          </cell>
          <cell r="G564">
            <v>9991.7999999999993</v>
          </cell>
          <cell r="H564">
            <v>0</v>
          </cell>
          <cell r="I564">
            <v>0</v>
          </cell>
          <cell r="J564">
            <v>9991.7999999999993</v>
          </cell>
          <cell r="K564">
            <v>5643.33</v>
          </cell>
          <cell r="L564">
            <v>0</v>
          </cell>
          <cell r="M564">
            <v>0</v>
          </cell>
          <cell r="N564">
            <v>5643.33</v>
          </cell>
          <cell r="O564">
            <v>451.47</v>
          </cell>
          <cell r="P564">
            <v>0</v>
          </cell>
          <cell r="Q564">
            <v>815.9</v>
          </cell>
          <cell r="R564">
            <v>0</v>
          </cell>
          <cell r="S564">
            <v>7545.12</v>
          </cell>
          <cell r="T564">
            <v>0</v>
          </cell>
          <cell r="U564">
            <v>1.53</v>
          </cell>
          <cell r="V564">
            <v>53.21</v>
          </cell>
          <cell r="W564">
            <v>175.07</v>
          </cell>
          <cell r="X564">
            <v>225.43</v>
          </cell>
          <cell r="Y564">
            <v>732.88</v>
          </cell>
          <cell r="Z564">
            <v>726.74</v>
          </cell>
          <cell r="AA564">
            <v>474.52</v>
          </cell>
          <cell r="AB564">
            <v>0</v>
          </cell>
          <cell r="AC564">
            <v>508.42</v>
          </cell>
          <cell r="AD564">
            <v>4042.74</v>
          </cell>
          <cell r="AE564">
            <v>15753.03</v>
          </cell>
          <cell r="AF564">
            <v>-18381.16</v>
          </cell>
        </row>
        <row r="565">
          <cell r="E565" t="str">
            <v>Центральная, 29</v>
          </cell>
          <cell r="F565">
            <v>-9649.8799999999992</v>
          </cell>
          <cell r="G565">
            <v>9366.23</v>
          </cell>
          <cell r="H565">
            <v>0</v>
          </cell>
          <cell r="I565">
            <v>0</v>
          </cell>
          <cell r="J565">
            <v>9366.23</v>
          </cell>
          <cell r="K565">
            <v>10963.79</v>
          </cell>
          <cell r="L565">
            <v>0</v>
          </cell>
          <cell r="M565">
            <v>0</v>
          </cell>
          <cell r="N565">
            <v>10963.79</v>
          </cell>
          <cell r="O565">
            <v>877.11</v>
          </cell>
          <cell r="P565">
            <v>0</v>
          </cell>
          <cell r="Q565">
            <v>821.7</v>
          </cell>
          <cell r="R565">
            <v>0</v>
          </cell>
          <cell r="S565">
            <v>7073.52</v>
          </cell>
          <cell r="T565">
            <v>0</v>
          </cell>
          <cell r="U565">
            <v>1.52</v>
          </cell>
          <cell r="V565">
            <v>52.84</v>
          </cell>
          <cell r="W565">
            <v>173.87</v>
          </cell>
          <cell r="X565">
            <v>223.89</v>
          </cell>
          <cell r="Y565">
            <v>729.47</v>
          </cell>
          <cell r="Z565">
            <v>701.21</v>
          </cell>
          <cell r="AA565">
            <v>457.5</v>
          </cell>
          <cell r="AB565">
            <v>0</v>
          </cell>
          <cell r="AC565">
            <v>490.2</v>
          </cell>
          <cell r="AD565">
            <v>4032.72</v>
          </cell>
          <cell r="AE565">
            <v>15635.55</v>
          </cell>
          <cell r="AF565">
            <v>-14321.64</v>
          </cell>
        </row>
        <row r="566">
          <cell r="E566" t="str">
            <v>Центральная, 30</v>
          </cell>
          <cell r="F566">
            <v>-11773.01</v>
          </cell>
          <cell r="G566">
            <v>10247.61</v>
          </cell>
          <cell r="H566">
            <v>0</v>
          </cell>
          <cell r="I566">
            <v>0</v>
          </cell>
          <cell r="J566">
            <v>10247.61</v>
          </cell>
          <cell r="K566">
            <v>6604.04</v>
          </cell>
          <cell r="L566">
            <v>0</v>
          </cell>
          <cell r="M566">
            <v>0</v>
          </cell>
          <cell r="N566">
            <v>6604.04</v>
          </cell>
          <cell r="O566">
            <v>528.34</v>
          </cell>
          <cell r="P566">
            <v>0</v>
          </cell>
          <cell r="Q566">
            <v>889.88</v>
          </cell>
          <cell r="R566">
            <v>0</v>
          </cell>
          <cell r="S566">
            <v>6601.92</v>
          </cell>
          <cell r="T566">
            <v>0</v>
          </cell>
          <cell r="U566">
            <v>1.67</v>
          </cell>
          <cell r="V566">
            <v>58.04</v>
          </cell>
          <cell r="W566">
            <v>190.95</v>
          </cell>
          <cell r="X566">
            <v>245.88</v>
          </cell>
          <cell r="Y566">
            <v>776.73</v>
          </cell>
          <cell r="Z566">
            <v>801.36</v>
          </cell>
          <cell r="AA566">
            <v>523.30999999999995</v>
          </cell>
          <cell r="AB566">
            <v>0</v>
          </cell>
          <cell r="AC566">
            <v>560.72</v>
          </cell>
          <cell r="AD566">
            <v>4409.32</v>
          </cell>
          <cell r="AE566">
            <v>15588.12</v>
          </cell>
          <cell r="AF566">
            <v>-20757.09</v>
          </cell>
        </row>
        <row r="567">
          <cell r="E567" t="str">
            <v>Центральная, 35</v>
          </cell>
          <cell r="F567">
            <v>-19366.62</v>
          </cell>
          <cell r="G567">
            <v>15367.66</v>
          </cell>
          <cell r="H567">
            <v>0</v>
          </cell>
          <cell r="I567">
            <v>0</v>
          </cell>
          <cell r="J567">
            <v>15367.66</v>
          </cell>
          <cell r="K567">
            <v>5695.98</v>
          </cell>
          <cell r="L567">
            <v>0</v>
          </cell>
          <cell r="M567">
            <v>0</v>
          </cell>
          <cell r="N567">
            <v>5695.98</v>
          </cell>
          <cell r="O567">
            <v>455.66</v>
          </cell>
          <cell r="P567">
            <v>0</v>
          </cell>
          <cell r="Q567">
            <v>1224.8800000000001</v>
          </cell>
          <cell r="R567">
            <v>0</v>
          </cell>
          <cell r="S567">
            <v>8959.7999999999993</v>
          </cell>
          <cell r="T567">
            <v>0</v>
          </cell>
          <cell r="U567">
            <v>2.2999999999999998</v>
          </cell>
          <cell r="V567">
            <v>79.87</v>
          </cell>
          <cell r="W567">
            <v>262.83</v>
          </cell>
          <cell r="X567">
            <v>338.44</v>
          </cell>
          <cell r="Y567">
            <v>1220.8</v>
          </cell>
          <cell r="Z567">
            <v>1674.81</v>
          </cell>
          <cell r="AA567">
            <v>1101.55</v>
          </cell>
          <cell r="AB567">
            <v>0</v>
          </cell>
          <cell r="AC567">
            <v>1180.24</v>
          </cell>
          <cell r="AD567">
            <v>6069.3</v>
          </cell>
          <cell r="AE567">
            <v>22570.48</v>
          </cell>
          <cell r="AF567">
            <v>-36241.120000000003</v>
          </cell>
        </row>
        <row r="568">
          <cell r="E568" t="str">
            <v>Цимлянская, 2</v>
          </cell>
          <cell r="F568">
            <v>-213568.68</v>
          </cell>
          <cell r="G568">
            <v>208498.84</v>
          </cell>
          <cell r="H568">
            <v>0</v>
          </cell>
          <cell r="I568">
            <v>0</v>
          </cell>
          <cell r="J568">
            <v>208498.84</v>
          </cell>
          <cell r="K568">
            <v>194053.74</v>
          </cell>
          <cell r="L568">
            <v>0</v>
          </cell>
          <cell r="M568">
            <v>0</v>
          </cell>
          <cell r="N568">
            <v>194053.74</v>
          </cell>
          <cell r="O568">
            <v>15524.29</v>
          </cell>
          <cell r="P568">
            <v>0</v>
          </cell>
          <cell r="Q568">
            <v>17474.48</v>
          </cell>
          <cell r="R568">
            <v>0</v>
          </cell>
          <cell r="S568">
            <v>115881.19</v>
          </cell>
          <cell r="T568">
            <v>0</v>
          </cell>
          <cell r="U568">
            <v>15040.78</v>
          </cell>
          <cell r="V568">
            <v>1229.8699999999999</v>
          </cell>
          <cell r="W568">
            <v>4087.29</v>
          </cell>
          <cell r="X568">
            <v>5263.14</v>
          </cell>
          <cell r="Y568">
            <v>27517.360000000001</v>
          </cell>
          <cell r="Z568">
            <v>18874.93</v>
          </cell>
          <cell r="AA568">
            <v>12554.38</v>
          </cell>
          <cell r="AB568">
            <v>0</v>
          </cell>
          <cell r="AC568">
            <v>19301.2</v>
          </cell>
          <cell r="AD568">
            <v>26729.99</v>
          </cell>
          <cell r="AE568">
            <v>279478.90000000002</v>
          </cell>
          <cell r="AF568">
            <v>-298993.84000000003</v>
          </cell>
        </row>
        <row r="569">
          <cell r="E569" t="str">
            <v>Цимлянская, 21</v>
          </cell>
          <cell r="F569">
            <v>-15185.03</v>
          </cell>
          <cell r="G569">
            <v>54771.34</v>
          </cell>
          <cell r="H569">
            <v>0</v>
          </cell>
          <cell r="I569">
            <v>0</v>
          </cell>
          <cell r="J569">
            <v>54771.34</v>
          </cell>
          <cell r="K569">
            <v>47175.85</v>
          </cell>
          <cell r="L569">
            <v>0</v>
          </cell>
          <cell r="M569">
            <v>0</v>
          </cell>
          <cell r="N569">
            <v>47175.85</v>
          </cell>
          <cell r="O569">
            <v>3774.08</v>
          </cell>
          <cell r="P569">
            <v>0</v>
          </cell>
          <cell r="Q569">
            <v>1650.3</v>
          </cell>
          <cell r="R569">
            <v>0</v>
          </cell>
          <cell r="S569">
            <v>9128.06</v>
          </cell>
          <cell r="T569">
            <v>0</v>
          </cell>
          <cell r="U569">
            <v>5.48</v>
          </cell>
          <cell r="V569">
            <v>179.61</v>
          </cell>
          <cell r="W569">
            <v>625.54999999999995</v>
          </cell>
          <cell r="X569">
            <v>805.51</v>
          </cell>
          <cell r="Y569">
            <v>2084.0300000000002</v>
          </cell>
          <cell r="Z569">
            <v>14549.38</v>
          </cell>
          <cell r="AA569">
            <v>9685.98</v>
          </cell>
          <cell r="AB569">
            <v>0</v>
          </cell>
          <cell r="AC569">
            <v>10349.64</v>
          </cell>
          <cell r="AD569">
            <v>2178.83</v>
          </cell>
          <cell r="AE569">
            <v>55016.45</v>
          </cell>
          <cell r="AF569">
            <v>-23025.63</v>
          </cell>
        </row>
        <row r="570">
          <cell r="E570" t="str">
            <v>Цимлянская, 27</v>
          </cell>
          <cell r="F570">
            <v>-1035.72</v>
          </cell>
          <cell r="G570">
            <v>9480.2800000000007</v>
          </cell>
          <cell r="H570">
            <v>0</v>
          </cell>
          <cell r="I570">
            <v>0</v>
          </cell>
          <cell r="J570">
            <v>9480.2800000000007</v>
          </cell>
          <cell r="K570">
            <v>11018.65</v>
          </cell>
          <cell r="L570">
            <v>0</v>
          </cell>
          <cell r="M570">
            <v>0</v>
          </cell>
          <cell r="N570">
            <v>11018.65</v>
          </cell>
          <cell r="O570">
            <v>881.51</v>
          </cell>
          <cell r="P570">
            <v>0</v>
          </cell>
          <cell r="Q570">
            <v>420.16</v>
          </cell>
          <cell r="R570">
            <v>0</v>
          </cell>
          <cell r="S570">
            <v>2936.05</v>
          </cell>
          <cell r="T570">
            <v>0</v>
          </cell>
          <cell r="U570">
            <v>0.79</v>
          </cell>
          <cell r="V570">
            <v>27.39</v>
          </cell>
          <cell r="W570">
            <v>90.16</v>
          </cell>
          <cell r="X570">
            <v>116.09</v>
          </cell>
          <cell r="Y570">
            <v>249.37</v>
          </cell>
          <cell r="Z570">
            <v>1821.93</v>
          </cell>
          <cell r="AA570">
            <v>1241.8399999999999</v>
          </cell>
          <cell r="AB570">
            <v>0</v>
          </cell>
          <cell r="AC570">
            <v>1275.0999999999999</v>
          </cell>
          <cell r="AD570">
            <v>653.45000000000005</v>
          </cell>
          <cell r="AE570">
            <v>9713.84</v>
          </cell>
          <cell r="AF570">
            <v>269.08999999999997</v>
          </cell>
        </row>
        <row r="571">
          <cell r="E571" t="str">
            <v>Цимлянская, 35</v>
          </cell>
          <cell r="F571">
            <v>-12179.72</v>
          </cell>
          <cell r="G571">
            <v>10520.03</v>
          </cell>
          <cell r="H571">
            <v>0</v>
          </cell>
          <cell r="I571">
            <v>0</v>
          </cell>
          <cell r="J571">
            <v>10520.03</v>
          </cell>
          <cell r="K571">
            <v>19462.310000000001</v>
          </cell>
          <cell r="L571">
            <v>0</v>
          </cell>
          <cell r="M571">
            <v>0</v>
          </cell>
          <cell r="N571">
            <v>19462.310000000001</v>
          </cell>
          <cell r="O571">
            <v>1556.99</v>
          </cell>
          <cell r="P571">
            <v>0</v>
          </cell>
          <cell r="Q571">
            <v>422.96</v>
          </cell>
          <cell r="R571">
            <v>0</v>
          </cell>
          <cell r="S571">
            <v>4246.37</v>
          </cell>
          <cell r="T571">
            <v>0</v>
          </cell>
          <cell r="U571">
            <v>0.8</v>
          </cell>
          <cell r="V571">
            <v>27.57</v>
          </cell>
          <cell r="W571">
            <v>90.76</v>
          </cell>
          <cell r="X571">
            <v>116.87</v>
          </cell>
          <cell r="Y571">
            <v>250.95</v>
          </cell>
          <cell r="Z571">
            <v>2094.71</v>
          </cell>
          <cell r="AA571">
            <v>1517.05</v>
          </cell>
          <cell r="AB571">
            <v>0</v>
          </cell>
          <cell r="AC571">
            <v>1409.83</v>
          </cell>
          <cell r="AD571">
            <v>657.78</v>
          </cell>
          <cell r="AE571">
            <v>12392.64</v>
          </cell>
          <cell r="AF571">
            <v>-5110.05</v>
          </cell>
        </row>
        <row r="572">
          <cell r="E572" t="str">
            <v>Цимлянская, 43</v>
          </cell>
          <cell r="F572">
            <v>-2229.25</v>
          </cell>
          <cell r="G572">
            <v>23587.27</v>
          </cell>
          <cell r="H572">
            <v>0</v>
          </cell>
          <cell r="I572">
            <v>0</v>
          </cell>
          <cell r="J572">
            <v>23587.27</v>
          </cell>
          <cell r="K572">
            <v>22326.63</v>
          </cell>
          <cell r="L572">
            <v>0</v>
          </cell>
          <cell r="M572">
            <v>0</v>
          </cell>
          <cell r="N572">
            <v>22326.63</v>
          </cell>
          <cell r="O572">
            <v>1786.13</v>
          </cell>
          <cell r="P572">
            <v>0</v>
          </cell>
          <cell r="Q572">
            <v>1245.82</v>
          </cell>
          <cell r="R572">
            <v>0</v>
          </cell>
          <cell r="S572">
            <v>6918.49</v>
          </cell>
          <cell r="T572">
            <v>0</v>
          </cell>
          <cell r="U572">
            <v>2.34</v>
          </cell>
          <cell r="V572">
            <v>81.239999999999995</v>
          </cell>
          <cell r="W572">
            <v>267.33</v>
          </cell>
          <cell r="X572">
            <v>344.23</v>
          </cell>
          <cell r="Y572">
            <v>739.33</v>
          </cell>
          <cell r="Z572">
            <v>3352.97</v>
          </cell>
          <cell r="AA572">
            <v>2503.13</v>
          </cell>
          <cell r="AB572">
            <v>0</v>
          </cell>
          <cell r="AC572">
            <v>2196.8200000000002</v>
          </cell>
          <cell r="AD572">
            <v>1937.56</v>
          </cell>
          <cell r="AE572">
            <v>21375.39</v>
          </cell>
          <cell r="AF572">
            <v>-1278.01</v>
          </cell>
        </row>
        <row r="573">
          <cell r="E573" t="str">
            <v>Чайковского, 6</v>
          </cell>
          <cell r="F573">
            <v>-4946.42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1009.16</v>
          </cell>
          <cell r="L573">
            <v>0</v>
          </cell>
          <cell r="M573">
            <v>0</v>
          </cell>
          <cell r="N573">
            <v>1009.16</v>
          </cell>
          <cell r="O573">
            <v>80.73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80.73</v>
          </cell>
          <cell r="AF573">
            <v>-4017.99</v>
          </cell>
        </row>
        <row r="574">
          <cell r="E574" t="str">
            <v>Чайковского, 7</v>
          </cell>
          <cell r="F574">
            <v>-127086.93</v>
          </cell>
          <cell r="G574">
            <v>164736.07</v>
          </cell>
          <cell r="H574">
            <v>0</v>
          </cell>
          <cell r="I574">
            <v>0</v>
          </cell>
          <cell r="J574">
            <v>164736.07</v>
          </cell>
          <cell r="K574">
            <v>164844.88</v>
          </cell>
          <cell r="L574">
            <v>0</v>
          </cell>
          <cell r="M574">
            <v>0</v>
          </cell>
          <cell r="N574">
            <v>164844.88</v>
          </cell>
          <cell r="O574">
            <v>13187.6</v>
          </cell>
          <cell r="P574">
            <v>0</v>
          </cell>
          <cell r="Q574">
            <v>9870.2800000000007</v>
          </cell>
          <cell r="R574">
            <v>0</v>
          </cell>
          <cell r="S574">
            <v>29976.36</v>
          </cell>
          <cell r="T574">
            <v>0</v>
          </cell>
          <cell r="U574">
            <v>14971.56</v>
          </cell>
          <cell r="V574">
            <v>643.71</v>
          </cell>
          <cell r="W574">
            <v>8417.93</v>
          </cell>
          <cell r="X574">
            <v>2727.23</v>
          </cell>
          <cell r="Y574">
            <v>12389.05</v>
          </cell>
          <cell r="Z574">
            <v>28369.040000000001</v>
          </cell>
          <cell r="AA574">
            <v>21740.3</v>
          </cell>
          <cell r="AB574">
            <v>0</v>
          </cell>
          <cell r="AC574">
            <v>18237.39</v>
          </cell>
          <cell r="AD574">
            <v>15383.77</v>
          </cell>
          <cell r="AE574">
            <v>175914.22</v>
          </cell>
          <cell r="AF574">
            <v>-138156.26999999999</v>
          </cell>
        </row>
        <row r="575">
          <cell r="E575" t="str">
            <v>Чайковского, 11</v>
          </cell>
          <cell r="F575">
            <v>-29590.639999999999</v>
          </cell>
          <cell r="G575">
            <v>60380.22</v>
          </cell>
          <cell r="H575">
            <v>0</v>
          </cell>
          <cell r="I575">
            <v>0</v>
          </cell>
          <cell r="J575">
            <v>60380.22</v>
          </cell>
          <cell r="K575">
            <v>61363.48</v>
          </cell>
          <cell r="L575">
            <v>0</v>
          </cell>
          <cell r="M575">
            <v>0</v>
          </cell>
          <cell r="N575">
            <v>61363.48</v>
          </cell>
          <cell r="O575">
            <v>4909.0600000000004</v>
          </cell>
          <cell r="P575">
            <v>0</v>
          </cell>
          <cell r="Q575">
            <v>3362.68</v>
          </cell>
          <cell r="R575">
            <v>0</v>
          </cell>
          <cell r="S575">
            <v>14989.12</v>
          </cell>
          <cell r="T575">
            <v>0</v>
          </cell>
          <cell r="U575">
            <v>6.32</v>
          </cell>
          <cell r="V575">
            <v>219.29</v>
          </cell>
          <cell r="W575">
            <v>721.56</v>
          </cell>
          <cell r="X575">
            <v>929.13</v>
          </cell>
          <cell r="Y575">
            <v>2489.44</v>
          </cell>
          <cell r="Z575">
            <v>8787.1</v>
          </cell>
          <cell r="AA575">
            <v>6655.58</v>
          </cell>
          <cell r="AB575">
            <v>0</v>
          </cell>
          <cell r="AC575">
            <v>5693.15</v>
          </cell>
          <cell r="AD575">
            <v>5229.7700000000004</v>
          </cell>
          <cell r="AE575">
            <v>53992.2</v>
          </cell>
          <cell r="AF575">
            <v>-22219.360000000001</v>
          </cell>
        </row>
        <row r="576">
          <cell r="E576" t="str">
            <v>Чайковского, 15-Б</v>
          </cell>
          <cell r="F576">
            <v>0</v>
          </cell>
          <cell r="G576">
            <v>87.98</v>
          </cell>
          <cell r="H576">
            <v>0</v>
          </cell>
          <cell r="I576">
            <v>0</v>
          </cell>
          <cell r="J576">
            <v>87.98</v>
          </cell>
          <cell r="K576">
            <v>3469.29</v>
          </cell>
          <cell r="L576">
            <v>0</v>
          </cell>
          <cell r="M576">
            <v>0</v>
          </cell>
          <cell r="N576">
            <v>3469.29</v>
          </cell>
          <cell r="O576">
            <v>277.54000000000002</v>
          </cell>
          <cell r="P576">
            <v>0</v>
          </cell>
          <cell r="Q576">
            <v>612.17999999999995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1754.64</v>
          </cell>
          <cell r="Z576">
            <v>54.84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2699.2</v>
          </cell>
          <cell r="AF576">
            <v>770.09</v>
          </cell>
        </row>
        <row r="577">
          <cell r="E577" t="str">
            <v>Челнокова, 12</v>
          </cell>
          <cell r="F577">
            <v>-27045.98</v>
          </cell>
          <cell r="G577">
            <v>47549.51</v>
          </cell>
          <cell r="H577">
            <v>0</v>
          </cell>
          <cell r="I577">
            <v>0</v>
          </cell>
          <cell r="J577">
            <v>47549.51</v>
          </cell>
          <cell r="K577">
            <v>49528.1</v>
          </cell>
          <cell r="L577">
            <v>0</v>
          </cell>
          <cell r="M577">
            <v>0</v>
          </cell>
          <cell r="N577">
            <v>49528.1</v>
          </cell>
          <cell r="O577">
            <v>3962.24</v>
          </cell>
          <cell r="P577">
            <v>0</v>
          </cell>
          <cell r="Q577">
            <v>3948.96</v>
          </cell>
          <cell r="R577">
            <v>0</v>
          </cell>
          <cell r="S577">
            <v>14147.04</v>
          </cell>
          <cell r="T577">
            <v>0</v>
          </cell>
          <cell r="U577">
            <v>7.43</v>
          </cell>
          <cell r="V577">
            <v>257.54000000000002</v>
          </cell>
          <cell r="W577">
            <v>847.35</v>
          </cell>
          <cell r="X577">
            <v>1091.1199999999999</v>
          </cell>
          <cell r="Y577">
            <v>3082.66</v>
          </cell>
          <cell r="Z577">
            <v>6382.34</v>
          </cell>
          <cell r="AA577">
            <v>4742.5</v>
          </cell>
          <cell r="AB577">
            <v>0</v>
          </cell>
          <cell r="AC577">
            <v>4162.46</v>
          </cell>
          <cell r="AD577">
            <v>6141.54</v>
          </cell>
          <cell r="AE577">
            <v>48773.18</v>
          </cell>
          <cell r="AF577">
            <v>-26291.06</v>
          </cell>
        </row>
        <row r="578">
          <cell r="E578" t="str">
            <v>Шахтерская, 1</v>
          </cell>
          <cell r="F578">
            <v>0</v>
          </cell>
          <cell r="G578">
            <v>65834.91</v>
          </cell>
          <cell r="H578">
            <v>0</v>
          </cell>
          <cell r="I578">
            <v>0</v>
          </cell>
          <cell r="J578">
            <v>65834.91</v>
          </cell>
          <cell r="K578">
            <v>40302.01</v>
          </cell>
          <cell r="L578">
            <v>0</v>
          </cell>
          <cell r="M578">
            <v>0</v>
          </cell>
          <cell r="N578">
            <v>40302.01</v>
          </cell>
          <cell r="O578">
            <v>3224.16</v>
          </cell>
          <cell r="P578">
            <v>0</v>
          </cell>
          <cell r="Q578">
            <v>3364.96</v>
          </cell>
          <cell r="R578">
            <v>0</v>
          </cell>
          <cell r="S578">
            <v>13610.58</v>
          </cell>
          <cell r="T578">
            <v>0</v>
          </cell>
          <cell r="U578">
            <v>8.31</v>
          </cell>
          <cell r="V578">
            <v>290.43</v>
          </cell>
          <cell r="W578">
            <v>947.84</v>
          </cell>
          <cell r="X578">
            <v>813.05</v>
          </cell>
          <cell r="Y578">
            <v>645.38</v>
          </cell>
          <cell r="Z578">
            <v>19696.05</v>
          </cell>
          <cell r="AA578">
            <v>13094.37</v>
          </cell>
          <cell r="AB578">
            <v>0</v>
          </cell>
          <cell r="AC578">
            <v>14029.68</v>
          </cell>
          <cell r="AD578">
            <v>5840.07</v>
          </cell>
          <cell r="AE578">
            <v>75564.88</v>
          </cell>
          <cell r="AF578">
            <v>-35262.870000000003</v>
          </cell>
        </row>
        <row r="579">
          <cell r="E579" t="str">
            <v>Шахтерская, 3</v>
          </cell>
          <cell r="F579">
            <v>-80069.84</v>
          </cell>
          <cell r="G579">
            <v>103673.48</v>
          </cell>
          <cell r="H579">
            <v>0</v>
          </cell>
          <cell r="I579">
            <v>0</v>
          </cell>
          <cell r="J579">
            <v>103673.48</v>
          </cell>
          <cell r="K579">
            <v>91399.67</v>
          </cell>
          <cell r="L579">
            <v>0</v>
          </cell>
          <cell r="M579">
            <v>0</v>
          </cell>
          <cell r="N579">
            <v>91399.67</v>
          </cell>
          <cell r="O579">
            <v>7311.97</v>
          </cell>
          <cell r="P579">
            <v>0</v>
          </cell>
          <cell r="Q579">
            <v>4207.16</v>
          </cell>
          <cell r="R579">
            <v>0</v>
          </cell>
          <cell r="S579">
            <v>20306.52</v>
          </cell>
          <cell r="T579">
            <v>0</v>
          </cell>
          <cell r="U579">
            <v>8.31</v>
          </cell>
          <cell r="V579">
            <v>286.41000000000003</v>
          </cell>
          <cell r="W579">
            <v>948.14</v>
          </cell>
          <cell r="X579">
            <v>1220.9100000000001</v>
          </cell>
          <cell r="Y579">
            <v>3189.57</v>
          </cell>
          <cell r="Z579">
            <v>25305.75</v>
          </cell>
          <cell r="AA579">
            <v>16817.349999999999</v>
          </cell>
          <cell r="AB579">
            <v>0</v>
          </cell>
          <cell r="AC579">
            <v>18018.580000000002</v>
          </cell>
          <cell r="AD579">
            <v>23042.04</v>
          </cell>
          <cell r="AE579">
            <v>120662.71</v>
          </cell>
          <cell r="AF579">
            <v>-109332.88</v>
          </cell>
        </row>
        <row r="580">
          <cell r="E580" t="str">
            <v>Шахтерская, 5</v>
          </cell>
          <cell r="F580">
            <v>0</v>
          </cell>
          <cell r="G580">
            <v>65609.41</v>
          </cell>
          <cell r="H580">
            <v>0</v>
          </cell>
          <cell r="I580">
            <v>0</v>
          </cell>
          <cell r="J580">
            <v>65609.41</v>
          </cell>
          <cell r="K580">
            <v>29599.84</v>
          </cell>
          <cell r="L580">
            <v>0</v>
          </cell>
          <cell r="M580">
            <v>0</v>
          </cell>
          <cell r="N580">
            <v>29599.84</v>
          </cell>
          <cell r="O580">
            <v>2367.98</v>
          </cell>
          <cell r="P580">
            <v>0</v>
          </cell>
          <cell r="Q580">
            <v>3340.15</v>
          </cell>
          <cell r="R580">
            <v>0</v>
          </cell>
          <cell r="S580">
            <v>14685.35</v>
          </cell>
          <cell r="T580">
            <v>0</v>
          </cell>
          <cell r="U580">
            <v>7.25</v>
          </cell>
          <cell r="V580">
            <v>257.02999999999997</v>
          </cell>
          <cell r="W580">
            <v>826.69</v>
          </cell>
          <cell r="X580">
            <v>709.12</v>
          </cell>
          <cell r="Y580">
            <v>2649.84</v>
          </cell>
          <cell r="Z580">
            <v>21178.95</v>
          </cell>
          <cell r="AA580">
            <v>14081.7</v>
          </cell>
          <cell r="AB580">
            <v>0</v>
          </cell>
          <cell r="AC580">
            <v>15087.54</v>
          </cell>
          <cell r="AD580">
            <v>5851.07</v>
          </cell>
          <cell r="AE580">
            <v>81042.67</v>
          </cell>
          <cell r="AF580">
            <v>-51442.83</v>
          </cell>
        </row>
        <row r="581">
          <cell r="E581" t="str">
            <v>Шахтерская, 7</v>
          </cell>
          <cell r="F581">
            <v>0</v>
          </cell>
          <cell r="G581">
            <v>69120.929999999993</v>
          </cell>
          <cell r="H581">
            <v>0</v>
          </cell>
          <cell r="I581">
            <v>0</v>
          </cell>
          <cell r="J581">
            <v>69120.929999999993</v>
          </cell>
          <cell r="K581">
            <v>44417.57</v>
          </cell>
          <cell r="L581">
            <v>0</v>
          </cell>
          <cell r="M581">
            <v>0</v>
          </cell>
          <cell r="N581">
            <v>44417.57</v>
          </cell>
          <cell r="O581">
            <v>3553.41</v>
          </cell>
          <cell r="P581">
            <v>0</v>
          </cell>
          <cell r="Q581">
            <v>3333.58</v>
          </cell>
          <cell r="R581">
            <v>0</v>
          </cell>
          <cell r="S581">
            <v>12530.71</v>
          </cell>
          <cell r="T581">
            <v>0</v>
          </cell>
          <cell r="U581">
            <v>7.71</v>
          </cell>
          <cell r="V581">
            <v>271.44</v>
          </cell>
          <cell r="W581">
            <v>879.55</v>
          </cell>
          <cell r="X581">
            <v>754.47</v>
          </cell>
          <cell r="Y581">
            <v>2636.16</v>
          </cell>
          <cell r="Z581">
            <v>22014.84</v>
          </cell>
          <cell r="AA581">
            <v>14635.62</v>
          </cell>
          <cell r="AB581">
            <v>0</v>
          </cell>
          <cell r="AC581">
            <v>15681.06</v>
          </cell>
          <cell r="AD581">
            <v>5813.78</v>
          </cell>
          <cell r="AE581">
            <v>82112.33</v>
          </cell>
          <cell r="AF581">
            <v>-37694.76</v>
          </cell>
        </row>
        <row r="582">
          <cell r="E582" t="str">
            <v>Шахтерская, 9</v>
          </cell>
          <cell r="F582">
            <v>0</v>
          </cell>
          <cell r="G582">
            <v>50718.38</v>
          </cell>
          <cell r="H582">
            <v>0</v>
          </cell>
          <cell r="I582">
            <v>0</v>
          </cell>
          <cell r="J582">
            <v>50718.38</v>
          </cell>
          <cell r="K582">
            <v>26799.200000000001</v>
          </cell>
          <cell r="L582">
            <v>0</v>
          </cell>
          <cell r="M582">
            <v>0</v>
          </cell>
          <cell r="N582">
            <v>26799.200000000001</v>
          </cell>
          <cell r="O582">
            <v>2143.94</v>
          </cell>
          <cell r="P582">
            <v>0</v>
          </cell>
          <cell r="Q582">
            <v>3360.52</v>
          </cell>
          <cell r="R582">
            <v>0</v>
          </cell>
          <cell r="S582">
            <v>15038.6</v>
          </cell>
          <cell r="T582">
            <v>0</v>
          </cell>
          <cell r="U582">
            <v>6.44</v>
          </cell>
          <cell r="V582">
            <v>231.53</v>
          </cell>
          <cell r="W582">
            <v>734.43</v>
          </cell>
          <cell r="X582">
            <v>629.99</v>
          </cell>
          <cell r="Y582">
            <v>93421.4</v>
          </cell>
          <cell r="Z582">
            <v>21923.03</v>
          </cell>
          <cell r="AA582">
            <v>14580.81</v>
          </cell>
          <cell r="AB582">
            <v>0</v>
          </cell>
          <cell r="AC582">
            <v>15622.32</v>
          </cell>
          <cell r="AD582">
            <v>5846.86</v>
          </cell>
          <cell r="AE582">
            <v>173539.87</v>
          </cell>
          <cell r="AF582">
            <v>-146740.67000000001</v>
          </cell>
        </row>
        <row r="583">
          <cell r="E583" t="str">
            <v>Шахтерская, 11</v>
          </cell>
          <cell r="F583">
            <v>0</v>
          </cell>
          <cell r="G583">
            <v>40400.22</v>
          </cell>
          <cell r="H583">
            <v>0</v>
          </cell>
          <cell r="I583">
            <v>0</v>
          </cell>
          <cell r="J583">
            <v>40400.22</v>
          </cell>
          <cell r="K583">
            <v>36444.65</v>
          </cell>
          <cell r="L583">
            <v>0</v>
          </cell>
          <cell r="M583">
            <v>0</v>
          </cell>
          <cell r="N583">
            <v>36444.65</v>
          </cell>
          <cell r="O583">
            <v>2915.56</v>
          </cell>
          <cell r="P583">
            <v>0</v>
          </cell>
          <cell r="Q583">
            <v>2115.58</v>
          </cell>
          <cell r="R583">
            <v>0</v>
          </cell>
          <cell r="S583">
            <v>0</v>
          </cell>
          <cell r="T583">
            <v>0</v>
          </cell>
          <cell r="U583">
            <v>4.5599999999999996</v>
          </cell>
          <cell r="V583">
            <v>161.88999999999999</v>
          </cell>
          <cell r="W583">
            <v>520.27</v>
          </cell>
          <cell r="X583">
            <v>446.28</v>
          </cell>
          <cell r="Y583">
            <v>1860</v>
          </cell>
          <cell r="Z583">
            <v>14768.6</v>
          </cell>
          <cell r="AA583">
            <v>9819.33</v>
          </cell>
          <cell r="AB583">
            <v>0</v>
          </cell>
          <cell r="AC583">
            <v>10520.7</v>
          </cell>
          <cell r="AD583">
            <v>3707.53</v>
          </cell>
          <cell r="AE583">
            <v>46840.3</v>
          </cell>
          <cell r="AF583">
            <v>-10395.65</v>
          </cell>
        </row>
        <row r="584">
          <cell r="E584" t="str">
            <v>Шахтерская, 13</v>
          </cell>
          <cell r="F584">
            <v>0</v>
          </cell>
          <cell r="G584">
            <v>57882.69</v>
          </cell>
          <cell r="H584">
            <v>0</v>
          </cell>
          <cell r="I584">
            <v>0</v>
          </cell>
          <cell r="J584">
            <v>57882.69</v>
          </cell>
          <cell r="K584">
            <v>33236.03</v>
          </cell>
          <cell r="L584">
            <v>0</v>
          </cell>
          <cell r="M584">
            <v>0</v>
          </cell>
          <cell r="N584">
            <v>33236.03</v>
          </cell>
          <cell r="O584">
            <v>2658.88</v>
          </cell>
          <cell r="P584">
            <v>0</v>
          </cell>
          <cell r="Q584">
            <v>2682.46</v>
          </cell>
          <cell r="R584">
            <v>0</v>
          </cell>
          <cell r="S584">
            <v>0</v>
          </cell>
          <cell r="T584">
            <v>0</v>
          </cell>
          <cell r="U584">
            <v>6.57</v>
          </cell>
          <cell r="V584">
            <v>230.04</v>
          </cell>
          <cell r="W584">
            <v>750.16</v>
          </cell>
          <cell r="X584">
            <v>643.48</v>
          </cell>
          <cell r="Y584">
            <v>2210.3000000000002</v>
          </cell>
          <cell r="Z584">
            <v>19507.72</v>
          </cell>
          <cell r="AA584">
            <v>12971.04</v>
          </cell>
          <cell r="AB584">
            <v>0</v>
          </cell>
          <cell r="AC584">
            <v>13897.59</v>
          </cell>
          <cell r="AD584">
            <v>4658.1499999999996</v>
          </cell>
          <cell r="AE584">
            <v>60216.39</v>
          </cell>
          <cell r="AF584">
            <v>-26980.36</v>
          </cell>
        </row>
        <row r="585">
          <cell r="E585" t="str">
            <v>Шахтерская, 17</v>
          </cell>
          <cell r="F585">
            <v>-87936.48</v>
          </cell>
          <cell r="G585">
            <v>48875.74</v>
          </cell>
          <cell r="H585">
            <v>0</v>
          </cell>
          <cell r="I585">
            <v>0</v>
          </cell>
          <cell r="J585">
            <v>48875.74</v>
          </cell>
          <cell r="K585">
            <v>41175.910000000003</v>
          </cell>
          <cell r="L585">
            <v>0</v>
          </cell>
          <cell r="M585">
            <v>0</v>
          </cell>
          <cell r="N585">
            <v>41175.910000000003</v>
          </cell>
          <cell r="O585">
            <v>3294.06</v>
          </cell>
          <cell r="P585">
            <v>0</v>
          </cell>
          <cell r="Q585">
            <v>1590.6</v>
          </cell>
          <cell r="R585">
            <v>0</v>
          </cell>
          <cell r="S585">
            <v>7735.8</v>
          </cell>
          <cell r="T585">
            <v>0</v>
          </cell>
          <cell r="U585">
            <v>2.99</v>
          </cell>
          <cell r="V585">
            <v>103.74</v>
          </cell>
          <cell r="W585">
            <v>341.31</v>
          </cell>
          <cell r="X585">
            <v>439.5</v>
          </cell>
          <cell r="Y585">
            <v>1192.6300000000001</v>
          </cell>
          <cell r="Z585">
            <v>3468.13</v>
          </cell>
          <cell r="AA585">
            <v>2292.5700000000002</v>
          </cell>
          <cell r="AB585">
            <v>0</v>
          </cell>
          <cell r="AC585">
            <v>60661.34</v>
          </cell>
          <cell r="AD585">
            <v>7881.45</v>
          </cell>
          <cell r="AE585">
            <v>89004.12</v>
          </cell>
          <cell r="AF585">
            <v>-135764.69</v>
          </cell>
        </row>
        <row r="586">
          <cell r="E586" t="str">
            <v>Ширямова, 3</v>
          </cell>
          <cell r="F586">
            <v>-46528.63</v>
          </cell>
          <cell r="G586">
            <v>218091.02</v>
          </cell>
          <cell r="H586">
            <v>0</v>
          </cell>
          <cell r="I586">
            <v>0</v>
          </cell>
          <cell r="J586">
            <v>218091.02</v>
          </cell>
          <cell r="K586">
            <v>222994.93</v>
          </cell>
          <cell r="L586">
            <v>0</v>
          </cell>
          <cell r="M586">
            <v>0</v>
          </cell>
          <cell r="N586">
            <v>222994.93</v>
          </cell>
          <cell r="O586">
            <v>17839.59</v>
          </cell>
          <cell r="P586">
            <v>0</v>
          </cell>
          <cell r="Q586">
            <v>9383.82</v>
          </cell>
          <cell r="R586">
            <v>0</v>
          </cell>
          <cell r="S586">
            <v>25519.94</v>
          </cell>
          <cell r="T586">
            <v>0</v>
          </cell>
          <cell r="U586">
            <v>17.649999999999999</v>
          </cell>
          <cell r="V586">
            <v>611.97</v>
          </cell>
          <cell r="W586">
            <v>2013.55</v>
          </cell>
          <cell r="X586">
            <v>2592.81</v>
          </cell>
          <cell r="Y586">
            <v>10120.379999999999</v>
          </cell>
          <cell r="Z586">
            <v>39967.79</v>
          </cell>
          <cell r="AA586">
            <v>29225.09</v>
          </cell>
          <cell r="AB586">
            <v>0</v>
          </cell>
          <cell r="AC586">
            <v>26692.959999999999</v>
          </cell>
          <cell r="AD586">
            <v>29494.03</v>
          </cell>
          <cell r="AE586">
            <v>193479.58</v>
          </cell>
          <cell r="AF586">
            <v>-17013.28</v>
          </cell>
        </row>
        <row r="587">
          <cell r="E587" t="str">
            <v>Ширямова, 5</v>
          </cell>
          <cell r="F587">
            <v>-108394.75</v>
          </cell>
          <cell r="G587">
            <v>261866.53</v>
          </cell>
          <cell r="H587">
            <v>12918.04</v>
          </cell>
          <cell r="I587">
            <v>0</v>
          </cell>
          <cell r="J587">
            <v>274784.57</v>
          </cell>
          <cell r="K587">
            <v>205315.38</v>
          </cell>
          <cell r="L587">
            <v>0</v>
          </cell>
          <cell r="M587">
            <v>0</v>
          </cell>
          <cell r="N587">
            <v>205315.38</v>
          </cell>
          <cell r="O587">
            <v>16425.22</v>
          </cell>
          <cell r="P587">
            <v>0</v>
          </cell>
          <cell r="Q587">
            <v>12799.68</v>
          </cell>
          <cell r="R587">
            <v>0</v>
          </cell>
          <cell r="S587">
            <v>15782.4</v>
          </cell>
          <cell r="T587">
            <v>0</v>
          </cell>
          <cell r="U587">
            <v>5129.5200000000004</v>
          </cell>
          <cell r="V587">
            <v>927.8</v>
          </cell>
          <cell r="W587">
            <v>5560.54</v>
          </cell>
          <cell r="X587">
            <v>3973.21</v>
          </cell>
          <cell r="Y587">
            <v>-7627.07</v>
          </cell>
          <cell r="Z587">
            <v>40235.129999999997</v>
          </cell>
          <cell r="AA587">
            <v>30657.05</v>
          </cell>
          <cell r="AB587">
            <v>0</v>
          </cell>
          <cell r="AC587">
            <v>26566.31</v>
          </cell>
          <cell r="AD587">
            <v>19758.650000000001</v>
          </cell>
          <cell r="AE587">
            <v>170188.44</v>
          </cell>
          <cell r="AF587">
            <v>-73267.81</v>
          </cell>
        </row>
        <row r="588">
          <cell r="E588" t="str">
            <v>Шмидта, 36</v>
          </cell>
          <cell r="F588">
            <v>-34850.230000000003</v>
          </cell>
          <cell r="G588">
            <v>46925.36</v>
          </cell>
          <cell r="H588">
            <v>0</v>
          </cell>
          <cell r="I588">
            <v>0</v>
          </cell>
          <cell r="J588">
            <v>46925.36</v>
          </cell>
          <cell r="K588">
            <v>31085.78</v>
          </cell>
          <cell r="L588">
            <v>0</v>
          </cell>
          <cell r="M588">
            <v>0</v>
          </cell>
          <cell r="N588">
            <v>31085.78</v>
          </cell>
          <cell r="O588">
            <v>2486.87</v>
          </cell>
          <cell r="P588">
            <v>0</v>
          </cell>
          <cell r="Q588">
            <v>3118.4</v>
          </cell>
          <cell r="R588">
            <v>0</v>
          </cell>
          <cell r="S588">
            <v>11603.76</v>
          </cell>
          <cell r="T588">
            <v>0</v>
          </cell>
          <cell r="U588">
            <v>5.86</v>
          </cell>
          <cell r="V588">
            <v>203.36</v>
          </cell>
          <cell r="W588">
            <v>669.13</v>
          </cell>
          <cell r="X588">
            <v>861.64</v>
          </cell>
          <cell r="Y588">
            <v>2220.17</v>
          </cell>
          <cell r="Z588">
            <v>8821.7999999999993</v>
          </cell>
          <cell r="AA588">
            <v>6684.05</v>
          </cell>
          <cell r="AB588">
            <v>0</v>
          </cell>
          <cell r="AC588">
            <v>5719.72</v>
          </cell>
          <cell r="AD588">
            <v>4849.8599999999997</v>
          </cell>
          <cell r="AE588">
            <v>47244.62</v>
          </cell>
          <cell r="AF588">
            <v>-51009.07</v>
          </cell>
        </row>
        <row r="589">
          <cell r="E589" t="str">
            <v>Шпачека, 19</v>
          </cell>
          <cell r="F589">
            <v>-37721.81</v>
          </cell>
          <cell r="G589">
            <v>162767.51999999999</v>
          </cell>
          <cell r="H589">
            <v>48991.15</v>
          </cell>
          <cell r="I589">
            <v>0</v>
          </cell>
          <cell r="J589">
            <v>211758.67</v>
          </cell>
          <cell r="K589">
            <v>201712.94</v>
          </cell>
          <cell r="L589">
            <v>0</v>
          </cell>
          <cell r="M589">
            <v>0</v>
          </cell>
          <cell r="N589">
            <v>201712.94</v>
          </cell>
          <cell r="O589">
            <v>16137.04</v>
          </cell>
          <cell r="P589">
            <v>0</v>
          </cell>
          <cell r="Q589">
            <v>2382.94</v>
          </cell>
          <cell r="R589">
            <v>0</v>
          </cell>
          <cell r="S589">
            <v>0</v>
          </cell>
          <cell r="T589">
            <v>0</v>
          </cell>
          <cell r="U589">
            <v>8.31</v>
          </cell>
          <cell r="V589">
            <v>241.17</v>
          </cell>
          <cell r="W589">
            <v>4998.75</v>
          </cell>
          <cell r="X589">
            <v>1221.68</v>
          </cell>
          <cell r="Y589">
            <v>8509.8799999999992</v>
          </cell>
          <cell r="Z589">
            <v>33040.6</v>
          </cell>
          <cell r="AA589">
            <v>21979.56</v>
          </cell>
          <cell r="AB589">
            <v>0</v>
          </cell>
          <cell r="AC589">
            <v>32143.61</v>
          </cell>
          <cell r="AD589">
            <v>57722.26</v>
          </cell>
          <cell r="AE589">
            <v>178385.8</v>
          </cell>
          <cell r="AF589">
            <v>-14394.67</v>
          </cell>
        </row>
        <row r="590">
          <cell r="E590" t="str">
            <v>Юбилейный, 16</v>
          </cell>
          <cell r="F590">
            <v>-254156.68</v>
          </cell>
          <cell r="G590">
            <v>370267.6</v>
          </cell>
          <cell r="H590">
            <v>0</v>
          </cell>
          <cell r="I590">
            <v>0</v>
          </cell>
          <cell r="J590">
            <v>370267.6</v>
          </cell>
          <cell r="K590">
            <v>309238.95</v>
          </cell>
          <cell r="L590">
            <v>0</v>
          </cell>
          <cell r="M590">
            <v>0</v>
          </cell>
          <cell r="N590">
            <v>309238.95</v>
          </cell>
          <cell r="O590">
            <v>24739.13</v>
          </cell>
          <cell r="P590">
            <v>0</v>
          </cell>
          <cell r="Q590">
            <v>21341.360000000001</v>
          </cell>
          <cell r="R590">
            <v>0</v>
          </cell>
          <cell r="S590">
            <v>179375.68</v>
          </cell>
          <cell r="T590">
            <v>0</v>
          </cell>
          <cell r="U590">
            <v>6743.8</v>
          </cell>
          <cell r="V590">
            <v>1429.29</v>
          </cell>
          <cell r="W590">
            <v>4714.5</v>
          </cell>
          <cell r="X590">
            <v>6070.78</v>
          </cell>
          <cell r="Y590">
            <v>18382.38</v>
          </cell>
          <cell r="Z590">
            <v>53846.38</v>
          </cell>
          <cell r="AA590">
            <v>39244.18</v>
          </cell>
          <cell r="AB590">
            <v>0</v>
          </cell>
          <cell r="AC590">
            <v>35864.160000000003</v>
          </cell>
          <cell r="AD590">
            <v>33057.57</v>
          </cell>
          <cell r="AE590">
            <v>424809.21</v>
          </cell>
          <cell r="AF590">
            <v>-369726.94</v>
          </cell>
        </row>
        <row r="591">
          <cell r="E591" t="str">
            <v>Юбилейный, 36-а</v>
          </cell>
          <cell r="F591">
            <v>-238542.98</v>
          </cell>
          <cell r="G591">
            <v>227029.98</v>
          </cell>
          <cell r="H591">
            <v>3711.33</v>
          </cell>
          <cell r="I591">
            <v>0</v>
          </cell>
          <cell r="J591">
            <v>230741.31</v>
          </cell>
          <cell r="K591">
            <v>206810.42</v>
          </cell>
          <cell r="L591">
            <v>0</v>
          </cell>
          <cell r="M591">
            <v>0</v>
          </cell>
          <cell r="N591">
            <v>206810.42</v>
          </cell>
          <cell r="O591">
            <v>16544.84</v>
          </cell>
          <cell r="P591">
            <v>0</v>
          </cell>
          <cell r="Q591">
            <v>9688.7199999999993</v>
          </cell>
          <cell r="R591">
            <v>0</v>
          </cell>
          <cell r="S591">
            <v>110720.16</v>
          </cell>
          <cell r="T591">
            <v>0</v>
          </cell>
          <cell r="U591">
            <v>3370.86</v>
          </cell>
          <cell r="V591">
            <v>675.04</v>
          </cell>
          <cell r="W591">
            <v>2238.34</v>
          </cell>
          <cell r="X591">
            <v>2882.27</v>
          </cell>
          <cell r="Y591">
            <v>15790.21</v>
          </cell>
          <cell r="Z591">
            <v>32633.02</v>
          </cell>
          <cell r="AA591">
            <v>23352.03</v>
          </cell>
          <cell r="AB591">
            <v>0</v>
          </cell>
          <cell r="AC591">
            <v>23736.29</v>
          </cell>
          <cell r="AD591">
            <v>15098.44</v>
          </cell>
          <cell r="AE591">
            <v>256730.22</v>
          </cell>
          <cell r="AF591">
            <v>-288462.78000000003</v>
          </cell>
        </row>
        <row r="592">
          <cell r="E592" t="str">
            <v>Юбилейный, 36-б</v>
          </cell>
          <cell r="F592">
            <v>-199345.08</v>
          </cell>
          <cell r="G592">
            <v>214992.09</v>
          </cell>
          <cell r="H592">
            <v>0</v>
          </cell>
          <cell r="I592">
            <v>0</v>
          </cell>
          <cell r="J592">
            <v>214992.09</v>
          </cell>
          <cell r="K592">
            <v>187894.92</v>
          </cell>
          <cell r="L592">
            <v>0</v>
          </cell>
          <cell r="M592">
            <v>0</v>
          </cell>
          <cell r="N592">
            <v>187894.92</v>
          </cell>
          <cell r="O592">
            <v>15031.59</v>
          </cell>
          <cell r="P592">
            <v>0</v>
          </cell>
          <cell r="Q592">
            <v>9620.7999999999993</v>
          </cell>
          <cell r="R592">
            <v>0</v>
          </cell>
          <cell r="S592">
            <v>106852.2</v>
          </cell>
          <cell r="T592">
            <v>0</v>
          </cell>
          <cell r="U592">
            <v>3369.87</v>
          </cell>
          <cell r="V592">
            <v>644.33000000000004</v>
          </cell>
          <cell r="W592">
            <v>2126.16</v>
          </cell>
          <cell r="X592">
            <v>2737.83</v>
          </cell>
          <cell r="Y592">
            <v>15546.42</v>
          </cell>
          <cell r="Z592">
            <v>30275.66</v>
          </cell>
          <cell r="AA592">
            <v>21765.23</v>
          </cell>
          <cell r="AB592">
            <v>0</v>
          </cell>
          <cell r="AC592">
            <v>22065.32</v>
          </cell>
          <cell r="AD592">
            <v>14948.78</v>
          </cell>
          <cell r="AE592">
            <v>244984.19</v>
          </cell>
          <cell r="AF592">
            <v>-256434.35</v>
          </cell>
        </row>
        <row r="593">
          <cell r="E593" t="str">
            <v>Юбилейный, 47-а</v>
          </cell>
          <cell r="F593">
            <v>-180742.12</v>
          </cell>
          <cell r="G593">
            <v>257649.69</v>
          </cell>
          <cell r="H593">
            <v>0</v>
          </cell>
          <cell r="I593">
            <v>0</v>
          </cell>
          <cell r="J593">
            <v>257649.69</v>
          </cell>
          <cell r="K593">
            <v>225589.71</v>
          </cell>
          <cell r="L593">
            <v>0</v>
          </cell>
          <cell r="M593">
            <v>0</v>
          </cell>
          <cell r="N593">
            <v>225589.71</v>
          </cell>
          <cell r="O593">
            <v>18047.18</v>
          </cell>
          <cell r="P593">
            <v>0</v>
          </cell>
          <cell r="Q593">
            <v>11022.2</v>
          </cell>
          <cell r="R593">
            <v>0</v>
          </cell>
          <cell r="S593">
            <v>79776.759999999995</v>
          </cell>
          <cell r="T593">
            <v>0</v>
          </cell>
          <cell r="U593">
            <v>6723.55</v>
          </cell>
          <cell r="V593">
            <v>729.72</v>
          </cell>
          <cell r="W593">
            <v>2404.12</v>
          </cell>
          <cell r="X593">
            <v>3095.75</v>
          </cell>
          <cell r="Y593">
            <v>11995.09</v>
          </cell>
          <cell r="Z593">
            <v>30460.720000000001</v>
          </cell>
          <cell r="AA593">
            <v>21108.75</v>
          </cell>
          <cell r="AB593">
            <v>0</v>
          </cell>
          <cell r="AC593">
            <v>38029.370000000003</v>
          </cell>
          <cell r="AD593">
            <v>17174.8</v>
          </cell>
          <cell r="AE593">
            <v>240568.01</v>
          </cell>
          <cell r="AF593">
            <v>-195720.42</v>
          </cell>
        </row>
        <row r="594">
          <cell r="E594" t="str">
            <v>Ядринцева, 8-а</v>
          </cell>
          <cell r="F594">
            <v>-63287.54</v>
          </cell>
          <cell r="G594">
            <v>171608.52</v>
          </cell>
          <cell r="H594">
            <v>24944.12</v>
          </cell>
          <cell r="I594">
            <v>0</v>
          </cell>
          <cell r="J594">
            <v>196552.64</v>
          </cell>
          <cell r="K594">
            <v>206228.82</v>
          </cell>
          <cell r="L594">
            <v>3194.77</v>
          </cell>
          <cell r="M594">
            <v>0</v>
          </cell>
          <cell r="N594">
            <v>209423.59</v>
          </cell>
          <cell r="O594">
            <v>16849.72</v>
          </cell>
          <cell r="P594">
            <v>0</v>
          </cell>
          <cell r="Q594">
            <v>14200.36</v>
          </cell>
          <cell r="R594">
            <v>0</v>
          </cell>
          <cell r="S594">
            <v>18862.68</v>
          </cell>
          <cell r="T594">
            <v>0</v>
          </cell>
          <cell r="U594">
            <v>5128.75</v>
          </cell>
          <cell r="V594">
            <v>977.24</v>
          </cell>
          <cell r="W594">
            <v>2997.18</v>
          </cell>
          <cell r="X594">
            <v>3859.42</v>
          </cell>
          <cell r="Y594">
            <v>15123.02</v>
          </cell>
          <cell r="Z594">
            <v>39682.47</v>
          </cell>
          <cell r="AA594">
            <v>30608.880000000001</v>
          </cell>
          <cell r="AB594">
            <v>0</v>
          </cell>
          <cell r="AC594">
            <v>25375.439999999999</v>
          </cell>
          <cell r="AD594">
            <v>22349.69</v>
          </cell>
          <cell r="AE594">
            <v>196014.85</v>
          </cell>
          <cell r="AF594">
            <v>-49878.8</v>
          </cell>
        </row>
        <row r="595">
          <cell r="E595" t="str">
            <v>Ядринцева, 80</v>
          </cell>
          <cell r="F595">
            <v>4710.47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3808.05</v>
          </cell>
          <cell r="L595">
            <v>0</v>
          </cell>
          <cell r="M595">
            <v>0</v>
          </cell>
          <cell r="N595">
            <v>3808.05</v>
          </cell>
          <cell r="O595">
            <v>304.64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304.64</v>
          </cell>
          <cell r="AF595">
            <v>8213.8799999999992</v>
          </cell>
        </row>
        <row r="596">
          <cell r="E596" t="str">
            <v>Ядринцева, 80-А</v>
          </cell>
          <cell r="F596">
            <v>-795.99</v>
          </cell>
          <cell r="G596">
            <v>8417.25</v>
          </cell>
          <cell r="H596">
            <v>0</v>
          </cell>
          <cell r="I596">
            <v>0</v>
          </cell>
          <cell r="J596">
            <v>8417.25</v>
          </cell>
          <cell r="K596">
            <v>4094.88</v>
          </cell>
          <cell r="L596">
            <v>0</v>
          </cell>
          <cell r="M596">
            <v>0</v>
          </cell>
          <cell r="N596">
            <v>4094.88</v>
          </cell>
          <cell r="O596">
            <v>327.60000000000002</v>
          </cell>
          <cell r="P596">
            <v>0</v>
          </cell>
          <cell r="Q596">
            <v>404.1</v>
          </cell>
          <cell r="R596">
            <v>0</v>
          </cell>
          <cell r="S596">
            <v>2829.36</v>
          </cell>
          <cell r="T596">
            <v>0</v>
          </cell>
          <cell r="U596">
            <v>0.76</v>
          </cell>
          <cell r="V596">
            <v>26.35</v>
          </cell>
          <cell r="W596">
            <v>86.71</v>
          </cell>
          <cell r="X596">
            <v>111.66</v>
          </cell>
          <cell r="Y596">
            <v>216.97</v>
          </cell>
          <cell r="Z596">
            <v>1770.29</v>
          </cell>
          <cell r="AA596">
            <v>1284.98</v>
          </cell>
          <cell r="AB596">
            <v>0</v>
          </cell>
          <cell r="AC596">
            <v>1188.6099999999999</v>
          </cell>
          <cell r="AD596">
            <v>628.48</v>
          </cell>
          <cell r="AE596">
            <v>8875.8700000000008</v>
          </cell>
          <cell r="AF596">
            <v>-5576.98</v>
          </cell>
        </row>
        <row r="597">
          <cell r="E597" t="str">
            <v>Ядринцева, 82</v>
          </cell>
          <cell r="F597">
            <v>-307.39</v>
          </cell>
          <cell r="G597">
            <v>9396.17</v>
          </cell>
          <cell r="H597">
            <v>0</v>
          </cell>
          <cell r="I597">
            <v>0</v>
          </cell>
          <cell r="J597">
            <v>9396.17</v>
          </cell>
          <cell r="K597">
            <v>10227.52</v>
          </cell>
          <cell r="L597">
            <v>0</v>
          </cell>
          <cell r="M597">
            <v>0</v>
          </cell>
          <cell r="N597">
            <v>10227.52</v>
          </cell>
          <cell r="O597">
            <v>818.2</v>
          </cell>
          <cell r="P597">
            <v>0</v>
          </cell>
          <cell r="Q597">
            <v>536.72</v>
          </cell>
          <cell r="R597">
            <v>0</v>
          </cell>
          <cell r="S597">
            <v>3300.96</v>
          </cell>
          <cell r="T597">
            <v>0</v>
          </cell>
          <cell r="U597">
            <v>1.01</v>
          </cell>
          <cell r="V597">
            <v>35.020000000000003</v>
          </cell>
          <cell r="W597">
            <v>115.16</v>
          </cell>
          <cell r="X597">
            <v>148.30000000000001</v>
          </cell>
          <cell r="Y597">
            <v>288.20999999999998</v>
          </cell>
          <cell r="Z597">
            <v>1944.13</v>
          </cell>
          <cell r="AA597">
            <v>1402.33</v>
          </cell>
          <cell r="AB597">
            <v>0</v>
          </cell>
          <cell r="AC597">
            <v>1309.01</v>
          </cell>
          <cell r="AD597">
            <v>834.72</v>
          </cell>
          <cell r="AE597">
            <v>10733.77</v>
          </cell>
          <cell r="AF597">
            <v>-813.64</v>
          </cell>
        </row>
        <row r="598">
          <cell r="E598" t="str">
            <v>Ядринцева, 94</v>
          </cell>
          <cell r="F598">
            <v>-13395.11</v>
          </cell>
          <cell r="G598">
            <v>6776.24</v>
          </cell>
          <cell r="H598">
            <v>0</v>
          </cell>
          <cell r="I598">
            <v>0</v>
          </cell>
          <cell r="J598">
            <v>6776.24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-13395.11</v>
          </cell>
        </row>
        <row r="599">
          <cell r="E599" t="str">
            <v>Ямская, 19-В</v>
          </cell>
          <cell r="F599">
            <v>-4188.32</v>
          </cell>
          <cell r="G599">
            <v>22321.34</v>
          </cell>
          <cell r="H599">
            <v>0</v>
          </cell>
          <cell r="I599">
            <v>0</v>
          </cell>
          <cell r="J599">
            <v>22321.34</v>
          </cell>
          <cell r="K599">
            <v>9721.74</v>
          </cell>
          <cell r="L599">
            <v>0</v>
          </cell>
          <cell r="M599">
            <v>0</v>
          </cell>
          <cell r="N599">
            <v>9721.74</v>
          </cell>
          <cell r="O599">
            <v>777.75</v>
          </cell>
          <cell r="P599">
            <v>0</v>
          </cell>
          <cell r="Q599">
            <v>1088.0999999999999</v>
          </cell>
          <cell r="R599">
            <v>0</v>
          </cell>
          <cell r="S599">
            <v>8016.6</v>
          </cell>
          <cell r="T599">
            <v>0</v>
          </cell>
          <cell r="U599">
            <v>2.0499999999999998</v>
          </cell>
          <cell r="V599">
            <v>70.959999999999994</v>
          </cell>
          <cell r="W599">
            <v>233.48</v>
          </cell>
          <cell r="X599">
            <v>300.64999999999998</v>
          </cell>
          <cell r="Y599">
            <v>645.77</v>
          </cell>
          <cell r="Z599">
            <v>3173.19</v>
          </cell>
          <cell r="AA599">
            <v>2286.5500000000002</v>
          </cell>
          <cell r="AB599">
            <v>0</v>
          </cell>
          <cell r="AC599">
            <v>2133.66</v>
          </cell>
          <cell r="AD599">
            <v>1692.25</v>
          </cell>
          <cell r="AE599">
            <v>20421.009999999998</v>
          </cell>
          <cell r="AF599">
            <v>-14887.59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16476.919999999998</v>
          </cell>
          <cell r="H12">
            <v>0</v>
          </cell>
          <cell r="I12">
            <v>0</v>
          </cell>
          <cell r="J12">
            <v>16476.919999999998</v>
          </cell>
          <cell r="K12">
            <v>987.85</v>
          </cell>
          <cell r="L12">
            <v>0</v>
          </cell>
          <cell r="M12">
            <v>0</v>
          </cell>
          <cell r="N12">
            <v>987.85</v>
          </cell>
          <cell r="O12">
            <v>79.03</v>
          </cell>
          <cell r="P12">
            <v>0</v>
          </cell>
          <cell r="Q12">
            <v>0</v>
          </cell>
          <cell r="R12">
            <v>0</v>
          </cell>
          <cell r="S12">
            <v>79.03</v>
          </cell>
          <cell r="T12">
            <v>908.82</v>
          </cell>
        </row>
        <row r="13">
          <cell r="E13" t="str">
            <v>13-й Советский, 10</v>
          </cell>
          <cell r="F13">
            <v>0</v>
          </cell>
          <cell r="G13">
            <v>5092.17</v>
          </cell>
          <cell r="H13">
            <v>0</v>
          </cell>
          <cell r="I13">
            <v>0</v>
          </cell>
          <cell r="J13">
            <v>5092.17</v>
          </cell>
          <cell r="K13">
            <v>272.14999999999998</v>
          </cell>
          <cell r="L13">
            <v>0</v>
          </cell>
          <cell r="M13">
            <v>0</v>
          </cell>
          <cell r="N13">
            <v>272.14999999999998</v>
          </cell>
          <cell r="O13">
            <v>21.77</v>
          </cell>
          <cell r="P13">
            <v>0</v>
          </cell>
          <cell r="Q13">
            <v>0</v>
          </cell>
          <cell r="R13">
            <v>0</v>
          </cell>
          <cell r="S13">
            <v>21.77</v>
          </cell>
          <cell r="T13">
            <v>250.38</v>
          </cell>
        </row>
        <row r="14">
          <cell r="E14" t="str">
            <v>14-й Советский, 22</v>
          </cell>
          <cell r="F14">
            <v>0</v>
          </cell>
          <cell r="G14">
            <v>44187.47</v>
          </cell>
          <cell r="H14">
            <v>0</v>
          </cell>
          <cell r="I14">
            <v>0</v>
          </cell>
          <cell r="J14">
            <v>44187.47</v>
          </cell>
          <cell r="K14">
            <v>23755.87</v>
          </cell>
          <cell r="L14">
            <v>0</v>
          </cell>
          <cell r="M14">
            <v>0</v>
          </cell>
          <cell r="N14">
            <v>23755.87</v>
          </cell>
          <cell r="O14">
            <v>1900.48</v>
          </cell>
          <cell r="P14">
            <v>0</v>
          </cell>
          <cell r="Q14">
            <v>0</v>
          </cell>
          <cell r="R14">
            <v>0</v>
          </cell>
          <cell r="S14">
            <v>1900.48</v>
          </cell>
          <cell r="T14">
            <v>21855.39</v>
          </cell>
        </row>
        <row r="15">
          <cell r="E15" t="str">
            <v>15-й Советский, 23</v>
          </cell>
          <cell r="F15">
            <v>0</v>
          </cell>
          <cell r="G15">
            <v>46806.28</v>
          </cell>
          <cell r="H15">
            <v>0</v>
          </cell>
          <cell r="I15">
            <v>0</v>
          </cell>
          <cell r="J15">
            <v>46806.28</v>
          </cell>
          <cell r="K15">
            <v>28904.53</v>
          </cell>
          <cell r="L15">
            <v>0</v>
          </cell>
          <cell r="M15">
            <v>0</v>
          </cell>
          <cell r="N15">
            <v>28904.53</v>
          </cell>
          <cell r="O15">
            <v>2312.36</v>
          </cell>
          <cell r="P15">
            <v>0</v>
          </cell>
          <cell r="Q15">
            <v>0</v>
          </cell>
          <cell r="R15">
            <v>0</v>
          </cell>
          <cell r="S15">
            <v>2312.36</v>
          </cell>
          <cell r="T15">
            <v>26592.17</v>
          </cell>
        </row>
        <row r="16">
          <cell r="E16" t="str">
            <v>2-й Сарайный, 8</v>
          </cell>
          <cell r="F16">
            <v>436.36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436.36</v>
          </cell>
        </row>
        <row r="17">
          <cell r="E17" t="str">
            <v>2-я Летчиков, 26</v>
          </cell>
          <cell r="F17">
            <v>1327.05</v>
          </cell>
          <cell r="G17">
            <v>15563.62</v>
          </cell>
          <cell r="H17">
            <v>0</v>
          </cell>
          <cell r="I17">
            <v>0</v>
          </cell>
          <cell r="J17">
            <v>15563.62</v>
          </cell>
          <cell r="K17">
            <v>12086.13</v>
          </cell>
          <cell r="L17">
            <v>0</v>
          </cell>
          <cell r="M17">
            <v>0</v>
          </cell>
          <cell r="N17">
            <v>12086.13</v>
          </cell>
          <cell r="O17">
            <v>966.89</v>
          </cell>
          <cell r="P17">
            <v>1458.64</v>
          </cell>
          <cell r="Q17">
            <v>0</v>
          </cell>
          <cell r="R17">
            <v>0</v>
          </cell>
          <cell r="S17">
            <v>2425.5300000000002</v>
          </cell>
          <cell r="T17">
            <v>10987.65</v>
          </cell>
        </row>
        <row r="18">
          <cell r="E18" t="str">
            <v>25-го Октября, 8-А</v>
          </cell>
          <cell r="F18">
            <v>878.06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878.06</v>
          </cell>
        </row>
        <row r="19">
          <cell r="E19" t="str">
            <v>25-го Октября, 8-Б</v>
          </cell>
          <cell r="F19">
            <v>1523.6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1523.6</v>
          </cell>
        </row>
        <row r="20">
          <cell r="E20" t="str">
            <v>25-го Октября, 13-А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673.22</v>
          </cell>
          <cell r="L20">
            <v>0</v>
          </cell>
          <cell r="M20">
            <v>0</v>
          </cell>
          <cell r="N20">
            <v>673.22</v>
          </cell>
          <cell r="O20">
            <v>53.86</v>
          </cell>
          <cell r="P20">
            <v>231.16</v>
          </cell>
          <cell r="Q20">
            <v>0</v>
          </cell>
          <cell r="R20">
            <v>0</v>
          </cell>
          <cell r="S20">
            <v>285.02</v>
          </cell>
          <cell r="T20">
            <v>388.2</v>
          </cell>
        </row>
        <row r="21">
          <cell r="E21" t="str">
            <v>25-го Октября, 13-Б</v>
          </cell>
          <cell r="F21">
            <v>233.8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12.55</v>
          </cell>
          <cell r="L21">
            <v>0</v>
          </cell>
          <cell r="M21">
            <v>0</v>
          </cell>
          <cell r="N21">
            <v>12.55</v>
          </cell>
          <cell r="O21">
            <v>1</v>
          </cell>
          <cell r="P21">
            <v>789.08</v>
          </cell>
          <cell r="Q21">
            <v>0</v>
          </cell>
          <cell r="R21">
            <v>0</v>
          </cell>
          <cell r="S21">
            <v>790.08</v>
          </cell>
          <cell r="T21">
            <v>-543.73</v>
          </cell>
        </row>
        <row r="22">
          <cell r="E22" t="str">
            <v>25-го Октября, 19-А</v>
          </cell>
          <cell r="F22">
            <v>271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271</v>
          </cell>
        </row>
        <row r="23">
          <cell r="E23" t="str">
            <v>25-го Октября, 19-Б</v>
          </cell>
          <cell r="F23">
            <v>5742.76</v>
          </cell>
          <cell r="G23">
            <v>4329.37</v>
          </cell>
          <cell r="H23">
            <v>0</v>
          </cell>
          <cell r="I23">
            <v>0</v>
          </cell>
          <cell r="J23">
            <v>4329.37</v>
          </cell>
          <cell r="K23">
            <v>2032.91</v>
          </cell>
          <cell r="L23">
            <v>0</v>
          </cell>
          <cell r="M23">
            <v>0</v>
          </cell>
          <cell r="N23">
            <v>2032.91</v>
          </cell>
          <cell r="O23">
            <v>162.62</v>
          </cell>
          <cell r="P23">
            <v>0</v>
          </cell>
          <cell r="Q23">
            <v>0</v>
          </cell>
          <cell r="R23">
            <v>0</v>
          </cell>
          <cell r="S23">
            <v>162.62</v>
          </cell>
          <cell r="T23">
            <v>7613.05</v>
          </cell>
        </row>
        <row r="24">
          <cell r="E24" t="str">
            <v>25-го Октября, 25-А</v>
          </cell>
          <cell r="F24">
            <v>9289.5</v>
          </cell>
          <cell r="G24">
            <v>7116.24</v>
          </cell>
          <cell r="H24">
            <v>0</v>
          </cell>
          <cell r="I24">
            <v>0</v>
          </cell>
          <cell r="J24">
            <v>7116.24</v>
          </cell>
          <cell r="K24">
            <v>6543.51</v>
          </cell>
          <cell r="L24">
            <v>0</v>
          </cell>
          <cell r="M24">
            <v>0</v>
          </cell>
          <cell r="N24">
            <v>6543.51</v>
          </cell>
          <cell r="O24">
            <v>523.49</v>
          </cell>
          <cell r="P24">
            <v>5108</v>
          </cell>
          <cell r="Q24">
            <v>0</v>
          </cell>
          <cell r="R24">
            <v>0</v>
          </cell>
          <cell r="S24">
            <v>5831.29</v>
          </cell>
          <cell r="T24">
            <v>10001.719999999999</v>
          </cell>
        </row>
        <row r="25">
          <cell r="E25" t="str">
            <v>3-я Летчиков, 25</v>
          </cell>
          <cell r="F25">
            <v>-6876.15</v>
          </cell>
          <cell r="G25">
            <v>15844.33</v>
          </cell>
          <cell r="H25">
            <v>0</v>
          </cell>
          <cell r="I25">
            <v>0</v>
          </cell>
          <cell r="J25">
            <v>15844.33</v>
          </cell>
          <cell r="K25">
            <v>15191.37</v>
          </cell>
          <cell r="L25">
            <v>0</v>
          </cell>
          <cell r="M25">
            <v>0</v>
          </cell>
          <cell r="N25">
            <v>15191.37</v>
          </cell>
          <cell r="O25">
            <v>1215.32</v>
          </cell>
          <cell r="P25">
            <v>5655.29</v>
          </cell>
          <cell r="Q25">
            <v>0</v>
          </cell>
          <cell r="R25">
            <v>0</v>
          </cell>
          <cell r="S25">
            <v>10176.299999999999</v>
          </cell>
          <cell r="T25">
            <v>-1861.08</v>
          </cell>
        </row>
        <row r="26">
          <cell r="E26" t="str">
            <v>3-я Летчиков, 27</v>
          </cell>
          <cell r="F26">
            <v>-2508.79</v>
          </cell>
          <cell r="G26">
            <v>14939.68</v>
          </cell>
          <cell r="H26">
            <v>0</v>
          </cell>
          <cell r="I26">
            <v>0</v>
          </cell>
          <cell r="J26">
            <v>14939.68</v>
          </cell>
          <cell r="K26">
            <v>11574.61</v>
          </cell>
          <cell r="L26">
            <v>0</v>
          </cell>
          <cell r="M26">
            <v>0</v>
          </cell>
          <cell r="N26">
            <v>11574.61</v>
          </cell>
          <cell r="O26">
            <v>925.99</v>
          </cell>
          <cell r="P26">
            <v>6209.8</v>
          </cell>
          <cell r="Q26">
            <v>0</v>
          </cell>
          <cell r="R26">
            <v>0</v>
          </cell>
          <cell r="S26">
            <v>10224.879999999999</v>
          </cell>
          <cell r="T26">
            <v>-1159.06</v>
          </cell>
        </row>
        <row r="27">
          <cell r="E27" t="str">
            <v>4-я Железнодорожная, 23-ж</v>
          </cell>
          <cell r="F27">
            <v>809.56</v>
          </cell>
          <cell r="G27">
            <v>6631.56</v>
          </cell>
          <cell r="H27">
            <v>773.24</v>
          </cell>
          <cell r="I27">
            <v>0</v>
          </cell>
          <cell r="J27">
            <v>7404.8</v>
          </cell>
          <cell r="K27">
            <v>5816.38</v>
          </cell>
          <cell r="L27">
            <v>0</v>
          </cell>
          <cell r="M27">
            <v>0</v>
          </cell>
          <cell r="N27">
            <v>5816.38</v>
          </cell>
          <cell r="O27">
            <v>465.31</v>
          </cell>
          <cell r="P27">
            <v>12383</v>
          </cell>
          <cell r="Q27">
            <v>0</v>
          </cell>
          <cell r="R27">
            <v>0</v>
          </cell>
          <cell r="S27">
            <v>12848.31</v>
          </cell>
          <cell r="T27">
            <v>-6222.37</v>
          </cell>
        </row>
        <row r="28">
          <cell r="E28" t="str">
            <v>4-я Железнодорожная, 38</v>
          </cell>
          <cell r="F28">
            <v>6384.44</v>
          </cell>
          <cell r="G28">
            <v>13438.48</v>
          </cell>
          <cell r="H28">
            <v>0</v>
          </cell>
          <cell r="I28">
            <v>0</v>
          </cell>
          <cell r="J28">
            <v>13438.48</v>
          </cell>
          <cell r="K28">
            <v>13988.46</v>
          </cell>
          <cell r="L28">
            <v>0</v>
          </cell>
          <cell r="M28">
            <v>0</v>
          </cell>
          <cell r="N28">
            <v>13988.46</v>
          </cell>
          <cell r="O28">
            <v>1119.07</v>
          </cell>
          <cell r="P28">
            <v>5264</v>
          </cell>
          <cell r="Q28">
            <v>0</v>
          </cell>
          <cell r="R28">
            <v>0</v>
          </cell>
          <cell r="S28">
            <v>6383.07</v>
          </cell>
          <cell r="T28">
            <v>13989.83</v>
          </cell>
        </row>
        <row r="29">
          <cell r="E29" t="str">
            <v>4-я Советская, 1/2</v>
          </cell>
          <cell r="F29">
            <v>22529.17</v>
          </cell>
          <cell r="G29">
            <v>17033.2</v>
          </cell>
          <cell r="H29">
            <v>0</v>
          </cell>
          <cell r="I29">
            <v>0</v>
          </cell>
          <cell r="J29">
            <v>17033.2</v>
          </cell>
          <cell r="K29">
            <v>18941.66</v>
          </cell>
          <cell r="L29">
            <v>0</v>
          </cell>
          <cell r="M29">
            <v>0</v>
          </cell>
          <cell r="N29">
            <v>18941.66</v>
          </cell>
          <cell r="O29">
            <v>1515.32</v>
          </cell>
          <cell r="P29">
            <v>0</v>
          </cell>
          <cell r="Q29">
            <v>0</v>
          </cell>
          <cell r="R29">
            <v>0</v>
          </cell>
          <cell r="S29">
            <v>1515.32</v>
          </cell>
          <cell r="T29">
            <v>39955.51</v>
          </cell>
        </row>
        <row r="30">
          <cell r="E30" t="str">
            <v>4-я Советская, 1/3</v>
          </cell>
          <cell r="F30">
            <v>12594.27</v>
          </cell>
          <cell r="G30">
            <v>61792.25</v>
          </cell>
          <cell r="H30">
            <v>0</v>
          </cell>
          <cell r="I30">
            <v>0</v>
          </cell>
          <cell r="J30">
            <v>61792.25</v>
          </cell>
          <cell r="K30">
            <v>53595.33</v>
          </cell>
          <cell r="L30">
            <v>0</v>
          </cell>
          <cell r="M30">
            <v>0</v>
          </cell>
          <cell r="N30">
            <v>53595.33</v>
          </cell>
          <cell r="O30">
            <v>4287.6400000000003</v>
          </cell>
          <cell r="P30">
            <v>0</v>
          </cell>
          <cell r="Q30">
            <v>0</v>
          </cell>
          <cell r="R30">
            <v>0</v>
          </cell>
          <cell r="S30">
            <v>4287.6400000000003</v>
          </cell>
          <cell r="T30">
            <v>61901.96</v>
          </cell>
        </row>
        <row r="31">
          <cell r="E31" t="str">
            <v>4-я Советская, 1/4</v>
          </cell>
          <cell r="F31">
            <v>6121.49</v>
          </cell>
          <cell r="G31">
            <v>11408.44</v>
          </cell>
          <cell r="H31">
            <v>0</v>
          </cell>
          <cell r="I31">
            <v>0</v>
          </cell>
          <cell r="J31">
            <v>11408.44</v>
          </cell>
          <cell r="K31">
            <v>2487.04</v>
          </cell>
          <cell r="L31">
            <v>0</v>
          </cell>
          <cell r="M31">
            <v>0</v>
          </cell>
          <cell r="N31">
            <v>2487.04</v>
          </cell>
          <cell r="O31">
            <v>198.96</v>
          </cell>
          <cell r="P31">
            <v>0</v>
          </cell>
          <cell r="Q31">
            <v>0</v>
          </cell>
          <cell r="R31">
            <v>0</v>
          </cell>
          <cell r="S31">
            <v>198.96</v>
          </cell>
          <cell r="T31">
            <v>8409.57</v>
          </cell>
        </row>
        <row r="32">
          <cell r="E32" t="str">
            <v>4-я Советская, 9-Б</v>
          </cell>
          <cell r="F32">
            <v>8376.42</v>
          </cell>
          <cell r="G32">
            <v>19911.75</v>
          </cell>
          <cell r="H32">
            <v>0</v>
          </cell>
          <cell r="I32">
            <v>0</v>
          </cell>
          <cell r="J32">
            <v>19911.75</v>
          </cell>
          <cell r="K32">
            <v>21253.25</v>
          </cell>
          <cell r="L32">
            <v>0</v>
          </cell>
          <cell r="M32">
            <v>0</v>
          </cell>
          <cell r="N32">
            <v>21253.25</v>
          </cell>
          <cell r="O32">
            <v>1700.25</v>
          </cell>
          <cell r="P32">
            <v>0</v>
          </cell>
          <cell r="Q32">
            <v>0</v>
          </cell>
          <cell r="R32">
            <v>0</v>
          </cell>
          <cell r="S32">
            <v>1700.25</v>
          </cell>
          <cell r="T32">
            <v>27929.42</v>
          </cell>
        </row>
        <row r="33">
          <cell r="E33" t="str">
            <v>4-я Советская, 9-В</v>
          </cell>
          <cell r="F33">
            <v>23323.96</v>
          </cell>
          <cell r="G33">
            <v>18603.419999999998</v>
          </cell>
          <cell r="H33">
            <v>0</v>
          </cell>
          <cell r="I33">
            <v>0</v>
          </cell>
          <cell r="J33">
            <v>18603.419999999998</v>
          </cell>
          <cell r="K33">
            <v>19037.48</v>
          </cell>
          <cell r="L33">
            <v>0</v>
          </cell>
          <cell r="M33">
            <v>0</v>
          </cell>
          <cell r="N33">
            <v>19037.48</v>
          </cell>
          <cell r="O33">
            <v>1523.01</v>
          </cell>
          <cell r="P33">
            <v>11102</v>
          </cell>
          <cell r="Q33">
            <v>0</v>
          </cell>
          <cell r="R33">
            <v>0</v>
          </cell>
          <cell r="S33">
            <v>12625.01</v>
          </cell>
          <cell r="T33">
            <v>29736.43</v>
          </cell>
        </row>
        <row r="34">
          <cell r="E34" t="str">
            <v>Александра Невского, 3</v>
          </cell>
          <cell r="F34">
            <v>11383.66</v>
          </cell>
          <cell r="G34">
            <v>10026.31</v>
          </cell>
          <cell r="H34">
            <v>0</v>
          </cell>
          <cell r="I34">
            <v>0</v>
          </cell>
          <cell r="J34">
            <v>10026.31</v>
          </cell>
          <cell r="K34">
            <v>6079.52</v>
          </cell>
          <cell r="L34">
            <v>0</v>
          </cell>
          <cell r="M34">
            <v>0</v>
          </cell>
          <cell r="N34">
            <v>6079.52</v>
          </cell>
          <cell r="O34">
            <v>486.37</v>
          </cell>
          <cell r="P34">
            <v>0</v>
          </cell>
          <cell r="Q34">
            <v>0</v>
          </cell>
          <cell r="R34">
            <v>0</v>
          </cell>
          <cell r="S34">
            <v>486.37</v>
          </cell>
          <cell r="T34">
            <v>16976.810000000001</v>
          </cell>
        </row>
        <row r="35">
          <cell r="E35" t="str">
            <v>Аэрофлотская, 2</v>
          </cell>
          <cell r="F35">
            <v>-207.31</v>
          </cell>
          <cell r="G35">
            <v>20011.71</v>
          </cell>
          <cell r="H35">
            <v>0</v>
          </cell>
          <cell r="I35">
            <v>0</v>
          </cell>
          <cell r="J35">
            <v>20011.71</v>
          </cell>
          <cell r="K35">
            <v>20614.71</v>
          </cell>
          <cell r="L35">
            <v>0</v>
          </cell>
          <cell r="M35">
            <v>0</v>
          </cell>
          <cell r="N35">
            <v>20614.71</v>
          </cell>
          <cell r="O35">
            <v>1649.19</v>
          </cell>
          <cell r="P35">
            <v>0</v>
          </cell>
          <cell r="Q35">
            <v>0</v>
          </cell>
          <cell r="R35">
            <v>0</v>
          </cell>
          <cell r="S35">
            <v>1649.19</v>
          </cell>
          <cell r="T35">
            <v>18758.21</v>
          </cell>
        </row>
        <row r="36">
          <cell r="E36" t="str">
            <v>Бажова, 2</v>
          </cell>
          <cell r="F36">
            <v>10514.1</v>
          </cell>
          <cell r="G36">
            <v>10527.95</v>
          </cell>
          <cell r="H36">
            <v>0</v>
          </cell>
          <cell r="I36">
            <v>0</v>
          </cell>
          <cell r="J36">
            <v>10527.95</v>
          </cell>
          <cell r="K36">
            <v>2058.0100000000002</v>
          </cell>
          <cell r="L36">
            <v>0</v>
          </cell>
          <cell r="M36">
            <v>0</v>
          </cell>
          <cell r="N36">
            <v>2058.0100000000002</v>
          </cell>
          <cell r="O36">
            <v>164.64</v>
          </cell>
          <cell r="P36">
            <v>0</v>
          </cell>
          <cell r="Q36">
            <v>0</v>
          </cell>
          <cell r="R36">
            <v>0</v>
          </cell>
          <cell r="S36">
            <v>164.64</v>
          </cell>
          <cell r="T36">
            <v>12407.47</v>
          </cell>
        </row>
        <row r="37">
          <cell r="E37" t="str">
            <v>Бажова, 4</v>
          </cell>
          <cell r="F37">
            <v>15565.6</v>
          </cell>
          <cell r="G37">
            <v>8379</v>
          </cell>
          <cell r="H37">
            <v>0</v>
          </cell>
          <cell r="I37">
            <v>0</v>
          </cell>
          <cell r="J37">
            <v>8379</v>
          </cell>
          <cell r="K37">
            <v>1869.58</v>
          </cell>
          <cell r="L37">
            <v>0</v>
          </cell>
          <cell r="M37">
            <v>0</v>
          </cell>
          <cell r="N37">
            <v>1869.58</v>
          </cell>
          <cell r="O37">
            <v>149.58000000000001</v>
          </cell>
          <cell r="P37">
            <v>0</v>
          </cell>
          <cell r="Q37">
            <v>0</v>
          </cell>
          <cell r="R37">
            <v>0</v>
          </cell>
          <cell r="S37">
            <v>149.58000000000001</v>
          </cell>
          <cell r="T37">
            <v>17285.599999999999</v>
          </cell>
        </row>
        <row r="38">
          <cell r="E38" t="str">
            <v>Байкальская, 37-А</v>
          </cell>
          <cell r="F38">
            <v>1128.23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890.04</v>
          </cell>
          <cell r="L38">
            <v>0</v>
          </cell>
          <cell r="M38">
            <v>0</v>
          </cell>
          <cell r="N38">
            <v>890.04</v>
          </cell>
          <cell r="O38">
            <v>71.2</v>
          </cell>
          <cell r="P38">
            <v>2000</v>
          </cell>
          <cell r="Q38">
            <v>0</v>
          </cell>
          <cell r="R38">
            <v>0</v>
          </cell>
          <cell r="S38">
            <v>2071.1999999999998</v>
          </cell>
          <cell r="T38">
            <v>-52.93</v>
          </cell>
        </row>
        <row r="39">
          <cell r="E39" t="str">
            <v>Байкальская, 37-В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1150</v>
          </cell>
          <cell r="Q39">
            <v>0</v>
          </cell>
          <cell r="R39">
            <v>0</v>
          </cell>
          <cell r="S39">
            <v>1150</v>
          </cell>
          <cell r="T39">
            <v>-1150</v>
          </cell>
        </row>
        <row r="40">
          <cell r="E40" t="str">
            <v>Байкальская, 37-Г</v>
          </cell>
          <cell r="F40">
            <v>646.41999999999996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1144.4000000000001</v>
          </cell>
          <cell r="L40">
            <v>0</v>
          </cell>
          <cell r="M40">
            <v>0</v>
          </cell>
          <cell r="N40">
            <v>1144.4000000000001</v>
          </cell>
          <cell r="O40">
            <v>91.55</v>
          </cell>
          <cell r="P40">
            <v>1150</v>
          </cell>
          <cell r="Q40">
            <v>0</v>
          </cell>
          <cell r="R40">
            <v>0</v>
          </cell>
          <cell r="S40">
            <v>1241.55</v>
          </cell>
          <cell r="T40">
            <v>549.27</v>
          </cell>
        </row>
        <row r="41">
          <cell r="E41" t="str">
            <v>Байкальская, 37-Е</v>
          </cell>
          <cell r="F41">
            <v>390.01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377.12</v>
          </cell>
          <cell r="L41">
            <v>0</v>
          </cell>
          <cell r="M41">
            <v>0</v>
          </cell>
          <cell r="N41">
            <v>377.12</v>
          </cell>
          <cell r="O41">
            <v>30.17</v>
          </cell>
          <cell r="P41">
            <v>700</v>
          </cell>
          <cell r="Q41">
            <v>0</v>
          </cell>
          <cell r="R41">
            <v>0</v>
          </cell>
          <cell r="S41">
            <v>730.17</v>
          </cell>
          <cell r="T41">
            <v>36.96</v>
          </cell>
        </row>
        <row r="42">
          <cell r="E42" t="str">
            <v>Байкальская, 47-З</v>
          </cell>
          <cell r="F42">
            <v>-16742.87</v>
          </cell>
          <cell r="G42">
            <v>12748.75</v>
          </cell>
          <cell r="H42">
            <v>0</v>
          </cell>
          <cell r="I42">
            <v>0</v>
          </cell>
          <cell r="J42">
            <v>12748.75</v>
          </cell>
          <cell r="K42">
            <v>15712.37</v>
          </cell>
          <cell r="L42">
            <v>0</v>
          </cell>
          <cell r="M42">
            <v>0</v>
          </cell>
          <cell r="N42">
            <v>15712.37</v>
          </cell>
          <cell r="O42">
            <v>1256.98</v>
          </cell>
          <cell r="P42">
            <v>0</v>
          </cell>
          <cell r="Q42">
            <v>0</v>
          </cell>
          <cell r="R42">
            <v>0</v>
          </cell>
          <cell r="S42">
            <v>1256.98</v>
          </cell>
          <cell r="T42">
            <v>-2287.48</v>
          </cell>
        </row>
        <row r="43">
          <cell r="E43" t="str">
            <v>Байкальская, 77</v>
          </cell>
          <cell r="F43">
            <v>33210.32</v>
          </cell>
          <cell r="G43">
            <v>29328.35</v>
          </cell>
          <cell r="H43">
            <v>8138.99</v>
          </cell>
          <cell r="I43">
            <v>0</v>
          </cell>
          <cell r="J43">
            <v>37467.339999999997</v>
          </cell>
          <cell r="K43">
            <v>6026.38</v>
          </cell>
          <cell r="L43">
            <v>0</v>
          </cell>
          <cell r="M43">
            <v>0</v>
          </cell>
          <cell r="N43">
            <v>6026.38</v>
          </cell>
          <cell r="O43">
            <v>482.11</v>
          </cell>
          <cell r="P43">
            <v>16240</v>
          </cell>
          <cell r="Q43">
            <v>0</v>
          </cell>
          <cell r="R43">
            <v>0</v>
          </cell>
          <cell r="S43">
            <v>16722.11</v>
          </cell>
          <cell r="T43">
            <v>22514.59</v>
          </cell>
        </row>
        <row r="44">
          <cell r="E44" t="str">
            <v>Байкальская, 99</v>
          </cell>
          <cell r="F44">
            <v>16102.25</v>
          </cell>
          <cell r="G44">
            <v>64570.29</v>
          </cell>
          <cell r="H44">
            <v>1993.5</v>
          </cell>
          <cell r="I44">
            <v>0</v>
          </cell>
          <cell r="J44">
            <v>66563.789999999994</v>
          </cell>
          <cell r="K44">
            <v>53482.44</v>
          </cell>
          <cell r="L44">
            <v>0</v>
          </cell>
          <cell r="M44">
            <v>0</v>
          </cell>
          <cell r="N44">
            <v>53482.44</v>
          </cell>
          <cell r="O44">
            <v>4278.6000000000004</v>
          </cell>
          <cell r="P44">
            <v>2873</v>
          </cell>
          <cell r="Q44">
            <v>0</v>
          </cell>
          <cell r="R44">
            <v>0</v>
          </cell>
          <cell r="S44">
            <v>7151.6</v>
          </cell>
          <cell r="T44">
            <v>62433.09</v>
          </cell>
        </row>
        <row r="45">
          <cell r="E45" t="str">
            <v>Байкальская, 101</v>
          </cell>
          <cell r="F45">
            <v>6855.07</v>
          </cell>
          <cell r="G45">
            <v>23256.6</v>
          </cell>
          <cell r="H45">
            <v>0</v>
          </cell>
          <cell r="I45">
            <v>0</v>
          </cell>
          <cell r="J45">
            <v>23256.6</v>
          </cell>
          <cell r="K45">
            <v>12072.66</v>
          </cell>
          <cell r="L45">
            <v>0</v>
          </cell>
          <cell r="M45">
            <v>0</v>
          </cell>
          <cell r="N45">
            <v>12072.66</v>
          </cell>
          <cell r="O45">
            <v>965.81</v>
          </cell>
          <cell r="P45">
            <v>0</v>
          </cell>
          <cell r="Q45">
            <v>0</v>
          </cell>
          <cell r="R45">
            <v>0</v>
          </cell>
          <cell r="S45">
            <v>965.81</v>
          </cell>
          <cell r="T45">
            <v>17961.919999999998</v>
          </cell>
        </row>
        <row r="46">
          <cell r="E46" t="str">
            <v>Байкальская, 139</v>
          </cell>
          <cell r="F46">
            <v>4393.97</v>
          </cell>
          <cell r="G46">
            <v>5796.74</v>
          </cell>
          <cell r="H46">
            <v>0</v>
          </cell>
          <cell r="I46">
            <v>0</v>
          </cell>
          <cell r="J46">
            <v>5796.74</v>
          </cell>
          <cell r="K46">
            <v>743.48</v>
          </cell>
          <cell r="L46">
            <v>0</v>
          </cell>
          <cell r="M46">
            <v>0</v>
          </cell>
          <cell r="N46">
            <v>743.48</v>
          </cell>
          <cell r="O46">
            <v>59.47</v>
          </cell>
          <cell r="P46">
            <v>0</v>
          </cell>
          <cell r="Q46">
            <v>0</v>
          </cell>
          <cell r="R46">
            <v>0</v>
          </cell>
          <cell r="S46">
            <v>59.47</v>
          </cell>
          <cell r="T46">
            <v>5077.9799999999996</v>
          </cell>
        </row>
        <row r="47">
          <cell r="E47" t="str">
            <v>Байкальская, 156</v>
          </cell>
          <cell r="F47">
            <v>634.30999999999995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634.30999999999995</v>
          </cell>
        </row>
        <row r="48">
          <cell r="E48" t="str">
            <v>Байкальская, 158</v>
          </cell>
          <cell r="F48">
            <v>530.41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570.09</v>
          </cell>
          <cell r="L48">
            <v>0</v>
          </cell>
          <cell r="M48">
            <v>0</v>
          </cell>
          <cell r="N48">
            <v>570.09</v>
          </cell>
          <cell r="O48">
            <v>45.61</v>
          </cell>
          <cell r="P48">
            <v>0</v>
          </cell>
          <cell r="Q48">
            <v>0</v>
          </cell>
          <cell r="R48">
            <v>0</v>
          </cell>
          <cell r="S48">
            <v>45.61</v>
          </cell>
          <cell r="T48">
            <v>1054.8900000000001</v>
          </cell>
        </row>
        <row r="49">
          <cell r="E49" t="str">
            <v>Байкальская, 168</v>
          </cell>
          <cell r="F49">
            <v>39081.360000000001</v>
          </cell>
          <cell r="G49">
            <v>4815.05</v>
          </cell>
          <cell r="H49">
            <v>0</v>
          </cell>
          <cell r="I49">
            <v>0</v>
          </cell>
          <cell r="J49">
            <v>4815.05</v>
          </cell>
          <cell r="K49">
            <v>5202.2299999999996</v>
          </cell>
          <cell r="L49">
            <v>0</v>
          </cell>
          <cell r="M49">
            <v>0</v>
          </cell>
          <cell r="N49">
            <v>5202.2299999999996</v>
          </cell>
          <cell r="O49">
            <v>416.19</v>
          </cell>
          <cell r="P49">
            <v>0</v>
          </cell>
          <cell r="Q49">
            <v>0</v>
          </cell>
          <cell r="R49">
            <v>0</v>
          </cell>
          <cell r="S49">
            <v>416.19</v>
          </cell>
          <cell r="T49">
            <v>43867.4</v>
          </cell>
        </row>
        <row r="50">
          <cell r="E50" t="str">
            <v>Байкальская, 198-А</v>
          </cell>
          <cell r="F50">
            <v>652440.36</v>
          </cell>
          <cell r="G50">
            <v>162726.71</v>
          </cell>
          <cell r="H50">
            <v>2320.89</v>
          </cell>
          <cell r="I50">
            <v>0</v>
          </cell>
          <cell r="J50">
            <v>165047.6</v>
          </cell>
          <cell r="K50">
            <v>145903.32</v>
          </cell>
          <cell r="L50">
            <v>1877.02</v>
          </cell>
          <cell r="M50">
            <v>0</v>
          </cell>
          <cell r="N50">
            <v>147780.34</v>
          </cell>
          <cell r="O50">
            <v>11878.75</v>
          </cell>
          <cell r="P50">
            <v>742187.17</v>
          </cell>
          <cell r="Q50">
            <v>0</v>
          </cell>
          <cell r="R50">
            <v>37.54</v>
          </cell>
          <cell r="S50">
            <v>754103.46</v>
          </cell>
          <cell r="T50">
            <v>46117.24</v>
          </cell>
        </row>
        <row r="51">
          <cell r="E51" t="str">
            <v>Байкальская, 237</v>
          </cell>
          <cell r="F51">
            <v>117266.16</v>
          </cell>
          <cell r="G51">
            <v>234119.06</v>
          </cell>
          <cell r="H51">
            <v>1613.71</v>
          </cell>
          <cell r="I51">
            <v>0</v>
          </cell>
          <cell r="J51">
            <v>235732.77</v>
          </cell>
          <cell r="K51">
            <v>209770.74</v>
          </cell>
          <cell r="L51">
            <v>145.1</v>
          </cell>
          <cell r="M51">
            <v>0</v>
          </cell>
          <cell r="N51">
            <v>209915.84</v>
          </cell>
          <cell r="O51">
            <v>16797.61</v>
          </cell>
          <cell r="P51">
            <v>85762</v>
          </cell>
          <cell r="Q51">
            <v>0</v>
          </cell>
          <cell r="R51">
            <v>2.9</v>
          </cell>
          <cell r="S51">
            <v>110525.72</v>
          </cell>
          <cell r="T51">
            <v>216656.28</v>
          </cell>
        </row>
        <row r="52">
          <cell r="E52" t="str">
            <v>Байкальская, 267-А</v>
          </cell>
          <cell r="F52">
            <v>72149.600000000006</v>
          </cell>
          <cell r="G52">
            <v>69987.69</v>
          </cell>
          <cell r="H52">
            <v>0</v>
          </cell>
          <cell r="I52">
            <v>0</v>
          </cell>
          <cell r="J52">
            <v>69987.69</v>
          </cell>
          <cell r="K52">
            <v>76558.789999999994</v>
          </cell>
          <cell r="L52">
            <v>0</v>
          </cell>
          <cell r="M52">
            <v>0</v>
          </cell>
          <cell r="N52">
            <v>76558.789999999994</v>
          </cell>
          <cell r="O52">
            <v>6124.71</v>
          </cell>
          <cell r="P52">
            <v>60111.76</v>
          </cell>
          <cell r="Q52">
            <v>0</v>
          </cell>
          <cell r="R52">
            <v>0</v>
          </cell>
          <cell r="S52">
            <v>66236.47</v>
          </cell>
          <cell r="T52">
            <v>82471.92</v>
          </cell>
        </row>
        <row r="53">
          <cell r="E53" t="str">
            <v>Баумана, 176</v>
          </cell>
          <cell r="F53">
            <v>184080.45</v>
          </cell>
          <cell r="G53">
            <v>256229.79</v>
          </cell>
          <cell r="H53">
            <v>2676.21</v>
          </cell>
          <cell r="I53">
            <v>0</v>
          </cell>
          <cell r="J53">
            <v>258906</v>
          </cell>
          <cell r="K53">
            <v>185302.02</v>
          </cell>
          <cell r="L53">
            <v>2433.8000000000002</v>
          </cell>
          <cell r="M53">
            <v>0</v>
          </cell>
          <cell r="N53">
            <v>187735.82</v>
          </cell>
          <cell r="O53">
            <v>15091.88</v>
          </cell>
          <cell r="P53">
            <v>172324</v>
          </cell>
          <cell r="Q53">
            <v>0</v>
          </cell>
          <cell r="R53">
            <v>48.68</v>
          </cell>
          <cell r="S53">
            <v>187464.56</v>
          </cell>
          <cell r="T53">
            <v>184351.71</v>
          </cell>
        </row>
        <row r="54">
          <cell r="E54" t="str">
            <v>Баумана, 176-а</v>
          </cell>
          <cell r="F54">
            <v>11385.37</v>
          </cell>
          <cell r="G54">
            <v>16030.63</v>
          </cell>
          <cell r="H54">
            <v>0</v>
          </cell>
          <cell r="I54">
            <v>0</v>
          </cell>
          <cell r="J54">
            <v>16030.63</v>
          </cell>
          <cell r="K54">
            <v>6500</v>
          </cell>
          <cell r="L54">
            <v>0</v>
          </cell>
          <cell r="M54">
            <v>0</v>
          </cell>
          <cell r="N54">
            <v>6500</v>
          </cell>
          <cell r="O54">
            <v>520.01</v>
          </cell>
          <cell r="P54">
            <v>0</v>
          </cell>
          <cell r="Q54">
            <v>0</v>
          </cell>
          <cell r="R54">
            <v>0</v>
          </cell>
          <cell r="S54">
            <v>520.01</v>
          </cell>
          <cell r="T54">
            <v>17365.36</v>
          </cell>
        </row>
        <row r="55">
          <cell r="E55" t="str">
            <v>Баумана, 176-б</v>
          </cell>
          <cell r="F55">
            <v>11377.04</v>
          </cell>
          <cell r="G55">
            <v>11674.83</v>
          </cell>
          <cell r="H55">
            <v>0</v>
          </cell>
          <cell r="I55">
            <v>0</v>
          </cell>
          <cell r="J55">
            <v>11674.83</v>
          </cell>
          <cell r="K55">
            <v>7885.77</v>
          </cell>
          <cell r="L55">
            <v>0</v>
          </cell>
          <cell r="M55">
            <v>0</v>
          </cell>
          <cell r="N55">
            <v>7885.77</v>
          </cell>
          <cell r="O55">
            <v>630.86</v>
          </cell>
          <cell r="P55">
            <v>0</v>
          </cell>
          <cell r="Q55">
            <v>0</v>
          </cell>
          <cell r="R55">
            <v>0</v>
          </cell>
          <cell r="S55">
            <v>630.86</v>
          </cell>
          <cell r="T55">
            <v>18631.95</v>
          </cell>
        </row>
        <row r="56">
          <cell r="E56" t="str">
            <v>Баумана, 176/1</v>
          </cell>
          <cell r="F56">
            <v>14952.88</v>
          </cell>
          <cell r="G56">
            <v>33769.86</v>
          </cell>
          <cell r="H56">
            <v>0</v>
          </cell>
          <cell r="I56">
            <v>0</v>
          </cell>
          <cell r="J56">
            <v>33769.86</v>
          </cell>
          <cell r="K56">
            <v>11827.11</v>
          </cell>
          <cell r="L56">
            <v>0</v>
          </cell>
          <cell r="M56">
            <v>0</v>
          </cell>
          <cell r="N56">
            <v>11827.11</v>
          </cell>
          <cell r="O56">
            <v>946.18</v>
          </cell>
          <cell r="P56">
            <v>0</v>
          </cell>
          <cell r="Q56">
            <v>0</v>
          </cell>
          <cell r="R56">
            <v>0</v>
          </cell>
          <cell r="S56">
            <v>946.18</v>
          </cell>
          <cell r="T56">
            <v>25833.81</v>
          </cell>
        </row>
        <row r="57">
          <cell r="E57" t="str">
            <v>Баумана, 214/2</v>
          </cell>
          <cell r="F57">
            <v>34193.75</v>
          </cell>
          <cell r="G57">
            <v>64738.97</v>
          </cell>
          <cell r="H57">
            <v>1863.9</v>
          </cell>
          <cell r="I57">
            <v>0</v>
          </cell>
          <cell r="J57">
            <v>66602.87</v>
          </cell>
          <cell r="K57">
            <v>69661.36</v>
          </cell>
          <cell r="L57">
            <v>1135.1199999999999</v>
          </cell>
          <cell r="M57">
            <v>0</v>
          </cell>
          <cell r="N57">
            <v>70796.479999999996</v>
          </cell>
          <cell r="O57">
            <v>5697.77</v>
          </cell>
          <cell r="P57">
            <v>47423</v>
          </cell>
          <cell r="Q57">
            <v>0</v>
          </cell>
          <cell r="R57">
            <v>22.69</v>
          </cell>
          <cell r="S57">
            <v>64963.46</v>
          </cell>
          <cell r="T57">
            <v>40026.769999999997</v>
          </cell>
        </row>
        <row r="58">
          <cell r="E58" t="str">
            <v>Баумана, 214/3</v>
          </cell>
          <cell r="F58">
            <v>-11382.42</v>
          </cell>
          <cell r="G58">
            <v>114714.83</v>
          </cell>
          <cell r="H58">
            <v>5229.1000000000004</v>
          </cell>
          <cell r="I58">
            <v>0</v>
          </cell>
          <cell r="J58">
            <v>119943.93</v>
          </cell>
          <cell r="K58">
            <v>121537.51</v>
          </cell>
          <cell r="L58">
            <v>842.04</v>
          </cell>
          <cell r="M58">
            <v>0</v>
          </cell>
          <cell r="N58">
            <v>122379.55</v>
          </cell>
          <cell r="O58">
            <v>9815.65</v>
          </cell>
          <cell r="P58">
            <v>126360</v>
          </cell>
          <cell r="Q58">
            <v>0</v>
          </cell>
          <cell r="R58">
            <v>16.84</v>
          </cell>
          <cell r="S58">
            <v>153892.49</v>
          </cell>
          <cell r="T58">
            <v>-42895.360000000001</v>
          </cell>
        </row>
        <row r="59">
          <cell r="E59" t="str">
            <v>Баумана, 214/6</v>
          </cell>
          <cell r="F59">
            <v>-474.38</v>
          </cell>
          <cell r="G59">
            <v>59726.2</v>
          </cell>
          <cell r="H59">
            <v>2719.2</v>
          </cell>
          <cell r="I59">
            <v>0</v>
          </cell>
          <cell r="J59">
            <v>62445.4</v>
          </cell>
          <cell r="K59">
            <v>67971.47</v>
          </cell>
          <cell r="L59">
            <v>1630.92</v>
          </cell>
          <cell r="M59">
            <v>0</v>
          </cell>
          <cell r="N59">
            <v>69602.39</v>
          </cell>
          <cell r="O59">
            <v>5617.11</v>
          </cell>
          <cell r="P59">
            <v>63704</v>
          </cell>
          <cell r="Q59">
            <v>0</v>
          </cell>
          <cell r="R59">
            <v>32.6</v>
          </cell>
          <cell r="S59">
            <v>74653.710000000006</v>
          </cell>
          <cell r="T59">
            <v>-5525.7</v>
          </cell>
        </row>
        <row r="60">
          <cell r="E60" t="str">
            <v>Баумана, 216/1</v>
          </cell>
          <cell r="F60">
            <v>18465.7</v>
          </cell>
          <cell r="G60">
            <v>37781.019999999997</v>
          </cell>
          <cell r="H60">
            <v>1101.8</v>
          </cell>
          <cell r="I60">
            <v>0</v>
          </cell>
          <cell r="J60">
            <v>38882.82</v>
          </cell>
          <cell r="K60">
            <v>39410.18</v>
          </cell>
          <cell r="L60">
            <v>647.77</v>
          </cell>
          <cell r="M60">
            <v>0</v>
          </cell>
          <cell r="N60">
            <v>40057.949999999997</v>
          </cell>
          <cell r="O60">
            <v>3224.04</v>
          </cell>
          <cell r="P60">
            <v>33500</v>
          </cell>
          <cell r="Q60">
            <v>0</v>
          </cell>
          <cell r="R60">
            <v>12.96</v>
          </cell>
          <cell r="S60">
            <v>41537</v>
          </cell>
          <cell r="T60">
            <v>16986.650000000001</v>
          </cell>
        </row>
        <row r="61">
          <cell r="E61" t="str">
            <v>Баумана, 216/2</v>
          </cell>
          <cell r="F61">
            <v>0</v>
          </cell>
          <cell r="G61">
            <v>180319.9</v>
          </cell>
          <cell r="H61">
            <v>0</v>
          </cell>
          <cell r="I61">
            <v>0</v>
          </cell>
          <cell r="J61">
            <v>180319.9</v>
          </cell>
          <cell r="K61">
            <v>104678.14</v>
          </cell>
          <cell r="L61">
            <v>0</v>
          </cell>
          <cell r="M61">
            <v>0</v>
          </cell>
          <cell r="N61">
            <v>104678.14</v>
          </cell>
          <cell r="O61">
            <v>8374.25</v>
          </cell>
          <cell r="P61">
            <v>25950</v>
          </cell>
          <cell r="Q61">
            <v>0</v>
          </cell>
          <cell r="R61">
            <v>0</v>
          </cell>
          <cell r="S61">
            <v>40324.25</v>
          </cell>
          <cell r="T61">
            <v>64353.89</v>
          </cell>
        </row>
        <row r="62">
          <cell r="E62" t="str">
            <v>Борцов Революции, 10-А</v>
          </cell>
          <cell r="F62">
            <v>408.52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831.34</v>
          </cell>
          <cell r="L62">
            <v>0</v>
          </cell>
          <cell r="M62">
            <v>0</v>
          </cell>
          <cell r="N62">
            <v>831.34</v>
          </cell>
          <cell r="O62">
            <v>66.5</v>
          </cell>
          <cell r="P62">
            <v>0</v>
          </cell>
          <cell r="Q62">
            <v>0</v>
          </cell>
          <cell r="R62">
            <v>0</v>
          </cell>
          <cell r="S62">
            <v>66.5</v>
          </cell>
          <cell r="T62">
            <v>1173.3599999999999</v>
          </cell>
        </row>
        <row r="63">
          <cell r="E63" t="str">
            <v>Боткина, 6/16</v>
          </cell>
          <cell r="F63">
            <v>5230.1000000000004</v>
          </cell>
          <cell r="G63">
            <v>23562.11</v>
          </cell>
          <cell r="H63">
            <v>0</v>
          </cell>
          <cell r="I63">
            <v>0</v>
          </cell>
          <cell r="J63">
            <v>23562.11</v>
          </cell>
          <cell r="K63">
            <v>22954.19</v>
          </cell>
          <cell r="L63">
            <v>0</v>
          </cell>
          <cell r="M63">
            <v>0</v>
          </cell>
          <cell r="N63">
            <v>22954.19</v>
          </cell>
          <cell r="O63">
            <v>1836.35</v>
          </cell>
          <cell r="P63">
            <v>0</v>
          </cell>
          <cell r="Q63">
            <v>0</v>
          </cell>
          <cell r="R63">
            <v>0</v>
          </cell>
          <cell r="S63">
            <v>1836.35</v>
          </cell>
          <cell r="T63">
            <v>26347.94</v>
          </cell>
        </row>
        <row r="64">
          <cell r="E64" t="str">
            <v>Боткина, 6/25</v>
          </cell>
          <cell r="F64">
            <v>-2167.5700000000002</v>
          </cell>
          <cell r="G64">
            <v>19683.099999999999</v>
          </cell>
          <cell r="H64">
            <v>0</v>
          </cell>
          <cell r="I64">
            <v>0</v>
          </cell>
          <cell r="J64">
            <v>19683.099999999999</v>
          </cell>
          <cell r="K64">
            <v>18271.849999999999</v>
          </cell>
          <cell r="L64">
            <v>0</v>
          </cell>
          <cell r="M64">
            <v>0</v>
          </cell>
          <cell r="N64">
            <v>18271.849999999999</v>
          </cell>
          <cell r="O64">
            <v>1461.73</v>
          </cell>
          <cell r="P64">
            <v>0</v>
          </cell>
          <cell r="Q64">
            <v>0</v>
          </cell>
          <cell r="R64">
            <v>0</v>
          </cell>
          <cell r="S64">
            <v>1461.73</v>
          </cell>
          <cell r="T64">
            <v>14642.55</v>
          </cell>
        </row>
        <row r="65">
          <cell r="E65" t="str">
            <v>Боткина, 6/30</v>
          </cell>
          <cell r="F65">
            <v>-36831.269999999997</v>
          </cell>
          <cell r="G65">
            <v>51029.22</v>
          </cell>
          <cell r="H65">
            <v>0</v>
          </cell>
          <cell r="I65">
            <v>0</v>
          </cell>
          <cell r="J65">
            <v>51029.22</v>
          </cell>
          <cell r="K65">
            <v>48443.18</v>
          </cell>
          <cell r="L65">
            <v>0</v>
          </cell>
          <cell r="M65">
            <v>0</v>
          </cell>
          <cell r="N65">
            <v>48443.18</v>
          </cell>
          <cell r="O65">
            <v>3875.44</v>
          </cell>
          <cell r="P65">
            <v>65414</v>
          </cell>
          <cell r="Q65">
            <v>0</v>
          </cell>
          <cell r="R65">
            <v>0</v>
          </cell>
          <cell r="S65">
            <v>69289.440000000002</v>
          </cell>
          <cell r="T65">
            <v>-57677.53</v>
          </cell>
        </row>
        <row r="66">
          <cell r="E66" t="str">
            <v>Василия Ледовского, 22</v>
          </cell>
          <cell r="F66">
            <v>10363.66</v>
          </cell>
          <cell r="G66">
            <v>256048.63</v>
          </cell>
          <cell r="H66">
            <v>0</v>
          </cell>
          <cell r="I66">
            <v>0</v>
          </cell>
          <cell r="J66">
            <v>256048.63</v>
          </cell>
          <cell r="K66">
            <v>143351.45000000001</v>
          </cell>
          <cell r="L66">
            <v>0</v>
          </cell>
          <cell r="M66">
            <v>0</v>
          </cell>
          <cell r="N66">
            <v>143351.45000000001</v>
          </cell>
          <cell r="O66">
            <v>11468.11</v>
          </cell>
          <cell r="P66">
            <v>122864.3</v>
          </cell>
          <cell r="Q66">
            <v>0</v>
          </cell>
          <cell r="R66">
            <v>0</v>
          </cell>
          <cell r="S66">
            <v>134332.41</v>
          </cell>
          <cell r="T66">
            <v>19382.7</v>
          </cell>
        </row>
        <row r="67">
          <cell r="E67" t="str">
            <v>Воинская площадка, 34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12974</v>
          </cell>
          <cell r="Q67">
            <v>0</v>
          </cell>
          <cell r="R67">
            <v>0</v>
          </cell>
          <cell r="S67">
            <v>12974</v>
          </cell>
          <cell r="T67">
            <v>-12974</v>
          </cell>
        </row>
        <row r="68">
          <cell r="E68" t="str">
            <v>Воинская площадка, 35</v>
          </cell>
          <cell r="F68">
            <v>-4669.45</v>
          </cell>
          <cell r="G68">
            <v>45055.76</v>
          </cell>
          <cell r="H68">
            <v>0</v>
          </cell>
          <cell r="I68">
            <v>0</v>
          </cell>
          <cell r="J68">
            <v>45055.76</v>
          </cell>
          <cell r="K68">
            <v>28139.360000000001</v>
          </cell>
          <cell r="L68">
            <v>0</v>
          </cell>
          <cell r="M68">
            <v>0</v>
          </cell>
          <cell r="N68">
            <v>28139.360000000001</v>
          </cell>
          <cell r="O68">
            <v>2251.15</v>
          </cell>
          <cell r="P68">
            <v>0</v>
          </cell>
          <cell r="Q68">
            <v>0</v>
          </cell>
          <cell r="R68">
            <v>0</v>
          </cell>
          <cell r="S68">
            <v>2251.15</v>
          </cell>
          <cell r="T68">
            <v>21218.76</v>
          </cell>
        </row>
        <row r="69">
          <cell r="E69" t="str">
            <v>Воинская площадка, 36</v>
          </cell>
          <cell r="F69">
            <v>0</v>
          </cell>
          <cell r="G69">
            <v>113182.35</v>
          </cell>
          <cell r="H69">
            <v>0</v>
          </cell>
          <cell r="I69">
            <v>0</v>
          </cell>
          <cell r="J69">
            <v>113182.35</v>
          </cell>
          <cell r="K69">
            <v>14954.54</v>
          </cell>
          <cell r="L69">
            <v>0</v>
          </cell>
          <cell r="M69">
            <v>0</v>
          </cell>
          <cell r="N69">
            <v>14954.54</v>
          </cell>
          <cell r="O69">
            <v>1196.3599999999999</v>
          </cell>
          <cell r="P69">
            <v>0</v>
          </cell>
          <cell r="Q69">
            <v>0</v>
          </cell>
          <cell r="R69">
            <v>0</v>
          </cell>
          <cell r="S69">
            <v>1196.3599999999999</v>
          </cell>
          <cell r="T69">
            <v>13758.18</v>
          </cell>
        </row>
        <row r="70">
          <cell r="E70" t="str">
            <v>Воинская площадка, 38</v>
          </cell>
          <cell r="F70">
            <v>0</v>
          </cell>
          <cell r="G70">
            <v>20146.8</v>
          </cell>
          <cell r="H70">
            <v>0</v>
          </cell>
          <cell r="I70">
            <v>0</v>
          </cell>
          <cell r="J70">
            <v>20146.8</v>
          </cell>
          <cell r="K70">
            <v>13986.87</v>
          </cell>
          <cell r="L70">
            <v>0</v>
          </cell>
          <cell r="M70">
            <v>0</v>
          </cell>
          <cell r="N70">
            <v>13986.87</v>
          </cell>
          <cell r="O70">
            <v>1118.95</v>
          </cell>
          <cell r="P70">
            <v>0</v>
          </cell>
          <cell r="Q70">
            <v>0</v>
          </cell>
          <cell r="R70">
            <v>0</v>
          </cell>
          <cell r="S70">
            <v>1118.95</v>
          </cell>
          <cell r="T70">
            <v>12867.92</v>
          </cell>
        </row>
        <row r="71">
          <cell r="E71" t="str">
            <v>Волгоградская, 11</v>
          </cell>
          <cell r="F71">
            <v>1245.54</v>
          </cell>
          <cell r="G71">
            <v>20218.14</v>
          </cell>
          <cell r="H71">
            <v>0</v>
          </cell>
          <cell r="I71">
            <v>0</v>
          </cell>
          <cell r="J71">
            <v>20218.14</v>
          </cell>
          <cell r="K71">
            <v>16380.14</v>
          </cell>
          <cell r="L71">
            <v>0</v>
          </cell>
          <cell r="M71">
            <v>0</v>
          </cell>
          <cell r="N71">
            <v>16380.14</v>
          </cell>
          <cell r="O71">
            <v>1310.3900000000001</v>
          </cell>
          <cell r="P71">
            <v>0</v>
          </cell>
          <cell r="Q71">
            <v>0</v>
          </cell>
          <cell r="R71">
            <v>0</v>
          </cell>
          <cell r="S71">
            <v>1310.3900000000001</v>
          </cell>
          <cell r="T71">
            <v>16315.29</v>
          </cell>
        </row>
        <row r="72">
          <cell r="E72" t="str">
            <v>Волжская, 38</v>
          </cell>
          <cell r="F72">
            <v>15911.1</v>
          </cell>
          <cell r="G72">
            <v>14474.72</v>
          </cell>
          <cell r="H72">
            <v>0</v>
          </cell>
          <cell r="I72">
            <v>0</v>
          </cell>
          <cell r="J72">
            <v>14474.72</v>
          </cell>
          <cell r="K72">
            <v>13085.13</v>
          </cell>
          <cell r="L72">
            <v>0</v>
          </cell>
          <cell r="M72">
            <v>0</v>
          </cell>
          <cell r="N72">
            <v>13085.13</v>
          </cell>
          <cell r="O72">
            <v>1046.82</v>
          </cell>
          <cell r="P72">
            <v>0</v>
          </cell>
          <cell r="Q72">
            <v>0</v>
          </cell>
          <cell r="R72">
            <v>0</v>
          </cell>
          <cell r="S72">
            <v>1346.56</v>
          </cell>
          <cell r="T72">
            <v>27649.67</v>
          </cell>
        </row>
        <row r="73">
          <cell r="E73" t="str">
            <v>Волжская, 40</v>
          </cell>
          <cell r="F73">
            <v>-8075.38</v>
          </cell>
          <cell r="G73">
            <v>16739.53</v>
          </cell>
          <cell r="H73">
            <v>0</v>
          </cell>
          <cell r="I73">
            <v>0</v>
          </cell>
          <cell r="J73">
            <v>16739.53</v>
          </cell>
          <cell r="K73">
            <v>18098.150000000001</v>
          </cell>
          <cell r="L73">
            <v>0</v>
          </cell>
          <cell r="M73">
            <v>0</v>
          </cell>
          <cell r="N73">
            <v>18098.150000000001</v>
          </cell>
          <cell r="O73">
            <v>1447.87</v>
          </cell>
          <cell r="P73">
            <v>0</v>
          </cell>
          <cell r="Q73">
            <v>0</v>
          </cell>
          <cell r="R73">
            <v>0</v>
          </cell>
          <cell r="S73">
            <v>1731.12</v>
          </cell>
          <cell r="T73">
            <v>8291.65</v>
          </cell>
        </row>
        <row r="74">
          <cell r="E74" t="str">
            <v>Волжская, 40-а</v>
          </cell>
          <cell r="F74">
            <v>23929.37</v>
          </cell>
          <cell r="G74">
            <v>18994.349999999999</v>
          </cell>
          <cell r="H74">
            <v>0</v>
          </cell>
          <cell r="I74">
            <v>0</v>
          </cell>
          <cell r="J74">
            <v>18994.349999999999</v>
          </cell>
          <cell r="K74">
            <v>17910.560000000001</v>
          </cell>
          <cell r="L74">
            <v>0</v>
          </cell>
          <cell r="M74">
            <v>0</v>
          </cell>
          <cell r="N74">
            <v>17910.560000000001</v>
          </cell>
          <cell r="O74">
            <v>1432.85</v>
          </cell>
          <cell r="P74">
            <v>0</v>
          </cell>
          <cell r="Q74">
            <v>0</v>
          </cell>
          <cell r="R74">
            <v>0</v>
          </cell>
          <cell r="S74">
            <v>1729.49</v>
          </cell>
          <cell r="T74">
            <v>40110.44</v>
          </cell>
        </row>
        <row r="75">
          <cell r="E75" t="str">
            <v>Волжская, 42</v>
          </cell>
          <cell r="F75">
            <v>15463.51</v>
          </cell>
          <cell r="G75">
            <v>15208.63</v>
          </cell>
          <cell r="H75">
            <v>0</v>
          </cell>
          <cell r="I75">
            <v>0</v>
          </cell>
          <cell r="J75">
            <v>15208.63</v>
          </cell>
          <cell r="K75">
            <v>13269.8</v>
          </cell>
          <cell r="L75">
            <v>0</v>
          </cell>
          <cell r="M75">
            <v>0</v>
          </cell>
          <cell r="N75">
            <v>13269.8</v>
          </cell>
          <cell r="O75">
            <v>1061.5999999999999</v>
          </cell>
          <cell r="P75">
            <v>0</v>
          </cell>
          <cell r="Q75">
            <v>0</v>
          </cell>
          <cell r="R75">
            <v>0</v>
          </cell>
          <cell r="S75">
            <v>1363.42</v>
          </cell>
          <cell r="T75">
            <v>27369.89</v>
          </cell>
        </row>
        <row r="76">
          <cell r="E76" t="str">
            <v>Волжская, 42-а</v>
          </cell>
          <cell r="F76">
            <v>17295.48</v>
          </cell>
          <cell r="G76">
            <v>16942.490000000002</v>
          </cell>
          <cell r="H76">
            <v>0</v>
          </cell>
          <cell r="I76">
            <v>0</v>
          </cell>
          <cell r="J76">
            <v>16942.490000000002</v>
          </cell>
          <cell r="K76">
            <v>16160.26</v>
          </cell>
          <cell r="L76">
            <v>0</v>
          </cell>
          <cell r="M76">
            <v>0</v>
          </cell>
          <cell r="N76">
            <v>16160.26</v>
          </cell>
          <cell r="O76">
            <v>1292.79</v>
          </cell>
          <cell r="P76">
            <v>0</v>
          </cell>
          <cell r="Q76">
            <v>0</v>
          </cell>
          <cell r="R76">
            <v>0</v>
          </cell>
          <cell r="S76">
            <v>1590.94</v>
          </cell>
          <cell r="T76">
            <v>31864.799999999999</v>
          </cell>
        </row>
        <row r="77">
          <cell r="E77" t="str">
            <v>Волжская, 44</v>
          </cell>
          <cell r="F77">
            <v>16996.87</v>
          </cell>
          <cell r="G77">
            <v>14033.19</v>
          </cell>
          <cell r="H77">
            <v>0</v>
          </cell>
          <cell r="I77">
            <v>0</v>
          </cell>
          <cell r="J77">
            <v>14033.19</v>
          </cell>
          <cell r="K77">
            <v>10380.450000000001</v>
          </cell>
          <cell r="L77">
            <v>0</v>
          </cell>
          <cell r="M77">
            <v>0</v>
          </cell>
          <cell r="N77">
            <v>10380.450000000001</v>
          </cell>
          <cell r="O77">
            <v>830.44</v>
          </cell>
          <cell r="P77">
            <v>0</v>
          </cell>
          <cell r="Q77">
            <v>0</v>
          </cell>
          <cell r="R77">
            <v>0</v>
          </cell>
          <cell r="S77">
            <v>1115.7</v>
          </cell>
          <cell r="T77">
            <v>26261.62</v>
          </cell>
        </row>
        <row r="78">
          <cell r="E78" t="str">
            <v>Волжская, 44-а</v>
          </cell>
          <cell r="F78">
            <v>23983.14</v>
          </cell>
          <cell r="G78">
            <v>19054.37</v>
          </cell>
          <cell r="H78">
            <v>0</v>
          </cell>
          <cell r="I78">
            <v>0</v>
          </cell>
          <cell r="J78">
            <v>19054.37</v>
          </cell>
          <cell r="K78">
            <v>19515.310000000001</v>
          </cell>
          <cell r="L78">
            <v>0</v>
          </cell>
          <cell r="M78">
            <v>0</v>
          </cell>
          <cell r="N78">
            <v>19515.310000000001</v>
          </cell>
          <cell r="O78">
            <v>1561.23</v>
          </cell>
          <cell r="P78">
            <v>0</v>
          </cell>
          <cell r="Q78">
            <v>0</v>
          </cell>
          <cell r="R78">
            <v>0</v>
          </cell>
          <cell r="S78">
            <v>1859.38</v>
          </cell>
          <cell r="T78">
            <v>41639.07</v>
          </cell>
        </row>
        <row r="79">
          <cell r="E79" t="str">
            <v>Волжская, 46</v>
          </cell>
          <cell r="F79">
            <v>11342.04</v>
          </cell>
          <cell r="G79">
            <v>12109.87</v>
          </cell>
          <cell r="H79">
            <v>0</v>
          </cell>
          <cell r="I79">
            <v>0</v>
          </cell>
          <cell r="J79">
            <v>12109.87</v>
          </cell>
          <cell r="K79">
            <v>7673.85</v>
          </cell>
          <cell r="L79">
            <v>0</v>
          </cell>
          <cell r="M79">
            <v>0</v>
          </cell>
          <cell r="N79">
            <v>7673.85</v>
          </cell>
          <cell r="O79">
            <v>613.91</v>
          </cell>
          <cell r="P79">
            <v>0</v>
          </cell>
          <cell r="Q79">
            <v>0</v>
          </cell>
          <cell r="R79">
            <v>0</v>
          </cell>
          <cell r="S79">
            <v>4360.7299999999996</v>
          </cell>
          <cell r="T79">
            <v>14655.16</v>
          </cell>
        </row>
        <row r="80">
          <cell r="E80" t="str">
            <v>Волжская, 47</v>
          </cell>
          <cell r="F80">
            <v>19178.61</v>
          </cell>
          <cell r="G80">
            <v>17917.18</v>
          </cell>
          <cell r="H80">
            <v>0</v>
          </cell>
          <cell r="I80">
            <v>0</v>
          </cell>
          <cell r="J80">
            <v>17917.18</v>
          </cell>
          <cell r="K80">
            <v>17558.77</v>
          </cell>
          <cell r="L80">
            <v>0</v>
          </cell>
          <cell r="M80">
            <v>0</v>
          </cell>
          <cell r="N80">
            <v>17558.77</v>
          </cell>
          <cell r="O80">
            <v>1404.69</v>
          </cell>
          <cell r="P80">
            <v>10984</v>
          </cell>
          <cell r="Q80">
            <v>0</v>
          </cell>
          <cell r="R80">
            <v>0</v>
          </cell>
          <cell r="S80">
            <v>12667.26</v>
          </cell>
          <cell r="T80">
            <v>24070.12</v>
          </cell>
        </row>
        <row r="81">
          <cell r="E81" t="str">
            <v>Волжская, 49</v>
          </cell>
          <cell r="F81">
            <v>24768.91</v>
          </cell>
          <cell r="G81">
            <v>18731.09</v>
          </cell>
          <cell r="H81">
            <v>0</v>
          </cell>
          <cell r="I81">
            <v>0</v>
          </cell>
          <cell r="J81">
            <v>18731.09</v>
          </cell>
          <cell r="K81">
            <v>19970.099999999999</v>
          </cell>
          <cell r="L81">
            <v>0</v>
          </cell>
          <cell r="M81">
            <v>0</v>
          </cell>
          <cell r="N81">
            <v>19970.099999999999</v>
          </cell>
          <cell r="O81">
            <v>1597.6</v>
          </cell>
          <cell r="P81">
            <v>0</v>
          </cell>
          <cell r="Q81">
            <v>0</v>
          </cell>
          <cell r="R81">
            <v>0</v>
          </cell>
          <cell r="S81">
            <v>1890.71</v>
          </cell>
          <cell r="T81">
            <v>42848.3</v>
          </cell>
        </row>
        <row r="82">
          <cell r="E82" t="str">
            <v>Волжская, 53</v>
          </cell>
          <cell r="F82">
            <v>23786.58</v>
          </cell>
          <cell r="G82">
            <v>18236.41</v>
          </cell>
          <cell r="H82">
            <v>0</v>
          </cell>
          <cell r="I82">
            <v>0</v>
          </cell>
          <cell r="J82">
            <v>18236.41</v>
          </cell>
          <cell r="K82">
            <v>16217.17</v>
          </cell>
          <cell r="L82">
            <v>0</v>
          </cell>
          <cell r="M82">
            <v>0</v>
          </cell>
          <cell r="N82">
            <v>16217.17</v>
          </cell>
          <cell r="O82">
            <v>1297.3699999999999</v>
          </cell>
          <cell r="P82">
            <v>56293</v>
          </cell>
          <cell r="Q82">
            <v>0</v>
          </cell>
          <cell r="R82">
            <v>0</v>
          </cell>
          <cell r="S82">
            <v>57868.94</v>
          </cell>
          <cell r="T82">
            <v>-17865.189999999999</v>
          </cell>
        </row>
        <row r="83">
          <cell r="E83" t="str">
            <v>Воровского, 8</v>
          </cell>
          <cell r="F83">
            <v>1011.91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963.05</v>
          </cell>
          <cell r="L83">
            <v>0</v>
          </cell>
          <cell r="M83">
            <v>0</v>
          </cell>
          <cell r="N83">
            <v>963.05</v>
          </cell>
          <cell r="O83">
            <v>77.040000000000006</v>
          </cell>
          <cell r="P83">
            <v>3007</v>
          </cell>
          <cell r="Q83">
            <v>0</v>
          </cell>
          <cell r="R83">
            <v>0</v>
          </cell>
          <cell r="S83">
            <v>3084.04</v>
          </cell>
          <cell r="T83">
            <v>-1109.08</v>
          </cell>
        </row>
        <row r="84">
          <cell r="E84" t="str">
            <v>Гагарина, 4</v>
          </cell>
          <cell r="F84">
            <v>950.52</v>
          </cell>
          <cell r="G84">
            <v>82536.84</v>
          </cell>
          <cell r="H84">
            <v>0</v>
          </cell>
          <cell r="I84">
            <v>0</v>
          </cell>
          <cell r="J84">
            <v>82536.84</v>
          </cell>
          <cell r="K84">
            <v>81500.13</v>
          </cell>
          <cell r="L84">
            <v>0</v>
          </cell>
          <cell r="M84">
            <v>0</v>
          </cell>
          <cell r="N84">
            <v>81500.13</v>
          </cell>
          <cell r="O84">
            <v>6520.03</v>
          </cell>
          <cell r="P84">
            <v>0</v>
          </cell>
          <cell r="Q84">
            <v>0</v>
          </cell>
          <cell r="R84">
            <v>0</v>
          </cell>
          <cell r="S84">
            <v>6520.03</v>
          </cell>
          <cell r="T84">
            <v>75930.62</v>
          </cell>
        </row>
        <row r="85">
          <cell r="E85" t="str">
            <v>Гагарина, 6</v>
          </cell>
          <cell r="F85">
            <v>17939.05</v>
          </cell>
          <cell r="G85">
            <v>16130.95</v>
          </cell>
          <cell r="H85">
            <v>0</v>
          </cell>
          <cell r="I85">
            <v>0</v>
          </cell>
          <cell r="J85">
            <v>16130.95</v>
          </cell>
          <cell r="K85">
            <v>15260.32</v>
          </cell>
          <cell r="L85">
            <v>0</v>
          </cell>
          <cell r="M85">
            <v>0</v>
          </cell>
          <cell r="N85">
            <v>15260.32</v>
          </cell>
          <cell r="O85">
            <v>1220.83</v>
          </cell>
          <cell r="P85">
            <v>0</v>
          </cell>
          <cell r="Q85">
            <v>0</v>
          </cell>
          <cell r="R85">
            <v>0</v>
          </cell>
          <cell r="S85">
            <v>1220.83</v>
          </cell>
          <cell r="T85">
            <v>31978.54</v>
          </cell>
        </row>
        <row r="86">
          <cell r="E86" t="str">
            <v>Гагарина, 8</v>
          </cell>
          <cell r="F86">
            <v>7518.28</v>
          </cell>
          <cell r="G86">
            <v>13730.01</v>
          </cell>
          <cell r="H86">
            <v>0</v>
          </cell>
          <cell r="I86">
            <v>0</v>
          </cell>
          <cell r="J86">
            <v>13730.01</v>
          </cell>
          <cell r="K86">
            <v>12389.07</v>
          </cell>
          <cell r="L86">
            <v>0</v>
          </cell>
          <cell r="M86">
            <v>0</v>
          </cell>
          <cell r="N86">
            <v>12389.07</v>
          </cell>
          <cell r="O86">
            <v>991.13</v>
          </cell>
          <cell r="P86">
            <v>0</v>
          </cell>
          <cell r="Q86">
            <v>0</v>
          </cell>
          <cell r="R86">
            <v>0</v>
          </cell>
          <cell r="S86">
            <v>991.13</v>
          </cell>
          <cell r="T86">
            <v>18916.22</v>
          </cell>
        </row>
        <row r="87">
          <cell r="E87" t="str">
            <v>Гагарина, 14</v>
          </cell>
          <cell r="F87">
            <v>11015.19</v>
          </cell>
          <cell r="G87">
            <v>11122.18</v>
          </cell>
          <cell r="H87">
            <v>0</v>
          </cell>
          <cell r="I87">
            <v>0</v>
          </cell>
          <cell r="J87">
            <v>11122.18</v>
          </cell>
          <cell r="K87">
            <v>9003.2900000000009</v>
          </cell>
          <cell r="L87">
            <v>0</v>
          </cell>
          <cell r="M87">
            <v>0</v>
          </cell>
          <cell r="N87">
            <v>9003.2900000000009</v>
          </cell>
          <cell r="O87">
            <v>720.27</v>
          </cell>
          <cell r="P87">
            <v>1195</v>
          </cell>
          <cell r="Q87">
            <v>0</v>
          </cell>
          <cell r="R87">
            <v>0</v>
          </cell>
          <cell r="S87">
            <v>1915.27</v>
          </cell>
          <cell r="T87">
            <v>18103.21</v>
          </cell>
        </row>
        <row r="88">
          <cell r="E88" t="str">
            <v>Генерала Доватора, 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2067</v>
          </cell>
          <cell r="Q88">
            <v>0</v>
          </cell>
          <cell r="R88">
            <v>0</v>
          </cell>
          <cell r="S88">
            <v>2067</v>
          </cell>
          <cell r="T88">
            <v>-2067</v>
          </cell>
        </row>
        <row r="89">
          <cell r="E89" t="str">
            <v>Генерала Доватора, 5</v>
          </cell>
          <cell r="F89">
            <v>0</v>
          </cell>
          <cell r="G89">
            <v>23643.31</v>
          </cell>
          <cell r="H89">
            <v>0</v>
          </cell>
          <cell r="I89">
            <v>0</v>
          </cell>
          <cell r="J89">
            <v>23643.31</v>
          </cell>
          <cell r="K89">
            <v>11435.84</v>
          </cell>
          <cell r="L89">
            <v>0</v>
          </cell>
          <cell r="M89">
            <v>0</v>
          </cell>
          <cell r="N89">
            <v>11435.84</v>
          </cell>
          <cell r="O89">
            <v>914.87</v>
          </cell>
          <cell r="P89">
            <v>0</v>
          </cell>
          <cell r="Q89">
            <v>0</v>
          </cell>
          <cell r="R89">
            <v>0</v>
          </cell>
          <cell r="S89">
            <v>914.87</v>
          </cell>
          <cell r="T89">
            <v>10520.97</v>
          </cell>
        </row>
        <row r="90">
          <cell r="E90" t="str">
            <v>Генерала Доватора, 10</v>
          </cell>
          <cell r="F90">
            <v>0</v>
          </cell>
          <cell r="G90">
            <v>197067.32</v>
          </cell>
          <cell r="H90">
            <v>0</v>
          </cell>
          <cell r="I90">
            <v>0</v>
          </cell>
          <cell r="J90">
            <v>197067.32</v>
          </cell>
          <cell r="K90">
            <v>23296.94</v>
          </cell>
          <cell r="L90">
            <v>0</v>
          </cell>
          <cell r="M90">
            <v>0</v>
          </cell>
          <cell r="N90">
            <v>23296.94</v>
          </cell>
          <cell r="O90">
            <v>1863.76</v>
          </cell>
          <cell r="P90">
            <v>0</v>
          </cell>
          <cell r="Q90">
            <v>0</v>
          </cell>
          <cell r="R90">
            <v>0</v>
          </cell>
          <cell r="S90">
            <v>1863.76</v>
          </cell>
          <cell r="T90">
            <v>21433.18</v>
          </cell>
        </row>
        <row r="91">
          <cell r="E91" t="str">
            <v>Генерала Доватора, 11</v>
          </cell>
          <cell r="F91">
            <v>0</v>
          </cell>
          <cell r="G91">
            <v>17601.7</v>
          </cell>
          <cell r="H91">
            <v>0</v>
          </cell>
          <cell r="I91">
            <v>0</v>
          </cell>
          <cell r="J91">
            <v>17601.7</v>
          </cell>
          <cell r="K91">
            <v>6332.21</v>
          </cell>
          <cell r="L91">
            <v>0</v>
          </cell>
          <cell r="M91">
            <v>0</v>
          </cell>
          <cell r="N91">
            <v>6332.21</v>
          </cell>
          <cell r="O91">
            <v>506.58</v>
          </cell>
          <cell r="P91">
            <v>7309</v>
          </cell>
          <cell r="Q91">
            <v>0</v>
          </cell>
          <cell r="R91">
            <v>0</v>
          </cell>
          <cell r="S91">
            <v>7815.58</v>
          </cell>
          <cell r="T91">
            <v>-1483.37</v>
          </cell>
        </row>
        <row r="92">
          <cell r="E92" t="str">
            <v>Генерала Доватора, 13</v>
          </cell>
          <cell r="F92">
            <v>0</v>
          </cell>
          <cell r="G92">
            <v>17606.240000000002</v>
          </cell>
          <cell r="H92">
            <v>0</v>
          </cell>
          <cell r="I92">
            <v>0</v>
          </cell>
          <cell r="J92">
            <v>17606.240000000002</v>
          </cell>
          <cell r="K92">
            <v>4060.7</v>
          </cell>
          <cell r="L92">
            <v>0</v>
          </cell>
          <cell r="M92">
            <v>0</v>
          </cell>
          <cell r="N92">
            <v>4060.7</v>
          </cell>
          <cell r="O92">
            <v>324.85000000000002</v>
          </cell>
          <cell r="P92">
            <v>7309</v>
          </cell>
          <cell r="Q92">
            <v>0</v>
          </cell>
          <cell r="R92">
            <v>0</v>
          </cell>
          <cell r="S92">
            <v>7633.85</v>
          </cell>
          <cell r="T92">
            <v>-3573.15</v>
          </cell>
        </row>
        <row r="93">
          <cell r="E93" t="str">
            <v>Генерала Доватора, 15</v>
          </cell>
          <cell r="F93">
            <v>0</v>
          </cell>
          <cell r="G93">
            <v>16176.59</v>
          </cell>
          <cell r="H93">
            <v>0</v>
          </cell>
          <cell r="I93">
            <v>0</v>
          </cell>
          <cell r="J93">
            <v>16176.59</v>
          </cell>
          <cell r="K93">
            <v>5118.16</v>
          </cell>
          <cell r="L93">
            <v>0</v>
          </cell>
          <cell r="M93">
            <v>0</v>
          </cell>
          <cell r="N93">
            <v>5118.16</v>
          </cell>
          <cell r="O93">
            <v>409.45</v>
          </cell>
          <cell r="P93">
            <v>0</v>
          </cell>
          <cell r="Q93">
            <v>0</v>
          </cell>
          <cell r="R93">
            <v>0</v>
          </cell>
          <cell r="S93">
            <v>409.45</v>
          </cell>
          <cell r="T93">
            <v>4708.71</v>
          </cell>
        </row>
        <row r="94">
          <cell r="E94" t="str">
            <v>Генерала Доватора, 17</v>
          </cell>
          <cell r="F94">
            <v>0</v>
          </cell>
          <cell r="G94">
            <v>15434.7</v>
          </cell>
          <cell r="H94">
            <v>0</v>
          </cell>
          <cell r="I94">
            <v>0</v>
          </cell>
          <cell r="J94">
            <v>15434.7</v>
          </cell>
          <cell r="K94">
            <v>7251.61</v>
          </cell>
          <cell r="L94">
            <v>0</v>
          </cell>
          <cell r="M94">
            <v>0</v>
          </cell>
          <cell r="N94">
            <v>7251.61</v>
          </cell>
          <cell r="O94">
            <v>580.13</v>
          </cell>
          <cell r="P94">
            <v>0</v>
          </cell>
          <cell r="Q94">
            <v>0</v>
          </cell>
          <cell r="R94">
            <v>0</v>
          </cell>
          <cell r="S94">
            <v>580.13</v>
          </cell>
          <cell r="T94">
            <v>6671.48</v>
          </cell>
        </row>
        <row r="95">
          <cell r="E95" t="str">
            <v>Генерала Доватора, 21</v>
          </cell>
          <cell r="F95">
            <v>-10716.03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810.36</v>
          </cell>
          <cell r="L95">
            <v>0</v>
          </cell>
          <cell r="M95">
            <v>0</v>
          </cell>
          <cell r="N95">
            <v>810.36</v>
          </cell>
          <cell r="O95">
            <v>64.819999999999993</v>
          </cell>
          <cell r="P95">
            <v>0</v>
          </cell>
          <cell r="Q95">
            <v>0</v>
          </cell>
          <cell r="R95">
            <v>0</v>
          </cell>
          <cell r="S95">
            <v>64.819999999999993</v>
          </cell>
          <cell r="T95">
            <v>-9970.49</v>
          </cell>
        </row>
        <row r="96">
          <cell r="E96" t="str">
            <v>Горная, 8-Б</v>
          </cell>
          <cell r="F96">
            <v>-278.92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-278.92</v>
          </cell>
        </row>
        <row r="97">
          <cell r="E97" t="str">
            <v>Горная, 14</v>
          </cell>
          <cell r="F97">
            <v>0</v>
          </cell>
          <cell r="G97">
            <v>2584.14</v>
          </cell>
          <cell r="H97">
            <v>0</v>
          </cell>
          <cell r="I97">
            <v>0</v>
          </cell>
          <cell r="J97">
            <v>2584.14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E98" t="str">
            <v>Горная, 14-В/Г</v>
          </cell>
          <cell r="F98">
            <v>733.59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733.59</v>
          </cell>
        </row>
        <row r="99">
          <cell r="E99" t="str">
            <v>Горная, 18-В</v>
          </cell>
          <cell r="F99">
            <v>-7751.23</v>
          </cell>
          <cell r="G99">
            <v>1956.85</v>
          </cell>
          <cell r="H99">
            <v>0</v>
          </cell>
          <cell r="I99">
            <v>0</v>
          </cell>
          <cell r="J99">
            <v>1956.85</v>
          </cell>
          <cell r="K99">
            <v>708.65</v>
          </cell>
          <cell r="L99">
            <v>0</v>
          </cell>
          <cell r="M99">
            <v>0</v>
          </cell>
          <cell r="N99">
            <v>708.65</v>
          </cell>
          <cell r="O99">
            <v>56.7</v>
          </cell>
          <cell r="P99">
            <v>0</v>
          </cell>
          <cell r="Q99">
            <v>0</v>
          </cell>
          <cell r="R99">
            <v>0</v>
          </cell>
          <cell r="S99">
            <v>56.7</v>
          </cell>
          <cell r="T99">
            <v>-7099.28</v>
          </cell>
        </row>
        <row r="100">
          <cell r="E100" t="str">
            <v>Депутатская, 27/2</v>
          </cell>
          <cell r="F100">
            <v>20385.61</v>
          </cell>
          <cell r="G100">
            <v>24996.65</v>
          </cell>
          <cell r="H100">
            <v>0</v>
          </cell>
          <cell r="I100">
            <v>0</v>
          </cell>
          <cell r="J100">
            <v>24996.65</v>
          </cell>
          <cell r="K100">
            <v>18478.830000000002</v>
          </cell>
          <cell r="L100">
            <v>0</v>
          </cell>
          <cell r="M100">
            <v>0</v>
          </cell>
          <cell r="N100">
            <v>18478.830000000002</v>
          </cell>
          <cell r="O100">
            <v>1478.32</v>
          </cell>
          <cell r="P100">
            <v>0</v>
          </cell>
          <cell r="Q100">
            <v>0</v>
          </cell>
          <cell r="R100">
            <v>0</v>
          </cell>
          <cell r="S100">
            <v>1478.32</v>
          </cell>
          <cell r="T100">
            <v>37386.120000000003</v>
          </cell>
        </row>
        <row r="101">
          <cell r="E101" t="str">
            <v>Депутатская, 34</v>
          </cell>
          <cell r="F101">
            <v>-3945.34</v>
          </cell>
          <cell r="G101">
            <v>749.61</v>
          </cell>
          <cell r="H101">
            <v>557.22</v>
          </cell>
          <cell r="I101">
            <v>0</v>
          </cell>
          <cell r="J101">
            <v>1306.83</v>
          </cell>
          <cell r="K101">
            <v>994.04</v>
          </cell>
          <cell r="L101">
            <v>0</v>
          </cell>
          <cell r="M101">
            <v>0</v>
          </cell>
          <cell r="N101">
            <v>994.04</v>
          </cell>
          <cell r="O101">
            <v>79.53</v>
          </cell>
          <cell r="P101">
            <v>0</v>
          </cell>
          <cell r="Q101">
            <v>0</v>
          </cell>
          <cell r="R101">
            <v>0</v>
          </cell>
          <cell r="S101">
            <v>8148.05</v>
          </cell>
          <cell r="T101">
            <v>-11099.35</v>
          </cell>
        </row>
        <row r="102">
          <cell r="E102" t="str">
            <v>Депутатская, 43/1</v>
          </cell>
          <cell r="F102">
            <v>18015.349999999999</v>
          </cell>
          <cell r="G102">
            <v>17161.86</v>
          </cell>
          <cell r="H102">
            <v>0</v>
          </cell>
          <cell r="I102">
            <v>0</v>
          </cell>
          <cell r="J102">
            <v>17161.86</v>
          </cell>
          <cell r="K102">
            <v>17931.66</v>
          </cell>
          <cell r="L102">
            <v>0</v>
          </cell>
          <cell r="M102">
            <v>0</v>
          </cell>
          <cell r="N102">
            <v>17931.66</v>
          </cell>
          <cell r="O102">
            <v>1434.52</v>
          </cell>
          <cell r="P102">
            <v>10014</v>
          </cell>
          <cell r="Q102">
            <v>0</v>
          </cell>
          <cell r="R102">
            <v>0</v>
          </cell>
          <cell r="S102">
            <v>11448.52</v>
          </cell>
          <cell r="T102">
            <v>24498.49</v>
          </cell>
        </row>
        <row r="103">
          <cell r="E103" t="str">
            <v>Депутатская, 43/5</v>
          </cell>
          <cell r="F103">
            <v>16034.03</v>
          </cell>
          <cell r="G103">
            <v>23615.16</v>
          </cell>
          <cell r="H103">
            <v>0</v>
          </cell>
          <cell r="I103">
            <v>0</v>
          </cell>
          <cell r="J103">
            <v>23615.16</v>
          </cell>
          <cell r="K103">
            <v>20543.95</v>
          </cell>
          <cell r="L103">
            <v>0</v>
          </cell>
          <cell r="M103">
            <v>0</v>
          </cell>
          <cell r="N103">
            <v>20543.95</v>
          </cell>
          <cell r="O103">
            <v>1643.53</v>
          </cell>
          <cell r="P103">
            <v>0</v>
          </cell>
          <cell r="Q103">
            <v>0</v>
          </cell>
          <cell r="R103">
            <v>0</v>
          </cell>
          <cell r="S103">
            <v>1643.53</v>
          </cell>
          <cell r="T103">
            <v>34934.449999999997</v>
          </cell>
        </row>
        <row r="104">
          <cell r="E104" t="str">
            <v>Депутатская, 45/1</v>
          </cell>
          <cell r="F104">
            <v>-21468.65</v>
          </cell>
          <cell r="G104">
            <v>65504.34</v>
          </cell>
          <cell r="H104">
            <v>0</v>
          </cell>
          <cell r="I104">
            <v>0</v>
          </cell>
          <cell r="J104">
            <v>65504.34</v>
          </cell>
          <cell r="K104">
            <v>56788.41</v>
          </cell>
          <cell r="L104">
            <v>0</v>
          </cell>
          <cell r="M104">
            <v>0</v>
          </cell>
          <cell r="N104">
            <v>56788.41</v>
          </cell>
          <cell r="O104">
            <v>4543.0600000000004</v>
          </cell>
          <cell r="P104">
            <v>30264</v>
          </cell>
          <cell r="Q104">
            <v>0</v>
          </cell>
          <cell r="R104">
            <v>0</v>
          </cell>
          <cell r="S104">
            <v>34807.06</v>
          </cell>
          <cell r="T104">
            <v>512.70000000000005</v>
          </cell>
        </row>
        <row r="105">
          <cell r="E105" t="str">
            <v>Депутатская, 45/4</v>
          </cell>
          <cell r="F105">
            <v>16064.51</v>
          </cell>
          <cell r="G105">
            <v>34458.11</v>
          </cell>
          <cell r="H105">
            <v>0</v>
          </cell>
          <cell r="I105">
            <v>0</v>
          </cell>
          <cell r="J105">
            <v>34458.11</v>
          </cell>
          <cell r="K105">
            <v>25473.63</v>
          </cell>
          <cell r="L105">
            <v>0</v>
          </cell>
          <cell r="M105">
            <v>0</v>
          </cell>
          <cell r="N105">
            <v>25473.63</v>
          </cell>
          <cell r="O105">
            <v>2037.92</v>
          </cell>
          <cell r="P105">
            <v>114945.16</v>
          </cell>
          <cell r="Q105">
            <v>0</v>
          </cell>
          <cell r="R105">
            <v>0</v>
          </cell>
          <cell r="S105">
            <v>116983.08</v>
          </cell>
          <cell r="T105">
            <v>-75444.94</v>
          </cell>
        </row>
        <row r="106">
          <cell r="E106" t="str">
            <v>Депутатская, 47/2</v>
          </cell>
          <cell r="F106">
            <v>1752.08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1752.08</v>
          </cell>
        </row>
        <row r="107">
          <cell r="E107" t="str">
            <v>Депутатская, 48</v>
          </cell>
          <cell r="F107">
            <v>-839301.69</v>
          </cell>
          <cell r="G107">
            <v>119681.83</v>
          </cell>
          <cell r="H107">
            <v>0</v>
          </cell>
          <cell r="I107">
            <v>0</v>
          </cell>
          <cell r="J107">
            <v>119681.83</v>
          </cell>
          <cell r="K107">
            <v>80004.86</v>
          </cell>
          <cell r="L107">
            <v>0</v>
          </cell>
          <cell r="M107">
            <v>0</v>
          </cell>
          <cell r="N107">
            <v>80004.86</v>
          </cell>
          <cell r="O107">
            <v>6400.39</v>
          </cell>
          <cell r="P107">
            <v>10683</v>
          </cell>
          <cell r="Q107">
            <v>0</v>
          </cell>
          <cell r="R107">
            <v>0</v>
          </cell>
          <cell r="S107">
            <v>17083.39</v>
          </cell>
          <cell r="T107">
            <v>-776380.22</v>
          </cell>
        </row>
        <row r="108">
          <cell r="E108" t="str">
            <v>Депутатская, 51/1</v>
          </cell>
          <cell r="F108">
            <v>8156.87</v>
          </cell>
          <cell r="G108">
            <v>14100.7</v>
          </cell>
          <cell r="H108">
            <v>0</v>
          </cell>
          <cell r="I108">
            <v>0</v>
          </cell>
          <cell r="J108">
            <v>14100.7</v>
          </cell>
          <cell r="K108">
            <v>11703.95</v>
          </cell>
          <cell r="L108">
            <v>0</v>
          </cell>
          <cell r="M108">
            <v>0</v>
          </cell>
          <cell r="N108">
            <v>11703.95</v>
          </cell>
          <cell r="O108">
            <v>936.31</v>
          </cell>
          <cell r="P108">
            <v>0</v>
          </cell>
          <cell r="Q108">
            <v>0</v>
          </cell>
          <cell r="R108">
            <v>0</v>
          </cell>
          <cell r="S108">
            <v>936.31</v>
          </cell>
          <cell r="T108">
            <v>18924.509999999998</v>
          </cell>
        </row>
        <row r="109">
          <cell r="E109" t="str">
            <v>Депутатская, 53-А</v>
          </cell>
          <cell r="F109">
            <v>12136.12</v>
          </cell>
          <cell r="G109">
            <v>11771.33</v>
          </cell>
          <cell r="H109">
            <v>0</v>
          </cell>
          <cell r="I109">
            <v>0</v>
          </cell>
          <cell r="J109">
            <v>11771.33</v>
          </cell>
          <cell r="K109">
            <v>13099.06</v>
          </cell>
          <cell r="L109">
            <v>0</v>
          </cell>
          <cell r="M109">
            <v>0</v>
          </cell>
          <cell r="N109">
            <v>13099.06</v>
          </cell>
          <cell r="O109">
            <v>1047.92</v>
          </cell>
          <cell r="P109">
            <v>0</v>
          </cell>
          <cell r="Q109">
            <v>0</v>
          </cell>
          <cell r="R109">
            <v>0</v>
          </cell>
          <cell r="S109">
            <v>1047.92</v>
          </cell>
          <cell r="T109">
            <v>24187.26</v>
          </cell>
        </row>
        <row r="110">
          <cell r="E110" t="str">
            <v>Депутатская, 53-В</v>
          </cell>
          <cell r="F110">
            <v>13370.11</v>
          </cell>
          <cell r="G110">
            <v>16330.46</v>
          </cell>
          <cell r="H110">
            <v>0</v>
          </cell>
          <cell r="I110">
            <v>0</v>
          </cell>
          <cell r="J110">
            <v>16330.46</v>
          </cell>
          <cell r="K110">
            <v>12731.26</v>
          </cell>
          <cell r="L110">
            <v>0</v>
          </cell>
          <cell r="M110">
            <v>0</v>
          </cell>
          <cell r="N110">
            <v>12731.26</v>
          </cell>
          <cell r="O110">
            <v>1018.51</v>
          </cell>
          <cell r="P110">
            <v>0</v>
          </cell>
          <cell r="Q110">
            <v>0</v>
          </cell>
          <cell r="R110">
            <v>0</v>
          </cell>
          <cell r="S110">
            <v>1018.51</v>
          </cell>
          <cell r="T110">
            <v>25082.86</v>
          </cell>
        </row>
        <row r="111">
          <cell r="E111" t="str">
            <v>Депутатская, 53-Д</v>
          </cell>
          <cell r="F111">
            <v>3984.21</v>
          </cell>
          <cell r="G111">
            <v>6052.54</v>
          </cell>
          <cell r="H111">
            <v>0</v>
          </cell>
          <cell r="I111">
            <v>0</v>
          </cell>
          <cell r="J111">
            <v>6052.54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3984.21</v>
          </cell>
        </row>
        <row r="112">
          <cell r="E112" t="str">
            <v>Депутатская, 55/1</v>
          </cell>
          <cell r="F112">
            <v>11047.01</v>
          </cell>
          <cell r="G112">
            <v>12192.56</v>
          </cell>
          <cell r="H112">
            <v>0</v>
          </cell>
          <cell r="I112">
            <v>0</v>
          </cell>
          <cell r="J112">
            <v>12192.56</v>
          </cell>
          <cell r="K112">
            <v>9430.02</v>
          </cell>
          <cell r="L112">
            <v>0</v>
          </cell>
          <cell r="M112">
            <v>0</v>
          </cell>
          <cell r="N112">
            <v>9430.02</v>
          </cell>
          <cell r="O112">
            <v>754.41</v>
          </cell>
          <cell r="P112">
            <v>0</v>
          </cell>
          <cell r="Q112">
            <v>0</v>
          </cell>
          <cell r="R112">
            <v>0</v>
          </cell>
          <cell r="S112">
            <v>754.41</v>
          </cell>
          <cell r="T112">
            <v>19722.62</v>
          </cell>
        </row>
        <row r="113">
          <cell r="E113" t="str">
            <v>Депутатская, 55/2</v>
          </cell>
          <cell r="F113">
            <v>8159.86</v>
          </cell>
          <cell r="G113">
            <v>12268.22</v>
          </cell>
          <cell r="H113">
            <v>0</v>
          </cell>
          <cell r="I113">
            <v>0</v>
          </cell>
          <cell r="J113">
            <v>12268.22</v>
          </cell>
          <cell r="K113">
            <v>12344.89</v>
          </cell>
          <cell r="L113">
            <v>0</v>
          </cell>
          <cell r="M113">
            <v>0</v>
          </cell>
          <cell r="N113">
            <v>12344.89</v>
          </cell>
          <cell r="O113">
            <v>987.6</v>
          </cell>
          <cell r="P113">
            <v>0</v>
          </cell>
          <cell r="Q113">
            <v>0</v>
          </cell>
          <cell r="R113">
            <v>0</v>
          </cell>
          <cell r="S113">
            <v>987.6</v>
          </cell>
          <cell r="T113">
            <v>19517.150000000001</v>
          </cell>
        </row>
        <row r="114">
          <cell r="E114" t="str">
            <v>Депутатская, 60/1</v>
          </cell>
          <cell r="F114">
            <v>13775.84</v>
          </cell>
          <cell r="G114">
            <v>21190.89</v>
          </cell>
          <cell r="H114">
            <v>0</v>
          </cell>
          <cell r="I114">
            <v>0</v>
          </cell>
          <cell r="J114">
            <v>21190.89</v>
          </cell>
          <cell r="K114">
            <v>17041.72</v>
          </cell>
          <cell r="L114">
            <v>0</v>
          </cell>
          <cell r="M114">
            <v>0</v>
          </cell>
          <cell r="N114">
            <v>17041.72</v>
          </cell>
          <cell r="O114">
            <v>1363.34</v>
          </cell>
          <cell r="P114">
            <v>0</v>
          </cell>
          <cell r="Q114">
            <v>0</v>
          </cell>
          <cell r="R114">
            <v>0</v>
          </cell>
          <cell r="S114">
            <v>1363.34</v>
          </cell>
          <cell r="T114">
            <v>29454.22</v>
          </cell>
        </row>
        <row r="115">
          <cell r="E115" t="str">
            <v>Депутатская, 60/2</v>
          </cell>
          <cell r="F115">
            <v>8406.27</v>
          </cell>
          <cell r="G115">
            <v>13852.86</v>
          </cell>
          <cell r="H115">
            <v>0</v>
          </cell>
          <cell r="I115">
            <v>0</v>
          </cell>
          <cell r="J115">
            <v>13852.86</v>
          </cell>
          <cell r="K115">
            <v>8023.84</v>
          </cell>
          <cell r="L115">
            <v>0</v>
          </cell>
          <cell r="M115">
            <v>0</v>
          </cell>
          <cell r="N115">
            <v>8023.84</v>
          </cell>
          <cell r="O115">
            <v>641.91</v>
          </cell>
          <cell r="P115">
            <v>3051</v>
          </cell>
          <cell r="Q115">
            <v>0</v>
          </cell>
          <cell r="R115">
            <v>0</v>
          </cell>
          <cell r="S115">
            <v>3692.91</v>
          </cell>
          <cell r="T115">
            <v>12737.2</v>
          </cell>
        </row>
        <row r="116">
          <cell r="E116" t="str">
            <v>Депутатская, 61/10</v>
          </cell>
          <cell r="F116">
            <v>-3038.13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-3038.13</v>
          </cell>
        </row>
        <row r="117">
          <cell r="E117" t="str">
            <v>Депутатская, 61/13</v>
          </cell>
          <cell r="F117">
            <v>8493.56</v>
          </cell>
          <cell r="G117">
            <v>9919.17</v>
          </cell>
          <cell r="H117">
            <v>0</v>
          </cell>
          <cell r="I117">
            <v>0</v>
          </cell>
          <cell r="J117">
            <v>9919.17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8493.56</v>
          </cell>
        </row>
        <row r="118">
          <cell r="E118" t="str">
            <v>Депутатская, 61/8</v>
          </cell>
          <cell r="F118">
            <v>-703.1</v>
          </cell>
          <cell r="G118">
            <v>635.83000000000004</v>
          </cell>
          <cell r="H118">
            <v>0</v>
          </cell>
          <cell r="I118">
            <v>0</v>
          </cell>
          <cell r="J118">
            <v>635.83000000000004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-703.1</v>
          </cell>
        </row>
        <row r="119">
          <cell r="E119" t="str">
            <v>Депутатская, 62-а</v>
          </cell>
          <cell r="F119">
            <v>-9895.77</v>
          </cell>
          <cell r="G119">
            <v>12510.84</v>
          </cell>
          <cell r="H119">
            <v>0</v>
          </cell>
          <cell r="I119">
            <v>0</v>
          </cell>
          <cell r="J119">
            <v>12510.84</v>
          </cell>
          <cell r="K119">
            <v>9861.81</v>
          </cell>
          <cell r="L119">
            <v>0</v>
          </cell>
          <cell r="M119">
            <v>0</v>
          </cell>
          <cell r="N119">
            <v>9861.81</v>
          </cell>
          <cell r="O119">
            <v>788.95</v>
          </cell>
          <cell r="P119">
            <v>2907</v>
          </cell>
          <cell r="Q119">
            <v>0</v>
          </cell>
          <cell r="R119">
            <v>0</v>
          </cell>
          <cell r="S119">
            <v>3695.95</v>
          </cell>
          <cell r="T119">
            <v>-3729.91</v>
          </cell>
        </row>
        <row r="120">
          <cell r="E120" t="str">
            <v>Депутатская, 62-б</v>
          </cell>
          <cell r="F120">
            <v>21388.73</v>
          </cell>
          <cell r="G120">
            <v>20148.95</v>
          </cell>
          <cell r="H120">
            <v>0</v>
          </cell>
          <cell r="I120">
            <v>0</v>
          </cell>
          <cell r="J120">
            <v>20148.95</v>
          </cell>
          <cell r="K120">
            <v>19631.79</v>
          </cell>
          <cell r="L120">
            <v>0</v>
          </cell>
          <cell r="M120">
            <v>0</v>
          </cell>
          <cell r="N120">
            <v>19631.79</v>
          </cell>
          <cell r="O120">
            <v>1570.53</v>
          </cell>
          <cell r="P120">
            <v>0</v>
          </cell>
          <cell r="Q120">
            <v>0</v>
          </cell>
          <cell r="R120">
            <v>0</v>
          </cell>
          <cell r="S120">
            <v>1570.53</v>
          </cell>
          <cell r="T120">
            <v>39449.99</v>
          </cell>
        </row>
        <row r="121">
          <cell r="E121" t="str">
            <v>Депутатская, 62-в</v>
          </cell>
          <cell r="F121">
            <v>-2806.85</v>
          </cell>
          <cell r="G121">
            <v>7911.32</v>
          </cell>
          <cell r="H121">
            <v>398.94</v>
          </cell>
          <cell r="I121">
            <v>0</v>
          </cell>
          <cell r="J121">
            <v>8310.26</v>
          </cell>
          <cell r="K121">
            <v>9524.68</v>
          </cell>
          <cell r="L121">
            <v>0</v>
          </cell>
          <cell r="M121">
            <v>0</v>
          </cell>
          <cell r="N121">
            <v>9524.68</v>
          </cell>
          <cell r="O121">
            <v>761.97</v>
          </cell>
          <cell r="P121">
            <v>2568</v>
          </cell>
          <cell r="Q121">
            <v>0</v>
          </cell>
          <cell r="R121">
            <v>0</v>
          </cell>
          <cell r="S121">
            <v>3329.97</v>
          </cell>
          <cell r="T121">
            <v>3387.86</v>
          </cell>
        </row>
        <row r="122">
          <cell r="E122" t="str">
            <v>Депутатская, 62-г</v>
          </cell>
          <cell r="F122">
            <v>14201.79</v>
          </cell>
          <cell r="G122">
            <v>20353.61</v>
          </cell>
          <cell r="H122">
            <v>0</v>
          </cell>
          <cell r="I122">
            <v>0</v>
          </cell>
          <cell r="J122">
            <v>20353.61</v>
          </cell>
          <cell r="K122">
            <v>9900.41</v>
          </cell>
          <cell r="L122">
            <v>0</v>
          </cell>
          <cell r="M122">
            <v>0</v>
          </cell>
          <cell r="N122">
            <v>9900.41</v>
          </cell>
          <cell r="O122">
            <v>792.03</v>
          </cell>
          <cell r="P122">
            <v>0</v>
          </cell>
          <cell r="Q122">
            <v>0</v>
          </cell>
          <cell r="R122">
            <v>0</v>
          </cell>
          <cell r="S122">
            <v>792.03</v>
          </cell>
          <cell r="T122">
            <v>23310.17</v>
          </cell>
        </row>
        <row r="123">
          <cell r="E123" t="str">
            <v>Депутатская, 64</v>
          </cell>
          <cell r="F123">
            <v>-11148.89</v>
          </cell>
          <cell r="G123">
            <v>22458.29</v>
          </cell>
          <cell r="H123">
            <v>0</v>
          </cell>
          <cell r="I123">
            <v>0</v>
          </cell>
          <cell r="J123">
            <v>22458.29</v>
          </cell>
          <cell r="K123">
            <v>20267.61</v>
          </cell>
          <cell r="L123">
            <v>0</v>
          </cell>
          <cell r="M123">
            <v>0</v>
          </cell>
          <cell r="N123">
            <v>20267.61</v>
          </cell>
          <cell r="O123">
            <v>1621.41</v>
          </cell>
          <cell r="P123">
            <v>2568</v>
          </cell>
          <cell r="Q123">
            <v>0</v>
          </cell>
          <cell r="R123">
            <v>0</v>
          </cell>
          <cell r="S123">
            <v>4189.41</v>
          </cell>
          <cell r="T123">
            <v>4929.3100000000004</v>
          </cell>
        </row>
        <row r="124">
          <cell r="E124" t="str">
            <v>Депутатская, 65/1</v>
          </cell>
          <cell r="F124">
            <v>14018.12</v>
          </cell>
          <cell r="G124">
            <v>9326.3700000000008</v>
          </cell>
          <cell r="H124">
            <v>0</v>
          </cell>
          <cell r="I124">
            <v>0</v>
          </cell>
          <cell r="J124">
            <v>9326.3700000000008</v>
          </cell>
          <cell r="K124">
            <v>10012.74</v>
          </cell>
          <cell r="L124">
            <v>0</v>
          </cell>
          <cell r="M124">
            <v>0</v>
          </cell>
          <cell r="N124">
            <v>10012.74</v>
          </cell>
          <cell r="O124">
            <v>801.03</v>
          </cell>
          <cell r="P124">
            <v>0</v>
          </cell>
          <cell r="Q124">
            <v>0</v>
          </cell>
          <cell r="R124">
            <v>0</v>
          </cell>
          <cell r="S124">
            <v>801.03</v>
          </cell>
          <cell r="T124">
            <v>23229.83</v>
          </cell>
        </row>
        <row r="125">
          <cell r="E125" t="str">
            <v>Депутатская, 65/11</v>
          </cell>
          <cell r="F125">
            <v>7565.3</v>
          </cell>
          <cell r="G125">
            <v>8956.61</v>
          </cell>
          <cell r="H125">
            <v>0</v>
          </cell>
          <cell r="I125">
            <v>0</v>
          </cell>
          <cell r="J125">
            <v>8956.61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7565.3</v>
          </cell>
        </row>
        <row r="126">
          <cell r="E126" t="str">
            <v>Депутатская, 65/12</v>
          </cell>
          <cell r="F126">
            <v>938.73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938.73</v>
          </cell>
        </row>
        <row r="127">
          <cell r="E127" t="str">
            <v>Депутатская, 65/14</v>
          </cell>
          <cell r="F127">
            <v>1577.51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190.05</v>
          </cell>
          <cell r="L127">
            <v>0</v>
          </cell>
          <cell r="M127">
            <v>0</v>
          </cell>
          <cell r="N127">
            <v>190.05</v>
          </cell>
          <cell r="O127">
            <v>15.2</v>
          </cell>
          <cell r="P127">
            <v>0</v>
          </cell>
          <cell r="Q127">
            <v>0</v>
          </cell>
          <cell r="R127">
            <v>0</v>
          </cell>
          <cell r="S127">
            <v>15.2</v>
          </cell>
          <cell r="T127">
            <v>1752.36</v>
          </cell>
        </row>
        <row r="128">
          <cell r="E128" t="str">
            <v>Депутатская, 65/2</v>
          </cell>
          <cell r="F128">
            <v>14120.09</v>
          </cell>
          <cell r="G128">
            <v>5364.92</v>
          </cell>
          <cell r="H128">
            <v>0</v>
          </cell>
          <cell r="I128">
            <v>0</v>
          </cell>
          <cell r="J128">
            <v>5364.92</v>
          </cell>
          <cell r="K128">
            <v>6187.41</v>
          </cell>
          <cell r="L128">
            <v>0</v>
          </cell>
          <cell r="M128">
            <v>0</v>
          </cell>
          <cell r="N128">
            <v>6187.41</v>
          </cell>
          <cell r="O128">
            <v>494.99</v>
          </cell>
          <cell r="P128">
            <v>0</v>
          </cell>
          <cell r="Q128">
            <v>0</v>
          </cell>
          <cell r="R128">
            <v>0</v>
          </cell>
          <cell r="S128">
            <v>494.99</v>
          </cell>
          <cell r="T128">
            <v>19812.509999999998</v>
          </cell>
        </row>
        <row r="129">
          <cell r="E129" t="str">
            <v>Депутатская, 65/3</v>
          </cell>
          <cell r="F129">
            <v>1513.15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1513.15</v>
          </cell>
        </row>
        <row r="130">
          <cell r="E130" t="str">
            <v>Депутатская, 65/4</v>
          </cell>
          <cell r="F130">
            <v>6786.72</v>
          </cell>
          <cell r="G130">
            <v>9502.16</v>
          </cell>
          <cell r="H130">
            <v>0</v>
          </cell>
          <cell r="I130">
            <v>0</v>
          </cell>
          <cell r="J130">
            <v>9502.16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6786.72</v>
          </cell>
        </row>
        <row r="131">
          <cell r="E131" t="str">
            <v>Депутатская, 65/5</v>
          </cell>
          <cell r="F131">
            <v>12319.71</v>
          </cell>
          <cell r="G131">
            <v>7114.16</v>
          </cell>
          <cell r="H131">
            <v>0</v>
          </cell>
          <cell r="I131">
            <v>0</v>
          </cell>
          <cell r="J131">
            <v>7114.16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12319.71</v>
          </cell>
        </row>
        <row r="132">
          <cell r="E132" t="str">
            <v>Депутатская, 65/6</v>
          </cell>
          <cell r="F132">
            <v>391.22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391.22</v>
          </cell>
        </row>
        <row r="133">
          <cell r="E133" t="str">
            <v>Депутатская, 66</v>
          </cell>
          <cell r="F133">
            <v>28696.85</v>
          </cell>
          <cell r="G133">
            <v>28278.84</v>
          </cell>
          <cell r="H133">
            <v>0</v>
          </cell>
          <cell r="I133">
            <v>0</v>
          </cell>
          <cell r="J133">
            <v>28278.84</v>
          </cell>
          <cell r="K133">
            <v>21273.14</v>
          </cell>
          <cell r="L133">
            <v>0</v>
          </cell>
          <cell r="M133">
            <v>0</v>
          </cell>
          <cell r="N133">
            <v>21273.14</v>
          </cell>
          <cell r="O133">
            <v>1701.85</v>
          </cell>
          <cell r="P133">
            <v>0</v>
          </cell>
          <cell r="Q133">
            <v>0</v>
          </cell>
          <cell r="R133">
            <v>0</v>
          </cell>
          <cell r="S133">
            <v>1701.85</v>
          </cell>
          <cell r="T133">
            <v>48268.14</v>
          </cell>
        </row>
        <row r="134">
          <cell r="E134" t="str">
            <v>Депутатская, 67/3</v>
          </cell>
          <cell r="F134">
            <v>13332.06</v>
          </cell>
          <cell r="G134">
            <v>13443.75</v>
          </cell>
          <cell r="H134">
            <v>0</v>
          </cell>
          <cell r="I134">
            <v>0</v>
          </cell>
          <cell r="J134">
            <v>13443.75</v>
          </cell>
          <cell r="K134">
            <v>6373.01</v>
          </cell>
          <cell r="L134">
            <v>0</v>
          </cell>
          <cell r="M134">
            <v>0</v>
          </cell>
          <cell r="N134">
            <v>6373.01</v>
          </cell>
          <cell r="O134">
            <v>509.83</v>
          </cell>
          <cell r="P134">
            <v>0</v>
          </cell>
          <cell r="Q134">
            <v>0</v>
          </cell>
          <cell r="R134">
            <v>0</v>
          </cell>
          <cell r="S134">
            <v>1060.0999999999999</v>
          </cell>
          <cell r="T134">
            <v>18644.97</v>
          </cell>
        </row>
        <row r="135">
          <cell r="E135" t="str">
            <v>Депутатская, 67/4</v>
          </cell>
          <cell r="F135">
            <v>14002.73</v>
          </cell>
          <cell r="G135">
            <v>12902.67</v>
          </cell>
          <cell r="H135">
            <v>0</v>
          </cell>
          <cell r="I135">
            <v>0</v>
          </cell>
          <cell r="J135">
            <v>12902.67</v>
          </cell>
          <cell r="K135">
            <v>7815.49</v>
          </cell>
          <cell r="L135">
            <v>0</v>
          </cell>
          <cell r="M135">
            <v>0</v>
          </cell>
          <cell r="N135">
            <v>7815.49</v>
          </cell>
          <cell r="O135">
            <v>625.23</v>
          </cell>
          <cell r="P135">
            <v>0</v>
          </cell>
          <cell r="Q135">
            <v>0</v>
          </cell>
          <cell r="R135">
            <v>0</v>
          </cell>
          <cell r="S135">
            <v>1154.77</v>
          </cell>
          <cell r="T135">
            <v>20663.45</v>
          </cell>
        </row>
        <row r="136">
          <cell r="E136" t="str">
            <v>Депутатская, 67/5</v>
          </cell>
          <cell r="F136">
            <v>4323.5</v>
          </cell>
          <cell r="G136">
            <v>3421.51</v>
          </cell>
          <cell r="H136">
            <v>0</v>
          </cell>
          <cell r="I136">
            <v>0</v>
          </cell>
          <cell r="J136">
            <v>3421.51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5000</v>
          </cell>
          <cell r="Q136">
            <v>0</v>
          </cell>
          <cell r="R136">
            <v>0</v>
          </cell>
          <cell r="S136">
            <v>5000</v>
          </cell>
          <cell r="T136">
            <v>-676.5</v>
          </cell>
        </row>
        <row r="137">
          <cell r="E137" t="str">
            <v>Депутатская, 69/1</v>
          </cell>
          <cell r="F137">
            <v>336.96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336.96</v>
          </cell>
        </row>
        <row r="138">
          <cell r="E138" t="str">
            <v>Депутатская, 70</v>
          </cell>
          <cell r="F138">
            <v>10337.86</v>
          </cell>
          <cell r="G138">
            <v>14603.04</v>
          </cell>
          <cell r="H138">
            <v>0</v>
          </cell>
          <cell r="I138">
            <v>0</v>
          </cell>
          <cell r="J138">
            <v>14603.04</v>
          </cell>
          <cell r="K138">
            <v>14472.22</v>
          </cell>
          <cell r="L138">
            <v>0</v>
          </cell>
          <cell r="M138">
            <v>0</v>
          </cell>
          <cell r="N138">
            <v>14472.22</v>
          </cell>
          <cell r="O138">
            <v>1157.76</v>
          </cell>
          <cell r="P138">
            <v>0</v>
          </cell>
          <cell r="Q138">
            <v>0</v>
          </cell>
          <cell r="R138">
            <v>0</v>
          </cell>
          <cell r="S138">
            <v>4657.76</v>
          </cell>
          <cell r="T138">
            <v>20152.32</v>
          </cell>
        </row>
        <row r="139">
          <cell r="E139" t="str">
            <v>Депутатская, 72</v>
          </cell>
          <cell r="F139">
            <v>16262.59</v>
          </cell>
          <cell r="G139">
            <v>14577.02</v>
          </cell>
          <cell r="H139">
            <v>0</v>
          </cell>
          <cell r="I139">
            <v>0</v>
          </cell>
          <cell r="J139">
            <v>14577.02</v>
          </cell>
          <cell r="K139">
            <v>14339.25</v>
          </cell>
          <cell r="L139">
            <v>0</v>
          </cell>
          <cell r="M139">
            <v>0</v>
          </cell>
          <cell r="N139">
            <v>14339.25</v>
          </cell>
          <cell r="O139">
            <v>1147.1400000000001</v>
          </cell>
          <cell r="P139">
            <v>0</v>
          </cell>
          <cell r="Q139">
            <v>0</v>
          </cell>
          <cell r="R139">
            <v>0</v>
          </cell>
          <cell r="S139">
            <v>1147.1400000000001</v>
          </cell>
          <cell r="T139">
            <v>29454.7</v>
          </cell>
        </row>
        <row r="140">
          <cell r="E140" t="str">
            <v>Депутатская, 74</v>
          </cell>
          <cell r="F140">
            <v>7164.53</v>
          </cell>
          <cell r="G140">
            <v>14163.76</v>
          </cell>
          <cell r="H140">
            <v>0</v>
          </cell>
          <cell r="I140">
            <v>0</v>
          </cell>
          <cell r="J140">
            <v>14163.76</v>
          </cell>
          <cell r="K140">
            <v>10050.89</v>
          </cell>
          <cell r="L140">
            <v>0</v>
          </cell>
          <cell r="M140">
            <v>0</v>
          </cell>
          <cell r="N140">
            <v>10050.89</v>
          </cell>
          <cell r="O140">
            <v>804.07</v>
          </cell>
          <cell r="P140">
            <v>0</v>
          </cell>
          <cell r="Q140">
            <v>0</v>
          </cell>
          <cell r="R140">
            <v>0</v>
          </cell>
          <cell r="S140">
            <v>804.07</v>
          </cell>
          <cell r="T140">
            <v>16411.349999999999</v>
          </cell>
        </row>
        <row r="141">
          <cell r="E141" t="str">
            <v>Депутатская, 76/1</v>
          </cell>
          <cell r="F141">
            <v>0</v>
          </cell>
          <cell r="G141">
            <v>39480.15</v>
          </cell>
          <cell r="H141">
            <v>0</v>
          </cell>
          <cell r="I141">
            <v>0</v>
          </cell>
          <cell r="J141">
            <v>39480.15</v>
          </cell>
          <cell r="K141">
            <v>34501.43</v>
          </cell>
          <cell r="L141">
            <v>0</v>
          </cell>
          <cell r="M141">
            <v>0</v>
          </cell>
          <cell r="N141">
            <v>34501.43</v>
          </cell>
          <cell r="O141">
            <v>2760.1</v>
          </cell>
          <cell r="P141">
            <v>0</v>
          </cell>
          <cell r="Q141">
            <v>0</v>
          </cell>
          <cell r="R141">
            <v>0</v>
          </cell>
          <cell r="S141">
            <v>2760.1</v>
          </cell>
          <cell r="T141">
            <v>31741.33</v>
          </cell>
        </row>
        <row r="142">
          <cell r="E142" t="str">
            <v>Депутатская, 76/2</v>
          </cell>
          <cell r="F142">
            <v>23470.79</v>
          </cell>
          <cell r="G142">
            <v>22080.25</v>
          </cell>
          <cell r="H142">
            <v>0</v>
          </cell>
          <cell r="I142">
            <v>0</v>
          </cell>
          <cell r="J142">
            <v>22080.25</v>
          </cell>
          <cell r="K142">
            <v>16134.24</v>
          </cell>
          <cell r="L142">
            <v>0</v>
          </cell>
          <cell r="M142">
            <v>0</v>
          </cell>
          <cell r="N142">
            <v>16134.24</v>
          </cell>
          <cell r="O142">
            <v>1290.74</v>
          </cell>
          <cell r="P142">
            <v>0</v>
          </cell>
          <cell r="Q142">
            <v>0</v>
          </cell>
          <cell r="R142">
            <v>0</v>
          </cell>
          <cell r="S142">
            <v>1798.64</v>
          </cell>
          <cell r="T142">
            <v>37806.39</v>
          </cell>
        </row>
        <row r="143">
          <cell r="E143" t="str">
            <v>Депутатская, 78</v>
          </cell>
          <cell r="F143">
            <v>22007.45</v>
          </cell>
          <cell r="G143">
            <v>18821.669999999998</v>
          </cell>
          <cell r="H143">
            <v>0</v>
          </cell>
          <cell r="I143">
            <v>0</v>
          </cell>
          <cell r="J143">
            <v>18821.669999999998</v>
          </cell>
          <cell r="K143">
            <v>17294.91</v>
          </cell>
          <cell r="L143">
            <v>0</v>
          </cell>
          <cell r="M143">
            <v>0</v>
          </cell>
          <cell r="N143">
            <v>17294.91</v>
          </cell>
          <cell r="O143">
            <v>1383.61</v>
          </cell>
          <cell r="P143">
            <v>0</v>
          </cell>
          <cell r="Q143">
            <v>0</v>
          </cell>
          <cell r="R143">
            <v>0</v>
          </cell>
          <cell r="S143">
            <v>1893.31</v>
          </cell>
          <cell r="T143">
            <v>37409.050000000003</v>
          </cell>
        </row>
        <row r="144">
          <cell r="E144" t="str">
            <v>Депутатская, 80</v>
          </cell>
          <cell r="F144">
            <v>21138.29</v>
          </cell>
          <cell r="G144">
            <v>18557.55</v>
          </cell>
          <cell r="H144">
            <v>0</v>
          </cell>
          <cell r="I144">
            <v>0</v>
          </cell>
          <cell r="J144">
            <v>18557.55</v>
          </cell>
          <cell r="K144">
            <v>20541.740000000002</v>
          </cell>
          <cell r="L144">
            <v>0</v>
          </cell>
          <cell r="M144">
            <v>0</v>
          </cell>
          <cell r="N144">
            <v>20541.740000000002</v>
          </cell>
          <cell r="O144">
            <v>1643.33</v>
          </cell>
          <cell r="P144">
            <v>0</v>
          </cell>
          <cell r="Q144">
            <v>0</v>
          </cell>
          <cell r="R144">
            <v>0</v>
          </cell>
          <cell r="S144">
            <v>1643.33</v>
          </cell>
          <cell r="T144">
            <v>40036.699999999997</v>
          </cell>
        </row>
        <row r="145">
          <cell r="E145" t="str">
            <v>Депутатская, 82</v>
          </cell>
          <cell r="F145">
            <v>14356.72</v>
          </cell>
          <cell r="G145">
            <v>13848.55</v>
          </cell>
          <cell r="H145">
            <v>0</v>
          </cell>
          <cell r="I145">
            <v>0</v>
          </cell>
          <cell r="J145">
            <v>13848.55</v>
          </cell>
          <cell r="K145">
            <v>13174.32</v>
          </cell>
          <cell r="L145">
            <v>0</v>
          </cell>
          <cell r="M145">
            <v>0</v>
          </cell>
          <cell r="N145">
            <v>13174.32</v>
          </cell>
          <cell r="O145">
            <v>1053.93</v>
          </cell>
          <cell r="P145">
            <v>0</v>
          </cell>
          <cell r="Q145">
            <v>0</v>
          </cell>
          <cell r="R145">
            <v>0</v>
          </cell>
          <cell r="S145">
            <v>1053.93</v>
          </cell>
          <cell r="T145">
            <v>26477.11</v>
          </cell>
        </row>
        <row r="146">
          <cell r="E146" t="str">
            <v>Дорожная, 1-Б</v>
          </cell>
          <cell r="F146">
            <v>-5734.42</v>
          </cell>
          <cell r="G146">
            <v>18429.97</v>
          </cell>
          <cell r="H146">
            <v>0</v>
          </cell>
          <cell r="I146">
            <v>0</v>
          </cell>
          <cell r="J146">
            <v>18429.97</v>
          </cell>
          <cell r="K146">
            <v>9199.7199999999993</v>
          </cell>
          <cell r="L146">
            <v>0</v>
          </cell>
          <cell r="M146">
            <v>0</v>
          </cell>
          <cell r="N146">
            <v>9199.7199999999993</v>
          </cell>
          <cell r="O146">
            <v>735.97</v>
          </cell>
          <cell r="P146">
            <v>13653.42</v>
          </cell>
          <cell r="Q146">
            <v>0</v>
          </cell>
          <cell r="R146">
            <v>0</v>
          </cell>
          <cell r="S146">
            <v>14389.39</v>
          </cell>
          <cell r="T146">
            <v>-10924.09</v>
          </cell>
        </row>
        <row r="147">
          <cell r="E147" t="str">
            <v>Дорожная, 1-В</v>
          </cell>
          <cell r="F147">
            <v>10509.3</v>
          </cell>
          <cell r="G147">
            <v>17997.919999999998</v>
          </cell>
          <cell r="H147">
            <v>0</v>
          </cell>
          <cell r="I147">
            <v>0</v>
          </cell>
          <cell r="J147">
            <v>17997.919999999998</v>
          </cell>
          <cell r="K147">
            <v>16892.21</v>
          </cell>
          <cell r="L147">
            <v>0</v>
          </cell>
          <cell r="M147">
            <v>0</v>
          </cell>
          <cell r="N147">
            <v>16892.21</v>
          </cell>
          <cell r="O147">
            <v>1351.39</v>
          </cell>
          <cell r="P147">
            <v>1930.88</v>
          </cell>
          <cell r="Q147">
            <v>0</v>
          </cell>
          <cell r="R147">
            <v>0</v>
          </cell>
          <cell r="S147">
            <v>3282.27</v>
          </cell>
          <cell r="T147">
            <v>24119.24</v>
          </cell>
        </row>
        <row r="148">
          <cell r="E148" t="str">
            <v>Дорожная, 38</v>
          </cell>
          <cell r="F148">
            <v>4553.66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35.450000000000003</v>
          </cell>
          <cell r="L148">
            <v>0</v>
          </cell>
          <cell r="M148">
            <v>0</v>
          </cell>
          <cell r="N148">
            <v>35.450000000000003</v>
          </cell>
          <cell r="O148">
            <v>2.84</v>
          </cell>
          <cell r="P148">
            <v>2532.1</v>
          </cell>
          <cell r="Q148">
            <v>0</v>
          </cell>
          <cell r="R148">
            <v>0</v>
          </cell>
          <cell r="S148">
            <v>2534.94</v>
          </cell>
          <cell r="T148">
            <v>2054.17</v>
          </cell>
        </row>
        <row r="149">
          <cell r="E149" t="str">
            <v>Дорожная, 40</v>
          </cell>
          <cell r="F149">
            <v>4899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60</v>
          </cell>
          <cell r="L149">
            <v>0</v>
          </cell>
          <cell r="M149">
            <v>0</v>
          </cell>
          <cell r="N149">
            <v>60</v>
          </cell>
          <cell r="O149">
            <v>4.8</v>
          </cell>
          <cell r="P149">
            <v>2467.9</v>
          </cell>
          <cell r="Q149">
            <v>0</v>
          </cell>
          <cell r="R149">
            <v>0</v>
          </cell>
          <cell r="S149">
            <v>2472.6999999999998</v>
          </cell>
          <cell r="T149">
            <v>2486.3000000000002</v>
          </cell>
        </row>
        <row r="150">
          <cell r="E150" t="str">
            <v>Достоевского, 22</v>
          </cell>
          <cell r="F150">
            <v>-17308.71</v>
          </cell>
          <cell r="G150">
            <v>16050.39</v>
          </cell>
          <cell r="H150">
            <v>0</v>
          </cell>
          <cell r="I150">
            <v>0</v>
          </cell>
          <cell r="J150">
            <v>16050.39</v>
          </cell>
          <cell r="K150">
            <v>19965.47</v>
          </cell>
          <cell r="L150">
            <v>0</v>
          </cell>
          <cell r="M150">
            <v>0</v>
          </cell>
          <cell r="N150">
            <v>19965.47</v>
          </cell>
          <cell r="O150">
            <v>1597.22</v>
          </cell>
          <cell r="P150">
            <v>0</v>
          </cell>
          <cell r="Q150">
            <v>0</v>
          </cell>
          <cell r="R150">
            <v>0</v>
          </cell>
          <cell r="S150">
            <v>1597.22</v>
          </cell>
          <cell r="T150">
            <v>1059.54</v>
          </cell>
        </row>
        <row r="151">
          <cell r="E151" t="str">
            <v>Егорова, 16</v>
          </cell>
          <cell r="F151">
            <v>-41.45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-41.45</v>
          </cell>
        </row>
        <row r="152">
          <cell r="E152" t="str">
            <v>Егорова, 17</v>
          </cell>
          <cell r="F152">
            <v>-264.74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-264.74</v>
          </cell>
        </row>
        <row r="153">
          <cell r="E153" t="str">
            <v>Егорова, 18</v>
          </cell>
          <cell r="F153">
            <v>-1048.0999999999999</v>
          </cell>
          <cell r="G153">
            <v>2161.7199999999998</v>
          </cell>
          <cell r="H153">
            <v>0</v>
          </cell>
          <cell r="I153">
            <v>0</v>
          </cell>
          <cell r="J153">
            <v>2161.7199999999998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-1048.0999999999999</v>
          </cell>
        </row>
        <row r="154">
          <cell r="E154" t="str">
            <v>Егорова, 20</v>
          </cell>
          <cell r="F154">
            <v>1780</v>
          </cell>
          <cell r="G154">
            <v>4556.3</v>
          </cell>
          <cell r="H154">
            <v>0</v>
          </cell>
          <cell r="I154">
            <v>0</v>
          </cell>
          <cell r="J154">
            <v>4556.3</v>
          </cell>
          <cell r="K154">
            <v>3004.18</v>
          </cell>
          <cell r="L154">
            <v>0</v>
          </cell>
          <cell r="M154">
            <v>0</v>
          </cell>
          <cell r="N154">
            <v>3004.18</v>
          </cell>
          <cell r="O154">
            <v>240.34</v>
          </cell>
          <cell r="P154">
            <v>0</v>
          </cell>
          <cell r="Q154">
            <v>0</v>
          </cell>
          <cell r="R154">
            <v>0</v>
          </cell>
          <cell r="S154">
            <v>240.34</v>
          </cell>
          <cell r="T154">
            <v>4543.84</v>
          </cell>
        </row>
        <row r="155">
          <cell r="E155" t="str">
            <v>Егорова, 21</v>
          </cell>
          <cell r="F155">
            <v>759.47</v>
          </cell>
          <cell r="G155">
            <v>3750.4</v>
          </cell>
          <cell r="H155">
            <v>0</v>
          </cell>
          <cell r="I155">
            <v>0</v>
          </cell>
          <cell r="J155">
            <v>3750.4</v>
          </cell>
          <cell r="K155">
            <v>883.5</v>
          </cell>
          <cell r="L155">
            <v>0</v>
          </cell>
          <cell r="M155">
            <v>0</v>
          </cell>
          <cell r="N155">
            <v>883.5</v>
          </cell>
          <cell r="O155">
            <v>70.69</v>
          </cell>
          <cell r="P155">
            <v>0</v>
          </cell>
          <cell r="Q155">
            <v>0</v>
          </cell>
          <cell r="R155">
            <v>0</v>
          </cell>
          <cell r="S155">
            <v>70.69</v>
          </cell>
          <cell r="T155">
            <v>1572.28</v>
          </cell>
        </row>
        <row r="156">
          <cell r="E156" t="str">
            <v>Егорова, 22</v>
          </cell>
          <cell r="F156">
            <v>-338.82</v>
          </cell>
          <cell r="G156">
            <v>4683.96</v>
          </cell>
          <cell r="H156">
            <v>0</v>
          </cell>
          <cell r="I156">
            <v>0</v>
          </cell>
          <cell r="J156">
            <v>4683.96</v>
          </cell>
          <cell r="K156">
            <v>1455.99</v>
          </cell>
          <cell r="L156">
            <v>0</v>
          </cell>
          <cell r="M156">
            <v>0</v>
          </cell>
          <cell r="N156">
            <v>1455.99</v>
          </cell>
          <cell r="O156">
            <v>116.48</v>
          </cell>
          <cell r="P156">
            <v>0</v>
          </cell>
          <cell r="Q156">
            <v>0</v>
          </cell>
          <cell r="R156">
            <v>0</v>
          </cell>
          <cell r="S156">
            <v>116.48</v>
          </cell>
          <cell r="T156">
            <v>1000.69</v>
          </cell>
        </row>
        <row r="157">
          <cell r="E157" t="str">
            <v>Егорова, 23</v>
          </cell>
          <cell r="F157">
            <v>3417.96</v>
          </cell>
          <cell r="G157">
            <v>3316.23</v>
          </cell>
          <cell r="H157">
            <v>0</v>
          </cell>
          <cell r="I157">
            <v>0</v>
          </cell>
          <cell r="J157">
            <v>3316.23</v>
          </cell>
          <cell r="K157">
            <v>2964.4</v>
          </cell>
          <cell r="L157">
            <v>0</v>
          </cell>
          <cell r="M157">
            <v>0</v>
          </cell>
          <cell r="N157">
            <v>2964.4</v>
          </cell>
          <cell r="O157">
            <v>237.14</v>
          </cell>
          <cell r="P157">
            <v>0</v>
          </cell>
          <cell r="Q157">
            <v>0</v>
          </cell>
          <cell r="R157">
            <v>0</v>
          </cell>
          <cell r="S157">
            <v>237.14</v>
          </cell>
          <cell r="T157">
            <v>6145.22</v>
          </cell>
        </row>
        <row r="158">
          <cell r="E158" t="str">
            <v>Егорова, 24</v>
          </cell>
          <cell r="F158">
            <v>-1195.56</v>
          </cell>
          <cell r="G158">
            <v>5233.1499999999996</v>
          </cell>
          <cell r="H158">
            <v>0</v>
          </cell>
          <cell r="I158">
            <v>0</v>
          </cell>
          <cell r="J158">
            <v>5233.1499999999996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-1195.56</v>
          </cell>
        </row>
        <row r="159">
          <cell r="E159" t="str">
            <v>Егорова, 27</v>
          </cell>
          <cell r="F159">
            <v>-1350.03</v>
          </cell>
          <cell r="G159">
            <v>7146.24</v>
          </cell>
          <cell r="H159">
            <v>0</v>
          </cell>
          <cell r="I159">
            <v>0</v>
          </cell>
          <cell r="J159">
            <v>7146.24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-1350.03</v>
          </cell>
        </row>
        <row r="160">
          <cell r="E160" t="str">
            <v>Жигулевская, 1-А</v>
          </cell>
          <cell r="F160">
            <v>25758.5</v>
          </cell>
          <cell r="G160">
            <v>21549.86</v>
          </cell>
          <cell r="H160">
            <v>0</v>
          </cell>
          <cell r="I160">
            <v>0</v>
          </cell>
          <cell r="J160">
            <v>21549.86</v>
          </cell>
          <cell r="K160">
            <v>19807.66</v>
          </cell>
          <cell r="L160">
            <v>0</v>
          </cell>
          <cell r="M160">
            <v>0</v>
          </cell>
          <cell r="N160">
            <v>19807.66</v>
          </cell>
          <cell r="O160">
            <v>1584.61</v>
          </cell>
          <cell r="P160">
            <v>14167</v>
          </cell>
          <cell r="Q160">
            <v>0</v>
          </cell>
          <cell r="R160">
            <v>0</v>
          </cell>
          <cell r="S160">
            <v>15751.61</v>
          </cell>
          <cell r="T160">
            <v>29814.55</v>
          </cell>
        </row>
        <row r="161">
          <cell r="E161" t="str">
            <v>Западный, 15</v>
          </cell>
          <cell r="F161">
            <v>9234.7999999999993</v>
          </cell>
          <cell r="G161">
            <v>98120.29</v>
          </cell>
          <cell r="H161">
            <v>0</v>
          </cell>
          <cell r="I161">
            <v>0</v>
          </cell>
          <cell r="J161">
            <v>98120.29</v>
          </cell>
          <cell r="K161">
            <v>92935.48</v>
          </cell>
          <cell r="L161">
            <v>0</v>
          </cell>
          <cell r="M161">
            <v>0</v>
          </cell>
          <cell r="N161">
            <v>92935.48</v>
          </cell>
          <cell r="O161">
            <v>7434.84</v>
          </cell>
          <cell r="P161">
            <v>6281</v>
          </cell>
          <cell r="Q161">
            <v>0</v>
          </cell>
          <cell r="R161">
            <v>0</v>
          </cell>
          <cell r="S161">
            <v>13715.84</v>
          </cell>
          <cell r="T161">
            <v>88454.44</v>
          </cell>
        </row>
        <row r="162">
          <cell r="E162" t="str">
            <v>Зверева, 3</v>
          </cell>
          <cell r="F162">
            <v>15781.97</v>
          </cell>
          <cell r="G162">
            <v>16522.669999999998</v>
          </cell>
          <cell r="H162">
            <v>0</v>
          </cell>
          <cell r="I162">
            <v>0</v>
          </cell>
          <cell r="J162">
            <v>16522.669999999998</v>
          </cell>
          <cell r="K162">
            <v>14324.54</v>
          </cell>
          <cell r="L162">
            <v>0</v>
          </cell>
          <cell r="M162">
            <v>0</v>
          </cell>
          <cell r="N162">
            <v>14324.54</v>
          </cell>
          <cell r="O162">
            <v>1145.97</v>
          </cell>
          <cell r="P162">
            <v>1585</v>
          </cell>
          <cell r="Q162">
            <v>0</v>
          </cell>
          <cell r="R162">
            <v>0</v>
          </cell>
          <cell r="S162">
            <v>5211.0600000000004</v>
          </cell>
          <cell r="T162">
            <v>24895.45</v>
          </cell>
        </row>
        <row r="163">
          <cell r="E163" t="str">
            <v>Иркутской 30-й дивизии, 22</v>
          </cell>
          <cell r="F163">
            <v>573.29999999999995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573.29999999999995</v>
          </cell>
        </row>
        <row r="164">
          <cell r="E164" t="str">
            <v>Иркутской 30-й дивизии, 48-А</v>
          </cell>
          <cell r="F164">
            <v>9059.2900000000009</v>
          </cell>
          <cell r="G164">
            <v>17232.2</v>
          </cell>
          <cell r="H164">
            <v>0</v>
          </cell>
          <cell r="I164">
            <v>0</v>
          </cell>
          <cell r="J164">
            <v>17232.2</v>
          </cell>
          <cell r="K164">
            <v>14223.82</v>
          </cell>
          <cell r="L164">
            <v>0</v>
          </cell>
          <cell r="M164">
            <v>0</v>
          </cell>
          <cell r="N164">
            <v>14223.82</v>
          </cell>
          <cell r="O164">
            <v>1137.8800000000001</v>
          </cell>
          <cell r="P164">
            <v>0</v>
          </cell>
          <cell r="Q164">
            <v>0</v>
          </cell>
          <cell r="R164">
            <v>0</v>
          </cell>
          <cell r="S164">
            <v>1742.88</v>
          </cell>
          <cell r="T164">
            <v>21540.23</v>
          </cell>
        </row>
        <row r="165">
          <cell r="E165" t="str">
            <v>Иркутской 30-й дивизии, 48-Б</v>
          </cell>
          <cell r="F165">
            <v>-21420.21</v>
          </cell>
          <cell r="G165">
            <v>7213.9</v>
          </cell>
          <cell r="H165">
            <v>0</v>
          </cell>
          <cell r="I165">
            <v>0</v>
          </cell>
          <cell r="J165">
            <v>7213.9</v>
          </cell>
          <cell r="K165">
            <v>4775.1400000000003</v>
          </cell>
          <cell r="L165">
            <v>0</v>
          </cell>
          <cell r="M165">
            <v>0</v>
          </cell>
          <cell r="N165">
            <v>4775.1400000000003</v>
          </cell>
          <cell r="O165">
            <v>382</v>
          </cell>
          <cell r="P165">
            <v>0</v>
          </cell>
          <cell r="Q165">
            <v>0</v>
          </cell>
          <cell r="R165">
            <v>0</v>
          </cell>
          <cell r="S165">
            <v>382</v>
          </cell>
          <cell r="T165">
            <v>-17027.07</v>
          </cell>
        </row>
        <row r="166">
          <cell r="E166" t="str">
            <v>Карла Либкнехта, 106</v>
          </cell>
          <cell r="F166">
            <v>919.82</v>
          </cell>
          <cell r="G166">
            <v>-2.1</v>
          </cell>
          <cell r="H166">
            <v>0</v>
          </cell>
          <cell r="I166">
            <v>0</v>
          </cell>
          <cell r="J166">
            <v>-2.1</v>
          </cell>
          <cell r="K166">
            <v>366.3</v>
          </cell>
          <cell r="L166">
            <v>0</v>
          </cell>
          <cell r="M166">
            <v>0</v>
          </cell>
          <cell r="N166">
            <v>366.3</v>
          </cell>
          <cell r="O166">
            <v>29.3</v>
          </cell>
          <cell r="P166">
            <v>0</v>
          </cell>
          <cell r="Q166">
            <v>0</v>
          </cell>
          <cell r="R166">
            <v>0</v>
          </cell>
          <cell r="S166">
            <v>29.3</v>
          </cell>
          <cell r="T166">
            <v>1256.82</v>
          </cell>
        </row>
        <row r="167">
          <cell r="E167" t="str">
            <v>Карла Либкнехта, 109</v>
          </cell>
          <cell r="F167">
            <v>617.4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617.4</v>
          </cell>
        </row>
        <row r="168">
          <cell r="E168" t="str">
            <v>Карла Либкнехта, 111</v>
          </cell>
          <cell r="F168">
            <v>804.75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804.75</v>
          </cell>
        </row>
        <row r="169">
          <cell r="E169" t="str">
            <v>Карла Либкнехта, 130</v>
          </cell>
          <cell r="F169">
            <v>-13840.65</v>
          </cell>
          <cell r="G169">
            <v>23173.91</v>
          </cell>
          <cell r="H169">
            <v>0</v>
          </cell>
          <cell r="I169">
            <v>0</v>
          </cell>
          <cell r="J169">
            <v>23173.91</v>
          </cell>
          <cell r="K169">
            <v>20530.89</v>
          </cell>
          <cell r="L169">
            <v>0</v>
          </cell>
          <cell r="M169">
            <v>0</v>
          </cell>
          <cell r="N169">
            <v>20530.89</v>
          </cell>
          <cell r="O169">
            <v>1642.49</v>
          </cell>
          <cell r="P169">
            <v>0</v>
          </cell>
          <cell r="Q169">
            <v>0</v>
          </cell>
          <cell r="R169">
            <v>0</v>
          </cell>
          <cell r="S169">
            <v>1642.49</v>
          </cell>
          <cell r="T169">
            <v>5047.75</v>
          </cell>
        </row>
        <row r="170">
          <cell r="E170" t="str">
            <v>Карла Либкнехта, 243</v>
          </cell>
          <cell r="F170">
            <v>-1471.21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1000</v>
          </cell>
          <cell r="L170">
            <v>0</v>
          </cell>
          <cell r="M170">
            <v>0</v>
          </cell>
          <cell r="N170">
            <v>1000</v>
          </cell>
          <cell r="O170">
            <v>80</v>
          </cell>
          <cell r="P170">
            <v>0</v>
          </cell>
          <cell r="Q170">
            <v>0</v>
          </cell>
          <cell r="R170">
            <v>0</v>
          </cell>
          <cell r="S170">
            <v>80</v>
          </cell>
          <cell r="T170">
            <v>-551.21</v>
          </cell>
        </row>
        <row r="171">
          <cell r="E171" t="str">
            <v>Клары Цеткин, 19</v>
          </cell>
          <cell r="F171">
            <v>19807.84</v>
          </cell>
          <cell r="G171">
            <v>28805.82</v>
          </cell>
          <cell r="H171">
            <v>0</v>
          </cell>
          <cell r="I171">
            <v>0</v>
          </cell>
          <cell r="J171">
            <v>28805.82</v>
          </cell>
          <cell r="K171">
            <v>32044.55</v>
          </cell>
          <cell r="L171">
            <v>0</v>
          </cell>
          <cell r="M171">
            <v>0</v>
          </cell>
          <cell r="N171">
            <v>32044.55</v>
          </cell>
          <cell r="O171">
            <v>2563.56</v>
          </cell>
          <cell r="P171">
            <v>0</v>
          </cell>
          <cell r="Q171">
            <v>0</v>
          </cell>
          <cell r="R171">
            <v>0</v>
          </cell>
          <cell r="S171">
            <v>2563.56</v>
          </cell>
          <cell r="T171">
            <v>49288.83</v>
          </cell>
        </row>
        <row r="172">
          <cell r="E172" t="str">
            <v>Клары Цеткин, 23</v>
          </cell>
          <cell r="F172">
            <v>19952.28</v>
          </cell>
          <cell r="G172">
            <v>23379.08</v>
          </cell>
          <cell r="H172">
            <v>0</v>
          </cell>
          <cell r="I172">
            <v>0</v>
          </cell>
          <cell r="J172">
            <v>23379.08</v>
          </cell>
          <cell r="K172">
            <v>23225.66</v>
          </cell>
          <cell r="L172">
            <v>0</v>
          </cell>
          <cell r="M172">
            <v>0</v>
          </cell>
          <cell r="N172">
            <v>23225.66</v>
          </cell>
          <cell r="O172">
            <v>1858.05</v>
          </cell>
          <cell r="P172">
            <v>0</v>
          </cell>
          <cell r="Q172">
            <v>0</v>
          </cell>
          <cell r="R172">
            <v>0</v>
          </cell>
          <cell r="S172">
            <v>1858.05</v>
          </cell>
          <cell r="T172">
            <v>41319.89</v>
          </cell>
        </row>
        <row r="173">
          <cell r="E173" t="str">
            <v>Клары Цеткин, 40</v>
          </cell>
          <cell r="F173">
            <v>-10169.67</v>
          </cell>
          <cell r="G173">
            <v>24154.81</v>
          </cell>
          <cell r="H173">
            <v>0</v>
          </cell>
          <cell r="I173">
            <v>0</v>
          </cell>
          <cell r="J173">
            <v>24154.81</v>
          </cell>
          <cell r="K173">
            <v>21889.84</v>
          </cell>
          <cell r="L173">
            <v>0</v>
          </cell>
          <cell r="M173">
            <v>0</v>
          </cell>
          <cell r="N173">
            <v>21889.84</v>
          </cell>
          <cell r="O173">
            <v>1751.2</v>
          </cell>
          <cell r="P173">
            <v>0</v>
          </cell>
          <cell r="Q173">
            <v>0</v>
          </cell>
          <cell r="R173">
            <v>0</v>
          </cell>
          <cell r="S173">
            <v>1751.2</v>
          </cell>
          <cell r="T173">
            <v>9968.9699999999993</v>
          </cell>
        </row>
        <row r="174">
          <cell r="E174" t="str">
            <v>Кожова, 13-Б</v>
          </cell>
          <cell r="F174">
            <v>6263.23</v>
          </cell>
          <cell r="G174">
            <v>6304.53</v>
          </cell>
          <cell r="H174">
            <v>0</v>
          </cell>
          <cell r="I174">
            <v>0</v>
          </cell>
          <cell r="J174">
            <v>6304.53</v>
          </cell>
          <cell r="K174">
            <v>5397.22</v>
          </cell>
          <cell r="L174">
            <v>0</v>
          </cell>
          <cell r="M174">
            <v>0</v>
          </cell>
          <cell r="N174">
            <v>5397.22</v>
          </cell>
          <cell r="O174">
            <v>431.78</v>
          </cell>
          <cell r="P174">
            <v>0</v>
          </cell>
          <cell r="Q174">
            <v>0</v>
          </cell>
          <cell r="R174">
            <v>0</v>
          </cell>
          <cell r="S174">
            <v>431.78</v>
          </cell>
          <cell r="T174">
            <v>11228.67</v>
          </cell>
        </row>
        <row r="175">
          <cell r="E175" t="str">
            <v>Кожова, 18</v>
          </cell>
          <cell r="F175">
            <v>7266.73</v>
          </cell>
          <cell r="G175">
            <v>-0.02</v>
          </cell>
          <cell r="H175">
            <v>0</v>
          </cell>
          <cell r="I175">
            <v>0</v>
          </cell>
          <cell r="J175">
            <v>-0.02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7266.73</v>
          </cell>
        </row>
        <row r="176">
          <cell r="E176" t="str">
            <v>Коммунаров, 7</v>
          </cell>
          <cell r="F176">
            <v>1721.06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865</v>
          </cell>
          <cell r="L176">
            <v>0</v>
          </cell>
          <cell r="M176">
            <v>0</v>
          </cell>
          <cell r="N176">
            <v>865</v>
          </cell>
          <cell r="O176">
            <v>69.2</v>
          </cell>
          <cell r="P176">
            <v>0</v>
          </cell>
          <cell r="Q176">
            <v>0</v>
          </cell>
          <cell r="R176">
            <v>0</v>
          </cell>
          <cell r="S176">
            <v>69.2</v>
          </cell>
          <cell r="T176">
            <v>2516.86</v>
          </cell>
        </row>
        <row r="177">
          <cell r="E177" t="str">
            <v>Коммунаров, 9-В</v>
          </cell>
          <cell r="F177">
            <v>-12236.84</v>
          </cell>
          <cell r="G177">
            <v>6043.37</v>
          </cell>
          <cell r="H177">
            <v>0</v>
          </cell>
          <cell r="I177">
            <v>0</v>
          </cell>
          <cell r="J177">
            <v>6043.37</v>
          </cell>
          <cell r="K177">
            <v>3768.47</v>
          </cell>
          <cell r="L177">
            <v>0</v>
          </cell>
          <cell r="M177">
            <v>0</v>
          </cell>
          <cell r="N177">
            <v>3768.47</v>
          </cell>
          <cell r="O177">
            <v>301.47000000000003</v>
          </cell>
          <cell r="P177">
            <v>0</v>
          </cell>
          <cell r="Q177">
            <v>0</v>
          </cell>
          <cell r="R177">
            <v>0</v>
          </cell>
          <cell r="S177">
            <v>301.47000000000003</v>
          </cell>
          <cell r="T177">
            <v>-8769.84</v>
          </cell>
        </row>
        <row r="178">
          <cell r="E178" t="str">
            <v>Коммунаров, 13-Б</v>
          </cell>
          <cell r="F178">
            <v>5561.68</v>
          </cell>
          <cell r="G178">
            <v>5824.21</v>
          </cell>
          <cell r="H178">
            <v>0</v>
          </cell>
          <cell r="I178">
            <v>0</v>
          </cell>
          <cell r="J178">
            <v>5824.21</v>
          </cell>
          <cell r="K178">
            <v>4361.6899999999996</v>
          </cell>
          <cell r="L178">
            <v>0</v>
          </cell>
          <cell r="M178">
            <v>0</v>
          </cell>
          <cell r="N178">
            <v>4361.6899999999996</v>
          </cell>
          <cell r="O178">
            <v>348.93</v>
          </cell>
          <cell r="P178">
            <v>0</v>
          </cell>
          <cell r="Q178">
            <v>0</v>
          </cell>
          <cell r="R178">
            <v>0</v>
          </cell>
          <cell r="S178">
            <v>348.93</v>
          </cell>
          <cell r="T178">
            <v>9574.44</v>
          </cell>
        </row>
        <row r="179">
          <cell r="E179" t="str">
            <v>Коммунаров, 17-А</v>
          </cell>
          <cell r="F179">
            <v>4700.38</v>
          </cell>
          <cell r="G179">
            <v>3285.17</v>
          </cell>
          <cell r="H179">
            <v>0</v>
          </cell>
          <cell r="I179">
            <v>0</v>
          </cell>
          <cell r="J179">
            <v>3285.17</v>
          </cell>
          <cell r="K179">
            <v>2046.17</v>
          </cell>
          <cell r="L179">
            <v>0</v>
          </cell>
          <cell r="M179">
            <v>0</v>
          </cell>
          <cell r="N179">
            <v>2046.17</v>
          </cell>
          <cell r="O179">
            <v>163.69999999999999</v>
          </cell>
          <cell r="P179">
            <v>0</v>
          </cell>
          <cell r="Q179">
            <v>0</v>
          </cell>
          <cell r="R179">
            <v>0</v>
          </cell>
          <cell r="S179">
            <v>163.69999999999999</v>
          </cell>
          <cell r="T179">
            <v>6582.85</v>
          </cell>
        </row>
        <row r="180">
          <cell r="E180" t="str">
            <v>Коммунаров, 19-А</v>
          </cell>
          <cell r="F180">
            <v>-26430.03</v>
          </cell>
          <cell r="G180">
            <v>8312.9500000000007</v>
          </cell>
          <cell r="H180">
            <v>0</v>
          </cell>
          <cell r="I180">
            <v>0</v>
          </cell>
          <cell r="J180">
            <v>8312.9500000000007</v>
          </cell>
          <cell r="K180">
            <v>5445.38</v>
          </cell>
          <cell r="L180">
            <v>0</v>
          </cell>
          <cell r="M180">
            <v>0</v>
          </cell>
          <cell r="N180">
            <v>5445.38</v>
          </cell>
          <cell r="O180">
            <v>435.62</v>
          </cell>
          <cell r="P180">
            <v>0</v>
          </cell>
          <cell r="Q180">
            <v>0</v>
          </cell>
          <cell r="R180">
            <v>0</v>
          </cell>
          <cell r="S180">
            <v>1723.59</v>
          </cell>
          <cell r="T180">
            <v>-22708.240000000002</v>
          </cell>
        </row>
        <row r="181">
          <cell r="E181" t="str">
            <v>Коммунаров, 19-Б</v>
          </cell>
          <cell r="F181">
            <v>-13471.45</v>
          </cell>
          <cell r="G181">
            <v>6258.8</v>
          </cell>
          <cell r="H181">
            <v>0</v>
          </cell>
          <cell r="I181">
            <v>0</v>
          </cell>
          <cell r="J181">
            <v>6258.8</v>
          </cell>
          <cell r="K181">
            <v>4778.1899999999996</v>
          </cell>
          <cell r="L181">
            <v>0</v>
          </cell>
          <cell r="M181">
            <v>0</v>
          </cell>
          <cell r="N181">
            <v>4778.1899999999996</v>
          </cell>
          <cell r="O181">
            <v>382.26</v>
          </cell>
          <cell r="P181">
            <v>0</v>
          </cell>
          <cell r="Q181">
            <v>0</v>
          </cell>
          <cell r="R181">
            <v>0</v>
          </cell>
          <cell r="S181">
            <v>1676.04</v>
          </cell>
          <cell r="T181">
            <v>-10369.299999999999</v>
          </cell>
        </row>
        <row r="182">
          <cell r="E182" t="str">
            <v>Коммунистическая, 1-А</v>
          </cell>
          <cell r="F182">
            <v>4290.2299999999996</v>
          </cell>
          <cell r="G182">
            <v>15465.02</v>
          </cell>
          <cell r="H182">
            <v>0</v>
          </cell>
          <cell r="I182">
            <v>0</v>
          </cell>
          <cell r="J182">
            <v>15465.02</v>
          </cell>
          <cell r="K182">
            <v>11545.49</v>
          </cell>
          <cell r="L182">
            <v>0</v>
          </cell>
          <cell r="M182">
            <v>0</v>
          </cell>
          <cell r="N182">
            <v>11545.49</v>
          </cell>
          <cell r="O182">
            <v>923.62</v>
          </cell>
          <cell r="P182">
            <v>0</v>
          </cell>
          <cell r="Q182">
            <v>0</v>
          </cell>
          <cell r="R182">
            <v>0</v>
          </cell>
          <cell r="S182">
            <v>923.62</v>
          </cell>
          <cell r="T182">
            <v>14912.1</v>
          </cell>
        </row>
        <row r="183">
          <cell r="E183" t="str">
            <v>Коммунистическая, 1/1</v>
          </cell>
          <cell r="F183">
            <v>3279.34</v>
          </cell>
          <cell r="G183">
            <v>4709.01</v>
          </cell>
          <cell r="H183">
            <v>0</v>
          </cell>
          <cell r="I183">
            <v>0</v>
          </cell>
          <cell r="J183">
            <v>4709.01</v>
          </cell>
          <cell r="K183">
            <v>3306.65</v>
          </cell>
          <cell r="L183">
            <v>0</v>
          </cell>
          <cell r="M183">
            <v>0</v>
          </cell>
          <cell r="N183">
            <v>3306.65</v>
          </cell>
          <cell r="O183">
            <v>264.52999999999997</v>
          </cell>
          <cell r="P183">
            <v>0</v>
          </cell>
          <cell r="Q183">
            <v>0</v>
          </cell>
          <cell r="R183">
            <v>0</v>
          </cell>
          <cell r="S183">
            <v>869.53</v>
          </cell>
          <cell r="T183">
            <v>5716.46</v>
          </cell>
        </row>
        <row r="184">
          <cell r="E184" t="str">
            <v>Коммунистическая, 13-А</v>
          </cell>
          <cell r="F184">
            <v>560.6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560.6</v>
          </cell>
        </row>
        <row r="185">
          <cell r="E185" t="str">
            <v>Коммунистическая, 20</v>
          </cell>
          <cell r="F185">
            <v>744.52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744.52</v>
          </cell>
        </row>
        <row r="186">
          <cell r="E186" t="str">
            <v>Коммунистическая, 24/5</v>
          </cell>
          <cell r="F186">
            <v>639.12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639.12</v>
          </cell>
        </row>
        <row r="187">
          <cell r="E187" t="str">
            <v>Коммунистическая, 24/8</v>
          </cell>
          <cell r="F187">
            <v>1128.0899999999999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1957.78</v>
          </cell>
          <cell r="L187">
            <v>0</v>
          </cell>
          <cell r="M187">
            <v>0</v>
          </cell>
          <cell r="N187">
            <v>1957.78</v>
          </cell>
          <cell r="O187">
            <v>156.62</v>
          </cell>
          <cell r="P187">
            <v>0</v>
          </cell>
          <cell r="Q187">
            <v>0</v>
          </cell>
          <cell r="R187">
            <v>0</v>
          </cell>
          <cell r="S187">
            <v>2289.5300000000002</v>
          </cell>
          <cell r="T187">
            <v>796.34</v>
          </cell>
        </row>
        <row r="188">
          <cell r="E188" t="str">
            <v>Коммунистическая, 60-А</v>
          </cell>
          <cell r="F188">
            <v>85237.35</v>
          </cell>
          <cell r="G188">
            <v>95363.9</v>
          </cell>
          <cell r="H188">
            <v>0</v>
          </cell>
          <cell r="I188">
            <v>0</v>
          </cell>
          <cell r="J188">
            <v>95363.9</v>
          </cell>
          <cell r="K188">
            <v>91334.09</v>
          </cell>
          <cell r="L188">
            <v>0</v>
          </cell>
          <cell r="M188">
            <v>0</v>
          </cell>
          <cell r="N188">
            <v>91334.09</v>
          </cell>
          <cell r="O188">
            <v>7306.72</v>
          </cell>
          <cell r="P188">
            <v>168494.94</v>
          </cell>
          <cell r="Q188">
            <v>0</v>
          </cell>
          <cell r="R188">
            <v>0</v>
          </cell>
          <cell r="S188">
            <v>177241.16</v>
          </cell>
          <cell r="T188">
            <v>-669.72</v>
          </cell>
        </row>
        <row r="189">
          <cell r="E189" t="str">
            <v>Коммунистическая, 62</v>
          </cell>
          <cell r="F189">
            <v>-7615.77</v>
          </cell>
          <cell r="G189">
            <v>45019.01</v>
          </cell>
          <cell r="H189">
            <v>0</v>
          </cell>
          <cell r="I189">
            <v>0</v>
          </cell>
          <cell r="J189">
            <v>45019.01</v>
          </cell>
          <cell r="K189">
            <v>38651.230000000003</v>
          </cell>
          <cell r="L189">
            <v>0</v>
          </cell>
          <cell r="M189">
            <v>0</v>
          </cell>
          <cell r="N189">
            <v>38651.230000000003</v>
          </cell>
          <cell r="O189">
            <v>3092.09</v>
          </cell>
          <cell r="P189">
            <v>0</v>
          </cell>
          <cell r="Q189">
            <v>0</v>
          </cell>
          <cell r="R189">
            <v>0</v>
          </cell>
          <cell r="S189">
            <v>3657.43</v>
          </cell>
          <cell r="T189">
            <v>27378.03</v>
          </cell>
        </row>
        <row r="190">
          <cell r="E190" t="str">
            <v>Коммунистическая, 62-А</v>
          </cell>
          <cell r="F190">
            <v>-5938.04</v>
          </cell>
          <cell r="G190">
            <v>16338.31</v>
          </cell>
          <cell r="H190">
            <v>0</v>
          </cell>
          <cell r="I190">
            <v>0</v>
          </cell>
          <cell r="J190">
            <v>16338.31</v>
          </cell>
          <cell r="K190">
            <v>23253.96</v>
          </cell>
          <cell r="L190">
            <v>0</v>
          </cell>
          <cell r="M190">
            <v>0</v>
          </cell>
          <cell r="N190">
            <v>23253.96</v>
          </cell>
          <cell r="O190">
            <v>1860.31</v>
          </cell>
          <cell r="P190">
            <v>0</v>
          </cell>
          <cell r="Q190">
            <v>0</v>
          </cell>
          <cell r="R190">
            <v>0</v>
          </cell>
          <cell r="S190">
            <v>1860.31</v>
          </cell>
          <cell r="T190">
            <v>15455.61</v>
          </cell>
        </row>
        <row r="191">
          <cell r="E191" t="str">
            <v>Коммунистическая, 64</v>
          </cell>
          <cell r="F191">
            <v>-19443.939999999999</v>
          </cell>
          <cell r="G191">
            <v>19738.400000000001</v>
          </cell>
          <cell r="H191">
            <v>0</v>
          </cell>
          <cell r="I191">
            <v>0</v>
          </cell>
          <cell r="J191">
            <v>19738.400000000001</v>
          </cell>
          <cell r="K191">
            <v>7754.35</v>
          </cell>
          <cell r="L191">
            <v>0</v>
          </cell>
          <cell r="M191">
            <v>0</v>
          </cell>
          <cell r="N191">
            <v>7754.35</v>
          </cell>
          <cell r="O191">
            <v>620.38</v>
          </cell>
          <cell r="P191">
            <v>0</v>
          </cell>
          <cell r="Q191">
            <v>0</v>
          </cell>
          <cell r="R191">
            <v>0</v>
          </cell>
          <cell r="S191">
            <v>955.04</v>
          </cell>
          <cell r="T191">
            <v>-12644.63</v>
          </cell>
        </row>
        <row r="192">
          <cell r="E192" t="str">
            <v>Коммунистическая, 66</v>
          </cell>
          <cell r="F192">
            <v>23452.09</v>
          </cell>
          <cell r="G192">
            <v>22114.12</v>
          </cell>
          <cell r="H192">
            <v>0</v>
          </cell>
          <cell r="I192">
            <v>0</v>
          </cell>
          <cell r="J192">
            <v>22114.12</v>
          </cell>
          <cell r="K192">
            <v>12963.16</v>
          </cell>
          <cell r="L192">
            <v>0</v>
          </cell>
          <cell r="M192">
            <v>0</v>
          </cell>
          <cell r="N192">
            <v>12963.16</v>
          </cell>
          <cell r="O192">
            <v>1037.07</v>
          </cell>
          <cell r="P192">
            <v>0</v>
          </cell>
          <cell r="Q192">
            <v>0</v>
          </cell>
          <cell r="R192">
            <v>0</v>
          </cell>
          <cell r="S192">
            <v>1389.37</v>
          </cell>
          <cell r="T192">
            <v>35025.879999999997</v>
          </cell>
        </row>
        <row r="193">
          <cell r="E193" t="str">
            <v>Коммунистическая, 66-А</v>
          </cell>
          <cell r="F193">
            <v>19026.12</v>
          </cell>
          <cell r="G193">
            <v>21960.639999999999</v>
          </cell>
          <cell r="H193">
            <v>0</v>
          </cell>
          <cell r="I193">
            <v>0</v>
          </cell>
          <cell r="J193">
            <v>21960.639999999999</v>
          </cell>
          <cell r="K193">
            <v>7783.95</v>
          </cell>
          <cell r="L193">
            <v>0</v>
          </cell>
          <cell r="M193">
            <v>0</v>
          </cell>
          <cell r="N193">
            <v>7783.95</v>
          </cell>
          <cell r="O193">
            <v>622.72</v>
          </cell>
          <cell r="P193">
            <v>0</v>
          </cell>
          <cell r="Q193">
            <v>0</v>
          </cell>
          <cell r="R193">
            <v>0</v>
          </cell>
          <cell r="S193">
            <v>960.26</v>
          </cell>
          <cell r="T193">
            <v>25849.81</v>
          </cell>
        </row>
        <row r="194">
          <cell r="E194" t="str">
            <v>Коммунистическая, 67</v>
          </cell>
          <cell r="F194">
            <v>25119.919999999998</v>
          </cell>
          <cell r="G194">
            <v>23700.68</v>
          </cell>
          <cell r="H194">
            <v>0</v>
          </cell>
          <cell r="I194">
            <v>0</v>
          </cell>
          <cell r="J194">
            <v>23700.68</v>
          </cell>
          <cell r="K194">
            <v>22092.33</v>
          </cell>
          <cell r="L194">
            <v>0</v>
          </cell>
          <cell r="M194">
            <v>0</v>
          </cell>
          <cell r="N194">
            <v>22092.33</v>
          </cell>
          <cell r="O194">
            <v>1767.4</v>
          </cell>
          <cell r="P194">
            <v>0</v>
          </cell>
          <cell r="Q194">
            <v>0</v>
          </cell>
          <cell r="R194">
            <v>0</v>
          </cell>
          <cell r="S194">
            <v>2066.13</v>
          </cell>
          <cell r="T194">
            <v>45146.12</v>
          </cell>
        </row>
        <row r="195">
          <cell r="E195" t="str">
            <v>Красноказачья, 78/1</v>
          </cell>
          <cell r="F195">
            <v>4948.4799999999996</v>
          </cell>
          <cell r="G195">
            <v>15083.67</v>
          </cell>
          <cell r="H195">
            <v>0</v>
          </cell>
          <cell r="I195">
            <v>0</v>
          </cell>
          <cell r="J195">
            <v>15083.67</v>
          </cell>
          <cell r="K195">
            <v>14651.88</v>
          </cell>
          <cell r="L195">
            <v>0</v>
          </cell>
          <cell r="M195">
            <v>0</v>
          </cell>
          <cell r="N195">
            <v>14651.88</v>
          </cell>
          <cell r="O195">
            <v>1172.1400000000001</v>
          </cell>
          <cell r="P195">
            <v>0</v>
          </cell>
          <cell r="Q195">
            <v>0</v>
          </cell>
          <cell r="R195">
            <v>0</v>
          </cell>
          <cell r="S195">
            <v>1172.1400000000001</v>
          </cell>
          <cell r="T195">
            <v>18428.22</v>
          </cell>
        </row>
        <row r="196">
          <cell r="E196" t="str">
            <v>Красноказачья, 78/2</v>
          </cell>
          <cell r="F196">
            <v>17211.04</v>
          </cell>
          <cell r="G196">
            <v>13837.37</v>
          </cell>
          <cell r="H196">
            <v>0</v>
          </cell>
          <cell r="I196">
            <v>0</v>
          </cell>
          <cell r="J196">
            <v>13837.37</v>
          </cell>
          <cell r="K196">
            <v>11977.29</v>
          </cell>
          <cell r="L196">
            <v>0</v>
          </cell>
          <cell r="M196">
            <v>0</v>
          </cell>
          <cell r="N196">
            <v>11977.29</v>
          </cell>
          <cell r="O196">
            <v>958.2</v>
          </cell>
          <cell r="P196">
            <v>0</v>
          </cell>
          <cell r="Q196">
            <v>0</v>
          </cell>
          <cell r="R196">
            <v>0</v>
          </cell>
          <cell r="S196">
            <v>958.2</v>
          </cell>
          <cell r="T196">
            <v>28230.13</v>
          </cell>
        </row>
        <row r="197">
          <cell r="E197" t="str">
            <v>Красноказачья, 78/3</v>
          </cell>
          <cell r="F197">
            <v>10117.34</v>
          </cell>
          <cell r="G197">
            <v>13834.18</v>
          </cell>
          <cell r="H197">
            <v>0</v>
          </cell>
          <cell r="I197">
            <v>0</v>
          </cell>
          <cell r="J197">
            <v>13834.18</v>
          </cell>
          <cell r="K197">
            <v>9364.56</v>
          </cell>
          <cell r="L197">
            <v>0</v>
          </cell>
          <cell r="M197">
            <v>0</v>
          </cell>
          <cell r="N197">
            <v>9364.56</v>
          </cell>
          <cell r="O197">
            <v>749.18</v>
          </cell>
          <cell r="P197">
            <v>0</v>
          </cell>
          <cell r="Q197">
            <v>0</v>
          </cell>
          <cell r="R197">
            <v>0</v>
          </cell>
          <cell r="S197">
            <v>1047.8399999999999</v>
          </cell>
          <cell r="T197">
            <v>18434.060000000001</v>
          </cell>
        </row>
        <row r="198">
          <cell r="E198" t="str">
            <v>Красноказачья, 78/4</v>
          </cell>
          <cell r="F198">
            <v>19234.36</v>
          </cell>
          <cell r="G198">
            <v>17626.29</v>
          </cell>
          <cell r="H198">
            <v>0</v>
          </cell>
          <cell r="I198">
            <v>0</v>
          </cell>
          <cell r="J198">
            <v>17626.29</v>
          </cell>
          <cell r="K198">
            <v>15867.74</v>
          </cell>
          <cell r="L198">
            <v>0</v>
          </cell>
          <cell r="M198">
            <v>0</v>
          </cell>
          <cell r="N198">
            <v>15867.74</v>
          </cell>
          <cell r="O198">
            <v>1269.43</v>
          </cell>
          <cell r="P198">
            <v>0</v>
          </cell>
          <cell r="Q198">
            <v>0</v>
          </cell>
          <cell r="R198">
            <v>0</v>
          </cell>
          <cell r="S198">
            <v>1269.43</v>
          </cell>
          <cell r="T198">
            <v>33832.67</v>
          </cell>
        </row>
        <row r="199">
          <cell r="E199" t="str">
            <v>Красноказачья, 78/5</v>
          </cell>
          <cell r="F199">
            <v>11668.45</v>
          </cell>
          <cell r="G199">
            <v>19038.34</v>
          </cell>
          <cell r="H199">
            <v>0</v>
          </cell>
          <cell r="I199">
            <v>0</v>
          </cell>
          <cell r="J199">
            <v>19038.34</v>
          </cell>
          <cell r="K199">
            <v>20664.32</v>
          </cell>
          <cell r="L199">
            <v>0</v>
          </cell>
          <cell r="M199">
            <v>0</v>
          </cell>
          <cell r="N199">
            <v>20664.32</v>
          </cell>
          <cell r="O199">
            <v>1653.14</v>
          </cell>
          <cell r="P199">
            <v>0</v>
          </cell>
          <cell r="Q199">
            <v>0</v>
          </cell>
          <cell r="R199">
            <v>0</v>
          </cell>
          <cell r="S199">
            <v>1950.36</v>
          </cell>
          <cell r="T199">
            <v>30382.41</v>
          </cell>
        </row>
        <row r="200">
          <cell r="E200" t="str">
            <v>Красноказачья, 78/6</v>
          </cell>
          <cell r="F200">
            <v>11583.45</v>
          </cell>
          <cell r="G200">
            <v>11305.28</v>
          </cell>
          <cell r="H200">
            <v>0</v>
          </cell>
          <cell r="I200">
            <v>0</v>
          </cell>
          <cell r="J200">
            <v>11305.28</v>
          </cell>
          <cell r="K200">
            <v>10950.76</v>
          </cell>
          <cell r="L200">
            <v>0</v>
          </cell>
          <cell r="M200">
            <v>0</v>
          </cell>
          <cell r="N200">
            <v>10950.76</v>
          </cell>
          <cell r="O200">
            <v>876.06</v>
          </cell>
          <cell r="P200">
            <v>0</v>
          </cell>
          <cell r="Q200">
            <v>0</v>
          </cell>
          <cell r="R200">
            <v>0</v>
          </cell>
          <cell r="S200">
            <v>876.06</v>
          </cell>
          <cell r="T200">
            <v>21658.15</v>
          </cell>
        </row>
        <row r="201">
          <cell r="E201" t="str">
            <v>Красноказачья, 80/1</v>
          </cell>
          <cell r="F201">
            <v>2447.54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2447.54</v>
          </cell>
        </row>
        <row r="202">
          <cell r="E202" t="str">
            <v>Красноказачья, 80/2</v>
          </cell>
          <cell r="F202">
            <v>4826.09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4826.09</v>
          </cell>
        </row>
        <row r="203">
          <cell r="E203" t="str">
            <v>Красноказачья, 119-1</v>
          </cell>
          <cell r="F203">
            <v>5753.83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5753.83</v>
          </cell>
        </row>
        <row r="204">
          <cell r="E204" t="str">
            <v>Красноказачья, 119-2</v>
          </cell>
          <cell r="F204">
            <v>3644.23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554.02</v>
          </cell>
          <cell r="L204">
            <v>0</v>
          </cell>
          <cell r="M204">
            <v>0</v>
          </cell>
          <cell r="N204">
            <v>554.02</v>
          </cell>
          <cell r="O204">
            <v>44.32</v>
          </cell>
          <cell r="P204">
            <v>0</v>
          </cell>
          <cell r="Q204">
            <v>0</v>
          </cell>
          <cell r="R204">
            <v>0</v>
          </cell>
          <cell r="S204">
            <v>44.32</v>
          </cell>
          <cell r="T204">
            <v>4153.93</v>
          </cell>
        </row>
        <row r="205">
          <cell r="E205" t="str">
            <v>Красноказачья, 123</v>
          </cell>
          <cell r="F205">
            <v>1018.67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216</v>
          </cell>
          <cell r="L205">
            <v>0</v>
          </cell>
          <cell r="M205">
            <v>0</v>
          </cell>
          <cell r="N205">
            <v>216</v>
          </cell>
          <cell r="O205">
            <v>17.28</v>
          </cell>
          <cell r="P205">
            <v>0</v>
          </cell>
          <cell r="Q205">
            <v>0</v>
          </cell>
          <cell r="R205">
            <v>0</v>
          </cell>
          <cell r="S205">
            <v>17.28</v>
          </cell>
          <cell r="T205">
            <v>1217.3900000000001</v>
          </cell>
        </row>
        <row r="206">
          <cell r="E206" t="str">
            <v>Красноярская, 32</v>
          </cell>
          <cell r="F206">
            <v>-321454.53000000003</v>
          </cell>
          <cell r="G206">
            <v>160746.25</v>
          </cell>
          <cell r="H206">
            <v>1484.85</v>
          </cell>
          <cell r="I206">
            <v>0</v>
          </cell>
          <cell r="J206">
            <v>162231.1</v>
          </cell>
          <cell r="K206">
            <v>154427.63</v>
          </cell>
          <cell r="L206">
            <v>1926.36</v>
          </cell>
          <cell r="M206">
            <v>0</v>
          </cell>
          <cell r="N206">
            <v>156353.99</v>
          </cell>
          <cell r="O206">
            <v>12566.1</v>
          </cell>
          <cell r="P206">
            <v>39979</v>
          </cell>
          <cell r="Q206">
            <v>0</v>
          </cell>
          <cell r="R206">
            <v>38.520000000000003</v>
          </cell>
          <cell r="S206">
            <v>52583.62</v>
          </cell>
          <cell r="T206">
            <v>-217684.16</v>
          </cell>
        </row>
        <row r="207">
          <cell r="E207" t="str">
            <v>Красных Мадьяр, 8-Д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78.42</v>
          </cell>
          <cell r="L207">
            <v>0</v>
          </cell>
          <cell r="M207">
            <v>0</v>
          </cell>
          <cell r="N207">
            <v>78.42</v>
          </cell>
          <cell r="O207">
            <v>6.27</v>
          </cell>
          <cell r="P207">
            <v>0</v>
          </cell>
          <cell r="Q207">
            <v>0</v>
          </cell>
          <cell r="R207">
            <v>0</v>
          </cell>
          <cell r="S207">
            <v>6.27</v>
          </cell>
          <cell r="T207">
            <v>72.150000000000006</v>
          </cell>
        </row>
        <row r="208">
          <cell r="E208" t="str">
            <v>Красных Мадьяр, 10-А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247.95</v>
          </cell>
          <cell r="L208">
            <v>0</v>
          </cell>
          <cell r="M208">
            <v>0</v>
          </cell>
          <cell r="N208">
            <v>247.95</v>
          </cell>
          <cell r="O208">
            <v>19.84</v>
          </cell>
          <cell r="P208">
            <v>0</v>
          </cell>
          <cell r="Q208">
            <v>0</v>
          </cell>
          <cell r="R208">
            <v>0</v>
          </cell>
          <cell r="S208">
            <v>19.84</v>
          </cell>
          <cell r="T208">
            <v>228.11</v>
          </cell>
        </row>
        <row r="209">
          <cell r="E209" t="str">
            <v>Красных Мадьяр, 19-А</v>
          </cell>
          <cell r="F209">
            <v>-1386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896.63</v>
          </cell>
          <cell r="L209">
            <v>0</v>
          </cell>
          <cell r="M209">
            <v>0</v>
          </cell>
          <cell r="N209">
            <v>896.63</v>
          </cell>
          <cell r="O209">
            <v>71.73</v>
          </cell>
          <cell r="P209">
            <v>1028.3900000000001</v>
          </cell>
          <cell r="Q209">
            <v>0</v>
          </cell>
          <cell r="R209">
            <v>0</v>
          </cell>
          <cell r="S209">
            <v>1100.1199999999999</v>
          </cell>
          <cell r="T209">
            <v>-1589.49</v>
          </cell>
        </row>
        <row r="210">
          <cell r="E210" t="str">
            <v>Красных Мадьяр, 19-Б</v>
          </cell>
          <cell r="F210">
            <v>-949.11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451.37</v>
          </cell>
          <cell r="Q210">
            <v>0</v>
          </cell>
          <cell r="R210">
            <v>0</v>
          </cell>
          <cell r="S210">
            <v>451.37</v>
          </cell>
          <cell r="T210">
            <v>-1400.48</v>
          </cell>
        </row>
        <row r="211">
          <cell r="E211" t="str">
            <v>Красных Мадьяр, 32</v>
          </cell>
          <cell r="F211">
            <v>-985.79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-985.79</v>
          </cell>
        </row>
        <row r="212">
          <cell r="E212" t="str">
            <v>Красных Мадьяр, 33-А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516.55999999999995</v>
          </cell>
          <cell r="Q212">
            <v>0</v>
          </cell>
          <cell r="R212">
            <v>0</v>
          </cell>
          <cell r="S212">
            <v>516.55999999999995</v>
          </cell>
          <cell r="T212">
            <v>-516.55999999999995</v>
          </cell>
        </row>
        <row r="213">
          <cell r="E213" t="str">
            <v>Красных Мадьяр, 33-Б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370.48</v>
          </cell>
          <cell r="Q213">
            <v>0</v>
          </cell>
          <cell r="R213">
            <v>0</v>
          </cell>
          <cell r="S213">
            <v>370.48</v>
          </cell>
          <cell r="T213">
            <v>-370.48</v>
          </cell>
        </row>
        <row r="214">
          <cell r="E214" t="str">
            <v>Красных Мадьяр, 33-В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1019.94</v>
          </cell>
          <cell r="Q214">
            <v>0</v>
          </cell>
          <cell r="R214">
            <v>0</v>
          </cell>
          <cell r="S214">
            <v>1019.94</v>
          </cell>
          <cell r="T214">
            <v>-1019.94</v>
          </cell>
        </row>
        <row r="215">
          <cell r="E215" t="str">
            <v>Красных Мадьяр, 33-Д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380.64</v>
          </cell>
          <cell r="Q215">
            <v>0</v>
          </cell>
          <cell r="R215">
            <v>0</v>
          </cell>
          <cell r="S215">
            <v>380.64</v>
          </cell>
          <cell r="T215">
            <v>-380.64</v>
          </cell>
        </row>
        <row r="216">
          <cell r="E216" t="str">
            <v>Красных Мадьяр, 35-а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429.96</v>
          </cell>
          <cell r="Q216">
            <v>0</v>
          </cell>
          <cell r="R216">
            <v>0</v>
          </cell>
          <cell r="S216">
            <v>429.96</v>
          </cell>
          <cell r="T216">
            <v>-429.96</v>
          </cell>
        </row>
        <row r="217">
          <cell r="E217" t="str">
            <v>Красных Мадьяр, 36-А</v>
          </cell>
          <cell r="F217">
            <v>21912.66</v>
          </cell>
          <cell r="G217">
            <v>26719.95</v>
          </cell>
          <cell r="H217">
            <v>0</v>
          </cell>
          <cell r="I217">
            <v>0</v>
          </cell>
          <cell r="J217">
            <v>26719.95</v>
          </cell>
          <cell r="K217">
            <v>18999.05</v>
          </cell>
          <cell r="L217">
            <v>0</v>
          </cell>
          <cell r="M217">
            <v>0</v>
          </cell>
          <cell r="N217">
            <v>18999.05</v>
          </cell>
          <cell r="O217">
            <v>1519.93</v>
          </cell>
          <cell r="P217">
            <v>1779.1</v>
          </cell>
          <cell r="Q217">
            <v>0</v>
          </cell>
          <cell r="R217">
            <v>0</v>
          </cell>
          <cell r="S217">
            <v>3299.03</v>
          </cell>
          <cell r="T217">
            <v>37612.68</v>
          </cell>
        </row>
        <row r="218">
          <cell r="E218" t="str">
            <v>Красных Мадьяр, 36-Б</v>
          </cell>
          <cell r="F218">
            <v>13850.85</v>
          </cell>
          <cell r="G218">
            <v>21170.7</v>
          </cell>
          <cell r="H218">
            <v>0</v>
          </cell>
          <cell r="I218">
            <v>0</v>
          </cell>
          <cell r="J218">
            <v>21170.7</v>
          </cell>
          <cell r="K218">
            <v>15577.44</v>
          </cell>
          <cell r="L218">
            <v>0</v>
          </cell>
          <cell r="M218">
            <v>0</v>
          </cell>
          <cell r="N218">
            <v>15577.44</v>
          </cell>
          <cell r="O218">
            <v>1246.2</v>
          </cell>
          <cell r="P218">
            <v>1707.8</v>
          </cell>
          <cell r="Q218">
            <v>0</v>
          </cell>
          <cell r="R218">
            <v>0</v>
          </cell>
          <cell r="S218">
            <v>2954</v>
          </cell>
          <cell r="T218">
            <v>26474.29</v>
          </cell>
        </row>
        <row r="219">
          <cell r="E219" t="str">
            <v>Красных Мадьяр, 36-В</v>
          </cell>
          <cell r="F219">
            <v>-148.11000000000001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-148.11000000000001</v>
          </cell>
        </row>
        <row r="220">
          <cell r="E220" t="str">
            <v>Красных Мадьяр, 37-Б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504.5</v>
          </cell>
          <cell r="Q220">
            <v>0</v>
          </cell>
          <cell r="R220">
            <v>0</v>
          </cell>
          <cell r="S220">
            <v>504.5</v>
          </cell>
          <cell r="T220">
            <v>-504.5</v>
          </cell>
        </row>
        <row r="221">
          <cell r="E221" t="str">
            <v>Красных Мадьяр, 38-Б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435.23</v>
          </cell>
          <cell r="Q221">
            <v>0</v>
          </cell>
          <cell r="R221">
            <v>0</v>
          </cell>
          <cell r="S221">
            <v>435.23</v>
          </cell>
          <cell r="T221">
            <v>-435.23</v>
          </cell>
        </row>
        <row r="222">
          <cell r="E222" t="str">
            <v>Красных Мадьяр, 38-В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355.79</v>
          </cell>
          <cell r="Q222">
            <v>0</v>
          </cell>
          <cell r="R222">
            <v>0</v>
          </cell>
          <cell r="S222">
            <v>355.79</v>
          </cell>
          <cell r="T222">
            <v>-355.79</v>
          </cell>
        </row>
        <row r="223">
          <cell r="E223" t="str">
            <v>Красных Мадьяр, 52</v>
          </cell>
          <cell r="F223">
            <v>709.7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709.7</v>
          </cell>
        </row>
        <row r="224">
          <cell r="E224" t="str">
            <v>Красных Мадьяр, 62</v>
          </cell>
          <cell r="F224">
            <v>348.71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348.71</v>
          </cell>
        </row>
        <row r="225">
          <cell r="E225" t="str">
            <v>Красных Мадьяр, 62-А</v>
          </cell>
          <cell r="F225">
            <v>4181.32</v>
          </cell>
          <cell r="G225">
            <v>5259.45</v>
          </cell>
          <cell r="H225">
            <v>0</v>
          </cell>
          <cell r="I225">
            <v>0</v>
          </cell>
          <cell r="J225">
            <v>5259.45</v>
          </cell>
          <cell r="K225">
            <v>3507.6</v>
          </cell>
          <cell r="L225">
            <v>0</v>
          </cell>
          <cell r="M225">
            <v>0</v>
          </cell>
          <cell r="N225">
            <v>3507.6</v>
          </cell>
          <cell r="O225">
            <v>280.60000000000002</v>
          </cell>
          <cell r="P225">
            <v>0</v>
          </cell>
          <cell r="Q225">
            <v>0</v>
          </cell>
          <cell r="R225">
            <v>0</v>
          </cell>
          <cell r="S225">
            <v>280.60000000000002</v>
          </cell>
          <cell r="T225">
            <v>7408.32</v>
          </cell>
        </row>
        <row r="226">
          <cell r="E226" t="str">
            <v>Красных Мадьяр, 135</v>
          </cell>
          <cell r="F226">
            <v>-9630.11</v>
          </cell>
          <cell r="G226">
            <v>51290.57</v>
          </cell>
          <cell r="H226">
            <v>0</v>
          </cell>
          <cell r="I226">
            <v>0</v>
          </cell>
          <cell r="J226">
            <v>51290.57</v>
          </cell>
          <cell r="K226">
            <v>45105.919999999998</v>
          </cell>
          <cell r="L226">
            <v>0</v>
          </cell>
          <cell r="M226">
            <v>0</v>
          </cell>
          <cell r="N226">
            <v>45105.919999999998</v>
          </cell>
          <cell r="O226">
            <v>3608.47</v>
          </cell>
          <cell r="P226">
            <v>0</v>
          </cell>
          <cell r="Q226">
            <v>0</v>
          </cell>
          <cell r="R226">
            <v>0</v>
          </cell>
          <cell r="S226">
            <v>3608.47</v>
          </cell>
          <cell r="T226">
            <v>31867.34</v>
          </cell>
        </row>
        <row r="227">
          <cell r="E227" t="str">
            <v>Лазарева, 11</v>
          </cell>
          <cell r="F227">
            <v>584.47</v>
          </cell>
          <cell r="G227">
            <v>19869.669999999998</v>
          </cell>
          <cell r="H227">
            <v>0</v>
          </cell>
          <cell r="I227">
            <v>0</v>
          </cell>
          <cell r="J227">
            <v>19869.669999999998</v>
          </cell>
          <cell r="K227">
            <v>12602.39</v>
          </cell>
          <cell r="L227">
            <v>0</v>
          </cell>
          <cell r="M227">
            <v>0</v>
          </cell>
          <cell r="N227">
            <v>12602.39</v>
          </cell>
          <cell r="O227">
            <v>1008.19</v>
          </cell>
          <cell r="P227">
            <v>0</v>
          </cell>
          <cell r="Q227">
            <v>0</v>
          </cell>
          <cell r="R227">
            <v>0</v>
          </cell>
          <cell r="S227">
            <v>1008.19</v>
          </cell>
          <cell r="T227">
            <v>12178.67</v>
          </cell>
        </row>
        <row r="228">
          <cell r="E228" t="str">
            <v>Лопатина, 17</v>
          </cell>
          <cell r="F228">
            <v>26206.2</v>
          </cell>
          <cell r="G228">
            <v>22347.89</v>
          </cell>
          <cell r="H228">
            <v>0</v>
          </cell>
          <cell r="I228">
            <v>0</v>
          </cell>
          <cell r="J228">
            <v>22347.89</v>
          </cell>
          <cell r="K228">
            <v>19380.490000000002</v>
          </cell>
          <cell r="L228">
            <v>0</v>
          </cell>
          <cell r="M228">
            <v>0</v>
          </cell>
          <cell r="N228">
            <v>19380.490000000002</v>
          </cell>
          <cell r="O228">
            <v>1550.44</v>
          </cell>
          <cell r="P228">
            <v>0</v>
          </cell>
          <cell r="Q228">
            <v>0</v>
          </cell>
          <cell r="R228">
            <v>0</v>
          </cell>
          <cell r="S228">
            <v>1550.44</v>
          </cell>
          <cell r="T228">
            <v>44036.25</v>
          </cell>
        </row>
        <row r="229">
          <cell r="E229" t="str">
            <v>Лыткина, 2-А</v>
          </cell>
          <cell r="F229">
            <v>15871.58</v>
          </cell>
          <cell r="G229">
            <v>15123.08</v>
          </cell>
          <cell r="H229">
            <v>0</v>
          </cell>
          <cell r="I229">
            <v>0</v>
          </cell>
          <cell r="J229">
            <v>15123.08</v>
          </cell>
          <cell r="K229">
            <v>15330.19</v>
          </cell>
          <cell r="L229">
            <v>0</v>
          </cell>
          <cell r="M229">
            <v>0</v>
          </cell>
          <cell r="N229">
            <v>15330.19</v>
          </cell>
          <cell r="O229">
            <v>1226.42</v>
          </cell>
          <cell r="P229">
            <v>0</v>
          </cell>
          <cell r="Q229">
            <v>0</v>
          </cell>
          <cell r="R229">
            <v>0</v>
          </cell>
          <cell r="S229">
            <v>1226.42</v>
          </cell>
          <cell r="T229">
            <v>29975.35</v>
          </cell>
        </row>
        <row r="230">
          <cell r="E230" t="str">
            <v>Лыткина, 2-Б</v>
          </cell>
          <cell r="F230">
            <v>21217.9</v>
          </cell>
          <cell r="G230">
            <v>38100.239999999998</v>
          </cell>
          <cell r="H230">
            <v>0</v>
          </cell>
          <cell r="I230">
            <v>0</v>
          </cell>
          <cell r="J230">
            <v>38100.239999999998</v>
          </cell>
          <cell r="K230">
            <v>35281.21</v>
          </cell>
          <cell r="L230">
            <v>0</v>
          </cell>
          <cell r="M230">
            <v>0</v>
          </cell>
          <cell r="N230">
            <v>35281.21</v>
          </cell>
          <cell r="O230">
            <v>2822.5</v>
          </cell>
          <cell r="P230">
            <v>0</v>
          </cell>
          <cell r="Q230">
            <v>0</v>
          </cell>
          <cell r="R230">
            <v>0</v>
          </cell>
          <cell r="S230">
            <v>22742.5</v>
          </cell>
          <cell r="T230">
            <v>33756.61</v>
          </cell>
        </row>
        <row r="231">
          <cell r="E231" t="str">
            <v>Лыткина, 7</v>
          </cell>
          <cell r="F231">
            <v>22334.29</v>
          </cell>
          <cell r="G231">
            <v>21658.84</v>
          </cell>
          <cell r="H231">
            <v>0</v>
          </cell>
          <cell r="I231">
            <v>0</v>
          </cell>
          <cell r="J231">
            <v>21658.84</v>
          </cell>
          <cell r="K231">
            <v>18780.98</v>
          </cell>
          <cell r="L231">
            <v>0</v>
          </cell>
          <cell r="M231">
            <v>0</v>
          </cell>
          <cell r="N231">
            <v>18780.98</v>
          </cell>
          <cell r="O231">
            <v>1502.48</v>
          </cell>
          <cell r="P231">
            <v>0</v>
          </cell>
          <cell r="Q231">
            <v>0</v>
          </cell>
          <cell r="R231">
            <v>0</v>
          </cell>
          <cell r="S231">
            <v>1502.48</v>
          </cell>
          <cell r="T231">
            <v>39612.79</v>
          </cell>
        </row>
        <row r="232">
          <cell r="E232" t="str">
            <v>Лыткина, 9</v>
          </cell>
          <cell r="F232">
            <v>-26306.43</v>
          </cell>
          <cell r="G232">
            <v>21187.13</v>
          </cell>
          <cell r="H232">
            <v>0</v>
          </cell>
          <cell r="I232">
            <v>0</v>
          </cell>
          <cell r="J232">
            <v>21187.13</v>
          </cell>
          <cell r="K232">
            <v>28936.31</v>
          </cell>
          <cell r="L232">
            <v>0</v>
          </cell>
          <cell r="M232">
            <v>0</v>
          </cell>
          <cell r="N232">
            <v>28936.31</v>
          </cell>
          <cell r="O232">
            <v>2314.9</v>
          </cell>
          <cell r="P232">
            <v>0</v>
          </cell>
          <cell r="Q232">
            <v>0</v>
          </cell>
          <cell r="R232">
            <v>0</v>
          </cell>
          <cell r="S232">
            <v>2314.9</v>
          </cell>
          <cell r="T232">
            <v>314.98</v>
          </cell>
        </row>
        <row r="233">
          <cell r="E233" t="str">
            <v>Лыткина, 11</v>
          </cell>
          <cell r="F233">
            <v>1491.57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1491.57</v>
          </cell>
        </row>
        <row r="234">
          <cell r="E234" t="str">
            <v>Лыткина, 27/1</v>
          </cell>
          <cell r="F234">
            <v>-2661.79</v>
          </cell>
          <cell r="G234">
            <v>20884.18</v>
          </cell>
          <cell r="H234">
            <v>0</v>
          </cell>
          <cell r="I234">
            <v>0</v>
          </cell>
          <cell r="J234">
            <v>20884.18</v>
          </cell>
          <cell r="K234">
            <v>18355.48</v>
          </cell>
          <cell r="L234">
            <v>0</v>
          </cell>
          <cell r="M234">
            <v>0</v>
          </cell>
          <cell r="N234">
            <v>18355.48</v>
          </cell>
          <cell r="O234">
            <v>1468.43</v>
          </cell>
          <cell r="P234">
            <v>0</v>
          </cell>
          <cell r="Q234">
            <v>0</v>
          </cell>
          <cell r="R234">
            <v>0</v>
          </cell>
          <cell r="S234">
            <v>1761.4</v>
          </cell>
          <cell r="T234">
            <v>13932.29</v>
          </cell>
        </row>
        <row r="235">
          <cell r="E235" t="str">
            <v>Лыткина, 27/2</v>
          </cell>
          <cell r="F235">
            <v>11207.48</v>
          </cell>
          <cell r="G235">
            <v>19257.810000000001</v>
          </cell>
          <cell r="H235">
            <v>0</v>
          </cell>
          <cell r="I235">
            <v>0</v>
          </cell>
          <cell r="J235">
            <v>19257.810000000001</v>
          </cell>
          <cell r="K235">
            <v>18553.759999999998</v>
          </cell>
          <cell r="L235">
            <v>0</v>
          </cell>
          <cell r="M235">
            <v>0</v>
          </cell>
          <cell r="N235">
            <v>18553.759999999998</v>
          </cell>
          <cell r="O235">
            <v>1484.3</v>
          </cell>
          <cell r="P235">
            <v>0</v>
          </cell>
          <cell r="Q235">
            <v>0</v>
          </cell>
          <cell r="R235">
            <v>0</v>
          </cell>
          <cell r="S235">
            <v>1484.3</v>
          </cell>
          <cell r="T235">
            <v>28276.94</v>
          </cell>
        </row>
        <row r="236">
          <cell r="E236" t="str">
            <v>Лыткина, 27/3</v>
          </cell>
          <cell r="F236">
            <v>17553.3</v>
          </cell>
          <cell r="G236">
            <v>19225.2</v>
          </cell>
          <cell r="H236">
            <v>0</v>
          </cell>
          <cell r="I236">
            <v>0</v>
          </cell>
          <cell r="J236">
            <v>19225.2</v>
          </cell>
          <cell r="K236">
            <v>9340.3799999999992</v>
          </cell>
          <cell r="L236">
            <v>0</v>
          </cell>
          <cell r="M236">
            <v>0</v>
          </cell>
          <cell r="N236">
            <v>9340.3799999999992</v>
          </cell>
          <cell r="O236">
            <v>747.24</v>
          </cell>
          <cell r="P236">
            <v>0</v>
          </cell>
          <cell r="Q236">
            <v>0</v>
          </cell>
          <cell r="R236">
            <v>0</v>
          </cell>
          <cell r="S236">
            <v>747.24</v>
          </cell>
          <cell r="T236">
            <v>26146.44</v>
          </cell>
        </row>
        <row r="237">
          <cell r="E237" t="str">
            <v>Лыткина, 27/6</v>
          </cell>
          <cell r="F237">
            <v>21827.55</v>
          </cell>
          <cell r="G237">
            <v>21372.03</v>
          </cell>
          <cell r="H237">
            <v>0</v>
          </cell>
          <cell r="I237">
            <v>0</v>
          </cell>
          <cell r="J237">
            <v>21372.03</v>
          </cell>
          <cell r="K237">
            <v>21824.55</v>
          </cell>
          <cell r="L237">
            <v>0</v>
          </cell>
          <cell r="M237">
            <v>0</v>
          </cell>
          <cell r="N237">
            <v>21824.55</v>
          </cell>
          <cell r="O237">
            <v>1745.97</v>
          </cell>
          <cell r="P237">
            <v>0</v>
          </cell>
          <cell r="Q237">
            <v>0</v>
          </cell>
          <cell r="R237">
            <v>0</v>
          </cell>
          <cell r="S237">
            <v>1745.97</v>
          </cell>
          <cell r="T237">
            <v>41906.129999999997</v>
          </cell>
        </row>
        <row r="238">
          <cell r="E238" t="str">
            <v>Лыткина, 27/7</v>
          </cell>
          <cell r="F238">
            <v>28962.36</v>
          </cell>
          <cell r="G238">
            <v>22832.23</v>
          </cell>
          <cell r="H238">
            <v>0</v>
          </cell>
          <cell r="I238">
            <v>0</v>
          </cell>
          <cell r="J238">
            <v>22832.23</v>
          </cell>
          <cell r="K238">
            <v>22603.85</v>
          </cell>
          <cell r="L238">
            <v>0</v>
          </cell>
          <cell r="M238">
            <v>0</v>
          </cell>
          <cell r="N238">
            <v>22603.85</v>
          </cell>
          <cell r="O238">
            <v>1808.29</v>
          </cell>
          <cell r="P238">
            <v>0</v>
          </cell>
          <cell r="Q238">
            <v>0</v>
          </cell>
          <cell r="R238">
            <v>0</v>
          </cell>
          <cell r="S238">
            <v>1808.29</v>
          </cell>
          <cell r="T238">
            <v>49757.919999999998</v>
          </cell>
        </row>
        <row r="239">
          <cell r="E239" t="str">
            <v>Лыткина, 50</v>
          </cell>
          <cell r="F239">
            <v>0</v>
          </cell>
          <cell r="G239">
            <v>14328.46</v>
          </cell>
          <cell r="H239">
            <v>0</v>
          </cell>
          <cell r="I239">
            <v>0</v>
          </cell>
          <cell r="J239">
            <v>14328.46</v>
          </cell>
          <cell r="K239">
            <v>2260.23</v>
          </cell>
          <cell r="L239">
            <v>0</v>
          </cell>
          <cell r="M239">
            <v>0</v>
          </cell>
          <cell r="N239">
            <v>2260.23</v>
          </cell>
          <cell r="O239">
            <v>180.82</v>
          </cell>
          <cell r="P239">
            <v>0</v>
          </cell>
          <cell r="Q239">
            <v>0</v>
          </cell>
          <cell r="R239">
            <v>0</v>
          </cell>
          <cell r="S239">
            <v>180.82</v>
          </cell>
          <cell r="T239">
            <v>2079.41</v>
          </cell>
        </row>
        <row r="240">
          <cell r="E240" t="str">
            <v>Лыткина, 52</v>
          </cell>
          <cell r="F240">
            <v>0</v>
          </cell>
          <cell r="G240">
            <v>12337.33</v>
          </cell>
          <cell r="H240">
            <v>0</v>
          </cell>
          <cell r="I240">
            <v>0</v>
          </cell>
          <cell r="J240">
            <v>12337.33</v>
          </cell>
          <cell r="K240">
            <v>3744.86</v>
          </cell>
          <cell r="L240">
            <v>0</v>
          </cell>
          <cell r="M240">
            <v>0</v>
          </cell>
          <cell r="N240">
            <v>3744.86</v>
          </cell>
          <cell r="O240">
            <v>299.58999999999997</v>
          </cell>
          <cell r="P240">
            <v>0</v>
          </cell>
          <cell r="Q240">
            <v>0</v>
          </cell>
          <cell r="R240">
            <v>0</v>
          </cell>
          <cell r="S240">
            <v>299.58999999999997</v>
          </cell>
          <cell r="T240">
            <v>3445.27</v>
          </cell>
        </row>
        <row r="241">
          <cell r="E241" t="str">
            <v>Лыткина, 54-б</v>
          </cell>
          <cell r="F241">
            <v>16983.63</v>
          </cell>
          <cell r="G241">
            <v>17223.23</v>
          </cell>
          <cell r="H241">
            <v>0</v>
          </cell>
          <cell r="I241">
            <v>0</v>
          </cell>
          <cell r="J241">
            <v>17223.23</v>
          </cell>
          <cell r="K241">
            <v>14773.41</v>
          </cell>
          <cell r="L241">
            <v>0</v>
          </cell>
          <cell r="M241">
            <v>0</v>
          </cell>
          <cell r="N241">
            <v>14773.41</v>
          </cell>
          <cell r="O241">
            <v>1181.9000000000001</v>
          </cell>
          <cell r="P241">
            <v>0</v>
          </cell>
          <cell r="Q241">
            <v>0</v>
          </cell>
          <cell r="R241">
            <v>0</v>
          </cell>
          <cell r="S241">
            <v>1181.9000000000001</v>
          </cell>
          <cell r="T241">
            <v>30575.14</v>
          </cell>
        </row>
        <row r="242">
          <cell r="E242" t="str">
            <v>Лыткина, 58</v>
          </cell>
          <cell r="F242">
            <v>-1131.73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239.64</v>
          </cell>
          <cell r="L242">
            <v>0</v>
          </cell>
          <cell r="M242">
            <v>0</v>
          </cell>
          <cell r="N242">
            <v>239.64</v>
          </cell>
          <cell r="O242">
            <v>19.170000000000002</v>
          </cell>
          <cell r="P242">
            <v>0</v>
          </cell>
          <cell r="Q242">
            <v>0</v>
          </cell>
          <cell r="R242">
            <v>0</v>
          </cell>
          <cell r="S242">
            <v>19.170000000000002</v>
          </cell>
          <cell r="T242">
            <v>-911.26</v>
          </cell>
        </row>
        <row r="243">
          <cell r="E243" t="str">
            <v>Лыткина, 60</v>
          </cell>
          <cell r="F243">
            <v>7241.03</v>
          </cell>
          <cell r="G243">
            <v>9391.5</v>
          </cell>
          <cell r="H243">
            <v>0</v>
          </cell>
          <cell r="I243">
            <v>0</v>
          </cell>
          <cell r="J243">
            <v>9391.5</v>
          </cell>
          <cell r="K243">
            <v>5246.87</v>
          </cell>
          <cell r="L243">
            <v>0</v>
          </cell>
          <cell r="M243">
            <v>0</v>
          </cell>
          <cell r="N243">
            <v>5246.87</v>
          </cell>
          <cell r="O243">
            <v>419.75</v>
          </cell>
          <cell r="P243">
            <v>0</v>
          </cell>
          <cell r="Q243">
            <v>0</v>
          </cell>
          <cell r="R243">
            <v>0</v>
          </cell>
          <cell r="S243">
            <v>419.75</v>
          </cell>
          <cell r="T243">
            <v>12068.15</v>
          </cell>
        </row>
        <row r="244">
          <cell r="E244" t="str">
            <v>Лыткина, 62</v>
          </cell>
          <cell r="F244">
            <v>1126.17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28.16</v>
          </cell>
          <cell r="L244">
            <v>0</v>
          </cell>
          <cell r="M244">
            <v>0</v>
          </cell>
          <cell r="N244">
            <v>28.16</v>
          </cell>
          <cell r="O244">
            <v>2.25</v>
          </cell>
          <cell r="P244">
            <v>0</v>
          </cell>
          <cell r="Q244">
            <v>0</v>
          </cell>
          <cell r="R244">
            <v>0</v>
          </cell>
          <cell r="S244">
            <v>2.25</v>
          </cell>
          <cell r="T244">
            <v>1152.08</v>
          </cell>
        </row>
        <row r="245">
          <cell r="E245" t="str">
            <v>Лыткина, 73/1</v>
          </cell>
          <cell r="F245">
            <v>23064.560000000001</v>
          </cell>
          <cell r="G245">
            <v>17130.2</v>
          </cell>
          <cell r="H245">
            <v>0</v>
          </cell>
          <cell r="I245">
            <v>0</v>
          </cell>
          <cell r="J245">
            <v>17130.2</v>
          </cell>
          <cell r="K245">
            <v>18130.45</v>
          </cell>
          <cell r="L245">
            <v>0</v>
          </cell>
          <cell r="M245">
            <v>0</v>
          </cell>
          <cell r="N245">
            <v>18130.45</v>
          </cell>
          <cell r="O245">
            <v>1450.45</v>
          </cell>
          <cell r="P245">
            <v>6959</v>
          </cell>
          <cell r="Q245">
            <v>0</v>
          </cell>
          <cell r="R245">
            <v>0</v>
          </cell>
          <cell r="S245">
            <v>8409.4500000000007</v>
          </cell>
          <cell r="T245">
            <v>32785.56</v>
          </cell>
        </row>
        <row r="246">
          <cell r="E246" t="str">
            <v>Лыткина, 73/2</v>
          </cell>
          <cell r="F246">
            <v>22006.06</v>
          </cell>
          <cell r="G246">
            <v>16542.95</v>
          </cell>
          <cell r="H246">
            <v>474.54</v>
          </cell>
          <cell r="I246">
            <v>0</v>
          </cell>
          <cell r="J246">
            <v>17017.490000000002</v>
          </cell>
          <cell r="K246">
            <v>15663.01</v>
          </cell>
          <cell r="L246">
            <v>0</v>
          </cell>
          <cell r="M246">
            <v>0</v>
          </cell>
          <cell r="N246">
            <v>15663.01</v>
          </cell>
          <cell r="O246">
            <v>1253.04</v>
          </cell>
          <cell r="P246">
            <v>6959</v>
          </cell>
          <cell r="Q246">
            <v>0</v>
          </cell>
          <cell r="R246">
            <v>0</v>
          </cell>
          <cell r="S246">
            <v>8212.0400000000009</v>
          </cell>
          <cell r="T246">
            <v>29457.03</v>
          </cell>
        </row>
        <row r="247">
          <cell r="E247" t="str">
            <v>Лыткина, 76</v>
          </cell>
          <cell r="F247">
            <v>2453.89</v>
          </cell>
          <cell r="G247">
            <v>34740.699999999997</v>
          </cell>
          <cell r="H247">
            <v>0</v>
          </cell>
          <cell r="I247">
            <v>0</v>
          </cell>
          <cell r="J247">
            <v>34740.699999999997</v>
          </cell>
          <cell r="K247">
            <v>26250.81</v>
          </cell>
          <cell r="L247">
            <v>0</v>
          </cell>
          <cell r="M247">
            <v>0</v>
          </cell>
          <cell r="N247">
            <v>26250.81</v>
          </cell>
          <cell r="O247">
            <v>2100.0700000000002</v>
          </cell>
          <cell r="P247">
            <v>7428</v>
          </cell>
          <cell r="Q247">
            <v>0</v>
          </cell>
          <cell r="R247">
            <v>0</v>
          </cell>
          <cell r="S247">
            <v>9528.07</v>
          </cell>
          <cell r="T247">
            <v>19176.63</v>
          </cell>
        </row>
        <row r="248">
          <cell r="E248" t="str">
            <v>Лыткина, 77</v>
          </cell>
          <cell r="F248">
            <v>-11.74</v>
          </cell>
          <cell r="G248">
            <v>35394.400000000001</v>
          </cell>
          <cell r="H248">
            <v>1306.83</v>
          </cell>
          <cell r="I248">
            <v>0</v>
          </cell>
          <cell r="J248">
            <v>36701.230000000003</v>
          </cell>
          <cell r="K248">
            <v>33394.9</v>
          </cell>
          <cell r="L248">
            <v>0</v>
          </cell>
          <cell r="M248">
            <v>0</v>
          </cell>
          <cell r="N248">
            <v>33394.9</v>
          </cell>
          <cell r="O248">
            <v>2671.61</v>
          </cell>
          <cell r="P248">
            <v>0</v>
          </cell>
          <cell r="Q248">
            <v>0</v>
          </cell>
          <cell r="R248">
            <v>0</v>
          </cell>
          <cell r="S248">
            <v>2671.61</v>
          </cell>
          <cell r="T248">
            <v>30711.55</v>
          </cell>
        </row>
        <row r="249">
          <cell r="E249" t="str">
            <v>Лыткина, 81</v>
          </cell>
          <cell r="F249">
            <v>-6994.11</v>
          </cell>
          <cell r="G249">
            <v>14521.53</v>
          </cell>
          <cell r="H249">
            <v>0</v>
          </cell>
          <cell r="I249">
            <v>0</v>
          </cell>
          <cell r="J249">
            <v>14521.53</v>
          </cell>
          <cell r="K249">
            <v>11994.56</v>
          </cell>
          <cell r="L249">
            <v>0</v>
          </cell>
          <cell r="M249">
            <v>0</v>
          </cell>
          <cell r="N249">
            <v>11994.56</v>
          </cell>
          <cell r="O249">
            <v>959.57</v>
          </cell>
          <cell r="P249">
            <v>7382</v>
          </cell>
          <cell r="Q249">
            <v>0</v>
          </cell>
          <cell r="R249">
            <v>0</v>
          </cell>
          <cell r="S249">
            <v>8341.57</v>
          </cell>
          <cell r="T249">
            <v>-3341.12</v>
          </cell>
        </row>
        <row r="250">
          <cell r="E250" t="str">
            <v>Лыткина, 83</v>
          </cell>
          <cell r="F250">
            <v>20623.919999999998</v>
          </cell>
          <cell r="G250">
            <v>13893.6</v>
          </cell>
          <cell r="H250">
            <v>0</v>
          </cell>
          <cell r="I250">
            <v>0</v>
          </cell>
          <cell r="J250">
            <v>13893.6</v>
          </cell>
          <cell r="K250">
            <v>14027.9</v>
          </cell>
          <cell r="L250">
            <v>0</v>
          </cell>
          <cell r="M250">
            <v>0</v>
          </cell>
          <cell r="N250">
            <v>14027.9</v>
          </cell>
          <cell r="O250">
            <v>1122.24</v>
          </cell>
          <cell r="P250">
            <v>20745</v>
          </cell>
          <cell r="Q250">
            <v>0</v>
          </cell>
          <cell r="R250">
            <v>0</v>
          </cell>
          <cell r="S250">
            <v>21867.24</v>
          </cell>
          <cell r="T250">
            <v>12784.58</v>
          </cell>
        </row>
        <row r="251">
          <cell r="E251" t="str">
            <v>Лыткина, 85</v>
          </cell>
          <cell r="F251">
            <v>11492.46</v>
          </cell>
          <cell r="G251">
            <v>14539.49</v>
          </cell>
          <cell r="H251">
            <v>0</v>
          </cell>
          <cell r="I251">
            <v>0</v>
          </cell>
          <cell r="J251">
            <v>14539.49</v>
          </cell>
          <cell r="K251">
            <v>4983.95</v>
          </cell>
          <cell r="L251">
            <v>0</v>
          </cell>
          <cell r="M251">
            <v>0</v>
          </cell>
          <cell r="N251">
            <v>4983.95</v>
          </cell>
          <cell r="O251">
            <v>398.73</v>
          </cell>
          <cell r="P251">
            <v>8061</v>
          </cell>
          <cell r="Q251">
            <v>0</v>
          </cell>
          <cell r="R251">
            <v>0</v>
          </cell>
          <cell r="S251">
            <v>8761.34</v>
          </cell>
          <cell r="T251">
            <v>7715.07</v>
          </cell>
        </row>
        <row r="252">
          <cell r="E252" t="str">
            <v>Маршала Конева, 92</v>
          </cell>
          <cell r="F252">
            <v>26200.799999999999</v>
          </cell>
          <cell r="G252">
            <v>82294.990000000005</v>
          </cell>
          <cell r="H252">
            <v>0</v>
          </cell>
          <cell r="I252">
            <v>0</v>
          </cell>
          <cell r="J252">
            <v>82294.990000000005</v>
          </cell>
          <cell r="K252">
            <v>22484.33</v>
          </cell>
          <cell r="L252">
            <v>0</v>
          </cell>
          <cell r="M252">
            <v>0</v>
          </cell>
          <cell r="N252">
            <v>22484.33</v>
          </cell>
          <cell r="O252">
            <v>1798.76</v>
          </cell>
          <cell r="P252">
            <v>0</v>
          </cell>
          <cell r="Q252">
            <v>0</v>
          </cell>
          <cell r="R252">
            <v>0</v>
          </cell>
          <cell r="S252">
            <v>1798.76</v>
          </cell>
          <cell r="T252">
            <v>46886.37</v>
          </cell>
        </row>
        <row r="253">
          <cell r="E253" t="str">
            <v>Маяковского, 12</v>
          </cell>
          <cell r="F253">
            <v>-41465.99</v>
          </cell>
          <cell r="G253">
            <v>212913.67</v>
          </cell>
          <cell r="H253">
            <v>19956.54</v>
          </cell>
          <cell r="I253">
            <v>0</v>
          </cell>
          <cell r="J253">
            <v>232870.21</v>
          </cell>
          <cell r="K253">
            <v>249172.93</v>
          </cell>
          <cell r="L253">
            <v>24170.080000000002</v>
          </cell>
          <cell r="M253">
            <v>0</v>
          </cell>
          <cell r="N253">
            <v>273343.01</v>
          </cell>
          <cell r="O253">
            <v>22592.560000000001</v>
          </cell>
          <cell r="P253">
            <v>61320</v>
          </cell>
          <cell r="Q253">
            <v>0</v>
          </cell>
          <cell r="R253">
            <v>483.4</v>
          </cell>
          <cell r="S253">
            <v>84395.96</v>
          </cell>
          <cell r="T253">
            <v>147481.06</v>
          </cell>
        </row>
        <row r="254">
          <cell r="E254" t="str">
            <v>Маяковского, 17</v>
          </cell>
          <cell r="F254">
            <v>47139.21</v>
          </cell>
          <cell r="G254">
            <v>54354.879999999997</v>
          </cell>
          <cell r="H254">
            <v>0</v>
          </cell>
          <cell r="I254">
            <v>0</v>
          </cell>
          <cell r="J254">
            <v>54354.879999999997</v>
          </cell>
          <cell r="K254">
            <v>55650.96</v>
          </cell>
          <cell r="L254">
            <v>0</v>
          </cell>
          <cell r="M254">
            <v>0</v>
          </cell>
          <cell r="N254">
            <v>55650.96</v>
          </cell>
          <cell r="O254">
            <v>4452.08</v>
          </cell>
          <cell r="P254">
            <v>0</v>
          </cell>
          <cell r="Q254">
            <v>0</v>
          </cell>
          <cell r="R254">
            <v>0</v>
          </cell>
          <cell r="S254">
            <v>4452.08</v>
          </cell>
          <cell r="T254">
            <v>98338.09</v>
          </cell>
        </row>
        <row r="255">
          <cell r="E255" t="str">
            <v>Маяковского, 19</v>
          </cell>
          <cell r="F255">
            <v>-11533.62</v>
          </cell>
          <cell r="G255">
            <v>153458.03</v>
          </cell>
          <cell r="H255">
            <v>8674.2000000000007</v>
          </cell>
          <cell r="I255">
            <v>0</v>
          </cell>
          <cell r="J255">
            <v>162132.23000000001</v>
          </cell>
          <cell r="K255">
            <v>141758.82</v>
          </cell>
          <cell r="L255">
            <v>0</v>
          </cell>
          <cell r="M255">
            <v>0</v>
          </cell>
          <cell r="N255">
            <v>141758.82</v>
          </cell>
          <cell r="O255">
            <v>11340.72</v>
          </cell>
          <cell r="P255">
            <v>0</v>
          </cell>
          <cell r="Q255">
            <v>0</v>
          </cell>
          <cell r="R255">
            <v>0</v>
          </cell>
          <cell r="S255">
            <v>11340.72</v>
          </cell>
          <cell r="T255">
            <v>118884.48</v>
          </cell>
        </row>
        <row r="256">
          <cell r="E256" t="str">
            <v>Маяковского, 35</v>
          </cell>
          <cell r="F256">
            <v>10656.37</v>
          </cell>
          <cell r="G256">
            <v>35013.980000000003</v>
          </cell>
          <cell r="H256">
            <v>0</v>
          </cell>
          <cell r="I256">
            <v>0</v>
          </cell>
          <cell r="J256">
            <v>35013.980000000003</v>
          </cell>
          <cell r="K256">
            <v>42163.03</v>
          </cell>
          <cell r="L256">
            <v>0</v>
          </cell>
          <cell r="M256">
            <v>0</v>
          </cell>
          <cell r="N256">
            <v>42163.03</v>
          </cell>
          <cell r="O256">
            <v>3373.05</v>
          </cell>
          <cell r="P256">
            <v>0</v>
          </cell>
          <cell r="Q256">
            <v>0</v>
          </cell>
          <cell r="R256">
            <v>0</v>
          </cell>
          <cell r="S256">
            <v>3831.26</v>
          </cell>
          <cell r="T256">
            <v>48988.14</v>
          </cell>
        </row>
        <row r="257">
          <cell r="E257" t="str">
            <v>Маяковского, 41</v>
          </cell>
          <cell r="F257">
            <v>39043.67</v>
          </cell>
          <cell r="G257">
            <v>28494.31</v>
          </cell>
          <cell r="H257">
            <v>0</v>
          </cell>
          <cell r="I257">
            <v>0</v>
          </cell>
          <cell r="J257">
            <v>28494.31</v>
          </cell>
          <cell r="K257">
            <v>28357.22</v>
          </cell>
          <cell r="L257">
            <v>0</v>
          </cell>
          <cell r="M257">
            <v>0</v>
          </cell>
          <cell r="N257">
            <v>28357.22</v>
          </cell>
          <cell r="O257">
            <v>2268.5700000000002</v>
          </cell>
          <cell r="P257">
            <v>0</v>
          </cell>
          <cell r="Q257">
            <v>0</v>
          </cell>
          <cell r="R257">
            <v>0</v>
          </cell>
          <cell r="S257">
            <v>2661.78</v>
          </cell>
          <cell r="T257">
            <v>64739.11</v>
          </cell>
        </row>
        <row r="258">
          <cell r="E258" t="str">
            <v>Маяковского, 47</v>
          </cell>
          <cell r="F258">
            <v>-2192.75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-2192.75</v>
          </cell>
        </row>
        <row r="259">
          <cell r="E259" t="str">
            <v>Маяковского, 49</v>
          </cell>
          <cell r="F259">
            <v>39133.99</v>
          </cell>
          <cell r="G259">
            <v>47069.11</v>
          </cell>
          <cell r="H259">
            <v>0</v>
          </cell>
          <cell r="I259">
            <v>0</v>
          </cell>
          <cell r="J259">
            <v>47069.11</v>
          </cell>
          <cell r="K259">
            <v>49234.29</v>
          </cell>
          <cell r="L259">
            <v>0</v>
          </cell>
          <cell r="M259">
            <v>0</v>
          </cell>
          <cell r="N259">
            <v>49234.29</v>
          </cell>
          <cell r="O259">
            <v>3938.74</v>
          </cell>
          <cell r="P259">
            <v>4690</v>
          </cell>
          <cell r="Q259">
            <v>0</v>
          </cell>
          <cell r="R259">
            <v>0</v>
          </cell>
          <cell r="S259">
            <v>8628.74</v>
          </cell>
          <cell r="T259">
            <v>79739.539999999994</v>
          </cell>
        </row>
        <row r="260">
          <cell r="E260" t="str">
            <v>Маяковского, 55</v>
          </cell>
          <cell r="F260">
            <v>-6434.89</v>
          </cell>
          <cell r="G260">
            <v>71346.429999999993</v>
          </cell>
          <cell r="H260">
            <v>1562.94</v>
          </cell>
          <cell r="I260">
            <v>0</v>
          </cell>
          <cell r="J260">
            <v>72909.37</v>
          </cell>
          <cell r="K260">
            <v>61202.09</v>
          </cell>
          <cell r="L260">
            <v>1489.88</v>
          </cell>
          <cell r="M260">
            <v>0</v>
          </cell>
          <cell r="N260">
            <v>62691.97</v>
          </cell>
          <cell r="O260">
            <v>5060.0600000000004</v>
          </cell>
          <cell r="P260">
            <v>0</v>
          </cell>
          <cell r="Q260">
            <v>0</v>
          </cell>
          <cell r="R260">
            <v>29.8</v>
          </cell>
          <cell r="S260">
            <v>6038.46</v>
          </cell>
          <cell r="T260">
            <v>50218.62</v>
          </cell>
        </row>
        <row r="261">
          <cell r="E261" t="str">
            <v>Маяковского, 57</v>
          </cell>
          <cell r="F261">
            <v>-19992.939999999999</v>
          </cell>
          <cell r="G261">
            <v>40460.47</v>
          </cell>
          <cell r="H261">
            <v>0</v>
          </cell>
          <cell r="I261">
            <v>0</v>
          </cell>
          <cell r="J261">
            <v>40460.47</v>
          </cell>
          <cell r="K261">
            <v>39063.550000000003</v>
          </cell>
          <cell r="L261">
            <v>0</v>
          </cell>
          <cell r="M261">
            <v>0</v>
          </cell>
          <cell r="N261">
            <v>39063.550000000003</v>
          </cell>
          <cell r="O261">
            <v>3125.09</v>
          </cell>
          <cell r="P261">
            <v>88015</v>
          </cell>
          <cell r="Q261">
            <v>0</v>
          </cell>
          <cell r="R261">
            <v>0</v>
          </cell>
          <cell r="S261">
            <v>91140.09</v>
          </cell>
          <cell r="T261">
            <v>-72069.48</v>
          </cell>
        </row>
        <row r="262">
          <cell r="E262" t="str">
            <v>Маяковского, 59</v>
          </cell>
          <cell r="F262">
            <v>46892.73</v>
          </cell>
          <cell r="G262">
            <v>46869.34</v>
          </cell>
          <cell r="H262">
            <v>0</v>
          </cell>
          <cell r="I262">
            <v>0</v>
          </cell>
          <cell r="J262">
            <v>46869.34</v>
          </cell>
          <cell r="K262">
            <v>38919.22</v>
          </cell>
          <cell r="L262">
            <v>0</v>
          </cell>
          <cell r="M262">
            <v>0</v>
          </cell>
          <cell r="N262">
            <v>38919.22</v>
          </cell>
          <cell r="O262">
            <v>3113.53</v>
          </cell>
          <cell r="P262">
            <v>0</v>
          </cell>
          <cell r="Q262">
            <v>0</v>
          </cell>
          <cell r="R262">
            <v>0</v>
          </cell>
          <cell r="S262">
            <v>3627.47</v>
          </cell>
          <cell r="T262">
            <v>82184.479999999996</v>
          </cell>
        </row>
        <row r="263">
          <cell r="E263" t="str">
            <v>Маяковского, 61</v>
          </cell>
          <cell r="F263">
            <v>33564.68</v>
          </cell>
          <cell r="G263">
            <v>43765.96</v>
          </cell>
          <cell r="H263">
            <v>0</v>
          </cell>
          <cell r="I263">
            <v>0</v>
          </cell>
          <cell r="J263">
            <v>43765.96</v>
          </cell>
          <cell r="K263">
            <v>41255.26</v>
          </cell>
          <cell r="L263">
            <v>0</v>
          </cell>
          <cell r="M263">
            <v>0</v>
          </cell>
          <cell r="N263">
            <v>41255.26</v>
          </cell>
          <cell r="O263">
            <v>3300.42</v>
          </cell>
          <cell r="P263">
            <v>40829</v>
          </cell>
          <cell r="Q263">
            <v>0</v>
          </cell>
          <cell r="R263">
            <v>0</v>
          </cell>
          <cell r="S263">
            <v>44762.080000000002</v>
          </cell>
          <cell r="T263">
            <v>30057.86</v>
          </cell>
        </row>
        <row r="264">
          <cell r="E264" t="str">
            <v>Маяковского, 63</v>
          </cell>
          <cell r="F264">
            <v>36661.870000000003</v>
          </cell>
          <cell r="G264">
            <v>53296.63</v>
          </cell>
          <cell r="H264">
            <v>0</v>
          </cell>
          <cell r="I264">
            <v>0</v>
          </cell>
          <cell r="J264">
            <v>53296.63</v>
          </cell>
          <cell r="K264">
            <v>53209.4</v>
          </cell>
          <cell r="L264">
            <v>0</v>
          </cell>
          <cell r="M264">
            <v>0</v>
          </cell>
          <cell r="N264">
            <v>53209.4</v>
          </cell>
          <cell r="O264">
            <v>4256.76</v>
          </cell>
          <cell r="P264">
            <v>12040</v>
          </cell>
          <cell r="Q264">
            <v>0</v>
          </cell>
          <cell r="R264">
            <v>0</v>
          </cell>
          <cell r="S264">
            <v>16296.76</v>
          </cell>
          <cell r="T264">
            <v>73574.509999999995</v>
          </cell>
        </row>
        <row r="265">
          <cell r="E265" t="str">
            <v>Металлобаза, 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4215</v>
          </cell>
          <cell r="Q265">
            <v>0</v>
          </cell>
          <cell r="R265">
            <v>0</v>
          </cell>
          <cell r="S265">
            <v>4215</v>
          </cell>
          <cell r="T265">
            <v>-4215</v>
          </cell>
        </row>
        <row r="266">
          <cell r="E266" t="str">
            <v>Металлобаза, 6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681.24</v>
          </cell>
          <cell r="T266">
            <v>-681.24</v>
          </cell>
        </row>
        <row r="267">
          <cell r="E267" t="str">
            <v>Мехгорка, 8</v>
          </cell>
          <cell r="F267">
            <v>-31767.01</v>
          </cell>
          <cell r="G267">
            <v>23024.49</v>
          </cell>
          <cell r="H267">
            <v>0</v>
          </cell>
          <cell r="I267">
            <v>0</v>
          </cell>
          <cell r="J267">
            <v>23024.49</v>
          </cell>
          <cell r="K267">
            <v>31080.07</v>
          </cell>
          <cell r="L267">
            <v>0</v>
          </cell>
          <cell r="M267">
            <v>0</v>
          </cell>
          <cell r="N267">
            <v>31080.07</v>
          </cell>
          <cell r="O267">
            <v>2486.4</v>
          </cell>
          <cell r="P267">
            <v>0</v>
          </cell>
          <cell r="Q267">
            <v>0</v>
          </cell>
          <cell r="R267">
            <v>0</v>
          </cell>
          <cell r="S267">
            <v>2486.4</v>
          </cell>
          <cell r="T267">
            <v>-3173.34</v>
          </cell>
        </row>
        <row r="268">
          <cell r="E268" t="str">
            <v>Можайского, 1</v>
          </cell>
          <cell r="F268">
            <v>3163.57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437.23</v>
          </cell>
          <cell r="L268">
            <v>0</v>
          </cell>
          <cell r="M268">
            <v>0</v>
          </cell>
          <cell r="N268">
            <v>437.23</v>
          </cell>
          <cell r="O268">
            <v>34.979999999999997</v>
          </cell>
          <cell r="P268">
            <v>0</v>
          </cell>
          <cell r="Q268">
            <v>0</v>
          </cell>
          <cell r="R268">
            <v>0</v>
          </cell>
          <cell r="S268">
            <v>34.979999999999997</v>
          </cell>
          <cell r="T268">
            <v>3565.82</v>
          </cell>
        </row>
        <row r="269">
          <cell r="E269" t="str">
            <v>Можайского, 3</v>
          </cell>
          <cell r="F269">
            <v>8351.25</v>
          </cell>
          <cell r="G269">
            <v>11157.66</v>
          </cell>
          <cell r="H269">
            <v>0</v>
          </cell>
          <cell r="I269">
            <v>0</v>
          </cell>
          <cell r="J269">
            <v>11157.66</v>
          </cell>
          <cell r="K269">
            <v>10382.370000000001</v>
          </cell>
          <cell r="L269">
            <v>0</v>
          </cell>
          <cell r="M269">
            <v>0</v>
          </cell>
          <cell r="N269">
            <v>10382.370000000001</v>
          </cell>
          <cell r="O269">
            <v>830.59</v>
          </cell>
          <cell r="P269">
            <v>0</v>
          </cell>
          <cell r="Q269">
            <v>0</v>
          </cell>
          <cell r="R269">
            <v>0</v>
          </cell>
          <cell r="S269">
            <v>1435.59</v>
          </cell>
          <cell r="T269">
            <v>17298.03</v>
          </cell>
        </row>
        <row r="270">
          <cell r="E270" t="str">
            <v>Можайского, 5</v>
          </cell>
          <cell r="F270">
            <v>5516.05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237.71</v>
          </cell>
          <cell r="L270">
            <v>0</v>
          </cell>
          <cell r="M270">
            <v>0</v>
          </cell>
          <cell r="N270">
            <v>237.71</v>
          </cell>
          <cell r="O270">
            <v>19.02</v>
          </cell>
          <cell r="P270">
            <v>0</v>
          </cell>
          <cell r="Q270">
            <v>0</v>
          </cell>
          <cell r="R270">
            <v>0</v>
          </cell>
          <cell r="S270">
            <v>624.02</v>
          </cell>
          <cell r="T270">
            <v>5129.74</v>
          </cell>
        </row>
        <row r="271">
          <cell r="E271" t="str">
            <v>Омулевского, 20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369276</v>
          </cell>
          <cell r="Q271">
            <v>0</v>
          </cell>
          <cell r="R271">
            <v>0</v>
          </cell>
          <cell r="S271">
            <v>369276</v>
          </cell>
          <cell r="T271">
            <v>-369276</v>
          </cell>
        </row>
        <row r="272">
          <cell r="E272" t="str">
            <v>Осетровский, 11</v>
          </cell>
          <cell r="F272">
            <v>367.77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367.77</v>
          </cell>
        </row>
        <row r="273">
          <cell r="E273" t="str">
            <v>Павла Красильникова, 213</v>
          </cell>
          <cell r="F273">
            <v>148446.62</v>
          </cell>
          <cell r="G273">
            <v>383240.06</v>
          </cell>
          <cell r="H273">
            <v>7761.6</v>
          </cell>
          <cell r="I273">
            <v>0</v>
          </cell>
          <cell r="J273">
            <v>391001.66</v>
          </cell>
          <cell r="K273">
            <v>334270.61</v>
          </cell>
          <cell r="L273">
            <v>0</v>
          </cell>
          <cell r="M273">
            <v>0</v>
          </cell>
          <cell r="N273">
            <v>334270.61</v>
          </cell>
          <cell r="O273">
            <v>26741.64</v>
          </cell>
          <cell r="P273">
            <v>72918</v>
          </cell>
          <cell r="Q273">
            <v>0</v>
          </cell>
          <cell r="R273">
            <v>0</v>
          </cell>
          <cell r="S273">
            <v>248159.64</v>
          </cell>
          <cell r="T273">
            <v>234557.59</v>
          </cell>
        </row>
        <row r="274">
          <cell r="E274" t="str">
            <v>Павла Красильникова, 217</v>
          </cell>
          <cell r="F274">
            <v>96872.95</v>
          </cell>
          <cell r="G274">
            <v>236140.82</v>
          </cell>
          <cell r="H274">
            <v>0</v>
          </cell>
          <cell r="I274">
            <v>0</v>
          </cell>
          <cell r="J274">
            <v>236140.82</v>
          </cell>
          <cell r="K274">
            <v>187680.05</v>
          </cell>
          <cell r="L274">
            <v>0</v>
          </cell>
          <cell r="M274">
            <v>0</v>
          </cell>
          <cell r="N274">
            <v>187680.05</v>
          </cell>
          <cell r="O274">
            <v>15014.4</v>
          </cell>
          <cell r="P274">
            <v>65245</v>
          </cell>
          <cell r="Q274">
            <v>0</v>
          </cell>
          <cell r="R274">
            <v>0</v>
          </cell>
          <cell r="S274">
            <v>80259.399999999994</v>
          </cell>
          <cell r="T274">
            <v>204293.6</v>
          </cell>
        </row>
        <row r="275">
          <cell r="E275" t="str">
            <v>Партизанская, 83-а</v>
          </cell>
          <cell r="F275">
            <v>31829.66</v>
          </cell>
          <cell r="G275">
            <v>26632.34</v>
          </cell>
          <cell r="H275">
            <v>0</v>
          </cell>
          <cell r="I275">
            <v>0</v>
          </cell>
          <cell r="J275">
            <v>26632.34</v>
          </cell>
          <cell r="K275">
            <v>28703.59</v>
          </cell>
          <cell r="L275">
            <v>0</v>
          </cell>
          <cell r="M275">
            <v>0</v>
          </cell>
          <cell r="N275">
            <v>28703.59</v>
          </cell>
          <cell r="O275">
            <v>2296.2800000000002</v>
          </cell>
          <cell r="P275">
            <v>0</v>
          </cell>
          <cell r="Q275">
            <v>0</v>
          </cell>
          <cell r="R275">
            <v>0</v>
          </cell>
          <cell r="S275">
            <v>2296.2800000000002</v>
          </cell>
          <cell r="T275">
            <v>58236.97</v>
          </cell>
        </row>
        <row r="276">
          <cell r="E276" t="str">
            <v>Партизанская, 85-87-А</v>
          </cell>
          <cell r="F276">
            <v>-12741.38</v>
          </cell>
          <cell r="G276">
            <v>4662.07</v>
          </cell>
          <cell r="H276">
            <v>0</v>
          </cell>
          <cell r="I276">
            <v>0</v>
          </cell>
          <cell r="J276">
            <v>4662.07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-12741.38</v>
          </cell>
        </row>
        <row r="277">
          <cell r="E277" t="str">
            <v>Партизанская, 85-87-Б</v>
          </cell>
          <cell r="F277">
            <v>-21165.64</v>
          </cell>
          <cell r="G277">
            <v>18188.43</v>
          </cell>
          <cell r="H277">
            <v>0</v>
          </cell>
          <cell r="I277">
            <v>0</v>
          </cell>
          <cell r="J277">
            <v>18188.43</v>
          </cell>
          <cell r="K277">
            <v>17840.349999999999</v>
          </cell>
          <cell r="L277">
            <v>0</v>
          </cell>
          <cell r="M277">
            <v>0</v>
          </cell>
          <cell r="N277">
            <v>17840.349999999999</v>
          </cell>
          <cell r="O277">
            <v>1427.23</v>
          </cell>
          <cell r="P277">
            <v>0</v>
          </cell>
          <cell r="Q277">
            <v>0</v>
          </cell>
          <cell r="R277">
            <v>0</v>
          </cell>
          <cell r="S277">
            <v>1427.23</v>
          </cell>
          <cell r="T277">
            <v>-4752.5200000000004</v>
          </cell>
        </row>
        <row r="278">
          <cell r="E278" t="str">
            <v>Партизанская, 85-87-В</v>
          </cell>
          <cell r="F278">
            <v>-8175.11</v>
          </cell>
          <cell r="G278">
            <v>3190.06</v>
          </cell>
          <cell r="H278">
            <v>0</v>
          </cell>
          <cell r="I278">
            <v>0</v>
          </cell>
          <cell r="J278">
            <v>3190.06</v>
          </cell>
          <cell r="K278">
            <v>2945.25</v>
          </cell>
          <cell r="L278">
            <v>0</v>
          </cell>
          <cell r="M278">
            <v>0</v>
          </cell>
          <cell r="N278">
            <v>2945.25</v>
          </cell>
          <cell r="O278">
            <v>235.63</v>
          </cell>
          <cell r="P278">
            <v>0</v>
          </cell>
          <cell r="Q278">
            <v>0</v>
          </cell>
          <cell r="R278">
            <v>0</v>
          </cell>
          <cell r="S278">
            <v>235.63</v>
          </cell>
          <cell r="T278">
            <v>-5465.49</v>
          </cell>
        </row>
        <row r="279">
          <cell r="E279" t="str">
            <v>Партизанская, 123-А</v>
          </cell>
          <cell r="F279">
            <v>486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486</v>
          </cell>
        </row>
        <row r="280">
          <cell r="E280" t="str">
            <v>Партизанская, 151</v>
          </cell>
          <cell r="F280">
            <v>6780.63</v>
          </cell>
          <cell r="G280">
            <v>13879.15</v>
          </cell>
          <cell r="H280">
            <v>0</v>
          </cell>
          <cell r="I280">
            <v>0</v>
          </cell>
          <cell r="J280">
            <v>13879.15</v>
          </cell>
          <cell r="K280">
            <v>10534.4</v>
          </cell>
          <cell r="L280">
            <v>0</v>
          </cell>
          <cell r="M280">
            <v>0</v>
          </cell>
          <cell r="N280">
            <v>10534.4</v>
          </cell>
          <cell r="O280">
            <v>842.76</v>
          </cell>
          <cell r="P280">
            <v>0</v>
          </cell>
          <cell r="Q280">
            <v>0</v>
          </cell>
          <cell r="R280">
            <v>0</v>
          </cell>
          <cell r="S280">
            <v>2366.23</v>
          </cell>
          <cell r="T280">
            <v>14948.8</v>
          </cell>
        </row>
        <row r="281">
          <cell r="E281" t="str">
            <v>Пискунова, 125</v>
          </cell>
          <cell r="F281">
            <v>-307.8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272.73</v>
          </cell>
          <cell r="L281">
            <v>0</v>
          </cell>
          <cell r="M281">
            <v>0</v>
          </cell>
          <cell r="N281">
            <v>272.73</v>
          </cell>
          <cell r="O281">
            <v>21.82</v>
          </cell>
          <cell r="P281">
            <v>0</v>
          </cell>
          <cell r="Q281">
            <v>0</v>
          </cell>
          <cell r="R281">
            <v>0</v>
          </cell>
          <cell r="S281">
            <v>21.82</v>
          </cell>
          <cell r="T281">
            <v>-56.89</v>
          </cell>
        </row>
        <row r="282">
          <cell r="E282" t="str">
            <v>Пискунова, 125-Б</v>
          </cell>
          <cell r="F282">
            <v>19583.400000000001</v>
          </cell>
          <cell r="G282">
            <v>15487.36</v>
          </cell>
          <cell r="H282">
            <v>0</v>
          </cell>
          <cell r="I282">
            <v>0</v>
          </cell>
          <cell r="J282">
            <v>15487.36</v>
          </cell>
          <cell r="K282">
            <v>92.41</v>
          </cell>
          <cell r="L282">
            <v>0</v>
          </cell>
          <cell r="M282">
            <v>0</v>
          </cell>
          <cell r="N282">
            <v>92.41</v>
          </cell>
          <cell r="O282">
            <v>7.39</v>
          </cell>
          <cell r="P282">
            <v>0</v>
          </cell>
          <cell r="Q282">
            <v>0</v>
          </cell>
          <cell r="R282">
            <v>0</v>
          </cell>
          <cell r="S282">
            <v>7.39</v>
          </cell>
          <cell r="T282">
            <v>19668.419999999998</v>
          </cell>
        </row>
        <row r="283">
          <cell r="E283" t="str">
            <v>Пискунова, 127</v>
          </cell>
          <cell r="F283">
            <v>6546.72</v>
          </cell>
          <cell r="G283">
            <v>9386</v>
          </cell>
          <cell r="H283">
            <v>0</v>
          </cell>
          <cell r="I283">
            <v>0</v>
          </cell>
          <cell r="J283">
            <v>9386</v>
          </cell>
          <cell r="K283">
            <v>10099.34</v>
          </cell>
          <cell r="L283">
            <v>0</v>
          </cell>
          <cell r="M283">
            <v>0</v>
          </cell>
          <cell r="N283">
            <v>10099.34</v>
          </cell>
          <cell r="O283">
            <v>807.96</v>
          </cell>
          <cell r="P283">
            <v>0</v>
          </cell>
          <cell r="Q283">
            <v>0</v>
          </cell>
          <cell r="R283">
            <v>0</v>
          </cell>
          <cell r="S283">
            <v>995.52</v>
          </cell>
          <cell r="T283">
            <v>15650.54</v>
          </cell>
        </row>
        <row r="284">
          <cell r="E284" t="str">
            <v>Пискунова, 128-А</v>
          </cell>
          <cell r="F284">
            <v>26614.05</v>
          </cell>
          <cell r="G284">
            <v>31789.69</v>
          </cell>
          <cell r="H284">
            <v>0</v>
          </cell>
          <cell r="I284">
            <v>0</v>
          </cell>
          <cell r="J284">
            <v>31789.69</v>
          </cell>
          <cell r="K284">
            <v>28226.76</v>
          </cell>
          <cell r="L284">
            <v>0</v>
          </cell>
          <cell r="M284">
            <v>0</v>
          </cell>
          <cell r="N284">
            <v>28226.76</v>
          </cell>
          <cell r="O284">
            <v>2258.13</v>
          </cell>
          <cell r="P284">
            <v>46492</v>
          </cell>
          <cell r="Q284">
            <v>0</v>
          </cell>
          <cell r="R284">
            <v>0</v>
          </cell>
          <cell r="S284">
            <v>48750.13</v>
          </cell>
          <cell r="T284">
            <v>6090.68</v>
          </cell>
        </row>
        <row r="285">
          <cell r="E285" t="str">
            <v>Пискунова, 128-Б</v>
          </cell>
          <cell r="F285">
            <v>24886.81</v>
          </cell>
          <cell r="G285">
            <v>40348.86</v>
          </cell>
          <cell r="H285">
            <v>0</v>
          </cell>
          <cell r="I285">
            <v>0</v>
          </cell>
          <cell r="J285">
            <v>40348.86</v>
          </cell>
          <cell r="K285">
            <v>38799</v>
          </cell>
          <cell r="L285">
            <v>0</v>
          </cell>
          <cell r="M285">
            <v>0</v>
          </cell>
          <cell r="N285">
            <v>38799</v>
          </cell>
          <cell r="O285">
            <v>3103.92</v>
          </cell>
          <cell r="P285">
            <v>0</v>
          </cell>
          <cell r="Q285">
            <v>0</v>
          </cell>
          <cell r="R285">
            <v>0</v>
          </cell>
          <cell r="S285">
            <v>3103.92</v>
          </cell>
          <cell r="T285">
            <v>60581.89</v>
          </cell>
        </row>
        <row r="286">
          <cell r="E286" t="str">
            <v>Пискунова, 129</v>
          </cell>
          <cell r="F286">
            <v>-3863.51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-3863.51</v>
          </cell>
        </row>
        <row r="287">
          <cell r="E287" t="str">
            <v>Пискунова, 130-А</v>
          </cell>
          <cell r="F287">
            <v>17193.7</v>
          </cell>
          <cell r="G287">
            <v>33446.120000000003</v>
          </cell>
          <cell r="H287">
            <v>0</v>
          </cell>
          <cell r="I287">
            <v>0</v>
          </cell>
          <cell r="J287">
            <v>33446.120000000003</v>
          </cell>
          <cell r="K287">
            <v>18656.57</v>
          </cell>
          <cell r="L287">
            <v>0</v>
          </cell>
          <cell r="M287">
            <v>0</v>
          </cell>
          <cell r="N287">
            <v>18656.57</v>
          </cell>
          <cell r="O287">
            <v>1492.52</v>
          </cell>
          <cell r="P287">
            <v>5318</v>
          </cell>
          <cell r="Q287">
            <v>0</v>
          </cell>
          <cell r="R287">
            <v>0</v>
          </cell>
          <cell r="S287">
            <v>7224.09</v>
          </cell>
          <cell r="T287">
            <v>28626.18</v>
          </cell>
        </row>
        <row r="288">
          <cell r="E288" t="str">
            <v>Пискунова, 130-Б</v>
          </cell>
          <cell r="F288">
            <v>-1431.53</v>
          </cell>
          <cell r="G288">
            <v>35121.769999999997</v>
          </cell>
          <cell r="H288">
            <v>0</v>
          </cell>
          <cell r="I288">
            <v>0</v>
          </cell>
          <cell r="J288">
            <v>35121.769999999997</v>
          </cell>
          <cell r="K288">
            <v>23845.82</v>
          </cell>
          <cell r="L288">
            <v>0</v>
          </cell>
          <cell r="M288">
            <v>0</v>
          </cell>
          <cell r="N288">
            <v>23845.82</v>
          </cell>
          <cell r="O288">
            <v>1907.67</v>
          </cell>
          <cell r="P288">
            <v>0</v>
          </cell>
          <cell r="Q288">
            <v>0</v>
          </cell>
          <cell r="R288">
            <v>0</v>
          </cell>
          <cell r="S288">
            <v>1907.67</v>
          </cell>
          <cell r="T288">
            <v>20506.62</v>
          </cell>
        </row>
        <row r="289">
          <cell r="E289" t="str">
            <v>Пискунова, 131</v>
          </cell>
          <cell r="F289">
            <v>-7158.64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131.91999999999999</v>
          </cell>
          <cell r="L289">
            <v>0</v>
          </cell>
          <cell r="M289">
            <v>0</v>
          </cell>
          <cell r="N289">
            <v>131.91999999999999</v>
          </cell>
          <cell r="O289">
            <v>10.55</v>
          </cell>
          <cell r="P289">
            <v>0</v>
          </cell>
          <cell r="Q289">
            <v>0</v>
          </cell>
          <cell r="R289">
            <v>0</v>
          </cell>
          <cell r="S289">
            <v>10.55</v>
          </cell>
          <cell r="T289">
            <v>-7037.27</v>
          </cell>
        </row>
        <row r="290">
          <cell r="E290" t="str">
            <v>Пискунова, 131-А</v>
          </cell>
          <cell r="F290">
            <v>1644.31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1644.31</v>
          </cell>
        </row>
        <row r="291">
          <cell r="E291" t="str">
            <v>Пискунова, 131-Б</v>
          </cell>
          <cell r="F291">
            <v>293.5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293.5</v>
          </cell>
        </row>
        <row r="292">
          <cell r="E292" t="str">
            <v>Пискунова, 132</v>
          </cell>
          <cell r="F292">
            <v>2779.02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2779.02</v>
          </cell>
        </row>
        <row r="293">
          <cell r="E293" t="str">
            <v>Пискунова, 132-А</v>
          </cell>
          <cell r="F293">
            <v>3911.92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3911.92</v>
          </cell>
        </row>
        <row r="294">
          <cell r="E294" t="str">
            <v>Пискунова, 132-В</v>
          </cell>
          <cell r="F294">
            <v>10288.24</v>
          </cell>
          <cell r="G294">
            <v>8240.49</v>
          </cell>
          <cell r="H294">
            <v>0</v>
          </cell>
          <cell r="I294">
            <v>0</v>
          </cell>
          <cell r="J294">
            <v>8240.49</v>
          </cell>
          <cell r="K294">
            <v>8215.09</v>
          </cell>
          <cell r="L294">
            <v>0</v>
          </cell>
          <cell r="M294">
            <v>0</v>
          </cell>
          <cell r="N294">
            <v>8215.09</v>
          </cell>
          <cell r="O294">
            <v>657.22</v>
          </cell>
          <cell r="P294">
            <v>4141</v>
          </cell>
          <cell r="Q294">
            <v>0</v>
          </cell>
          <cell r="R294">
            <v>0</v>
          </cell>
          <cell r="S294">
            <v>4798.22</v>
          </cell>
          <cell r="T294">
            <v>13705.11</v>
          </cell>
        </row>
        <row r="295">
          <cell r="E295" t="str">
            <v>Пискунова, 133</v>
          </cell>
          <cell r="F295">
            <v>6108.74</v>
          </cell>
          <cell r="G295">
            <v>8454.34</v>
          </cell>
          <cell r="H295">
            <v>0</v>
          </cell>
          <cell r="I295">
            <v>0</v>
          </cell>
          <cell r="J295">
            <v>8454.34</v>
          </cell>
          <cell r="K295">
            <v>10322.84</v>
          </cell>
          <cell r="L295">
            <v>0</v>
          </cell>
          <cell r="M295">
            <v>0</v>
          </cell>
          <cell r="N295">
            <v>10322.84</v>
          </cell>
          <cell r="O295">
            <v>825.84</v>
          </cell>
          <cell r="P295">
            <v>0</v>
          </cell>
          <cell r="Q295">
            <v>0</v>
          </cell>
          <cell r="R295">
            <v>0</v>
          </cell>
          <cell r="S295">
            <v>825.84</v>
          </cell>
          <cell r="T295">
            <v>15605.74</v>
          </cell>
        </row>
        <row r="296">
          <cell r="E296" t="str">
            <v>Пискунова, 133-А</v>
          </cell>
          <cell r="F296">
            <v>-4282.9799999999996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-4282.9799999999996</v>
          </cell>
        </row>
        <row r="297">
          <cell r="E297" t="str">
            <v>Пискунова, 133-Б</v>
          </cell>
          <cell r="F297">
            <v>-1512.47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284.89</v>
          </cell>
          <cell r="L297">
            <v>0</v>
          </cell>
          <cell r="M297">
            <v>0</v>
          </cell>
          <cell r="N297">
            <v>284.89</v>
          </cell>
          <cell r="O297">
            <v>22.79</v>
          </cell>
          <cell r="P297">
            <v>0</v>
          </cell>
          <cell r="Q297">
            <v>0</v>
          </cell>
          <cell r="R297">
            <v>0</v>
          </cell>
          <cell r="S297">
            <v>22.79</v>
          </cell>
          <cell r="T297">
            <v>-1250.3699999999999</v>
          </cell>
        </row>
        <row r="298">
          <cell r="E298" t="str">
            <v>Пискунова, 134</v>
          </cell>
          <cell r="F298">
            <v>8199.2900000000009</v>
          </cell>
          <cell r="G298">
            <v>7559.41</v>
          </cell>
          <cell r="H298">
            <v>0</v>
          </cell>
          <cell r="I298">
            <v>0</v>
          </cell>
          <cell r="J298">
            <v>7559.41</v>
          </cell>
          <cell r="K298">
            <v>7077.04</v>
          </cell>
          <cell r="L298">
            <v>0</v>
          </cell>
          <cell r="M298">
            <v>0</v>
          </cell>
          <cell r="N298">
            <v>7077.04</v>
          </cell>
          <cell r="O298">
            <v>566.15</v>
          </cell>
          <cell r="P298">
            <v>0</v>
          </cell>
          <cell r="Q298">
            <v>0</v>
          </cell>
          <cell r="R298">
            <v>0</v>
          </cell>
          <cell r="S298">
            <v>566.15</v>
          </cell>
          <cell r="T298">
            <v>14710.18</v>
          </cell>
        </row>
        <row r="299">
          <cell r="E299" t="str">
            <v>Пискунова, 134-А</v>
          </cell>
          <cell r="F299">
            <v>8082.95</v>
          </cell>
          <cell r="G299">
            <v>7676.65</v>
          </cell>
          <cell r="H299">
            <v>0</v>
          </cell>
          <cell r="I299">
            <v>0</v>
          </cell>
          <cell r="J299">
            <v>7676.65</v>
          </cell>
          <cell r="K299">
            <v>6918.1</v>
          </cell>
          <cell r="L299">
            <v>0</v>
          </cell>
          <cell r="M299">
            <v>0</v>
          </cell>
          <cell r="N299">
            <v>6918.1</v>
          </cell>
          <cell r="O299">
            <v>553.45000000000005</v>
          </cell>
          <cell r="P299">
            <v>0</v>
          </cell>
          <cell r="Q299">
            <v>0</v>
          </cell>
          <cell r="R299">
            <v>0</v>
          </cell>
          <cell r="S299">
            <v>553.45000000000005</v>
          </cell>
          <cell r="T299">
            <v>14447.6</v>
          </cell>
        </row>
        <row r="300">
          <cell r="E300" t="str">
            <v>Пискунова, 134-Б</v>
          </cell>
          <cell r="F300">
            <v>8652.64</v>
          </cell>
          <cell r="G300">
            <v>8149.62</v>
          </cell>
          <cell r="H300">
            <v>0</v>
          </cell>
          <cell r="I300">
            <v>0</v>
          </cell>
          <cell r="J300">
            <v>8149.62</v>
          </cell>
          <cell r="K300">
            <v>5670.35</v>
          </cell>
          <cell r="L300">
            <v>0</v>
          </cell>
          <cell r="M300">
            <v>0</v>
          </cell>
          <cell r="N300">
            <v>5670.35</v>
          </cell>
          <cell r="O300">
            <v>453.63</v>
          </cell>
          <cell r="P300">
            <v>0</v>
          </cell>
          <cell r="Q300">
            <v>0</v>
          </cell>
          <cell r="R300">
            <v>0</v>
          </cell>
          <cell r="S300">
            <v>453.63</v>
          </cell>
          <cell r="T300">
            <v>13869.36</v>
          </cell>
        </row>
        <row r="301">
          <cell r="E301" t="str">
            <v>Пискунова, 134-В</v>
          </cell>
          <cell r="F301">
            <v>1101.49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57.94</v>
          </cell>
          <cell r="L301">
            <v>0</v>
          </cell>
          <cell r="M301">
            <v>0</v>
          </cell>
          <cell r="N301">
            <v>57.94</v>
          </cell>
          <cell r="O301">
            <v>4.6399999999999997</v>
          </cell>
          <cell r="P301">
            <v>0</v>
          </cell>
          <cell r="Q301">
            <v>0</v>
          </cell>
          <cell r="R301">
            <v>0</v>
          </cell>
          <cell r="S301">
            <v>4.6399999999999997</v>
          </cell>
          <cell r="T301">
            <v>1154.79</v>
          </cell>
        </row>
        <row r="302">
          <cell r="E302" t="str">
            <v>Пискунова, 135</v>
          </cell>
          <cell r="F302">
            <v>10413.5</v>
          </cell>
          <cell r="G302">
            <v>7979.73</v>
          </cell>
          <cell r="H302">
            <v>0</v>
          </cell>
          <cell r="I302">
            <v>0</v>
          </cell>
          <cell r="J302">
            <v>7979.73</v>
          </cell>
          <cell r="K302">
            <v>8457.1200000000008</v>
          </cell>
          <cell r="L302">
            <v>0</v>
          </cell>
          <cell r="M302">
            <v>0</v>
          </cell>
          <cell r="N302">
            <v>8457.1200000000008</v>
          </cell>
          <cell r="O302">
            <v>676.58</v>
          </cell>
          <cell r="P302">
            <v>0</v>
          </cell>
          <cell r="Q302">
            <v>0</v>
          </cell>
          <cell r="R302">
            <v>0</v>
          </cell>
          <cell r="S302">
            <v>676.58</v>
          </cell>
          <cell r="T302">
            <v>18194.04</v>
          </cell>
        </row>
        <row r="303">
          <cell r="E303" t="str">
            <v>Пискунова, 135-Б</v>
          </cell>
          <cell r="F303">
            <v>23069.08</v>
          </cell>
          <cell r="G303">
            <v>22098.77</v>
          </cell>
          <cell r="H303">
            <v>0</v>
          </cell>
          <cell r="I303">
            <v>0</v>
          </cell>
          <cell r="J303">
            <v>22098.77</v>
          </cell>
          <cell r="K303">
            <v>19413.32</v>
          </cell>
          <cell r="L303">
            <v>0</v>
          </cell>
          <cell r="M303">
            <v>0</v>
          </cell>
          <cell r="N303">
            <v>19413.32</v>
          </cell>
          <cell r="O303">
            <v>1553.05</v>
          </cell>
          <cell r="P303">
            <v>0</v>
          </cell>
          <cell r="Q303">
            <v>0</v>
          </cell>
          <cell r="R303">
            <v>0</v>
          </cell>
          <cell r="S303">
            <v>1553.05</v>
          </cell>
          <cell r="T303">
            <v>40929.35</v>
          </cell>
        </row>
        <row r="304">
          <cell r="E304" t="str">
            <v>Пискунова, 136</v>
          </cell>
          <cell r="F304">
            <v>1779.61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1779.61</v>
          </cell>
        </row>
        <row r="305">
          <cell r="E305" t="str">
            <v>Пискунова, 136-А</v>
          </cell>
          <cell r="F305">
            <v>8445.32</v>
          </cell>
          <cell r="G305">
            <v>6712.58</v>
          </cell>
          <cell r="H305">
            <v>0</v>
          </cell>
          <cell r="I305">
            <v>0</v>
          </cell>
          <cell r="J305">
            <v>6712.58</v>
          </cell>
          <cell r="K305">
            <v>7246.46</v>
          </cell>
          <cell r="L305">
            <v>0</v>
          </cell>
          <cell r="M305">
            <v>0</v>
          </cell>
          <cell r="N305">
            <v>7246.46</v>
          </cell>
          <cell r="O305">
            <v>579.71</v>
          </cell>
          <cell r="P305">
            <v>0</v>
          </cell>
          <cell r="Q305">
            <v>0</v>
          </cell>
          <cell r="R305">
            <v>0</v>
          </cell>
          <cell r="S305">
            <v>579.71</v>
          </cell>
          <cell r="T305">
            <v>15112.07</v>
          </cell>
        </row>
        <row r="306">
          <cell r="E306" t="str">
            <v>Пискунова, 136-Б</v>
          </cell>
          <cell r="F306">
            <v>8107.09</v>
          </cell>
          <cell r="G306">
            <v>7817.89</v>
          </cell>
          <cell r="H306">
            <v>0</v>
          </cell>
          <cell r="I306">
            <v>0</v>
          </cell>
          <cell r="J306">
            <v>7817.89</v>
          </cell>
          <cell r="K306">
            <v>6724.46</v>
          </cell>
          <cell r="L306">
            <v>0</v>
          </cell>
          <cell r="M306">
            <v>0</v>
          </cell>
          <cell r="N306">
            <v>6724.46</v>
          </cell>
          <cell r="O306">
            <v>537.98</v>
          </cell>
          <cell r="P306">
            <v>0</v>
          </cell>
          <cell r="Q306">
            <v>0</v>
          </cell>
          <cell r="R306">
            <v>0</v>
          </cell>
          <cell r="S306">
            <v>537.98</v>
          </cell>
          <cell r="T306">
            <v>14293.57</v>
          </cell>
        </row>
        <row r="307">
          <cell r="E307" t="str">
            <v>Пискунова, 136-В</v>
          </cell>
          <cell r="F307">
            <v>9912.69</v>
          </cell>
          <cell r="G307">
            <v>11049.99</v>
          </cell>
          <cell r="H307">
            <v>0</v>
          </cell>
          <cell r="I307">
            <v>0</v>
          </cell>
          <cell r="J307">
            <v>11049.99</v>
          </cell>
          <cell r="K307">
            <v>9842.8799999999992</v>
          </cell>
          <cell r="L307">
            <v>0</v>
          </cell>
          <cell r="M307">
            <v>0</v>
          </cell>
          <cell r="N307">
            <v>9842.8799999999992</v>
          </cell>
          <cell r="O307">
            <v>787.42</v>
          </cell>
          <cell r="P307">
            <v>0</v>
          </cell>
          <cell r="Q307">
            <v>0</v>
          </cell>
          <cell r="R307">
            <v>0</v>
          </cell>
          <cell r="S307">
            <v>787.42</v>
          </cell>
          <cell r="T307">
            <v>18968.150000000001</v>
          </cell>
        </row>
        <row r="308">
          <cell r="E308" t="str">
            <v>Пискунова, 137</v>
          </cell>
          <cell r="F308">
            <v>166.35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81.83</v>
          </cell>
          <cell r="L308">
            <v>0</v>
          </cell>
          <cell r="M308">
            <v>0</v>
          </cell>
          <cell r="N308">
            <v>81.83</v>
          </cell>
          <cell r="O308">
            <v>6.55</v>
          </cell>
          <cell r="P308">
            <v>0</v>
          </cell>
          <cell r="Q308">
            <v>0</v>
          </cell>
          <cell r="R308">
            <v>0</v>
          </cell>
          <cell r="S308">
            <v>6.55</v>
          </cell>
          <cell r="T308">
            <v>241.63</v>
          </cell>
        </row>
        <row r="309">
          <cell r="E309" t="str">
            <v>Пискунова, 138</v>
          </cell>
          <cell r="F309">
            <v>7949.57</v>
          </cell>
          <cell r="G309">
            <v>7821.57</v>
          </cell>
          <cell r="H309">
            <v>0</v>
          </cell>
          <cell r="I309">
            <v>0</v>
          </cell>
          <cell r="J309">
            <v>7821.57</v>
          </cell>
          <cell r="K309">
            <v>2842.56</v>
          </cell>
          <cell r="L309">
            <v>0</v>
          </cell>
          <cell r="M309">
            <v>0</v>
          </cell>
          <cell r="N309">
            <v>2842.56</v>
          </cell>
          <cell r="O309">
            <v>227.42</v>
          </cell>
          <cell r="P309">
            <v>0</v>
          </cell>
          <cell r="Q309">
            <v>0</v>
          </cell>
          <cell r="R309">
            <v>0</v>
          </cell>
          <cell r="S309">
            <v>227.42</v>
          </cell>
          <cell r="T309">
            <v>10564.71</v>
          </cell>
        </row>
        <row r="310">
          <cell r="E310" t="str">
            <v>Пискунова, 138-А</v>
          </cell>
          <cell r="F310">
            <v>1881.78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1881.78</v>
          </cell>
        </row>
        <row r="311">
          <cell r="E311" t="str">
            <v>Пискунова, 138-Б</v>
          </cell>
          <cell r="F311">
            <v>771.21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665.04</v>
          </cell>
          <cell r="L311">
            <v>0</v>
          </cell>
          <cell r="M311">
            <v>0</v>
          </cell>
          <cell r="N311">
            <v>665.04</v>
          </cell>
          <cell r="O311">
            <v>53.2</v>
          </cell>
          <cell r="P311">
            <v>0</v>
          </cell>
          <cell r="Q311">
            <v>0</v>
          </cell>
          <cell r="R311">
            <v>0</v>
          </cell>
          <cell r="S311">
            <v>53.2</v>
          </cell>
          <cell r="T311">
            <v>1383.05</v>
          </cell>
        </row>
        <row r="312">
          <cell r="E312" t="str">
            <v>Пискунова, 139</v>
          </cell>
          <cell r="F312">
            <v>-824.92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-824.92</v>
          </cell>
        </row>
        <row r="313">
          <cell r="E313" t="str">
            <v>Пискунова, 141</v>
          </cell>
          <cell r="F313">
            <v>10019.42</v>
          </cell>
          <cell r="G313">
            <v>16985.689999999999</v>
          </cell>
          <cell r="H313">
            <v>0</v>
          </cell>
          <cell r="I313">
            <v>0</v>
          </cell>
          <cell r="J313">
            <v>16985.689999999999</v>
          </cell>
          <cell r="K313">
            <v>13982.39</v>
          </cell>
          <cell r="L313">
            <v>0</v>
          </cell>
          <cell r="M313">
            <v>0</v>
          </cell>
          <cell r="N313">
            <v>13982.39</v>
          </cell>
          <cell r="O313">
            <v>1118.57</v>
          </cell>
          <cell r="P313">
            <v>0</v>
          </cell>
          <cell r="Q313">
            <v>0</v>
          </cell>
          <cell r="R313">
            <v>0</v>
          </cell>
          <cell r="S313">
            <v>1118.57</v>
          </cell>
          <cell r="T313">
            <v>22883.24</v>
          </cell>
        </row>
        <row r="314">
          <cell r="E314" t="str">
            <v>Пограничный, 1-А</v>
          </cell>
          <cell r="F314">
            <v>60253.97</v>
          </cell>
          <cell r="G314">
            <v>79018.97</v>
          </cell>
          <cell r="H314">
            <v>0</v>
          </cell>
          <cell r="I314">
            <v>0</v>
          </cell>
          <cell r="J314">
            <v>79018.97</v>
          </cell>
          <cell r="K314">
            <v>70837.350000000006</v>
          </cell>
          <cell r="L314">
            <v>0</v>
          </cell>
          <cell r="M314">
            <v>0</v>
          </cell>
          <cell r="N314">
            <v>70837.350000000006</v>
          </cell>
          <cell r="O314">
            <v>5666.99</v>
          </cell>
          <cell r="P314">
            <v>0</v>
          </cell>
          <cell r="Q314">
            <v>0</v>
          </cell>
          <cell r="R314">
            <v>0</v>
          </cell>
          <cell r="S314">
            <v>5666.99</v>
          </cell>
          <cell r="T314">
            <v>125424.33</v>
          </cell>
        </row>
        <row r="315">
          <cell r="E315" t="str">
            <v>Пограничный, 1-Б</v>
          </cell>
          <cell r="F315">
            <v>206101.95</v>
          </cell>
          <cell r="G315">
            <v>227352.66</v>
          </cell>
          <cell r="H315">
            <v>0</v>
          </cell>
          <cell r="I315">
            <v>0</v>
          </cell>
          <cell r="J315">
            <v>227352.66</v>
          </cell>
          <cell r="K315">
            <v>212180.49</v>
          </cell>
          <cell r="L315">
            <v>0</v>
          </cell>
          <cell r="M315">
            <v>0</v>
          </cell>
          <cell r="N315">
            <v>212180.49</v>
          </cell>
          <cell r="O315">
            <v>16974.43</v>
          </cell>
          <cell r="P315">
            <v>7113</v>
          </cell>
          <cell r="Q315">
            <v>0</v>
          </cell>
          <cell r="R315">
            <v>0</v>
          </cell>
          <cell r="S315">
            <v>24087.43</v>
          </cell>
          <cell r="T315">
            <v>394195.01</v>
          </cell>
        </row>
        <row r="316">
          <cell r="E316" t="str">
            <v>Пограничный, 1-В</v>
          </cell>
          <cell r="F316">
            <v>15683.34</v>
          </cell>
          <cell r="G316">
            <v>235331.52</v>
          </cell>
          <cell r="H316">
            <v>1002.09</v>
          </cell>
          <cell r="I316">
            <v>0</v>
          </cell>
          <cell r="J316">
            <v>236333.61</v>
          </cell>
          <cell r="K316">
            <v>216051.97</v>
          </cell>
          <cell r="L316">
            <v>0</v>
          </cell>
          <cell r="M316">
            <v>0</v>
          </cell>
          <cell r="N316">
            <v>216051.97</v>
          </cell>
          <cell r="O316">
            <v>17284.169999999998</v>
          </cell>
          <cell r="P316">
            <v>40665</v>
          </cell>
          <cell r="Q316">
            <v>0</v>
          </cell>
          <cell r="R316">
            <v>0</v>
          </cell>
          <cell r="S316">
            <v>57949.17</v>
          </cell>
          <cell r="T316">
            <v>173786.14</v>
          </cell>
        </row>
        <row r="317">
          <cell r="E317" t="str">
            <v>Пограничный, 1-Г</v>
          </cell>
          <cell r="F317">
            <v>-66495.19</v>
          </cell>
          <cell r="G317">
            <v>234884.48000000001</v>
          </cell>
          <cell r="H317">
            <v>0</v>
          </cell>
          <cell r="I317">
            <v>0</v>
          </cell>
          <cell r="J317">
            <v>234884.48000000001</v>
          </cell>
          <cell r="K317">
            <v>189402.89</v>
          </cell>
          <cell r="L317">
            <v>0</v>
          </cell>
          <cell r="M317">
            <v>0</v>
          </cell>
          <cell r="N317">
            <v>189402.89</v>
          </cell>
          <cell r="O317">
            <v>15152.24</v>
          </cell>
          <cell r="P317">
            <v>137025.79999999999</v>
          </cell>
          <cell r="Q317">
            <v>0</v>
          </cell>
          <cell r="R317">
            <v>0</v>
          </cell>
          <cell r="S317">
            <v>152178.04</v>
          </cell>
          <cell r="T317">
            <v>-29270.34</v>
          </cell>
        </row>
        <row r="318">
          <cell r="E318" t="str">
            <v>Пограничный, 1-Д</v>
          </cell>
          <cell r="F318">
            <v>43116.81</v>
          </cell>
          <cell r="G318">
            <v>118459.18</v>
          </cell>
          <cell r="H318">
            <v>0</v>
          </cell>
          <cell r="I318">
            <v>0</v>
          </cell>
          <cell r="J318">
            <v>118459.18</v>
          </cell>
          <cell r="K318">
            <v>100022.64</v>
          </cell>
          <cell r="L318">
            <v>0</v>
          </cell>
          <cell r="M318">
            <v>0</v>
          </cell>
          <cell r="N318">
            <v>100022.64</v>
          </cell>
          <cell r="O318">
            <v>8001.82</v>
          </cell>
          <cell r="P318">
            <v>0</v>
          </cell>
          <cell r="Q318">
            <v>0</v>
          </cell>
          <cell r="R318">
            <v>0</v>
          </cell>
          <cell r="S318">
            <v>8001.82</v>
          </cell>
          <cell r="T318">
            <v>135137.63</v>
          </cell>
        </row>
        <row r="319">
          <cell r="E319" t="str">
            <v>Пограничный, 1-Е</v>
          </cell>
          <cell r="F319">
            <v>8446.68</v>
          </cell>
          <cell r="G319">
            <v>119550.83</v>
          </cell>
          <cell r="H319">
            <v>339</v>
          </cell>
          <cell r="I319">
            <v>0</v>
          </cell>
          <cell r="J319">
            <v>119889.83</v>
          </cell>
          <cell r="K319">
            <v>94789.28</v>
          </cell>
          <cell r="L319">
            <v>0</v>
          </cell>
          <cell r="M319">
            <v>0</v>
          </cell>
          <cell r="N319">
            <v>94789.28</v>
          </cell>
          <cell r="O319">
            <v>7583.15</v>
          </cell>
          <cell r="P319">
            <v>0</v>
          </cell>
          <cell r="Q319">
            <v>0</v>
          </cell>
          <cell r="R319">
            <v>0</v>
          </cell>
          <cell r="S319">
            <v>53183.15</v>
          </cell>
          <cell r="T319">
            <v>50052.81</v>
          </cell>
        </row>
        <row r="320">
          <cell r="E320" t="str">
            <v>Пограничный, 1-Ж</v>
          </cell>
          <cell r="F320">
            <v>-6848.81</v>
          </cell>
          <cell r="G320">
            <v>229834.89</v>
          </cell>
          <cell r="H320">
            <v>0</v>
          </cell>
          <cell r="I320">
            <v>0</v>
          </cell>
          <cell r="J320">
            <v>229834.89</v>
          </cell>
          <cell r="K320">
            <v>178977.09</v>
          </cell>
          <cell r="L320">
            <v>0</v>
          </cell>
          <cell r="M320">
            <v>0</v>
          </cell>
          <cell r="N320">
            <v>178977.09</v>
          </cell>
          <cell r="O320">
            <v>14318.18</v>
          </cell>
          <cell r="P320">
            <v>1853</v>
          </cell>
          <cell r="Q320">
            <v>0</v>
          </cell>
          <cell r="R320">
            <v>0</v>
          </cell>
          <cell r="S320">
            <v>16171.18</v>
          </cell>
          <cell r="T320">
            <v>155957.1</v>
          </cell>
        </row>
        <row r="321">
          <cell r="E321" t="str">
            <v>Подгорная, 36</v>
          </cell>
          <cell r="F321">
            <v>2666.09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1184.03</v>
          </cell>
          <cell r="L321">
            <v>0</v>
          </cell>
          <cell r="M321">
            <v>0</v>
          </cell>
          <cell r="N321">
            <v>1184.03</v>
          </cell>
          <cell r="O321">
            <v>94.72</v>
          </cell>
          <cell r="P321">
            <v>0</v>
          </cell>
          <cell r="Q321">
            <v>0</v>
          </cell>
          <cell r="R321">
            <v>0</v>
          </cell>
          <cell r="S321">
            <v>94.72</v>
          </cell>
          <cell r="T321">
            <v>3755.4</v>
          </cell>
        </row>
        <row r="322">
          <cell r="E322" t="str">
            <v>Профсоюзная, 2</v>
          </cell>
          <cell r="F322">
            <v>2049.58</v>
          </cell>
          <cell r="G322">
            <v>58810.97</v>
          </cell>
          <cell r="H322">
            <v>902.97</v>
          </cell>
          <cell r="I322">
            <v>0</v>
          </cell>
          <cell r="J322">
            <v>59713.94</v>
          </cell>
          <cell r="K322">
            <v>48714.54</v>
          </cell>
          <cell r="L322">
            <v>0</v>
          </cell>
          <cell r="M322">
            <v>0</v>
          </cell>
          <cell r="N322">
            <v>48714.54</v>
          </cell>
          <cell r="O322">
            <v>3897.18</v>
          </cell>
          <cell r="P322">
            <v>52437</v>
          </cell>
          <cell r="Q322">
            <v>0</v>
          </cell>
          <cell r="R322">
            <v>0</v>
          </cell>
          <cell r="S322">
            <v>56334.18</v>
          </cell>
          <cell r="T322">
            <v>-5570.06</v>
          </cell>
        </row>
        <row r="323">
          <cell r="E323" t="str">
            <v>Профсоюзная, 25-а</v>
          </cell>
          <cell r="F323">
            <v>19540.490000000002</v>
          </cell>
          <cell r="G323">
            <v>-0.1</v>
          </cell>
          <cell r="H323">
            <v>0</v>
          </cell>
          <cell r="I323">
            <v>0</v>
          </cell>
          <cell r="J323">
            <v>-0.1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19540.490000000002</v>
          </cell>
        </row>
        <row r="324">
          <cell r="E324" t="str">
            <v>Профсоюзная, 52</v>
          </cell>
          <cell r="F324">
            <v>7417.01</v>
          </cell>
          <cell r="G324">
            <v>5968.14</v>
          </cell>
          <cell r="H324">
            <v>0</v>
          </cell>
          <cell r="I324">
            <v>0</v>
          </cell>
          <cell r="J324">
            <v>5968.14</v>
          </cell>
          <cell r="K324">
            <v>6496.96</v>
          </cell>
          <cell r="L324">
            <v>0</v>
          </cell>
          <cell r="M324">
            <v>0</v>
          </cell>
          <cell r="N324">
            <v>6496.96</v>
          </cell>
          <cell r="O324">
            <v>519.74</v>
          </cell>
          <cell r="P324">
            <v>0</v>
          </cell>
          <cell r="Q324">
            <v>0</v>
          </cell>
          <cell r="R324">
            <v>0</v>
          </cell>
          <cell r="S324">
            <v>640.99</v>
          </cell>
          <cell r="T324">
            <v>13272.98</v>
          </cell>
        </row>
        <row r="325">
          <cell r="E325" t="str">
            <v>Профсоюзная, 77/6</v>
          </cell>
          <cell r="F325">
            <v>-2642.08</v>
          </cell>
          <cell r="G325">
            <v>24441.4</v>
          </cell>
          <cell r="H325">
            <v>0</v>
          </cell>
          <cell r="I325">
            <v>0</v>
          </cell>
          <cell r="J325">
            <v>24441.4</v>
          </cell>
          <cell r="K325">
            <v>20768.810000000001</v>
          </cell>
          <cell r="L325">
            <v>0</v>
          </cell>
          <cell r="M325">
            <v>0</v>
          </cell>
          <cell r="N325">
            <v>20768.810000000001</v>
          </cell>
          <cell r="O325">
            <v>1661.51</v>
          </cell>
          <cell r="P325">
            <v>0</v>
          </cell>
          <cell r="Q325">
            <v>0</v>
          </cell>
          <cell r="R325">
            <v>0</v>
          </cell>
          <cell r="S325">
            <v>2266.5100000000002</v>
          </cell>
          <cell r="T325">
            <v>15860.22</v>
          </cell>
        </row>
        <row r="326">
          <cell r="E326" t="str">
            <v>Пушкина, 2</v>
          </cell>
          <cell r="F326">
            <v>102293.42</v>
          </cell>
          <cell r="G326">
            <v>84498.94</v>
          </cell>
          <cell r="H326">
            <v>3001.85</v>
          </cell>
          <cell r="I326">
            <v>0</v>
          </cell>
          <cell r="J326">
            <v>87500.79</v>
          </cell>
          <cell r="K326">
            <v>76198.960000000006</v>
          </cell>
          <cell r="L326">
            <v>2718.45</v>
          </cell>
          <cell r="M326">
            <v>0</v>
          </cell>
          <cell r="N326">
            <v>78917.41</v>
          </cell>
          <cell r="O326">
            <v>6394.95</v>
          </cell>
          <cell r="P326">
            <v>0</v>
          </cell>
          <cell r="Q326">
            <v>0</v>
          </cell>
          <cell r="R326">
            <v>54.37</v>
          </cell>
          <cell r="S326">
            <v>6449.32</v>
          </cell>
          <cell r="T326">
            <v>174761.51</v>
          </cell>
        </row>
        <row r="327">
          <cell r="E327" t="str">
            <v>Рабоче-крестьянская, 1</v>
          </cell>
          <cell r="F327">
            <v>0</v>
          </cell>
          <cell r="G327">
            <v>29828.82</v>
          </cell>
          <cell r="H327">
            <v>0</v>
          </cell>
          <cell r="I327">
            <v>0</v>
          </cell>
          <cell r="J327">
            <v>29828.82</v>
          </cell>
          <cell r="K327">
            <v>13578.65</v>
          </cell>
          <cell r="L327">
            <v>0</v>
          </cell>
          <cell r="M327">
            <v>0</v>
          </cell>
          <cell r="N327">
            <v>13578.65</v>
          </cell>
          <cell r="O327">
            <v>1086.3</v>
          </cell>
          <cell r="P327">
            <v>0</v>
          </cell>
          <cell r="Q327">
            <v>0</v>
          </cell>
          <cell r="R327">
            <v>0</v>
          </cell>
          <cell r="S327">
            <v>1086.3</v>
          </cell>
          <cell r="T327">
            <v>12492.35</v>
          </cell>
        </row>
        <row r="328">
          <cell r="E328" t="str">
            <v>Рабоче-крестьянская, 4</v>
          </cell>
          <cell r="F328">
            <v>0</v>
          </cell>
          <cell r="G328">
            <v>32487.61</v>
          </cell>
          <cell r="H328">
            <v>0</v>
          </cell>
          <cell r="I328">
            <v>0</v>
          </cell>
          <cell r="J328">
            <v>32487.61</v>
          </cell>
          <cell r="K328">
            <v>12974.6</v>
          </cell>
          <cell r="L328">
            <v>0</v>
          </cell>
          <cell r="M328">
            <v>0</v>
          </cell>
          <cell r="N328">
            <v>12974.6</v>
          </cell>
          <cell r="O328">
            <v>1037.98</v>
          </cell>
          <cell r="P328">
            <v>0</v>
          </cell>
          <cell r="Q328">
            <v>0</v>
          </cell>
          <cell r="R328">
            <v>0</v>
          </cell>
          <cell r="S328">
            <v>1037.98</v>
          </cell>
          <cell r="T328">
            <v>11936.62</v>
          </cell>
        </row>
        <row r="329">
          <cell r="E329" t="str">
            <v>Розы Люксембург, 13</v>
          </cell>
          <cell r="F329">
            <v>-24600.59</v>
          </cell>
          <cell r="G329">
            <v>255247.51</v>
          </cell>
          <cell r="H329">
            <v>6432.43</v>
          </cell>
          <cell r="I329">
            <v>0</v>
          </cell>
          <cell r="J329">
            <v>261679.94</v>
          </cell>
          <cell r="K329">
            <v>197427.25</v>
          </cell>
          <cell r="L329">
            <v>0</v>
          </cell>
          <cell r="M329">
            <v>0</v>
          </cell>
          <cell r="N329">
            <v>197427.25</v>
          </cell>
          <cell r="O329">
            <v>15794.17</v>
          </cell>
          <cell r="P329">
            <v>44322</v>
          </cell>
          <cell r="Q329">
            <v>0</v>
          </cell>
          <cell r="R329">
            <v>0</v>
          </cell>
          <cell r="S329">
            <v>62661.17</v>
          </cell>
          <cell r="T329">
            <v>110165.49</v>
          </cell>
        </row>
        <row r="330">
          <cell r="E330" t="str">
            <v>Розы Люксембург, 17</v>
          </cell>
          <cell r="F330">
            <v>14613.31</v>
          </cell>
          <cell r="G330">
            <v>87780.62</v>
          </cell>
          <cell r="H330">
            <v>191.14</v>
          </cell>
          <cell r="I330">
            <v>0</v>
          </cell>
          <cell r="J330">
            <v>87971.76</v>
          </cell>
          <cell r="K330">
            <v>72404.570000000007</v>
          </cell>
          <cell r="L330">
            <v>0</v>
          </cell>
          <cell r="M330">
            <v>0</v>
          </cell>
          <cell r="N330">
            <v>72404.570000000007</v>
          </cell>
          <cell r="O330">
            <v>5792.36</v>
          </cell>
          <cell r="P330">
            <v>40948</v>
          </cell>
          <cell r="Q330">
            <v>0</v>
          </cell>
          <cell r="R330">
            <v>0</v>
          </cell>
          <cell r="S330">
            <v>46740.36</v>
          </cell>
          <cell r="T330">
            <v>40277.519999999997</v>
          </cell>
        </row>
        <row r="331">
          <cell r="E331" t="str">
            <v>Розы Люксембург, 23</v>
          </cell>
          <cell r="F331">
            <v>18300.47</v>
          </cell>
          <cell r="G331">
            <v>159199.91</v>
          </cell>
          <cell r="H331">
            <v>0</v>
          </cell>
          <cell r="I331">
            <v>0</v>
          </cell>
          <cell r="J331">
            <v>159199.91</v>
          </cell>
          <cell r="K331">
            <v>139399.23000000001</v>
          </cell>
          <cell r="L331">
            <v>0</v>
          </cell>
          <cell r="M331">
            <v>0</v>
          </cell>
          <cell r="N331">
            <v>139399.23000000001</v>
          </cell>
          <cell r="O331">
            <v>11151.94</v>
          </cell>
          <cell r="P331">
            <v>20619</v>
          </cell>
          <cell r="Q331">
            <v>0</v>
          </cell>
          <cell r="R331">
            <v>0</v>
          </cell>
          <cell r="S331">
            <v>31770.94</v>
          </cell>
          <cell r="T331">
            <v>125928.76</v>
          </cell>
        </row>
        <row r="332">
          <cell r="E332" t="str">
            <v>Розы Люксембург, 27</v>
          </cell>
          <cell r="F332">
            <v>17791.009999999998</v>
          </cell>
          <cell r="G332">
            <v>230438.45</v>
          </cell>
          <cell r="H332">
            <v>12639</v>
          </cell>
          <cell r="I332">
            <v>0</v>
          </cell>
          <cell r="J332">
            <v>243077.45</v>
          </cell>
          <cell r="K332">
            <v>154484.04</v>
          </cell>
          <cell r="L332">
            <v>0</v>
          </cell>
          <cell r="M332">
            <v>0</v>
          </cell>
          <cell r="N332">
            <v>154484.04</v>
          </cell>
          <cell r="O332">
            <v>12358.71</v>
          </cell>
          <cell r="P332">
            <v>28405</v>
          </cell>
          <cell r="Q332">
            <v>0</v>
          </cell>
          <cell r="R332">
            <v>0</v>
          </cell>
          <cell r="S332">
            <v>43308.71</v>
          </cell>
          <cell r="T332">
            <v>128966.34</v>
          </cell>
        </row>
        <row r="333">
          <cell r="E333" t="str">
            <v>Розы Люксембург, 29</v>
          </cell>
          <cell r="F333">
            <v>11786.53</v>
          </cell>
          <cell r="G333">
            <v>108607.26</v>
          </cell>
          <cell r="H333">
            <v>0</v>
          </cell>
          <cell r="I333">
            <v>0</v>
          </cell>
          <cell r="J333">
            <v>108607.26</v>
          </cell>
          <cell r="K333">
            <v>110375.85</v>
          </cell>
          <cell r="L333">
            <v>0</v>
          </cell>
          <cell r="M333">
            <v>0</v>
          </cell>
          <cell r="N333">
            <v>110375.85</v>
          </cell>
          <cell r="O333">
            <v>8830.09</v>
          </cell>
          <cell r="P333">
            <v>5141</v>
          </cell>
          <cell r="Q333">
            <v>0</v>
          </cell>
          <cell r="R333">
            <v>0</v>
          </cell>
          <cell r="S333">
            <v>16516.09</v>
          </cell>
          <cell r="T333">
            <v>105646.29</v>
          </cell>
        </row>
        <row r="334">
          <cell r="E334" t="str">
            <v>Розы Люксембург, 31</v>
          </cell>
          <cell r="F334">
            <v>8914.8700000000008</v>
          </cell>
          <cell r="G334">
            <v>114616.24</v>
          </cell>
          <cell r="H334">
            <v>10660.03</v>
          </cell>
          <cell r="I334">
            <v>0</v>
          </cell>
          <cell r="J334">
            <v>125276.27</v>
          </cell>
          <cell r="K334">
            <v>89760.62</v>
          </cell>
          <cell r="L334">
            <v>1302.31</v>
          </cell>
          <cell r="M334">
            <v>0</v>
          </cell>
          <cell r="N334">
            <v>91062.93</v>
          </cell>
          <cell r="O334">
            <v>7324.1</v>
          </cell>
          <cell r="P334">
            <v>14179</v>
          </cell>
          <cell r="Q334">
            <v>0</v>
          </cell>
          <cell r="R334">
            <v>26.05</v>
          </cell>
          <cell r="S334">
            <v>23529.15</v>
          </cell>
          <cell r="T334">
            <v>76448.649999999994</v>
          </cell>
        </row>
        <row r="335">
          <cell r="E335" t="str">
            <v>Розы Люксембург, 164</v>
          </cell>
          <cell r="F335">
            <v>20505.11</v>
          </cell>
          <cell r="G335">
            <v>52688.78</v>
          </cell>
          <cell r="H335">
            <v>0</v>
          </cell>
          <cell r="I335">
            <v>0</v>
          </cell>
          <cell r="J335">
            <v>52688.78</v>
          </cell>
          <cell r="K335">
            <v>33020.99</v>
          </cell>
          <cell r="L335">
            <v>0</v>
          </cell>
          <cell r="M335">
            <v>0</v>
          </cell>
          <cell r="N335">
            <v>33020.99</v>
          </cell>
          <cell r="O335">
            <v>2641.69</v>
          </cell>
          <cell r="P335">
            <v>0</v>
          </cell>
          <cell r="Q335">
            <v>0</v>
          </cell>
          <cell r="R335">
            <v>0</v>
          </cell>
          <cell r="S335">
            <v>2641.69</v>
          </cell>
          <cell r="T335">
            <v>50884.41</v>
          </cell>
        </row>
        <row r="336">
          <cell r="E336" t="str">
            <v>Розы Люксембург, 295</v>
          </cell>
          <cell r="F336">
            <v>0</v>
          </cell>
          <cell r="G336">
            <v>75246.66</v>
          </cell>
          <cell r="H336">
            <v>0</v>
          </cell>
          <cell r="I336">
            <v>0</v>
          </cell>
          <cell r="J336">
            <v>75246.66</v>
          </cell>
          <cell r="K336">
            <v>40443.69</v>
          </cell>
          <cell r="L336">
            <v>0</v>
          </cell>
          <cell r="M336">
            <v>0</v>
          </cell>
          <cell r="N336">
            <v>40443.69</v>
          </cell>
          <cell r="O336">
            <v>3235.48</v>
          </cell>
          <cell r="P336">
            <v>0</v>
          </cell>
          <cell r="Q336">
            <v>0</v>
          </cell>
          <cell r="R336">
            <v>0</v>
          </cell>
          <cell r="S336">
            <v>8635.4699999999993</v>
          </cell>
          <cell r="T336">
            <v>31808.22</v>
          </cell>
        </row>
        <row r="337">
          <cell r="E337" t="str">
            <v>Розы Люксембург, 295-а</v>
          </cell>
          <cell r="F337">
            <v>-33100.339999999997</v>
          </cell>
          <cell r="G337">
            <v>10142</v>
          </cell>
          <cell r="H337">
            <v>0</v>
          </cell>
          <cell r="I337">
            <v>0</v>
          </cell>
          <cell r="J337">
            <v>10142</v>
          </cell>
          <cell r="K337">
            <v>2871.48</v>
          </cell>
          <cell r="L337">
            <v>0</v>
          </cell>
          <cell r="M337">
            <v>0</v>
          </cell>
          <cell r="N337">
            <v>2871.48</v>
          </cell>
          <cell r="O337">
            <v>229.72</v>
          </cell>
          <cell r="P337">
            <v>0</v>
          </cell>
          <cell r="Q337">
            <v>0</v>
          </cell>
          <cell r="R337">
            <v>0</v>
          </cell>
          <cell r="S337">
            <v>229.72</v>
          </cell>
          <cell r="T337">
            <v>-30458.58</v>
          </cell>
        </row>
        <row r="338">
          <cell r="E338" t="str">
            <v>Розы Люксембург, 319</v>
          </cell>
          <cell r="F338">
            <v>10310.86</v>
          </cell>
          <cell r="G338">
            <v>181843.16</v>
          </cell>
          <cell r="H338">
            <v>0</v>
          </cell>
          <cell r="I338">
            <v>0</v>
          </cell>
          <cell r="J338">
            <v>181843.16</v>
          </cell>
          <cell r="K338">
            <v>134347.26</v>
          </cell>
          <cell r="L338">
            <v>0</v>
          </cell>
          <cell r="M338">
            <v>0</v>
          </cell>
          <cell r="N338">
            <v>134347.26</v>
          </cell>
          <cell r="O338">
            <v>10747.77</v>
          </cell>
          <cell r="P338">
            <v>73185</v>
          </cell>
          <cell r="Q338">
            <v>0</v>
          </cell>
          <cell r="R338">
            <v>0</v>
          </cell>
          <cell r="S338">
            <v>88351.54</v>
          </cell>
          <cell r="T338">
            <v>56306.58</v>
          </cell>
        </row>
        <row r="339">
          <cell r="E339" t="str">
            <v>Румянцева, 8</v>
          </cell>
          <cell r="F339">
            <v>52558.94</v>
          </cell>
          <cell r="G339">
            <v>51893.35</v>
          </cell>
          <cell r="H339">
            <v>0</v>
          </cell>
          <cell r="I339">
            <v>0</v>
          </cell>
          <cell r="J339">
            <v>51893.35</v>
          </cell>
          <cell r="K339">
            <v>49122.47</v>
          </cell>
          <cell r="L339">
            <v>0</v>
          </cell>
          <cell r="M339">
            <v>0</v>
          </cell>
          <cell r="N339">
            <v>49122.47</v>
          </cell>
          <cell r="O339">
            <v>3929.81</v>
          </cell>
          <cell r="P339">
            <v>30881</v>
          </cell>
          <cell r="Q339">
            <v>0</v>
          </cell>
          <cell r="R339">
            <v>0</v>
          </cell>
          <cell r="S339">
            <v>35448.01</v>
          </cell>
          <cell r="T339">
            <v>66233.399999999994</v>
          </cell>
        </row>
        <row r="340">
          <cell r="E340" t="str">
            <v>Румянцева, 53</v>
          </cell>
          <cell r="F340">
            <v>5774.63</v>
          </cell>
          <cell r="G340">
            <v>23589.5</v>
          </cell>
          <cell r="H340">
            <v>0</v>
          </cell>
          <cell r="I340">
            <v>0</v>
          </cell>
          <cell r="J340">
            <v>23589.5</v>
          </cell>
          <cell r="K340">
            <v>25061.99</v>
          </cell>
          <cell r="L340">
            <v>0</v>
          </cell>
          <cell r="M340">
            <v>0</v>
          </cell>
          <cell r="N340">
            <v>25061.99</v>
          </cell>
          <cell r="O340">
            <v>2004.97</v>
          </cell>
          <cell r="P340">
            <v>10199</v>
          </cell>
          <cell r="Q340">
            <v>0</v>
          </cell>
          <cell r="R340">
            <v>0</v>
          </cell>
          <cell r="S340">
            <v>12203.97</v>
          </cell>
          <cell r="T340">
            <v>18632.650000000001</v>
          </cell>
        </row>
        <row r="341">
          <cell r="E341" t="str">
            <v>Румянцева, 55</v>
          </cell>
          <cell r="F341">
            <v>5250.68</v>
          </cell>
          <cell r="G341">
            <v>25049.25</v>
          </cell>
          <cell r="H341">
            <v>0</v>
          </cell>
          <cell r="I341">
            <v>0</v>
          </cell>
          <cell r="J341">
            <v>25049.25</v>
          </cell>
          <cell r="K341">
            <v>21309.71</v>
          </cell>
          <cell r="L341">
            <v>0</v>
          </cell>
          <cell r="M341">
            <v>0</v>
          </cell>
          <cell r="N341">
            <v>21309.71</v>
          </cell>
          <cell r="O341">
            <v>1704.77</v>
          </cell>
          <cell r="P341">
            <v>0</v>
          </cell>
          <cell r="Q341">
            <v>0</v>
          </cell>
          <cell r="R341">
            <v>0</v>
          </cell>
          <cell r="S341">
            <v>1704.77</v>
          </cell>
          <cell r="T341">
            <v>24855.62</v>
          </cell>
        </row>
        <row r="342">
          <cell r="E342" t="str">
            <v>Саянский, 5-а</v>
          </cell>
          <cell r="F342">
            <v>19906.28</v>
          </cell>
          <cell r="G342">
            <v>20805.64</v>
          </cell>
          <cell r="H342">
            <v>0</v>
          </cell>
          <cell r="I342">
            <v>0</v>
          </cell>
          <cell r="J342">
            <v>20805.64</v>
          </cell>
          <cell r="K342">
            <v>22811.31</v>
          </cell>
          <cell r="L342">
            <v>0</v>
          </cell>
          <cell r="M342">
            <v>0</v>
          </cell>
          <cell r="N342">
            <v>22811.31</v>
          </cell>
          <cell r="O342">
            <v>1824.89</v>
          </cell>
          <cell r="P342">
            <v>0</v>
          </cell>
          <cell r="Q342">
            <v>0</v>
          </cell>
          <cell r="R342">
            <v>0</v>
          </cell>
          <cell r="S342">
            <v>2117.89</v>
          </cell>
          <cell r="T342">
            <v>40599.699999999997</v>
          </cell>
        </row>
        <row r="343">
          <cell r="E343" t="str">
            <v>Саянский, 5-б</v>
          </cell>
          <cell r="F343">
            <v>21493.96</v>
          </cell>
          <cell r="G343">
            <v>20901.060000000001</v>
          </cell>
          <cell r="H343">
            <v>0</v>
          </cell>
          <cell r="I343">
            <v>0</v>
          </cell>
          <cell r="J343">
            <v>20901.060000000001</v>
          </cell>
          <cell r="K343">
            <v>21565.119999999999</v>
          </cell>
          <cell r="L343">
            <v>0</v>
          </cell>
          <cell r="M343">
            <v>0</v>
          </cell>
          <cell r="N343">
            <v>21565.119999999999</v>
          </cell>
          <cell r="O343">
            <v>1725.2</v>
          </cell>
          <cell r="P343">
            <v>0</v>
          </cell>
          <cell r="Q343">
            <v>0</v>
          </cell>
          <cell r="R343">
            <v>0</v>
          </cell>
          <cell r="S343">
            <v>2018.2</v>
          </cell>
          <cell r="T343">
            <v>41040.879999999997</v>
          </cell>
        </row>
        <row r="344">
          <cell r="E344" t="str">
            <v>Саянский, 5-в</v>
          </cell>
          <cell r="F344">
            <v>10669.68</v>
          </cell>
          <cell r="G344">
            <v>21821.01</v>
          </cell>
          <cell r="H344">
            <v>0</v>
          </cell>
          <cell r="I344">
            <v>0</v>
          </cell>
          <cell r="J344">
            <v>21821.01</v>
          </cell>
          <cell r="K344">
            <v>19494.87</v>
          </cell>
          <cell r="L344">
            <v>0</v>
          </cell>
          <cell r="M344">
            <v>0</v>
          </cell>
          <cell r="N344">
            <v>19494.87</v>
          </cell>
          <cell r="O344">
            <v>1559.59</v>
          </cell>
          <cell r="P344">
            <v>2621</v>
          </cell>
          <cell r="Q344">
            <v>0</v>
          </cell>
          <cell r="R344">
            <v>0</v>
          </cell>
          <cell r="S344">
            <v>4473.59</v>
          </cell>
          <cell r="T344">
            <v>25690.959999999999</v>
          </cell>
        </row>
        <row r="345">
          <cell r="E345" t="str">
            <v>Саянский, 5-Г</v>
          </cell>
          <cell r="F345">
            <v>2389.5500000000002</v>
          </cell>
          <cell r="G345">
            <v>1943.17</v>
          </cell>
          <cell r="H345">
            <v>0</v>
          </cell>
          <cell r="I345">
            <v>0</v>
          </cell>
          <cell r="J345">
            <v>1943.17</v>
          </cell>
          <cell r="K345">
            <v>1945.25</v>
          </cell>
          <cell r="L345">
            <v>0</v>
          </cell>
          <cell r="M345">
            <v>0</v>
          </cell>
          <cell r="N345">
            <v>1945.25</v>
          </cell>
          <cell r="O345">
            <v>155.6</v>
          </cell>
          <cell r="P345">
            <v>0</v>
          </cell>
          <cell r="Q345">
            <v>0</v>
          </cell>
          <cell r="R345">
            <v>0</v>
          </cell>
          <cell r="S345">
            <v>286.60000000000002</v>
          </cell>
          <cell r="T345">
            <v>4048.2</v>
          </cell>
        </row>
        <row r="346">
          <cell r="E346" t="str">
            <v>Седова, 53-А</v>
          </cell>
          <cell r="F346">
            <v>2627.49</v>
          </cell>
          <cell r="G346">
            <v>1844.39</v>
          </cell>
          <cell r="H346">
            <v>0</v>
          </cell>
          <cell r="I346">
            <v>0</v>
          </cell>
          <cell r="J346">
            <v>1844.39</v>
          </cell>
          <cell r="K346">
            <v>991.66</v>
          </cell>
          <cell r="L346">
            <v>0</v>
          </cell>
          <cell r="M346">
            <v>0</v>
          </cell>
          <cell r="N346">
            <v>991.66</v>
          </cell>
          <cell r="O346">
            <v>79.349999999999994</v>
          </cell>
          <cell r="P346">
            <v>0</v>
          </cell>
          <cell r="Q346">
            <v>0</v>
          </cell>
          <cell r="R346">
            <v>0</v>
          </cell>
          <cell r="S346">
            <v>117.51</v>
          </cell>
          <cell r="T346">
            <v>3501.64</v>
          </cell>
        </row>
        <row r="347">
          <cell r="E347" t="str">
            <v>Седова, 62/3</v>
          </cell>
          <cell r="F347">
            <v>808.38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808.38</v>
          </cell>
        </row>
        <row r="348">
          <cell r="E348" t="str">
            <v>Седова, 64-Б</v>
          </cell>
          <cell r="F348">
            <v>6082.74</v>
          </cell>
          <cell r="G348">
            <v>6406.89</v>
          </cell>
          <cell r="H348">
            <v>0</v>
          </cell>
          <cell r="I348">
            <v>0</v>
          </cell>
          <cell r="J348">
            <v>6406.89</v>
          </cell>
          <cell r="K348">
            <v>3973.75</v>
          </cell>
          <cell r="L348">
            <v>0</v>
          </cell>
          <cell r="M348">
            <v>0</v>
          </cell>
          <cell r="N348">
            <v>3973.75</v>
          </cell>
          <cell r="O348">
            <v>317.91000000000003</v>
          </cell>
          <cell r="P348">
            <v>0</v>
          </cell>
          <cell r="Q348">
            <v>0</v>
          </cell>
          <cell r="R348">
            <v>0</v>
          </cell>
          <cell r="S348">
            <v>448.59</v>
          </cell>
          <cell r="T348">
            <v>9607.9</v>
          </cell>
        </row>
        <row r="349">
          <cell r="E349" t="str">
            <v>Седова, 64-В</v>
          </cell>
          <cell r="F349">
            <v>4847.84</v>
          </cell>
          <cell r="G349">
            <v>4060.93</v>
          </cell>
          <cell r="H349">
            <v>0</v>
          </cell>
          <cell r="I349">
            <v>0</v>
          </cell>
          <cell r="J349">
            <v>4060.93</v>
          </cell>
          <cell r="K349">
            <v>4910.34</v>
          </cell>
          <cell r="L349">
            <v>0</v>
          </cell>
          <cell r="M349">
            <v>0</v>
          </cell>
          <cell r="N349">
            <v>4910.34</v>
          </cell>
          <cell r="O349">
            <v>392.83</v>
          </cell>
          <cell r="P349">
            <v>0</v>
          </cell>
          <cell r="Q349">
            <v>0</v>
          </cell>
          <cell r="R349">
            <v>0</v>
          </cell>
          <cell r="S349">
            <v>392.83</v>
          </cell>
          <cell r="T349">
            <v>9365.35</v>
          </cell>
        </row>
        <row r="350">
          <cell r="E350" t="str">
            <v>Седова, 74</v>
          </cell>
          <cell r="F350">
            <v>3794.5</v>
          </cell>
          <cell r="G350">
            <v>5284.91</v>
          </cell>
          <cell r="H350">
            <v>0</v>
          </cell>
          <cell r="I350">
            <v>0</v>
          </cell>
          <cell r="J350">
            <v>5284.91</v>
          </cell>
          <cell r="K350">
            <v>2503.42</v>
          </cell>
          <cell r="L350">
            <v>0</v>
          </cell>
          <cell r="M350">
            <v>0</v>
          </cell>
          <cell r="N350">
            <v>2503.42</v>
          </cell>
          <cell r="O350">
            <v>200.28</v>
          </cell>
          <cell r="P350">
            <v>0</v>
          </cell>
          <cell r="Q350">
            <v>0</v>
          </cell>
          <cell r="R350">
            <v>0</v>
          </cell>
          <cell r="S350">
            <v>200.28</v>
          </cell>
          <cell r="T350">
            <v>6097.64</v>
          </cell>
        </row>
        <row r="351">
          <cell r="E351" t="str">
            <v>Сибирская, 1-А</v>
          </cell>
          <cell r="F351">
            <v>-9295.17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3589.42</v>
          </cell>
          <cell r="L351">
            <v>0</v>
          </cell>
          <cell r="M351">
            <v>0</v>
          </cell>
          <cell r="N351">
            <v>3589.42</v>
          </cell>
          <cell r="O351">
            <v>287.14</v>
          </cell>
          <cell r="P351">
            <v>0</v>
          </cell>
          <cell r="Q351">
            <v>0</v>
          </cell>
          <cell r="R351">
            <v>0</v>
          </cell>
          <cell r="S351">
            <v>287.14</v>
          </cell>
          <cell r="T351">
            <v>-5992.89</v>
          </cell>
        </row>
        <row r="352">
          <cell r="E352" t="str">
            <v>Сибирская, 1-Б</v>
          </cell>
          <cell r="F352">
            <v>577.23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258.44</v>
          </cell>
          <cell r="L352">
            <v>0</v>
          </cell>
          <cell r="M352">
            <v>0</v>
          </cell>
          <cell r="N352">
            <v>258.44</v>
          </cell>
          <cell r="O352">
            <v>20.68</v>
          </cell>
          <cell r="P352">
            <v>0</v>
          </cell>
          <cell r="Q352">
            <v>0</v>
          </cell>
          <cell r="R352">
            <v>0</v>
          </cell>
          <cell r="S352">
            <v>20.68</v>
          </cell>
          <cell r="T352">
            <v>814.99</v>
          </cell>
        </row>
        <row r="353">
          <cell r="E353" t="str">
            <v>Сибирская, 1-В</v>
          </cell>
          <cell r="F353">
            <v>-98.95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1293.53</v>
          </cell>
          <cell r="L353">
            <v>0</v>
          </cell>
          <cell r="M353">
            <v>0</v>
          </cell>
          <cell r="N353">
            <v>1293.53</v>
          </cell>
          <cell r="O353">
            <v>103.48</v>
          </cell>
          <cell r="P353">
            <v>0</v>
          </cell>
          <cell r="Q353">
            <v>0</v>
          </cell>
          <cell r="R353">
            <v>0</v>
          </cell>
          <cell r="S353">
            <v>103.48</v>
          </cell>
          <cell r="T353">
            <v>1091.0999999999999</v>
          </cell>
        </row>
        <row r="354">
          <cell r="E354" t="str">
            <v>Сударева, 7</v>
          </cell>
          <cell r="F354">
            <v>1082.26</v>
          </cell>
          <cell r="G354">
            <v>8928.11</v>
          </cell>
          <cell r="H354">
            <v>0</v>
          </cell>
          <cell r="I354">
            <v>0</v>
          </cell>
          <cell r="J354">
            <v>8928.11</v>
          </cell>
          <cell r="K354">
            <v>1557.55</v>
          </cell>
          <cell r="L354">
            <v>0</v>
          </cell>
          <cell r="M354">
            <v>0</v>
          </cell>
          <cell r="N354">
            <v>1557.55</v>
          </cell>
          <cell r="O354">
            <v>124.6</v>
          </cell>
          <cell r="P354">
            <v>0</v>
          </cell>
          <cell r="Q354">
            <v>0</v>
          </cell>
          <cell r="R354">
            <v>0</v>
          </cell>
          <cell r="S354">
            <v>124.6</v>
          </cell>
          <cell r="T354">
            <v>2515.21</v>
          </cell>
        </row>
        <row r="355">
          <cell r="E355" t="str">
            <v>Сударева, 15</v>
          </cell>
          <cell r="F355">
            <v>-6054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3825.13</v>
          </cell>
          <cell r="L355">
            <v>0</v>
          </cell>
          <cell r="M355">
            <v>0</v>
          </cell>
          <cell r="N355">
            <v>3825.13</v>
          </cell>
          <cell r="O355">
            <v>306.02</v>
          </cell>
          <cell r="P355">
            <v>0</v>
          </cell>
          <cell r="Q355">
            <v>0</v>
          </cell>
          <cell r="R355">
            <v>0</v>
          </cell>
          <cell r="S355">
            <v>306.02</v>
          </cell>
          <cell r="T355">
            <v>-2534.89</v>
          </cell>
        </row>
        <row r="356">
          <cell r="E356" t="str">
            <v>Терешковой, 39</v>
          </cell>
          <cell r="F356">
            <v>12065.73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12065.73</v>
          </cell>
        </row>
        <row r="357">
          <cell r="E357" t="str">
            <v>Терешковой, 47</v>
          </cell>
          <cell r="F357">
            <v>0</v>
          </cell>
          <cell r="G357">
            <v>21620.34</v>
          </cell>
          <cell r="H357">
            <v>0</v>
          </cell>
          <cell r="I357">
            <v>0</v>
          </cell>
          <cell r="J357">
            <v>21620.34</v>
          </cell>
          <cell r="K357">
            <v>11866.48</v>
          </cell>
          <cell r="L357">
            <v>0</v>
          </cell>
          <cell r="M357">
            <v>0</v>
          </cell>
          <cell r="N357">
            <v>11866.48</v>
          </cell>
          <cell r="O357">
            <v>949.31</v>
          </cell>
          <cell r="P357">
            <v>0</v>
          </cell>
          <cell r="Q357">
            <v>0</v>
          </cell>
          <cell r="R357">
            <v>0</v>
          </cell>
          <cell r="S357">
            <v>949.31</v>
          </cell>
          <cell r="T357">
            <v>10917.17</v>
          </cell>
        </row>
        <row r="358">
          <cell r="E358" t="str">
            <v>Трилиссера, 1-а</v>
          </cell>
          <cell r="F358">
            <v>18294.900000000001</v>
          </cell>
          <cell r="G358">
            <v>21970.26</v>
          </cell>
          <cell r="H358">
            <v>0</v>
          </cell>
          <cell r="I358">
            <v>0</v>
          </cell>
          <cell r="J358">
            <v>21970.26</v>
          </cell>
          <cell r="K358">
            <v>19980.150000000001</v>
          </cell>
          <cell r="L358">
            <v>0</v>
          </cell>
          <cell r="M358">
            <v>0</v>
          </cell>
          <cell r="N358">
            <v>19980.150000000001</v>
          </cell>
          <cell r="O358">
            <v>1598.42</v>
          </cell>
          <cell r="P358">
            <v>0</v>
          </cell>
          <cell r="Q358">
            <v>0</v>
          </cell>
          <cell r="R358">
            <v>0</v>
          </cell>
          <cell r="S358">
            <v>1598.42</v>
          </cell>
          <cell r="T358">
            <v>36676.629999999997</v>
          </cell>
        </row>
        <row r="359">
          <cell r="E359" t="str">
            <v>Трилиссера, 1-Б</v>
          </cell>
          <cell r="F359">
            <v>18517.8</v>
          </cell>
          <cell r="G359">
            <v>18297.46</v>
          </cell>
          <cell r="H359">
            <v>0</v>
          </cell>
          <cell r="I359">
            <v>0</v>
          </cell>
          <cell r="J359">
            <v>18297.46</v>
          </cell>
          <cell r="K359">
            <v>16044.6</v>
          </cell>
          <cell r="L359">
            <v>0</v>
          </cell>
          <cell r="M359">
            <v>0</v>
          </cell>
          <cell r="N359">
            <v>16044.6</v>
          </cell>
          <cell r="O359">
            <v>1283.56</v>
          </cell>
          <cell r="P359">
            <v>0</v>
          </cell>
          <cell r="Q359">
            <v>0</v>
          </cell>
          <cell r="R359">
            <v>0</v>
          </cell>
          <cell r="S359">
            <v>1283.56</v>
          </cell>
          <cell r="T359">
            <v>33278.839999999997</v>
          </cell>
        </row>
        <row r="360">
          <cell r="E360" t="str">
            <v>Трилиссера, 1-В</v>
          </cell>
          <cell r="F360">
            <v>15959.9</v>
          </cell>
          <cell r="G360">
            <v>15856.57</v>
          </cell>
          <cell r="H360">
            <v>0</v>
          </cell>
          <cell r="I360">
            <v>0</v>
          </cell>
          <cell r="J360">
            <v>15856.57</v>
          </cell>
          <cell r="K360">
            <v>14670.33</v>
          </cell>
          <cell r="L360">
            <v>0</v>
          </cell>
          <cell r="M360">
            <v>0</v>
          </cell>
          <cell r="N360">
            <v>14670.33</v>
          </cell>
          <cell r="O360">
            <v>1173.6400000000001</v>
          </cell>
          <cell r="P360">
            <v>2928</v>
          </cell>
          <cell r="Q360">
            <v>0</v>
          </cell>
          <cell r="R360">
            <v>0</v>
          </cell>
          <cell r="S360">
            <v>4101.6400000000003</v>
          </cell>
          <cell r="T360">
            <v>26528.59</v>
          </cell>
        </row>
        <row r="361">
          <cell r="E361" t="str">
            <v>Трилиссера, 21</v>
          </cell>
          <cell r="F361">
            <v>434.6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434.6</v>
          </cell>
        </row>
        <row r="362">
          <cell r="E362" t="str">
            <v>Трилиссера, 52</v>
          </cell>
          <cell r="F362">
            <v>-155089.84</v>
          </cell>
          <cell r="G362">
            <v>99495.11</v>
          </cell>
          <cell r="H362">
            <v>6913.76</v>
          </cell>
          <cell r="I362">
            <v>0</v>
          </cell>
          <cell r="J362">
            <v>106408.87</v>
          </cell>
          <cell r="K362">
            <v>129742.33</v>
          </cell>
          <cell r="L362">
            <v>0</v>
          </cell>
          <cell r="M362">
            <v>0</v>
          </cell>
          <cell r="N362">
            <v>129742.33</v>
          </cell>
          <cell r="O362">
            <v>10379.41</v>
          </cell>
          <cell r="P362">
            <v>97788.2</v>
          </cell>
          <cell r="Q362">
            <v>0</v>
          </cell>
          <cell r="R362">
            <v>0</v>
          </cell>
          <cell r="S362">
            <v>108167.61</v>
          </cell>
          <cell r="T362">
            <v>-133515.12</v>
          </cell>
        </row>
        <row r="363">
          <cell r="E363" t="str">
            <v>Трудовая, 68-В</v>
          </cell>
          <cell r="F363">
            <v>1047.6099999999999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1047.6099999999999</v>
          </cell>
        </row>
        <row r="364">
          <cell r="E364" t="str">
            <v>Трудовая, 68-Г</v>
          </cell>
          <cell r="F364">
            <v>1417.14</v>
          </cell>
          <cell r="G364">
            <v>1111.48</v>
          </cell>
          <cell r="H364">
            <v>0</v>
          </cell>
          <cell r="I364">
            <v>0</v>
          </cell>
          <cell r="J364">
            <v>1111.48</v>
          </cell>
          <cell r="K364">
            <v>1021.04</v>
          </cell>
          <cell r="L364">
            <v>0</v>
          </cell>
          <cell r="M364">
            <v>0</v>
          </cell>
          <cell r="N364">
            <v>1021.04</v>
          </cell>
          <cell r="O364">
            <v>81.680000000000007</v>
          </cell>
          <cell r="P364">
            <v>0</v>
          </cell>
          <cell r="Q364">
            <v>0</v>
          </cell>
          <cell r="R364">
            <v>0</v>
          </cell>
          <cell r="S364">
            <v>81.680000000000007</v>
          </cell>
          <cell r="T364">
            <v>2356.5</v>
          </cell>
        </row>
        <row r="365">
          <cell r="E365" t="str">
            <v>Трудовая, 95</v>
          </cell>
          <cell r="F365">
            <v>3709.51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175.14</v>
          </cell>
          <cell r="L365">
            <v>0</v>
          </cell>
          <cell r="M365">
            <v>0</v>
          </cell>
          <cell r="N365">
            <v>175.14</v>
          </cell>
          <cell r="O365">
            <v>14.01</v>
          </cell>
          <cell r="P365">
            <v>0</v>
          </cell>
          <cell r="Q365">
            <v>0</v>
          </cell>
          <cell r="R365">
            <v>0</v>
          </cell>
          <cell r="S365">
            <v>14.01</v>
          </cell>
          <cell r="T365">
            <v>3870.64</v>
          </cell>
        </row>
        <row r="366">
          <cell r="E366" t="str">
            <v>Трудовая, 103</v>
          </cell>
          <cell r="F366">
            <v>-8651.7800000000007</v>
          </cell>
          <cell r="G366">
            <v>10717.18</v>
          </cell>
          <cell r="H366">
            <v>0</v>
          </cell>
          <cell r="I366">
            <v>0</v>
          </cell>
          <cell r="J366">
            <v>10717.18</v>
          </cell>
          <cell r="K366">
            <v>8829.59</v>
          </cell>
          <cell r="L366">
            <v>0</v>
          </cell>
          <cell r="M366">
            <v>0</v>
          </cell>
          <cell r="N366">
            <v>8829.59</v>
          </cell>
          <cell r="O366">
            <v>706.37</v>
          </cell>
          <cell r="P366">
            <v>0</v>
          </cell>
          <cell r="Q366">
            <v>0</v>
          </cell>
          <cell r="R366">
            <v>0</v>
          </cell>
          <cell r="S366">
            <v>706.37</v>
          </cell>
          <cell r="T366">
            <v>-528.55999999999995</v>
          </cell>
        </row>
        <row r="367">
          <cell r="E367" t="str">
            <v>Трудовая, 105</v>
          </cell>
          <cell r="F367">
            <v>19430.29</v>
          </cell>
          <cell r="G367">
            <v>18867.509999999998</v>
          </cell>
          <cell r="H367">
            <v>0</v>
          </cell>
          <cell r="I367">
            <v>0</v>
          </cell>
          <cell r="J367">
            <v>18867.509999999998</v>
          </cell>
          <cell r="K367">
            <v>17030.48</v>
          </cell>
          <cell r="L367">
            <v>0</v>
          </cell>
          <cell r="M367">
            <v>0</v>
          </cell>
          <cell r="N367">
            <v>17030.48</v>
          </cell>
          <cell r="O367">
            <v>1362.44</v>
          </cell>
          <cell r="P367">
            <v>0</v>
          </cell>
          <cell r="Q367">
            <v>0</v>
          </cell>
          <cell r="R367">
            <v>0</v>
          </cell>
          <cell r="S367">
            <v>1362.44</v>
          </cell>
          <cell r="T367">
            <v>35098.33</v>
          </cell>
        </row>
        <row r="368">
          <cell r="E368" t="str">
            <v>Трудовая, 107</v>
          </cell>
          <cell r="F368">
            <v>9374.06</v>
          </cell>
          <cell r="G368">
            <v>33594.57</v>
          </cell>
          <cell r="H368">
            <v>0</v>
          </cell>
          <cell r="I368">
            <v>0</v>
          </cell>
          <cell r="J368">
            <v>33594.57</v>
          </cell>
          <cell r="K368">
            <v>20146.189999999999</v>
          </cell>
          <cell r="L368">
            <v>0</v>
          </cell>
          <cell r="M368">
            <v>0</v>
          </cell>
          <cell r="N368">
            <v>20146.189999999999</v>
          </cell>
          <cell r="O368">
            <v>1611.69</v>
          </cell>
          <cell r="P368">
            <v>0</v>
          </cell>
          <cell r="Q368">
            <v>0</v>
          </cell>
          <cell r="R368">
            <v>0</v>
          </cell>
          <cell r="S368">
            <v>1611.69</v>
          </cell>
          <cell r="T368">
            <v>27908.560000000001</v>
          </cell>
        </row>
        <row r="369">
          <cell r="E369" t="str">
            <v>Трудовая, 109</v>
          </cell>
          <cell r="F369">
            <v>3127.28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192.21</v>
          </cell>
          <cell r="L369">
            <v>0</v>
          </cell>
          <cell r="M369">
            <v>0</v>
          </cell>
          <cell r="N369">
            <v>192.21</v>
          </cell>
          <cell r="O369">
            <v>15.37</v>
          </cell>
          <cell r="P369">
            <v>0</v>
          </cell>
          <cell r="Q369">
            <v>0</v>
          </cell>
          <cell r="R369">
            <v>0</v>
          </cell>
          <cell r="S369">
            <v>15.37</v>
          </cell>
          <cell r="T369">
            <v>3304.12</v>
          </cell>
        </row>
        <row r="370">
          <cell r="E370" t="str">
            <v>Трудовая, 109-а</v>
          </cell>
          <cell r="F370">
            <v>11207.58</v>
          </cell>
          <cell r="G370">
            <v>12198.3</v>
          </cell>
          <cell r="H370">
            <v>0</v>
          </cell>
          <cell r="I370">
            <v>0</v>
          </cell>
          <cell r="J370">
            <v>12198.3</v>
          </cell>
          <cell r="K370">
            <v>9393.33</v>
          </cell>
          <cell r="L370">
            <v>0</v>
          </cell>
          <cell r="M370">
            <v>0</v>
          </cell>
          <cell r="N370">
            <v>9393.33</v>
          </cell>
          <cell r="O370">
            <v>751.46</v>
          </cell>
          <cell r="P370">
            <v>0</v>
          </cell>
          <cell r="Q370">
            <v>0</v>
          </cell>
          <cell r="R370">
            <v>0</v>
          </cell>
          <cell r="S370">
            <v>751.46</v>
          </cell>
          <cell r="T370">
            <v>19849.45</v>
          </cell>
        </row>
        <row r="371">
          <cell r="E371" t="str">
            <v>Трудовая, 113</v>
          </cell>
          <cell r="F371">
            <v>30391.7</v>
          </cell>
          <cell r="G371">
            <v>35737.35</v>
          </cell>
          <cell r="H371">
            <v>0</v>
          </cell>
          <cell r="I371">
            <v>0</v>
          </cell>
          <cell r="J371">
            <v>35737.35</v>
          </cell>
          <cell r="K371">
            <v>30966.71</v>
          </cell>
          <cell r="L371">
            <v>0</v>
          </cell>
          <cell r="M371">
            <v>0</v>
          </cell>
          <cell r="N371">
            <v>30966.71</v>
          </cell>
          <cell r="O371">
            <v>2477.35</v>
          </cell>
          <cell r="P371">
            <v>15322</v>
          </cell>
          <cell r="Q371">
            <v>0</v>
          </cell>
          <cell r="R371">
            <v>0</v>
          </cell>
          <cell r="S371">
            <v>17799.349999999999</v>
          </cell>
          <cell r="T371">
            <v>43559.06</v>
          </cell>
        </row>
        <row r="372">
          <cell r="E372" t="str">
            <v>Трудовая, 117</v>
          </cell>
          <cell r="F372">
            <v>-102522.12</v>
          </cell>
          <cell r="G372">
            <v>79839.679999999993</v>
          </cell>
          <cell r="H372">
            <v>0</v>
          </cell>
          <cell r="I372">
            <v>0</v>
          </cell>
          <cell r="J372">
            <v>79839.679999999993</v>
          </cell>
          <cell r="K372">
            <v>87268.57</v>
          </cell>
          <cell r="L372">
            <v>0</v>
          </cell>
          <cell r="M372">
            <v>0</v>
          </cell>
          <cell r="N372">
            <v>87268.57</v>
          </cell>
          <cell r="O372">
            <v>6981.49</v>
          </cell>
          <cell r="P372">
            <v>0</v>
          </cell>
          <cell r="Q372">
            <v>0</v>
          </cell>
          <cell r="R372">
            <v>0</v>
          </cell>
          <cell r="S372">
            <v>6981.49</v>
          </cell>
          <cell r="T372">
            <v>-22235.040000000001</v>
          </cell>
        </row>
        <row r="373">
          <cell r="E373" t="str">
            <v>Трудовая, 119</v>
          </cell>
          <cell r="F373">
            <v>15533.86</v>
          </cell>
          <cell r="G373">
            <v>17592.47</v>
          </cell>
          <cell r="H373">
            <v>0</v>
          </cell>
          <cell r="I373">
            <v>0</v>
          </cell>
          <cell r="J373">
            <v>17592.47</v>
          </cell>
          <cell r="K373">
            <v>18769.3</v>
          </cell>
          <cell r="L373">
            <v>0</v>
          </cell>
          <cell r="M373">
            <v>0</v>
          </cell>
          <cell r="N373">
            <v>18769.3</v>
          </cell>
          <cell r="O373">
            <v>1501.54</v>
          </cell>
          <cell r="P373">
            <v>0</v>
          </cell>
          <cell r="Q373">
            <v>0</v>
          </cell>
          <cell r="R373">
            <v>0</v>
          </cell>
          <cell r="S373">
            <v>1501.54</v>
          </cell>
          <cell r="T373">
            <v>32801.620000000003</v>
          </cell>
        </row>
        <row r="374">
          <cell r="E374" t="str">
            <v>Урожайная, 11</v>
          </cell>
          <cell r="F374">
            <v>-2665.38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4107.13</v>
          </cell>
          <cell r="Q374">
            <v>0</v>
          </cell>
          <cell r="R374">
            <v>0</v>
          </cell>
          <cell r="S374">
            <v>4107.13</v>
          </cell>
          <cell r="T374">
            <v>-6772.51</v>
          </cell>
        </row>
        <row r="375">
          <cell r="E375" t="str">
            <v>Урожайная, 12</v>
          </cell>
          <cell r="F375">
            <v>-2510.4299999999998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4085.84</v>
          </cell>
          <cell r="Q375">
            <v>0</v>
          </cell>
          <cell r="R375">
            <v>0</v>
          </cell>
          <cell r="S375">
            <v>4085.84</v>
          </cell>
          <cell r="T375">
            <v>-6596.27</v>
          </cell>
        </row>
        <row r="376">
          <cell r="E376" t="str">
            <v>Урожайная, 13</v>
          </cell>
          <cell r="F376">
            <v>-3375.44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504.65</v>
          </cell>
          <cell r="L376">
            <v>0</v>
          </cell>
          <cell r="M376">
            <v>0</v>
          </cell>
          <cell r="N376">
            <v>504.65</v>
          </cell>
          <cell r="O376">
            <v>40.369999999999997</v>
          </cell>
          <cell r="P376">
            <v>4367.66</v>
          </cell>
          <cell r="Q376">
            <v>0</v>
          </cell>
          <cell r="R376">
            <v>0</v>
          </cell>
          <cell r="S376">
            <v>4408.03</v>
          </cell>
          <cell r="T376">
            <v>-7278.82</v>
          </cell>
        </row>
        <row r="377">
          <cell r="E377" t="str">
            <v>Урожайная, 14</v>
          </cell>
          <cell r="F377">
            <v>-9099.7099999999991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4201.07</v>
          </cell>
          <cell r="Q377">
            <v>0</v>
          </cell>
          <cell r="R377">
            <v>0</v>
          </cell>
          <cell r="S377">
            <v>4201.07</v>
          </cell>
          <cell r="T377">
            <v>-13300.78</v>
          </cell>
        </row>
        <row r="378">
          <cell r="E378" t="str">
            <v>Фурманова, 2-а</v>
          </cell>
          <cell r="F378">
            <v>28768.31</v>
          </cell>
          <cell r="G378">
            <v>25924.16</v>
          </cell>
          <cell r="H378">
            <v>0</v>
          </cell>
          <cell r="I378">
            <v>0</v>
          </cell>
          <cell r="J378">
            <v>25924.16</v>
          </cell>
          <cell r="K378">
            <v>24186.95</v>
          </cell>
          <cell r="L378">
            <v>0</v>
          </cell>
          <cell r="M378">
            <v>0</v>
          </cell>
          <cell r="N378">
            <v>24186.95</v>
          </cell>
          <cell r="O378">
            <v>1934.95</v>
          </cell>
          <cell r="P378">
            <v>0</v>
          </cell>
          <cell r="Q378">
            <v>0</v>
          </cell>
          <cell r="R378">
            <v>0</v>
          </cell>
          <cell r="S378">
            <v>1934.95</v>
          </cell>
          <cell r="T378">
            <v>51020.31</v>
          </cell>
        </row>
        <row r="379">
          <cell r="E379" t="str">
            <v>Центральная, 29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6257</v>
          </cell>
          <cell r="Q379">
            <v>0</v>
          </cell>
          <cell r="R379">
            <v>0</v>
          </cell>
          <cell r="S379">
            <v>6257</v>
          </cell>
          <cell r="T379">
            <v>-6257</v>
          </cell>
        </row>
        <row r="380">
          <cell r="E380" t="str">
            <v>Цимлянская, 2</v>
          </cell>
          <cell r="F380">
            <v>123157.26</v>
          </cell>
          <cell r="G380">
            <v>124425.64</v>
          </cell>
          <cell r="H380">
            <v>0</v>
          </cell>
          <cell r="I380">
            <v>0</v>
          </cell>
          <cell r="J380">
            <v>124425.64</v>
          </cell>
          <cell r="K380">
            <v>115753.77</v>
          </cell>
          <cell r="L380">
            <v>0</v>
          </cell>
          <cell r="M380">
            <v>0</v>
          </cell>
          <cell r="N380">
            <v>115753.77</v>
          </cell>
          <cell r="O380">
            <v>9260.2900000000009</v>
          </cell>
          <cell r="P380">
            <v>18714</v>
          </cell>
          <cell r="Q380">
            <v>0</v>
          </cell>
          <cell r="R380">
            <v>0</v>
          </cell>
          <cell r="S380">
            <v>29898.92</v>
          </cell>
          <cell r="T380">
            <v>209012.11</v>
          </cell>
        </row>
        <row r="381">
          <cell r="E381" t="str">
            <v>Цимлянская, 21</v>
          </cell>
          <cell r="F381">
            <v>6957.4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6957.4</v>
          </cell>
        </row>
        <row r="382">
          <cell r="E382" t="str">
            <v>Цимлянская, 43</v>
          </cell>
          <cell r="F382">
            <v>1514.46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50</v>
          </cell>
          <cell r="L382">
            <v>0</v>
          </cell>
          <cell r="M382">
            <v>0</v>
          </cell>
          <cell r="N382">
            <v>50</v>
          </cell>
          <cell r="O382">
            <v>4</v>
          </cell>
          <cell r="P382">
            <v>0</v>
          </cell>
          <cell r="Q382">
            <v>0</v>
          </cell>
          <cell r="R382">
            <v>0</v>
          </cell>
          <cell r="S382">
            <v>4</v>
          </cell>
          <cell r="T382">
            <v>1560.46</v>
          </cell>
        </row>
        <row r="383">
          <cell r="E383" t="str">
            <v>Чайковского, 6</v>
          </cell>
          <cell r="F383">
            <v>4790.87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307.64</v>
          </cell>
          <cell r="L383">
            <v>0</v>
          </cell>
          <cell r="M383">
            <v>0</v>
          </cell>
          <cell r="N383">
            <v>307.64</v>
          </cell>
          <cell r="O383">
            <v>24.61</v>
          </cell>
          <cell r="P383">
            <v>0</v>
          </cell>
          <cell r="Q383">
            <v>0</v>
          </cell>
          <cell r="R383">
            <v>0</v>
          </cell>
          <cell r="S383">
            <v>24.61</v>
          </cell>
          <cell r="T383">
            <v>5073.8999999999996</v>
          </cell>
        </row>
        <row r="384">
          <cell r="E384" t="str">
            <v>Чайковского, 7</v>
          </cell>
          <cell r="F384">
            <v>21481.24</v>
          </cell>
          <cell r="G384">
            <v>86616.58</v>
          </cell>
          <cell r="H384">
            <v>0</v>
          </cell>
          <cell r="I384">
            <v>0</v>
          </cell>
          <cell r="J384">
            <v>86616.58</v>
          </cell>
          <cell r="K384">
            <v>100408.72</v>
          </cell>
          <cell r="L384">
            <v>0</v>
          </cell>
          <cell r="M384">
            <v>0</v>
          </cell>
          <cell r="N384">
            <v>100408.72</v>
          </cell>
          <cell r="O384">
            <v>8032.68</v>
          </cell>
          <cell r="P384">
            <v>27975</v>
          </cell>
          <cell r="Q384">
            <v>0</v>
          </cell>
          <cell r="R384">
            <v>0</v>
          </cell>
          <cell r="S384">
            <v>36007.68</v>
          </cell>
          <cell r="T384">
            <v>85882.28</v>
          </cell>
        </row>
        <row r="385">
          <cell r="E385" t="str">
            <v>Чайковского, 11</v>
          </cell>
          <cell r="F385">
            <v>-17058.8</v>
          </cell>
          <cell r="G385">
            <v>34246.83</v>
          </cell>
          <cell r="H385">
            <v>0</v>
          </cell>
          <cell r="I385">
            <v>0</v>
          </cell>
          <cell r="J385">
            <v>34246.83</v>
          </cell>
          <cell r="K385">
            <v>37636.28</v>
          </cell>
          <cell r="L385">
            <v>0</v>
          </cell>
          <cell r="M385">
            <v>0</v>
          </cell>
          <cell r="N385">
            <v>37636.28</v>
          </cell>
          <cell r="O385">
            <v>3010.9</v>
          </cell>
          <cell r="P385">
            <v>0</v>
          </cell>
          <cell r="Q385">
            <v>0</v>
          </cell>
          <cell r="R385">
            <v>0</v>
          </cell>
          <cell r="S385">
            <v>3010.9</v>
          </cell>
          <cell r="T385">
            <v>17566.580000000002</v>
          </cell>
        </row>
        <row r="386">
          <cell r="E386" t="str">
            <v>Чайковского, 15-Б</v>
          </cell>
          <cell r="F386">
            <v>0</v>
          </cell>
          <cell r="G386">
            <v>39.28</v>
          </cell>
          <cell r="H386">
            <v>0</v>
          </cell>
          <cell r="I386">
            <v>0</v>
          </cell>
          <cell r="J386">
            <v>39.28</v>
          </cell>
          <cell r="K386">
            <v>39.28</v>
          </cell>
          <cell r="L386">
            <v>0</v>
          </cell>
          <cell r="M386">
            <v>0</v>
          </cell>
          <cell r="N386">
            <v>39.28</v>
          </cell>
          <cell r="O386">
            <v>3.14</v>
          </cell>
          <cell r="P386">
            <v>0</v>
          </cell>
          <cell r="Q386">
            <v>0</v>
          </cell>
          <cell r="R386">
            <v>0</v>
          </cell>
          <cell r="S386">
            <v>3.14</v>
          </cell>
          <cell r="T386">
            <v>36.14</v>
          </cell>
        </row>
        <row r="387">
          <cell r="E387" t="str">
            <v>Челнокова, 12</v>
          </cell>
          <cell r="F387">
            <v>23371.27</v>
          </cell>
          <cell r="G387">
            <v>26024.32</v>
          </cell>
          <cell r="H387">
            <v>0</v>
          </cell>
          <cell r="I387">
            <v>0</v>
          </cell>
          <cell r="J387">
            <v>26024.32</v>
          </cell>
          <cell r="K387">
            <v>27431.63</v>
          </cell>
          <cell r="L387">
            <v>0</v>
          </cell>
          <cell r="M387">
            <v>0</v>
          </cell>
          <cell r="N387">
            <v>27431.63</v>
          </cell>
          <cell r="O387">
            <v>2194.56</v>
          </cell>
          <cell r="P387">
            <v>0</v>
          </cell>
          <cell r="Q387">
            <v>0</v>
          </cell>
          <cell r="R387">
            <v>0</v>
          </cell>
          <cell r="S387">
            <v>2601.94</v>
          </cell>
          <cell r="T387">
            <v>48200.959999999999</v>
          </cell>
        </row>
        <row r="388">
          <cell r="E388" t="str">
            <v>Шахтерская, 1</v>
          </cell>
          <cell r="F388">
            <v>0</v>
          </cell>
          <cell r="G388">
            <v>35669.129999999997</v>
          </cell>
          <cell r="H388">
            <v>0</v>
          </cell>
          <cell r="I388">
            <v>0</v>
          </cell>
          <cell r="J388">
            <v>35669.129999999997</v>
          </cell>
          <cell r="K388">
            <v>21835.599999999999</v>
          </cell>
          <cell r="L388">
            <v>0</v>
          </cell>
          <cell r="M388">
            <v>0</v>
          </cell>
          <cell r="N388">
            <v>21835.599999999999</v>
          </cell>
          <cell r="O388">
            <v>1746.85</v>
          </cell>
          <cell r="P388">
            <v>0</v>
          </cell>
          <cell r="Q388">
            <v>0</v>
          </cell>
          <cell r="R388">
            <v>0</v>
          </cell>
          <cell r="S388">
            <v>1746.85</v>
          </cell>
          <cell r="T388">
            <v>20088.75</v>
          </cell>
        </row>
        <row r="389">
          <cell r="E389" t="str">
            <v>Шахтерская, 5</v>
          </cell>
          <cell r="F389">
            <v>0</v>
          </cell>
          <cell r="G389">
            <v>24871.4</v>
          </cell>
          <cell r="H389">
            <v>0</v>
          </cell>
          <cell r="I389">
            <v>0</v>
          </cell>
          <cell r="J389">
            <v>24871.4</v>
          </cell>
          <cell r="K389">
            <v>11220.82</v>
          </cell>
          <cell r="L389">
            <v>0</v>
          </cell>
          <cell r="M389">
            <v>0</v>
          </cell>
          <cell r="N389">
            <v>11220.82</v>
          </cell>
          <cell r="O389">
            <v>897.67</v>
          </cell>
          <cell r="P389">
            <v>0</v>
          </cell>
          <cell r="Q389">
            <v>0</v>
          </cell>
          <cell r="R389">
            <v>0</v>
          </cell>
          <cell r="S389">
            <v>897.67</v>
          </cell>
          <cell r="T389">
            <v>10323.15</v>
          </cell>
        </row>
        <row r="390">
          <cell r="E390" t="str">
            <v>Шахтерская, 7</v>
          </cell>
          <cell r="F390">
            <v>0</v>
          </cell>
          <cell r="G390">
            <v>26202.03</v>
          </cell>
          <cell r="H390">
            <v>0</v>
          </cell>
          <cell r="I390">
            <v>0</v>
          </cell>
          <cell r="J390">
            <v>26202.03</v>
          </cell>
          <cell r="K390">
            <v>16837.54</v>
          </cell>
          <cell r="L390">
            <v>0</v>
          </cell>
          <cell r="M390">
            <v>0</v>
          </cell>
          <cell r="N390">
            <v>16837.54</v>
          </cell>
          <cell r="O390">
            <v>1347.01</v>
          </cell>
          <cell r="P390">
            <v>0</v>
          </cell>
          <cell r="Q390">
            <v>0</v>
          </cell>
          <cell r="R390">
            <v>0</v>
          </cell>
          <cell r="S390">
            <v>1347.01</v>
          </cell>
          <cell r="T390">
            <v>15490.53</v>
          </cell>
        </row>
        <row r="391">
          <cell r="E391" t="str">
            <v>Шахтерская, 9</v>
          </cell>
          <cell r="F391">
            <v>0</v>
          </cell>
          <cell r="G391">
            <v>21132.62</v>
          </cell>
          <cell r="H391">
            <v>0</v>
          </cell>
          <cell r="I391">
            <v>0</v>
          </cell>
          <cell r="J391">
            <v>21132.62</v>
          </cell>
          <cell r="K391">
            <v>11166.33</v>
          </cell>
          <cell r="L391">
            <v>0</v>
          </cell>
          <cell r="M391">
            <v>0</v>
          </cell>
          <cell r="N391">
            <v>11166.33</v>
          </cell>
          <cell r="O391">
            <v>893.31</v>
          </cell>
          <cell r="P391">
            <v>0</v>
          </cell>
          <cell r="Q391">
            <v>0</v>
          </cell>
          <cell r="R391">
            <v>0</v>
          </cell>
          <cell r="S391">
            <v>893.31</v>
          </cell>
          <cell r="T391">
            <v>10273.02</v>
          </cell>
        </row>
        <row r="392">
          <cell r="E392" t="str">
            <v>Шахтерская, 11</v>
          </cell>
          <cell r="F392">
            <v>0</v>
          </cell>
          <cell r="G392">
            <v>15475.53</v>
          </cell>
          <cell r="H392">
            <v>0</v>
          </cell>
          <cell r="I392">
            <v>0</v>
          </cell>
          <cell r="J392">
            <v>15475.53</v>
          </cell>
          <cell r="K392">
            <v>14333.38</v>
          </cell>
          <cell r="L392">
            <v>0</v>
          </cell>
          <cell r="M392">
            <v>0</v>
          </cell>
          <cell r="N392">
            <v>14333.38</v>
          </cell>
          <cell r="O392">
            <v>1146.68</v>
          </cell>
          <cell r="P392">
            <v>0</v>
          </cell>
          <cell r="Q392">
            <v>0</v>
          </cell>
          <cell r="R392">
            <v>0</v>
          </cell>
          <cell r="S392">
            <v>1146.68</v>
          </cell>
          <cell r="T392">
            <v>13186.7</v>
          </cell>
        </row>
        <row r="393">
          <cell r="E393" t="str">
            <v>Шахтерская, 13</v>
          </cell>
          <cell r="F393">
            <v>0</v>
          </cell>
          <cell r="G393">
            <v>22325.11</v>
          </cell>
          <cell r="H393">
            <v>0</v>
          </cell>
          <cell r="I393">
            <v>0</v>
          </cell>
          <cell r="J393">
            <v>22325.11</v>
          </cell>
          <cell r="K393">
            <v>12633.1</v>
          </cell>
          <cell r="L393">
            <v>0</v>
          </cell>
          <cell r="M393">
            <v>0</v>
          </cell>
          <cell r="N393">
            <v>12633.1</v>
          </cell>
          <cell r="O393">
            <v>1010.66</v>
          </cell>
          <cell r="P393">
            <v>0</v>
          </cell>
          <cell r="Q393">
            <v>0</v>
          </cell>
          <cell r="R393">
            <v>0</v>
          </cell>
          <cell r="S393">
            <v>1010.66</v>
          </cell>
          <cell r="T393">
            <v>11622.44</v>
          </cell>
        </row>
        <row r="394">
          <cell r="E394" t="str">
            <v>Шахтерская, 17</v>
          </cell>
          <cell r="F394">
            <v>4991.75</v>
          </cell>
          <cell r="G394">
            <v>11232.34</v>
          </cell>
          <cell r="H394">
            <v>0</v>
          </cell>
          <cell r="I394">
            <v>0</v>
          </cell>
          <cell r="J394">
            <v>11232.34</v>
          </cell>
          <cell r="K394">
            <v>9545.89</v>
          </cell>
          <cell r="L394">
            <v>0</v>
          </cell>
          <cell r="M394">
            <v>0</v>
          </cell>
          <cell r="N394">
            <v>9545.89</v>
          </cell>
          <cell r="O394">
            <v>763.68</v>
          </cell>
          <cell r="P394">
            <v>0</v>
          </cell>
          <cell r="Q394">
            <v>0</v>
          </cell>
          <cell r="R394">
            <v>0</v>
          </cell>
          <cell r="S394">
            <v>763.68</v>
          </cell>
          <cell r="T394">
            <v>13773.96</v>
          </cell>
        </row>
        <row r="395">
          <cell r="E395" t="str">
            <v>Ширямова, 3</v>
          </cell>
          <cell r="F395">
            <v>71110.58</v>
          </cell>
          <cell r="G395">
            <v>80132.97</v>
          </cell>
          <cell r="H395">
            <v>0</v>
          </cell>
          <cell r="I395">
            <v>0</v>
          </cell>
          <cell r="J395">
            <v>80132.97</v>
          </cell>
          <cell r="K395">
            <v>81233.8</v>
          </cell>
          <cell r="L395">
            <v>0</v>
          </cell>
          <cell r="M395">
            <v>0</v>
          </cell>
          <cell r="N395">
            <v>81233.8</v>
          </cell>
          <cell r="O395">
            <v>6498.7</v>
          </cell>
          <cell r="P395">
            <v>15643</v>
          </cell>
          <cell r="Q395">
            <v>0</v>
          </cell>
          <cell r="R395">
            <v>0</v>
          </cell>
          <cell r="S395">
            <v>22141.7</v>
          </cell>
          <cell r="T395">
            <v>130202.68</v>
          </cell>
        </row>
        <row r="396">
          <cell r="E396" t="str">
            <v>Ширямова, 5</v>
          </cell>
          <cell r="F396">
            <v>62751.33</v>
          </cell>
          <cell r="G396">
            <v>65570.2</v>
          </cell>
          <cell r="H396">
            <v>6551.17</v>
          </cell>
          <cell r="I396">
            <v>0</v>
          </cell>
          <cell r="J396">
            <v>72121.37</v>
          </cell>
          <cell r="K396">
            <v>73853.2</v>
          </cell>
          <cell r="L396">
            <v>0</v>
          </cell>
          <cell r="M396">
            <v>0</v>
          </cell>
          <cell r="N396">
            <v>73853.2</v>
          </cell>
          <cell r="O396">
            <v>5908.25</v>
          </cell>
          <cell r="P396">
            <v>6504</v>
          </cell>
          <cell r="Q396">
            <v>0</v>
          </cell>
          <cell r="R396">
            <v>0</v>
          </cell>
          <cell r="S396">
            <v>12412.25</v>
          </cell>
          <cell r="T396">
            <v>124192.28</v>
          </cell>
        </row>
        <row r="397">
          <cell r="E397" t="str">
            <v>Шмидта, 36</v>
          </cell>
          <cell r="F397">
            <v>6694.71</v>
          </cell>
          <cell r="G397">
            <v>19080.439999999999</v>
          </cell>
          <cell r="H397">
            <v>0</v>
          </cell>
          <cell r="I397">
            <v>0</v>
          </cell>
          <cell r="J397">
            <v>19080.439999999999</v>
          </cell>
          <cell r="K397">
            <v>12685.08</v>
          </cell>
          <cell r="L397">
            <v>0</v>
          </cell>
          <cell r="M397">
            <v>0</v>
          </cell>
          <cell r="N397">
            <v>12685.08</v>
          </cell>
          <cell r="O397">
            <v>1014.8</v>
          </cell>
          <cell r="P397">
            <v>0</v>
          </cell>
          <cell r="Q397">
            <v>0</v>
          </cell>
          <cell r="R397">
            <v>0</v>
          </cell>
          <cell r="S397">
            <v>1014.8</v>
          </cell>
          <cell r="T397">
            <v>18364.990000000002</v>
          </cell>
        </row>
        <row r="398">
          <cell r="E398" t="str">
            <v>Юбилейный, 16</v>
          </cell>
          <cell r="F398">
            <v>199948.03</v>
          </cell>
          <cell r="G398">
            <v>182697.83</v>
          </cell>
          <cell r="H398">
            <v>0</v>
          </cell>
          <cell r="I398">
            <v>0</v>
          </cell>
          <cell r="J398">
            <v>182697.83</v>
          </cell>
          <cell r="K398">
            <v>152386.99</v>
          </cell>
          <cell r="L398">
            <v>0</v>
          </cell>
          <cell r="M398">
            <v>0</v>
          </cell>
          <cell r="N398">
            <v>152386.99</v>
          </cell>
          <cell r="O398">
            <v>12190.94</v>
          </cell>
          <cell r="P398">
            <v>256596</v>
          </cell>
          <cell r="Q398">
            <v>0</v>
          </cell>
          <cell r="R398">
            <v>0</v>
          </cell>
          <cell r="S398">
            <v>270991.44</v>
          </cell>
          <cell r="T398">
            <v>81343.58</v>
          </cell>
        </row>
        <row r="399">
          <cell r="E399" t="str">
            <v>Юбилейный, 36-а</v>
          </cell>
          <cell r="F399">
            <v>68093.25</v>
          </cell>
          <cell r="G399">
            <v>102841.33</v>
          </cell>
          <cell r="H399">
            <v>608.97</v>
          </cell>
          <cell r="I399">
            <v>0</v>
          </cell>
          <cell r="J399">
            <v>103450.3</v>
          </cell>
          <cell r="K399">
            <v>102057.79</v>
          </cell>
          <cell r="L399">
            <v>0</v>
          </cell>
          <cell r="M399">
            <v>0</v>
          </cell>
          <cell r="N399">
            <v>102057.79</v>
          </cell>
          <cell r="O399">
            <v>8164.63</v>
          </cell>
          <cell r="P399">
            <v>17440</v>
          </cell>
          <cell r="Q399">
            <v>0</v>
          </cell>
          <cell r="R399">
            <v>0</v>
          </cell>
          <cell r="S399">
            <v>26658.71</v>
          </cell>
          <cell r="T399">
            <v>143492.32999999999</v>
          </cell>
        </row>
        <row r="400">
          <cell r="E400" t="str">
            <v>Юбилейный, 36-б</v>
          </cell>
          <cell r="F400">
            <v>114319.03</v>
          </cell>
          <cell r="G400">
            <v>105842.7</v>
          </cell>
          <cell r="H400">
            <v>0</v>
          </cell>
          <cell r="I400">
            <v>0</v>
          </cell>
          <cell r="J400">
            <v>105842.7</v>
          </cell>
          <cell r="K400">
            <v>90592.82</v>
          </cell>
          <cell r="L400">
            <v>0</v>
          </cell>
          <cell r="M400">
            <v>0</v>
          </cell>
          <cell r="N400">
            <v>90592.82</v>
          </cell>
          <cell r="O400">
            <v>7247.42</v>
          </cell>
          <cell r="P400">
            <v>0</v>
          </cell>
          <cell r="Q400">
            <v>0</v>
          </cell>
          <cell r="R400">
            <v>0</v>
          </cell>
          <cell r="S400">
            <v>8237.2000000000007</v>
          </cell>
          <cell r="T400">
            <v>196674.65</v>
          </cell>
        </row>
        <row r="401">
          <cell r="E401" t="str">
            <v>Юбилейный, 47-а</v>
          </cell>
          <cell r="F401">
            <v>82476.19</v>
          </cell>
          <cell r="G401">
            <v>126217.71</v>
          </cell>
          <cell r="H401">
            <v>0</v>
          </cell>
          <cell r="I401">
            <v>0</v>
          </cell>
          <cell r="J401">
            <v>126217.71</v>
          </cell>
          <cell r="K401">
            <v>110822.65</v>
          </cell>
          <cell r="L401">
            <v>0</v>
          </cell>
          <cell r="M401">
            <v>0</v>
          </cell>
          <cell r="N401">
            <v>110822.65</v>
          </cell>
          <cell r="O401">
            <v>8865.7999999999993</v>
          </cell>
          <cell r="P401">
            <v>19297</v>
          </cell>
          <cell r="Q401">
            <v>0</v>
          </cell>
          <cell r="R401">
            <v>0</v>
          </cell>
          <cell r="S401">
            <v>30441.16</v>
          </cell>
          <cell r="T401">
            <v>162857.68</v>
          </cell>
        </row>
        <row r="402">
          <cell r="E402" t="str">
            <v>Ядринцева, 8-а</v>
          </cell>
          <cell r="F402">
            <v>25584.25</v>
          </cell>
          <cell r="G402">
            <v>104686.66</v>
          </cell>
          <cell r="H402">
            <v>10141.68</v>
          </cell>
          <cell r="I402">
            <v>0</v>
          </cell>
          <cell r="J402">
            <v>114828.34</v>
          </cell>
          <cell r="K402">
            <v>114007.11</v>
          </cell>
          <cell r="L402">
            <v>1941.47</v>
          </cell>
          <cell r="M402">
            <v>0</v>
          </cell>
          <cell r="N402">
            <v>115948.58</v>
          </cell>
          <cell r="O402">
            <v>9334.1299999999992</v>
          </cell>
          <cell r="P402">
            <v>2527</v>
          </cell>
          <cell r="Q402">
            <v>0</v>
          </cell>
          <cell r="R402">
            <v>38.83</v>
          </cell>
          <cell r="S402">
            <v>11899.96</v>
          </cell>
          <cell r="T402">
            <v>129632.87</v>
          </cell>
        </row>
        <row r="403">
          <cell r="E403" t="str">
            <v>Ядринцева, 82</v>
          </cell>
          <cell r="F403">
            <v>286.58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286.58</v>
          </cell>
        </row>
        <row r="404">
          <cell r="E404" t="str">
            <v>Ямская, 19-В</v>
          </cell>
          <cell r="F404">
            <v>399.06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694.23</v>
          </cell>
          <cell r="L404">
            <v>0</v>
          </cell>
          <cell r="M404">
            <v>0</v>
          </cell>
          <cell r="N404">
            <v>694.23</v>
          </cell>
          <cell r="O404">
            <v>55.54</v>
          </cell>
          <cell r="P404">
            <v>0</v>
          </cell>
          <cell r="Q404">
            <v>0</v>
          </cell>
          <cell r="R404">
            <v>0</v>
          </cell>
          <cell r="S404">
            <v>55.54</v>
          </cell>
          <cell r="T404">
            <v>1037.75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ма Народной"/>
      <sheetName val="Свод данных по домам от УК"/>
      <sheetName val="старшие"/>
      <sheetName val="справочник"/>
    </sheetNames>
    <sheetDataSet>
      <sheetData sheetId="0">
        <row r="5">
          <cell r="E5" t="str">
            <v>14-й Советский, 22</v>
          </cell>
        </row>
        <row r="6">
          <cell r="E6" t="str">
            <v>15-й Советский, 23</v>
          </cell>
        </row>
        <row r="7">
          <cell r="E7" t="str">
            <v>1-я Московская, 31</v>
          </cell>
        </row>
        <row r="8">
          <cell r="E8" t="str">
            <v>25-го Октября, 13-а</v>
          </cell>
        </row>
        <row r="9">
          <cell r="E9" t="str">
            <v>25-го Октября, 13-б</v>
          </cell>
        </row>
        <row r="10">
          <cell r="E10" t="str">
            <v>25-го Октября, 19-а</v>
          </cell>
        </row>
        <row r="11">
          <cell r="E11" t="str">
            <v>25-го Октября, 19-Б</v>
          </cell>
        </row>
        <row r="12">
          <cell r="E12" t="str">
            <v>25-го Октября, 25-А</v>
          </cell>
        </row>
        <row r="13">
          <cell r="E13" t="str">
            <v>25-го Октября, 8-а</v>
          </cell>
        </row>
        <row r="14">
          <cell r="E14" t="str">
            <v>25-го Октября, 8-б</v>
          </cell>
        </row>
        <row r="15">
          <cell r="E15" t="str">
            <v>2-й Район, 4</v>
          </cell>
        </row>
        <row r="16">
          <cell r="E16" t="str">
            <v>2-й Район, 58</v>
          </cell>
        </row>
        <row r="17">
          <cell r="E17" t="str">
            <v>2-й Район, 60</v>
          </cell>
        </row>
        <row r="18">
          <cell r="E18" t="str">
            <v>2-й Район, 61</v>
          </cell>
        </row>
        <row r="19">
          <cell r="E19" t="str">
            <v>2-я Летчиков, 26</v>
          </cell>
        </row>
        <row r="20">
          <cell r="E20" t="str">
            <v>2-я Московская, 24</v>
          </cell>
        </row>
        <row r="21">
          <cell r="E21" t="str">
            <v>2-я Московская, 26</v>
          </cell>
        </row>
        <row r="22">
          <cell r="E22" t="str">
            <v>3-го Июля, 19-а</v>
          </cell>
        </row>
        <row r="23">
          <cell r="E23" t="str">
            <v>3-й км, 1</v>
          </cell>
        </row>
        <row r="24">
          <cell r="E24" t="str">
            <v>3-я летчиков, 25</v>
          </cell>
        </row>
        <row r="25">
          <cell r="E25" t="str">
            <v>3-я летчиков, 27</v>
          </cell>
        </row>
        <row r="26">
          <cell r="E26" t="str">
            <v>4-я Горьковская, 7</v>
          </cell>
        </row>
        <row r="27">
          <cell r="E27" t="str">
            <v>4-я Горьковская, 8</v>
          </cell>
        </row>
        <row r="28">
          <cell r="E28" t="str">
            <v>4-я Горьковская, 9</v>
          </cell>
        </row>
        <row r="29">
          <cell r="E29" t="str">
            <v>4-я Железнодорожная, 38</v>
          </cell>
        </row>
        <row r="30">
          <cell r="E30" t="str">
            <v>4-я Советская, 1/2</v>
          </cell>
        </row>
        <row r="31">
          <cell r="E31" t="str">
            <v>4-я Советская, 1/3</v>
          </cell>
        </row>
        <row r="32">
          <cell r="E32" t="str">
            <v>4-я Советская, 1/4</v>
          </cell>
        </row>
        <row r="33">
          <cell r="E33" t="str">
            <v>4-я Советская, 9-Б</v>
          </cell>
        </row>
        <row r="34">
          <cell r="E34" t="str">
            <v>4-я Советская, 9-В</v>
          </cell>
        </row>
        <row r="35">
          <cell r="E35" t="str">
            <v>Александра Невского, 3</v>
          </cell>
        </row>
        <row r="36">
          <cell r="E36" t="str">
            <v>Ангарская (Батарейная ст.), 2</v>
          </cell>
        </row>
        <row r="37">
          <cell r="E37" t="str">
            <v>Ангарская (Батарейная ст.), 6</v>
          </cell>
        </row>
        <row r="38">
          <cell r="E38" t="str">
            <v>Ангарская (Батарейная ст.), 11-а</v>
          </cell>
        </row>
        <row r="39">
          <cell r="E39" t="str">
            <v>Ангарская (Батарейная ст.), 7-а</v>
          </cell>
        </row>
        <row r="40">
          <cell r="E40" t="str">
            <v>Ангарская (Батарейная ст.), 9-а</v>
          </cell>
        </row>
        <row r="41">
          <cell r="E41" t="str">
            <v>Аэрофлотская, 2</v>
          </cell>
        </row>
        <row r="42">
          <cell r="E42" t="str">
            <v>Байкальская, 58</v>
          </cell>
        </row>
        <row r="43">
          <cell r="E43" t="str">
            <v>Байкальская, 77</v>
          </cell>
        </row>
        <row r="44">
          <cell r="E44" t="str">
            <v>Байкальская, 99</v>
          </cell>
        </row>
        <row r="45">
          <cell r="E45" t="str">
            <v>Байкальская, 101</v>
          </cell>
        </row>
        <row r="46">
          <cell r="E46" t="str">
            <v>Байкальская, 237</v>
          </cell>
        </row>
        <row r="47">
          <cell r="E47" t="str">
            <v>Байкальская, 139</v>
          </cell>
        </row>
        <row r="48">
          <cell r="E48" t="str">
            <v>Байкальская, 198-а</v>
          </cell>
        </row>
        <row r="49">
          <cell r="E49" t="str">
            <v>Байкальская, 20</v>
          </cell>
        </row>
        <row r="50">
          <cell r="E50" t="str">
            <v>Байкальская, 22-А</v>
          </cell>
        </row>
        <row r="51">
          <cell r="E51" t="str">
            <v>Байкальская, 267-А</v>
          </cell>
        </row>
        <row r="52">
          <cell r="E52" t="str">
            <v>Байкальская, 37-а</v>
          </cell>
        </row>
        <row r="53">
          <cell r="E53" t="str">
            <v>Байкальская, 37-В</v>
          </cell>
        </row>
        <row r="54">
          <cell r="E54" t="str">
            <v>Байкальская, 37-г</v>
          </cell>
        </row>
        <row r="55">
          <cell r="E55" t="str">
            <v>Байкальская, 37-е</v>
          </cell>
        </row>
        <row r="56">
          <cell r="E56" t="str">
            <v>Байкальская, 47-з</v>
          </cell>
        </row>
        <row r="57">
          <cell r="E57" t="str">
            <v>Байкальская, 54</v>
          </cell>
        </row>
        <row r="58">
          <cell r="E58" t="str">
            <v>Байкальская, 58-А</v>
          </cell>
        </row>
        <row r="59">
          <cell r="E59" t="str">
            <v>Байкальская, 60-А</v>
          </cell>
        </row>
        <row r="60">
          <cell r="E60" t="str">
            <v>Баррикад, 59</v>
          </cell>
        </row>
        <row r="61">
          <cell r="E61" t="str">
            <v>Баррикад, 61</v>
          </cell>
        </row>
        <row r="62">
          <cell r="E62" t="str">
            <v>Баумана, 176</v>
          </cell>
        </row>
        <row r="63">
          <cell r="E63" t="str">
            <v>Баумана, 214/2</v>
          </cell>
        </row>
        <row r="64">
          <cell r="E64" t="str">
            <v>Баумана, 214/3</v>
          </cell>
        </row>
        <row r="65">
          <cell r="E65" t="str">
            <v>Баумана, 214/6</v>
          </cell>
        </row>
        <row r="66">
          <cell r="E66" t="str">
            <v>Баумана, 216/1</v>
          </cell>
        </row>
        <row r="67">
          <cell r="E67" t="str">
            <v>Баумана, 216/2</v>
          </cell>
        </row>
        <row r="68">
          <cell r="E68" t="str">
            <v>Берег Ангары, 50</v>
          </cell>
        </row>
        <row r="69">
          <cell r="E69" t="str">
            <v>Берег Ангары, 56</v>
          </cell>
        </row>
        <row r="70">
          <cell r="E70" t="str">
            <v>Берег Ангары, 58</v>
          </cell>
        </row>
        <row r="71">
          <cell r="E71" t="str">
            <v>Борцов Революции, 10-а</v>
          </cell>
        </row>
        <row r="72">
          <cell r="E72" t="str">
            <v>Борцов Революции, 10-б</v>
          </cell>
        </row>
        <row r="73">
          <cell r="E73" t="str">
            <v>Борцов Революции, 12</v>
          </cell>
        </row>
        <row r="74">
          <cell r="E74" t="str">
            <v>Боткина, 6/16</v>
          </cell>
        </row>
        <row r="75">
          <cell r="E75" t="str">
            <v>Боткина, 6/25</v>
          </cell>
        </row>
        <row r="76">
          <cell r="E76" t="str">
            <v>Боткина, 6/28</v>
          </cell>
        </row>
        <row r="77">
          <cell r="E77" t="str">
            <v>Боткина, 6/30</v>
          </cell>
        </row>
        <row r="78">
          <cell r="E78" t="str">
            <v>Воинская площадка, 27</v>
          </cell>
        </row>
        <row r="79">
          <cell r="E79" t="str">
            <v>Воинская площадка, 31</v>
          </cell>
        </row>
        <row r="80">
          <cell r="E80" t="str">
            <v>Воинская площадка, 32</v>
          </cell>
        </row>
        <row r="81">
          <cell r="E81" t="str">
            <v>Воинская площадка, 33</v>
          </cell>
        </row>
        <row r="82">
          <cell r="E82" t="str">
            <v>Воинская площадка, 34</v>
          </cell>
        </row>
        <row r="83">
          <cell r="E83" t="str">
            <v>Воинская площадка, 35</v>
          </cell>
        </row>
        <row r="84">
          <cell r="E84" t="str">
            <v>Воинская площадка, 36</v>
          </cell>
        </row>
        <row r="85">
          <cell r="E85" t="str">
            <v>Воинская площадка, 37</v>
          </cell>
        </row>
        <row r="86">
          <cell r="E86" t="str">
            <v>Воинская площадка, 38</v>
          </cell>
        </row>
        <row r="87">
          <cell r="E87" t="str">
            <v>Воинская площадка, 43</v>
          </cell>
        </row>
        <row r="88">
          <cell r="E88" t="str">
            <v>Воинская площадка, 31-а</v>
          </cell>
        </row>
        <row r="89">
          <cell r="E89" t="str">
            <v>Воинская площадка, 34-а</v>
          </cell>
        </row>
        <row r="90">
          <cell r="E90" t="str">
            <v>Волгоградская, 11</v>
          </cell>
        </row>
        <row r="91">
          <cell r="E91" t="str">
            <v>Волжская, 29</v>
          </cell>
        </row>
        <row r="92">
          <cell r="E92" t="str">
            <v>Волжская, 38</v>
          </cell>
        </row>
        <row r="93">
          <cell r="E93" t="str">
            <v>Волжская, 40</v>
          </cell>
        </row>
        <row r="94">
          <cell r="E94" t="str">
            <v>Волжская, 42</v>
          </cell>
        </row>
        <row r="95">
          <cell r="E95" t="str">
            <v>Волжская, 44</v>
          </cell>
        </row>
        <row r="96">
          <cell r="E96" t="str">
            <v>Волжская, 46</v>
          </cell>
        </row>
        <row r="97">
          <cell r="E97" t="str">
            <v>Волжская, 47</v>
          </cell>
        </row>
        <row r="98">
          <cell r="E98" t="str">
            <v>Волжская, 49</v>
          </cell>
        </row>
        <row r="99">
          <cell r="E99" t="str">
            <v>Волжская, 53</v>
          </cell>
        </row>
        <row r="100">
          <cell r="E100" t="str">
            <v>Волжская, 40-а</v>
          </cell>
        </row>
        <row r="101">
          <cell r="E101" t="str">
            <v>Волжская, 42-а</v>
          </cell>
        </row>
        <row r="102">
          <cell r="E102" t="str">
            <v>Волжская, 44-а</v>
          </cell>
        </row>
        <row r="103">
          <cell r="E103" t="str">
            <v>Воровского, 13</v>
          </cell>
        </row>
        <row r="104">
          <cell r="E104" t="str">
            <v>Воровского, 25</v>
          </cell>
        </row>
        <row r="105">
          <cell r="E105" t="str">
            <v>Воровского, 27</v>
          </cell>
        </row>
        <row r="106">
          <cell r="E106" t="str">
            <v>Гагарина, 4</v>
          </cell>
        </row>
        <row r="107">
          <cell r="E107" t="str">
            <v>Гагарина, 6</v>
          </cell>
        </row>
        <row r="108">
          <cell r="E108" t="str">
            <v>Гагарина, 8</v>
          </cell>
        </row>
        <row r="109">
          <cell r="E109" t="str">
            <v>Гагарина, 14</v>
          </cell>
        </row>
        <row r="110">
          <cell r="E110" t="str">
            <v>Генерала Доватора, 3</v>
          </cell>
        </row>
        <row r="111">
          <cell r="E111" t="str">
            <v>Генерала Доватора, 5</v>
          </cell>
        </row>
        <row r="112">
          <cell r="E112" t="str">
            <v>Генерала Доватора, 7</v>
          </cell>
        </row>
        <row r="113">
          <cell r="E113" t="str">
            <v>Генерала Доватора, 9</v>
          </cell>
        </row>
        <row r="114">
          <cell r="E114" t="str">
            <v>Генерала Доватора, 10</v>
          </cell>
        </row>
        <row r="115">
          <cell r="E115" t="str">
            <v>Генерала Доватора, 11</v>
          </cell>
        </row>
        <row r="116">
          <cell r="E116" t="str">
            <v>Генерала Доватора, 13</v>
          </cell>
        </row>
        <row r="117">
          <cell r="E117" t="str">
            <v>Генерала Доватора, 15</v>
          </cell>
        </row>
        <row r="118">
          <cell r="E118" t="str">
            <v>Генерала Доватора, 17</v>
          </cell>
        </row>
        <row r="119">
          <cell r="E119" t="str">
            <v>Генерала Доватора, 19</v>
          </cell>
        </row>
        <row r="120">
          <cell r="E120" t="str">
            <v>Генерала Доватора, 21</v>
          </cell>
        </row>
        <row r="121">
          <cell r="E121" t="str">
            <v>Горная, 14</v>
          </cell>
        </row>
        <row r="122">
          <cell r="E122" t="str">
            <v>Горная, 14-в/г</v>
          </cell>
        </row>
        <row r="123">
          <cell r="E123" t="str">
            <v>Горная, 18-А</v>
          </cell>
        </row>
        <row r="124">
          <cell r="E124" t="str">
            <v>Горная, 18-В</v>
          </cell>
        </row>
        <row r="125">
          <cell r="E125" t="str">
            <v>Горная, 8-б</v>
          </cell>
        </row>
        <row r="126">
          <cell r="E126" t="str">
            <v>Грязнова, 31-б</v>
          </cell>
        </row>
        <row r="127">
          <cell r="E127" t="str">
            <v>Депутатская, 48</v>
          </cell>
        </row>
        <row r="128">
          <cell r="E128" t="str">
            <v>Депутатская, 66</v>
          </cell>
        </row>
        <row r="129">
          <cell r="E129" t="str">
            <v>Депутатская, 70</v>
          </cell>
        </row>
        <row r="130">
          <cell r="E130" t="str">
            <v>Депутатская, 72</v>
          </cell>
        </row>
        <row r="131">
          <cell r="E131" t="str">
            <v>Депутатская, 74</v>
          </cell>
        </row>
        <row r="132">
          <cell r="E132" t="str">
            <v>Депутатская, 78</v>
          </cell>
        </row>
        <row r="133">
          <cell r="E133" t="str">
            <v>Депутатская, 80</v>
          </cell>
        </row>
        <row r="134">
          <cell r="E134" t="str">
            <v>Депутатская, 82</v>
          </cell>
        </row>
        <row r="135">
          <cell r="E135" t="str">
            <v>Депутатская, 27/2</v>
          </cell>
        </row>
        <row r="136">
          <cell r="E136" t="str">
            <v>Депутатская, 34</v>
          </cell>
        </row>
        <row r="137">
          <cell r="E137" t="str">
            <v>Депутатская, 43/1</v>
          </cell>
        </row>
        <row r="138">
          <cell r="E138" t="str">
            <v>Депутатская, 43/5</v>
          </cell>
        </row>
        <row r="139">
          <cell r="E139" t="str">
            <v>Депутатская, 45/1</v>
          </cell>
        </row>
        <row r="140">
          <cell r="E140" t="str">
            <v>Депутатская, 45/4</v>
          </cell>
        </row>
        <row r="141">
          <cell r="E141" t="str">
            <v>Депутатская, 51/1</v>
          </cell>
        </row>
        <row r="142">
          <cell r="E142" t="str">
            <v>Депутатская, 53-А</v>
          </cell>
        </row>
        <row r="143">
          <cell r="E143" t="str">
            <v>Депутатская, 60/1</v>
          </cell>
        </row>
        <row r="144">
          <cell r="E144" t="str">
            <v>Депутатская, 60/2</v>
          </cell>
        </row>
        <row r="145">
          <cell r="E145" t="str">
            <v>Депутатская, 62-а</v>
          </cell>
        </row>
        <row r="146">
          <cell r="E146" t="str">
            <v>Депутатская, 62-б</v>
          </cell>
        </row>
        <row r="147">
          <cell r="E147" t="str">
            <v>Депутатская, 62-в</v>
          </cell>
        </row>
        <row r="148">
          <cell r="E148" t="str">
            <v>Депутатская, 62-г</v>
          </cell>
        </row>
        <row r="149">
          <cell r="E149" t="str">
            <v>Депутатская, 64</v>
          </cell>
        </row>
        <row r="150">
          <cell r="E150" t="str">
            <v>Депутатская, 65/1</v>
          </cell>
        </row>
        <row r="151">
          <cell r="E151" t="str">
            <v>Депутатская, 65/14</v>
          </cell>
        </row>
        <row r="152">
          <cell r="E152" t="str">
            <v>Депутатская, 76/1</v>
          </cell>
        </row>
        <row r="153">
          <cell r="E153" t="str">
            <v>Депутатская, 76/2</v>
          </cell>
        </row>
        <row r="154">
          <cell r="E154" t="str">
            <v>Дома нефтебазы, 2</v>
          </cell>
        </row>
        <row r="155">
          <cell r="E155" t="str">
            <v>Дома нефтебазы, 3</v>
          </cell>
        </row>
        <row r="156">
          <cell r="E156" t="str">
            <v>Дома нефтебазы, 4</v>
          </cell>
        </row>
        <row r="157">
          <cell r="E157" t="str">
            <v>Дома нефтебазы, 5</v>
          </cell>
        </row>
        <row r="158">
          <cell r="E158" t="str">
            <v>Дома нефтебазы, 6</v>
          </cell>
        </row>
        <row r="159">
          <cell r="E159" t="str">
            <v>Дома нефтебазы, 7</v>
          </cell>
        </row>
        <row r="160">
          <cell r="E160" t="str">
            <v>Дома нефтебазы, 4-а</v>
          </cell>
        </row>
        <row r="161">
          <cell r="E161" t="str">
            <v>Дорожная, 1-б</v>
          </cell>
        </row>
        <row r="162">
          <cell r="E162" t="str">
            <v>Дорожная, 1-в</v>
          </cell>
        </row>
        <row r="163">
          <cell r="E163" t="str">
            <v>Дорожная, 38</v>
          </cell>
        </row>
        <row r="164">
          <cell r="E164" t="str">
            <v>Дорожная, 40</v>
          </cell>
        </row>
        <row r="165">
          <cell r="E165" t="str">
            <v>Достоевского, 22</v>
          </cell>
        </row>
        <row r="166">
          <cell r="E166" t="str">
            <v>Егорова, 17</v>
          </cell>
        </row>
        <row r="167">
          <cell r="E167" t="str">
            <v>Егорова, 20</v>
          </cell>
        </row>
        <row r="168">
          <cell r="E168" t="str">
            <v>Егорова, 21</v>
          </cell>
        </row>
        <row r="169">
          <cell r="E169" t="str">
            <v>Егорова, 22</v>
          </cell>
        </row>
        <row r="170">
          <cell r="E170" t="str">
            <v>Егорова, 23</v>
          </cell>
        </row>
        <row r="171">
          <cell r="E171" t="str">
            <v>Егорова, 24</v>
          </cell>
        </row>
        <row r="172">
          <cell r="E172" t="str">
            <v>Егорова, 27</v>
          </cell>
        </row>
        <row r="173">
          <cell r="E173" t="str">
            <v>Егорова, 16</v>
          </cell>
        </row>
        <row r="174">
          <cell r="E174" t="str">
            <v>Жигулевская, 1-А</v>
          </cell>
        </row>
        <row r="175">
          <cell r="E175" t="str">
            <v>Западный, 15</v>
          </cell>
        </row>
        <row r="176">
          <cell r="E176" t="str">
            <v>Зверева, 3</v>
          </cell>
        </row>
        <row r="177">
          <cell r="E177" t="str">
            <v>Зверева, 4</v>
          </cell>
        </row>
        <row r="178">
          <cell r="E178" t="str">
            <v>Иркутской 30-й дивизии, 48-а</v>
          </cell>
        </row>
        <row r="179">
          <cell r="E179" t="str">
            <v>Иркутской 30-й дивизии, 48-б</v>
          </cell>
        </row>
        <row r="180">
          <cell r="E180" t="str">
            <v>Карла Либкнехта, 111</v>
          </cell>
        </row>
        <row r="181">
          <cell r="E181" t="str">
            <v>Карла Либкнехта, 113</v>
          </cell>
        </row>
        <row r="182">
          <cell r="E182" t="str">
            <v>Карла Либкнехта, 243</v>
          </cell>
        </row>
        <row r="183">
          <cell r="E183" t="str">
            <v>Карла Либкнехта, 106</v>
          </cell>
        </row>
        <row r="184">
          <cell r="E184" t="str">
            <v>Карла Либкнехта, 109</v>
          </cell>
        </row>
        <row r="185">
          <cell r="E185" t="str">
            <v>Карла Либкнехта, 82-А</v>
          </cell>
        </row>
        <row r="186">
          <cell r="E186" t="str">
            <v>Клары Цеткин, 19</v>
          </cell>
        </row>
        <row r="187">
          <cell r="E187" t="str">
            <v>Клары Цеткин, 23</v>
          </cell>
        </row>
        <row r="188">
          <cell r="E188" t="str">
            <v>Клары Цеткин, 40</v>
          </cell>
        </row>
        <row r="189">
          <cell r="E189" t="str">
            <v>Кожова, 13-Б</v>
          </cell>
        </row>
        <row r="190">
          <cell r="E190" t="str">
            <v>Кожова, 32</v>
          </cell>
        </row>
        <row r="191">
          <cell r="E191" t="str">
            <v>Кожова, 9-Б</v>
          </cell>
        </row>
        <row r="192">
          <cell r="E192" t="str">
            <v>Кожова, 9-в</v>
          </cell>
        </row>
        <row r="193">
          <cell r="E193" t="str">
            <v>Коммунаров, 13-б</v>
          </cell>
        </row>
        <row r="194">
          <cell r="E194" t="str">
            <v>Коммунаров, 13-в</v>
          </cell>
        </row>
        <row r="195">
          <cell r="E195" t="str">
            <v>Коммунаров, 17-А</v>
          </cell>
        </row>
        <row r="196">
          <cell r="E196" t="str">
            <v>Коммунаров, 19-а</v>
          </cell>
        </row>
        <row r="197">
          <cell r="E197" t="str">
            <v>Коммунаров, 19-Б</v>
          </cell>
        </row>
        <row r="198">
          <cell r="E198" t="str">
            <v>Коммунаров, 7</v>
          </cell>
        </row>
        <row r="199">
          <cell r="E199" t="str">
            <v>Коммунаров, 9-Б</v>
          </cell>
        </row>
        <row r="200">
          <cell r="E200" t="str">
            <v>Коммунаров, 9-В</v>
          </cell>
        </row>
        <row r="201">
          <cell r="E201" t="str">
            <v>Коммунаров, 9-Д</v>
          </cell>
        </row>
        <row r="202">
          <cell r="E202" t="str">
            <v>Коммунистическая, 62</v>
          </cell>
        </row>
        <row r="203">
          <cell r="E203" t="str">
            <v>Коммунистическая, 64</v>
          </cell>
        </row>
        <row r="204">
          <cell r="E204" t="str">
            <v>Коммунистическая, 66</v>
          </cell>
        </row>
        <row r="205">
          <cell r="E205" t="str">
            <v>Коммунистическая, 67</v>
          </cell>
        </row>
        <row r="206">
          <cell r="E206" t="str">
            <v>Коммунистическая, 1/1</v>
          </cell>
        </row>
        <row r="207">
          <cell r="E207" t="str">
            <v>Коммунистическая, 1-А</v>
          </cell>
        </row>
        <row r="208">
          <cell r="E208" t="str">
            <v>Коммунистическая, 13-а</v>
          </cell>
        </row>
        <row r="209">
          <cell r="E209" t="str">
            <v>Коммунистическая, 17-Б</v>
          </cell>
        </row>
        <row r="210">
          <cell r="E210" t="str">
            <v>Коммунистическая, 17-В</v>
          </cell>
        </row>
        <row r="211">
          <cell r="E211" t="str">
            <v>Коммунистическая, 20</v>
          </cell>
        </row>
        <row r="212">
          <cell r="E212" t="str">
            <v>Коммунистическая, 24/5</v>
          </cell>
        </row>
        <row r="213">
          <cell r="E213" t="str">
            <v>Коммунистическая, 24/8</v>
          </cell>
        </row>
        <row r="214">
          <cell r="E214" t="str">
            <v>Коммунистическая, 60-А</v>
          </cell>
        </row>
        <row r="215">
          <cell r="E215" t="str">
            <v>Коммунистическая, 8-б</v>
          </cell>
        </row>
        <row r="216">
          <cell r="E216" t="str">
            <v>Красноказачья, 119-1</v>
          </cell>
        </row>
        <row r="217">
          <cell r="E217" t="str">
            <v>Красноказачья, 119-2</v>
          </cell>
        </row>
        <row r="218">
          <cell r="E218" t="str">
            <v>Красноказачья, 78/1</v>
          </cell>
        </row>
        <row r="219">
          <cell r="E219" t="str">
            <v>Красноказачья, 78/2</v>
          </cell>
        </row>
        <row r="220">
          <cell r="E220" t="str">
            <v>Красноказачья, 78/3</v>
          </cell>
        </row>
        <row r="221">
          <cell r="E221" t="str">
            <v>Красноказачья, 78/4</v>
          </cell>
        </row>
        <row r="222">
          <cell r="E222" t="str">
            <v>Красноказачья, 78/5</v>
          </cell>
        </row>
        <row r="223">
          <cell r="E223" t="str">
            <v>Красноказачья, 78/6</v>
          </cell>
        </row>
        <row r="224">
          <cell r="E224" t="str">
            <v>Красноярская, 32</v>
          </cell>
        </row>
        <row r="225">
          <cell r="E225" t="str">
            <v>Красных Мадьяр, 52</v>
          </cell>
        </row>
        <row r="226">
          <cell r="E226" t="str">
            <v>Красных Мадьяр, 135</v>
          </cell>
        </row>
        <row r="227">
          <cell r="E227" t="str">
            <v>Красных Мадьяр, 10-а</v>
          </cell>
        </row>
        <row r="228">
          <cell r="E228" t="str">
            <v>Красных Мадьяр, 19-а</v>
          </cell>
        </row>
        <row r="229">
          <cell r="E229" t="str">
            <v>Красных Мадьяр, 19-Б</v>
          </cell>
        </row>
        <row r="230">
          <cell r="E230" t="str">
            <v>Красных Мадьяр, 32</v>
          </cell>
        </row>
        <row r="231">
          <cell r="E231" t="str">
            <v>Красных Мадьяр, 35-а</v>
          </cell>
        </row>
        <row r="232">
          <cell r="E232" t="str">
            <v>Красных Мадьяр, 36-а</v>
          </cell>
        </row>
        <row r="233">
          <cell r="E233" t="str">
            <v>Красных Мадьяр, 36-Б</v>
          </cell>
        </row>
        <row r="234">
          <cell r="E234" t="str">
            <v>Красных Мадьяр, 36-в</v>
          </cell>
        </row>
        <row r="235">
          <cell r="E235" t="str">
            <v>Красных Мадьяр, 37-б</v>
          </cell>
        </row>
        <row r="236">
          <cell r="E236" t="str">
            <v>Красных Мадьяр, 38-б</v>
          </cell>
        </row>
        <row r="237">
          <cell r="E237" t="str">
            <v>Красных Мадьяр, 38-В</v>
          </cell>
        </row>
        <row r="238">
          <cell r="E238" t="str">
            <v>Красных Мадьяр, 62</v>
          </cell>
        </row>
        <row r="239">
          <cell r="E239" t="str">
            <v>Красных Мадьяр, 62-А</v>
          </cell>
        </row>
        <row r="240">
          <cell r="E240" t="str">
            <v>Красных Мадьяр, 62-Б</v>
          </cell>
        </row>
        <row r="241">
          <cell r="E241" t="str">
            <v>Красных Мадьяр, 62-Г</v>
          </cell>
        </row>
        <row r="242">
          <cell r="E242" t="str">
            <v>Красных Мадьяр, 8-д</v>
          </cell>
        </row>
        <row r="243">
          <cell r="E243" t="str">
            <v>Лазарева, 11</v>
          </cell>
        </row>
        <row r="244">
          <cell r="E244" t="str">
            <v>Лазо, 2</v>
          </cell>
        </row>
        <row r="245">
          <cell r="E245" t="str">
            <v>Лазо, 2-а</v>
          </cell>
        </row>
        <row r="246">
          <cell r="E246" t="str">
            <v>Василия Ледовского, 22</v>
          </cell>
        </row>
        <row r="247">
          <cell r="E247" t="str">
            <v>Ленинградская, 55</v>
          </cell>
        </row>
        <row r="248">
          <cell r="E248" t="str">
            <v>Лопатина, 17</v>
          </cell>
        </row>
        <row r="249">
          <cell r="E249" t="str">
            <v>Лыткина, 7</v>
          </cell>
        </row>
        <row r="250">
          <cell r="E250" t="str">
            <v>Лыткина, 9</v>
          </cell>
        </row>
        <row r="251">
          <cell r="E251" t="str">
            <v>Лыткина, 50</v>
          </cell>
        </row>
        <row r="252">
          <cell r="E252" t="str">
            <v>Лыткина, 52</v>
          </cell>
        </row>
        <row r="253">
          <cell r="E253" t="str">
            <v>Лыткина, 60</v>
          </cell>
        </row>
        <row r="254">
          <cell r="E254" t="str">
            <v>Лыткина, 76</v>
          </cell>
        </row>
        <row r="255">
          <cell r="E255" t="str">
            <v>Лыткина, 77</v>
          </cell>
        </row>
        <row r="256">
          <cell r="E256" t="str">
            <v>Лыткина, 81</v>
          </cell>
        </row>
        <row r="257">
          <cell r="E257" t="str">
            <v>Лыткина, 83</v>
          </cell>
        </row>
        <row r="258">
          <cell r="E258" t="str">
            <v>Лыткина, 11</v>
          </cell>
        </row>
        <row r="259">
          <cell r="E259" t="str">
            <v>Лыткина, 27/1</v>
          </cell>
        </row>
        <row r="260">
          <cell r="E260" t="str">
            <v>Лыткина, 27/2</v>
          </cell>
        </row>
        <row r="261">
          <cell r="E261" t="str">
            <v>Лыткина, 27/3</v>
          </cell>
        </row>
        <row r="262">
          <cell r="E262" t="str">
            <v>Лыткина, 27/6</v>
          </cell>
        </row>
        <row r="263">
          <cell r="E263" t="str">
            <v>Лыткина, 27/7</v>
          </cell>
        </row>
        <row r="264">
          <cell r="E264" t="str">
            <v>Лыткина, 2-А</v>
          </cell>
        </row>
        <row r="265">
          <cell r="E265" t="str">
            <v>Лыткина, 2-б</v>
          </cell>
        </row>
        <row r="266">
          <cell r="E266" t="str">
            <v>Лыткина, 54-б</v>
          </cell>
        </row>
        <row r="267">
          <cell r="E267" t="str">
            <v>Лыткина, 58</v>
          </cell>
        </row>
        <row r="268">
          <cell r="E268" t="str">
            <v>Лыткина, 62</v>
          </cell>
        </row>
        <row r="269">
          <cell r="E269" t="str">
            <v>Лыткина, 73/1</v>
          </cell>
        </row>
        <row r="270">
          <cell r="E270" t="str">
            <v>Лыткина, 73/2</v>
          </cell>
        </row>
        <row r="271">
          <cell r="E271" t="str">
            <v>Лыткина, 85</v>
          </cell>
        </row>
        <row r="272">
          <cell r="E272" t="str">
            <v>Маяковского, 12</v>
          </cell>
        </row>
        <row r="273">
          <cell r="E273" t="str">
            <v>Маяковского, 17</v>
          </cell>
        </row>
        <row r="274">
          <cell r="E274" t="str">
            <v>Маяковского, 19</v>
          </cell>
        </row>
        <row r="275">
          <cell r="E275" t="str">
            <v>Маяковского, 35</v>
          </cell>
        </row>
        <row r="276">
          <cell r="E276" t="str">
            <v>Маяковского, 41</v>
          </cell>
        </row>
        <row r="277">
          <cell r="E277" t="str">
            <v>Маяковского, 49</v>
          </cell>
        </row>
        <row r="278">
          <cell r="E278" t="str">
            <v>Маяковского, 55</v>
          </cell>
        </row>
        <row r="279">
          <cell r="E279" t="str">
            <v>Маяковского, 57</v>
          </cell>
        </row>
        <row r="280">
          <cell r="E280" t="str">
            <v>Маяковского, 59</v>
          </cell>
        </row>
        <row r="281">
          <cell r="E281" t="str">
            <v>Маяковского, 61</v>
          </cell>
        </row>
        <row r="282">
          <cell r="E282" t="str">
            <v>Маяковского, 63</v>
          </cell>
        </row>
        <row r="283">
          <cell r="E283" t="str">
            <v>Металлобаза, 1</v>
          </cell>
        </row>
        <row r="284">
          <cell r="E284" t="str">
            <v>Металлобаза, 2</v>
          </cell>
        </row>
        <row r="285">
          <cell r="E285" t="str">
            <v>Металлобаза, 3</v>
          </cell>
        </row>
        <row r="286">
          <cell r="E286" t="str">
            <v>Металлобаза, 4</v>
          </cell>
        </row>
        <row r="287">
          <cell r="E287" t="str">
            <v>Металлобаза, 5</v>
          </cell>
        </row>
        <row r="288">
          <cell r="E288" t="str">
            <v>Металлобаза, 6</v>
          </cell>
        </row>
        <row r="289">
          <cell r="E289" t="str">
            <v>Мехгорка, 3</v>
          </cell>
        </row>
        <row r="290">
          <cell r="E290" t="str">
            <v>Мехгорка, 5</v>
          </cell>
        </row>
        <row r="291">
          <cell r="E291" t="str">
            <v>Мехгорка, 6</v>
          </cell>
        </row>
        <row r="292">
          <cell r="E292" t="str">
            <v>Мехгорка, 8</v>
          </cell>
        </row>
        <row r="293">
          <cell r="E293" t="str">
            <v>Мехгорка, 9</v>
          </cell>
        </row>
        <row r="294">
          <cell r="E294" t="str">
            <v>Можайского, 1</v>
          </cell>
        </row>
        <row r="295">
          <cell r="E295" t="str">
            <v>Можайского, 3</v>
          </cell>
        </row>
        <row r="296">
          <cell r="E296" t="str">
            <v>Можайского, 5</v>
          </cell>
        </row>
        <row r="297">
          <cell r="E297" t="str">
            <v>Набережная, 18</v>
          </cell>
        </row>
        <row r="298">
          <cell r="E298" t="str">
            <v>Набережная, 22</v>
          </cell>
        </row>
        <row r="299">
          <cell r="E299" t="str">
            <v>Набережная, 26</v>
          </cell>
        </row>
        <row r="300">
          <cell r="E300" t="str">
            <v>Набережная, 58</v>
          </cell>
        </row>
        <row r="301">
          <cell r="E301" t="str">
            <v>Набережная, 64</v>
          </cell>
        </row>
        <row r="302">
          <cell r="E302" t="str">
            <v>Напольная, 7</v>
          </cell>
        </row>
        <row r="303">
          <cell r="E303" t="str">
            <v>Николаева, 13</v>
          </cell>
        </row>
        <row r="304">
          <cell r="E304" t="str">
            <v>Омулевского, 20</v>
          </cell>
        </row>
        <row r="305">
          <cell r="E305" t="str">
            <v>Омулевского, 31-а</v>
          </cell>
        </row>
        <row r="306">
          <cell r="E306" t="str">
            <v>Освобождения, 69</v>
          </cell>
        </row>
        <row r="307">
          <cell r="E307" t="str">
            <v>Осетровский, 11</v>
          </cell>
        </row>
        <row r="308">
          <cell r="E308" t="str">
            <v>Осетровский, 4</v>
          </cell>
        </row>
        <row r="309">
          <cell r="E309" t="str">
            <v>Осетровский, 6</v>
          </cell>
        </row>
        <row r="310">
          <cell r="E310" t="str">
            <v>Павла Красильникова, 213</v>
          </cell>
        </row>
        <row r="311">
          <cell r="E311" t="str">
            <v>Павла Красильникова, 217</v>
          </cell>
        </row>
        <row r="312">
          <cell r="E312" t="str">
            <v>Партизанская, 151</v>
          </cell>
        </row>
        <row r="313">
          <cell r="E313" t="str">
            <v>Партизанская, 123-а</v>
          </cell>
        </row>
        <row r="314">
          <cell r="E314" t="str">
            <v>Партизанская, 37-а</v>
          </cell>
        </row>
        <row r="315">
          <cell r="E315" t="str">
            <v>Партизанская, 39-Д</v>
          </cell>
        </row>
        <row r="316">
          <cell r="E316" t="str">
            <v>Партизанская, 45-г</v>
          </cell>
        </row>
        <row r="317">
          <cell r="E317" t="str">
            <v>Партизанская, 52-г</v>
          </cell>
        </row>
        <row r="318">
          <cell r="E318" t="str">
            <v>Партизанская, 83-А</v>
          </cell>
        </row>
        <row r="319">
          <cell r="E319" t="str">
            <v>Партизанская, 85-87-а</v>
          </cell>
        </row>
        <row r="320">
          <cell r="E320" t="str">
            <v>Партизанская, 85-87-б</v>
          </cell>
        </row>
        <row r="321">
          <cell r="E321" t="str">
            <v>Партизанская, 85-87-в</v>
          </cell>
        </row>
        <row r="322">
          <cell r="E322" t="str">
            <v>Писарева, 13-А</v>
          </cell>
        </row>
        <row r="323">
          <cell r="E323" t="str">
            <v>Писарева, 13-В</v>
          </cell>
        </row>
        <row r="324">
          <cell r="E324" t="str">
            <v>Писарева, 13-Д</v>
          </cell>
        </row>
        <row r="325">
          <cell r="E325" t="str">
            <v>Пискунова, 129</v>
          </cell>
        </row>
        <row r="326">
          <cell r="E326" t="str">
            <v>Пискунова, 132</v>
          </cell>
        </row>
        <row r="327">
          <cell r="E327" t="str">
            <v>Пискунова, 134</v>
          </cell>
        </row>
        <row r="328">
          <cell r="E328" t="str">
            <v>Пискунова, 135</v>
          </cell>
        </row>
        <row r="329">
          <cell r="E329" t="str">
            <v>Пискунова, 136</v>
          </cell>
        </row>
        <row r="330">
          <cell r="E330" t="str">
            <v>Пискунова, 125</v>
          </cell>
        </row>
        <row r="331">
          <cell r="E331" t="str">
            <v>Пискунова, 127</v>
          </cell>
        </row>
        <row r="332">
          <cell r="E332" t="str">
            <v>Пискунова, 128-А</v>
          </cell>
        </row>
        <row r="333">
          <cell r="E333" t="str">
            <v>Пискунова, 128-Б</v>
          </cell>
        </row>
        <row r="334">
          <cell r="E334" t="str">
            <v>Пискунова, 130-а</v>
          </cell>
        </row>
        <row r="335">
          <cell r="E335" t="str">
            <v>Пискунова, 130-б</v>
          </cell>
        </row>
        <row r="336">
          <cell r="E336" t="str">
            <v>Пискунова, 131</v>
          </cell>
        </row>
        <row r="337">
          <cell r="E337" t="str">
            <v>Пискунова, 132-а</v>
          </cell>
        </row>
        <row r="338">
          <cell r="E338" t="str">
            <v>Пискунова, 132-в</v>
          </cell>
        </row>
        <row r="339">
          <cell r="E339" t="str">
            <v>Пискунова, 133</v>
          </cell>
        </row>
        <row r="340">
          <cell r="E340" t="str">
            <v>Пискунова, 134-а</v>
          </cell>
        </row>
        <row r="341">
          <cell r="E341" t="str">
            <v>Пискунова, 134-б</v>
          </cell>
        </row>
        <row r="342">
          <cell r="E342" t="str">
            <v>Пискунова, 134-в</v>
          </cell>
        </row>
        <row r="343">
          <cell r="E343" t="str">
            <v>Пискунова, 136-а</v>
          </cell>
        </row>
        <row r="344">
          <cell r="E344" t="str">
            <v>Пискунова, 136-б</v>
          </cell>
        </row>
        <row r="345">
          <cell r="E345" t="str">
            <v>Пискунова, 136-в</v>
          </cell>
        </row>
        <row r="346">
          <cell r="E346" t="str">
            <v>Пискунова, 137</v>
          </cell>
        </row>
        <row r="347">
          <cell r="E347" t="str">
            <v>Пискунова, 138</v>
          </cell>
        </row>
        <row r="348">
          <cell r="E348" t="str">
            <v>Пискунова, 138-а</v>
          </cell>
        </row>
        <row r="349">
          <cell r="E349" t="str">
            <v>Пискунова, 138-б</v>
          </cell>
        </row>
        <row r="350">
          <cell r="E350" t="str">
            <v>Пискунова, 139</v>
          </cell>
        </row>
        <row r="351">
          <cell r="E351" t="str">
            <v>Пискунова, 141</v>
          </cell>
        </row>
        <row r="352">
          <cell r="E352" t="str">
            <v>Пограничный, 1-а</v>
          </cell>
        </row>
        <row r="353">
          <cell r="E353" t="str">
            <v>Пограничный, 1-б</v>
          </cell>
        </row>
        <row r="354">
          <cell r="E354" t="str">
            <v>Пограничный, 1-В</v>
          </cell>
        </row>
        <row r="355">
          <cell r="E355" t="str">
            <v>Пограничный, 1-г</v>
          </cell>
        </row>
        <row r="356">
          <cell r="E356" t="str">
            <v>Пограничный, 1-д</v>
          </cell>
        </row>
        <row r="357">
          <cell r="E357" t="str">
            <v>Пограничный, 1-е</v>
          </cell>
        </row>
        <row r="358">
          <cell r="E358" t="str">
            <v>Пограничный, 1-ж</v>
          </cell>
        </row>
        <row r="359">
          <cell r="E359" t="str">
            <v>Подгорная, 26</v>
          </cell>
        </row>
        <row r="360">
          <cell r="E360" t="str">
            <v>Подгорная, 14-а</v>
          </cell>
        </row>
        <row r="361">
          <cell r="E361" t="str">
            <v>Подгорная, 22-б</v>
          </cell>
        </row>
        <row r="362">
          <cell r="E362" t="str">
            <v>Подгорная, 24</v>
          </cell>
        </row>
        <row r="363">
          <cell r="E363" t="str">
            <v>Подгорная, 36</v>
          </cell>
        </row>
        <row r="364">
          <cell r="E364" t="str">
            <v>Подгорная, 40-а</v>
          </cell>
        </row>
        <row r="365">
          <cell r="E365" t="str">
            <v>Подгорная, 40-б</v>
          </cell>
        </row>
        <row r="366">
          <cell r="E366" t="str">
            <v>Подгорная, 48-а</v>
          </cell>
        </row>
        <row r="367">
          <cell r="E367" t="str">
            <v>Просвещения, 10</v>
          </cell>
        </row>
        <row r="368">
          <cell r="E368" t="str">
            <v>Профсоюзная, 2</v>
          </cell>
        </row>
        <row r="369">
          <cell r="E369" t="str">
            <v>Профсоюзная, 52</v>
          </cell>
        </row>
        <row r="370">
          <cell r="E370" t="str">
            <v>Профсоюзная, 77/6</v>
          </cell>
        </row>
        <row r="371">
          <cell r="E371" t="str">
            <v>Пушкина, 2</v>
          </cell>
        </row>
        <row r="372">
          <cell r="E372" t="str">
            <v>Рабоче-Крестьянская, 1</v>
          </cell>
        </row>
        <row r="373">
          <cell r="E373" t="str">
            <v>Рабоче-Крестьянская, 4</v>
          </cell>
        </row>
        <row r="374">
          <cell r="E374" t="str">
            <v>Розы Люксембург, 13</v>
          </cell>
        </row>
        <row r="375">
          <cell r="E375" t="str">
            <v>Розы Люксембург, 52</v>
          </cell>
        </row>
        <row r="376">
          <cell r="E376" t="str">
            <v>Розы Люксембург, 164</v>
          </cell>
        </row>
        <row r="377">
          <cell r="E377" t="str">
            <v>Розы Люксембург, 17</v>
          </cell>
        </row>
        <row r="378">
          <cell r="E378" t="str">
            <v>Розы Люксембург, 23</v>
          </cell>
        </row>
        <row r="379">
          <cell r="E379" t="str">
            <v>Розы Люксембург, 27</v>
          </cell>
        </row>
        <row r="380">
          <cell r="E380" t="str">
            <v>Розы Люксембург, 29</v>
          </cell>
        </row>
        <row r="381">
          <cell r="E381" t="str">
            <v>Розы Люксембург, 295</v>
          </cell>
        </row>
        <row r="382">
          <cell r="E382" t="str">
            <v>Розы Люксембург, 295-А</v>
          </cell>
        </row>
        <row r="383">
          <cell r="E383" t="str">
            <v>Розы Люксембург, 31</v>
          </cell>
        </row>
        <row r="384">
          <cell r="E384" t="str">
            <v>Розы Люксембург, 319</v>
          </cell>
        </row>
        <row r="385">
          <cell r="E385" t="str">
            <v>Румянцева, 8</v>
          </cell>
        </row>
        <row r="386">
          <cell r="E386" t="str">
            <v>Румянцева, 53</v>
          </cell>
        </row>
        <row r="387">
          <cell r="E387" t="str">
            <v>Румянцева, 55</v>
          </cell>
        </row>
        <row r="388">
          <cell r="E388" t="str">
            <v>Саянский, 5-А</v>
          </cell>
        </row>
        <row r="389">
          <cell r="E389" t="str">
            <v>Саянский, 5-Б</v>
          </cell>
        </row>
        <row r="390">
          <cell r="E390" t="str">
            <v>Саянский, 5-В</v>
          </cell>
        </row>
        <row r="391">
          <cell r="E391" t="str">
            <v>Саянский, 5-Г</v>
          </cell>
        </row>
        <row r="392">
          <cell r="E392" t="str">
            <v>Седова, 53-А</v>
          </cell>
        </row>
        <row r="393">
          <cell r="E393" t="str">
            <v>Седова, 54-Б</v>
          </cell>
        </row>
        <row r="394">
          <cell r="E394" t="str">
            <v>Седова, 54-В</v>
          </cell>
        </row>
        <row r="395">
          <cell r="E395" t="str">
            <v>Седова, 62/3</v>
          </cell>
        </row>
        <row r="396">
          <cell r="E396" t="str">
            <v>Седова, 62/9</v>
          </cell>
        </row>
        <row r="397">
          <cell r="E397" t="str">
            <v>Седова, 64-Б</v>
          </cell>
        </row>
        <row r="398">
          <cell r="E398" t="str">
            <v>Седова, 64-В</v>
          </cell>
        </row>
        <row r="399">
          <cell r="E399" t="str">
            <v>Седова, 74</v>
          </cell>
        </row>
        <row r="400">
          <cell r="E400" t="str">
            <v>Сибирская, 1-а</v>
          </cell>
        </row>
        <row r="401">
          <cell r="E401" t="str">
            <v>Сибирская, 1-б</v>
          </cell>
        </row>
        <row r="402">
          <cell r="E402" t="str">
            <v>Сибирская, 1-в</v>
          </cell>
        </row>
        <row r="403">
          <cell r="E403" t="str">
            <v>Советская, 10-А</v>
          </cell>
        </row>
        <row r="404">
          <cell r="E404" t="str">
            <v>Советская, 10-Б</v>
          </cell>
        </row>
        <row r="405">
          <cell r="E405" t="str">
            <v>Советская, 10-В</v>
          </cell>
        </row>
        <row r="406">
          <cell r="E406" t="str">
            <v>Строителей, 1</v>
          </cell>
        </row>
        <row r="407">
          <cell r="E407" t="str">
            <v>Строителей, 2</v>
          </cell>
        </row>
        <row r="408">
          <cell r="E408" t="str">
            <v>Строителей, 3</v>
          </cell>
        </row>
        <row r="409">
          <cell r="E409" t="str">
            <v>Строителей, 4</v>
          </cell>
        </row>
        <row r="410">
          <cell r="E410" t="str">
            <v>Строителей, 6</v>
          </cell>
        </row>
        <row r="411">
          <cell r="E411" t="str">
            <v>Строителей, 7</v>
          </cell>
        </row>
        <row r="412">
          <cell r="E412" t="str">
            <v>Строителей, 8</v>
          </cell>
        </row>
        <row r="413">
          <cell r="E413" t="str">
            <v>Строителей, 9</v>
          </cell>
        </row>
        <row r="414">
          <cell r="E414" t="str">
            <v>Строителей, 5</v>
          </cell>
        </row>
        <row r="415">
          <cell r="E415" t="str">
            <v>Сударева, 7</v>
          </cell>
        </row>
        <row r="416">
          <cell r="E416" t="str">
            <v>Сударева, 15</v>
          </cell>
        </row>
        <row r="417">
          <cell r="E417" t="str">
            <v>Терешковой, 47</v>
          </cell>
        </row>
        <row r="418">
          <cell r="E418" t="str">
            <v>Толевая, 7</v>
          </cell>
        </row>
        <row r="419">
          <cell r="E419" t="str">
            <v>Трилиссера, 52</v>
          </cell>
        </row>
        <row r="420">
          <cell r="E420" t="str">
            <v>Трилиссера, 1-А</v>
          </cell>
        </row>
        <row r="421">
          <cell r="E421" t="str">
            <v>Трилиссера, 1-Б</v>
          </cell>
        </row>
        <row r="422">
          <cell r="E422" t="str">
            <v>Трилиссера, 1-в</v>
          </cell>
        </row>
        <row r="423">
          <cell r="E423" t="str">
            <v>Трилиссера, 32</v>
          </cell>
        </row>
        <row r="424">
          <cell r="E424" t="str">
            <v>Трилиссера, 37-Г</v>
          </cell>
        </row>
        <row r="425">
          <cell r="E425" t="str">
            <v>Трудовая, 103</v>
          </cell>
        </row>
        <row r="426">
          <cell r="E426" t="str">
            <v>Трудовая, 105</v>
          </cell>
        </row>
        <row r="427">
          <cell r="E427" t="str">
            <v>Трудовая, 107</v>
          </cell>
        </row>
        <row r="428">
          <cell r="E428" t="str">
            <v>Трудовая, 113</v>
          </cell>
        </row>
        <row r="429">
          <cell r="E429" t="str">
            <v>Трудовая, 117</v>
          </cell>
        </row>
        <row r="430">
          <cell r="E430" t="str">
            <v>Трудовая, 119</v>
          </cell>
        </row>
        <row r="431">
          <cell r="E431" t="str">
            <v>Трудовая, 108-В</v>
          </cell>
        </row>
        <row r="432">
          <cell r="E432" t="str">
            <v>Трудовая, 109</v>
          </cell>
        </row>
        <row r="433">
          <cell r="E433" t="str">
            <v>Трудовая, 109-А</v>
          </cell>
        </row>
        <row r="434">
          <cell r="E434" t="str">
            <v>Трудовая, 68-в</v>
          </cell>
        </row>
        <row r="435">
          <cell r="E435" t="str">
            <v>Трудовая, 68-Г</v>
          </cell>
        </row>
        <row r="436">
          <cell r="E436" t="str">
            <v>Трудовая, 66-Е</v>
          </cell>
        </row>
        <row r="437">
          <cell r="E437" t="str">
            <v>Трудовая, 95</v>
          </cell>
        </row>
        <row r="438">
          <cell r="E438" t="str">
            <v>Урожайная, 11</v>
          </cell>
        </row>
        <row r="439">
          <cell r="E439" t="str">
            <v>Урожайная, 12</v>
          </cell>
        </row>
        <row r="440">
          <cell r="E440" t="str">
            <v>Урожайная, 13</v>
          </cell>
        </row>
        <row r="441">
          <cell r="E441" t="str">
            <v>Урожайная, 14</v>
          </cell>
        </row>
        <row r="442">
          <cell r="E442" t="str">
            <v>Фурманова, 2-а</v>
          </cell>
        </row>
        <row r="443">
          <cell r="E443" t="str">
            <v>Центральная, 5</v>
          </cell>
        </row>
        <row r="444">
          <cell r="E444" t="str">
            <v>Центральная, 10</v>
          </cell>
        </row>
        <row r="445">
          <cell r="E445" t="str">
            <v>Центральная, 25</v>
          </cell>
        </row>
        <row r="446">
          <cell r="E446" t="str">
            <v>Центральная, 26</v>
          </cell>
        </row>
        <row r="447">
          <cell r="E447" t="str">
            <v>Центральная, 27</v>
          </cell>
        </row>
        <row r="448">
          <cell r="E448" t="str">
            <v>Центральная, 28</v>
          </cell>
        </row>
        <row r="449">
          <cell r="E449" t="str">
            <v>Центральная, 29</v>
          </cell>
        </row>
        <row r="450">
          <cell r="E450" t="str">
            <v>Центральная, 30</v>
          </cell>
        </row>
        <row r="451">
          <cell r="E451" t="str">
            <v>Центральная, 35</v>
          </cell>
        </row>
        <row r="452">
          <cell r="E452" t="str">
            <v>Центральная, 18-а</v>
          </cell>
        </row>
        <row r="453">
          <cell r="E453" t="str">
            <v>Цимлянская, 2</v>
          </cell>
        </row>
        <row r="454">
          <cell r="E454" t="str">
            <v>Цимлянская, 21</v>
          </cell>
        </row>
        <row r="455">
          <cell r="E455" t="str">
            <v>Цимлянская, 27</v>
          </cell>
        </row>
        <row r="456">
          <cell r="E456" t="str">
            <v>Цимлянская, 35</v>
          </cell>
        </row>
        <row r="457">
          <cell r="E457" t="str">
            <v>Цимлянская, 43</v>
          </cell>
        </row>
        <row r="458">
          <cell r="E458" t="str">
            <v>Чайковского, 7</v>
          </cell>
        </row>
        <row r="459">
          <cell r="E459" t="str">
            <v>Чайковского, 11</v>
          </cell>
        </row>
        <row r="460">
          <cell r="E460" t="str">
            <v>Челнокова, 12</v>
          </cell>
        </row>
        <row r="461">
          <cell r="E461" t="str">
            <v>Шахтерская, 1</v>
          </cell>
        </row>
        <row r="462">
          <cell r="E462" t="str">
            <v>Шахтерская, 3</v>
          </cell>
        </row>
        <row r="463">
          <cell r="E463" t="str">
            <v>Шахтерская, 5</v>
          </cell>
        </row>
        <row r="464">
          <cell r="E464" t="str">
            <v>Шахтерская, 7</v>
          </cell>
        </row>
        <row r="465">
          <cell r="E465" t="str">
            <v>Шахтерская, 9</v>
          </cell>
        </row>
        <row r="466">
          <cell r="E466" t="str">
            <v>Шахтерская, 11</v>
          </cell>
        </row>
        <row r="467">
          <cell r="E467" t="str">
            <v>хли, 13</v>
          </cell>
        </row>
        <row r="468">
          <cell r="E468" t="str">
            <v>Шахтерская, 17</v>
          </cell>
        </row>
        <row r="469">
          <cell r="E469" t="str">
            <v>Ширямова, 5</v>
          </cell>
        </row>
        <row r="470">
          <cell r="E470" t="str">
            <v>Ширямова, 3</v>
          </cell>
        </row>
        <row r="471">
          <cell r="E471" t="str">
            <v>Шмидта, 36</v>
          </cell>
        </row>
        <row r="472">
          <cell r="E472" t="str">
            <v>Юбилейный, 16</v>
          </cell>
        </row>
        <row r="473">
          <cell r="E473" t="str">
            <v>Юбилейный, 36-А</v>
          </cell>
        </row>
        <row r="474">
          <cell r="E474" t="str">
            <v>Юбилейный, 36-Б</v>
          </cell>
        </row>
        <row r="475">
          <cell r="E475" t="str">
            <v>Юбилейный, 47-А</v>
          </cell>
        </row>
        <row r="476">
          <cell r="E476" t="str">
            <v>Ядринцева, 80-а</v>
          </cell>
        </row>
        <row r="477">
          <cell r="E477" t="str">
            <v>Ядринцева, 82</v>
          </cell>
        </row>
        <row r="478">
          <cell r="E478" t="str">
            <v>Ядринцева, 8-А</v>
          </cell>
        </row>
        <row r="479">
          <cell r="E479" t="str">
            <v>Ямская, 19-в</v>
          </cell>
        </row>
        <row r="480">
          <cell r="E480" t="str">
            <v>Карла Либкнехта, 130</v>
          </cell>
        </row>
        <row r="481">
          <cell r="E481" t="str">
            <v>Депутатская, 53-В</v>
          </cell>
        </row>
        <row r="482">
          <cell r="E482" t="str">
            <v>Депутатская, 55/1</v>
          </cell>
        </row>
        <row r="483">
          <cell r="E483" t="str">
            <v>Депутатская, 55/2</v>
          </cell>
        </row>
        <row r="485">
          <cell r="E485" t="str">
            <v>1-я Московская, 33</v>
          </cell>
        </row>
        <row r="486">
          <cell r="E486" t="str">
            <v>25-го Октября, 20</v>
          </cell>
        </row>
        <row r="487">
          <cell r="E487" t="str">
            <v>25-го Октября, 15-А</v>
          </cell>
        </row>
        <row r="488">
          <cell r="E488" t="str">
            <v>4-я Железнодорожная, 23-ж</v>
          </cell>
        </row>
        <row r="489">
          <cell r="E489" t="str">
            <v>Александра Невского, 48-а</v>
          </cell>
        </row>
        <row r="490">
          <cell r="E490" t="str">
            <v>Александра Невского, 7-а</v>
          </cell>
        </row>
        <row r="491">
          <cell r="E491" t="str">
            <v>Байкальская, 168</v>
          </cell>
        </row>
        <row r="492">
          <cell r="E492" t="str">
            <v>Байкальская, 52-б</v>
          </cell>
        </row>
        <row r="493">
          <cell r="E493" t="str">
            <v>Гаражный, 40-б</v>
          </cell>
        </row>
        <row r="494">
          <cell r="E494" t="str">
            <v>Грязнова, 31-а</v>
          </cell>
        </row>
        <row r="495">
          <cell r="E495" t="str">
            <v>Грязнова, 31-в</v>
          </cell>
        </row>
        <row r="496">
          <cell r="E496" t="str">
            <v>Депутатская, 47/1</v>
          </cell>
        </row>
        <row r="497">
          <cell r="E497" t="str">
            <v>Депутатская, 47/2</v>
          </cell>
        </row>
        <row r="498">
          <cell r="E498" t="str">
            <v>Депутатская, 51/2</v>
          </cell>
        </row>
        <row r="499">
          <cell r="E499" t="str">
            <v>Депутатская, 53-Д</v>
          </cell>
        </row>
        <row r="500">
          <cell r="E500" t="str">
            <v>Депутатская, 61/10</v>
          </cell>
        </row>
        <row r="501">
          <cell r="E501" t="str">
            <v>Депутатская, 65/11</v>
          </cell>
        </row>
        <row r="502">
          <cell r="E502" t="str">
            <v>Депутатская, 65/2</v>
          </cell>
        </row>
        <row r="503">
          <cell r="E503" t="str">
            <v>Депутатская, 65/3</v>
          </cell>
        </row>
        <row r="504">
          <cell r="E504" t="str">
            <v>Депутатская, 65/12</v>
          </cell>
        </row>
        <row r="505">
          <cell r="E505" t="str">
            <v>Депутатская, 65/4</v>
          </cell>
        </row>
        <row r="506">
          <cell r="E506" t="str">
            <v>Депутатская, 65/5</v>
          </cell>
        </row>
        <row r="507">
          <cell r="E507" t="str">
            <v>Депутатская, 65/6</v>
          </cell>
        </row>
        <row r="508">
          <cell r="E508" t="str">
            <v>Депутатская, 69/1</v>
          </cell>
        </row>
        <row r="509">
          <cell r="E509" t="str">
            <v>Егорова, 18</v>
          </cell>
        </row>
        <row r="510">
          <cell r="E510" t="str">
            <v>Иркутской 30-й дивизии, 22</v>
          </cell>
        </row>
        <row r="511">
          <cell r="E511" t="str">
            <v>Иркутской 30-й Дивизии, 23</v>
          </cell>
        </row>
        <row r="512">
          <cell r="E512" t="str">
            <v>Карла Либкнехта, 232</v>
          </cell>
        </row>
        <row r="513">
          <cell r="E513" t="str">
            <v>Карла Либкнехта, 118-б</v>
          </cell>
        </row>
        <row r="514">
          <cell r="E514" t="str">
            <v>Карла Либкнехта, 118-в</v>
          </cell>
        </row>
        <row r="515">
          <cell r="E515" t="str">
            <v>Карла Либкнехта, 118-и</v>
          </cell>
        </row>
        <row r="516">
          <cell r="E516" t="str">
            <v>Кожова, 18</v>
          </cell>
        </row>
        <row r="517">
          <cell r="E517" t="str">
            <v>Коммунаров, 15</v>
          </cell>
        </row>
        <row r="518">
          <cell r="E518" t="str">
            <v>Коммунаров, 9-А</v>
          </cell>
        </row>
        <row r="519">
          <cell r="E519" t="str">
            <v>Коммунистическая, 13-Б</v>
          </cell>
        </row>
        <row r="520">
          <cell r="E520" t="str">
            <v>Коммунистическая, 17-Г</v>
          </cell>
        </row>
        <row r="521">
          <cell r="E521" t="str">
            <v>Коммунистическая, 62-А</v>
          </cell>
        </row>
        <row r="522">
          <cell r="E522" t="str">
            <v>Красноказачья, 123</v>
          </cell>
        </row>
        <row r="523">
          <cell r="E523" t="str">
            <v>Красноказачья, 101 А/5</v>
          </cell>
        </row>
        <row r="524">
          <cell r="E524" t="str">
            <v>Красноказачья, 101 А/8</v>
          </cell>
        </row>
        <row r="525">
          <cell r="E525" t="str">
            <v>Красноказачья, 80/1</v>
          </cell>
        </row>
        <row r="526">
          <cell r="E526" t="str">
            <v>Красноказачья, 80/2</v>
          </cell>
        </row>
        <row r="527">
          <cell r="E527" t="str">
            <v>Красных Мадьяр, 18</v>
          </cell>
        </row>
        <row r="528">
          <cell r="E528" t="str">
            <v>Красных Мадьяр, 119</v>
          </cell>
        </row>
        <row r="529">
          <cell r="E529" t="str">
            <v>Лапина, 35-а</v>
          </cell>
        </row>
        <row r="530">
          <cell r="E530" t="str">
            <v>Ленина, 36</v>
          </cell>
        </row>
        <row r="531">
          <cell r="E531" t="str">
            <v>Маяковского, 47</v>
          </cell>
        </row>
        <row r="532">
          <cell r="E532" t="str">
            <v>Осетровский, 9</v>
          </cell>
        </row>
        <row r="533">
          <cell r="E533" t="str">
            <v>Партизанская, 39-з</v>
          </cell>
        </row>
        <row r="534">
          <cell r="E534" t="str">
            <v>Партизанская, 40-Б</v>
          </cell>
        </row>
        <row r="535">
          <cell r="E535" t="str">
            <v>Пискунова, 132-Б</v>
          </cell>
        </row>
        <row r="536">
          <cell r="E536" t="str">
            <v>Пискунова, 69</v>
          </cell>
        </row>
        <row r="537">
          <cell r="E537" t="str">
            <v>Подгорная, 12</v>
          </cell>
        </row>
        <row r="538">
          <cell r="E538" t="str">
            <v>Подгорная, 34</v>
          </cell>
        </row>
        <row r="539">
          <cell r="E539" t="str">
            <v>Подгорная, 14-б</v>
          </cell>
        </row>
        <row r="540">
          <cell r="E540" t="str">
            <v>Подгорная, 14-в</v>
          </cell>
        </row>
        <row r="541">
          <cell r="E541" t="str">
            <v>Подгорная, 48-Б</v>
          </cell>
        </row>
        <row r="542">
          <cell r="E542" t="str">
            <v>Профсоюзная, 25-а</v>
          </cell>
        </row>
        <row r="543">
          <cell r="E543" t="str">
            <v>Седова, 53-Б</v>
          </cell>
        </row>
        <row r="544">
          <cell r="E544" t="str">
            <v>Седова, 54-А</v>
          </cell>
        </row>
        <row r="545">
          <cell r="E545" t="str">
            <v>Седова, 62/8</v>
          </cell>
        </row>
        <row r="546">
          <cell r="E546" t="str">
            <v>Советская, 31</v>
          </cell>
        </row>
        <row r="547">
          <cell r="E547" t="str">
            <v>Советская, 30-б</v>
          </cell>
        </row>
        <row r="548">
          <cell r="E548" t="str">
            <v>Советская, 4</v>
          </cell>
        </row>
        <row r="549">
          <cell r="E549" t="str">
            <v>Советская, 8-б</v>
          </cell>
        </row>
        <row r="550">
          <cell r="E550" t="str">
            <v>Терешковой, 39</v>
          </cell>
        </row>
        <row r="551">
          <cell r="E551" t="str">
            <v>Трилиссера, 21</v>
          </cell>
        </row>
        <row r="552">
          <cell r="E552" t="str">
            <v>Трудовая, 66-д</v>
          </cell>
        </row>
        <row r="553">
          <cell r="E553" t="str">
            <v>Трудовая, 68-Б</v>
          </cell>
        </row>
        <row r="554">
          <cell r="E554" t="str">
            <v>Чайковского, 6</v>
          </cell>
        </row>
        <row r="555">
          <cell r="E555" t="str">
            <v>Ядринцева, 80</v>
          </cell>
        </row>
        <row r="556">
          <cell r="E556" t="str">
            <v>Ядринцева, 94</v>
          </cell>
        </row>
        <row r="557">
          <cell r="E557" t="str">
            <v>2-й Сарайный, 8</v>
          </cell>
        </row>
        <row r="558">
          <cell r="E558" t="str">
            <v>Красных Мадьяр, 33-в</v>
          </cell>
        </row>
        <row r="559">
          <cell r="E559" t="str">
            <v>13-й Советский, 10</v>
          </cell>
        </row>
        <row r="560">
          <cell r="E560" t="str">
            <v>Бажова, 2</v>
          </cell>
        </row>
        <row r="561">
          <cell r="E561" t="str">
            <v>Бажова, 4</v>
          </cell>
        </row>
        <row r="562">
          <cell r="E562" t="str">
            <v>Байкальская, 158</v>
          </cell>
        </row>
        <row r="563">
          <cell r="E563" t="str">
            <v>Баумана, 235-а/1</v>
          </cell>
        </row>
        <row r="564">
          <cell r="E564" t="str">
            <v>Воровского, 8</v>
          </cell>
        </row>
        <row r="565">
          <cell r="E565" t="str">
            <v>Депутатская, 61/13</v>
          </cell>
        </row>
        <row r="566">
          <cell r="E566" t="str">
            <v>Депутатская, 61/8</v>
          </cell>
        </row>
        <row r="567">
          <cell r="E567" t="str">
            <v>Депутатская, 67/3</v>
          </cell>
        </row>
        <row r="568">
          <cell r="E568" t="str">
            <v>Депутатская, 67/4</v>
          </cell>
        </row>
        <row r="569">
          <cell r="E569" t="str">
            <v>Депутатская, 67/5</v>
          </cell>
        </row>
        <row r="570">
          <cell r="E570" t="str">
            <v>Шпачека, 19</v>
          </cell>
        </row>
        <row r="571">
          <cell r="E571" t="str">
            <v>Карла Либкнехта, 230</v>
          </cell>
        </row>
        <row r="572">
          <cell r="E572" t="str">
            <v>1-й Советский, 6</v>
          </cell>
        </row>
        <row r="573">
          <cell r="E573" t="str">
            <v>Байкальская, 156</v>
          </cell>
        </row>
        <row r="574">
          <cell r="E574" t="str">
            <v>Чайковского, 15-Б</v>
          </cell>
        </row>
        <row r="575">
          <cell r="E575" t="str">
            <v>Пискунова, 131-а</v>
          </cell>
        </row>
        <row r="576">
          <cell r="E576" t="str">
            <v>Красных Мадьяр, 33-А</v>
          </cell>
        </row>
        <row r="577">
          <cell r="E577" t="str">
            <v>Красных Мадьяр, 33-Б</v>
          </cell>
        </row>
        <row r="578">
          <cell r="E578" t="str">
            <v>Красных Мадьяр, 33-Д</v>
          </cell>
        </row>
        <row r="579">
          <cell r="E579" t="str">
            <v>Пискунова, 125-б</v>
          </cell>
        </row>
        <row r="580">
          <cell r="E580" t="str">
            <v>Пискунова, 131-б</v>
          </cell>
        </row>
        <row r="581">
          <cell r="E581" t="str">
            <v>Пискунова, 133-а</v>
          </cell>
        </row>
        <row r="582">
          <cell r="E582" t="str">
            <v>Пискунова, 133-б</v>
          </cell>
        </row>
        <row r="583">
          <cell r="E583" t="str">
            <v>Пискунова, 135-б</v>
          </cell>
        </row>
        <row r="584">
          <cell r="E584" t="str">
            <v>Коммунистическая, 66-А</v>
          </cell>
        </row>
        <row r="585">
          <cell r="E585" t="str">
            <v>Гагарина, 16</v>
          </cell>
        </row>
        <row r="586">
          <cell r="E586" t="str">
            <v>Маршала Конева, 92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C926"/>
  <sheetViews>
    <sheetView workbookViewId="0">
      <pane xSplit="2" ySplit="3" topLeftCell="C4" activePane="bottomRight" state="frozen"/>
      <selection pane="topRight"/>
      <selection pane="bottomLeft"/>
      <selection pane="bottomRight" activeCell="AQ14" sqref="AQ14"/>
    </sheetView>
  </sheetViews>
  <sheetFormatPr defaultRowHeight="15" x14ac:dyDescent="0.25"/>
  <cols>
    <col min="1" max="1" width="8" customWidth="1"/>
    <col min="2" max="2" width="28.28515625" bestFit="1" customWidth="1"/>
    <col min="3" max="10" width="14.42578125" customWidth="1"/>
    <col min="11" max="11" width="34.42578125" customWidth="1"/>
    <col min="12" max="23" width="14.42578125" customWidth="1"/>
    <col min="24" max="24" width="27.42578125" style="1" customWidth="1"/>
    <col min="25" max="29" width="14.42578125" customWidth="1"/>
    <col min="30" max="30" width="22.42578125" bestFit="1" customWidth="1"/>
    <col min="31" max="31" width="23.85546875" bestFit="1" customWidth="1"/>
    <col min="32" max="32" width="18.85546875" style="21" customWidth="1"/>
    <col min="33" max="33" width="18.42578125" style="13" customWidth="1"/>
    <col min="34" max="34" width="18.5703125" style="13" customWidth="1"/>
    <col min="35" max="35" width="19.28515625" style="13" customWidth="1"/>
    <col min="36" max="36" width="19.28515625" style="21" customWidth="1"/>
    <col min="37" max="37" width="18.7109375" customWidth="1"/>
    <col min="38" max="38" width="10.85546875" style="13" customWidth="1"/>
    <col min="39" max="39" width="12.5703125" style="13" customWidth="1"/>
    <col min="40" max="40" width="19.42578125" style="1" customWidth="1"/>
    <col min="41" max="81" width="9.140625" style="1"/>
  </cols>
  <sheetData>
    <row r="1" spans="1:40" s="1" customFormat="1" x14ac:dyDescent="0.25">
      <c r="AD1" s="2" t="s">
        <v>0</v>
      </c>
      <c r="AE1" s="2" t="s">
        <v>1</v>
      </c>
      <c r="AF1" s="3" t="s">
        <v>2</v>
      </c>
      <c r="AG1" s="91" t="s">
        <v>3</v>
      </c>
      <c r="AH1" s="91" t="s">
        <v>4</v>
      </c>
      <c r="AI1" s="91" t="s">
        <v>5</v>
      </c>
      <c r="AJ1" s="3" t="s">
        <v>6</v>
      </c>
      <c r="AK1" s="2" t="s">
        <v>7</v>
      </c>
      <c r="AL1" s="13"/>
      <c r="AM1" s="13"/>
      <c r="AN1" s="2" t="s">
        <v>8</v>
      </c>
    </row>
    <row r="2" spans="1:40" ht="15" customHeight="1" x14ac:dyDescent="0.25">
      <c r="A2" s="115" t="s">
        <v>9</v>
      </c>
      <c r="B2" s="115" t="s">
        <v>10</v>
      </c>
      <c r="C2" s="4" t="s">
        <v>11</v>
      </c>
      <c r="D2" s="115" t="s">
        <v>12</v>
      </c>
      <c r="E2" s="115"/>
      <c r="F2" s="115"/>
      <c r="G2" s="115"/>
      <c r="H2" s="115" t="s">
        <v>13</v>
      </c>
      <c r="I2" s="115"/>
      <c r="J2" s="115" t="s">
        <v>14</v>
      </c>
      <c r="K2" s="115" t="s">
        <v>15</v>
      </c>
      <c r="L2" s="115" t="s">
        <v>16</v>
      </c>
      <c r="M2" s="115" t="s">
        <v>17</v>
      </c>
      <c r="N2" s="115" t="s">
        <v>18</v>
      </c>
      <c r="O2" s="115" t="s">
        <v>19</v>
      </c>
      <c r="P2" s="115" t="s">
        <v>20</v>
      </c>
      <c r="Q2" s="115" t="s">
        <v>21</v>
      </c>
      <c r="R2" s="115" t="s">
        <v>22</v>
      </c>
      <c r="S2" s="115" t="s">
        <v>23</v>
      </c>
      <c r="T2" s="115" t="s">
        <v>24</v>
      </c>
      <c r="U2" s="115" t="s">
        <v>25</v>
      </c>
      <c r="V2" s="115" t="s">
        <v>26</v>
      </c>
      <c r="W2" s="115" t="s">
        <v>27</v>
      </c>
      <c r="X2" s="116" t="s">
        <v>28</v>
      </c>
      <c r="Y2" s="115" t="s">
        <v>29</v>
      </c>
      <c r="Z2" s="115" t="s">
        <v>30</v>
      </c>
      <c r="AA2" s="115" t="s">
        <v>31</v>
      </c>
      <c r="AB2" s="115" t="s">
        <v>32</v>
      </c>
      <c r="AC2" s="115" t="s">
        <v>33</v>
      </c>
      <c r="AD2" s="115" t="s">
        <v>34</v>
      </c>
      <c r="AE2" s="115" t="s">
        <v>35</v>
      </c>
      <c r="AF2" s="122" t="s">
        <v>36</v>
      </c>
      <c r="AG2" s="124" t="s">
        <v>37</v>
      </c>
      <c r="AH2" s="125" t="s">
        <v>38</v>
      </c>
      <c r="AI2" s="124" t="s">
        <v>39</v>
      </c>
      <c r="AJ2" s="5"/>
      <c r="AK2" s="117" t="s">
        <v>40</v>
      </c>
      <c r="AL2" s="119" t="s">
        <v>41</v>
      </c>
      <c r="AM2" s="120"/>
      <c r="AN2" s="121" t="s">
        <v>42</v>
      </c>
    </row>
    <row r="3" spans="1:40" ht="45" customHeight="1" x14ac:dyDescent="0.25">
      <c r="A3" s="115"/>
      <c r="B3" s="115"/>
      <c r="C3" s="4" t="s">
        <v>43</v>
      </c>
      <c r="D3" s="4" t="s">
        <v>44</v>
      </c>
      <c r="E3" s="4" t="s">
        <v>45</v>
      </c>
      <c r="F3" s="4" t="s">
        <v>46</v>
      </c>
      <c r="G3" s="4" t="s">
        <v>47</v>
      </c>
      <c r="H3" s="4" t="s">
        <v>48</v>
      </c>
      <c r="I3" s="4" t="s">
        <v>49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6"/>
      <c r="Y3" s="115"/>
      <c r="Z3" s="115"/>
      <c r="AA3" s="115"/>
      <c r="AB3" s="115"/>
      <c r="AC3" s="115"/>
      <c r="AD3" s="115"/>
      <c r="AE3" s="115"/>
      <c r="AF3" s="123"/>
      <c r="AG3" s="125"/>
      <c r="AH3" s="125"/>
      <c r="AI3" s="125"/>
      <c r="AJ3" s="6"/>
      <c r="AK3" s="118"/>
      <c r="AL3" s="7" t="s">
        <v>50</v>
      </c>
      <c r="AM3" s="7" t="s">
        <v>51</v>
      </c>
      <c r="AN3" s="116"/>
    </row>
    <row r="4" spans="1:40" x14ac:dyDescent="0.25">
      <c r="A4">
        <v>1</v>
      </c>
      <c r="B4" t="s">
        <v>52</v>
      </c>
      <c r="C4" s="9"/>
      <c r="D4" s="9">
        <v>514.70000000000005</v>
      </c>
      <c r="E4" s="9"/>
      <c r="F4" s="9"/>
      <c r="G4" s="9"/>
      <c r="H4" s="9"/>
      <c r="I4" s="9"/>
      <c r="J4" s="9"/>
      <c r="K4" s="9" t="s">
        <v>53</v>
      </c>
      <c r="L4" s="10" t="s">
        <v>54</v>
      </c>
      <c r="M4" s="9" t="s">
        <v>55</v>
      </c>
      <c r="N4" s="9">
        <v>1950</v>
      </c>
      <c r="O4" s="9">
        <v>2</v>
      </c>
      <c r="P4" s="9">
        <v>2</v>
      </c>
      <c r="Q4" s="9"/>
      <c r="R4" s="9">
        <v>926.7</v>
      </c>
      <c r="S4" s="9"/>
      <c r="T4" s="9"/>
      <c r="U4" s="9"/>
      <c r="V4" s="9"/>
      <c r="W4" s="9"/>
      <c r="X4" s="113" t="s">
        <v>164</v>
      </c>
      <c r="Y4" s="9">
        <v>13</v>
      </c>
      <c r="Z4" s="9"/>
      <c r="AA4" s="9"/>
      <c r="AB4" s="9"/>
      <c r="AC4" s="9" t="s">
        <v>56</v>
      </c>
      <c r="AD4" s="9" t="s">
        <v>1985</v>
      </c>
      <c r="AE4" s="9" t="s">
        <v>1979</v>
      </c>
      <c r="AF4" s="12" t="s">
        <v>1992</v>
      </c>
      <c r="AG4" s="11" t="s">
        <v>1994</v>
      </c>
      <c r="AH4" s="11" t="s">
        <v>1979</v>
      </c>
      <c r="AI4" s="11" t="s">
        <v>1997</v>
      </c>
      <c r="AJ4" s="12" t="s">
        <v>1999</v>
      </c>
      <c r="AK4" s="9" t="s">
        <v>59</v>
      </c>
      <c r="AL4" s="13" t="s">
        <v>2004</v>
      </c>
      <c r="AM4" s="13" t="s">
        <v>2004</v>
      </c>
      <c r="AN4" s="114" t="s">
        <v>1987</v>
      </c>
    </row>
    <row r="5" spans="1:40" ht="15" customHeight="1" x14ac:dyDescent="0.25">
      <c r="A5">
        <v>2</v>
      </c>
      <c r="B5" t="s">
        <v>60</v>
      </c>
      <c r="C5" s="9"/>
      <c r="D5" s="9">
        <v>444.2</v>
      </c>
      <c r="E5" s="9">
        <v>310.94</v>
      </c>
      <c r="F5" s="9">
        <v>133.26</v>
      </c>
      <c r="G5" s="9"/>
      <c r="H5" s="9"/>
      <c r="I5" s="9"/>
      <c r="J5" s="9"/>
      <c r="K5" s="9" t="s">
        <v>61</v>
      </c>
      <c r="L5" s="9" t="s">
        <v>62</v>
      </c>
      <c r="M5" s="9" t="s">
        <v>55</v>
      </c>
      <c r="N5" s="9">
        <v>1951</v>
      </c>
      <c r="O5" s="9">
        <v>2</v>
      </c>
      <c r="P5" s="9">
        <v>2</v>
      </c>
      <c r="Q5" s="9"/>
      <c r="R5" s="9">
        <v>644.20000000000005</v>
      </c>
      <c r="S5" s="9">
        <v>200</v>
      </c>
      <c r="T5" s="9"/>
      <c r="U5" s="9"/>
      <c r="V5" s="9"/>
      <c r="W5" s="9"/>
      <c r="X5" s="113" t="s">
        <v>164</v>
      </c>
      <c r="Y5" s="9">
        <v>24</v>
      </c>
      <c r="Z5" s="9">
        <v>77</v>
      </c>
      <c r="AA5" s="9">
        <v>24</v>
      </c>
      <c r="AB5" s="9"/>
      <c r="AC5" s="9" t="s">
        <v>56</v>
      </c>
      <c r="AD5" s="9" t="s">
        <v>1985</v>
      </c>
      <c r="AE5" s="9" t="s">
        <v>1979</v>
      </c>
      <c r="AF5" s="12" t="s">
        <v>1992</v>
      </c>
      <c r="AG5" s="11" t="s">
        <v>1994</v>
      </c>
      <c r="AH5" s="11" t="s">
        <v>1979</v>
      </c>
      <c r="AI5" s="11" t="s">
        <v>1997</v>
      </c>
      <c r="AJ5" s="12" t="s">
        <v>1999</v>
      </c>
      <c r="AK5" s="9" t="s">
        <v>59</v>
      </c>
      <c r="AL5" s="13" t="s">
        <v>2004</v>
      </c>
      <c r="AM5" s="13" t="s">
        <v>2004</v>
      </c>
      <c r="AN5" s="114" t="s">
        <v>1987</v>
      </c>
    </row>
    <row r="6" spans="1:40" s="1" customFormat="1" ht="15" customHeight="1" x14ac:dyDescent="0.25">
      <c r="A6">
        <v>3</v>
      </c>
      <c r="B6" t="s">
        <v>63</v>
      </c>
      <c r="C6" s="10"/>
      <c r="D6" s="10">
        <v>571.70000000000005</v>
      </c>
      <c r="E6" s="10">
        <v>400.19</v>
      </c>
      <c r="F6" s="10">
        <v>171.51</v>
      </c>
      <c r="G6" s="10"/>
      <c r="H6" s="10"/>
      <c r="I6" s="10"/>
      <c r="J6" s="10"/>
      <c r="K6" s="10" t="s">
        <v>64</v>
      </c>
      <c r="L6" s="10" t="s">
        <v>54</v>
      </c>
      <c r="M6" s="10" t="s">
        <v>55</v>
      </c>
      <c r="N6" s="10">
        <v>1936</v>
      </c>
      <c r="O6" s="10">
        <v>2</v>
      </c>
      <c r="P6" s="10">
        <v>2</v>
      </c>
      <c r="Q6" s="10"/>
      <c r="R6" s="10">
        <v>1010.3</v>
      </c>
      <c r="S6" s="10">
        <v>76.2</v>
      </c>
      <c r="T6" s="10">
        <v>570.67999999999995</v>
      </c>
      <c r="U6" s="10"/>
      <c r="V6" s="10"/>
      <c r="W6" s="10"/>
      <c r="X6" s="113" t="s">
        <v>164</v>
      </c>
      <c r="Y6" s="10">
        <v>12</v>
      </c>
      <c r="Z6" s="10">
        <v>31</v>
      </c>
      <c r="AA6" s="10">
        <v>12</v>
      </c>
      <c r="AB6" s="10"/>
      <c r="AC6" s="10" t="s">
        <v>56</v>
      </c>
      <c r="AD6" s="9" t="s">
        <v>1985</v>
      </c>
      <c r="AE6" s="9" t="s">
        <v>1979</v>
      </c>
      <c r="AF6" s="12" t="s">
        <v>1992</v>
      </c>
      <c r="AG6" s="11" t="s">
        <v>1994</v>
      </c>
      <c r="AH6" s="11" t="s">
        <v>1979</v>
      </c>
      <c r="AI6" s="11" t="s">
        <v>1997</v>
      </c>
      <c r="AJ6" s="12" t="s">
        <v>1999</v>
      </c>
      <c r="AK6" s="9" t="s">
        <v>59</v>
      </c>
      <c r="AL6" s="13" t="s">
        <v>2004</v>
      </c>
      <c r="AM6" s="13" t="s">
        <v>2004</v>
      </c>
      <c r="AN6" s="114" t="s">
        <v>1987</v>
      </c>
    </row>
    <row r="7" spans="1:40" s="1" customFormat="1" ht="15" customHeight="1" x14ac:dyDescent="0.25">
      <c r="A7">
        <v>4</v>
      </c>
      <c r="B7" t="s">
        <v>65</v>
      </c>
      <c r="C7" s="10"/>
      <c r="D7" s="10">
        <v>494.8</v>
      </c>
      <c r="E7" s="10">
        <v>346.36</v>
      </c>
      <c r="F7" s="10">
        <v>148.44</v>
      </c>
      <c r="G7" s="10"/>
      <c r="H7" s="10"/>
      <c r="I7" s="10"/>
      <c r="J7" s="10"/>
      <c r="K7" s="10" t="s">
        <v>66</v>
      </c>
      <c r="L7" s="10" t="s">
        <v>54</v>
      </c>
      <c r="M7" s="10" t="s">
        <v>55</v>
      </c>
      <c r="N7" s="10">
        <v>1940</v>
      </c>
      <c r="O7" s="10">
        <v>2</v>
      </c>
      <c r="P7" s="10">
        <v>2</v>
      </c>
      <c r="Q7" s="10"/>
      <c r="R7" s="10">
        <v>944.7</v>
      </c>
      <c r="S7" s="10">
        <v>81.3</v>
      </c>
      <c r="T7" s="10">
        <v>505.65</v>
      </c>
      <c r="U7" s="10"/>
      <c r="V7" s="10"/>
      <c r="W7" s="10"/>
      <c r="X7" s="113" t="s">
        <v>164</v>
      </c>
      <c r="Y7" s="10">
        <v>9</v>
      </c>
      <c r="Z7" s="10">
        <v>32</v>
      </c>
      <c r="AA7" s="10">
        <v>9</v>
      </c>
      <c r="AB7" s="10"/>
      <c r="AC7" s="10" t="s">
        <v>56</v>
      </c>
      <c r="AD7" s="9" t="s">
        <v>1985</v>
      </c>
      <c r="AE7" s="9" t="s">
        <v>1979</v>
      </c>
      <c r="AF7" s="12" t="s">
        <v>1992</v>
      </c>
      <c r="AG7" s="11" t="s">
        <v>1994</v>
      </c>
      <c r="AH7" s="11" t="s">
        <v>1979</v>
      </c>
      <c r="AI7" s="11" t="s">
        <v>1997</v>
      </c>
      <c r="AJ7" s="12" t="s">
        <v>1999</v>
      </c>
      <c r="AK7" s="9" t="s">
        <v>59</v>
      </c>
      <c r="AL7" s="13" t="s">
        <v>2004</v>
      </c>
      <c r="AM7" s="13" t="s">
        <v>2004</v>
      </c>
      <c r="AN7" s="114" t="s">
        <v>1987</v>
      </c>
    </row>
    <row r="8" spans="1:40" x14ac:dyDescent="0.25">
      <c r="A8">
        <v>5</v>
      </c>
      <c r="B8" t="s">
        <v>67</v>
      </c>
      <c r="C8" s="9"/>
      <c r="D8" s="9">
        <v>52.8</v>
      </c>
      <c r="E8" s="9">
        <v>36.96</v>
      </c>
      <c r="F8" s="9">
        <v>15.84</v>
      </c>
      <c r="G8" s="9"/>
      <c r="H8" s="9"/>
      <c r="I8" s="9"/>
      <c r="J8" s="9"/>
      <c r="K8" s="9" t="s">
        <v>68</v>
      </c>
      <c r="L8" s="9" t="s">
        <v>62</v>
      </c>
      <c r="M8" s="9" t="s">
        <v>55</v>
      </c>
      <c r="N8" s="9">
        <v>1917</v>
      </c>
      <c r="O8" s="9">
        <v>1</v>
      </c>
      <c r="P8" s="9">
        <v>1</v>
      </c>
      <c r="Q8" s="9"/>
      <c r="R8" s="9">
        <v>52.8</v>
      </c>
      <c r="S8" s="9"/>
      <c r="T8" s="9">
        <v>220</v>
      </c>
      <c r="U8" s="9">
        <v>110</v>
      </c>
      <c r="V8" s="9"/>
      <c r="W8" s="9"/>
      <c r="X8" s="113" t="s">
        <v>164</v>
      </c>
      <c r="Y8" s="9">
        <v>2</v>
      </c>
      <c r="Z8" s="9">
        <v>0</v>
      </c>
      <c r="AA8" s="9">
        <v>2</v>
      </c>
      <c r="AB8" s="9"/>
      <c r="AC8" s="9" t="s">
        <v>56</v>
      </c>
      <c r="AD8" s="9" t="s">
        <v>1985</v>
      </c>
      <c r="AE8" s="9" t="s">
        <v>1979</v>
      </c>
      <c r="AF8" s="12" t="s">
        <v>1992</v>
      </c>
      <c r="AG8" s="11" t="s">
        <v>1994</v>
      </c>
      <c r="AH8" s="11" t="s">
        <v>1979</v>
      </c>
      <c r="AI8" s="11" t="s">
        <v>1997</v>
      </c>
      <c r="AJ8" s="12" t="s">
        <v>1999</v>
      </c>
      <c r="AK8" s="9" t="s">
        <v>59</v>
      </c>
      <c r="AL8" s="13" t="s">
        <v>2004</v>
      </c>
      <c r="AM8" s="13" t="s">
        <v>2004</v>
      </c>
      <c r="AN8" s="114" t="s">
        <v>1987</v>
      </c>
    </row>
    <row r="9" spans="1:40" ht="15" customHeight="1" x14ac:dyDescent="0.25">
      <c r="A9">
        <v>6</v>
      </c>
      <c r="B9" t="s">
        <v>69</v>
      </c>
      <c r="C9" s="9"/>
      <c r="D9" s="9">
        <v>161.5</v>
      </c>
      <c r="E9" s="9">
        <v>113.05</v>
      </c>
      <c r="F9" s="9">
        <v>48.45</v>
      </c>
      <c r="G9" s="9"/>
      <c r="H9" s="9"/>
      <c r="I9" s="9"/>
      <c r="J9" s="9"/>
      <c r="K9" s="9" t="s">
        <v>70</v>
      </c>
      <c r="L9" s="9" t="s">
        <v>62</v>
      </c>
      <c r="M9" s="9" t="s">
        <v>55</v>
      </c>
      <c r="N9" s="9">
        <v>1917</v>
      </c>
      <c r="O9" s="9">
        <v>2</v>
      </c>
      <c r="P9" s="9">
        <v>2</v>
      </c>
      <c r="Q9" s="9"/>
      <c r="R9" s="9">
        <v>173.5</v>
      </c>
      <c r="S9" s="9">
        <v>12</v>
      </c>
      <c r="T9" s="9">
        <v>936</v>
      </c>
      <c r="U9" s="9">
        <v>468</v>
      </c>
      <c r="V9" s="9"/>
      <c r="W9" s="9"/>
      <c r="X9" s="113" t="s">
        <v>164</v>
      </c>
      <c r="Y9" s="9">
        <v>4</v>
      </c>
      <c r="Z9" s="9">
        <v>16</v>
      </c>
      <c r="AA9" s="9">
        <v>4</v>
      </c>
      <c r="AB9" s="9"/>
      <c r="AC9" s="9" t="s">
        <v>56</v>
      </c>
      <c r="AD9" s="9" t="s">
        <v>1985</v>
      </c>
      <c r="AE9" s="9" t="s">
        <v>1979</v>
      </c>
      <c r="AF9" s="12" t="s">
        <v>1992</v>
      </c>
      <c r="AG9" s="11" t="s">
        <v>1994</v>
      </c>
      <c r="AH9" s="11" t="s">
        <v>1979</v>
      </c>
      <c r="AI9" s="11" t="s">
        <v>1997</v>
      </c>
      <c r="AJ9" s="12" t="s">
        <v>1999</v>
      </c>
      <c r="AK9" s="9" t="s">
        <v>59</v>
      </c>
      <c r="AL9" s="13" t="s">
        <v>2004</v>
      </c>
      <c r="AM9" s="13" t="s">
        <v>2004</v>
      </c>
      <c r="AN9" s="114" t="s">
        <v>1987</v>
      </c>
    </row>
    <row r="10" spans="1:40" ht="15" customHeight="1" x14ac:dyDescent="0.25">
      <c r="A10">
        <v>7</v>
      </c>
      <c r="B10" t="s">
        <v>71</v>
      </c>
      <c r="C10" s="9"/>
      <c r="D10" s="9">
        <v>74.099999999999994</v>
      </c>
      <c r="E10" s="9">
        <v>51.87</v>
      </c>
      <c r="F10" s="9">
        <v>22.23</v>
      </c>
      <c r="G10" s="9"/>
      <c r="H10" s="9"/>
      <c r="I10" s="9"/>
      <c r="J10" s="9"/>
      <c r="K10" s="9" t="s">
        <v>72</v>
      </c>
      <c r="L10" s="9" t="s">
        <v>62</v>
      </c>
      <c r="M10" s="9" t="s">
        <v>55</v>
      </c>
      <c r="N10" s="9">
        <v>1917</v>
      </c>
      <c r="O10" s="9">
        <v>1</v>
      </c>
      <c r="P10" s="9">
        <v>1</v>
      </c>
      <c r="Q10" s="9"/>
      <c r="R10" s="9">
        <v>74.099999999999994</v>
      </c>
      <c r="S10" s="9"/>
      <c r="T10" s="9">
        <v>140.4</v>
      </c>
      <c r="U10" s="9">
        <v>70.2</v>
      </c>
      <c r="V10" s="9"/>
      <c r="W10" s="9"/>
      <c r="X10" s="113" t="s">
        <v>164</v>
      </c>
      <c r="Y10" s="9">
        <v>2</v>
      </c>
      <c r="Z10" s="9">
        <v>9</v>
      </c>
      <c r="AA10" s="9">
        <v>2</v>
      </c>
      <c r="AB10" s="9"/>
      <c r="AC10" s="9" t="s">
        <v>56</v>
      </c>
      <c r="AD10" s="9" t="s">
        <v>1985</v>
      </c>
      <c r="AE10" s="9" t="s">
        <v>1979</v>
      </c>
      <c r="AF10" s="12" t="s">
        <v>1992</v>
      </c>
      <c r="AG10" s="11" t="s">
        <v>1994</v>
      </c>
      <c r="AH10" s="11" t="s">
        <v>1979</v>
      </c>
      <c r="AI10" s="11" t="s">
        <v>1997</v>
      </c>
      <c r="AJ10" s="12" t="s">
        <v>1999</v>
      </c>
      <c r="AK10" s="9" t="s">
        <v>59</v>
      </c>
      <c r="AL10" s="13" t="s">
        <v>2004</v>
      </c>
      <c r="AM10" s="13" t="s">
        <v>2004</v>
      </c>
      <c r="AN10" s="114" t="s">
        <v>1987</v>
      </c>
    </row>
    <row r="11" spans="1:40" ht="15" customHeight="1" x14ac:dyDescent="0.25">
      <c r="A11">
        <v>8</v>
      </c>
      <c r="B11" t="s">
        <v>73</v>
      </c>
      <c r="C11" s="9"/>
      <c r="D11" s="9">
        <v>123.7</v>
      </c>
      <c r="E11" s="9">
        <v>86.59</v>
      </c>
      <c r="F11" s="9">
        <v>37.11</v>
      </c>
      <c r="G11" s="9"/>
      <c r="H11" s="9"/>
      <c r="I11" s="9"/>
      <c r="J11" s="9"/>
      <c r="K11" s="9" t="s">
        <v>74</v>
      </c>
      <c r="L11" s="9" t="s">
        <v>62</v>
      </c>
      <c r="M11" s="9" t="s">
        <v>55</v>
      </c>
      <c r="N11" s="9">
        <v>1917</v>
      </c>
      <c r="O11" s="9">
        <v>1</v>
      </c>
      <c r="P11" s="9">
        <v>1</v>
      </c>
      <c r="Q11" s="9"/>
      <c r="R11" s="9">
        <v>123.7</v>
      </c>
      <c r="S11" s="9"/>
      <c r="T11" s="9"/>
      <c r="U11" s="9"/>
      <c r="V11" s="9"/>
      <c r="W11" s="9"/>
      <c r="X11" s="113" t="s">
        <v>164</v>
      </c>
      <c r="Y11" s="9">
        <v>4</v>
      </c>
      <c r="Z11" s="9">
        <v>10</v>
      </c>
      <c r="AA11" s="9">
        <v>4</v>
      </c>
      <c r="AB11" s="9"/>
      <c r="AC11" s="9" t="s">
        <v>56</v>
      </c>
      <c r="AD11" s="9" t="s">
        <v>1985</v>
      </c>
      <c r="AE11" s="9" t="s">
        <v>1979</v>
      </c>
      <c r="AF11" s="12" t="s">
        <v>1992</v>
      </c>
      <c r="AG11" s="11" t="s">
        <v>1994</v>
      </c>
      <c r="AH11" s="11" t="s">
        <v>1979</v>
      </c>
      <c r="AI11" s="11" t="s">
        <v>1997</v>
      </c>
      <c r="AJ11" s="12" t="s">
        <v>1999</v>
      </c>
      <c r="AK11" s="9" t="s">
        <v>59</v>
      </c>
      <c r="AL11" s="13" t="s">
        <v>2004</v>
      </c>
      <c r="AM11" s="13" t="s">
        <v>2004</v>
      </c>
      <c r="AN11" s="114" t="s">
        <v>1987</v>
      </c>
    </row>
    <row r="12" spans="1:40" ht="15" customHeight="1" x14ac:dyDescent="0.25">
      <c r="A12">
        <v>9</v>
      </c>
      <c r="B12" t="s">
        <v>75</v>
      </c>
      <c r="C12" s="9"/>
      <c r="D12" s="9">
        <v>277.5</v>
      </c>
      <c r="E12" s="9">
        <v>194.25</v>
      </c>
      <c r="F12" s="9">
        <v>83.25</v>
      </c>
      <c r="G12" s="9"/>
      <c r="H12" s="9"/>
      <c r="I12" s="9"/>
      <c r="J12" s="9"/>
      <c r="K12" s="9" t="s">
        <v>76</v>
      </c>
      <c r="L12" s="9" t="s">
        <v>62</v>
      </c>
      <c r="M12" s="9" t="s">
        <v>55</v>
      </c>
      <c r="N12" s="9">
        <v>1917</v>
      </c>
      <c r="O12" s="9">
        <v>1</v>
      </c>
      <c r="P12" s="9">
        <v>1</v>
      </c>
      <c r="Q12" s="9"/>
      <c r="R12" s="9">
        <v>277.5</v>
      </c>
      <c r="S12" s="9"/>
      <c r="T12" s="9"/>
      <c r="U12" s="9"/>
      <c r="V12" s="9"/>
      <c r="W12" s="9"/>
      <c r="X12" s="113" t="s">
        <v>164</v>
      </c>
      <c r="Y12" s="9">
        <v>8</v>
      </c>
      <c r="Z12" s="9">
        <v>10</v>
      </c>
      <c r="AA12" s="9">
        <v>8</v>
      </c>
      <c r="AB12" s="9"/>
      <c r="AC12" s="9" t="s">
        <v>56</v>
      </c>
      <c r="AD12" s="9" t="s">
        <v>1985</v>
      </c>
      <c r="AE12" s="9" t="s">
        <v>1979</v>
      </c>
      <c r="AF12" s="12" t="s">
        <v>1992</v>
      </c>
      <c r="AG12" s="11" t="s">
        <v>1994</v>
      </c>
      <c r="AH12" s="11" t="s">
        <v>1979</v>
      </c>
      <c r="AI12" s="11" t="s">
        <v>1997</v>
      </c>
      <c r="AJ12" s="12" t="s">
        <v>1999</v>
      </c>
      <c r="AK12" s="9" t="s">
        <v>59</v>
      </c>
      <c r="AL12" s="13" t="s">
        <v>2004</v>
      </c>
      <c r="AM12" s="13" t="s">
        <v>2004</v>
      </c>
      <c r="AN12" s="114" t="s">
        <v>1987</v>
      </c>
    </row>
    <row r="13" spans="1:40" ht="15" customHeight="1" x14ac:dyDescent="0.25">
      <c r="A13">
        <v>10</v>
      </c>
      <c r="B13" t="s">
        <v>77</v>
      </c>
      <c r="C13" s="9"/>
      <c r="D13" s="9">
        <v>148.19999999999999</v>
      </c>
      <c r="E13" s="9">
        <v>103.74</v>
      </c>
      <c r="F13" s="9">
        <v>44.46</v>
      </c>
      <c r="G13" s="9"/>
      <c r="H13" s="9"/>
      <c r="I13" s="9"/>
      <c r="J13" s="9"/>
      <c r="K13" s="9" t="s">
        <v>78</v>
      </c>
      <c r="L13" s="9" t="s">
        <v>62</v>
      </c>
      <c r="M13" s="9" t="s">
        <v>55</v>
      </c>
      <c r="N13" s="9">
        <v>1917</v>
      </c>
      <c r="O13" s="9">
        <v>2</v>
      </c>
      <c r="P13" s="9">
        <v>2</v>
      </c>
      <c r="Q13" s="9"/>
      <c r="R13" s="9">
        <v>239</v>
      </c>
      <c r="S13" s="9">
        <v>90.8</v>
      </c>
      <c r="T13" s="9">
        <v>768</v>
      </c>
      <c r="U13" s="9">
        <v>384</v>
      </c>
      <c r="V13" s="9"/>
      <c r="W13" s="9"/>
      <c r="X13" s="113" t="s">
        <v>164</v>
      </c>
      <c r="Y13" s="9">
        <v>4</v>
      </c>
      <c r="Z13" s="9">
        <v>16</v>
      </c>
      <c r="AA13" s="9">
        <v>4</v>
      </c>
      <c r="AB13" s="9"/>
      <c r="AC13" s="9" t="s">
        <v>56</v>
      </c>
      <c r="AD13" s="9" t="s">
        <v>1985</v>
      </c>
      <c r="AE13" s="9" t="s">
        <v>1979</v>
      </c>
      <c r="AF13" s="12" t="s">
        <v>1992</v>
      </c>
      <c r="AG13" s="11" t="s">
        <v>1994</v>
      </c>
      <c r="AH13" s="11" t="s">
        <v>1979</v>
      </c>
      <c r="AI13" s="11" t="s">
        <v>1997</v>
      </c>
      <c r="AJ13" s="12" t="s">
        <v>1999</v>
      </c>
      <c r="AK13" s="9" t="s">
        <v>59</v>
      </c>
      <c r="AL13" s="13" t="s">
        <v>2004</v>
      </c>
      <c r="AM13" s="13" t="s">
        <v>2004</v>
      </c>
      <c r="AN13" s="114" t="s">
        <v>1987</v>
      </c>
    </row>
    <row r="14" spans="1:40" ht="15" customHeight="1" x14ac:dyDescent="0.25">
      <c r="A14">
        <v>11</v>
      </c>
      <c r="B14" t="s">
        <v>79</v>
      </c>
      <c r="C14" s="9"/>
      <c r="D14" s="9">
        <v>81.5</v>
      </c>
      <c r="E14" s="9">
        <v>57.05</v>
      </c>
      <c r="F14" s="9">
        <v>24.45</v>
      </c>
      <c r="G14" s="9"/>
      <c r="H14" s="9"/>
      <c r="I14" s="9"/>
      <c r="J14" s="9"/>
      <c r="K14" s="9" t="s">
        <v>80</v>
      </c>
      <c r="L14" s="9" t="s">
        <v>62</v>
      </c>
      <c r="M14" s="9" t="s">
        <v>55</v>
      </c>
      <c r="N14" s="9">
        <v>1917</v>
      </c>
      <c r="O14" s="9">
        <v>1</v>
      </c>
      <c r="P14" s="9">
        <v>1</v>
      </c>
      <c r="Q14" s="9"/>
      <c r="R14" s="9">
        <v>81.5</v>
      </c>
      <c r="S14" s="9"/>
      <c r="T14" s="9">
        <v>660</v>
      </c>
      <c r="U14" s="9">
        <v>330</v>
      </c>
      <c r="V14" s="9"/>
      <c r="W14" s="9"/>
      <c r="X14" s="113" t="s">
        <v>164</v>
      </c>
      <c r="Y14" s="9">
        <v>2</v>
      </c>
      <c r="Z14" s="9">
        <v>6</v>
      </c>
      <c r="AA14" s="9">
        <v>2</v>
      </c>
      <c r="AB14" s="9"/>
      <c r="AC14" s="9" t="s">
        <v>56</v>
      </c>
      <c r="AD14" s="9" t="s">
        <v>1985</v>
      </c>
      <c r="AE14" s="9" t="s">
        <v>1979</v>
      </c>
      <c r="AF14" s="12" t="s">
        <v>1992</v>
      </c>
      <c r="AG14" s="11" t="s">
        <v>1994</v>
      </c>
      <c r="AH14" s="11" t="s">
        <v>1979</v>
      </c>
      <c r="AI14" s="11" t="s">
        <v>1997</v>
      </c>
      <c r="AJ14" s="12" t="s">
        <v>1999</v>
      </c>
      <c r="AK14" s="9" t="s">
        <v>59</v>
      </c>
      <c r="AL14" s="13" t="s">
        <v>2004</v>
      </c>
      <c r="AM14" s="13" t="s">
        <v>2004</v>
      </c>
      <c r="AN14" s="114" t="s">
        <v>1987</v>
      </c>
    </row>
    <row r="15" spans="1:40" ht="15" customHeight="1" x14ac:dyDescent="0.25">
      <c r="A15">
        <v>12</v>
      </c>
      <c r="B15" t="s">
        <v>81</v>
      </c>
      <c r="C15" s="9"/>
      <c r="D15" s="9">
        <v>36.9</v>
      </c>
      <c r="E15" s="9">
        <v>25.83</v>
      </c>
      <c r="F15" s="9">
        <v>11.07</v>
      </c>
      <c r="G15" s="9"/>
      <c r="H15" s="9"/>
      <c r="I15" s="9"/>
      <c r="J15" s="9"/>
      <c r="K15" s="9" t="s">
        <v>82</v>
      </c>
      <c r="L15" s="9" t="s">
        <v>62</v>
      </c>
      <c r="M15" s="9" t="s">
        <v>55</v>
      </c>
      <c r="N15" s="9">
        <v>1917</v>
      </c>
      <c r="O15" s="9">
        <v>1</v>
      </c>
      <c r="P15" s="9">
        <v>1</v>
      </c>
      <c r="Q15" s="9"/>
      <c r="R15" s="9">
        <v>36.9</v>
      </c>
      <c r="S15" s="9"/>
      <c r="T15" s="9">
        <v>614</v>
      </c>
      <c r="U15" s="9">
        <v>307</v>
      </c>
      <c r="V15" s="9"/>
      <c r="W15" s="9"/>
      <c r="X15" s="113" t="s">
        <v>164</v>
      </c>
      <c r="Y15" s="9">
        <v>1</v>
      </c>
      <c r="Z15" s="9">
        <v>4</v>
      </c>
      <c r="AA15" s="9">
        <v>1</v>
      </c>
      <c r="AB15" s="9"/>
      <c r="AC15" s="9" t="s">
        <v>56</v>
      </c>
      <c r="AD15" s="9" t="s">
        <v>1985</v>
      </c>
      <c r="AE15" s="9" t="s">
        <v>1979</v>
      </c>
      <c r="AF15" s="12" t="s">
        <v>1992</v>
      </c>
      <c r="AG15" s="11" t="s">
        <v>1994</v>
      </c>
      <c r="AH15" s="11" t="s">
        <v>1979</v>
      </c>
      <c r="AI15" s="11" t="s">
        <v>1997</v>
      </c>
      <c r="AJ15" s="12" t="s">
        <v>1999</v>
      </c>
      <c r="AK15" s="9" t="s">
        <v>59</v>
      </c>
      <c r="AL15" s="13" t="s">
        <v>2004</v>
      </c>
      <c r="AM15" s="13" t="s">
        <v>2004</v>
      </c>
      <c r="AN15" s="114" t="s">
        <v>1987</v>
      </c>
    </row>
    <row r="16" spans="1:40" s="1" customFormat="1" ht="15" customHeight="1" x14ac:dyDescent="0.25">
      <c r="A16">
        <v>13</v>
      </c>
      <c r="B16" s="1" t="s">
        <v>83</v>
      </c>
      <c r="C16" s="10"/>
      <c r="D16" s="10">
        <v>60</v>
      </c>
      <c r="E16" s="10"/>
      <c r="F16" s="10"/>
      <c r="G16" s="10"/>
      <c r="H16" s="10"/>
      <c r="I16" s="10"/>
      <c r="J16" s="10"/>
      <c r="K16" s="9" t="s">
        <v>84</v>
      </c>
      <c r="L16" s="10" t="s">
        <v>54</v>
      </c>
      <c r="M16" s="9" t="s">
        <v>55</v>
      </c>
      <c r="N16" s="10">
        <v>1965</v>
      </c>
      <c r="O16" s="10">
        <v>1</v>
      </c>
      <c r="P16" s="10">
        <v>1</v>
      </c>
      <c r="Q16" s="10"/>
      <c r="R16" s="10">
        <v>60</v>
      </c>
      <c r="S16" s="10"/>
      <c r="T16" s="10"/>
      <c r="U16" s="10"/>
      <c r="V16" s="10"/>
      <c r="W16" s="10"/>
      <c r="X16" s="113" t="s">
        <v>164</v>
      </c>
      <c r="Y16" s="10">
        <v>3</v>
      </c>
      <c r="Z16" s="10"/>
      <c r="AA16" s="10"/>
      <c r="AB16" s="10"/>
      <c r="AC16" s="10" t="s">
        <v>56</v>
      </c>
      <c r="AD16" s="9" t="s">
        <v>1985</v>
      </c>
      <c r="AE16" s="9" t="s">
        <v>1979</v>
      </c>
      <c r="AF16" s="12" t="s">
        <v>1992</v>
      </c>
      <c r="AG16" s="11" t="s">
        <v>1994</v>
      </c>
      <c r="AH16" s="11" t="s">
        <v>1979</v>
      </c>
      <c r="AI16" s="11" t="s">
        <v>1997</v>
      </c>
      <c r="AJ16" s="12" t="s">
        <v>1999</v>
      </c>
      <c r="AK16" s="9" t="s">
        <v>59</v>
      </c>
      <c r="AL16" s="13" t="s">
        <v>2004</v>
      </c>
      <c r="AM16" s="13" t="s">
        <v>2004</v>
      </c>
      <c r="AN16" s="114" t="s">
        <v>1987</v>
      </c>
    </row>
    <row r="17" spans="1:81" s="13" customFormat="1" ht="15" customHeight="1" x14ac:dyDescent="0.25">
      <c r="A17">
        <v>14</v>
      </c>
      <c r="B17" t="s">
        <v>85</v>
      </c>
      <c r="C17" s="9"/>
      <c r="D17" s="9">
        <v>455.4</v>
      </c>
      <c r="E17" s="9">
        <v>318.77999999999997</v>
      </c>
      <c r="F17" s="9">
        <v>136.62</v>
      </c>
      <c r="G17" s="9"/>
      <c r="H17" s="9"/>
      <c r="I17" s="9"/>
      <c r="J17" s="9"/>
      <c r="K17" s="9" t="s">
        <v>86</v>
      </c>
      <c r="L17" s="9" t="s">
        <v>62</v>
      </c>
      <c r="M17" s="9" t="s">
        <v>55</v>
      </c>
      <c r="N17" s="9">
        <v>1952</v>
      </c>
      <c r="O17" s="9">
        <v>2</v>
      </c>
      <c r="P17" s="9">
        <v>2</v>
      </c>
      <c r="Q17" s="9"/>
      <c r="R17" s="9">
        <v>675.4</v>
      </c>
      <c r="S17" s="9">
        <v>220</v>
      </c>
      <c r="T17" s="9"/>
      <c r="U17" s="9"/>
      <c r="V17" s="9"/>
      <c r="W17" s="9"/>
      <c r="X17" s="113" t="s">
        <v>164</v>
      </c>
      <c r="Y17" s="9">
        <v>22</v>
      </c>
      <c r="Z17" s="9">
        <v>41</v>
      </c>
      <c r="AA17" s="9">
        <v>22</v>
      </c>
      <c r="AB17" s="9"/>
      <c r="AC17" s="9" t="s">
        <v>56</v>
      </c>
      <c r="AD17" s="9" t="s">
        <v>1985</v>
      </c>
      <c r="AE17" s="9" t="s">
        <v>1979</v>
      </c>
      <c r="AF17" s="12" t="s">
        <v>1993</v>
      </c>
      <c r="AG17" s="11" t="s">
        <v>1994</v>
      </c>
      <c r="AH17" s="11" t="s">
        <v>1979</v>
      </c>
      <c r="AI17" s="11" t="s">
        <v>1997</v>
      </c>
      <c r="AJ17" s="12" t="s">
        <v>1999</v>
      </c>
      <c r="AK17" s="9" t="s">
        <v>59</v>
      </c>
      <c r="AL17" s="13" t="s">
        <v>2004</v>
      </c>
      <c r="AM17" s="13" t="s">
        <v>2004</v>
      </c>
      <c r="AN17" s="114" t="s">
        <v>1987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s="13" customFormat="1" ht="15" customHeight="1" x14ac:dyDescent="0.25">
      <c r="A18">
        <v>15</v>
      </c>
      <c r="B18" t="s">
        <v>87</v>
      </c>
      <c r="C18" s="9"/>
      <c r="D18" s="9">
        <v>425</v>
      </c>
      <c r="E18" s="9">
        <v>297.5</v>
      </c>
      <c r="F18" s="9">
        <v>127.5</v>
      </c>
      <c r="G18" s="9"/>
      <c r="H18" s="9"/>
      <c r="I18" s="9"/>
      <c r="J18" s="9"/>
      <c r="K18" s="9" t="s">
        <v>88</v>
      </c>
      <c r="L18" s="9" t="s">
        <v>62</v>
      </c>
      <c r="M18" s="9" t="s">
        <v>55</v>
      </c>
      <c r="N18" s="9">
        <v>1952</v>
      </c>
      <c r="O18" s="9">
        <v>2</v>
      </c>
      <c r="P18" s="9">
        <v>2</v>
      </c>
      <c r="Q18" s="9"/>
      <c r="R18" s="9">
        <v>919.8</v>
      </c>
      <c r="S18" s="9">
        <v>284.8</v>
      </c>
      <c r="T18" s="9"/>
      <c r="U18" s="9"/>
      <c r="V18" s="9"/>
      <c r="W18" s="9"/>
      <c r="X18" s="113" t="s">
        <v>164</v>
      </c>
      <c r="Y18" s="9">
        <v>24</v>
      </c>
      <c r="Z18" s="9">
        <v>43</v>
      </c>
      <c r="AA18" s="9">
        <v>24</v>
      </c>
      <c r="AB18" s="9"/>
      <c r="AC18" s="9" t="s">
        <v>56</v>
      </c>
      <c r="AD18" s="9" t="s">
        <v>1985</v>
      </c>
      <c r="AE18" s="9" t="s">
        <v>1979</v>
      </c>
      <c r="AF18" s="12" t="s">
        <v>1992</v>
      </c>
      <c r="AG18" s="11" t="s">
        <v>1994</v>
      </c>
      <c r="AH18" s="11" t="s">
        <v>1979</v>
      </c>
      <c r="AI18" s="11" t="s">
        <v>1997</v>
      </c>
      <c r="AJ18" s="12" t="s">
        <v>1999</v>
      </c>
      <c r="AK18" s="9" t="s">
        <v>59</v>
      </c>
      <c r="AL18" s="13" t="s">
        <v>2004</v>
      </c>
      <c r="AM18" s="13" t="s">
        <v>2004</v>
      </c>
      <c r="AN18" s="114" t="s">
        <v>1987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s="13" customFormat="1" ht="15" customHeight="1" x14ac:dyDescent="0.25">
      <c r="A19">
        <v>16</v>
      </c>
      <c r="B19" t="s">
        <v>89</v>
      </c>
      <c r="C19" s="9"/>
      <c r="D19" s="9">
        <v>552.29999999999995</v>
      </c>
      <c r="E19" s="9">
        <v>386.61</v>
      </c>
      <c r="F19" s="9">
        <v>165.69</v>
      </c>
      <c r="G19" s="9"/>
      <c r="H19" s="9"/>
      <c r="I19" s="9"/>
      <c r="J19" s="9"/>
      <c r="K19" s="9" t="s">
        <v>90</v>
      </c>
      <c r="L19" s="9" t="s">
        <v>62</v>
      </c>
      <c r="M19" s="9" t="s">
        <v>55</v>
      </c>
      <c r="N19" s="9">
        <v>1959</v>
      </c>
      <c r="O19" s="9">
        <v>2</v>
      </c>
      <c r="P19" s="9">
        <v>2</v>
      </c>
      <c r="Q19" s="9"/>
      <c r="R19" s="9">
        <v>552.29999999999995</v>
      </c>
      <c r="S19" s="9"/>
      <c r="T19" s="9"/>
      <c r="U19" s="9"/>
      <c r="V19" s="9"/>
      <c r="W19" s="9"/>
      <c r="X19" s="113" t="s">
        <v>164</v>
      </c>
      <c r="Y19" s="9">
        <v>8</v>
      </c>
      <c r="Z19" s="9">
        <v>42</v>
      </c>
      <c r="AA19" s="9">
        <v>12</v>
      </c>
      <c r="AB19" s="9"/>
      <c r="AC19" s="9" t="s">
        <v>56</v>
      </c>
      <c r="AD19" s="9" t="s">
        <v>1985</v>
      </c>
      <c r="AE19" s="9" t="s">
        <v>1979</v>
      </c>
      <c r="AF19" s="12" t="s">
        <v>1992</v>
      </c>
      <c r="AG19" s="11" t="s">
        <v>1994</v>
      </c>
      <c r="AH19" s="11" t="s">
        <v>1979</v>
      </c>
      <c r="AI19" s="11" t="s">
        <v>1997</v>
      </c>
      <c r="AJ19" s="12" t="s">
        <v>1999</v>
      </c>
      <c r="AK19" s="9" t="s">
        <v>59</v>
      </c>
      <c r="AL19" s="13" t="s">
        <v>2004</v>
      </c>
      <c r="AM19" s="13" t="s">
        <v>2004</v>
      </c>
      <c r="AN19" s="114" t="s">
        <v>1987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s="13" customFormat="1" ht="15" customHeight="1" x14ac:dyDescent="0.25">
      <c r="A20">
        <v>17</v>
      </c>
      <c r="B20" t="s">
        <v>91</v>
      </c>
      <c r="C20" s="9"/>
      <c r="D20" s="9">
        <v>552.29999999999995</v>
      </c>
      <c r="E20" s="9">
        <v>386.61</v>
      </c>
      <c r="F20" s="9">
        <v>165.69</v>
      </c>
      <c r="G20" s="9"/>
      <c r="H20" s="9"/>
      <c r="I20" s="9"/>
      <c r="J20" s="9"/>
      <c r="K20" s="9" t="s">
        <v>90</v>
      </c>
      <c r="L20" s="9" t="s">
        <v>62</v>
      </c>
      <c r="M20" s="9" t="s">
        <v>55</v>
      </c>
      <c r="N20" s="9">
        <v>1959</v>
      </c>
      <c r="O20" s="9"/>
      <c r="P20" s="9"/>
      <c r="Q20" s="9"/>
      <c r="R20" s="9">
        <v>552.29999999999995</v>
      </c>
      <c r="S20" s="9"/>
      <c r="T20" s="9"/>
      <c r="U20" s="9"/>
      <c r="V20" s="9"/>
      <c r="W20" s="9"/>
      <c r="X20" s="113" t="s">
        <v>164</v>
      </c>
      <c r="Y20" s="9">
        <v>12</v>
      </c>
      <c r="Z20" s="9"/>
      <c r="AA20" s="9"/>
      <c r="AB20" s="9"/>
      <c r="AC20" s="9" t="s">
        <v>56</v>
      </c>
      <c r="AD20" s="9" t="s">
        <v>1985</v>
      </c>
      <c r="AE20" s="9" t="s">
        <v>1979</v>
      </c>
      <c r="AF20" s="12" t="s">
        <v>1992</v>
      </c>
      <c r="AG20" s="11" t="s">
        <v>1994</v>
      </c>
      <c r="AH20" s="11" t="s">
        <v>1979</v>
      </c>
      <c r="AI20" s="11" t="s">
        <v>1997</v>
      </c>
      <c r="AJ20" s="12" t="s">
        <v>1999</v>
      </c>
      <c r="AK20" s="9" t="s">
        <v>59</v>
      </c>
      <c r="AL20" s="13" t="s">
        <v>2004</v>
      </c>
      <c r="AM20" s="13" t="s">
        <v>2004</v>
      </c>
      <c r="AN20" s="114" t="s">
        <v>1987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s="13" customFormat="1" ht="15" customHeight="1" x14ac:dyDescent="0.25">
      <c r="A21">
        <v>18</v>
      </c>
      <c r="B21" t="s">
        <v>92</v>
      </c>
      <c r="C21" s="9"/>
      <c r="D21" s="9">
        <v>239.2</v>
      </c>
      <c r="E21" s="9">
        <v>167.44</v>
      </c>
      <c r="F21" s="9">
        <v>71.760000000000005</v>
      </c>
      <c r="G21" s="9"/>
      <c r="H21" s="9"/>
      <c r="I21" s="9"/>
      <c r="J21" s="9"/>
      <c r="K21" s="9" t="s">
        <v>93</v>
      </c>
      <c r="L21" s="9" t="s">
        <v>62</v>
      </c>
      <c r="M21" s="9" t="s">
        <v>55</v>
      </c>
      <c r="N21" s="9">
        <v>1954</v>
      </c>
      <c r="O21" s="9">
        <v>1</v>
      </c>
      <c r="P21" s="9">
        <v>1</v>
      </c>
      <c r="Q21" s="9"/>
      <c r="R21" s="9">
        <v>239.2</v>
      </c>
      <c r="S21" s="9"/>
      <c r="T21" s="9"/>
      <c r="U21" s="9"/>
      <c r="V21" s="9"/>
      <c r="W21" s="9"/>
      <c r="X21" s="113" t="s">
        <v>164</v>
      </c>
      <c r="Y21" s="9">
        <v>4</v>
      </c>
      <c r="Z21" s="9">
        <v>6</v>
      </c>
      <c r="AA21" s="9">
        <v>4</v>
      </c>
      <c r="AB21" s="9"/>
      <c r="AC21" s="9" t="s">
        <v>56</v>
      </c>
      <c r="AD21" s="9" t="s">
        <v>1985</v>
      </c>
      <c r="AE21" s="9" t="s">
        <v>1979</v>
      </c>
      <c r="AF21" s="12" t="s">
        <v>1992</v>
      </c>
      <c r="AG21" s="11" t="s">
        <v>1994</v>
      </c>
      <c r="AH21" s="11" t="s">
        <v>1979</v>
      </c>
      <c r="AI21" s="11" t="s">
        <v>1997</v>
      </c>
      <c r="AJ21" s="12" t="s">
        <v>1999</v>
      </c>
      <c r="AK21" s="9" t="s">
        <v>59</v>
      </c>
      <c r="AL21" s="13" t="s">
        <v>2004</v>
      </c>
      <c r="AM21" s="13" t="s">
        <v>2004</v>
      </c>
      <c r="AN21" s="114" t="s">
        <v>1987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s="13" customFormat="1" ht="15" customHeight="1" x14ac:dyDescent="0.25">
      <c r="A22">
        <v>19</v>
      </c>
      <c r="B22" t="s">
        <v>94</v>
      </c>
      <c r="C22" s="9"/>
      <c r="D22" s="9">
        <v>469.1</v>
      </c>
      <c r="E22" s="9">
        <v>328.37</v>
      </c>
      <c r="F22" s="9">
        <v>140.72999999999999</v>
      </c>
      <c r="G22" s="9"/>
      <c r="H22" s="9"/>
      <c r="I22" s="9"/>
      <c r="J22" s="9"/>
      <c r="K22" s="9" t="s">
        <v>95</v>
      </c>
      <c r="L22" s="9" t="s">
        <v>62</v>
      </c>
      <c r="M22" s="9" t="s">
        <v>55</v>
      </c>
      <c r="N22" s="9">
        <v>1952</v>
      </c>
      <c r="O22" s="9">
        <v>1</v>
      </c>
      <c r="P22" s="9">
        <v>1</v>
      </c>
      <c r="Q22" s="9"/>
      <c r="R22" s="9">
        <v>469.1</v>
      </c>
      <c r="S22" s="9"/>
      <c r="T22" s="9"/>
      <c r="U22" s="9"/>
      <c r="V22" s="9"/>
      <c r="W22" s="9"/>
      <c r="X22" s="113" t="s">
        <v>164</v>
      </c>
      <c r="Y22" s="9">
        <v>9</v>
      </c>
      <c r="Z22" s="9">
        <v>35</v>
      </c>
      <c r="AA22" s="9">
        <v>9</v>
      </c>
      <c r="AB22" s="9"/>
      <c r="AC22" s="9" t="s">
        <v>56</v>
      </c>
      <c r="AD22" s="9" t="s">
        <v>1985</v>
      </c>
      <c r="AE22" s="9" t="s">
        <v>1979</v>
      </c>
      <c r="AF22" s="12" t="s">
        <v>1992</v>
      </c>
      <c r="AG22" s="11" t="s">
        <v>1994</v>
      </c>
      <c r="AH22" s="11" t="s">
        <v>1979</v>
      </c>
      <c r="AI22" s="11" t="s">
        <v>1997</v>
      </c>
      <c r="AJ22" s="12" t="s">
        <v>1999</v>
      </c>
      <c r="AK22" s="9" t="s">
        <v>59</v>
      </c>
      <c r="AL22" s="13" t="s">
        <v>2004</v>
      </c>
      <c r="AM22" s="13" t="s">
        <v>2004</v>
      </c>
      <c r="AN22" s="114" t="s">
        <v>1987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s="13" customFormat="1" ht="15" customHeight="1" x14ac:dyDescent="0.25">
      <c r="A23">
        <v>20</v>
      </c>
      <c r="B23" t="s">
        <v>96</v>
      </c>
      <c r="C23" s="9"/>
      <c r="D23" s="9">
        <v>535.1</v>
      </c>
      <c r="E23" s="9">
        <v>374.57</v>
      </c>
      <c r="F23" s="9">
        <v>160.53</v>
      </c>
      <c r="G23" s="9"/>
      <c r="H23" s="9"/>
      <c r="I23" s="9"/>
      <c r="J23" s="9"/>
      <c r="K23" s="9" t="s">
        <v>97</v>
      </c>
      <c r="L23" s="9" t="s">
        <v>62</v>
      </c>
      <c r="M23" s="9" t="s">
        <v>55</v>
      </c>
      <c r="N23" s="9">
        <v>1952</v>
      </c>
      <c r="O23" s="9">
        <v>1</v>
      </c>
      <c r="P23" s="9">
        <v>1</v>
      </c>
      <c r="Q23" s="9"/>
      <c r="R23" s="9">
        <v>535.1</v>
      </c>
      <c r="S23" s="9"/>
      <c r="T23" s="9"/>
      <c r="U23" s="9"/>
      <c r="V23" s="9"/>
      <c r="W23" s="9"/>
      <c r="X23" s="113" t="s">
        <v>164</v>
      </c>
      <c r="Y23" s="9">
        <v>12</v>
      </c>
      <c r="Z23" s="9">
        <v>29</v>
      </c>
      <c r="AA23" s="9">
        <v>12</v>
      </c>
      <c r="AB23" s="9"/>
      <c r="AC23" s="9" t="s">
        <v>56</v>
      </c>
      <c r="AD23" s="9" t="s">
        <v>1985</v>
      </c>
      <c r="AE23" s="9" t="s">
        <v>1979</v>
      </c>
      <c r="AF23" s="12" t="s">
        <v>1992</v>
      </c>
      <c r="AG23" s="11" t="s">
        <v>1994</v>
      </c>
      <c r="AH23" s="11" t="s">
        <v>1979</v>
      </c>
      <c r="AI23" s="11" t="s">
        <v>1997</v>
      </c>
      <c r="AJ23" s="12" t="s">
        <v>1999</v>
      </c>
      <c r="AK23" s="9" t="s">
        <v>59</v>
      </c>
      <c r="AL23" s="13" t="s">
        <v>2004</v>
      </c>
      <c r="AM23" s="13" t="s">
        <v>2004</v>
      </c>
      <c r="AN23" s="114" t="s">
        <v>1987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s="13" customFormat="1" ht="15" customHeight="1" x14ac:dyDescent="0.25">
      <c r="A24">
        <v>21</v>
      </c>
      <c r="B24" t="s">
        <v>98</v>
      </c>
      <c r="C24" s="9"/>
      <c r="D24" s="9">
        <v>285</v>
      </c>
      <c r="E24" s="9">
        <v>199.5</v>
      </c>
      <c r="F24" s="9">
        <v>85.5</v>
      </c>
      <c r="G24" s="9"/>
      <c r="H24" s="9"/>
      <c r="I24" s="9"/>
      <c r="J24" s="9"/>
      <c r="K24" s="9" t="s">
        <v>99</v>
      </c>
      <c r="L24" s="9" t="s">
        <v>62</v>
      </c>
      <c r="M24" s="9" t="s">
        <v>55</v>
      </c>
      <c r="N24" s="9">
        <v>1976</v>
      </c>
      <c r="O24" s="9">
        <v>2</v>
      </c>
      <c r="P24" s="9">
        <v>2</v>
      </c>
      <c r="Q24" s="9"/>
      <c r="R24" s="9">
        <v>285</v>
      </c>
      <c r="S24" s="9"/>
      <c r="T24" s="9"/>
      <c r="U24" s="9"/>
      <c r="V24" s="9"/>
      <c r="W24" s="9"/>
      <c r="X24" s="113" t="s">
        <v>164</v>
      </c>
      <c r="Y24" s="9">
        <v>7</v>
      </c>
      <c r="Z24" s="9">
        <v>23</v>
      </c>
      <c r="AA24" s="9">
        <v>7</v>
      </c>
      <c r="AB24" s="9"/>
      <c r="AC24" s="9" t="s">
        <v>56</v>
      </c>
      <c r="AD24" s="9" t="s">
        <v>1985</v>
      </c>
      <c r="AE24" s="9" t="s">
        <v>1979</v>
      </c>
      <c r="AF24" s="12" t="s">
        <v>1992</v>
      </c>
      <c r="AG24" s="11" t="s">
        <v>1994</v>
      </c>
      <c r="AH24" s="11" t="s">
        <v>1979</v>
      </c>
      <c r="AI24" s="11" t="s">
        <v>1997</v>
      </c>
      <c r="AJ24" s="12" t="s">
        <v>1999</v>
      </c>
      <c r="AK24" s="9" t="s">
        <v>59</v>
      </c>
      <c r="AL24" s="13" t="s">
        <v>2004</v>
      </c>
      <c r="AM24" s="13" t="s">
        <v>2004</v>
      </c>
      <c r="AN24" s="114" t="s">
        <v>1987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s="1" customFormat="1" ht="15" customHeight="1" x14ac:dyDescent="0.25">
      <c r="A25">
        <v>22</v>
      </c>
      <c r="B25" s="14" t="s">
        <v>100</v>
      </c>
      <c r="C25" s="10"/>
      <c r="D25" s="10">
        <v>120.4</v>
      </c>
      <c r="E25" s="10">
        <v>84.28</v>
      </c>
      <c r="F25" s="10">
        <v>36.119999999999997</v>
      </c>
      <c r="G25" s="10"/>
      <c r="H25" s="10"/>
      <c r="I25" s="10"/>
      <c r="J25" s="10"/>
      <c r="K25" s="10" t="s">
        <v>101</v>
      </c>
      <c r="L25" s="10" t="s">
        <v>54</v>
      </c>
      <c r="M25" s="10" t="s">
        <v>55</v>
      </c>
      <c r="N25" s="10">
        <v>1938</v>
      </c>
      <c r="O25" s="10">
        <v>1</v>
      </c>
      <c r="P25" s="10">
        <v>1</v>
      </c>
      <c r="Q25" s="10"/>
      <c r="R25" s="10">
        <v>120.4</v>
      </c>
      <c r="S25" s="10"/>
      <c r="T25" s="10">
        <v>180.6</v>
      </c>
      <c r="U25" s="10">
        <v>180.6</v>
      </c>
      <c r="V25" s="10"/>
      <c r="W25" s="10"/>
      <c r="X25" s="113" t="s">
        <v>164</v>
      </c>
      <c r="Y25" s="10">
        <v>4</v>
      </c>
      <c r="Z25" s="10">
        <v>47</v>
      </c>
      <c r="AA25" s="10">
        <v>4</v>
      </c>
      <c r="AB25" s="10"/>
      <c r="AC25" s="10" t="s">
        <v>56</v>
      </c>
      <c r="AD25" s="9" t="s">
        <v>1985</v>
      </c>
      <c r="AE25" s="9" t="s">
        <v>1979</v>
      </c>
      <c r="AF25" s="12" t="s">
        <v>1992</v>
      </c>
      <c r="AG25" s="11" t="s">
        <v>1994</v>
      </c>
      <c r="AH25" s="11" t="s">
        <v>1979</v>
      </c>
      <c r="AI25" s="11" t="s">
        <v>1997</v>
      </c>
      <c r="AJ25" s="12" t="s">
        <v>1999</v>
      </c>
      <c r="AK25" s="9" t="s">
        <v>59</v>
      </c>
      <c r="AL25" s="13" t="s">
        <v>2004</v>
      </c>
      <c r="AM25" s="13" t="s">
        <v>2004</v>
      </c>
      <c r="AN25" s="114" t="s">
        <v>1987</v>
      </c>
    </row>
    <row r="26" spans="1:81" s="1" customFormat="1" ht="15" customHeight="1" x14ac:dyDescent="0.25">
      <c r="A26">
        <v>23</v>
      </c>
      <c r="B26" s="14" t="s">
        <v>102</v>
      </c>
      <c r="C26" s="10"/>
      <c r="D26" s="10">
        <v>357.4</v>
      </c>
      <c r="E26" s="10">
        <v>250.18</v>
      </c>
      <c r="F26" s="10">
        <v>107.22</v>
      </c>
      <c r="G26" s="10"/>
      <c r="H26" s="10"/>
      <c r="I26" s="10"/>
      <c r="J26" s="10"/>
      <c r="K26" s="10" t="s">
        <v>103</v>
      </c>
      <c r="L26" s="10" t="s">
        <v>54</v>
      </c>
      <c r="M26" s="10" t="s">
        <v>55</v>
      </c>
      <c r="N26" s="10">
        <v>1932</v>
      </c>
      <c r="O26" s="10">
        <v>2</v>
      </c>
      <c r="P26" s="10">
        <v>2</v>
      </c>
      <c r="Q26" s="10"/>
      <c r="R26" s="10">
        <v>568.4</v>
      </c>
      <c r="S26" s="10">
        <v>12</v>
      </c>
      <c r="T26" s="10">
        <v>180.6</v>
      </c>
      <c r="U26" s="10">
        <v>594.6</v>
      </c>
      <c r="V26" s="10"/>
      <c r="W26" s="10"/>
      <c r="X26" s="113" t="s">
        <v>164</v>
      </c>
      <c r="Y26" s="10">
        <v>4</v>
      </c>
      <c r="Z26" s="10">
        <v>11</v>
      </c>
      <c r="AA26" s="10">
        <v>19</v>
      </c>
      <c r="AB26" s="10"/>
      <c r="AC26" s="10" t="s">
        <v>56</v>
      </c>
      <c r="AD26" s="9" t="s">
        <v>1985</v>
      </c>
      <c r="AE26" s="9" t="s">
        <v>1979</v>
      </c>
      <c r="AF26" s="12" t="s">
        <v>1992</v>
      </c>
      <c r="AG26" s="11" t="s">
        <v>1994</v>
      </c>
      <c r="AH26" s="11" t="s">
        <v>1979</v>
      </c>
      <c r="AI26" s="11" t="s">
        <v>1997</v>
      </c>
      <c r="AJ26" s="12" t="s">
        <v>1999</v>
      </c>
      <c r="AK26" s="9" t="s">
        <v>59</v>
      </c>
      <c r="AL26" s="13" t="s">
        <v>2004</v>
      </c>
      <c r="AM26" s="13" t="s">
        <v>2004</v>
      </c>
      <c r="AN26" s="114" t="s">
        <v>1987</v>
      </c>
    </row>
    <row r="27" spans="1:81" s="1" customFormat="1" ht="15" customHeight="1" x14ac:dyDescent="0.25">
      <c r="A27">
        <v>24</v>
      </c>
      <c r="B27" s="14" t="s">
        <v>104</v>
      </c>
      <c r="C27" s="10"/>
      <c r="D27" s="10">
        <v>113.4</v>
      </c>
      <c r="E27" s="10">
        <v>79.38</v>
      </c>
      <c r="F27" s="10">
        <v>34.020000000000003</v>
      </c>
      <c r="G27" s="10"/>
      <c r="H27" s="10"/>
      <c r="I27" s="10"/>
      <c r="J27" s="10"/>
      <c r="K27" s="10" t="s">
        <v>105</v>
      </c>
      <c r="L27" s="10" t="s">
        <v>54</v>
      </c>
      <c r="M27" s="10" t="s">
        <v>55</v>
      </c>
      <c r="N27" s="10">
        <v>1955</v>
      </c>
      <c r="O27" s="10">
        <v>1</v>
      </c>
      <c r="P27" s="10">
        <v>1</v>
      </c>
      <c r="Q27" s="10"/>
      <c r="R27" s="10">
        <v>227.4</v>
      </c>
      <c r="S27" s="10"/>
      <c r="T27" s="10">
        <v>180.6</v>
      </c>
      <c r="U27" s="10">
        <v>171</v>
      </c>
      <c r="V27" s="10"/>
      <c r="W27" s="10"/>
      <c r="X27" s="113" t="s">
        <v>164</v>
      </c>
      <c r="Y27" s="10">
        <v>4</v>
      </c>
      <c r="Z27" s="10">
        <v>14</v>
      </c>
      <c r="AA27" s="10">
        <v>4</v>
      </c>
      <c r="AB27" s="10"/>
      <c r="AC27" s="10" t="s">
        <v>56</v>
      </c>
      <c r="AD27" s="9" t="s">
        <v>1985</v>
      </c>
      <c r="AE27" s="9" t="s">
        <v>1979</v>
      </c>
      <c r="AF27" s="12" t="s">
        <v>1993</v>
      </c>
      <c r="AG27" s="11" t="s">
        <v>1994</v>
      </c>
      <c r="AH27" s="11" t="s">
        <v>1979</v>
      </c>
      <c r="AI27" s="11" t="s">
        <v>1997</v>
      </c>
      <c r="AJ27" s="12" t="s">
        <v>1999</v>
      </c>
      <c r="AK27" s="9" t="s">
        <v>59</v>
      </c>
      <c r="AL27" s="13" t="s">
        <v>2004</v>
      </c>
      <c r="AM27" s="13" t="s">
        <v>2004</v>
      </c>
      <c r="AN27" s="114" t="s">
        <v>1987</v>
      </c>
    </row>
    <row r="28" spans="1:81" s="1" customFormat="1" ht="15" customHeight="1" x14ac:dyDescent="0.25">
      <c r="A28">
        <v>25</v>
      </c>
      <c r="B28" s="14" t="s">
        <v>106</v>
      </c>
      <c r="C28" s="10"/>
      <c r="D28" s="10">
        <v>180.4</v>
      </c>
      <c r="E28" s="10">
        <v>126.28</v>
      </c>
      <c r="F28" s="10">
        <v>54.12</v>
      </c>
      <c r="G28" s="10"/>
      <c r="H28" s="10"/>
      <c r="I28" s="10"/>
      <c r="J28" s="10"/>
      <c r="K28" s="10" t="s">
        <v>107</v>
      </c>
      <c r="L28" s="10" t="s">
        <v>54</v>
      </c>
      <c r="M28" s="10" t="s">
        <v>55</v>
      </c>
      <c r="N28" s="10">
        <v>1930</v>
      </c>
      <c r="O28" s="10">
        <v>1</v>
      </c>
      <c r="P28" s="10">
        <v>1</v>
      </c>
      <c r="Q28" s="10"/>
      <c r="R28" s="10">
        <v>360.8</v>
      </c>
      <c r="S28" s="10"/>
      <c r="T28" s="10">
        <v>180.6</v>
      </c>
      <c r="U28" s="10">
        <v>270.60000000000002</v>
      </c>
      <c r="V28" s="10"/>
      <c r="W28" s="10"/>
      <c r="X28" s="113" t="s">
        <v>164</v>
      </c>
      <c r="Y28" s="10">
        <v>4</v>
      </c>
      <c r="Z28" s="10">
        <v>10</v>
      </c>
      <c r="AA28" s="10">
        <v>6</v>
      </c>
      <c r="AB28" s="10"/>
      <c r="AC28" s="10" t="s">
        <v>56</v>
      </c>
      <c r="AD28" s="9" t="s">
        <v>1985</v>
      </c>
      <c r="AE28" s="9" t="s">
        <v>1979</v>
      </c>
      <c r="AF28" s="12" t="s">
        <v>1992</v>
      </c>
      <c r="AG28" s="11" t="s">
        <v>1994</v>
      </c>
      <c r="AH28" s="11" t="s">
        <v>1979</v>
      </c>
      <c r="AI28" s="11" t="s">
        <v>1997</v>
      </c>
      <c r="AJ28" s="12" t="s">
        <v>1999</v>
      </c>
      <c r="AK28" s="9" t="s">
        <v>59</v>
      </c>
      <c r="AL28" s="13" t="s">
        <v>2004</v>
      </c>
      <c r="AM28" s="13" t="s">
        <v>2004</v>
      </c>
      <c r="AN28" s="114" t="s">
        <v>1987</v>
      </c>
    </row>
    <row r="29" spans="1:81" s="1" customFormat="1" ht="15" customHeight="1" x14ac:dyDescent="0.25">
      <c r="A29">
        <v>26</v>
      </c>
      <c r="B29" s="14" t="s">
        <v>108</v>
      </c>
      <c r="C29" s="10"/>
      <c r="D29" s="10">
        <v>115.9</v>
      </c>
      <c r="E29" s="10">
        <v>81.13</v>
      </c>
      <c r="F29" s="10">
        <v>34.770000000000003</v>
      </c>
      <c r="G29" s="10"/>
      <c r="H29" s="10"/>
      <c r="I29" s="10"/>
      <c r="J29" s="10"/>
      <c r="K29" s="10" t="s">
        <v>109</v>
      </c>
      <c r="L29" s="10" t="s">
        <v>54</v>
      </c>
      <c r="M29" s="10" t="s">
        <v>55</v>
      </c>
      <c r="N29" s="10">
        <v>1957</v>
      </c>
      <c r="O29" s="10">
        <v>1</v>
      </c>
      <c r="P29" s="10">
        <v>1</v>
      </c>
      <c r="Q29" s="10"/>
      <c r="R29" s="10">
        <v>231.8</v>
      </c>
      <c r="S29" s="10"/>
      <c r="T29" s="10">
        <v>180.6</v>
      </c>
      <c r="U29" s="10">
        <v>173.9</v>
      </c>
      <c r="V29" s="10"/>
      <c r="W29" s="10"/>
      <c r="X29" s="113" t="s">
        <v>164</v>
      </c>
      <c r="Y29" s="10">
        <v>4</v>
      </c>
      <c r="Z29" s="10">
        <v>19</v>
      </c>
      <c r="AA29" s="10">
        <v>4</v>
      </c>
      <c r="AB29" s="10"/>
      <c r="AC29" s="10" t="s">
        <v>56</v>
      </c>
      <c r="AD29" s="9" t="s">
        <v>1985</v>
      </c>
      <c r="AE29" s="9" t="s">
        <v>1979</v>
      </c>
      <c r="AF29" s="12" t="s">
        <v>1993</v>
      </c>
      <c r="AG29" s="11" t="s">
        <v>1994</v>
      </c>
      <c r="AH29" s="11" t="s">
        <v>1979</v>
      </c>
      <c r="AI29" s="11" t="s">
        <v>1997</v>
      </c>
      <c r="AJ29" s="12" t="s">
        <v>1999</v>
      </c>
      <c r="AK29" s="9" t="s">
        <v>59</v>
      </c>
      <c r="AL29" s="13" t="s">
        <v>2004</v>
      </c>
      <c r="AM29" s="13" t="s">
        <v>2004</v>
      </c>
      <c r="AN29" s="114" t="s">
        <v>1987</v>
      </c>
    </row>
    <row r="30" spans="1:81" s="13" customFormat="1" ht="15" customHeight="1" x14ac:dyDescent="0.25">
      <c r="A30">
        <v>27</v>
      </c>
      <c r="B30" t="s">
        <v>110</v>
      </c>
      <c r="C30" s="9"/>
      <c r="D30" s="9">
        <v>350.7</v>
      </c>
      <c r="E30" s="9">
        <v>245.49</v>
      </c>
      <c r="F30" s="9">
        <v>105.21</v>
      </c>
      <c r="G30" s="9"/>
      <c r="H30" s="9"/>
      <c r="I30" s="9"/>
      <c r="J30" s="9"/>
      <c r="K30" s="9" t="s">
        <v>111</v>
      </c>
      <c r="L30" s="9" t="s">
        <v>112</v>
      </c>
      <c r="M30" s="9" t="s">
        <v>55</v>
      </c>
      <c r="N30" s="9">
        <v>1958</v>
      </c>
      <c r="O30" s="9">
        <v>2</v>
      </c>
      <c r="P30" s="9">
        <v>2</v>
      </c>
      <c r="Q30" s="9"/>
      <c r="R30" s="9">
        <v>386.7</v>
      </c>
      <c r="S30" s="9">
        <v>36</v>
      </c>
      <c r="T30" s="9"/>
      <c r="U30" s="9"/>
      <c r="V30" s="9"/>
      <c r="W30" s="9"/>
      <c r="X30" s="113" t="s">
        <v>164</v>
      </c>
      <c r="Y30" s="9">
        <v>8</v>
      </c>
      <c r="Z30" s="9">
        <v>19</v>
      </c>
      <c r="AA30" s="9">
        <v>8</v>
      </c>
      <c r="AB30" s="9"/>
      <c r="AC30" s="9" t="s">
        <v>56</v>
      </c>
      <c r="AD30" s="9" t="s">
        <v>1985</v>
      </c>
      <c r="AE30" s="9" t="s">
        <v>1979</v>
      </c>
      <c r="AF30" s="12" t="s">
        <v>1992</v>
      </c>
      <c r="AG30" s="11" t="s">
        <v>1994</v>
      </c>
      <c r="AH30" s="11" t="s">
        <v>1979</v>
      </c>
      <c r="AI30" s="11" t="s">
        <v>1997</v>
      </c>
      <c r="AJ30" s="12" t="s">
        <v>1999</v>
      </c>
      <c r="AK30" s="9" t="s">
        <v>59</v>
      </c>
      <c r="AL30" s="13" t="s">
        <v>2004</v>
      </c>
      <c r="AM30" s="13" t="s">
        <v>2004</v>
      </c>
      <c r="AN30" s="114" t="s">
        <v>1987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s="13" customFormat="1" ht="15" customHeight="1" x14ac:dyDescent="0.25">
      <c r="A31">
        <v>28</v>
      </c>
      <c r="B31" t="s">
        <v>113</v>
      </c>
      <c r="C31" s="9"/>
      <c r="D31" s="9">
        <v>547.4</v>
      </c>
      <c r="E31" s="9">
        <v>383.18</v>
      </c>
      <c r="F31" s="9">
        <v>164.22</v>
      </c>
      <c r="G31" s="9"/>
      <c r="H31" s="9"/>
      <c r="I31" s="9"/>
      <c r="J31" s="9"/>
      <c r="K31" s="9" t="s">
        <v>114</v>
      </c>
      <c r="L31" s="9" t="s">
        <v>62</v>
      </c>
      <c r="M31" s="9" t="s">
        <v>55</v>
      </c>
      <c r="N31" s="9">
        <v>1936</v>
      </c>
      <c r="O31" s="9">
        <v>3</v>
      </c>
      <c r="P31" s="9">
        <v>3</v>
      </c>
      <c r="Q31" s="9"/>
      <c r="R31" s="9">
        <v>547.4</v>
      </c>
      <c r="S31" s="9"/>
      <c r="T31" s="9"/>
      <c r="U31" s="9"/>
      <c r="V31" s="9"/>
      <c r="W31" s="9"/>
      <c r="X31" s="113" t="s">
        <v>164</v>
      </c>
      <c r="Y31" s="9">
        <v>12</v>
      </c>
      <c r="Z31" s="9">
        <v>45</v>
      </c>
      <c r="AA31" s="9">
        <v>12</v>
      </c>
      <c r="AB31" s="9"/>
      <c r="AC31" s="9" t="s">
        <v>56</v>
      </c>
      <c r="AD31" s="9" t="s">
        <v>1985</v>
      </c>
      <c r="AE31" s="9" t="s">
        <v>1979</v>
      </c>
      <c r="AF31" s="12" t="s">
        <v>1992</v>
      </c>
      <c r="AG31" s="11" t="s">
        <v>1994</v>
      </c>
      <c r="AH31" s="11" t="s">
        <v>1979</v>
      </c>
      <c r="AI31" s="11" t="s">
        <v>1997</v>
      </c>
      <c r="AJ31" s="12" t="s">
        <v>1999</v>
      </c>
      <c r="AK31" s="9" t="s">
        <v>59</v>
      </c>
      <c r="AL31" s="13" t="s">
        <v>2004</v>
      </c>
      <c r="AM31" s="13" t="s">
        <v>2004</v>
      </c>
      <c r="AN31" s="114" t="s">
        <v>1987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s="13" customFormat="1" ht="15" customHeight="1" x14ac:dyDescent="0.25">
      <c r="A32">
        <v>29</v>
      </c>
      <c r="B32" t="s">
        <v>115</v>
      </c>
      <c r="C32" s="9"/>
      <c r="D32" s="9">
        <v>351.5</v>
      </c>
      <c r="E32" s="9">
        <v>246.05</v>
      </c>
      <c r="F32" s="9">
        <v>105.45</v>
      </c>
      <c r="G32" s="9"/>
      <c r="H32" s="9"/>
      <c r="I32" s="9"/>
      <c r="J32" s="9"/>
      <c r="K32" s="9" t="s">
        <v>116</v>
      </c>
      <c r="L32" s="9" t="s">
        <v>62</v>
      </c>
      <c r="M32" s="9" t="s">
        <v>55</v>
      </c>
      <c r="N32" s="9">
        <v>1956</v>
      </c>
      <c r="O32" s="9">
        <v>2</v>
      </c>
      <c r="P32" s="9">
        <v>2</v>
      </c>
      <c r="Q32" s="9"/>
      <c r="R32" s="9">
        <v>706.7</v>
      </c>
      <c r="S32" s="9">
        <v>355.2</v>
      </c>
      <c r="T32" s="9">
        <v>1889.2</v>
      </c>
      <c r="U32" s="9">
        <v>944.6</v>
      </c>
      <c r="V32" s="9"/>
      <c r="W32" s="9"/>
      <c r="X32" s="113" t="s">
        <v>164</v>
      </c>
      <c r="Y32" s="9">
        <v>9</v>
      </c>
      <c r="Z32" s="9">
        <v>23</v>
      </c>
      <c r="AA32" s="9">
        <v>9</v>
      </c>
      <c r="AB32" s="9"/>
      <c r="AC32" s="9" t="s">
        <v>56</v>
      </c>
      <c r="AD32" s="9" t="s">
        <v>1985</v>
      </c>
      <c r="AE32" s="9" t="s">
        <v>1956</v>
      </c>
      <c r="AF32" s="12" t="s">
        <v>1993</v>
      </c>
      <c r="AG32" s="11" t="s">
        <v>1994</v>
      </c>
      <c r="AH32" s="11" t="s">
        <v>1979</v>
      </c>
      <c r="AI32" s="11" t="s">
        <v>1997</v>
      </c>
      <c r="AJ32" s="12" t="s">
        <v>1999</v>
      </c>
      <c r="AK32" s="9" t="s">
        <v>59</v>
      </c>
      <c r="AL32" s="13" t="s">
        <v>2004</v>
      </c>
      <c r="AM32" s="13" t="s">
        <v>2004</v>
      </c>
      <c r="AN32" s="114" t="s">
        <v>1987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s="13" customFormat="1" ht="15" customHeight="1" x14ac:dyDescent="0.25">
      <c r="A33">
        <v>30</v>
      </c>
      <c r="B33" t="s">
        <v>117</v>
      </c>
      <c r="C33" s="9"/>
      <c r="D33" s="9">
        <v>82</v>
      </c>
      <c r="E33" s="9">
        <v>57.4</v>
      </c>
      <c r="F33" s="9">
        <v>24.6</v>
      </c>
      <c r="G33" s="9"/>
      <c r="H33" s="9"/>
      <c r="I33" s="9"/>
      <c r="J33" s="9"/>
      <c r="K33" s="9" t="s">
        <v>118</v>
      </c>
      <c r="L33" s="9" t="s">
        <v>62</v>
      </c>
      <c r="M33" s="9" t="s">
        <v>55</v>
      </c>
      <c r="N33" s="9">
        <v>1952</v>
      </c>
      <c r="O33" s="9">
        <v>1</v>
      </c>
      <c r="P33" s="9">
        <v>1</v>
      </c>
      <c r="Q33" s="9"/>
      <c r="R33" s="9">
        <v>82</v>
      </c>
      <c r="S33" s="9"/>
      <c r="T33" s="9">
        <v>1892</v>
      </c>
      <c r="U33" s="9">
        <v>946</v>
      </c>
      <c r="V33" s="9"/>
      <c r="W33" s="9"/>
      <c r="X33" s="113" t="s">
        <v>164</v>
      </c>
      <c r="Y33" s="9">
        <v>2</v>
      </c>
      <c r="Z33" s="9">
        <v>4</v>
      </c>
      <c r="AA33" s="9">
        <v>2</v>
      </c>
      <c r="AB33" s="9"/>
      <c r="AC33" s="9" t="s">
        <v>56</v>
      </c>
      <c r="AD33" s="9" t="s">
        <v>1985</v>
      </c>
      <c r="AE33" s="9" t="s">
        <v>57</v>
      </c>
      <c r="AF33" s="12" t="s">
        <v>1992</v>
      </c>
      <c r="AG33" s="11" t="s">
        <v>1994</v>
      </c>
      <c r="AH33" s="11" t="s">
        <v>1979</v>
      </c>
      <c r="AI33" s="11" t="s">
        <v>1997</v>
      </c>
      <c r="AJ33" s="12" t="s">
        <v>1999</v>
      </c>
      <c r="AK33" s="9" t="s">
        <v>59</v>
      </c>
      <c r="AL33" s="13" t="s">
        <v>2004</v>
      </c>
      <c r="AM33" s="13" t="s">
        <v>2004</v>
      </c>
      <c r="AN33" s="114" t="s">
        <v>1987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s="13" customFormat="1" ht="15" customHeight="1" x14ac:dyDescent="0.25">
      <c r="A34">
        <v>31</v>
      </c>
      <c r="B34" t="s">
        <v>119</v>
      </c>
      <c r="C34" s="9"/>
      <c r="D34" s="9">
        <v>2012.5</v>
      </c>
      <c r="E34" s="9">
        <v>1408.75</v>
      </c>
      <c r="F34" s="9">
        <v>603.75</v>
      </c>
      <c r="G34" s="9"/>
      <c r="H34" s="9"/>
      <c r="I34" s="9"/>
      <c r="J34" s="9"/>
      <c r="K34" s="9" t="s">
        <v>120</v>
      </c>
      <c r="L34" s="9" t="s">
        <v>62</v>
      </c>
      <c r="M34" s="9" t="s">
        <v>55</v>
      </c>
      <c r="N34" s="9">
        <v>1976</v>
      </c>
      <c r="O34" s="9">
        <v>6</v>
      </c>
      <c r="P34" s="9">
        <v>6</v>
      </c>
      <c r="Q34" s="9"/>
      <c r="R34" s="9">
        <v>3045.6</v>
      </c>
      <c r="S34" s="9">
        <v>1033.0999999999999</v>
      </c>
      <c r="T34" s="9"/>
      <c r="U34" s="9"/>
      <c r="V34" s="9"/>
      <c r="W34" s="9"/>
      <c r="X34" s="113" t="s">
        <v>164</v>
      </c>
      <c r="Y34" s="9">
        <v>83</v>
      </c>
      <c r="Z34" s="9">
        <v>146</v>
      </c>
      <c r="AA34" s="9">
        <v>83</v>
      </c>
      <c r="AB34" s="9"/>
      <c r="AC34" s="9" t="s">
        <v>121</v>
      </c>
      <c r="AD34" s="9" t="s">
        <v>1985</v>
      </c>
      <c r="AE34" s="9" t="s">
        <v>1956</v>
      </c>
      <c r="AF34" s="12" t="s">
        <v>1992</v>
      </c>
      <c r="AG34" s="11" t="s">
        <v>1994</v>
      </c>
      <c r="AH34" s="11" t="s">
        <v>1986</v>
      </c>
      <c r="AI34" s="11" t="s">
        <v>1997</v>
      </c>
      <c r="AJ34" s="12" t="s">
        <v>1999</v>
      </c>
      <c r="AK34" s="9" t="s">
        <v>59</v>
      </c>
      <c r="AL34" s="13" t="s">
        <v>2004</v>
      </c>
      <c r="AM34" s="13" t="s">
        <v>2004</v>
      </c>
      <c r="AN34" s="114" t="s">
        <v>1987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s="13" customFormat="1" ht="15" customHeight="1" x14ac:dyDescent="0.25">
      <c r="A35">
        <v>32</v>
      </c>
      <c r="B35" t="s">
        <v>122</v>
      </c>
      <c r="C35" s="9"/>
      <c r="D35" s="9">
        <v>81.8</v>
      </c>
      <c r="E35" s="9">
        <v>57.26</v>
      </c>
      <c r="F35" s="9">
        <v>24.54</v>
      </c>
      <c r="G35" s="9"/>
      <c r="H35" s="9"/>
      <c r="I35" s="9"/>
      <c r="J35" s="9"/>
      <c r="K35" s="9" t="s">
        <v>123</v>
      </c>
      <c r="L35" s="9" t="s">
        <v>62</v>
      </c>
      <c r="M35" s="9" t="s">
        <v>55</v>
      </c>
      <c r="N35" s="9">
        <v>1917</v>
      </c>
      <c r="O35" s="9">
        <v>1</v>
      </c>
      <c r="P35" s="9">
        <v>1</v>
      </c>
      <c r="Q35" s="9"/>
      <c r="R35" s="9">
        <v>81.8</v>
      </c>
      <c r="S35" s="9"/>
      <c r="T35" s="9">
        <v>1333</v>
      </c>
      <c r="U35" s="9">
        <v>666.5</v>
      </c>
      <c r="V35" s="9"/>
      <c r="W35" s="9"/>
      <c r="X35" s="113" t="s">
        <v>164</v>
      </c>
      <c r="Y35" s="9">
        <v>3</v>
      </c>
      <c r="Z35" s="9">
        <v>11</v>
      </c>
      <c r="AA35" s="9">
        <v>3</v>
      </c>
      <c r="AB35" s="9"/>
      <c r="AC35" s="9" t="s">
        <v>56</v>
      </c>
      <c r="AD35" s="9" t="s">
        <v>1985</v>
      </c>
      <c r="AE35" s="9" t="s">
        <v>1979</v>
      </c>
      <c r="AF35" s="12" t="s">
        <v>1992</v>
      </c>
      <c r="AG35" s="11" t="s">
        <v>1994</v>
      </c>
      <c r="AH35" s="11" t="s">
        <v>1979</v>
      </c>
      <c r="AI35" s="11" t="s">
        <v>1997</v>
      </c>
      <c r="AJ35" s="12" t="s">
        <v>1999</v>
      </c>
      <c r="AK35" s="9" t="s">
        <v>59</v>
      </c>
      <c r="AL35" s="13" t="s">
        <v>2004</v>
      </c>
      <c r="AM35" s="13" t="s">
        <v>2004</v>
      </c>
      <c r="AN35" s="114" t="s">
        <v>1987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s="13" customFormat="1" ht="15" customHeight="1" x14ac:dyDescent="0.25">
      <c r="A36">
        <v>33</v>
      </c>
      <c r="B36" t="s">
        <v>124</v>
      </c>
      <c r="C36" s="9"/>
      <c r="D36" s="9">
        <v>69.2</v>
      </c>
      <c r="E36" s="9">
        <v>48.44</v>
      </c>
      <c r="F36" s="9">
        <v>20.76</v>
      </c>
      <c r="G36" s="9"/>
      <c r="H36" s="9"/>
      <c r="I36" s="9"/>
      <c r="J36" s="9"/>
      <c r="K36" s="9" t="s">
        <v>125</v>
      </c>
      <c r="L36" s="9" t="s">
        <v>62</v>
      </c>
      <c r="M36" s="9" t="s">
        <v>55</v>
      </c>
      <c r="N36" s="9">
        <v>1917</v>
      </c>
      <c r="O36" s="9">
        <v>1</v>
      </c>
      <c r="P36" s="9">
        <v>1</v>
      </c>
      <c r="Q36" s="9"/>
      <c r="R36" s="9">
        <v>69.2</v>
      </c>
      <c r="S36" s="9"/>
      <c r="T36" s="9">
        <v>46.8</v>
      </c>
      <c r="U36" s="9">
        <v>46.8</v>
      </c>
      <c r="V36" s="9"/>
      <c r="W36" s="9"/>
      <c r="X36" s="113" t="s">
        <v>164</v>
      </c>
      <c r="Y36" s="9">
        <v>1</v>
      </c>
      <c r="Z36" s="9">
        <v>8</v>
      </c>
      <c r="AA36" s="9">
        <v>1</v>
      </c>
      <c r="AB36" s="9"/>
      <c r="AC36" s="9" t="s">
        <v>56</v>
      </c>
      <c r="AD36" s="9" t="s">
        <v>1985</v>
      </c>
      <c r="AE36" s="9" t="s">
        <v>1979</v>
      </c>
      <c r="AF36" s="12" t="s">
        <v>1992</v>
      </c>
      <c r="AG36" s="11" t="s">
        <v>1994</v>
      </c>
      <c r="AH36" s="11" t="s">
        <v>1979</v>
      </c>
      <c r="AI36" s="11" t="s">
        <v>1997</v>
      </c>
      <c r="AJ36" s="12" t="s">
        <v>1999</v>
      </c>
      <c r="AK36" s="9" t="s">
        <v>59</v>
      </c>
      <c r="AL36" s="13" t="s">
        <v>2004</v>
      </c>
      <c r="AM36" s="13" t="s">
        <v>2004</v>
      </c>
      <c r="AN36" s="114" t="s">
        <v>1987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s="13" customFormat="1" ht="15" customHeight="1" x14ac:dyDescent="0.25">
      <c r="A37">
        <v>34</v>
      </c>
      <c r="B37" t="s">
        <v>126</v>
      </c>
      <c r="C37" s="9"/>
      <c r="D37" s="9">
        <v>3420.8</v>
      </c>
      <c r="E37" s="9">
        <v>2394.56</v>
      </c>
      <c r="F37" s="9">
        <v>1026.24</v>
      </c>
      <c r="G37" s="9"/>
      <c r="H37" s="9"/>
      <c r="I37" s="9"/>
      <c r="J37" s="9"/>
      <c r="K37" s="9" t="s">
        <v>127</v>
      </c>
      <c r="L37" s="9" t="s">
        <v>62</v>
      </c>
      <c r="M37" s="9" t="s">
        <v>55</v>
      </c>
      <c r="N37" s="9">
        <v>1971</v>
      </c>
      <c r="O37" s="9">
        <v>5</v>
      </c>
      <c r="P37" s="9">
        <v>5</v>
      </c>
      <c r="Q37" s="9"/>
      <c r="R37" s="9">
        <v>5733.6</v>
      </c>
      <c r="S37" s="9">
        <v>2312.8000000000002</v>
      </c>
      <c r="T37" s="9"/>
      <c r="U37" s="9"/>
      <c r="V37" s="9"/>
      <c r="W37" s="9"/>
      <c r="X37" s="113" t="s">
        <v>164</v>
      </c>
      <c r="Y37" s="9">
        <v>174</v>
      </c>
      <c r="Z37" s="9">
        <v>331</v>
      </c>
      <c r="AA37" s="9">
        <v>174</v>
      </c>
      <c r="AB37" s="9"/>
      <c r="AC37" s="9" t="s">
        <v>121</v>
      </c>
      <c r="AD37" s="9" t="s">
        <v>128</v>
      </c>
      <c r="AE37" s="9" t="s">
        <v>1956</v>
      </c>
      <c r="AF37" s="12" t="s">
        <v>1992</v>
      </c>
      <c r="AG37" s="11" t="s">
        <v>1994</v>
      </c>
      <c r="AH37" s="11" t="s">
        <v>1979</v>
      </c>
      <c r="AI37" s="11" t="s">
        <v>1997</v>
      </c>
      <c r="AJ37" s="12" t="s">
        <v>1999</v>
      </c>
      <c r="AK37" s="9" t="s">
        <v>59</v>
      </c>
      <c r="AL37" s="13" t="s">
        <v>2004</v>
      </c>
      <c r="AM37" s="13" t="s">
        <v>2004</v>
      </c>
      <c r="AN37" s="114" t="s">
        <v>1987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s="13" customFormat="1" ht="15" customHeight="1" x14ac:dyDescent="0.25">
      <c r="A38">
        <v>35</v>
      </c>
      <c r="B38" t="s">
        <v>129</v>
      </c>
      <c r="C38" s="9"/>
      <c r="D38" s="9">
        <v>1209.4000000000001</v>
      </c>
      <c r="E38" s="9">
        <v>846.58</v>
      </c>
      <c r="F38" s="9">
        <v>362.82</v>
      </c>
      <c r="G38" s="9"/>
      <c r="H38" s="9"/>
      <c r="I38" s="9"/>
      <c r="J38" s="9"/>
      <c r="K38" s="9" t="s">
        <v>130</v>
      </c>
      <c r="L38" s="9" t="s">
        <v>62</v>
      </c>
      <c r="M38" s="9" t="s">
        <v>55</v>
      </c>
      <c r="N38" s="9">
        <v>1996</v>
      </c>
      <c r="O38" s="9">
        <v>5</v>
      </c>
      <c r="P38" s="9">
        <v>5</v>
      </c>
      <c r="Q38" s="9"/>
      <c r="R38" s="9">
        <v>2193.6</v>
      </c>
      <c r="S38" s="9">
        <v>984.2</v>
      </c>
      <c r="T38" s="9"/>
      <c r="U38" s="9"/>
      <c r="V38" s="9"/>
      <c r="W38" s="9"/>
      <c r="X38" s="113" t="s">
        <v>164</v>
      </c>
      <c r="Y38" s="9">
        <v>18</v>
      </c>
      <c r="Z38" s="9">
        <v>147</v>
      </c>
      <c r="AA38" s="9">
        <v>18</v>
      </c>
      <c r="AB38" s="9"/>
      <c r="AC38" s="9" t="s">
        <v>131</v>
      </c>
      <c r="AD38" s="9" t="s">
        <v>1985</v>
      </c>
      <c r="AE38" s="9" t="s">
        <v>1960</v>
      </c>
      <c r="AF38" s="12" t="s">
        <v>1995</v>
      </c>
      <c r="AG38" s="11" t="s">
        <v>1994</v>
      </c>
      <c r="AH38" s="11" t="s">
        <v>1979</v>
      </c>
      <c r="AI38" s="11" t="s">
        <v>1997</v>
      </c>
      <c r="AJ38" s="12" t="s">
        <v>1999</v>
      </c>
      <c r="AK38" s="9" t="s">
        <v>59</v>
      </c>
      <c r="AL38" s="13" t="s">
        <v>2004</v>
      </c>
      <c r="AM38" s="13" t="s">
        <v>2004</v>
      </c>
      <c r="AN38" s="114" t="s">
        <v>1987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s="13" customFormat="1" ht="15" customHeight="1" x14ac:dyDescent="0.25">
      <c r="A39">
        <v>36</v>
      </c>
      <c r="B39" t="s">
        <v>132</v>
      </c>
      <c r="C39" s="9"/>
      <c r="D39" s="9">
        <v>188.7</v>
      </c>
      <c r="E39" s="9">
        <v>132.09</v>
      </c>
      <c r="F39" s="9">
        <v>56.61</v>
      </c>
      <c r="G39" s="9"/>
      <c r="H39" s="9"/>
      <c r="I39" s="9"/>
      <c r="J39" s="9"/>
      <c r="K39" s="9" t="s">
        <v>133</v>
      </c>
      <c r="L39" s="9" t="s">
        <v>62</v>
      </c>
      <c r="M39" s="9" t="s">
        <v>55</v>
      </c>
      <c r="N39" s="9">
        <v>1917</v>
      </c>
      <c r="O39" s="9">
        <v>2</v>
      </c>
      <c r="P39" s="9">
        <v>2</v>
      </c>
      <c r="Q39" s="9"/>
      <c r="R39" s="9">
        <v>200.7</v>
      </c>
      <c r="S39" s="9">
        <v>12</v>
      </c>
      <c r="T39" s="9">
        <v>800</v>
      </c>
      <c r="U39" s="9">
        <v>400</v>
      </c>
      <c r="V39" s="9"/>
      <c r="W39" s="9"/>
      <c r="X39" s="113" t="s">
        <v>164</v>
      </c>
      <c r="Y39" s="9">
        <v>4</v>
      </c>
      <c r="Z39" s="9">
        <v>17</v>
      </c>
      <c r="AA39" s="9">
        <v>4</v>
      </c>
      <c r="AB39" s="9"/>
      <c r="AC39" s="9" t="s">
        <v>56</v>
      </c>
      <c r="AD39" s="9" t="s">
        <v>1985</v>
      </c>
      <c r="AE39" s="9" t="s">
        <v>1979</v>
      </c>
      <c r="AF39" s="12" t="s">
        <v>1992</v>
      </c>
      <c r="AG39" s="11" t="s">
        <v>1994</v>
      </c>
      <c r="AH39" s="11" t="s">
        <v>1979</v>
      </c>
      <c r="AI39" s="11" t="s">
        <v>1997</v>
      </c>
      <c r="AJ39" s="12" t="s">
        <v>1999</v>
      </c>
      <c r="AK39" s="9" t="s">
        <v>59</v>
      </c>
      <c r="AL39" s="13" t="s">
        <v>2004</v>
      </c>
      <c r="AM39" s="13" t="s">
        <v>2004</v>
      </c>
      <c r="AN39" s="114" t="s">
        <v>1987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s="13" customFormat="1" ht="15" customHeight="1" x14ac:dyDescent="0.25">
      <c r="A40">
        <v>37</v>
      </c>
      <c r="B40" t="s">
        <v>134</v>
      </c>
      <c r="C40" s="9"/>
      <c r="D40" s="9">
        <v>35</v>
      </c>
      <c r="E40" s="9">
        <v>24.5</v>
      </c>
      <c r="F40" s="9">
        <v>10.5</v>
      </c>
      <c r="G40" s="9"/>
      <c r="H40" s="9"/>
      <c r="I40" s="9"/>
      <c r="J40" s="9"/>
      <c r="K40" s="9" t="s">
        <v>135</v>
      </c>
      <c r="L40" s="9" t="s">
        <v>62</v>
      </c>
      <c r="M40" s="9" t="s">
        <v>55</v>
      </c>
      <c r="N40" s="9">
        <v>1922</v>
      </c>
      <c r="O40" s="9">
        <v>1</v>
      </c>
      <c r="P40" s="9">
        <v>1</v>
      </c>
      <c r="Q40" s="9"/>
      <c r="R40" s="9">
        <v>106.4</v>
      </c>
      <c r="S40" s="9">
        <v>71.400000000000006</v>
      </c>
      <c r="T40" s="9">
        <v>514.79999999999995</v>
      </c>
      <c r="U40" s="9">
        <v>257.39999999999998</v>
      </c>
      <c r="V40" s="9"/>
      <c r="W40" s="9"/>
      <c r="X40" s="113" t="s">
        <v>164</v>
      </c>
      <c r="Y40" s="9">
        <v>1</v>
      </c>
      <c r="Z40" s="9">
        <v>4</v>
      </c>
      <c r="AA40" s="9">
        <v>1</v>
      </c>
      <c r="AB40" s="9"/>
      <c r="AC40" s="9" t="s">
        <v>56</v>
      </c>
      <c r="AD40" s="9" t="s">
        <v>1985</v>
      </c>
      <c r="AE40" s="9" t="s">
        <v>1979</v>
      </c>
      <c r="AF40" s="12" t="s">
        <v>1992</v>
      </c>
      <c r="AG40" s="11" t="s">
        <v>1994</v>
      </c>
      <c r="AH40" s="11" t="s">
        <v>1979</v>
      </c>
      <c r="AI40" s="11" t="s">
        <v>1997</v>
      </c>
      <c r="AJ40" s="12" t="s">
        <v>1999</v>
      </c>
      <c r="AK40" s="9" t="s">
        <v>59</v>
      </c>
      <c r="AL40" s="13" t="s">
        <v>2004</v>
      </c>
      <c r="AM40" s="13" t="s">
        <v>2004</v>
      </c>
      <c r="AN40" s="114" t="s">
        <v>1987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s="13" customFormat="1" ht="15" customHeight="1" x14ac:dyDescent="0.25">
      <c r="A41">
        <v>38</v>
      </c>
      <c r="B41" t="s">
        <v>136</v>
      </c>
      <c r="C41" s="9"/>
      <c r="D41" s="9">
        <v>118.2</v>
      </c>
      <c r="E41" s="9">
        <v>82.74</v>
      </c>
      <c r="F41" s="9">
        <v>35.46</v>
      </c>
      <c r="G41" s="9"/>
      <c r="H41" s="9"/>
      <c r="I41" s="9"/>
      <c r="J41" s="9"/>
      <c r="K41" s="9" t="s">
        <v>137</v>
      </c>
      <c r="L41" s="9" t="s">
        <v>62</v>
      </c>
      <c r="M41" s="9" t="s">
        <v>55</v>
      </c>
      <c r="N41" s="9">
        <v>1917</v>
      </c>
      <c r="O41" s="9">
        <v>1</v>
      </c>
      <c r="P41" s="9">
        <v>1</v>
      </c>
      <c r="Q41" s="9"/>
      <c r="R41" s="9">
        <v>118.2</v>
      </c>
      <c r="S41" s="9"/>
      <c r="T41" s="9">
        <v>814.8</v>
      </c>
      <c r="U41" s="9">
        <v>407.4</v>
      </c>
      <c r="V41" s="9"/>
      <c r="W41" s="9"/>
      <c r="X41" s="113" t="s">
        <v>164</v>
      </c>
      <c r="Y41" s="9">
        <v>2</v>
      </c>
      <c r="Z41" s="9">
        <v>13</v>
      </c>
      <c r="AA41" s="9">
        <v>2</v>
      </c>
      <c r="AB41" s="9"/>
      <c r="AC41" s="9" t="s">
        <v>56</v>
      </c>
      <c r="AD41" s="9" t="s">
        <v>1985</v>
      </c>
      <c r="AE41" s="9" t="s">
        <v>1979</v>
      </c>
      <c r="AF41" s="12" t="s">
        <v>1992</v>
      </c>
      <c r="AG41" s="11" t="s">
        <v>1994</v>
      </c>
      <c r="AH41" s="11" t="s">
        <v>1979</v>
      </c>
      <c r="AI41" s="11" t="s">
        <v>1997</v>
      </c>
      <c r="AJ41" s="12" t="s">
        <v>1999</v>
      </c>
      <c r="AK41" s="9" t="s">
        <v>59</v>
      </c>
      <c r="AL41" s="13" t="s">
        <v>2004</v>
      </c>
      <c r="AM41" s="13" t="s">
        <v>2004</v>
      </c>
      <c r="AN41" s="114" t="s">
        <v>1987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s="13" customFormat="1" ht="15" customHeight="1" x14ac:dyDescent="0.25">
      <c r="A42">
        <v>39</v>
      </c>
      <c r="B42" t="s">
        <v>138</v>
      </c>
      <c r="C42" s="9"/>
      <c r="D42" s="9">
        <v>76.8</v>
      </c>
      <c r="E42" s="9">
        <v>53.76</v>
      </c>
      <c r="F42" s="9">
        <v>23.04</v>
      </c>
      <c r="G42" s="9"/>
      <c r="H42" s="9"/>
      <c r="I42" s="9"/>
      <c r="J42" s="9"/>
      <c r="K42" s="9" t="s">
        <v>139</v>
      </c>
      <c r="L42" s="9" t="s">
        <v>62</v>
      </c>
      <c r="M42" s="9" t="s">
        <v>55</v>
      </c>
      <c r="N42" s="9">
        <v>1917</v>
      </c>
      <c r="O42" s="9">
        <v>1</v>
      </c>
      <c r="P42" s="9">
        <v>1</v>
      </c>
      <c r="Q42" s="9"/>
      <c r="R42" s="9">
        <v>76.8</v>
      </c>
      <c r="S42" s="9"/>
      <c r="T42" s="9">
        <v>300</v>
      </c>
      <c r="U42" s="9">
        <v>150</v>
      </c>
      <c r="V42" s="9"/>
      <c r="W42" s="9"/>
      <c r="X42" s="113" t="s">
        <v>164</v>
      </c>
      <c r="Y42" s="9">
        <v>2</v>
      </c>
      <c r="Z42" s="9">
        <v>14</v>
      </c>
      <c r="AA42" s="9">
        <v>2</v>
      </c>
      <c r="AB42" s="9"/>
      <c r="AC42" s="9" t="s">
        <v>56</v>
      </c>
      <c r="AD42" s="9" t="s">
        <v>1985</v>
      </c>
      <c r="AE42" s="9" t="s">
        <v>1979</v>
      </c>
      <c r="AF42" s="12" t="s">
        <v>1992</v>
      </c>
      <c r="AG42" s="11" t="s">
        <v>1994</v>
      </c>
      <c r="AH42" s="11" t="s">
        <v>1979</v>
      </c>
      <c r="AI42" s="11" t="s">
        <v>1997</v>
      </c>
      <c r="AJ42" s="12" t="s">
        <v>1999</v>
      </c>
      <c r="AK42" s="9" t="s">
        <v>59</v>
      </c>
      <c r="AL42" s="13" t="s">
        <v>2004</v>
      </c>
      <c r="AM42" s="13" t="s">
        <v>2004</v>
      </c>
      <c r="AN42" s="114" t="s">
        <v>1987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s="13" customFormat="1" ht="15" customHeight="1" x14ac:dyDescent="0.25">
      <c r="A43">
        <v>40</v>
      </c>
      <c r="B43" t="s">
        <v>140</v>
      </c>
      <c r="C43" s="9"/>
      <c r="D43" s="9">
        <v>368.5</v>
      </c>
      <c r="E43" s="9">
        <v>257.95</v>
      </c>
      <c r="F43" s="9">
        <v>110.55</v>
      </c>
      <c r="G43" s="9"/>
      <c r="H43" s="9"/>
      <c r="I43" s="9"/>
      <c r="J43" s="9"/>
      <c r="K43" s="9" t="s">
        <v>141</v>
      </c>
      <c r="L43" s="9" t="s">
        <v>62</v>
      </c>
      <c r="M43" s="9" t="s">
        <v>55</v>
      </c>
      <c r="N43" s="9">
        <v>1949</v>
      </c>
      <c r="O43" s="9">
        <v>2</v>
      </c>
      <c r="P43" s="9">
        <v>2</v>
      </c>
      <c r="Q43" s="9"/>
      <c r="R43" s="9">
        <v>368.5</v>
      </c>
      <c r="S43" s="9"/>
      <c r="T43" s="9">
        <v>3140</v>
      </c>
      <c r="U43" s="9">
        <v>1570</v>
      </c>
      <c r="V43" s="9"/>
      <c r="W43" s="9"/>
      <c r="X43" s="113" t="s">
        <v>164</v>
      </c>
      <c r="Y43" s="9">
        <v>8</v>
      </c>
      <c r="Z43" s="9">
        <v>23</v>
      </c>
      <c r="AA43" s="9">
        <v>8</v>
      </c>
      <c r="AB43" s="9"/>
      <c r="AC43" s="9" t="s">
        <v>56</v>
      </c>
      <c r="AD43" s="9" t="s">
        <v>1985</v>
      </c>
      <c r="AE43" s="9" t="s">
        <v>1979</v>
      </c>
      <c r="AF43" s="12" t="s">
        <v>1992</v>
      </c>
      <c r="AG43" s="11" t="s">
        <v>1994</v>
      </c>
      <c r="AH43" s="11" t="s">
        <v>1979</v>
      </c>
      <c r="AI43" s="11" t="s">
        <v>1997</v>
      </c>
      <c r="AJ43" s="12" t="s">
        <v>1999</v>
      </c>
      <c r="AK43" s="9" t="s">
        <v>59</v>
      </c>
      <c r="AL43" s="13" t="s">
        <v>2004</v>
      </c>
      <c r="AM43" s="13" t="s">
        <v>2004</v>
      </c>
      <c r="AN43" s="114" t="s">
        <v>1987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s="13" customFormat="1" ht="15" customHeight="1" x14ac:dyDescent="0.25">
      <c r="A44">
        <v>41</v>
      </c>
      <c r="B44" t="s">
        <v>142</v>
      </c>
      <c r="C44" s="9"/>
      <c r="D44" s="9">
        <v>84.5</v>
      </c>
      <c r="E44" s="9">
        <v>59.15</v>
      </c>
      <c r="F44" s="9">
        <v>25.35</v>
      </c>
      <c r="G44" s="9"/>
      <c r="H44" s="9"/>
      <c r="I44" s="9"/>
      <c r="J44" s="9"/>
      <c r="K44" s="9" t="s">
        <v>143</v>
      </c>
      <c r="L44" s="9" t="s">
        <v>62</v>
      </c>
      <c r="M44" s="9" t="s">
        <v>55</v>
      </c>
      <c r="N44" s="9">
        <v>1917</v>
      </c>
      <c r="O44" s="9">
        <v>1</v>
      </c>
      <c r="P44" s="9">
        <v>1</v>
      </c>
      <c r="Q44" s="9"/>
      <c r="R44" s="9">
        <v>84.5</v>
      </c>
      <c r="S44" s="9"/>
      <c r="T44" s="9">
        <v>220</v>
      </c>
      <c r="U44" s="9">
        <v>110</v>
      </c>
      <c r="V44" s="9"/>
      <c r="W44" s="9"/>
      <c r="X44" s="113" t="s">
        <v>164</v>
      </c>
      <c r="Y44" s="9">
        <v>3</v>
      </c>
      <c r="Z44" s="9">
        <v>8</v>
      </c>
      <c r="AA44" s="9">
        <v>3</v>
      </c>
      <c r="AB44" s="9"/>
      <c r="AC44" s="9" t="s">
        <v>56</v>
      </c>
      <c r="AD44" s="9" t="s">
        <v>1985</v>
      </c>
      <c r="AE44" s="9" t="s">
        <v>1979</v>
      </c>
      <c r="AF44" s="12" t="s">
        <v>1992</v>
      </c>
      <c r="AG44" s="11" t="s">
        <v>1994</v>
      </c>
      <c r="AH44" s="11" t="s">
        <v>1979</v>
      </c>
      <c r="AI44" s="11" t="s">
        <v>1997</v>
      </c>
      <c r="AJ44" s="12" t="s">
        <v>1999</v>
      </c>
      <c r="AK44" s="9" t="s">
        <v>59</v>
      </c>
      <c r="AL44" s="13" t="s">
        <v>2004</v>
      </c>
      <c r="AM44" s="13" t="s">
        <v>2004</v>
      </c>
      <c r="AN44" s="114" t="s">
        <v>1987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s="13" customFormat="1" ht="15" customHeight="1" x14ac:dyDescent="0.25">
      <c r="A45">
        <v>42</v>
      </c>
      <c r="B45" t="s">
        <v>144</v>
      </c>
      <c r="C45" s="9"/>
      <c r="D45" s="9">
        <v>169.1</v>
      </c>
      <c r="E45" s="9">
        <v>118.37</v>
      </c>
      <c r="F45" s="9">
        <v>50.73</v>
      </c>
      <c r="G45" s="9"/>
      <c r="H45" s="9"/>
      <c r="I45" s="9"/>
      <c r="J45" s="9"/>
      <c r="K45" s="9" t="s">
        <v>145</v>
      </c>
      <c r="L45" s="9" t="s">
        <v>62</v>
      </c>
      <c r="M45" s="9" t="s">
        <v>55</v>
      </c>
      <c r="N45" s="9">
        <v>1918</v>
      </c>
      <c r="O45" s="9">
        <v>1</v>
      </c>
      <c r="P45" s="9">
        <v>1</v>
      </c>
      <c r="Q45" s="9"/>
      <c r="R45" s="9">
        <v>169.1</v>
      </c>
      <c r="S45" s="9"/>
      <c r="T45" s="9"/>
      <c r="U45" s="9"/>
      <c r="V45" s="9"/>
      <c r="W45" s="9"/>
      <c r="X45" s="113" t="s">
        <v>164</v>
      </c>
      <c r="Y45" s="9">
        <v>5</v>
      </c>
      <c r="Z45" s="9">
        <v>18</v>
      </c>
      <c r="AA45" s="9">
        <v>5</v>
      </c>
      <c r="AB45" s="9"/>
      <c r="AC45" s="9" t="s">
        <v>56</v>
      </c>
      <c r="AD45" s="9" t="s">
        <v>1985</v>
      </c>
      <c r="AE45" s="9" t="s">
        <v>1979</v>
      </c>
      <c r="AF45" s="12" t="s">
        <v>1992</v>
      </c>
      <c r="AG45" s="11" t="s">
        <v>1994</v>
      </c>
      <c r="AH45" s="11" t="s">
        <v>1979</v>
      </c>
      <c r="AI45" s="11" t="s">
        <v>1997</v>
      </c>
      <c r="AJ45" s="12" t="s">
        <v>1999</v>
      </c>
      <c r="AK45" s="9" t="s">
        <v>59</v>
      </c>
      <c r="AL45" s="13" t="s">
        <v>2004</v>
      </c>
      <c r="AM45" s="13" t="s">
        <v>2004</v>
      </c>
      <c r="AN45" s="114" t="s">
        <v>1987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s="13" customFormat="1" ht="15" customHeight="1" x14ac:dyDescent="0.25">
      <c r="A46">
        <v>43</v>
      </c>
      <c r="B46" t="s">
        <v>146</v>
      </c>
      <c r="C46" s="9"/>
      <c r="D46" s="9">
        <v>60.2</v>
      </c>
      <c r="E46" s="9">
        <v>42.14</v>
      </c>
      <c r="F46" s="9">
        <v>18.059999999999999</v>
      </c>
      <c r="G46" s="9"/>
      <c r="H46" s="9"/>
      <c r="I46" s="9"/>
      <c r="J46" s="9"/>
      <c r="K46" s="9" t="s">
        <v>147</v>
      </c>
      <c r="L46" s="9" t="s">
        <v>62</v>
      </c>
      <c r="M46" s="9" t="s">
        <v>55</v>
      </c>
      <c r="N46" s="9">
        <v>1918</v>
      </c>
      <c r="O46" s="9">
        <v>2</v>
      </c>
      <c r="P46" s="9">
        <v>2</v>
      </c>
      <c r="Q46" s="9"/>
      <c r="R46" s="9">
        <v>60.2</v>
      </c>
      <c r="S46" s="9"/>
      <c r="T46" s="9"/>
      <c r="U46" s="9"/>
      <c r="V46" s="9"/>
      <c r="W46" s="9"/>
      <c r="X46" s="113" t="s">
        <v>164</v>
      </c>
      <c r="Y46" s="9">
        <v>3</v>
      </c>
      <c r="Z46" s="9">
        <v>9</v>
      </c>
      <c r="AA46" s="9">
        <v>3</v>
      </c>
      <c r="AB46" s="9"/>
      <c r="AC46" s="9" t="s">
        <v>56</v>
      </c>
      <c r="AD46" s="9" t="s">
        <v>1985</v>
      </c>
      <c r="AE46" s="9" t="s">
        <v>1979</v>
      </c>
      <c r="AF46" s="12" t="s">
        <v>1992</v>
      </c>
      <c r="AG46" s="11" t="s">
        <v>1994</v>
      </c>
      <c r="AH46" s="11" t="s">
        <v>1979</v>
      </c>
      <c r="AI46" s="11" t="s">
        <v>1997</v>
      </c>
      <c r="AJ46" s="12" t="s">
        <v>1999</v>
      </c>
      <c r="AK46" s="9" t="s">
        <v>59</v>
      </c>
      <c r="AL46" s="13" t="s">
        <v>2004</v>
      </c>
      <c r="AM46" s="13" t="s">
        <v>2004</v>
      </c>
      <c r="AN46" s="114" t="s">
        <v>1987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s="13" customFormat="1" ht="15" customHeight="1" x14ac:dyDescent="0.25">
      <c r="A47">
        <v>44</v>
      </c>
      <c r="B47" t="s">
        <v>148</v>
      </c>
      <c r="C47" s="9"/>
      <c r="D47" s="9">
        <v>91.2</v>
      </c>
      <c r="E47" s="9">
        <v>63.84</v>
      </c>
      <c r="F47" s="9">
        <v>27.36</v>
      </c>
      <c r="G47" s="9"/>
      <c r="H47" s="9"/>
      <c r="I47" s="9"/>
      <c r="J47" s="9"/>
      <c r="K47" s="9" t="s">
        <v>149</v>
      </c>
      <c r="L47" s="9" t="s">
        <v>62</v>
      </c>
      <c r="M47" s="9" t="s">
        <v>55</v>
      </c>
      <c r="N47" s="9">
        <v>1917</v>
      </c>
      <c r="O47" s="9">
        <v>1</v>
      </c>
      <c r="P47" s="9">
        <v>1</v>
      </c>
      <c r="Q47" s="9"/>
      <c r="R47" s="9">
        <v>91.2</v>
      </c>
      <c r="S47" s="9"/>
      <c r="T47" s="9">
        <v>550</v>
      </c>
      <c r="U47" s="9">
        <v>275</v>
      </c>
      <c r="V47" s="9"/>
      <c r="W47" s="9"/>
      <c r="X47" s="113" t="s">
        <v>164</v>
      </c>
      <c r="Y47" s="9">
        <v>1</v>
      </c>
      <c r="Z47" s="9">
        <v>4</v>
      </c>
      <c r="AA47" s="9">
        <v>1</v>
      </c>
      <c r="AB47" s="9"/>
      <c r="AC47" s="9" t="s">
        <v>56</v>
      </c>
      <c r="AD47" s="9" t="s">
        <v>1985</v>
      </c>
      <c r="AE47" s="9" t="s">
        <v>1979</v>
      </c>
      <c r="AF47" s="12" t="s">
        <v>1992</v>
      </c>
      <c r="AG47" s="11" t="s">
        <v>1994</v>
      </c>
      <c r="AH47" s="11" t="s">
        <v>1979</v>
      </c>
      <c r="AI47" s="11" t="s">
        <v>1997</v>
      </c>
      <c r="AJ47" s="12" t="s">
        <v>1999</v>
      </c>
      <c r="AK47" s="9" t="s">
        <v>59</v>
      </c>
      <c r="AL47" s="13" t="s">
        <v>2004</v>
      </c>
      <c r="AM47" s="13" t="s">
        <v>2004</v>
      </c>
      <c r="AN47" s="114" t="s">
        <v>1987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s="13" customFormat="1" ht="15" customHeight="1" x14ac:dyDescent="0.25">
      <c r="A48">
        <v>45</v>
      </c>
      <c r="B48" t="s">
        <v>150</v>
      </c>
      <c r="C48" s="9"/>
      <c r="D48" s="9">
        <v>695.5</v>
      </c>
      <c r="E48" s="9">
        <v>486.85</v>
      </c>
      <c r="F48" s="9">
        <v>208.65</v>
      </c>
      <c r="G48" s="9"/>
      <c r="H48" s="9"/>
      <c r="I48" s="9"/>
      <c r="J48" s="9"/>
      <c r="K48" s="9" t="s">
        <v>151</v>
      </c>
      <c r="L48" s="9" t="s">
        <v>62</v>
      </c>
      <c r="M48" s="9" t="s">
        <v>55</v>
      </c>
      <c r="N48" s="9">
        <v>1956</v>
      </c>
      <c r="O48" s="9">
        <v>2</v>
      </c>
      <c r="P48" s="9">
        <v>2</v>
      </c>
      <c r="Q48" s="9"/>
      <c r="R48" s="9">
        <v>745.9</v>
      </c>
      <c r="S48" s="9">
        <v>50.4</v>
      </c>
      <c r="T48" s="9"/>
      <c r="U48" s="9"/>
      <c r="V48" s="9"/>
      <c r="W48" s="9"/>
      <c r="X48" s="113" t="s">
        <v>164</v>
      </c>
      <c r="Y48" s="9">
        <v>5</v>
      </c>
      <c r="Z48" s="9">
        <v>7</v>
      </c>
      <c r="AA48" s="9">
        <v>5</v>
      </c>
      <c r="AB48" s="9"/>
      <c r="AC48" s="9" t="s">
        <v>121</v>
      </c>
      <c r="AD48" s="9" t="s">
        <v>1985</v>
      </c>
      <c r="AE48" s="9" t="s">
        <v>1956</v>
      </c>
      <c r="AF48" s="12" t="s">
        <v>1993</v>
      </c>
      <c r="AG48" s="11" t="s">
        <v>1994</v>
      </c>
      <c r="AH48" s="11" t="s">
        <v>58</v>
      </c>
      <c r="AI48" s="11" t="s">
        <v>1997</v>
      </c>
      <c r="AJ48" s="12" t="s">
        <v>1999</v>
      </c>
      <c r="AK48" s="9" t="s">
        <v>59</v>
      </c>
      <c r="AL48" s="13" t="s">
        <v>2004</v>
      </c>
      <c r="AM48" s="13" t="s">
        <v>2004</v>
      </c>
      <c r="AN48" s="114" t="s">
        <v>1987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s="13" customFormat="1" ht="15" customHeight="1" x14ac:dyDescent="0.25">
      <c r="A49">
        <v>46</v>
      </c>
      <c r="B49" t="s">
        <v>152</v>
      </c>
      <c r="C49" s="9"/>
      <c r="D49" s="9">
        <v>1315</v>
      </c>
      <c r="E49" s="9">
        <v>920.5</v>
      </c>
      <c r="F49" s="9">
        <v>394.5</v>
      </c>
      <c r="G49" s="9"/>
      <c r="H49" s="9"/>
      <c r="I49" s="9"/>
      <c r="J49" s="9"/>
      <c r="K49" s="9" t="s">
        <v>153</v>
      </c>
      <c r="L49" s="9" t="s">
        <v>62</v>
      </c>
      <c r="M49" s="9" t="s">
        <v>55</v>
      </c>
      <c r="N49" s="9">
        <v>1961</v>
      </c>
      <c r="O49" s="9">
        <v>4</v>
      </c>
      <c r="P49" s="9">
        <v>4</v>
      </c>
      <c r="Q49" s="9"/>
      <c r="R49" s="9">
        <v>1420.4</v>
      </c>
      <c r="S49" s="9">
        <v>105.4</v>
      </c>
      <c r="T49" s="9"/>
      <c r="U49" s="9"/>
      <c r="V49" s="9"/>
      <c r="W49" s="9"/>
      <c r="X49" s="113" t="s">
        <v>164</v>
      </c>
      <c r="Y49" s="9">
        <v>33</v>
      </c>
      <c r="Z49" s="9">
        <v>35</v>
      </c>
      <c r="AA49" s="9">
        <v>33</v>
      </c>
      <c r="AB49" s="9"/>
      <c r="AC49" s="9" t="s">
        <v>121</v>
      </c>
      <c r="AD49" s="9" t="s">
        <v>1985</v>
      </c>
      <c r="AE49" s="9" t="s">
        <v>1956</v>
      </c>
      <c r="AF49" s="12" t="s">
        <v>1993</v>
      </c>
      <c r="AG49" s="11" t="s">
        <v>1994</v>
      </c>
      <c r="AH49" s="11" t="s">
        <v>58</v>
      </c>
      <c r="AI49" s="11" t="s">
        <v>1997</v>
      </c>
      <c r="AJ49" s="12" t="s">
        <v>1999</v>
      </c>
      <c r="AK49" s="9" t="s">
        <v>59</v>
      </c>
      <c r="AL49" s="13" t="s">
        <v>2004</v>
      </c>
      <c r="AM49" s="13" t="s">
        <v>2004</v>
      </c>
      <c r="AN49" s="114" t="s">
        <v>1987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s="13" customFormat="1" ht="15" customHeight="1" x14ac:dyDescent="0.25">
      <c r="A50">
        <v>47</v>
      </c>
      <c r="B50" t="s">
        <v>154</v>
      </c>
      <c r="C50" s="9"/>
      <c r="D50" s="9">
        <v>999.3</v>
      </c>
      <c r="E50" s="9">
        <v>699.51</v>
      </c>
      <c r="F50" s="9">
        <v>299.79000000000002</v>
      </c>
      <c r="G50" s="9"/>
      <c r="H50" s="9"/>
      <c r="I50" s="9"/>
      <c r="J50" s="9"/>
      <c r="K50" s="9" t="s">
        <v>155</v>
      </c>
      <c r="L50" s="9" t="s">
        <v>112</v>
      </c>
      <c r="M50" s="9" t="s">
        <v>55</v>
      </c>
      <c r="N50" s="9">
        <v>1958</v>
      </c>
      <c r="O50" s="9">
        <v>4</v>
      </c>
      <c r="P50" s="9">
        <v>4</v>
      </c>
      <c r="Q50" s="9"/>
      <c r="R50" s="9">
        <v>1675</v>
      </c>
      <c r="S50" s="9">
        <v>675.7</v>
      </c>
      <c r="T50" s="9">
        <v>1215.0999999999999</v>
      </c>
      <c r="U50" s="9">
        <v>1215.0999999999999</v>
      </c>
      <c r="V50" s="9"/>
      <c r="W50" s="9"/>
      <c r="X50" s="113" t="s">
        <v>164</v>
      </c>
      <c r="Y50" s="9">
        <v>36</v>
      </c>
      <c r="Z50" s="9">
        <v>84</v>
      </c>
      <c r="AA50" s="9">
        <v>36</v>
      </c>
      <c r="AB50" s="9"/>
      <c r="AC50" s="9" t="s">
        <v>121</v>
      </c>
      <c r="AD50" s="9" t="s">
        <v>1985</v>
      </c>
      <c r="AE50" s="9" t="s">
        <v>1956</v>
      </c>
      <c r="AF50" s="12" t="s">
        <v>1992</v>
      </c>
      <c r="AG50" s="11" t="s">
        <v>1994</v>
      </c>
      <c r="AH50" s="11" t="s">
        <v>1986</v>
      </c>
      <c r="AI50" s="11" t="s">
        <v>1997</v>
      </c>
      <c r="AJ50" s="12" t="s">
        <v>1999</v>
      </c>
      <c r="AK50" s="9" t="s">
        <v>59</v>
      </c>
      <c r="AL50" s="13" t="s">
        <v>2004</v>
      </c>
      <c r="AM50" s="13" t="s">
        <v>2004</v>
      </c>
      <c r="AN50" s="114" t="s">
        <v>1987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s="13" customFormat="1" ht="15" customHeight="1" x14ac:dyDescent="0.25">
      <c r="A51">
        <v>48</v>
      </c>
      <c r="B51" t="s">
        <v>156</v>
      </c>
      <c r="C51" s="9"/>
      <c r="D51" s="9">
        <v>664.5</v>
      </c>
      <c r="E51" s="9">
        <v>465.15</v>
      </c>
      <c r="F51" s="9">
        <v>199.35</v>
      </c>
      <c r="G51" s="9"/>
      <c r="H51" s="9"/>
      <c r="I51" s="9"/>
      <c r="J51" s="9"/>
      <c r="K51" s="9" t="s">
        <v>157</v>
      </c>
      <c r="L51" s="9" t="s">
        <v>112</v>
      </c>
      <c r="M51" s="9" t="s">
        <v>55</v>
      </c>
      <c r="N51" s="9">
        <v>1959</v>
      </c>
      <c r="O51" s="9">
        <v>2</v>
      </c>
      <c r="P51" s="9">
        <v>2</v>
      </c>
      <c r="Q51" s="9"/>
      <c r="R51" s="9">
        <v>744.2</v>
      </c>
      <c r="S51" s="9">
        <v>79.7</v>
      </c>
      <c r="T51" s="9">
        <v>489</v>
      </c>
      <c r="U51" s="9">
        <v>489</v>
      </c>
      <c r="V51" s="9"/>
      <c r="W51" s="9"/>
      <c r="X51" s="113" t="s">
        <v>164</v>
      </c>
      <c r="Y51" s="9">
        <v>24</v>
      </c>
      <c r="Z51" s="9">
        <v>69</v>
      </c>
      <c r="AA51" s="9">
        <v>24</v>
      </c>
      <c r="AB51" s="9"/>
      <c r="AC51" s="9" t="s">
        <v>56</v>
      </c>
      <c r="AD51" s="9" t="s">
        <v>1985</v>
      </c>
      <c r="AE51" s="9" t="s">
        <v>1979</v>
      </c>
      <c r="AF51" s="12" t="s">
        <v>1992</v>
      </c>
      <c r="AG51" s="11" t="s">
        <v>1994</v>
      </c>
      <c r="AH51" s="11" t="s">
        <v>1979</v>
      </c>
      <c r="AI51" s="11" t="s">
        <v>1997</v>
      </c>
      <c r="AJ51" s="12" t="s">
        <v>1999</v>
      </c>
      <c r="AK51" s="9" t="s">
        <v>59</v>
      </c>
      <c r="AL51" s="13" t="s">
        <v>2004</v>
      </c>
      <c r="AM51" s="13" t="s">
        <v>2004</v>
      </c>
      <c r="AN51" s="114" t="s">
        <v>1987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s="13" customFormat="1" ht="15" customHeight="1" x14ac:dyDescent="0.25">
      <c r="A52">
        <v>49</v>
      </c>
      <c r="B52" t="s">
        <v>158</v>
      </c>
      <c r="C52" s="9"/>
      <c r="D52" s="9">
        <v>5583.4</v>
      </c>
      <c r="E52" s="9">
        <v>3908.38</v>
      </c>
      <c r="F52" s="9">
        <v>1675.02</v>
      </c>
      <c r="G52" s="9"/>
      <c r="H52" s="9"/>
      <c r="I52" s="9"/>
      <c r="J52" s="9"/>
      <c r="K52" s="9" t="s">
        <v>159</v>
      </c>
      <c r="L52" s="9" t="s">
        <v>54</v>
      </c>
      <c r="M52" s="9" t="s">
        <v>55</v>
      </c>
      <c r="N52" s="9">
        <v>1982</v>
      </c>
      <c r="O52" s="9">
        <v>5</v>
      </c>
      <c r="P52" s="9">
        <v>5</v>
      </c>
      <c r="Q52" s="9"/>
      <c r="R52" s="9">
        <v>10036.58</v>
      </c>
      <c r="S52" s="9">
        <v>2967.08</v>
      </c>
      <c r="T52" s="9"/>
      <c r="U52" s="9"/>
      <c r="V52" s="9"/>
      <c r="W52" s="9"/>
      <c r="X52" s="113" t="s">
        <v>164</v>
      </c>
      <c r="Y52" s="9">
        <v>253</v>
      </c>
      <c r="Z52" s="9">
        <v>574</v>
      </c>
      <c r="AA52" s="9">
        <v>253</v>
      </c>
      <c r="AB52" s="9"/>
      <c r="AC52" s="9" t="s">
        <v>131</v>
      </c>
      <c r="AD52" s="9" t="s">
        <v>1985</v>
      </c>
      <c r="AE52" s="9" t="s">
        <v>1960</v>
      </c>
      <c r="AF52" s="12" t="s">
        <v>1995</v>
      </c>
      <c r="AG52" s="11" t="s">
        <v>1994</v>
      </c>
      <c r="AH52" s="11" t="s">
        <v>1986</v>
      </c>
      <c r="AI52" s="11" t="s">
        <v>1997</v>
      </c>
      <c r="AJ52" s="12" t="s">
        <v>1999</v>
      </c>
      <c r="AK52" s="9" t="s">
        <v>59</v>
      </c>
      <c r="AL52" s="13" t="s">
        <v>2004</v>
      </c>
      <c r="AM52" s="13" t="s">
        <v>2004</v>
      </c>
      <c r="AN52" s="114" t="s">
        <v>1987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s="92" customFormat="1" ht="15" customHeight="1" x14ac:dyDescent="0.25">
      <c r="A53">
        <v>50</v>
      </c>
      <c r="B53" s="92" t="s">
        <v>160</v>
      </c>
      <c r="C53" s="93"/>
      <c r="D53" s="93">
        <v>4830.6000000000004</v>
      </c>
      <c r="E53" s="93"/>
      <c r="F53" s="93"/>
      <c r="G53" s="93"/>
      <c r="H53" s="93"/>
      <c r="I53" s="93"/>
      <c r="J53" s="93"/>
      <c r="K53" s="93" t="s">
        <v>161</v>
      </c>
      <c r="L53" s="93" t="s">
        <v>54</v>
      </c>
      <c r="M53" s="93" t="s">
        <v>55</v>
      </c>
      <c r="N53" s="93">
        <v>2010</v>
      </c>
      <c r="O53" s="93">
        <v>9</v>
      </c>
      <c r="P53" s="93">
        <v>9</v>
      </c>
      <c r="Q53" s="93">
        <v>2</v>
      </c>
      <c r="R53" s="93">
        <v>5839.1</v>
      </c>
      <c r="S53" s="93">
        <v>1008.5</v>
      </c>
      <c r="T53" s="93"/>
      <c r="U53" s="93"/>
      <c r="V53" s="93"/>
      <c r="W53" s="93"/>
      <c r="X53" s="113" t="s">
        <v>164</v>
      </c>
      <c r="Y53" s="93"/>
      <c r="Z53" s="93">
        <v>131</v>
      </c>
      <c r="AA53" s="93">
        <v>71</v>
      </c>
      <c r="AB53" s="93"/>
      <c r="AC53" s="93" t="s">
        <v>162</v>
      </c>
      <c r="AD53" s="93" t="s">
        <v>1985</v>
      </c>
      <c r="AE53" s="93" t="s">
        <v>1956</v>
      </c>
      <c r="AF53" s="12" t="s">
        <v>1995</v>
      </c>
      <c r="AG53" s="93"/>
      <c r="AH53" s="93" t="s">
        <v>1986</v>
      </c>
      <c r="AI53" s="93" t="s">
        <v>1998</v>
      </c>
      <c r="AJ53" s="12" t="s">
        <v>2002</v>
      </c>
      <c r="AK53" s="9" t="s">
        <v>59</v>
      </c>
      <c r="AL53" s="13" t="s">
        <v>2004</v>
      </c>
      <c r="AM53" s="13" t="s">
        <v>2004</v>
      </c>
      <c r="AN53" s="114" t="s">
        <v>1987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s="92" customFormat="1" ht="15" customHeight="1" x14ac:dyDescent="0.25">
      <c r="A54">
        <v>51</v>
      </c>
      <c r="B54" s="92" t="s">
        <v>165</v>
      </c>
      <c r="C54" s="93"/>
      <c r="D54" s="93">
        <v>11306.8</v>
      </c>
      <c r="E54" s="93"/>
      <c r="F54" s="93"/>
      <c r="G54" s="93"/>
      <c r="H54" s="93"/>
      <c r="I54" s="93"/>
      <c r="J54" s="93"/>
      <c r="K54" s="93" t="s">
        <v>166</v>
      </c>
      <c r="L54" s="93" t="s">
        <v>54</v>
      </c>
      <c r="M54" s="93" t="s">
        <v>55</v>
      </c>
      <c r="N54" s="93">
        <v>2011</v>
      </c>
      <c r="O54" s="93">
        <v>9</v>
      </c>
      <c r="P54" s="93">
        <v>9</v>
      </c>
      <c r="Q54" s="93">
        <v>4</v>
      </c>
      <c r="R54" s="93">
        <v>13322.8</v>
      </c>
      <c r="S54" s="93">
        <v>2016</v>
      </c>
      <c r="T54" s="93"/>
      <c r="U54" s="93"/>
      <c r="V54" s="93"/>
      <c r="W54" s="93"/>
      <c r="X54" s="113" t="s">
        <v>164</v>
      </c>
      <c r="Y54" s="93"/>
      <c r="Z54" s="93">
        <v>90</v>
      </c>
      <c r="AA54" s="93">
        <v>142</v>
      </c>
      <c r="AB54" s="93"/>
      <c r="AC54" s="93" t="s">
        <v>162</v>
      </c>
      <c r="AD54" s="93" t="s">
        <v>1985</v>
      </c>
      <c r="AE54" s="93" t="s">
        <v>1956</v>
      </c>
      <c r="AF54" s="12" t="s">
        <v>1995</v>
      </c>
      <c r="AG54" s="93"/>
      <c r="AH54" s="93" t="s">
        <v>1986</v>
      </c>
      <c r="AI54" s="93" t="s">
        <v>1998</v>
      </c>
      <c r="AJ54" s="12" t="s">
        <v>2002</v>
      </c>
      <c r="AK54" s="9" t="s">
        <v>59</v>
      </c>
      <c r="AL54" s="13" t="s">
        <v>2004</v>
      </c>
      <c r="AM54" s="13" t="s">
        <v>2004</v>
      </c>
      <c r="AN54" s="114" t="s">
        <v>1987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s="92" customFormat="1" ht="15" customHeight="1" x14ac:dyDescent="0.25">
      <c r="A55">
        <v>52</v>
      </c>
      <c r="B55" s="92" t="s">
        <v>167</v>
      </c>
      <c r="C55" s="93"/>
      <c r="D55" s="93">
        <v>4152.8999999999996</v>
      </c>
      <c r="E55" s="93"/>
      <c r="F55" s="93"/>
      <c r="G55" s="93"/>
      <c r="H55" s="93"/>
      <c r="I55" s="93"/>
      <c r="J55" s="93"/>
      <c r="K55" s="93" t="s">
        <v>168</v>
      </c>
      <c r="L55" s="93" t="s">
        <v>54</v>
      </c>
      <c r="M55" s="93" t="s">
        <v>55</v>
      </c>
      <c r="N55" s="93">
        <v>2011</v>
      </c>
      <c r="O55" s="93">
        <v>9</v>
      </c>
      <c r="P55" s="93">
        <v>9</v>
      </c>
      <c r="Q55" s="93">
        <v>2</v>
      </c>
      <c r="R55" s="93">
        <v>5161.3999999999996</v>
      </c>
      <c r="S55" s="93">
        <v>1008.5</v>
      </c>
      <c r="T55" s="93"/>
      <c r="U55" s="93"/>
      <c r="V55" s="93"/>
      <c r="W55" s="93"/>
      <c r="X55" s="113" t="s">
        <v>164</v>
      </c>
      <c r="Y55" s="93"/>
      <c r="Z55" s="93">
        <v>6</v>
      </c>
      <c r="AA55" s="93">
        <v>65</v>
      </c>
      <c r="AB55" s="93"/>
      <c r="AC55" s="93" t="s">
        <v>162</v>
      </c>
      <c r="AD55" s="93" t="s">
        <v>1985</v>
      </c>
      <c r="AE55" s="93" t="s">
        <v>1956</v>
      </c>
      <c r="AF55" s="12" t="s">
        <v>1995</v>
      </c>
      <c r="AG55" s="93"/>
      <c r="AH55" s="93" t="s">
        <v>1986</v>
      </c>
      <c r="AI55" s="93" t="s">
        <v>1998</v>
      </c>
      <c r="AJ55" s="12" t="s">
        <v>2002</v>
      </c>
      <c r="AK55" s="9" t="s">
        <v>59</v>
      </c>
      <c r="AL55" s="13" t="s">
        <v>2004</v>
      </c>
      <c r="AM55" s="13" t="s">
        <v>2004</v>
      </c>
      <c r="AN55" s="114" t="s">
        <v>1987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s="13" customFormat="1" ht="15" customHeight="1" x14ac:dyDescent="0.25">
      <c r="A56">
        <v>53</v>
      </c>
      <c r="B56" t="s">
        <v>169</v>
      </c>
      <c r="C56" s="9"/>
      <c r="D56" s="9">
        <v>2879.2</v>
      </c>
      <c r="E56" s="9">
        <v>2015.44</v>
      </c>
      <c r="F56" s="9">
        <v>863.76</v>
      </c>
      <c r="G56" s="9"/>
      <c r="H56" s="9"/>
      <c r="I56" s="9"/>
      <c r="J56" s="9"/>
      <c r="K56" s="9" t="s">
        <v>170</v>
      </c>
      <c r="L56" s="9" t="s">
        <v>54</v>
      </c>
      <c r="M56" s="9" t="s">
        <v>55</v>
      </c>
      <c r="N56" s="9">
        <v>2012</v>
      </c>
      <c r="O56" s="9">
        <v>9</v>
      </c>
      <c r="P56" s="9">
        <v>9</v>
      </c>
      <c r="Q56" s="9">
        <v>1</v>
      </c>
      <c r="R56" s="9">
        <v>3681.6</v>
      </c>
      <c r="S56" s="9">
        <v>802.4</v>
      </c>
      <c r="T56" s="9"/>
      <c r="U56" s="9"/>
      <c r="V56" s="9"/>
      <c r="W56" s="9"/>
      <c r="X56" s="113" t="s">
        <v>164</v>
      </c>
      <c r="Y56" s="9">
        <v>39</v>
      </c>
      <c r="Z56" s="9">
        <v>17</v>
      </c>
      <c r="AA56" s="9">
        <v>39</v>
      </c>
      <c r="AB56" s="9"/>
      <c r="AC56" s="93" t="s">
        <v>162</v>
      </c>
      <c r="AD56" s="9" t="s">
        <v>1985</v>
      </c>
      <c r="AE56" s="93" t="s">
        <v>1956</v>
      </c>
      <c r="AF56" s="12" t="s">
        <v>1995</v>
      </c>
      <c r="AG56" s="11" t="s">
        <v>1994</v>
      </c>
      <c r="AH56" s="11" t="s">
        <v>1979</v>
      </c>
      <c r="AI56" s="11" t="s">
        <v>1998</v>
      </c>
      <c r="AJ56" s="12" t="s">
        <v>2000</v>
      </c>
      <c r="AK56" s="9" t="s">
        <v>59</v>
      </c>
      <c r="AL56" s="13" t="s">
        <v>2004</v>
      </c>
      <c r="AM56" s="13" t="s">
        <v>2004</v>
      </c>
      <c r="AN56" s="114" t="s">
        <v>1987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s="13" customFormat="1" ht="15" customHeight="1" x14ac:dyDescent="0.25">
      <c r="A57">
        <v>54</v>
      </c>
      <c r="B57" t="s">
        <v>171</v>
      </c>
      <c r="C57" s="9"/>
      <c r="D57" s="9">
        <v>56.5</v>
      </c>
      <c r="E57" s="9">
        <v>39.549999999999997</v>
      </c>
      <c r="F57" s="9">
        <v>16.95</v>
      </c>
      <c r="G57" s="9"/>
      <c r="H57" s="9"/>
      <c r="I57" s="9"/>
      <c r="J57" s="9"/>
      <c r="K57" s="9" t="s">
        <v>172</v>
      </c>
      <c r="L57" s="9" t="s">
        <v>54</v>
      </c>
      <c r="M57" s="9" t="s">
        <v>55</v>
      </c>
      <c r="N57" s="9">
        <v>1961</v>
      </c>
      <c r="O57" s="9">
        <v>1</v>
      </c>
      <c r="P57" s="9">
        <v>1</v>
      </c>
      <c r="Q57" s="9"/>
      <c r="R57" s="9">
        <v>113</v>
      </c>
      <c r="S57" s="9"/>
      <c r="T57" s="9">
        <v>84.8</v>
      </c>
      <c r="U57" s="9"/>
      <c r="V57" s="9"/>
      <c r="W57" s="9"/>
      <c r="X57" s="113" t="s">
        <v>164</v>
      </c>
      <c r="Y57" s="9">
        <v>1</v>
      </c>
      <c r="Z57" s="9">
        <v>6</v>
      </c>
      <c r="AA57" s="9">
        <v>1</v>
      </c>
      <c r="AB57" s="9"/>
      <c r="AC57" s="9" t="s">
        <v>56</v>
      </c>
      <c r="AD57" s="9" t="s">
        <v>1985</v>
      </c>
      <c r="AE57" s="9" t="s">
        <v>1979</v>
      </c>
      <c r="AF57" s="12" t="s">
        <v>1992</v>
      </c>
      <c r="AG57" s="11" t="s">
        <v>1994</v>
      </c>
      <c r="AH57" s="11" t="s">
        <v>1979</v>
      </c>
      <c r="AI57" s="11" t="s">
        <v>1997</v>
      </c>
      <c r="AJ57" s="12" t="s">
        <v>1999</v>
      </c>
      <c r="AK57" s="9" t="s">
        <v>59</v>
      </c>
      <c r="AL57" s="13" t="s">
        <v>2004</v>
      </c>
      <c r="AM57" s="13" t="s">
        <v>2004</v>
      </c>
      <c r="AN57" s="114" t="s">
        <v>1987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s="13" customFormat="1" ht="15" customHeight="1" x14ac:dyDescent="0.25">
      <c r="A58">
        <v>55</v>
      </c>
      <c r="B58" t="s">
        <v>173</v>
      </c>
      <c r="C58" s="9"/>
      <c r="D58" s="9">
        <v>91.4</v>
      </c>
      <c r="E58" s="9">
        <v>63.98</v>
      </c>
      <c r="F58" s="9">
        <v>27.42</v>
      </c>
      <c r="G58" s="9"/>
      <c r="H58" s="9"/>
      <c r="I58" s="9"/>
      <c r="J58" s="9"/>
      <c r="K58" s="9" t="s">
        <v>174</v>
      </c>
      <c r="L58" s="9" t="s">
        <v>54</v>
      </c>
      <c r="M58" s="9" t="s">
        <v>55</v>
      </c>
      <c r="N58" s="9">
        <v>1961</v>
      </c>
      <c r="O58" s="9">
        <v>1</v>
      </c>
      <c r="P58" s="9">
        <v>1</v>
      </c>
      <c r="Q58" s="9"/>
      <c r="R58" s="9">
        <v>183.9</v>
      </c>
      <c r="S58" s="9"/>
      <c r="T58" s="9">
        <v>138.80000000000001</v>
      </c>
      <c r="U58" s="9"/>
      <c r="V58" s="9"/>
      <c r="W58" s="9"/>
      <c r="X58" s="113" t="s">
        <v>164</v>
      </c>
      <c r="Y58" s="9">
        <v>2</v>
      </c>
      <c r="Z58" s="9">
        <v>7</v>
      </c>
      <c r="AA58" s="9">
        <v>2</v>
      </c>
      <c r="AB58" s="9"/>
      <c r="AC58" s="9" t="s">
        <v>56</v>
      </c>
      <c r="AD58" s="9" t="s">
        <v>1985</v>
      </c>
      <c r="AE58" s="9" t="s">
        <v>1979</v>
      </c>
      <c r="AF58" s="12" t="s">
        <v>1992</v>
      </c>
      <c r="AG58" s="11" t="s">
        <v>1994</v>
      </c>
      <c r="AH58" s="11" t="s">
        <v>1979</v>
      </c>
      <c r="AI58" s="11" t="s">
        <v>1997</v>
      </c>
      <c r="AJ58" s="12" t="s">
        <v>1999</v>
      </c>
      <c r="AK58" s="9" t="s">
        <v>59</v>
      </c>
      <c r="AL58" s="13" t="s">
        <v>2004</v>
      </c>
      <c r="AM58" s="13" t="s">
        <v>2004</v>
      </c>
      <c r="AN58" s="114" t="s">
        <v>1987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s="13" customFormat="1" ht="15" customHeight="1" x14ac:dyDescent="0.25">
      <c r="A59">
        <v>56</v>
      </c>
      <c r="B59" t="s">
        <v>175</v>
      </c>
      <c r="C59" s="9"/>
      <c r="D59" s="9">
        <v>97.3</v>
      </c>
      <c r="E59" s="9">
        <v>68.11</v>
      </c>
      <c r="F59" s="9">
        <v>29.19</v>
      </c>
      <c r="G59" s="9"/>
      <c r="H59" s="9"/>
      <c r="I59" s="9"/>
      <c r="J59" s="9"/>
      <c r="K59" s="9" t="s">
        <v>176</v>
      </c>
      <c r="L59" s="9" t="s">
        <v>54</v>
      </c>
      <c r="M59" s="9" t="s">
        <v>55</v>
      </c>
      <c r="N59" s="9">
        <v>1961</v>
      </c>
      <c r="O59" s="9">
        <v>1</v>
      </c>
      <c r="P59" s="9">
        <v>1</v>
      </c>
      <c r="Q59" s="9"/>
      <c r="R59" s="9">
        <v>195</v>
      </c>
      <c r="S59" s="9"/>
      <c r="T59" s="9">
        <v>146.6</v>
      </c>
      <c r="U59" s="9"/>
      <c r="V59" s="9"/>
      <c r="W59" s="9"/>
      <c r="X59" s="113" t="s">
        <v>164</v>
      </c>
      <c r="Y59" s="9">
        <v>2</v>
      </c>
      <c r="Z59" s="9">
        <v>7</v>
      </c>
      <c r="AA59" s="9">
        <v>2</v>
      </c>
      <c r="AB59" s="9"/>
      <c r="AC59" s="9" t="s">
        <v>56</v>
      </c>
      <c r="AD59" s="9" t="s">
        <v>1985</v>
      </c>
      <c r="AE59" s="9" t="s">
        <v>1979</v>
      </c>
      <c r="AF59" s="12" t="s">
        <v>1996</v>
      </c>
      <c r="AG59" s="11" t="s">
        <v>1994</v>
      </c>
      <c r="AH59" s="11" t="s">
        <v>1979</v>
      </c>
      <c r="AI59" s="11" t="s">
        <v>1997</v>
      </c>
      <c r="AJ59" s="12" t="s">
        <v>1999</v>
      </c>
      <c r="AK59" s="9" t="s">
        <v>59</v>
      </c>
      <c r="AL59" s="13" t="s">
        <v>2004</v>
      </c>
      <c r="AM59" s="13" t="s">
        <v>2004</v>
      </c>
      <c r="AN59" s="114" t="s">
        <v>1987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s="13" customFormat="1" ht="15" customHeight="1" x14ac:dyDescent="0.25">
      <c r="A60">
        <v>57</v>
      </c>
      <c r="B60" t="s">
        <v>177</v>
      </c>
      <c r="C60" s="9"/>
      <c r="D60" s="9">
        <v>182.1</v>
      </c>
      <c r="E60" s="9">
        <v>127.47</v>
      </c>
      <c r="F60" s="9">
        <v>54.63</v>
      </c>
      <c r="G60" s="9"/>
      <c r="H60" s="9"/>
      <c r="I60" s="9"/>
      <c r="J60" s="9"/>
      <c r="K60" s="9" t="s">
        <v>178</v>
      </c>
      <c r="L60" s="9" t="s">
        <v>62</v>
      </c>
      <c r="M60" s="9" t="s">
        <v>55</v>
      </c>
      <c r="N60" s="9">
        <v>1917</v>
      </c>
      <c r="O60" s="9">
        <v>2</v>
      </c>
      <c r="P60" s="9">
        <v>2</v>
      </c>
      <c r="Q60" s="9"/>
      <c r="R60" s="9">
        <v>194.1</v>
      </c>
      <c r="S60" s="9">
        <v>12</v>
      </c>
      <c r="T60" s="9">
        <v>1406.8</v>
      </c>
      <c r="U60" s="9">
        <v>703.4</v>
      </c>
      <c r="V60" s="9"/>
      <c r="W60" s="9"/>
      <c r="X60" s="113" t="s">
        <v>164</v>
      </c>
      <c r="Y60" s="9">
        <v>6</v>
      </c>
      <c r="Z60" s="9">
        <v>5</v>
      </c>
      <c r="AA60" s="9">
        <v>6</v>
      </c>
      <c r="AB60" s="9"/>
      <c r="AC60" s="9" t="s">
        <v>56</v>
      </c>
      <c r="AD60" s="9" t="s">
        <v>1985</v>
      </c>
      <c r="AE60" s="9" t="s">
        <v>1979</v>
      </c>
      <c r="AF60" s="12" t="s">
        <v>1992</v>
      </c>
      <c r="AG60" s="11" t="s">
        <v>1994</v>
      </c>
      <c r="AH60" s="11" t="s">
        <v>1979</v>
      </c>
      <c r="AI60" s="11" t="s">
        <v>1997</v>
      </c>
      <c r="AJ60" s="12" t="s">
        <v>1999</v>
      </c>
      <c r="AK60" s="9" t="s">
        <v>59</v>
      </c>
      <c r="AL60" s="13" t="s">
        <v>2004</v>
      </c>
      <c r="AM60" s="13" t="s">
        <v>2004</v>
      </c>
      <c r="AN60" s="114" t="s">
        <v>1987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s="1" customFormat="1" ht="15" customHeight="1" x14ac:dyDescent="0.25">
      <c r="A61">
        <v>58</v>
      </c>
      <c r="B61" s="1" t="s">
        <v>179</v>
      </c>
      <c r="C61" s="10"/>
      <c r="D61" s="10">
        <v>136</v>
      </c>
      <c r="E61" s="10">
        <v>95.2</v>
      </c>
      <c r="F61" s="10">
        <v>40.799999999999997</v>
      </c>
      <c r="G61" s="10"/>
      <c r="H61" s="10"/>
      <c r="I61" s="10"/>
      <c r="J61" s="10"/>
      <c r="K61" s="10" t="s">
        <v>180</v>
      </c>
      <c r="L61" s="10" t="s">
        <v>62</v>
      </c>
      <c r="M61" s="10" t="s">
        <v>55</v>
      </c>
      <c r="N61" s="10">
        <v>1917</v>
      </c>
      <c r="O61" s="10">
        <v>2</v>
      </c>
      <c r="P61" s="10">
        <v>2</v>
      </c>
      <c r="Q61" s="10"/>
      <c r="R61" s="10">
        <v>148</v>
      </c>
      <c r="S61" s="10">
        <v>12</v>
      </c>
      <c r="T61" s="10"/>
      <c r="U61" s="10">
        <v>594</v>
      </c>
      <c r="V61" s="10"/>
      <c r="W61" s="10"/>
      <c r="X61" s="113" t="s">
        <v>164</v>
      </c>
      <c r="Y61" s="10"/>
      <c r="Z61" s="10">
        <v>11</v>
      </c>
      <c r="AA61" s="10">
        <v>4</v>
      </c>
      <c r="AB61" s="10"/>
      <c r="AC61" s="10" t="s">
        <v>56</v>
      </c>
      <c r="AD61" s="9" t="s">
        <v>1985</v>
      </c>
      <c r="AE61" s="9" t="s">
        <v>1979</v>
      </c>
      <c r="AF61" s="12" t="s">
        <v>1992</v>
      </c>
      <c r="AG61" s="11" t="s">
        <v>1994</v>
      </c>
      <c r="AH61" s="11" t="s">
        <v>1979</v>
      </c>
      <c r="AI61" s="11" t="s">
        <v>1997</v>
      </c>
      <c r="AJ61" s="12" t="s">
        <v>1999</v>
      </c>
      <c r="AK61" s="9" t="s">
        <v>59</v>
      </c>
      <c r="AL61" s="13" t="s">
        <v>2004</v>
      </c>
      <c r="AM61" s="13" t="s">
        <v>2004</v>
      </c>
      <c r="AN61" s="114" t="s">
        <v>1987</v>
      </c>
    </row>
    <row r="62" spans="1:81" s="13" customFormat="1" ht="15" customHeight="1" x14ac:dyDescent="0.25">
      <c r="A62">
        <v>59</v>
      </c>
      <c r="B62" t="s">
        <v>181</v>
      </c>
      <c r="C62" s="9"/>
      <c r="D62" s="9">
        <v>404.4</v>
      </c>
      <c r="E62" s="9">
        <v>283.08</v>
      </c>
      <c r="F62" s="9">
        <v>121.32</v>
      </c>
      <c r="G62" s="9"/>
      <c r="H62" s="9"/>
      <c r="I62" s="9"/>
      <c r="J62" s="9"/>
      <c r="K62" s="9" t="s">
        <v>182</v>
      </c>
      <c r="L62" s="9" t="s">
        <v>183</v>
      </c>
      <c r="M62" s="9" t="s">
        <v>55</v>
      </c>
      <c r="N62" s="9">
        <v>1957</v>
      </c>
      <c r="O62" s="9">
        <v>2</v>
      </c>
      <c r="P62" s="9">
        <v>2</v>
      </c>
      <c r="Q62" s="9"/>
      <c r="R62" s="9">
        <v>441.4</v>
      </c>
      <c r="S62" s="9">
        <v>37</v>
      </c>
      <c r="T62" s="9"/>
      <c r="U62" s="9"/>
      <c r="V62" s="9"/>
      <c r="W62" s="9"/>
      <c r="X62" s="113" t="s">
        <v>164</v>
      </c>
      <c r="Y62" s="9">
        <v>9</v>
      </c>
      <c r="Z62" s="9">
        <v>17</v>
      </c>
      <c r="AA62" s="9">
        <v>9</v>
      </c>
      <c r="AB62" s="9"/>
      <c r="AC62" s="9" t="s">
        <v>56</v>
      </c>
      <c r="AD62" s="9" t="s">
        <v>1985</v>
      </c>
      <c r="AE62" s="9" t="s">
        <v>1979</v>
      </c>
      <c r="AF62" s="12" t="s">
        <v>1992</v>
      </c>
      <c r="AG62" s="11" t="s">
        <v>1994</v>
      </c>
      <c r="AH62" s="11" t="s">
        <v>1979</v>
      </c>
      <c r="AI62" s="11" t="s">
        <v>1997</v>
      </c>
      <c r="AJ62" s="12" t="s">
        <v>1999</v>
      </c>
      <c r="AK62" s="9" t="s">
        <v>59</v>
      </c>
      <c r="AL62" s="13" t="s">
        <v>2004</v>
      </c>
      <c r="AM62" s="13" t="s">
        <v>2004</v>
      </c>
      <c r="AN62" s="114" t="s">
        <v>1987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s="13" customFormat="1" ht="15" customHeight="1" x14ac:dyDescent="0.25">
      <c r="A63">
        <v>60</v>
      </c>
      <c r="B63" t="s">
        <v>184</v>
      </c>
      <c r="C63" s="9"/>
      <c r="D63" s="9">
        <v>425.9</v>
      </c>
      <c r="E63" s="9">
        <v>298.13</v>
      </c>
      <c r="F63" s="9">
        <v>127.77</v>
      </c>
      <c r="G63" s="9"/>
      <c r="H63" s="9"/>
      <c r="I63" s="9"/>
      <c r="J63" s="9"/>
      <c r="K63" s="9" t="s">
        <v>185</v>
      </c>
      <c r="L63" s="9" t="s">
        <v>186</v>
      </c>
      <c r="M63" s="9" t="s">
        <v>55</v>
      </c>
      <c r="N63" s="9">
        <v>1957</v>
      </c>
      <c r="O63" s="9">
        <v>2</v>
      </c>
      <c r="P63" s="9">
        <v>2</v>
      </c>
      <c r="Q63" s="9"/>
      <c r="R63" s="9">
        <v>465.7</v>
      </c>
      <c r="S63" s="9">
        <v>39.799999999999997</v>
      </c>
      <c r="T63" s="9"/>
      <c r="U63" s="9"/>
      <c r="V63" s="9"/>
      <c r="W63" s="9"/>
      <c r="X63" s="113" t="s">
        <v>164</v>
      </c>
      <c r="Y63" s="9">
        <v>8</v>
      </c>
      <c r="Z63" s="9">
        <v>26</v>
      </c>
      <c r="AA63" s="9">
        <v>8</v>
      </c>
      <c r="AB63" s="9"/>
      <c r="AC63" s="9" t="s">
        <v>56</v>
      </c>
      <c r="AD63" s="9" t="s">
        <v>1985</v>
      </c>
      <c r="AE63" s="9" t="s">
        <v>1979</v>
      </c>
      <c r="AF63" s="12" t="s">
        <v>1992</v>
      </c>
      <c r="AG63" s="11" t="s">
        <v>1994</v>
      </c>
      <c r="AH63" s="11" t="s">
        <v>1979</v>
      </c>
      <c r="AI63" s="11" t="s">
        <v>1997</v>
      </c>
      <c r="AJ63" s="12" t="s">
        <v>1999</v>
      </c>
      <c r="AK63" s="9" t="s">
        <v>59</v>
      </c>
      <c r="AL63" s="13" t="s">
        <v>2004</v>
      </c>
      <c r="AM63" s="13" t="s">
        <v>2004</v>
      </c>
      <c r="AN63" s="114" t="s">
        <v>1987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s="13" customFormat="1" ht="15" customHeight="1" x14ac:dyDescent="0.25">
      <c r="A64">
        <v>61</v>
      </c>
      <c r="B64" t="s">
        <v>187</v>
      </c>
      <c r="C64" s="9"/>
      <c r="D64" s="9">
        <v>403</v>
      </c>
      <c r="E64" s="9">
        <v>282.10000000000002</v>
      </c>
      <c r="F64" s="9">
        <v>120.9</v>
      </c>
      <c r="G64" s="9"/>
      <c r="H64" s="9"/>
      <c r="I64" s="9"/>
      <c r="J64" s="9"/>
      <c r="K64" s="9" t="s">
        <v>188</v>
      </c>
      <c r="L64" s="9" t="s">
        <v>186</v>
      </c>
      <c r="M64" s="9" t="s">
        <v>55</v>
      </c>
      <c r="N64" s="9">
        <v>1962</v>
      </c>
      <c r="O64" s="9">
        <v>2</v>
      </c>
      <c r="P64" s="9">
        <v>2</v>
      </c>
      <c r="Q64" s="9"/>
      <c r="R64" s="9">
        <v>455</v>
      </c>
      <c r="S64" s="9">
        <v>52</v>
      </c>
      <c r="T64" s="9"/>
      <c r="U64" s="9"/>
      <c r="V64" s="9"/>
      <c r="W64" s="9"/>
      <c r="X64" s="113" t="s">
        <v>164</v>
      </c>
      <c r="Y64" s="9">
        <v>8</v>
      </c>
      <c r="Z64" s="9">
        <v>19</v>
      </c>
      <c r="AA64" s="9">
        <v>8</v>
      </c>
      <c r="AB64" s="9"/>
      <c r="AC64" s="9" t="s">
        <v>121</v>
      </c>
      <c r="AD64" s="9" t="s">
        <v>1985</v>
      </c>
      <c r="AE64" s="9" t="s">
        <v>1956</v>
      </c>
      <c r="AF64" s="12" t="s">
        <v>1993</v>
      </c>
      <c r="AG64" s="11" t="s">
        <v>1994</v>
      </c>
      <c r="AH64" s="11" t="s">
        <v>1979</v>
      </c>
      <c r="AI64" s="11" t="s">
        <v>1997</v>
      </c>
      <c r="AJ64" s="12" t="s">
        <v>1999</v>
      </c>
      <c r="AK64" s="9" t="s">
        <v>59</v>
      </c>
      <c r="AL64" s="13" t="s">
        <v>2004</v>
      </c>
      <c r="AM64" s="13" t="s">
        <v>2004</v>
      </c>
      <c r="AN64" s="114" t="s">
        <v>1987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s="13" customFormat="1" ht="15" customHeight="1" x14ac:dyDescent="0.25">
      <c r="A65">
        <v>62</v>
      </c>
      <c r="B65" t="s">
        <v>189</v>
      </c>
      <c r="C65" s="9"/>
      <c r="D65" s="9">
        <v>114.6</v>
      </c>
      <c r="E65" s="9">
        <v>80.22</v>
      </c>
      <c r="F65" s="9">
        <v>34.380000000000003</v>
      </c>
      <c r="G65" s="9"/>
      <c r="H65" s="9"/>
      <c r="I65" s="9"/>
      <c r="J65" s="9"/>
      <c r="K65" s="9" t="s">
        <v>190</v>
      </c>
      <c r="L65" s="9" t="s">
        <v>54</v>
      </c>
      <c r="M65" s="9" t="s">
        <v>55</v>
      </c>
      <c r="N65" s="9">
        <v>1905</v>
      </c>
      <c r="O65" s="9">
        <v>1</v>
      </c>
      <c r="P65" s="9">
        <v>1</v>
      </c>
      <c r="Q65" s="9"/>
      <c r="R65" s="9">
        <v>225.6</v>
      </c>
      <c r="S65" s="9"/>
      <c r="T65" s="9">
        <v>166.5</v>
      </c>
      <c r="U65" s="9">
        <v>166.5</v>
      </c>
      <c r="V65" s="9"/>
      <c r="W65" s="9"/>
      <c r="X65" s="113" t="s">
        <v>164</v>
      </c>
      <c r="Y65" s="9">
        <v>3</v>
      </c>
      <c r="Z65" s="9">
        <v>4</v>
      </c>
      <c r="AA65" s="9">
        <v>3</v>
      </c>
      <c r="AB65" s="9"/>
      <c r="AC65" s="9" t="s">
        <v>56</v>
      </c>
      <c r="AD65" s="9" t="s">
        <v>1985</v>
      </c>
      <c r="AE65" s="9" t="s">
        <v>1979</v>
      </c>
      <c r="AF65" s="12" t="s">
        <v>1992</v>
      </c>
      <c r="AG65" s="11" t="s">
        <v>1994</v>
      </c>
      <c r="AH65" s="11" t="s">
        <v>1979</v>
      </c>
      <c r="AI65" s="11" t="s">
        <v>1997</v>
      </c>
      <c r="AJ65" s="12" t="s">
        <v>1999</v>
      </c>
      <c r="AK65" s="9" t="s">
        <v>59</v>
      </c>
      <c r="AL65" s="13" t="s">
        <v>2004</v>
      </c>
      <c r="AM65" s="13" t="s">
        <v>2004</v>
      </c>
      <c r="AN65" s="114" t="s">
        <v>1987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s="13" customFormat="1" ht="15" customHeight="1" x14ac:dyDescent="0.25">
      <c r="A66">
        <v>63</v>
      </c>
      <c r="B66" t="s">
        <v>191</v>
      </c>
      <c r="C66" s="9"/>
      <c r="D66" s="9">
        <v>411.2</v>
      </c>
      <c r="E66" s="9">
        <v>287.83999999999997</v>
      </c>
      <c r="F66" s="9">
        <v>123.36</v>
      </c>
      <c r="G66" s="9"/>
      <c r="H66" s="9"/>
      <c r="I66" s="9"/>
      <c r="J66" s="9"/>
      <c r="K66" s="9" t="s">
        <v>192</v>
      </c>
      <c r="L66" s="9" t="s">
        <v>54</v>
      </c>
      <c r="M66" s="9" t="s">
        <v>55</v>
      </c>
      <c r="N66" s="9">
        <v>1957</v>
      </c>
      <c r="O66" s="9">
        <v>2</v>
      </c>
      <c r="P66" s="9">
        <v>2</v>
      </c>
      <c r="Q66" s="9"/>
      <c r="R66" s="9">
        <v>673.8</v>
      </c>
      <c r="S66" s="9">
        <v>37.799999999999997</v>
      </c>
      <c r="T66" s="9">
        <v>395.6</v>
      </c>
      <c r="U66" s="9">
        <v>395.6</v>
      </c>
      <c r="V66" s="9"/>
      <c r="W66" s="9"/>
      <c r="X66" s="113" t="s">
        <v>164</v>
      </c>
      <c r="Y66" s="9">
        <v>8</v>
      </c>
      <c r="Z66" s="9">
        <v>18</v>
      </c>
      <c r="AA66" s="9">
        <v>8</v>
      </c>
      <c r="AB66" s="9"/>
      <c r="AC66" s="9" t="s">
        <v>56</v>
      </c>
      <c r="AD66" s="9" t="s">
        <v>1985</v>
      </c>
      <c r="AE66" s="9" t="s">
        <v>1979</v>
      </c>
      <c r="AF66" s="12" t="s">
        <v>1992</v>
      </c>
      <c r="AG66" s="11" t="s">
        <v>1994</v>
      </c>
      <c r="AH66" s="11" t="s">
        <v>1979</v>
      </c>
      <c r="AI66" s="11" t="s">
        <v>1997</v>
      </c>
      <c r="AJ66" s="12" t="s">
        <v>1999</v>
      </c>
      <c r="AK66" s="9" t="s">
        <v>59</v>
      </c>
      <c r="AL66" s="13" t="s">
        <v>2004</v>
      </c>
      <c r="AM66" s="13" t="s">
        <v>2004</v>
      </c>
      <c r="AN66" s="114" t="s">
        <v>1987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s="1" customFormat="1" ht="15" customHeight="1" x14ac:dyDescent="0.25">
      <c r="A67">
        <v>64</v>
      </c>
      <c r="B67" s="1" t="s">
        <v>193</v>
      </c>
      <c r="C67" s="10"/>
      <c r="D67" s="10">
        <v>319.8</v>
      </c>
      <c r="E67" s="10">
        <v>223.86</v>
      </c>
      <c r="F67" s="10">
        <v>95.94</v>
      </c>
      <c r="G67" s="10"/>
      <c r="H67" s="10"/>
      <c r="I67" s="10"/>
      <c r="J67" s="10"/>
      <c r="K67" s="10" t="s">
        <v>194</v>
      </c>
      <c r="L67" s="10" t="s">
        <v>54</v>
      </c>
      <c r="M67" s="10" t="s">
        <v>55</v>
      </c>
      <c r="N67" s="10">
        <v>1956</v>
      </c>
      <c r="O67" s="10">
        <v>1</v>
      </c>
      <c r="P67" s="10">
        <v>1</v>
      </c>
      <c r="Q67" s="10"/>
      <c r="R67" s="10">
        <v>640.20000000000005</v>
      </c>
      <c r="S67" s="10"/>
      <c r="T67" s="10"/>
      <c r="U67" s="10">
        <v>480.6</v>
      </c>
      <c r="V67" s="10"/>
      <c r="W67" s="10"/>
      <c r="X67" s="113" t="s">
        <v>164</v>
      </c>
      <c r="Y67" s="10"/>
      <c r="Z67" s="10">
        <v>15</v>
      </c>
      <c r="AA67" s="10">
        <v>8</v>
      </c>
      <c r="AB67" s="10"/>
      <c r="AC67" s="10" t="s">
        <v>56</v>
      </c>
      <c r="AD67" s="9" t="s">
        <v>1985</v>
      </c>
      <c r="AE67" s="9" t="s">
        <v>1979</v>
      </c>
      <c r="AF67" s="12" t="s">
        <v>1992</v>
      </c>
      <c r="AG67" s="11" t="s">
        <v>1994</v>
      </c>
      <c r="AH67" s="11" t="s">
        <v>1979</v>
      </c>
      <c r="AI67" s="11" t="s">
        <v>1997</v>
      </c>
      <c r="AJ67" s="12" t="s">
        <v>1999</v>
      </c>
      <c r="AK67" s="9" t="s">
        <v>59</v>
      </c>
      <c r="AL67" s="13" t="s">
        <v>2004</v>
      </c>
      <c r="AM67" s="13" t="s">
        <v>2004</v>
      </c>
      <c r="AN67" s="114" t="s">
        <v>1987</v>
      </c>
    </row>
    <row r="68" spans="1:81" s="13" customFormat="1" ht="15" customHeight="1" x14ac:dyDescent="0.25">
      <c r="A68">
        <v>65</v>
      </c>
      <c r="B68" t="s">
        <v>195</v>
      </c>
      <c r="C68" s="9"/>
      <c r="D68" s="9">
        <v>412.9</v>
      </c>
      <c r="E68" s="9">
        <v>289.02999999999997</v>
      </c>
      <c r="F68" s="9">
        <v>123.87</v>
      </c>
      <c r="G68" s="9"/>
      <c r="H68" s="9"/>
      <c r="I68" s="9"/>
      <c r="J68" s="9"/>
      <c r="K68" s="9" t="s">
        <v>196</v>
      </c>
      <c r="L68" s="9" t="s">
        <v>54</v>
      </c>
      <c r="M68" s="9" t="s">
        <v>55</v>
      </c>
      <c r="N68" s="9">
        <v>1957</v>
      </c>
      <c r="O68" s="9">
        <v>2</v>
      </c>
      <c r="P68" s="9">
        <v>2</v>
      </c>
      <c r="Q68" s="9"/>
      <c r="R68" s="9">
        <v>682.6</v>
      </c>
      <c r="S68" s="9">
        <v>39.700000000000003</v>
      </c>
      <c r="T68" s="9">
        <v>400.5</v>
      </c>
      <c r="U68" s="9">
        <v>400.5</v>
      </c>
      <c r="V68" s="9"/>
      <c r="W68" s="9"/>
      <c r="X68" s="113" t="s">
        <v>164</v>
      </c>
      <c r="Y68" s="9">
        <v>8</v>
      </c>
      <c r="Z68" s="9">
        <v>20</v>
      </c>
      <c r="AA68" s="9">
        <v>8</v>
      </c>
      <c r="AB68" s="9"/>
      <c r="AC68" s="9" t="s">
        <v>56</v>
      </c>
      <c r="AD68" s="9" t="s">
        <v>1985</v>
      </c>
      <c r="AE68" s="9" t="s">
        <v>1979</v>
      </c>
      <c r="AF68" s="12" t="s">
        <v>1992</v>
      </c>
      <c r="AG68" s="11" t="s">
        <v>1994</v>
      </c>
      <c r="AH68" s="11" t="s">
        <v>1979</v>
      </c>
      <c r="AI68" s="11" t="s">
        <v>1997</v>
      </c>
      <c r="AJ68" s="12" t="s">
        <v>1999</v>
      </c>
      <c r="AK68" s="9" t="s">
        <v>59</v>
      </c>
      <c r="AL68" s="13" t="s">
        <v>2004</v>
      </c>
      <c r="AM68" s="13" t="s">
        <v>2004</v>
      </c>
      <c r="AN68" s="114" t="s">
        <v>1987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s="13" customFormat="1" ht="15" customHeight="1" x14ac:dyDescent="0.25">
      <c r="A69">
        <v>66</v>
      </c>
      <c r="B69" t="s">
        <v>197</v>
      </c>
      <c r="C69" s="9"/>
      <c r="D69" s="9">
        <v>405.4</v>
      </c>
      <c r="E69" s="9">
        <v>283.77999999999997</v>
      </c>
      <c r="F69" s="9">
        <v>121.62</v>
      </c>
      <c r="G69" s="9"/>
      <c r="H69" s="9"/>
      <c r="I69" s="9"/>
      <c r="J69" s="9"/>
      <c r="K69" s="9" t="s">
        <v>198</v>
      </c>
      <c r="L69" s="9" t="s">
        <v>54</v>
      </c>
      <c r="M69" s="9" t="s">
        <v>55</v>
      </c>
      <c r="N69" s="9">
        <v>1957</v>
      </c>
      <c r="O69" s="9">
        <v>2</v>
      </c>
      <c r="P69" s="9">
        <v>2</v>
      </c>
      <c r="Q69" s="9"/>
      <c r="R69" s="9">
        <v>666.3</v>
      </c>
      <c r="S69" s="9">
        <v>37.700000000000003</v>
      </c>
      <c r="T69" s="9">
        <v>392.8</v>
      </c>
      <c r="U69" s="9">
        <v>392.8</v>
      </c>
      <c r="V69" s="9"/>
      <c r="W69" s="9"/>
      <c r="X69" s="113" t="s">
        <v>164</v>
      </c>
      <c r="Y69" s="9">
        <v>8</v>
      </c>
      <c r="Z69" s="9">
        <v>32</v>
      </c>
      <c r="AA69" s="9">
        <v>8</v>
      </c>
      <c r="AB69" s="9"/>
      <c r="AC69" s="9" t="s">
        <v>56</v>
      </c>
      <c r="AD69" s="9" t="s">
        <v>1985</v>
      </c>
      <c r="AE69" s="9" t="s">
        <v>1979</v>
      </c>
      <c r="AF69" s="12" t="s">
        <v>1992</v>
      </c>
      <c r="AG69" s="11" t="s">
        <v>1994</v>
      </c>
      <c r="AH69" s="11" t="s">
        <v>1979</v>
      </c>
      <c r="AI69" s="11" t="s">
        <v>1997</v>
      </c>
      <c r="AJ69" s="12" t="s">
        <v>1999</v>
      </c>
      <c r="AK69" s="9" t="s">
        <v>59</v>
      </c>
      <c r="AL69" s="13" t="s">
        <v>2004</v>
      </c>
      <c r="AM69" s="13" t="s">
        <v>2004</v>
      </c>
      <c r="AN69" s="114" t="s">
        <v>1987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s="13" customFormat="1" ht="15" customHeight="1" x14ac:dyDescent="0.25">
      <c r="A70">
        <v>67</v>
      </c>
      <c r="B70" t="s">
        <v>199</v>
      </c>
      <c r="C70" s="9"/>
      <c r="D70" s="9">
        <v>401.7</v>
      </c>
      <c r="E70" s="9">
        <v>281.19</v>
      </c>
      <c r="F70" s="9">
        <v>120.51</v>
      </c>
      <c r="G70" s="9"/>
      <c r="H70" s="9"/>
      <c r="I70" s="9"/>
      <c r="J70" s="9"/>
      <c r="K70" s="9" t="s">
        <v>200</v>
      </c>
      <c r="L70" s="9" t="s">
        <v>54</v>
      </c>
      <c r="M70" s="9" t="s">
        <v>55</v>
      </c>
      <c r="N70" s="9">
        <v>1957</v>
      </c>
      <c r="O70" s="9">
        <v>2</v>
      </c>
      <c r="P70" s="9">
        <v>2</v>
      </c>
      <c r="Q70" s="9"/>
      <c r="R70" s="9">
        <v>662.8</v>
      </c>
      <c r="S70" s="9">
        <v>38.4</v>
      </c>
      <c r="T70" s="9">
        <v>392</v>
      </c>
      <c r="U70" s="9">
        <v>392</v>
      </c>
      <c r="V70" s="9"/>
      <c r="W70" s="9"/>
      <c r="X70" s="113" t="s">
        <v>164</v>
      </c>
      <c r="Y70" s="9">
        <v>8</v>
      </c>
      <c r="Z70" s="9">
        <v>32</v>
      </c>
      <c r="AA70" s="9">
        <v>8</v>
      </c>
      <c r="AB70" s="9"/>
      <c r="AC70" s="9" t="s">
        <v>56</v>
      </c>
      <c r="AD70" s="9" t="s">
        <v>1985</v>
      </c>
      <c r="AE70" s="9" t="s">
        <v>1979</v>
      </c>
      <c r="AF70" s="12" t="s">
        <v>1992</v>
      </c>
      <c r="AG70" s="11" t="s">
        <v>1994</v>
      </c>
      <c r="AH70" s="11" t="s">
        <v>1979</v>
      </c>
      <c r="AI70" s="11" t="s">
        <v>1997</v>
      </c>
      <c r="AJ70" s="12" t="s">
        <v>1999</v>
      </c>
      <c r="AK70" s="9" t="s">
        <v>59</v>
      </c>
      <c r="AL70" s="13" t="s">
        <v>2004</v>
      </c>
      <c r="AM70" s="13" t="s">
        <v>2004</v>
      </c>
      <c r="AN70" s="114" t="s">
        <v>1987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s="13" customFormat="1" ht="15" customHeight="1" x14ac:dyDescent="0.25">
      <c r="A71">
        <v>68</v>
      </c>
      <c r="B71" t="s">
        <v>201</v>
      </c>
      <c r="C71" s="9"/>
      <c r="D71" s="9">
        <v>140.9</v>
      </c>
      <c r="E71" s="9">
        <v>98.63</v>
      </c>
      <c r="F71" s="9">
        <v>42.27</v>
      </c>
      <c r="G71" s="9"/>
      <c r="H71" s="9"/>
      <c r="I71" s="9"/>
      <c r="J71" s="9"/>
      <c r="K71" s="9" t="s">
        <v>202</v>
      </c>
      <c r="L71" s="9" t="s">
        <v>54</v>
      </c>
      <c r="M71" s="9" t="s">
        <v>55</v>
      </c>
      <c r="N71" s="9">
        <v>1947</v>
      </c>
      <c r="O71" s="9">
        <v>1</v>
      </c>
      <c r="P71" s="9">
        <v>1</v>
      </c>
      <c r="Q71" s="9"/>
      <c r="R71" s="9">
        <v>282.5</v>
      </c>
      <c r="S71" s="9"/>
      <c r="T71" s="9">
        <v>212.4</v>
      </c>
      <c r="U71" s="9">
        <v>212.4</v>
      </c>
      <c r="V71" s="9"/>
      <c r="W71" s="9"/>
      <c r="X71" s="113" t="s">
        <v>164</v>
      </c>
      <c r="Y71" s="9">
        <v>3</v>
      </c>
      <c r="Z71" s="9">
        <v>7</v>
      </c>
      <c r="AA71" s="9">
        <v>3</v>
      </c>
      <c r="AB71" s="9"/>
      <c r="AC71" s="9" t="s">
        <v>56</v>
      </c>
      <c r="AD71" s="9" t="s">
        <v>1985</v>
      </c>
      <c r="AE71" s="9" t="s">
        <v>1979</v>
      </c>
      <c r="AF71" s="12" t="s">
        <v>1992</v>
      </c>
      <c r="AG71" s="11" t="s">
        <v>1994</v>
      </c>
      <c r="AH71" s="11" t="s">
        <v>1979</v>
      </c>
      <c r="AI71" s="11" t="s">
        <v>1997</v>
      </c>
      <c r="AJ71" s="12" t="s">
        <v>1999</v>
      </c>
      <c r="AK71" s="9" t="s">
        <v>59</v>
      </c>
      <c r="AL71" s="13" t="s">
        <v>2004</v>
      </c>
      <c r="AM71" s="13" t="s">
        <v>2004</v>
      </c>
      <c r="AN71" s="114" t="s">
        <v>1987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s="13" customFormat="1" ht="15" customHeight="1" x14ac:dyDescent="0.25">
      <c r="A72">
        <v>69</v>
      </c>
      <c r="B72" t="s">
        <v>203</v>
      </c>
      <c r="C72" s="9"/>
      <c r="D72" s="9">
        <v>403.8</v>
      </c>
      <c r="E72" s="9">
        <v>282.66000000000003</v>
      </c>
      <c r="F72" s="9">
        <v>121.14</v>
      </c>
      <c r="G72" s="9"/>
      <c r="H72" s="9"/>
      <c r="I72" s="9"/>
      <c r="J72" s="9"/>
      <c r="K72" s="9" t="s">
        <v>204</v>
      </c>
      <c r="L72" s="9" t="s">
        <v>54</v>
      </c>
      <c r="M72" s="9" t="s">
        <v>55</v>
      </c>
      <c r="N72" s="9">
        <v>1957</v>
      </c>
      <c r="O72" s="9">
        <v>2</v>
      </c>
      <c r="P72" s="9">
        <v>2</v>
      </c>
      <c r="Q72" s="9"/>
      <c r="R72" s="9">
        <v>662.9</v>
      </c>
      <c r="S72" s="9">
        <v>37.799999999999997</v>
      </c>
      <c r="T72" s="9">
        <v>389.4</v>
      </c>
      <c r="U72" s="9">
        <v>389.4</v>
      </c>
      <c r="V72" s="9"/>
      <c r="W72" s="9"/>
      <c r="X72" s="113" t="s">
        <v>164</v>
      </c>
      <c r="Y72" s="9">
        <v>8</v>
      </c>
      <c r="Z72" s="9">
        <v>30</v>
      </c>
      <c r="AA72" s="9">
        <v>8</v>
      </c>
      <c r="AB72" s="9"/>
      <c r="AC72" s="9" t="s">
        <v>56</v>
      </c>
      <c r="AD72" s="9" t="s">
        <v>1985</v>
      </c>
      <c r="AE72" s="9" t="s">
        <v>1979</v>
      </c>
      <c r="AF72" s="12" t="s">
        <v>1992</v>
      </c>
      <c r="AG72" s="11" t="s">
        <v>1994</v>
      </c>
      <c r="AH72" s="11" t="s">
        <v>1979</v>
      </c>
      <c r="AI72" s="11" t="s">
        <v>1997</v>
      </c>
      <c r="AJ72" s="12" t="s">
        <v>1999</v>
      </c>
      <c r="AK72" s="9" t="s">
        <v>59</v>
      </c>
      <c r="AL72" s="13" t="s">
        <v>2004</v>
      </c>
      <c r="AM72" s="13" t="s">
        <v>2004</v>
      </c>
      <c r="AN72" s="114" t="s">
        <v>1987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s="13" customFormat="1" ht="15" customHeight="1" x14ac:dyDescent="0.25">
      <c r="A73">
        <v>70</v>
      </c>
      <c r="B73" t="s">
        <v>205</v>
      </c>
      <c r="C73" s="9"/>
      <c r="D73" s="9">
        <v>435.3</v>
      </c>
      <c r="E73" s="9">
        <v>304.70999999999998</v>
      </c>
      <c r="F73" s="9">
        <v>130.59</v>
      </c>
      <c r="G73" s="9"/>
      <c r="H73" s="9"/>
      <c r="I73" s="9"/>
      <c r="J73" s="9"/>
      <c r="K73" s="9" t="s">
        <v>206</v>
      </c>
      <c r="L73" s="9" t="s">
        <v>54</v>
      </c>
      <c r="M73" s="9" t="s">
        <v>55</v>
      </c>
      <c r="N73" s="9">
        <v>1957</v>
      </c>
      <c r="O73" s="9">
        <v>2</v>
      </c>
      <c r="P73" s="9">
        <v>2</v>
      </c>
      <c r="Q73" s="9"/>
      <c r="R73" s="9">
        <v>705.5</v>
      </c>
      <c r="S73" s="9">
        <v>39.299999999999997</v>
      </c>
      <c r="T73" s="9">
        <v>406.5</v>
      </c>
      <c r="U73" s="9">
        <v>406.5</v>
      </c>
      <c r="V73" s="9"/>
      <c r="W73" s="9"/>
      <c r="X73" s="113" t="s">
        <v>164</v>
      </c>
      <c r="Y73" s="9">
        <v>9</v>
      </c>
      <c r="Z73" s="9">
        <v>21</v>
      </c>
      <c r="AA73" s="9">
        <v>9</v>
      </c>
      <c r="AB73" s="9"/>
      <c r="AC73" s="9" t="s">
        <v>56</v>
      </c>
      <c r="AD73" s="9" t="s">
        <v>1985</v>
      </c>
      <c r="AE73" s="9" t="s">
        <v>1979</v>
      </c>
      <c r="AF73" s="12" t="s">
        <v>1992</v>
      </c>
      <c r="AG73" s="11" t="s">
        <v>1994</v>
      </c>
      <c r="AH73" s="11" t="s">
        <v>1979</v>
      </c>
      <c r="AI73" s="11" t="s">
        <v>1997</v>
      </c>
      <c r="AJ73" s="12" t="s">
        <v>1999</v>
      </c>
      <c r="AK73" s="9" t="s">
        <v>59</v>
      </c>
      <c r="AL73" s="13" t="s">
        <v>2004</v>
      </c>
      <c r="AM73" s="13" t="s">
        <v>2004</v>
      </c>
      <c r="AN73" s="114" t="s">
        <v>1987</v>
      </c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s="13" customFormat="1" ht="15" customHeight="1" x14ac:dyDescent="0.25">
      <c r="A74">
        <v>71</v>
      </c>
      <c r="B74" t="s">
        <v>207</v>
      </c>
      <c r="C74" s="9"/>
      <c r="D74" s="9">
        <v>405.6</v>
      </c>
      <c r="E74" s="9">
        <v>283.92</v>
      </c>
      <c r="F74" s="9">
        <v>121.68</v>
      </c>
      <c r="G74" s="9"/>
      <c r="H74" s="9"/>
      <c r="I74" s="9"/>
      <c r="J74" s="9"/>
      <c r="K74" s="9" t="s">
        <v>208</v>
      </c>
      <c r="L74" s="9" t="s">
        <v>54</v>
      </c>
      <c r="M74" s="9" t="s">
        <v>55</v>
      </c>
      <c r="N74" s="9">
        <v>1957</v>
      </c>
      <c r="O74" s="9">
        <v>2</v>
      </c>
      <c r="P74" s="9">
        <v>2</v>
      </c>
      <c r="Q74" s="9"/>
      <c r="R74" s="9">
        <v>704.6</v>
      </c>
      <c r="S74" s="9">
        <v>76</v>
      </c>
      <c r="T74" s="9">
        <v>392.4</v>
      </c>
      <c r="U74" s="9">
        <v>392.4</v>
      </c>
      <c r="V74" s="9"/>
      <c r="W74" s="9"/>
      <c r="X74" s="113" t="s">
        <v>164</v>
      </c>
      <c r="Y74" s="9">
        <v>8</v>
      </c>
      <c r="Z74" s="9">
        <v>19</v>
      </c>
      <c r="AA74" s="9">
        <v>8</v>
      </c>
      <c r="AB74" s="9"/>
      <c r="AC74" s="9" t="s">
        <v>56</v>
      </c>
      <c r="AD74" s="9" t="s">
        <v>1985</v>
      </c>
      <c r="AE74" s="9" t="s">
        <v>1979</v>
      </c>
      <c r="AF74" s="12" t="s">
        <v>1992</v>
      </c>
      <c r="AG74" s="11" t="s">
        <v>1994</v>
      </c>
      <c r="AH74" s="11" t="s">
        <v>1979</v>
      </c>
      <c r="AI74" s="11" t="s">
        <v>1997</v>
      </c>
      <c r="AJ74" s="12" t="s">
        <v>1999</v>
      </c>
      <c r="AK74" s="9" t="s">
        <v>59</v>
      </c>
      <c r="AL74" s="13" t="s">
        <v>2004</v>
      </c>
      <c r="AM74" s="13" t="s">
        <v>2004</v>
      </c>
      <c r="AN74" s="114" t="s">
        <v>1987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s="13" customFormat="1" ht="15" customHeight="1" x14ac:dyDescent="0.25">
      <c r="A75">
        <v>72</v>
      </c>
      <c r="B75" t="s">
        <v>209</v>
      </c>
      <c r="C75" s="9"/>
      <c r="D75" s="9">
        <v>410.9</v>
      </c>
      <c r="E75" s="9">
        <v>287.63</v>
      </c>
      <c r="F75" s="9">
        <v>123.27</v>
      </c>
      <c r="G75" s="9"/>
      <c r="H75" s="9"/>
      <c r="I75" s="9"/>
      <c r="J75" s="9"/>
      <c r="K75" s="9" t="s">
        <v>210</v>
      </c>
      <c r="L75" s="9" t="s">
        <v>54</v>
      </c>
      <c r="M75" s="9" t="s">
        <v>55</v>
      </c>
      <c r="N75" s="9">
        <v>1957</v>
      </c>
      <c r="O75" s="9">
        <v>2</v>
      </c>
      <c r="P75" s="9">
        <v>2</v>
      </c>
      <c r="Q75" s="9"/>
      <c r="R75" s="9">
        <v>715.1</v>
      </c>
      <c r="S75" s="9">
        <v>78.2</v>
      </c>
      <c r="T75" s="9">
        <v>397.4</v>
      </c>
      <c r="U75" s="9">
        <v>397.4</v>
      </c>
      <c r="V75" s="9"/>
      <c r="W75" s="9"/>
      <c r="X75" s="113" t="s">
        <v>164</v>
      </c>
      <c r="Y75" s="9">
        <v>8</v>
      </c>
      <c r="Z75" s="9">
        <v>26</v>
      </c>
      <c r="AA75" s="9">
        <v>8</v>
      </c>
      <c r="AB75" s="9"/>
      <c r="AC75" s="9" t="s">
        <v>56</v>
      </c>
      <c r="AD75" s="9" t="s">
        <v>1985</v>
      </c>
      <c r="AE75" s="9" t="s">
        <v>1979</v>
      </c>
      <c r="AF75" s="12" t="s">
        <v>1992</v>
      </c>
      <c r="AG75" s="11" t="s">
        <v>1994</v>
      </c>
      <c r="AH75" s="11" t="s">
        <v>1979</v>
      </c>
      <c r="AI75" s="11" t="s">
        <v>1997</v>
      </c>
      <c r="AJ75" s="12" t="s">
        <v>1999</v>
      </c>
      <c r="AK75" s="9" t="s">
        <v>59</v>
      </c>
      <c r="AL75" s="13" t="s">
        <v>2004</v>
      </c>
      <c r="AM75" s="13" t="s">
        <v>2004</v>
      </c>
      <c r="AN75" s="114" t="s">
        <v>1987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s="13" customFormat="1" ht="15" customHeight="1" x14ac:dyDescent="0.25">
      <c r="A76">
        <v>73</v>
      </c>
      <c r="B76" t="s">
        <v>211</v>
      </c>
      <c r="C76" s="9"/>
      <c r="D76" s="9">
        <v>339.2</v>
      </c>
      <c r="E76" s="9">
        <v>237.44</v>
      </c>
      <c r="F76" s="9">
        <v>101.76</v>
      </c>
      <c r="G76" s="9"/>
      <c r="H76" s="9"/>
      <c r="I76" s="9"/>
      <c r="J76" s="9"/>
      <c r="K76" s="9" t="s">
        <v>212</v>
      </c>
      <c r="L76" s="9" t="s">
        <v>54</v>
      </c>
      <c r="M76" s="9" t="s">
        <v>55</v>
      </c>
      <c r="N76" s="9">
        <v>1905</v>
      </c>
      <c r="O76" s="9">
        <v>1</v>
      </c>
      <c r="P76" s="9">
        <v>1</v>
      </c>
      <c r="Q76" s="9"/>
      <c r="R76" s="9">
        <v>693.3</v>
      </c>
      <c r="S76" s="9"/>
      <c r="T76" s="9">
        <v>531.20000000000005</v>
      </c>
      <c r="U76" s="9">
        <v>531.20000000000005</v>
      </c>
      <c r="V76" s="9"/>
      <c r="W76" s="9"/>
      <c r="X76" s="113" t="s">
        <v>164</v>
      </c>
      <c r="Y76" s="9">
        <v>7</v>
      </c>
      <c r="Z76" s="9">
        <v>15</v>
      </c>
      <c r="AA76" s="9">
        <v>7</v>
      </c>
      <c r="AB76" s="9"/>
      <c r="AC76" s="9" t="s">
        <v>56</v>
      </c>
      <c r="AD76" s="9" t="s">
        <v>1985</v>
      </c>
      <c r="AE76" s="9" t="s">
        <v>1979</v>
      </c>
      <c r="AF76" s="12" t="s">
        <v>1992</v>
      </c>
      <c r="AG76" s="11" t="s">
        <v>1994</v>
      </c>
      <c r="AH76" s="11" t="s">
        <v>1979</v>
      </c>
      <c r="AI76" s="11" t="s">
        <v>1997</v>
      </c>
      <c r="AJ76" s="12" t="s">
        <v>1999</v>
      </c>
      <c r="AK76" s="9" t="s">
        <v>59</v>
      </c>
      <c r="AL76" s="13" t="s">
        <v>2004</v>
      </c>
      <c r="AM76" s="13" t="s">
        <v>2004</v>
      </c>
      <c r="AN76" s="114" t="s">
        <v>1987</v>
      </c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s="13" customFormat="1" ht="15" customHeight="1" x14ac:dyDescent="0.25">
      <c r="A77">
        <v>74</v>
      </c>
      <c r="B77" t="s">
        <v>213</v>
      </c>
      <c r="C77" s="9"/>
      <c r="D77" s="9">
        <v>58.2</v>
      </c>
      <c r="E77" s="9">
        <v>40.74</v>
      </c>
      <c r="F77" s="9">
        <v>17.46</v>
      </c>
      <c r="G77" s="9"/>
      <c r="H77" s="9"/>
      <c r="I77" s="9"/>
      <c r="J77" s="9"/>
      <c r="K77" s="9" t="s">
        <v>214</v>
      </c>
      <c r="L77" s="9" t="s">
        <v>62</v>
      </c>
      <c r="M77" s="9" t="s">
        <v>55</v>
      </c>
      <c r="N77" s="9">
        <v>1954</v>
      </c>
      <c r="O77" s="9">
        <v>1</v>
      </c>
      <c r="P77" s="9">
        <v>1</v>
      </c>
      <c r="Q77" s="9"/>
      <c r="R77" s="9">
        <v>58.2</v>
      </c>
      <c r="S77" s="9"/>
      <c r="T77" s="9">
        <v>580</v>
      </c>
      <c r="U77" s="9">
        <v>290</v>
      </c>
      <c r="V77" s="9"/>
      <c r="W77" s="9"/>
      <c r="X77" s="113" t="s">
        <v>164</v>
      </c>
      <c r="Y77" s="9">
        <v>2</v>
      </c>
      <c r="Z77" s="9">
        <v>7</v>
      </c>
      <c r="AA77" s="9">
        <v>2</v>
      </c>
      <c r="AB77" s="9"/>
      <c r="AC77" s="9" t="s">
        <v>56</v>
      </c>
      <c r="AD77" s="9" t="s">
        <v>1985</v>
      </c>
      <c r="AE77" s="9" t="s">
        <v>1979</v>
      </c>
      <c r="AF77" s="12" t="s">
        <v>1992</v>
      </c>
      <c r="AG77" s="11" t="s">
        <v>1994</v>
      </c>
      <c r="AH77" s="11" t="s">
        <v>1979</v>
      </c>
      <c r="AI77" s="11" t="s">
        <v>1997</v>
      </c>
      <c r="AJ77" s="12" t="s">
        <v>1999</v>
      </c>
      <c r="AK77" s="9" t="s">
        <v>59</v>
      </c>
      <c r="AL77" s="13" t="s">
        <v>2004</v>
      </c>
      <c r="AM77" s="13" t="s">
        <v>2004</v>
      </c>
      <c r="AN77" s="114" t="s">
        <v>1987</v>
      </c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s="13" customFormat="1" ht="15" customHeight="1" x14ac:dyDescent="0.25">
      <c r="A78">
        <v>75</v>
      </c>
      <c r="B78" t="s">
        <v>215</v>
      </c>
      <c r="C78" s="9"/>
      <c r="D78" s="9">
        <v>416.3</v>
      </c>
      <c r="E78" s="9">
        <v>291.41000000000003</v>
      </c>
      <c r="F78" s="9">
        <v>124.89</v>
      </c>
      <c r="G78" s="9"/>
      <c r="H78" s="9"/>
      <c r="I78" s="9"/>
      <c r="J78" s="9"/>
      <c r="K78" s="9" t="s">
        <v>216</v>
      </c>
      <c r="L78" s="9" t="s">
        <v>62</v>
      </c>
      <c r="M78" s="9" t="s">
        <v>55</v>
      </c>
      <c r="N78" s="9">
        <v>1953</v>
      </c>
      <c r="O78" s="9">
        <v>2</v>
      </c>
      <c r="P78" s="9">
        <v>2</v>
      </c>
      <c r="Q78" s="9"/>
      <c r="R78" s="9">
        <v>454.5</v>
      </c>
      <c r="S78" s="9">
        <v>38.200000000000003</v>
      </c>
      <c r="T78" s="9"/>
      <c r="U78" s="9"/>
      <c r="V78" s="9"/>
      <c r="W78" s="9"/>
      <c r="X78" s="113" t="s">
        <v>164</v>
      </c>
      <c r="Y78" s="9">
        <v>8</v>
      </c>
      <c r="Z78" s="9">
        <v>13</v>
      </c>
      <c r="AA78" s="9">
        <v>8</v>
      </c>
      <c r="AB78" s="9"/>
      <c r="AC78" s="9" t="s">
        <v>56</v>
      </c>
      <c r="AD78" s="9" t="s">
        <v>1985</v>
      </c>
      <c r="AE78" s="9" t="s">
        <v>1979</v>
      </c>
      <c r="AF78" s="12" t="s">
        <v>1992</v>
      </c>
      <c r="AG78" s="11" t="s">
        <v>1994</v>
      </c>
      <c r="AH78" s="11" t="s">
        <v>1979</v>
      </c>
      <c r="AI78" s="11" t="s">
        <v>1997</v>
      </c>
      <c r="AJ78" s="12" t="s">
        <v>1999</v>
      </c>
      <c r="AK78" s="9" t="s">
        <v>59</v>
      </c>
      <c r="AL78" s="13" t="s">
        <v>2004</v>
      </c>
      <c r="AM78" s="13" t="s">
        <v>2004</v>
      </c>
      <c r="AN78" s="114" t="s">
        <v>1987</v>
      </c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s="13" customFormat="1" ht="15" customHeight="1" x14ac:dyDescent="0.25">
      <c r="A79">
        <v>76</v>
      </c>
      <c r="B79" t="s">
        <v>217</v>
      </c>
      <c r="C79" s="9"/>
      <c r="D79" s="9">
        <v>393.4</v>
      </c>
      <c r="E79" s="9">
        <v>275.38</v>
      </c>
      <c r="F79" s="9">
        <v>118.02</v>
      </c>
      <c r="G79" s="9"/>
      <c r="H79" s="9"/>
      <c r="I79" s="9"/>
      <c r="J79" s="9"/>
      <c r="K79" s="9" t="s">
        <v>218</v>
      </c>
      <c r="L79" s="9" t="s">
        <v>62</v>
      </c>
      <c r="M79" s="9" t="s">
        <v>55</v>
      </c>
      <c r="N79" s="9">
        <v>1963</v>
      </c>
      <c r="O79" s="9">
        <v>2</v>
      </c>
      <c r="P79" s="9">
        <v>2</v>
      </c>
      <c r="Q79" s="9"/>
      <c r="R79" s="9">
        <v>432.1</v>
      </c>
      <c r="S79" s="9">
        <v>38.700000000000003</v>
      </c>
      <c r="T79" s="9">
        <v>2380</v>
      </c>
      <c r="U79" s="9">
        <v>1190</v>
      </c>
      <c r="V79" s="9"/>
      <c r="W79" s="9"/>
      <c r="X79" s="113" t="s">
        <v>164</v>
      </c>
      <c r="Y79" s="9">
        <v>9</v>
      </c>
      <c r="Z79" s="9">
        <v>28</v>
      </c>
      <c r="AA79" s="9">
        <v>9</v>
      </c>
      <c r="AB79" s="9"/>
      <c r="AC79" s="9" t="s">
        <v>56</v>
      </c>
      <c r="AD79" s="9" t="s">
        <v>1985</v>
      </c>
      <c r="AE79" s="9" t="s">
        <v>1979</v>
      </c>
      <c r="AF79" s="12" t="s">
        <v>1992</v>
      </c>
      <c r="AG79" s="11" t="s">
        <v>1994</v>
      </c>
      <c r="AH79" s="11" t="s">
        <v>1979</v>
      </c>
      <c r="AI79" s="11" t="s">
        <v>1997</v>
      </c>
      <c r="AJ79" s="12" t="s">
        <v>1999</v>
      </c>
      <c r="AK79" s="9" t="s">
        <v>59</v>
      </c>
      <c r="AL79" s="13" t="s">
        <v>2004</v>
      </c>
      <c r="AM79" s="13" t="s">
        <v>2004</v>
      </c>
      <c r="AN79" s="114" t="s">
        <v>1987</v>
      </c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s="13" customFormat="1" ht="15" customHeight="1" x14ac:dyDescent="0.25">
      <c r="A80">
        <v>77</v>
      </c>
      <c r="B80" t="s">
        <v>219</v>
      </c>
      <c r="C80" s="9"/>
      <c r="D80" s="9">
        <v>412</v>
      </c>
      <c r="E80" s="9">
        <v>288.39999999999998</v>
      </c>
      <c r="F80" s="9">
        <v>123.6</v>
      </c>
      <c r="G80" s="9"/>
      <c r="H80" s="9"/>
      <c r="I80" s="9"/>
      <c r="J80" s="9"/>
      <c r="K80" s="9" t="s">
        <v>220</v>
      </c>
      <c r="L80" s="9" t="s">
        <v>62</v>
      </c>
      <c r="M80" s="9" t="s">
        <v>55</v>
      </c>
      <c r="N80" s="9">
        <v>1963</v>
      </c>
      <c r="O80" s="9">
        <v>2</v>
      </c>
      <c r="P80" s="9">
        <v>2</v>
      </c>
      <c r="Q80" s="9"/>
      <c r="R80" s="9">
        <v>449.2</v>
      </c>
      <c r="S80" s="9">
        <v>37.200000000000003</v>
      </c>
      <c r="T80" s="9"/>
      <c r="U80" s="9"/>
      <c r="V80" s="9"/>
      <c r="W80" s="9"/>
      <c r="X80" s="113" t="s">
        <v>164</v>
      </c>
      <c r="Y80" s="9">
        <v>8</v>
      </c>
      <c r="Z80" s="9">
        <v>20</v>
      </c>
      <c r="AA80" s="9">
        <v>8</v>
      </c>
      <c r="AB80" s="9"/>
      <c r="AC80" s="9" t="s">
        <v>56</v>
      </c>
      <c r="AD80" s="9" t="s">
        <v>1985</v>
      </c>
      <c r="AE80" s="9" t="s">
        <v>1979</v>
      </c>
      <c r="AF80" s="12" t="s">
        <v>1992</v>
      </c>
      <c r="AG80" s="11" t="s">
        <v>1994</v>
      </c>
      <c r="AH80" s="11" t="s">
        <v>1979</v>
      </c>
      <c r="AI80" s="11" t="s">
        <v>1997</v>
      </c>
      <c r="AJ80" s="12" t="s">
        <v>1999</v>
      </c>
      <c r="AK80" s="9" t="s">
        <v>59</v>
      </c>
      <c r="AL80" s="13" t="s">
        <v>2004</v>
      </c>
      <c r="AM80" s="13" t="s">
        <v>2004</v>
      </c>
      <c r="AN80" s="114" t="s">
        <v>1987</v>
      </c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s="13" customFormat="1" ht="15" customHeight="1" x14ac:dyDescent="0.25">
      <c r="A81">
        <v>78</v>
      </c>
      <c r="B81" t="s">
        <v>221</v>
      </c>
      <c r="C81" s="9"/>
      <c r="D81" s="9">
        <v>419.2</v>
      </c>
      <c r="E81" s="9">
        <v>293.44</v>
      </c>
      <c r="F81" s="9">
        <v>125.76</v>
      </c>
      <c r="G81" s="9"/>
      <c r="H81" s="9"/>
      <c r="I81" s="9"/>
      <c r="J81" s="9"/>
      <c r="K81" s="9" t="s">
        <v>222</v>
      </c>
      <c r="L81" s="9" t="s">
        <v>62</v>
      </c>
      <c r="M81" s="9" t="s">
        <v>55</v>
      </c>
      <c r="N81" s="9">
        <v>1963</v>
      </c>
      <c r="O81" s="9">
        <v>2</v>
      </c>
      <c r="P81" s="9">
        <v>2</v>
      </c>
      <c r="Q81" s="9"/>
      <c r="R81" s="9">
        <v>458.4</v>
      </c>
      <c r="S81" s="9">
        <v>39.200000000000003</v>
      </c>
      <c r="T81" s="9">
        <v>1836.2</v>
      </c>
      <c r="U81" s="9">
        <v>919.6</v>
      </c>
      <c r="V81" s="9"/>
      <c r="W81" s="9"/>
      <c r="X81" s="113" t="s">
        <v>164</v>
      </c>
      <c r="Y81" s="9">
        <v>8</v>
      </c>
      <c r="Z81" s="9">
        <v>20</v>
      </c>
      <c r="AA81" s="9">
        <v>8</v>
      </c>
      <c r="AB81" s="9"/>
      <c r="AC81" s="9" t="s">
        <v>56</v>
      </c>
      <c r="AD81" s="9" t="s">
        <v>1985</v>
      </c>
      <c r="AE81" s="9" t="s">
        <v>1979</v>
      </c>
      <c r="AF81" s="12" t="s">
        <v>1992</v>
      </c>
      <c r="AG81" s="11" t="s">
        <v>1994</v>
      </c>
      <c r="AH81" s="11" t="s">
        <v>1979</v>
      </c>
      <c r="AI81" s="11" t="s">
        <v>1997</v>
      </c>
      <c r="AJ81" s="12" t="s">
        <v>1999</v>
      </c>
      <c r="AK81" s="9" t="s">
        <v>59</v>
      </c>
      <c r="AL81" s="13" t="s">
        <v>2004</v>
      </c>
      <c r="AM81" s="13" t="s">
        <v>2004</v>
      </c>
      <c r="AN81" s="114" t="s">
        <v>1987</v>
      </c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s="13" customFormat="1" ht="15" customHeight="1" x14ac:dyDescent="0.25">
      <c r="A82">
        <v>79</v>
      </c>
      <c r="B82" t="s">
        <v>223</v>
      </c>
      <c r="C82" s="9"/>
      <c r="D82" s="9">
        <v>414.1</v>
      </c>
      <c r="E82" s="9">
        <v>289.87</v>
      </c>
      <c r="F82" s="9">
        <v>124.23</v>
      </c>
      <c r="G82" s="9"/>
      <c r="H82" s="9"/>
      <c r="I82" s="9"/>
      <c r="J82" s="9"/>
      <c r="K82" s="9" t="s">
        <v>224</v>
      </c>
      <c r="L82" s="9" t="s">
        <v>62</v>
      </c>
      <c r="M82" s="9" t="s">
        <v>55</v>
      </c>
      <c r="N82" s="9">
        <v>1964</v>
      </c>
      <c r="O82" s="9">
        <v>2</v>
      </c>
      <c r="P82" s="9">
        <v>2</v>
      </c>
      <c r="Q82" s="9"/>
      <c r="R82" s="9">
        <v>452.3</v>
      </c>
      <c r="S82" s="9">
        <v>38.200000000000003</v>
      </c>
      <c r="T82" s="9"/>
      <c r="U82" s="9"/>
      <c r="V82" s="9"/>
      <c r="W82" s="9"/>
      <c r="X82" s="113" t="s">
        <v>164</v>
      </c>
      <c r="Y82" s="9">
        <v>8</v>
      </c>
      <c r="Z82" s="9">
        <v>24</v>
      </c>
      <c r="AA82" s="9">
        <v>8</v>
      </c>
      <c r="AB82" s="9"/>
      <c r="AC82" s="9" t="s">
        <v>56</v>
      </c>
      <c r="AD82" s="9" t="s">
        <v>1985</v>
      </c>
      <c r="AE82" s="9" t="s">
        <v>1979</v>
      </c>
      <c r="AF82" s="12" t="s">
        <v>1992</v>
      </c>
      <c r="AG82" s="11" t="s">
        <v>1994</v>
      </c>
      <c r="AH82" s="11" t="s">
        <v>1979</v>
      </c>
      <c r="AI82" s="11" t="s">
        <v>1997</v>
      </c>
      <c r="AJ82" s="12" t="s">
        <v>1999</v>
      </c>
      <c r="AK82" s="9" t="s">
        <v>59</v>
      </c>
      <c r="AL82" s="13" t="s">
        <v>2004</v>
      </c>
      <c r="AM82" s="13" t="s">
        <v>2004</v>
      </c>
      <c r="AN82" s="114" t="s">
        <v>1987</v>
      </c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s="13" customFormat="1" ht="15" customHeight="1" x14ac:dyDescent="0.25">
      <c r="A83">
        <v>80</v>
      </c>
      <c r="B83" t="s">
        <v>225</v>
      </c>
      <c r="C83" s="9"/>
      <c r="D83" s="9">
        <v>396.2</v>
      </c>
      <c r="E83" s="9">
        <v>277.33999999999997</v>
      </c>
      <c r="F83" s="9">
        <v>118.86</v>
      </c>
      <c r="G83" s="9"/>
      <c r="H83" s="9"/>
      <c r="I83" s="9"/>
      <c r="J83" s="9"/>
      <c r="K83" s="9" t="s">
        <v>226</v>
      </c>
      <c r="L83" s="9" t="s">
        <v>62</v>
      </c>
      <c r="M83" s="9" t="s">
        <v>55</v>
      </c>
      <c r="N83" s="9">
        <v>1964</v>
      </c>
      <c r="O83" s="9">
        <v>2</v>
      </c>
      <c r="P83" s="9">
        <v>2</v>
      </c>
      <c r="Q83" s="9"/>
      <c r="R83" s="9">
        <v>435.9</v>
      </c>
      <c r="S83" s="9">
        <v>39.700000000000003</v>
      </c>
      <c r="T83" s="9"/>
      <c r="U83" s="9"/>
      <c r="V83" s="9"/>
      <c r="W83" s="9"/>
      <c r="X83" s="113" t="s">
        <v>164</v>
      </c>
      <c r="Y83" s="9">
        <v>9</v>
      </c>
      <c r="Z83" s="9">
        <v>22</v>
      </c>
      <c r="AA83" s="9">
        <v>9</v>
      </c>
      <c r="AB83" s="9"/>
      <c r="AC83" s="9" t="s">
        <v>56</v>
      </c>
      <c r="AD83" s="9" t="s">
        <v>1985</v>
      </c>
      <c r="AE83" s="9" t="s">
        <v>1979</v>
      </c>
      <c r="AF83" s="12" t="s">
        <v>1992</v>
      </c>
      <c r="AG83" s="11" t="s">
        <v>1994</v>
      </c>
      <c r="AH83" s="11" t="s">
        <v>1979</v>
      </c>
      <c r="AI83" s="11" t="s">
        <v>1997</v>
      </c>
      <c r="AJ83" s="12" t="s">
        <v>1999</v>
      </c>
      <c r="AK83" s="9" t="s">
        <v>59</v>
      </c>
      <c r="AL83" s="13" t="s">
        <v>2004</v>
      </c>
      <c r="AM83" s="13" t="s">
        <v>2004</v>
      </c>
      <c r="AN83" s="114" t="s">
        <v>1987</v>
      </c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s="13" customFormat="1" ht="15" customHeight="1" x14ac:dyDescent="0.25">
      <c r="A84">
        <v>81</v>
      </c>
      <c r="B84" t="s">
        <v>227</v>
      </c>
      <c r="C84" s="9"/>
      <c r="D84" s="9">
        <v>414.1</v>
      </c>
      <c r="E84" s="9">
        <v>289.87</v>
      </c>
      <c r="F84" s="9">
        <v>124.23</v>
      </c>
      <c r="G84" s="9"/>
      <c r="H84" s="9"/>
      <c r="I84" s="9"/>
      <c r="J84" s="9"/>
      <c r="K84" s="9" t="s">
        <v>228</v>
      </c>
      <c r="L84" s="9" t="s">
        <v>62</v>
      </c>
      <c r="M84" s="9" t="s">
        <v>55</v>
      </c>
      <c r="N84" s="9">
        <v>1964</v>
      </c>
      <c r="O84" s="9">
        <v>2</v>
      </c>
      <c r="P84" s="9">
        <v>2</v>
      </c>
      <c r="Q84" s="9"/>
      <c r="R84" s="9">
        <v>451.9</v>
      </c>
      <c r="S84" s="9">
        <v>37.799999999999997</v>
      </c>
      <c r="T84" s="9"/>
      <c r="U84" s="9"/>
      <c r="V84" s="9"/>
      <c r="W84" s="9"/>
      <c r="X84" s="113" t="s">
        <v>164</v>
      </c>
      <c r="Y84" s="9">
        <v>8</v>
      </c>
      <c r="Z84" s="9">
        <v>15</v>
      </c>
      <c r="AA84" s="9">
        <v>8</v>
      </c>
      <c r="AB84" s="9"/>
      <c r="AC84" s="9" t="s">
        <v>56</v>
      </c>
      <c r="AD84" s="9" t="s">
        <v>1985</v>
      </c>
      <c r="AE84" s="9" t="s">
        <v>1979</v>
      </c>
      <c r="AF84" s="12" t="s">
        <v>1992</v>
      </c>
      <c r="AG84" s="11" t="s">
        <v>1994</v>
      </c>
      <c r="AH84" s="11" t="s">
        <v>1979</v>
      </c>
      <c r="AI84" s="11" t="s">
        <v>1997</v>
      </c>
      <c r="AJ84" s="12" t="s">
        <v>1999</v>
      </c>
      <c r="AK84" s="9" t="s">
        <v>59</v>
      </c>
      <c r="AL84" s="13" t="s">
        <v>2004</v>
      </c>
      <c r="AM84" s="13" t="s">
        <v>2004</v>
      </c>
      <c r="AN84" s="114" t="s">
        <v>1987</v>
      </c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s="13" customFormat="1" ht="15" customHeight="1" x14ac:dyDescent="0.25">
      <c r="A85">
        <v>82</v>
      </c>
      <c r="B85" t="s">
        <v>229</v>
      </c>
      <c r="C85" s="9"/>
      <c r="D85" s="9">
        <v>342.8</v>
      </c>
      <c r="E85" s="9">
        <v>239.96</v>
      </c>
      <c r="F85" s="9">
        <v>102.84</v>
      </c>
      <c r="G85" s="9"/>
      <c r="H85" s="9"/>
      <c r="I85" s="9"/>
      <c r="J85" s="9"/>
      <c r="K85" s="9" t="s">
        <v>230</v>
      </c>
      <c r="L85" s="9" t="s">
        <v>62</v>
      </c>
      <c r="M85" s="9" t="s">
        <v>55</v>
      </c>
      <c r="N85" s="9">
        <v>1963</v>
      </c>
      <c r="O85" s="9">
        <v>2</v>
      </c>
      <c r="P85" s="9">
        <v>2</v>
      </c>
      <c r="Q85" s="9"/>
      <c r="R85" s="9">
        <v>378.2</v>
      </c>
      <c r="S85" s="9">
        <v>35.4</v>
      </c>
      <c r="T85" s="9"/>
      <c r="U85" s="9"/>
      <c r="V85" s="9"/>
      <c r="W85" s="9"/>
      <c r="X85" s="113" t="s">
        <v>164</v>
      </c>
      <c r="Y85" s="9">
        <v>8</v>
      </c>
      <c r="Z85" s="9">
        <v>25</v>
      </c>
      <c r="AA85" s="9">
        <v>8</v>
      </c>
      <c r="AB85" s="9"/>
      <c r="AC85" s="9" t="s">
        <v>56</v>
      </c>
      <c r="AD85" s="9" t="s">
        <v>1985</v>
      </c>
      <c r="AE85" s="9" t="s">
        <v>1979</v>
      </c>
      <c r="AF85" s="12" t="s">
        <v>1992</v>
      </c>
      <c r="AG85" s="11" t="s">
        <v>1994</v>
      </c>
      <c r="AH85" s="11" t="s">
        <v>1979</v>
      </c>
      <c r="AI85" s="11" t="s">
        <v>1997</v>
      </c>
      <c r="AJ85" s="12" t="s">
        <v>1999</v>
      </c>
      <c r="AK85" s="9" t="s">
        <v>59</v>
      </c>
      <c r="AL85" s="13" t="s">
        <v>2004</v>
      </c>
      <c r="AM85" s="13" t="s">
        <v>2004</v>
      </c>
      <c r="AN85" s="114" t="s">
        <v>1987</v>
      </c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s="13" customFormat="1" ht="15" customHeight="1" x14ac:dyDescent="0.25">
      <c r="A86">
        <v>83</v>
      </c>
      <c r="B86" t="s">
        <v>231</v>
      </c>
      <c r="C86" s="9"/>
      <c r="D86" s="9">
        <v>386.9</v>
      </c>
      <c r="E86" s="9">
        <v>270.83</v>
      </c>
      <c r="F86" s="9">
        <v>116.07</v>
      </c>
      <c r="G86" s="9"/>
      <c r="H86" s="9"/>
      <c r="I86" s="9"/>
      <c r="J86" s="9"/>
      <c r="K86" s="9" t="s">
        <v>232</v>
      </c>
      <c r="L86" s="9" t="s">
        <v>62</v>
      </c>
      <c r="M86" s="9" t="s">
        <v>55</v>
      </c>
      <c r="N86" s="9">
        <v>1963</v>
      </c>
      <c r="O86" s="9">
        <v>2</v>
      </c>
      <c r="P86" s="9">
        <v>2</v>
      </c>
      <c r="Q86" s="9"/>
      <c r="R86" s="9">
        <v>426.2</v>
      </c>
      <c r="S86" s="9">
        <v>39.299999999999997</v>
      </c>
      <c r="T86" s="9"/>
      <c r="U86" s="9"/>
      <c r="V86" s="9"/>
      <c r="W86" s="9"/>
      <c r="X86" s="113" t="s">
        <v>164</v>
      </c>
      <c r="Y86" s="9">
        <v>8</v>
      </c>
      <c r="Z86" s="9">
        <v>20</v>
      </c>
      <c r="AA86" s="9">
        <v>8</v>
      </c>
      <c r="AB86" s="9"/>
      <c r="AC86" s="9" t="s">
        <v>56</v>
      </c>
      <c r="AD86" s="9" t="s">
        <v>1985</v>
      </c>
      <c r="AE86" s="9" t="s">
        <v>1979</v>
      </c>
      <c r="AF86" s="12" t="s">
        <v>1992</v>
      </c>
      <c r="AG86" s="11" t="s">
        <v>1994</v>
      </c>
      <c r="AH86" s="11" t="s">
        <v>1979</v>
      </c>
      <c r="AI86" s="11" t="s">
        <v>1997</v>
      </c>
      <c r="AJ86" s="12" t="s">
        <v>1999</v>
      </c>
      <c r="AK86" s="9" t="s">
        <v>59</v>
      </c>
      <c r="AL86" s="13" t="s">
        <v>2004</v>
      </c>
      <c r="AM86" s="13" t="s">
        <v>2004</v>
      </c>
      <c r="AN86" s="114" t="s">
        <v>1987</v>
      </c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s="13" customFormat="1" ht="15" customHeight="1" x14ac:dyDescent="0.25">
      <c r="A87">
        <v>84</v>
      </c>
      <c r="B87" t="s">
        <v>233</v>
      </c>
      <c r="C87" s="9"/>
      <c r="D87" s="9">
        <v>407.1</v>
      </c>
      <c r="E87" s="9">
        <v>284.97000000000003</v>
      </c>
      <c r="F87" s="9">
        <v>122.13</v>
      </c>
      <c r="G87" s="9"/>
      <c r="H87" s="9"/>
      <c r="I87" s="9"/>
      <c r="J87" s="9"/>
      <c r="K87" s="9" t="s">
        <v>234</v>
      </c>
      <c r="L87" s="9" t="s">
        <v>62</v>
      </c>
      <c r="M87" s="9" t="s">
        <v>55</v>
      </c>
      <c r="N87" s="9">
        <v>1956</v>
      </c>
      <c r="O87" s="9">
        <v>2</v>
      </c>
      <c r="P87" s="9">
        <v>2</v>
      </c>
      <c r="Q87" s="9"/>
      <c r="R87" s="9">
        <v>444.3</v>
      </c>
      <c r="S87" s="9">
        <v>37.200000000000003</v>
      </c>
      <c r="T87" s="9"/>
      <c r="U87" s="9"/>
      <c r="V87" s="9"/>
      <c r="W87" s="9"/>
      <c r="X87" s="113" t="s">
        <v>164</v>
      </c>
      <c r="Y87" s="9">
        <v>8</v>
      </c>
      <c r="Z87" s="9">
        <v>21</v>
      </c>
      <c r="AA87" s="9">
        <v>8</v>
      </c>
      <c r="AB87" s="9"/>
      <c r="AC87" s="9" t="s">
        <v>56</v>
      </c>
      <c r="AD87" s="9" t="s">
        <v>1985</v>
      </c>
      <c r="AE87" s="9" t="s">
        <v>1979</v>
      </c>
      <c r="AF87" s="12" t="s">
        <v>1992</v>
      </c>
      <c r="AG87" s="11" t="s">
        <v>1994</v>
      </c>
      <c r="AH87" s="11" t="s">
        <v>1979</v>
      </c>
      <c r="AI87" s="11" t="s">
        <v>1997</v>
      </c>
      <c r="AJ87" s="12" t="s">
        <v>1999</v>
      </c>
      <c r="AK87" s="9" t="s">
        <v>59</v>
      </c>
      <c r="AL87" s="13" t="s">
        <v>2004</v>
      </c>
      <c r="AM87" s="13" t="s">
        <v>2004</v>
      </c>
      <c r="AN87" s="114" t="s">
        <v>1987</v>
      </c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s="13" customFormat="1" ht="15" customHeight="1" x14ac:dyDescent="0.25">
      <c r="A88">
        <v>85</v>
      </c>
      <c r="B88" t="s">
        <v>235</v>
      </c>
      <c r="C88" s="9"/>
      <c r="D88" s="9">
        <v>386.9</v>
      </c>
      <c r="E88" s="9">
        <v>270.83</v>
      </c>
      <c r="F88" s="9">
        <v>116.07</v>
      </c>
      <c r="G88" s="9"/>
      <c r="H88" s="9"/>
      <c r="I88" s="9"/>
      <c r="J88" s="9"/>
      <c r="K88" s="9" t="s">
        <v>236</v>
      </c>
      <c r="L88" s="9" t="s">
        <v>62</v>
      </c>
      <c r="M88" s="9" t="s">
        <v>55</v>
      </c>
      <c r="N88" s="9">
        <v>1956</v>
      </c>
      <c r="O88" s="9">
        <v>2</v>
      </c>
      <c r="P88" s="9">
        <v>2</v>
      </c>
      <c r="Q88" s="9"/>
      <c r="R88" s="9">
        <v>426.6</v>
      </c>
      <c r="S88" s="9">
        <v>39.700000000000003</v>
      </c>
      <c r="T88" s="9"/>
      <c r="U88" s="9"/>
      <c r="V88" s="9"/>
      <c r="W88" s="9"/>
      <c r="X88" s="113" t="s">
        <v>164</v>
      </c>
      <c r="Y88" s="9">
        <v>9</v>
      </c>
      <c r="Z88" s="9">
        <v>26</v>
      </c>
      <c r="AA88" s="9">
        <v>9</v>
      </c>
      <c r="AB88" s="9"/>
      <c r="AC88" s="9" t="s">
        <v>56</v>
      </c>
      <c r="AD88" s="9" t="s">
        <v>1985</v>
      </c>
      <c r="AE88" s="9" t="s">
        <v>1979</v>
      </c>
      <c r="AF88" s="12" t="s">
        <v>1992</v>
      </c>
      <c r="AG88" s="11" t="s">
        <v>1994</v>
      </c>
      <c r="AH88" s="11" t="s">
        <v>1979</v>
      </c>
      <c r="AI88" s="11" t="s">
        <v>1997</v>
      </c>
      <c r="AJ88" s="12" t="s">
        <v>1999</v>
      </c>
      <c r="AK88" s="9" t="s">
        <v>59</v>
      </c>
      <c r="AL88" s="13" t="s">
        <v>2004</v>
      </c>
      <c r="AM88" s="13" t="s">
        <v>2004</v>
      </c>
      <c r="AN88" s="114" t="s">
        <v>1987</v>
      </c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s="13" customFormat="1" ht="15" customHeight="1" x14ac:dyDescent="0.25">
      <c r="A89">
        <v>86</v>
      </c>
      <c r="B89" t="s">
        <v>237</v>
      </c>
      <c r="C89" s="9"/>
      <c r="D89" s="9">
        <v>375.6</v>
      </c>
      <c r="E89" s="9">
        <v>262.92</v>
      </c>
      <c r="F89" s="9">
        <v>112.68</v>
      </c>
      <c r="G89" s="9"/>
      <c r="H89" s="9"/>
      <c r="I89" s="9"/>
      <c r="J89" s="9"/>
      <c r="K89" s="9" t="s">
        <v>238</v>
      </c>
      <c r="L89" s="9" t="s">
        <v>54</v>
      </c>
      <c r="M89" s="9" t="s">
        <v>55</v>
      </c>
      <c r="N89" s="9">
        <v>1963</v>
      </c>
      <c r="O89" s="9">
        <v>2</v>
      </c>
      <c r="P89" s="9">
        <v>2</v>
      </c>
      <c r="Q89" s="9"/>
      <c r="R89" s="9">
        <v>501.7</v>
      </c>
      <c r="S89" s="9">
        <v>126.1</v>
      </c>
      <c r="T89" s="9">
        <v>548.4</v>
      </c>
      <c r="U89" s="9">
        <v>548.4</v>
      </c>
      <c r="V89" s="9"/>
      <c r="W89" s="9"/>
      <c r="X89" s="113" t="s">
        <v>164</v>
      </c>
      <c r="Y89" s="9">
        <v>21</v>
      </c>
      <c r="Z89" s="9">
        <v>30</v>
      </c>
      <c r="AA89" s="9">
        <v>21</v>
      </c>
      <c r="AB89" s="9"/>
      <c r="AC89" s="9" t="s">
        <v>121</v>
      </c>
      <c r="AD89" s="9" t="s">
        <v>1985</v>
      </c>
      <c r="AE89" s="9" t="s">
        <v>1956</v>
      </c>
      <c r="AF89" s="12" t="s">
        <v>1993</v>
      </c>
      <c r="AG89" s="11" t="s">
        <v>1994</v>
      </c>
      <c r="AH89" s="11" t="s">
        <v>1979</v>
      </c>
      <c r="AI89" s="11" t="s">
        <v>1997</v>
      </c>
      <c r="AJ89" s="12" t="s">
        <v>1999</v>
      </c>
      <c r="AK89" s="9" t="s">
        <v>59</v>
      </c>
      <c r="AL89" s="13" t="s">
        <v>2004</v>
      </c>
      <c r="AM89" s="13" t="s">
        <v>2004</v>
      </c>
      <c r="AN89" s="114" t="s">
        <v>1987</v>
      </c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s="13" customFormat="1" ht="15" customHeight="1" x14ac:dyDescent="0.25">
      <c r="A90">
        <v>87</v>
      </c>
      <c r="B90" t="s">
        <v>239</v>
      </c>
      <c r="C90" s="9"/>
      <c r="D90" s="9">
        <v>383.2</v>
      </c>
      <c r="E90" s="9">
        <v>268.24</v>
      </c>
      <c r="F90" s="9">
        <v>114.96</v>
      </c>
      <c r="G90" s="9"/>
      <c r="H90" s="9"/>
      <c r="I90" s="9"/>
      <c r="J90" s="9"/>
      <c r="K90" s="9" t="s">
        <v>240</v>
      </c>
      <c r="L90" s="9" t="s">
        <v>54</v>
      </c>
      <c r="M90" s="9" t="s">
        <v>55</v>
      </c>
      <c r="N90" s="9">
        <v>1952</v>
      </c>
      <c r="O90" s="9">
        <v>2</v>
      </c>
      <c r="P90" s="9">
        <v>2</v>
      </c>
      <c r="Q90" s="9"/>
      <c r="R90" s="9">
        <v>720</v>
      </c>
      <c r="S90" s="9">
        <v>58.6</v>
      </c>
      <c r="T90" s="9">
        <v>386.5</v>
      </c>
      <c r="U90" s="9"/>
      <c r="V90" s="9"/>
      <c r="W90" s="9"/>
      <c r="X90" s="113" t="s">
        <v>164</v>
      </c>
      <c r="Y90" s="9">
        <v>8</v>
      </c>
      <c r="Z90" s="9">
        <v>24</v>
      </c>
      <c r="AA90" s="9">
        <v>8</v>
      </c>
      <c r="AB90" s="9"/>
      <c r="AC90" s="9" t="s">
        <v>121</v>
      </c>
      <c r="AD90" s="9" t="s">
        <v>1985</v>
      </c>
      <c r="AE90" s="9" t="s">
        <v>1956</v>
      </c>
      <c r="AF90" s="12" t="s">
        <v>1993</v>
      </c>
      <c r="AG90" s="11" t="s">
        <v>1994</v>
      </c>
      <c r="AH90" s="11" t="s">
        <v>1979</v>
      </c>
      <c r="AI90" s="11" t="s">
        <v>1997</v>
      </c>
      <c r="AJ90" s="12" t="s">
        <v>1999</v>
      </c>
      <c r="AK90" s="9" t="s">
        <v>59</v>
      </c>
      <c r="AL90" s="13" t="s">
        <v>2004</v>
      </c>
      <c r="AM90" s="13" t="s">
        <v>2004</v>
      </c>
      <c r="AN90" s="114" t="s">
        <v>1987</v>
      </c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s="13" customFormat="1" ht="15" customHeight="1" x14ac:dyDescent="0.25">
      <c r="A91">
        <v>88</v>
      </c>
      <c r="B91" t="s">
        <v>241</v>
      </c>
      <c r="C91" s="9"/>
      <c r="D91" s="9">
        <v>401.9</v>
      </c>
      <c r="E91" s="9">
        <v>281.33</v>
      </c>
      <c r="F91" s="9">
        <v>120.57</v>
      </c>
      <c r="G91" s="9"/>
      <c r="H91" s="9"/>
      <c r="I91" s="9"/>
      <c r="J91" s="9"/>
      <c r="K91" s="9" t="s">
        <v>242</v>
      </c>
      <c r="L91" s="9" t="s">
        <v>54</v>
      </c>
      <c r="M91" s="9" t="s">
        <v>55</v>
      </c>
      <c r="N91" s="9">
        <v>1952</v>
      </c>
      <c r="O91" s="9">
        <v>2</v>
      </c>
      <c r="P91" s="9">
        <v>2</v>
      </c>
      <c r="Q91" s="9"/>
      <c r="R91" s="9">
        <v>723.8</v>
      </c>
      <c r="S91" s="9">
        <v>48.6</v>
      </c>
      <c r="T91" s="9">
        <v>395.5</v>
      </c>
      <c r="U91" s="9"/>
      <c r="V91" s="9"/>
      <c r="W91" s="9"/>
      <c r="X91" s="113" t="s">
        <v>164</v>
      </c>
      <c r="Y91" s="9">
        <v>8</v>
      </c>
      <c r="Z91" s="9">
        <v>26</v>
      </c>
      <c r="AA91" s="9">
        <v>8</v>
      </c>
      <c r="AB91" s="9"/>
      <c r="AC91" s="9" t="s">
        <v>121</v>
      </c>
      <c r="AD91" s="9" t="s">
        <v>1985</v>
      </c>
      <c r="AE91" s="9" t="s">
        <v>1956</v>
      </c>
      <c r="AF91" s="12" t="s">
        <v>1993</v>
      </c>
      <c r="AG91" s="11" t="s">
        <v>1994</v>
      </c>
      <c r="AH91" s="11" t="s">
        <v>1979</v>
      </c>
      <c r="AI91" s="11" t="s">
        <v>1997</v>
      </c>
      <c r="AJ91" s="12" t="s">
        <v>1999</v>
      </c>
      <c r="AK91" s="9" t="s">
        <v>59</v>
      </c>
      <c r="AL91" s="13" t="s">
        <v>2004</v>
      </c>
      <c r="AM91" s="13" t="s">
        <v>2004</v>
      </c>
      <c r="AN91" s="114" t="s">
        <v>1987</v>
      </c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s="1" customFormat="1" ht="15" customHeight="1" x14ac:dyDescent="0.25">
      <c r="A92">
        <v>89</v>
      </c>
      <c r="B92" s="1" t="s">
        <v>243</v>
      </c>
      <c r="C92" s="10"/>
      <c r="D92" s="10">
        <v>322.8</v>
      </c>
      <c r="E92" s="10">
        <v>225.96</v>
      </c>
      <c r="F92" s="10">
        <v>96.84</v>
      </c>
      <c r="G92" s="10"/>
      <c r="H92" s="10"/>
      <c r="I92" s="10"/>
      <c r="J92" s="10"/>
      <c r="K92" s="10" t="s">
        <v>244</v>
      </c>
      <c r="L92" s="10" t="s">
        <v>112</v>
      </c>
      <c r="M92" s="10" t="s">
        <v>55</v>
      </c>
      <c r="N92" s="10">
        <v>1918</v>
      </c>
      <c r="O92" s="10">
        <v>2</v>
      </c>
      <c r="P92" s="10">
        <v>2</v>
      </c>
      <c r="Q92" s="10"/>
      <c r="R92" s="10">
        <v>322.8</v>
      </c>
      <c r="S92" s="10"/>
      <c r="T92" s="10"/>
      <c r="U92" s="10"/>
      <c r="V92" s="10"/>
      <c r="W92" s="10"/>
      <c r="X92" s="113" t="s">
        <v>164</v>
      </c>
      <c r="Y92" s="10">
        <v>8</v>
      </c>
      <c r="Z92" s="10">
        <v>15</v>
      </c>
      <c r="AA92" s="10">
        <v>8</v>
      </c>
      <c r="AB92" s="10"/>
      <c r="AC92" s="10" t="s">
        <v>56</v>
      </c>
      <c r="AD92" s="9" t="s">
        <v>1985</v>
      </c>
      <c r="AE92" s="9" t="s">
        <v>1979</v>
      </c>
      <c r="AF92" s="12" t="s">
        <v>1992</v>
      </c>
      <c r="AG92" s="11" t="s">
        <v>1994</v>
      </c>
      <c r="AH92" s="11" t="s">
        <v>1979</v>
      </c>
      <c r="AI92" s="11" t="s">
        <v>1997</v>
      </c>
      <c r="AJ92" s="12" t="s">
        <v>1999</v>
      </c>
      <c r="AK92" s="9" t="s">
        <v>59</v>
      </c>
      <c r="AL92" s="13" t="s">
        <v>2004</v>
      </c>
      <c r="AM92" s="13" t="s">
        <v>2004</v>
      </c>
      <c r="AN92" s="114" t="s">
        <v>1987</v>
      </c>
    </row>
    <row r="93" spans="1:81" s="1" customFormat="1" ht="15" customHeight="1" x14ac:dyDescent="0.25">
      <c r="A93">
        <v>90</v>
      </c>
      <c r="B93" s="1" t="s">
        <v>245</v>
      </c>
      <c r="C93" s="10"/>
      <c r="D93" s="10">
        <v>638.20000000000005</v>
      </c>
      <c r="E93" s="10">
        <v>446.74</v>
      </c>
      <c r="F93" s="10">
        <v>191.46</v>
      </c>
      <c r="G93" s="10"/>
      <c r="H93" s="10"/>
      <c r="I93" s="10"/>
      <c r="J93" s="10"/>
      <c r="K93" s="10" t="s">
        <v>246</v>
      </c>
      <c r="L93" s="10" t="s">
        <v>112</v>
      </c>
      <c r="M93" s="10" t="s">
        <v>55</v>
      </c>
      <c r="N93" s="10">
        <v>1917</v>
      </c>
      <c r="O93" s="10">
        <v>2</v>
      </c>
      <c r="P93" s="10">
        <v>2</v>
      </c>
      <c r="Q93" s="10">
        <v>1</v>
      </c>
      <c r="R93" s="10">
        <v>638.20000000000005</v>
      </c>
      <c r="S93" s="10"/>
      <c r="T93" s="10">
        <v>918.8</v>
      </c>
      <c r="U93" s="10"/>
      <c r="V93" s="10"/>
      <c r="W93" s="10"/>
      <c r="X93" s="113" t="s">
        <v>164</v>
      </c>
      <c r="Y93" s="10">
        <v>2</v>
      </c>
      <c r="Z93" s="10">
        <v>42</v>
      </c>
      <c r="AA93" s="10">
        <v>19</v>
      </c>
      <c r="AB93" s="10"/>
      <c r="AC93" s="10" t="s">
        <v>56</v>
      </c>
      <c r="AD93" s="9" t="s">
        <v>1985</v>
      </c>
      <c r="AE93" s="9" t="s">
        <v>1979</v>
      </c>
      <c r="AF93" s="12" t="s">
        <v>1992</v>
      </c>
      <c r="AG93" s="11" t="s">
        <v>1994</v>
      </c>
      <c r="AH93" s="11" t="s">
        <v>1979</v>
      </c>
      <c r="AI93" s="11" t="s">
        <v>1997</v>
      </c>
      <c r="AJ93" s="12" t="s">
        <v>1999</v>
      </c>
      <c r="AK93" s="9" t="s">
        <v>59</v>
      </c>
      <c r="AL93" s="13" t="s">
        <v>2004</v>
      </c>
      <c r="AM93" s="13" t="s">
        <v>2004</v>
      </c>
      <c r="AN93" s="114" t="s">
        <v>1987</v>
      </c>
    </row>
    <row r="94" spans="1:81" s="1" customFormat="1" ht="15" customHeight="1" x14ac:dyDescent="0.25">
      <c r="A94">
        <v>91</v>
      </c>
      <c r="B94" s="1" t="s">
        <v>247</v>
      </c>
      <c r="C94" s="10"/>
      <c r="D94" s="10">
        <v>458.9</v>
      </c>
      <c r="E94" s="10">
        <v>321.23</v>
      </c>
      <c r="F94" s="10">
        <v>137.66999999999999</v>
      </c>
      <c r="G94" s="10"/>
      <c r="H94" s="10"/>
      <c r="I94" s="10"/>
      <c r="J94" s="10"/>
      <c r="K94" s="10" t="s">
        <v>248</v>
      </c>
      <c r="L94" s="10" t="s">
        <v>112</v>
      </c>
      <c r="M94" s="10" t="s">
        <v>55</v>
      </c>
      <c r="N94" s="10">
        <v>1915</v>
      </c>
      <c r="O94" s="10">
        <v>2</v>
      </c>
      <c r="P94" s="10">
        <v>2</v>
      </c>
      <c r="Q94" s="10"/>
      <c r="R94" s="10">
        <v>458.9</v>
      </c>
      <c r="S94" s="10"/>
      <c r="T94" s="10"/>
      <c r="U94" s="10"/>
      <c r="V94" s="10"/>
      <c r="W94" s="10"/>
      <c r="X94" s="113" t="s">
        <v>164</v>
      </c>
      <c r="Y94" s="10"/>
      <c r="Z94" s="10">
        <v>27</v>
      </c>
      <c r="AA94" s="10">
        <v>13</v>
      </c>
      <c r="AB94" s="10"/>
      <c r="AC94" s="10" t="s">
        <v>56</v>
      </c>
      <c r="AD94" s="9" t="s">
        <v>1985</v>
      </c>
      <c r="AE94" s="9" t="s">
        <v>1979</v>
      </c>
      <c r="AF94" s="12" t="s">
        <v>1992</v>
      </c>
      <c r="AG94" s="11" t="s">
        <v>1994</v>
      </c>
      <c r="AH94" s="11" t="s">
        <v>1979</v>
      </c>
      <c r="AI94" s="11" t="s">
        <v>1997</v>
      </c>
      <c r="AJ94" s="12" t="s">
        <v>1999</v>
      </c>
      <c r="AK94" s="9" t="s">
        <v>59</v>
      </c>
      <c r="AL94" s="13" t="s">
        <v>2004</v>
      </c>
      <c r="AM94" s="13" t="s">
        <v>2004</v>
      </c>
      <c r="AN94" s="114" t="s">
        <v>1987</v>
      </c>
    </row>
    <row r="95" spans="1:81" s="1" customFormat="1" ht="15" customHeight="1" x14ac:dyDescent="0.25">
      <c r="A95">
        <v>92</v>
      </c>
      <c r="B95" s="1" t="s">
        <v>249</v>
      </c>
      <c r="C95" s="10"/>
      <c r="D95" s="10">
        <v>417.5</v>
      </c>
      <c r="E95" s="10">
        <v>292.25</v>
      </c>
      <c r="F95" s="10">
        <v>125.25</v>
      </c>
      <c r="G95" s="10"/>
      <c r="H95" s="10"/>
      <c r="I95" s="10"/>
      <c r="J95" s="10"/>
      <c r="K95" s="10" t="s">
        <v>250</v>
      </c>
      <c r="L95" s="10" t="s">
        <v>112</v>
      </c>
      <c r="M95" s="10" t="s">
        <v>55</v>
      </c>
      <c r="N95" s="10">
        <v>1917</v>
      </c>
      <c r="O95" s="10">
        <v>2</v>
      </c>
      <c r="P95" s="10">
        <v>2</v>
      </c>
      <c r="Q95" s="10"/>
      <c r="R95" s="10">
        <v>417.5</v>
      </c>
      <c r="S95" s="10"/>
      <c r="T95" s="10"/>
      <c r="U95" s="10"/>
      <c r="V95" s="10"/>
      <c r="W95" s="10"/>
      <c r="X95" s="113" t="s">
        <v>164</v>
      </c>
      <c r="Y95" s="10"/>
      <c r="Z95" s="10">
        <v>26</v>
      </c>
      <c r="AA95" s="10">
        <v>14</v>
      </c>
      <c r="AB95" s="10"/>
      <c r="AC95" s="10" t="s">
        <v>56</v>
      </c>
      <c r="AD95" s="9" t="s">
        <v>1985</v>
      </c>
      <c r="AE95" s="9" t="s">
        <v>1979</v>
      </c>
      <c r="AF95" s="12" t="s">
        <v>1992</v>
      </c>
      <c r="AG95" s="11" t="s">
        <v>1994</v>
      </c>
      <c r="AH95" s="11" t="s">
        <v>1979</v>
      </c>
      <c r="AI95" s="11" t="s">
        <v>1997</v>
      </c>
      <c r="AJ95" s="12" t="s">
        <v>1999</v>
      </c>
      <c r="AK95" s="9" t="s">
        <v>59</v>
      </c>
      <c r="AL95" s="13" t="s">
        <v>2004</v>
      </c>
      <c r="AM95" s="13" t="s">
        <v>2004</v>
      </c>
      <c r="AN95" s="114" t="s">
        <v>1987</v>
      </c>
    </row>
    <row r="96" spans="1:81" s="13" customFormat="1" ht="15" customHeight="1" x14ac:dyDescent="0.25">
      <c r="A96">
        <v>93</v>
      </c>
      <c r="B96" t="s">
        <v>251</v>
      </c>
      <c r="C96" s="9"/>
      <c r="D96" s="9">
        <v>533.20000000000005</v>
      </c>
      <c r="E96" s="9">
        <v>373.24</v>
      </c>
      <c r="F96" s="9">
        <v>159.96</v>
      </c>
      <c r="G96" s="9"/>
      <c r="H96" s="9"/>
      <c r="I96" s="9"/>
      <c r="J96" s="9"/>
      <c r="K96" s="9" t="s">
        <v>252</v>
      </c>
      <c r="L96" s="9" t="s">
        <v>54</v>
      </c>
      <c r="M96" s="9" t="s">
        <v>55</v>
      </c>
      <c r="N96" s="9">
        <v>1953</v>
      </c>
      <c r="O96" s="9">
        <v>2</v>
      </c>
      <c r="P96" s="9">
        <v>2</v>
      </c>
      <c r="Q96" s="9"/>
      <c r="R96" s="9">
        <v>1006.5</v>
      </c>
      <c r="S96" s="9">
        <v>38.4</v>
      </c>
      <c r="T96" s="9">
        <v>1395.64</v>
      </c>
      <c r="U96" s="9">
        <v>697.8</v>
      </c>
      <c r="V96" s="9"/>
      <c r="W96" s="9"/>
      <c r="X96" s="113" t="s">
        <v>164</v>
      </c>
      <c r="Y96" s="9">
        <v>28</v>
      </c>
      <c r="Z96" s="9">
        <v>76</v>
      </c>
      <c r="AA96" s="9">
        <v>28</v>
      </c>
      <c r="AB96" s="9"/>
      <c r="AC96" s="9" t="s">
        <v>121</v>
      </c>
      <c r="AD96" s="9" t="s">
        <v>1985</v>
      </c>
      <c r="AE96" s="9" t="s">
        <v>1956</v>
      </c>
      <c r="AF96" s="12" t="s">
        <v>1993</v>
      </c>
      <c r="AG96" s="11" t="s">
        <v>1994</v>
      </c>
      <c r="AH96" s="11" t="s">
        <v>1979</v>
      </c>
      <c r="AI96" s="11" t="s">
        <v>1997</v>
      </c>
      <c r="AJ96" s="12" t="s">
        <v>1999</v>
      </c>
      <c r="AK96" s="9" t="s">
        <v>59</v>
      </c>
      <c r="AL96" s="13" t="s">
        <v>2004</v>
      </c>
      <c r="AM96" s="13" t="s">
        <v>2004</v>
      </c>
      <c r="AN96" s="114" t="s">
        <v>1987</v>
      </c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s="13" customFormat="1" ht="15" customHeight="1" x14ac:dyDescent="0.25">
      <c r="A97">
        <v>94</v>
      </c>
      <c r="B97" t="s">
        <v>253</v>
      </c>
      <c r="C97" s="9"/>
      <c r="D97" s="9">
        <v>405.7</v>
      </c>
      <c r="E97" s="9">
        <v>283.99</v>
      </c>
      <c r="F97" s="9">
        <v>121.71</v>
      </c>
      <c r="G97" s="9"/>
      <c r="H97" s="9"/>
      <c r="I97" s="9"/>
      <c r="J97" s="9"/>
      <c r="K97" s="9" t="s">
        <v>254</v>
      </c>
      <c r="L97" s="9" t="s">
        <v>54</v>
      </c>
      <c r="M97" s="9" t="s">
        <v>55</v>
      </c>
      <c r="N97" s="9">
        <v>1953</v>
      </c>
      <c r="O97" s="9">
        <v>2</v>
      </c>
      <c r="P97" s="9">
        <v>2</v>
      </c>
      <c r="Q97" s="9"/>
      <c r="R97" s="9">
        <v>706.4</v>
      </c>
      <c r="S97" s="9">
        <v>39.700000000000003</v>
      </c>
      <c r="T97" s="9">
        <v>389.5</v>
      </c>
      <c r="U97" s="9"/>
      <c r="V97" s="9"/>
      <c r="W97" s="9"/>
      <c r="X97" s="113" t="s">
        <v>164</v>
      </c>
      <c r="Y97" s="9">
        <v>8</v>
      </c>
      <c r="Z97" s="9">
        <v>24</v>
      </c>
      <c r="AA97" s="9">
        <v>8</v>
      </c>
      <c r="AB97" s="9"/>
      <c r="AC97" s="9" t="s">
        <v>121</v>
      </c>
      <c r="AD97" s="9" t="s">
        <v>1985</v>
      </c>
      <c r="AE97" s="9" t="s">
        <v>1956</v>
      </c>
      <c r="AF97" s="12" t="s">
        <v>1993</v>
      </c>
      <c r="AG97" s="11" t="s">
        <v>1994</v>
      </c>
      <c r="AH97" s="11" t="s">
        <v>1979</v>
      </c>
      <c r="AI97" s="11" t="s">
        <v>1997</v>
      </c>
      <c r="AJ97" s="12" t="s">
        <v>1999</v>
      </c>
      <c r="AK97" s="9" t="s">
        <v>59</v>
      </c>
      <c r="AL97" s="13" t="s">
        <v>2004</v>
      </c>
      <c r="AM97" s="13" t="s">
        <v>2004</v>
      </c>
      <c r="AN97" s="114" t="s">
        <v>1987</v>
      </c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s="13" customFormat="1" ht="15" customHeight="1" x14ac:dyDescent="0.25">
      <c r="A98">
        <v>95</v>
      </c>
      <c r="B98" t="s">
        <v>255</v>
      </c>
      <c r="C98" s="9"/>
      <c r="D98" s="9">
        <v>402.4</v>
      </c>
      <c r="E98" s="9">
        <v>281.68</v>
      </c>
      <c r="F98" s="9">
        <v>120.72</v>
      </c>
      <c r="G98" s="9"/>
      <c r="H98" s="9"/>
      <c r="I98" s="9"/>
      <c r="J98" s="9"/>
      <c r="K98" s="9" t="s">
        <v>256</v>
      </c>
      <c r="L98" s="9" t="s">
        <v>54</v>
      </c>
      <c r="M98" s="9" t="s">
        <v>55</v>
      </c>
      <c r="N98" s="9">
        <v>1952</v>
      </c>
      <c r="O98" s="9">
        <v>2</v>
      </c>
      <c r="P98" s="9">
        <v>2</v>
      </c>
      <c r="Q98" s="9"/>
      <c r="R98" s="9">
        <v>707.9</v>
      </c>
      <c r="S98" s="9">
        <v>39.700000000000003</v>
      </c>
      <c r="T98" s="9">
        <v>397.9</v>
      </c>
      <c r="U98" s="9"/>
      <c r="V98" s="9"/>
      <c r="W98" s="9"/>
      <c r="X98" s="113" t="s">
        <v>164</v>
      </c>
      <c r="Y98" s="9">
        <v>8</v>
      </c>
      <c r="Z98" s="9">
        <v>25</v>
      </c>
      <c r="AA98" s="9">
        <v>8</v>
      </c>
      <c r="AB98" s="9"/>
      <c r="AC98" s="9" t="s">
        <v>121</v>
      </c>
      <c r="AD98" s="9" t="s">
        <v>1985</v>
      </c>
      <c r="AE98" s="9" t="s">
        <v>1956</v>
      </c>
      <c r="AF98" s="12" t="s">
        <v>1993</v>
      </c>
      <c r="AG98" s="11" t="s">
        <v>1994</v>
      </c>
      <c r="AH98" s="11" t="s">
        <v>1979</v>
      </c>
      <c r="AI98" s="11" t="s">
        <v>1997</v>
      </c>
      <c r="AJ98" s="12" t="s">
        <v>1999</v>
      </c>
      <c r="AK98" s="9" t="s">
        <v>59</v>
      </c>
      <c r="AL98" s="13" t="s">
        <v>2004</v>
      </c>
      <c r="AM98" s="13" t="s">
        <v>2004</v>
      </c>
      <c r="AN98" s="114" t="s">
        <v>1987</v>
      </c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s="13" customFormat="1" ht="15" customHeight="1" x14ac:dyDescent="0.25">
      <c r="A99">
        <v>96</v>
      </c>
      <c r="B99" t="s">
        <v>257</v>
      </c>
      <c r="C99" s="9"/>
      <c r="D99" s="9">
        <v>406.6</v>
      </c>
      <c r="E99" s="9">
        <v>284.62</v>
      </c>
      <c r="F99" s="9">
        <v>121.98</v>
      </c>
      <c r="G99" s="9"/>
      <c r="H99" s="9"/>
      <c r="I99" s="9"/>
      <c r="J99" s="9"/>
      <c r="K99" s="9" t="s">
        <v>258</v>
      </c>
      <c r="L99" s="9" t="s">
        <v>54</v>
      </c>
      <c r="M99" s="9" t="s">
        <v>55</v>
      </c>
      <c r="N99" s="9">
        <v>1955</v>
      </c>
      <c r="O99" s="9">
        <v>2</v>
      </c>
      <c r="P99" s="9">
        <v>2</v>
      </c>
      <c r="Q99" s="9"/>
      <c r="R99" s="9">
        <v>712.2</v>
      </c>
      <c r="S99" s="9">
        <v>39.700000000000003</v>
      </c>
      <c r="T99" s="9">
        <v>398.1</v>
      </c>
      <c r="U99" s="9"/>
      <c r="V99" s="9"/>
      <c r="W99" s="9"/>
      <c r="X99" s="113" t="s">
        <v>164</v>
      </c>
      <c r="Y99" s="9">
        <v>9</v>
      </c>
      <c r="Z99" s="9">
        <v>21</v>
      </c>
      <c r="AA99" s="9">
        <v>9</v>
      </c>
      <c r="AB99" s="9"/>
      <c r="AC99" s="9" t="s">
        <v>121</v>
      </c>
      <c r="AD99" s="9" t="s">
        <v>1985</v>
      </c>
      <c r="AE99" s="9" t="s">
        <v>1956</v>
      </c>
      <c r="AF99" s="12" t="s">
        <v>1993</v>
      </c>
      <c r="AG99" s="11" t="s">
        <v>1994</v>
      </c>
      <c r="AH99" s="11" t="s">
        <v>1979</v>
      </c>
      <c r="AI99" s="11" t="s">
        <v>1997</v>
      </c>
      <c r="AJ99" s="12" t="s">
        <v>1999</v>
      </c>
      <c r="AK99" s="9" t="s">
        <v>59</v>
      </c>
      <c r="AL99" s="13" t="s">
        <v>2004</v>
      </c>
      <c r="AM99" s="13" t="s">
        <v>2004</v>
      </c>
      <c r="AN99" s="114" t="s">
        <v>1987</v>
      </c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s="13" customFormat="1" ht="15" customHeight="1" x14ac:dyDescent="0.25">
      <c r="A100">
        <v>97</v>
      </c>
      <c r="B100" t="s">
        <v>259</v>
      </c>
      <c r="C100" s="9"/>
      <c r="D100" s="9">
        <v>400</v>
      </c>
      <c r="E100" s="9">
        <v>280</v>
      </c>
      <c r="F100" s="9">
        <v>120</v>
      </c>
      <c r="G100" s="9"/>
      <c r="H100" s="9"/>
      <c r="I100" s="9"/>
      <c r="J100" s="9"/>
      <c r="K100" s="9" t="s">
        <v>260</v>
      </c>
      <c r="L100" s="9" t="s">
        <v>54</v>
      </c>
      <c r="M100" s="9" t="s">
        <v>55</v>
      </c>
      <c r="N100" s="9">
        <v>1955</v>
      </c>
      <c r="O100" s="9">
        <v>2</v>
      </c>
      <c r="P100" s="9">
        <v>2</v>
      </c>
      <c r="Q100" s="9"/>
      <c r="R100" s="9">
        <v>698.9</v>
      </c>
      <c r="S100" s="9">
        <v>39.700000000000003</v>
      </c>
      <c r="T100" s="9">
        <v>386.2</v>
      </c>
      <c r="U100" s="9"/>
      <c r="V100" s="9"/>
      <c r="W100" s="9"/>
      <c r="X100" s="113" t="s">
        <v>164</v>
      </c>
      <c r="Y100" s="9">
        <v>10</v>
      </c>
      <c r="Z100" s="9">
        <v>22</v>
      </c>
      <c r="AA100" s="9">
        <v>10</v>
      </c>
      <c r="AB100" s="9"/>
      <c r="AC100" s="9" t="s">
        <v>121</v>
      </c>
      <c r="AD100" s="9" t="s">
        <v>1985</v>
      </c>
      <c r="AE100" s="9" t="s">
        <v>1956</v>
      </c>
      <c r="AF100" s="12" t="s">
        <v>1993</v>
      </c>
      <c r="AG100" s="11" t="s">
        <v>1994</v>
      </c>
      <c r="AH100" s="11" t="s">
        <v>1979</v>
      </c>
      <c r="AI100" s="11" t="s">
        <v>1997</v>
      </c>
      <c r="AJ100" s="12" t="s">
        <v>1999</v>
      </c>
      <c r="AK100" s="9" t="s">
        <v>59</v>
      </c>
      <c r="AL100" s="13" t="s">
        <v>2004</v>
      </c>
      <c r="AM100" s="13" t="s">
        <v>2004</v>
      </c>
      <c r="AN100" s="114" t="s">
        <v>1987</v>
      </c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s="13" customFormat="1" ht="15" customHeight="1" x14ac:dyDescent="0.25">
      <c r="A101">
        <v>98</v>
      </c>
      <c r="B101" t="s">
        <v>261</v>
      </c>
      <c r="C101" s="9"/>
      <c r="D101" s="9">
        <v>716.5</v>
      </c>
      <c r="E101" s="9">
        <v>501.55</v>
      </c>
      <c r="F101" s="9">
        <v>214.95</v>
      </c>
      <c r="G101" s="9"/>
      <c r="H101" s="9"/>
      <c r="I101" s="9"/>
      <c r="J101" s="9"/>
      <c r="K101" s="9" t="s">
        <v>262</v>
      </c>
      <c r="L101" s="9" t="s">
        <v>54</v>
      </c>
      <c r="M101" s="9" t="s">
        <v>55</v>
      </c>
      <c r="N101" s="9">
        <v>1955</v>
      </c>
      <c r="O101" s="9">
        <v>2</v>
      </c>
      <c r="P101" s="9">
        <v>2</v>
      </c>
      <c r="Q101" s="9"/>
      <c r="R101" s="9">
        <v>1289.3</v>
      </c>
      <c r="S101" s="9">
        <v>83.8</v>
      </c>
      <c r="T101" s="9">
        <v>713.2</v>
      </c>
      <c r="U101" s="9"/>
      <c r="V101" s="9"/>
      <c r="W101" s="9"/>
      <c r="X101" s="113" t="s">
        <v>164</v>
      </c>
      <c r="Y101" s="9">
        <v>16</v>
      </c>
      <c r="Z101" s="9">
        <v>40</v>
      </c>
      <c r="AA101" s="9">
        <v>16</v>
      </c>
      <c r="AB101" s="9"/>
      <c r="AC101" s="9" t="s">
        <v>121</v>
      </c>
      <c r="AD101" s="9" t="s">
        <v>1985</v>
      </c>
      <c r="AE101" s="9" t="s">
        <v>1956</v>
      </c>
      <c r="AF101" s="12" t="s">
        <v>1993</v>
      </c>
      <c r="AG101" s="11" t="s">
        <v>1994</v>
      </c>
      <c r="AH101" s="11" t="s">
        <v>1979</v>
      </c>
      <c r="AI101" s="11" t="s">
        <v>1997</v>
      </c>
      <c r="AJ101" s="12" t="s">
        <v>1999</v>
      </c>
      <c r="AK101" s="9" t="s">
        <v>59</v>
      </c>
      <c r="AL101" s="13" t="s">
        <v>2004</v>
      </c>
      <c r="AM101" s="13" t="s">
        <v>2004</v>
      </c>
      <c r="AN101" s="114" t="s">
        <v>1987</v>
      </c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s="13" customFormat="1" ht="15" customHeight="1" x14ac:dyDescent="0.25">
      <c r="A102">
        <v>99</v>
      </c>
      <c r="B102" s="13" t="s">
        <v>263</v>
      </c>
      <c r="C102" s="9"/>
      <c r="D102" s="9">
        <f>VLOOKUP(B102,[2]СВОД!$A$5:$B$579,2,0)</f>
        <v>668.6</v>
      </c>
      <c r="E102" s="9"/>
      <c r="F102" s="9"/>
      <c r="G102" s="9"/>
      <c r="H102" s="9"/>
      <c r="I102" s="9"/>
      <c r="J102" s="9"/>
      <c r="K102" s="9" t="s">
        <v>264</v>
      </c>
      <c r="L102" s="9" t="s">
        <v>54</v>
      </c>
      <c r="M102" s="9" t="s">
        <v>55</v>
      </c>
      <c r="N102" s="9">
        <v>1951</v>
      </c>
      <c r="O102" s="9">
        <v>2</v>
      </c>
      <c r="P102" s="9">
        <v>2</v>
      </c>
      <c r="Q102" s="9"/>
      <c r="R102" s="9">
        <v>668.6</v>
      </c>
      <c r="S102" s="9"/>
      <c r="T102" s="9"/>
      <c r="U102" s="9"/>
      <c r="V102" s="9"/>
      <c r="W102" s="9"/>
      <c r="X102" s="113" t="s">
        <v>164</v>
      </c>
      <c r="Y102" s="9">
        <v>17</v>
      </c>
      <c r="Z102" s="9">
        <v>52</v>
      </c>
      <c r="AA102" s="9"/>
      <c r="AB102" s="9"/>
      <c r="AC102" s="9" t="s">
        <v>121</v>
      </c>
      <c r="AD102" s="9" t="s">
        <v>1985</v>
      </c>
      <c r="AE102" s="9" t="s">
        <v>1956</v>
      </c>
      <c r="AF102" s="12" t="s">
        <v>1993</v>
      </c>
      <c r="AG102" s="11" t="s">
        <v>1994</v>
      </c>
      <c r="AH102" s="11" t="s">
        <v>1979</v>
      </c>
      <c r="AI102" s="11" t="s">
        <v>1997</v>
      </c>
      <c r="AJ102" s="12" t="s">
        <v>1999</v>
      </c>
      <c r="AK102" s="9" t="s">
        <v>59</v>
      </c>
      <c r="AL102" s="13" t="s">
        <v>2004</v>
      </c>
      <c r="AM102" s="13" t="s">
        <v>2004</v>
      </c>
      <c r="AN102" s="114" t="s">
        <v>1987</v>
      </c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s="13" customFormat="1" ht="15" customHeight="1" x14ac:dyDescent="0.25">
      <c r="A103">
        <v>100</v>
      </c>
      <c r="B103" t="s">
        <v>265</v>
      </c>
      <c r="C103" s="9"/>
      <c r="D103" s="9">
        <v>664.4</v>
      </c>
      <c r="E103" s="9">
        <v>465.08</v>
      </c>
      <c r="F103" s="9">
        <v>199.32</v>
      </c>
      <c r="G103" s="9"/>
      <c r="H103" s="9"/>
      <c r="I103" s="9"/>
      <c r="J103" s="9"/>
      <c r="K103" s="9" t="s">
        <v>266</v>
      </c>
      <c r="L103" s="9" t="s">
        <v>54</v>
      </c>
      <c r="M103" s="9" t="s">
        <v>55</v>
      </c>
      <c r="N103" s="9">
        <v>1952</v>
      </c>
      <c r="O103" s="9">
        <v>2</v>
      </c>
      <c r="P103" s="9">
        <v>2</v>
      </c>
      <c r="Q103" s="9"/>
      <c r="R103" s="9">
        <v>1190.5999999999999</v>
      </c>
      <c r="S103" s="9">
        <v>77</v>
      </c>
      <c r="T103" s="9">
        <v>655</v>
      </c>
      <c r="U103" s="9"/>
      <c r="V103" s="9"/>
      <c r="W103" s="9"/>
      <c r="X103" s="113" t="s">
        <v>164</v>
      </c>
      <c r="Y103" s="9">
        <v>13</v>
      </c>
      <c r="Z103" s="9">
        <v>57</v>
      </c>
      <c r="AA103" s="9">
        <v>13</v>
      </c>
      <c r="AB103" s="9"/>
      <c r="AC103" s="9" t="s">
        <v>121</v>
      </c>
      <c r="AD103" s="9" t="s">
        <v>1985</v>
      </c>
      <c r="AE103" s="9" t="s">
        <v>1956</v>
      </c>
      <c r="AF103" s="12" t="s">
        <v>1993</v>
      </c>
      <c r="AG103" s="11" t="s">
        <v>1994</v>
      </c>
      <c r="AH103" s="11" t="s">
        <v>1979</v>
      </c>
      <c r="AI103" s="11" t="s">
        <v>1997</v>
      </c>
      <c r="AJ103" s="12" t="s">
        <v>1999</v>
      </c>
      <c r="AK103" s="9" t="s">
        <v>59</v>
      </c>
      <c r="AL103" s="13" t="s">
        <v>2004</v>
      </c>
      <c r="AM103" s="13" t="s">
        <v>2004</v>
      </c>
      <c r="AN103" s="114" t="s">
        <v>1987</v>
      </c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s="13" customFormat="1" ht="15" customHeight="1" x14ac:dyDescent="0.25">
      <c r="A104">
        <v>101</v>
      </c>
      <c r="B104" t="s">
        <v>267</v>
      </c>
      <c r="C104" s="9"/>
      <c r="D104" s="9">
        <v>270.5</v>
      </c>
      <c r="E104" s="9">
        <v>189.35</v>
      </c>
      <c r="F104" s="9">
        <v>81.150000000000006</v>
      </c>
      <c r="G104" s="9"/>
      <c r="H104" s="9"/>
      <c r="I104" s="9"/>
      <c r="J104" s="9"/>
      <c r="K104" s="9" t="s">
        <v>268</v>
      </c>
      <c r="L104" s="9" t="s">
        <v>54</v>
      </c>
      <c r="M104" s="9" t="s">
        <v>55</v>
      </c>
      <c r="N104" s="9">
        <v>1964</v>
      </c>
      <c r="O104" s="9">
        <v>2</v>
      </c>
      <c r="P104" s="9">
        <v>2</v>
      </c>
      <c r="Q104" s="9"/>
      <c r="R104" s="9">
        <v>455.1</v>
      </c>
      <c r="S104" s="9">
        <v>184.6</v>
      </c>
      <c r="T104" s="9">
        <v>399.7</v>
      </c>
      <c r="U104" s="9">
        <v>399.7</v>
      </c>
      <c r="V104" s="9"/>
      <c r="W104" s="9"/>
      <c r="X104" s="113" t="s">
        <v>164</v>
      </c>
      <c r="Y104" s="9">
        <v>18</v>
      </c>
      <c r="Z104" s="9">
        <v>29</v>
      </c>
      <c r="AA104" s="9">
        <v>18</v>
      </c>
      <c r="AB104" s="9"/>
      <c r="AC104" s="9" t="s">
        <v>121</v>
      </c>
      <c r="AD104" s="9" t="s">
        <v>1985</v>
      </c>
      <c r="AE104" s="9" t="s">
        <v>1956</v>
      </c>
      <c r="AF104" s="12" t="s">
        <v>1993</v>
      </c>
      <c r="AG104" s="11" t="s">
        <v>1994</v>
      </c>
      <c r="AH104" s="11" t="s">
        <v>1979</v>
      </c>
      <c r="AI104" s="11" t="s">
        <v>1997</v>
      </c>
      <c r="AJ104" s="12" t="s">
        <v>1999</v>
      </c>
      <c r="AK104" s="9" t="s">
        <v>59</v>
      </c>
      <c r="AL104" s="13" t="s">
        <v>2004</v>
      </c>
      <c r="AM104" s="13" t="s">
        <v>2004</v>
      </c>
      <c r="AN104" s="114" t="s">
        <v>1987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s="13" customFormat="1" ht="15" customHeight="1" x14ac:dyDescent="0.25">
      <c r="A105">
        <v>102</v>
      </c>
      <c r="B105" t="s">
        <v>269</v>
      </c>
      <c r="C105" s="9"/>
      <c r="D105" s="9">
        <v>641.1</v>
      </c>
      <c r="E105" s="9">
        <v>448.77</v>
      </c>
      <c r="F105" s="9">
        <v>192.33</v>
      </c>
      <c r="G105" s="9"/>
      <c r="H105" s="9"/>
      <c r="I105" s="9"/>
      <c r="J105" s="9"/>
      <c r="K105" s="9" t="s">
        <v>270</v>
      </c>
      <c r="L105" s="9" t="s">
        <v>54</v>
      </c>
      <c r="M105" s="9" t="s">
        <v>55</v>
      </c>
      <c r="N105" s="9">
        <v>1952</v>
      </c>
      <c r="O105" s="9">
        <v>2</v>
      </c>
      <c r="P105" s="9">
        <v>2</v>
      </c>
      <c r="Q105" s="9"/>
      <c r="R105" s="9">
        <v>1166.7</v>
      </c>
      <c r="S105" s="9">
        <v>77</v>
      </c>
      <c r="T105" s="9">
        <v>635.9</v>
      </c>
      <c r="U105" s="9"/>
      <c r="V105" s="9"/>
      <c r="W105" s="9"/>
      <c r="X105" s="113" t="s">
        <v>164</v>
      </c>
      <c r="Y105" s="9">
        <v>15</v>
      </c>
      <c r="Z105" s="9">
        <v>41</v>
      </c>
      <c r="AA105" s="9">
        <v>15</v>
      </c>
      <c r="AB105" s="9"/>
      <c r="AC105" s="9" t="s">
        <v>121</v>
      </c>
      <c r="AD105" s="9" t="s">
        <v>1985</v>
      </c>
      <c r="AE105" s="9" t="s">
        <v>1956</v>
      </c>
      <c r="AF105" s="12" t="s">
        <v>1993</v>
      </c>
      <c r="AG105" s="11" t="s">
        <v>1994</v>
      </c>
      <c r="AH105" s="11" t="s">
        <v>1979</v>
      </c>
      <c r="AI105" s="11" t="s">
        <v>1997</v>
      </c>
      <c r="AJ105" s="12" t="s">
        <v>1999</v>
      </c>
      <c r="AK105" s="9" t="s">
        <v>59</v>
      </c>
      <c r="AL105" s="13" t="s">
        <v>2004</v>
      </c>
      <c r="AM105" s="13" t="s">
        <v>2004</v>
      </c>
      <c r="AN105" s="114" t="s">
        <v>1987</v>
      </c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s="13" customFormat="1" ht="15" customHeight="1" x14ac:dyDescent="0.25">
      <c r="A106">
        <v>103</v>
      </c>
      <c r="B106" t="s">
        <v>271</v>
      </c>
      <c r="C106" s="9"/>
      <c r="D106" s="9">
        <v>723.3</v>
      </c>
      <c r="E106" s="9">
        <v>506.31</v>
      </c>
      <c r="F106" s="9">
        <v>216.99</v>
      </c>
      <c r="G106" s="9"/>
      <c r="H106" s="9"/>
      <c r="I106" s="9"/>
      <c r="J106" s="9"/>
      <c r="K106" s="9" t="s">
        <v>272</v>
      </c>
      <c r="L106" s="9" t="s">
        <v>54</v>
      </c>
      <c r="M106" s="9" t="s">
        <v>55</v>
      </c>
      <c r="N106" s="9">
        <v>1955</v>
      </c>
      <c r="O106" s="9">
        <v>2</v>
      </c>
      <c r="P106" s="9">
        <v>2</v>
      </c>
      <c r="Q106" s="9"/>
      <c r="R106" s="9">
        <v>1295.5</v>
      </c>
      <c r="S106" s="9">
        <v>83.8</v>
      </c>
      <c r="T106" s="9">
        <v>712.1</v>
      </c>
      <c r="U106" s="9"/>
      <c r="V106" s="9"/>
      <c r="W106" s="9"/>
      <c r="X106" s="113" t="s">
        <v>164</v>
      </c>
      <c r="Y106" s="9">
        <v>16</v>
      </c>
      <c r="Z106" s="9">
        <v>48</v>
      </c>
      <c r="AA106" s="9">
        <v>16</v>
      </c>
      <c r="AB106" s="9"/>
      <c r="AC106" s="9" t="s">
        <v>121</v>
      </c>
      <c r="AD106" s="9" t="s">
        <v>1985</v>
      </c>
      <c r="AE106" s="9" t="s">
        <v>1956</v>
      </c>
      <c r="AF106" s="12" t="s">
        <v>1993</v>
      </c>
      <c r="AG106" s="11" t="s">
        <v>1994</v>
      </c>
      <c r="AH106" s="11" t="s">
        <v>1979</v>
      </c>
      <c r="AI106" s="11" t="s">
        <v>1997</v>
      </c>
      <c r="AJ106" s="12" t="s">
        <v>1999</v>
      </c>
      <c r="AK106" s="9" t="s">
        <v>59</v>
      </c>
      <c r="AL106" s="13" t="s">
        <v>2004</v>
      </c>
      <c r="AM106" s="13" t="s">
        <v>2004</v>
      </c>
      <c r="AN106" s="114" t="s">
        <v>1987</v>
      </c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s="1" customFormat="1" ht="15" customHeight="1" x14ac:dyDescent="0.25">
      <c r="A107">
        <v>104</v>
      </c>
      <c r="B107" s="14" t="s">
        <v>273</v>
      </c>
      <c r="C107" s="10"/>
      <c r="D107" s="10">
        <v>203</v>
      </c>
      <c r="E107" s="10"/>
      <c r="F107" s="10"/>
      <c r="G107" s="10"/>
      <c r="H107" s="10"/>
      <c r="I107" s="10"/>
      <c r="J107" s="10"/>
      <c r="K107" s="9" t="s">
        <v>274</v>
      </c>
      <c r="L107" s="9" t="s">
        <v>54</v>
      </c>
      <c r="M107" s="9" t="s">
        <v>55</v>
      </c>
      <c r="N107" s="10">
        <v>1908</v>
      </c>
      <c r="O107" s="10">
        <v>1</v>
      </c>
      <c r="P107" s="10">
        <v>1</v>
      </c>
      <c r="Q107" s="10"/>
      <c r="R107" s="10">
        <v>685.9</v>
      </c>
      <c r="S107" s="10"/>
      <c r="T107" s="10"/>
      <c r="U107" s="10"/>
      <c r="V107" s="10"/>
      <c r="W107" s="10"/>
      <c r="X107" s="113" t="s">
        <v>164</v>
      </c>
      <c r="Y107" s="10">
        <v>6</v>
      </c>
      <c r="Z107" s="10"/>
      <c r="AA107" s="10"/>
      <c r="AB107" s="10"/>
      <c r="AC107" s="9" t="s">
        <v>56</v>
      </c>
      <c r="AD107" s="9" t="s">
        <v>1985</v>
      </c>
      <c r="AE107" s="9" t="s">
        <v>1979</v>
      </c>
      <c r="AF107" s="12" t="s">
        <v>1992</v>
      </c>
      <c r="AG107" s="11" t="s">
        <v>1994</v>
      </c>
      <c r="AH107" s="11" t="s">
        <v>1979</v>
      </c>
      <c r="AI107" s="11" t="s">
        <v>1997</v>
      </c>
      <c r="AJ107" s="12" t="s">
        <v>1999</v>
      </c>
      <c r="AK107" s="9" t="s">
        <v>59</v>
      </c>
      <c r="AL107" s="13" t="s">
        <v>2004</v>
      </c>
      <c r="AM107" s="13" t="s">
        <v>2004</v>
      </c>
      <c r="AN107" s="114" t="s">
        <v>1987</v>
      </c>
    </row>
    <row r="108" spans="1:81" s="1" customFormat="1" ht="15" customHeight="1" x14ac:dyDescent="0.25">
      <c r="A108">
        <v>105</v>
      </c>
      <c r="B108" s="14" t="s">
        <v>275</v>
      </c>
      <c r="C108" s="10"/>
      <c r="D108" s="10">
        <v>209.5</v>
      </c>
      <c r="E108" s="10"/>
      <c r="F108" s="10"/>
      <c r="G108" s="10"/>
      <c r="H108" s="10"/>
      <c r="I108" s="10"/>
      <c r="J108" s="10"/>
      <c r="K108" s="9" t="s">
        <v>276</v>
      </c>
      <c r="L108" s="9" t="s">
        <v>54</v>
      </c>
      <c r="M108" s="9" t="s">
        <v>55</v>
      </c>
      <c r="N108" s="10">
        <v>1908</v>
      </c>
      <c r="O108" s="10">
        <v>1</v>
      </c>
      <c r="P108" s="10">
        <v>2</v>
      </c>
      <c r="Q108" s="10"/>
      <c r="R108" s="10">
        <v>431.3</v>
      </c>
      <c r="S108" s="10"/>
      <c r="T108" s="10"/>
      <c r="U108" s="10"/>
      <c r="V108" s="10"/>
      <c r="W108" s="10"/>
      <c r="X108" s="113" t="s">
        <v>164</v>
      </c>
      <c r="Y108" s="10">
        <v>5</v>
      </c>
      <c r="Z108" s="10"/>
      <c r="AA108" s="10"/>
      <c r="AB108" s="10"/>
      <c r="AC108" s="9" t="s">
        <v>56</v>
      </c>
      <c r="AD108" s="9" t="s">
        <v>1985</v>
      </c>
      <c r="AE108" s="9" t="s">
        <v>1979</v>
      </c>
      <c r="AF108" s="12" t="s">
        <v>1992</v>
      </c>
      <c r="AG108" s="11" t="s">
        <v>1994</v>
      </c>
      <c r="AH108" s="11" t="s">
        <v>1979</v>
      </c>
      <c r="AI108" s="11" t="s">
        <v>1997</v>
      </c>
      <c r="AJ108" s="12" t="s">
        <v>1999</v>
      </c>
      <c r="AK108" s="9" t="s">
        <v>59</v>
      </c>
      <c r="AL108" s="13" t="s">
        <v>2004</v>
      </c>
      <c r="AM108" s="13" t="s">
        <v>2004</v>
      </c>
      <c r="AN108" s="114" t="s">
        <v>1987</v>
      </c>
    </row>
    <row r="109" spans="1:81" s="1" customFormat="1" ht="15" customHeight="1" x14ac:dyDescent="0.25">
      <c r="A109">
        <v>106</v>
      </c>
      <c r="B109" s="14" t="s">
        <v>277</v>
      </c>
      <c r="C109" s="10"/>
      <c r="D109" s="10">
        <v>257</v>
      </c>
      <c r="E109" s="10"/>
      <c r="F109" s="10"/>
      <c r="G109" s="10"/>
      <c r="H109" s="10"/>
      <c r="I109" s="10"/>
      <c r="J109" s="10"/>
      <c r="K109" s="9" t="s">
        <v>278</v>
      </c>
      <c r="L109" s="9" t="s">
        <v>54</v>
      </c>
      <c r="M109" s="9" t="s">
        <v>55</v>
      </c>
      <c r="N109" s="10">
        <v>1908</v>
      </c>
      <c r="O109" s="10">
        <v>1</v>
      </c>
      <c r="P109" s="10">
        <v>2</v>
      </c>
      <c r="Q109" s="10"/>
      <c r="R109" s="10">
        <v>513.9</v>
      </c>
      <c r="S109" s="10"/>
      <c r="T109" s="10"/>
      <c r="U109" s="10"/>
      <c r="V109" s="10"/>
      <c r="W109" s="10"/>
      <c r="X109" s="113" t="s">
        <v>164</v>
      </c>
      <c r="Y109" s="10">
        <v>5</v>
      </c>
      <c r="Z109" s="10"/>
      <c r="AA109" s="10"/>
      <c r="AB109" s="10"/>
      <c r="AC109" s="9" t="s">
        <v>56</v>
      </c>
      <c r="AD109" s="9" t="s">
        <v>1985</v>
      </c>
      <c r="AE109" s="9" t="s">
        <v>1979</v>
      </c>
      <c r="AF109" s="12" t="s">
        <v>1992</v>
      </c>
      <c r="AG109" s="11" t="s">
        <v>1994</v>
      </c>
      <c r="AH109" s="11" t="s">
        <v>1979</v>
      </c>
      <c r="AI109" s="11" t="s">
        <v>1997</v>
      </c>
      <c r="AJ109" s="12" t="s">
        <v>1999</v>
      </c>
      <c r="AK109" s="9" t="s">
        <v>59</v>
      </c>
      <c r="AL109" s="13" t="s">
        <v>2004</v>
      </c>
      <c r="AM109" s="13" t="s">
        <v>2004</v>
      </c>
      <c r="AN109" s="114" t="s">
        <v>1987</v>
      </c>
    </row>
    <row r="110" spans="1:81" s="1" customFormat="1" ht="15" customHeight="1" x14ac:dyDescent="0.25">
      <c r="A110">
        <v>107</v>
      </c>
      <c r="B110" s="14" t="s">
        <v>279</v>
      </c>
      <c r="C110" s="10"/>
      <c r="D110" s="10">
        <v>210.1</v>
      </c>
      <c r="E110" s="10"/>
      <c r="F110" s="10"/>
      <c r="G110" s="10"/>
      <c r="H110" s="10"/>
      <c r="I110" s="10"/>
      <c r="J110" s="10"/>
      <c r="K110" s="9" t="s">
        <v>280</v>
      </c>
      <c r="L110" s="9" t="s">
        <v>54</v>
      </c>
      <c r="M110" s="9" t="s">
        <v>55</v>
      </c>
      <c r="N110" s="10">
        <v>1908</v>
      </c>
      <c r="O110" s="10">
        <v>1</v>
      </c>
      <c r="P110" s="10">
        <v>2</v>
      </c>
      <c r="Q110" s="10"/>
      <c r="R110" s="10">
        <v>494.6</v>
      </c>
      <c r="S110" s="10"/>
      <c r="T110" s="10"/>
      <c r="U110" s="10"/>
      <c r="V110" s="10"/>
      <c r="W110" s="10"/>
      <c r="X110" s="113" t="s">
        <v>164</v>
      </c>
      <c r="Y110" s="10">
        <v>7</v>
      </c>
      <c r="Z110" s="10"/>
      <c r="AA110" s="10"/>
      <c r="AB110" s="10"/>
      <c r="AC110" s="9" t="s">
        <v>56</v>
      </c>
      <c r="AD110" s="9" t="s">
        <v>1985</v>
      </c>
      <c r="AE110" s="9" t="s">
        <v>1979</v>
      </c>
      <c r="AF110" s="12" t="s">
        <v>1992</v>
      </c>
      <c r="AG110" s="11" t="s">
        <v>1994</v>
      </c>
      <c r="AH110" s="11" t="s">
        <v>1979</v>
      </c>
      <c r="AI110" s="11" t="s">
        <v>1997</v>
      </c>
      <c r="AJ110" s="12" t="s">
        <v>1999</v>
      </c>
      <c r="AK110" s="9" t="s">
        <v>59</v>
      </c>
      <c r="AL110" s="13" t="s">
        <v>2004</v>
      </c>
      <c r="AM110" s="13" t="s">
        <v>2004</v>
      </c>
      <c r="AN110" s="114" t="s">
        <v>1987</v>
      </c>
    </row>
    <row r="111" spans="1:81" s="13" customFormat="1" ht="15" customHeight="1" x14ac:dyDescent="0.25">
      <c r="A111">
        <v>108</v>
      </c>
      <c r="B111" t="s">
        <v>281</v>
      </c>
      <c r="C111" s="9"/>
      <c r="D111" s="9">
        <v>53.1</v>
      </c>
      <c r="E111" s="9">
        <v>37.17</v>
      </c>
      <c r="F111" s="9">
        <v>15.93</v>
      </c>
      <c r="G111" s="9"/>
      <c r="H111" s="9"/>
      <c r="I111" s="9"/>
      <c r="J111" s="9"/>
      <c r="K111" s="9" t="s">
        <v>282</v>
      </c>
      <c r="L111" s="9" t="s">
        <v>62</v>
      </c>
      <c r="M111" s="9" t="s">
        <v>55</v>
      </c>
      <c r="N111" s="9">
        <v>1917</v>
      </c>
      <c r="O111" s="9">
        <v>1</v>
      </c>
      <c r="P111" s="9">
        <v>1</v>
      </c>
      <c r="Q111" s="9"/>
      <c r="R111" s="9">
        <v>83.1</v>
      </c>
      <c r="S111" s="9">
        <v>30</v>
      </c>
      <c r="T111" s="9"/>
      <c r="U111" s="9"/>
      <c r="V111" s="9"/>
      <c r="W111" s="9"/>
      <c r="X111" s="113" t="s">
        <v>164</v>
      </c>
      <c r="Y111" s="9">
        <v>2</v>
      </c>
      <c r="Z111" s="9">
        <v>8</v>
      </c>
      <c r="AA111" s="9">
        <v>2</v>
      </c>
      <c r="AB111" s="9"/>
      <c r="AC111" s="9" t="s">
        <v>56</v>
      </c>
      <c r="AD111" s="9" t="s">
        <v>1985</v>
      </c>
      <c r="AE111" s="9" t="s">
        <v>1979</v>
      </c>
      <c r="AF111" s="12" t="s">
        <v>1992</v>
      </c>
      <c r="AG111" s="11" t="s">
        <v>1994</v>
      </c>
      <c r="AH111" s="11" t="s">
        <v>1979</v>
      </c>
      <c r="AI111" s="11" t="s">
        <v>1997</v>
      </c>
      <c r="AJ111" s="12" t="s">
        <v>1999</v>
      </c>
      <c r="AK111" s="9" t="s">
        <v>59</v>
      </c>
      <c r="AL111" s="13" t="s">
        <v>2004</v>
      </c>
      <c r="AM111" s="13" t="s">
        <v>2004</v>
      </c>
      <c r="AN111" s="114" t="s">
        <v>1987</v>
      </c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s="1" customFormat="1" ht="15" customHeight="1" x14ac:dyDescent="0.25">
      <c r="A112">
        <v>109</v>
      </c>
      <c r="B112" s="1" t="s">
        <v>283</v>
      </c>
      <c r="C112" s="10"/>
      <c r="D112" s="10">
        <v>23.7</v>
      </c>
      <c r="E112" s="10">
        <v>16.59</v>
      </c>
      <c r="F112" s="10">
        <v>7.11</v>
      </c>
      <c r="G112" s="10"/>
      <c r="H112" s="10"/>
      <c r="I112" s="10"/>
      <c r="J112" s="10"/>
      <c r="K112" s="10" t="s">
        <v>284</v>
      </c>
      <c r="L112" s="10" t="s">
        <v>62</v>
      </c>
      <c r="M112" s="10" t="s">
        <v>55</v>
      </c>
      <c r="N112" s="10">
        <v>1917</v>
      </c>
      <c r="O112" s="10">
        <v>2</v>
      </c>
      <c r="P112" s="10">
        <v>2</v>
      </c>
      <c r="Q112" s="10"/>
      <c r="R112" s="10">
        <v>23.7</v>
      </c>
      <c r="S112" s="10"/>
      <c r="T112" s="10"/>
      <c r="U112" s="10">
        <v>500</v>
      </c>
      <c r="V112" s="10"/>
      <c r="W112" s="10"/>
      <c r="X112" s="113" t="s">
        <v>164</v>
      </c>
      <c r="Y112" s="10"/>
      <c r="Z112" s="10">
        <v>2</v>
      </c>
      <c r="AA112" s="10">
        <v>1</v>
      </c>
      <c r="AB112" s="10"/>
      <c r="AC112" s="10" t="s">
        <v>56</v>
      </c>
      <c r="AD112" s="9" t="s">
        <v>1985</v>
      </c>
      <c r="AE112" s="9" t="s">
        <v>1979</v>
      </c>
      <c r="AF112" s="12" t="s">
        <v>1992</v>
      </c>
      <c r="AG112" s="11" t="s">
        <v>1994</v>
      </c>
      <c r="AH112" s="11" t="s">
        <v>1979</v>
      </c>
      <c r="AI112" s="11" t="s">
        <v>1997</v>
      </c>
      <c r="AJ112" s="12" t="s">
        <v>1999</v>
      </c>
      <c r="AK112" s="9" t="s">
        <v>59</v>
      </c>
      <c r="AL112" s="13" t="s">
        <v>2004</v>
      </c>
      <c r="AM112" s="13" t="s">
        <v>2004</v>
      </c>
      <c r="AN112" s="114" t="s">
        <v>1987</v>
      </c>
    </row>
    <row r="113" spans="1:81" s="13" customFormat="1" ht="15" customHeight="1" x14ac:dyDescent="0.25">
      <c r="A113">
        <v>110</v>
      </c>
      <c r="B113" t="s">
        <v>285</v>
      </c>
      <c r="C113" s="9"/>
      <c r="D113" s="9">
        <v>154.30000000000001</v>
      </c>
      <c r="E113" s="9">
        <v>108.01</v>
      </c>
      <c r="F113" s="9">
        <v>46.29</v>
      </c>
      <c r="G113" s="9"/>
      <c r="H113" s="9"/>
      <c r="I113" s="9"/>
      <c r="J113" s="9"/>
      <c r="K113" s="9" t="s">
        <v>286</v>
      </c>
      <c r="L113" s="9" t="s">
        <v>62</v>
      </c>
      <c r="M113" s="9" t="s">
        <v>55</v>
      </c>
      <c r="N113" s="9">
        <v>1903</v>
      </c>
      <c r="O113" s="9">
        <v>1</v>
      </c>
      <c r="P113" s="9">
        <v>1</v>
      </c>
      <c r="Q113" s="9"/>
      <c r="R113" s="9">
        <v>186.5</v>
      </c>
      <c r="S113" s="9">
        <v>32.200000000000003</v>
      </c>
      <c r="T113" s="9">
        <v>257.39999999999998</v>
      </c>
      <c r="U113" s="9">
        <v>257.39999999999998</v>
      </c>
      <c r="V113" s="9"/>
      <c r="W113" s="9"/>
      <c r="X113" s="113" t="s">
        <v>164</v>
      </c>
      <c r="Y113" s="9">
        <v>3</v>
      </c>
      <c r="Z113" s="9">
        <v>9</v>
      </c>
      <c r="AA113" s="9">
        <v>3</v>
      </c>
      <c r="AB113" s="9"/>
      <c r="AC113" s="9" t="s">
        <v>56</v>
      </c>
      <c r="AD113" s="9" t="s">
        <v>1985</v>
      </c>
      <c r="AE113" s="9" t="s">
        <v>1979</v>
      </c>
      <c r="AF113" s="12" t="s">
        <v>1992</v>
      </c>
      <c r="AG113" s="11" t="s">
        <v>1994</v>
      </c>
      <c r="AH113" s="11" t="s">
        <v>1979</v>
      </c>
      <c r="AI113" s="11" t="s">
        <v>1997</v>
      </c>
      <c r="AJ113" s="12" t="s">
        <v>1999</v>
      </c>
      <c r="AK113" s="9" t="s">
        <v>59</v>
      </c>
      <c r="AL113" s="13" t="s">
        <v>2004</v>
      </c>
      <c r="AM113" s="13" t="s">
        <v>2004</v>
      </c>
      <c r="AN113" s="114" t="s">
        <v>1987</v>
      </c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s="13" customFormat="1" ht="15" customHeight="1" x14ac:dyDescent="0.25">
      <c r="A114">
        <v>111</v>
      </c>
      <c r="B114" t="s">
        <v>287</v>
      </c>
      <c r="C114" s="9"/>
      <c r="D114" s="9">
        <v>54.8</v>
      </c>
      <c r="E114" s="9">
        <v>38.36</v>
      </c>
      <c r="F114" s="9">
        <v>16.440000000000001</v>
      </c>
      <c r="G114" s="9"/>
      <c r="H114" s="9"/>
      <c r="I114" s="9"/>
      <c r="J114" s="9"/>
      <c r="K114" s="9" t="s">
        <v>288</v>
      </c>
      <c r="L114" s="9" t="s">
        <v>62</v>
      </c>
      <c r="M114" s="9" t="s">
        <v>55</v>
      </c>
      <c r="N114" s="9">
        <v>1903</v>
      </c>
      <c r="O114" s="9">
        <v>2</v>
      </c>
      <c r="P114" s="9">
        <v>2</v>
      </c>
      <c r="Q114" s="9"/>
      <c r="R114" s="9">
        <v>54.8</v>
      </c>
      <c r="S114" s="9"/>
      <c r="T114" s="9">
        <v>70</v>
      </c>
      <c r="U114" s="9">
        <v>70</v>
      </c>
      <c r="V114" s="9"/>
      <c r="W114" s="9"/>
      <c r="X114" s="113" t="s">
        <v>164</v>
      </c>
      <c r="Y114" s="9">
        <v>2</v>
      </c>
      <c r="Z114" s="9">
        <v>5</v>
      </c>
      <c r="AA114" s="9">
        <v>2</v>
      </c>
      <c r="AB114" s="9"/>
      <c r="AC114" s="9" t="s">
        <v>56</v>
      </c>
      <c r="AD114" s="9" t="s">
        <v>1985</v>
      </c>
      <c r="AE114" s="9" t="s">
        <v>1979</v>
      </c>
      <c r="AF114" s="12" t="s">
        <v>1992</v>
      </c>
      <c r="AG114" s="11" t="s">
        <v>1994</v>
      </c>
      <c r="AH114" s="11" t="s">
        <v>1979</v>
      </c>
      <c r="AI114" s="11" t="s">
        <v>1997</v>
      </c>
      <c r="AJ114" s="12" t="s">
        <v>1999</v>
      </c>
      <c r="AK114" s="9" t="s">
        <v>59</v>
      </c>
      <c r="AL114" s="13" t="s">
        <v>2004</v>
      </c>
      <c r="AM114" s="13" t="s">
        <v>2004</v>
      </c>
      <c r="AN114" s="114" t="s">
        <v>1987</v>
      </c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s="13" customFormat="1" ht="15" customHeight="1" x14ac:dyDescent="0.25">
      <c r="A115">
        <v>112</v>
      </c>
      <c r="B115" t="s">
        <v>289</v>
      </c>
      <c r="C115" s="9"/>
      <c r="D115" s="9">
        <v>239</v>
      </c>
      <c r="E115" s="9">
        <v>167.3</v>
      </c>
      <c r="F115" s="9">
        <v>71.7</v>
      </c>
      <c r="G115" s="9"/>
      <c r="H115" s="9"/>
      <c r="I115" s="9"/>
      <c r="J115" s="9"/>
      <c r="K115" s="9" t="s">
        <v>290</v>
      </c>
      <c r="L115" s="9" t="s">
        <v>62</v>
      </c>
      <c r="M115" s="9" t="s">
        <v>55</v>
      </c>
      <c r="N115" s="9">
        <v>1917</v>
      </c>
      <c r="O115" s="9">
        <v>2</v>
      </c>
      <c r="P115" s="9">
        <v>2</v>
      </c>
      <c r="Q115" s="9"/>
      <c r="R115" s="9">
        <v>239</v>
      </c>
      <c r="S115" s="9"/>
      <c r="T115" s="9">
        <v>2296.8000000000002</v>
      </c>
      <c r="U115" s="9">
        <v>1148.4000000000001</v>
      </c>
      <c r="V115" s="9"/>
      <c r="W115" s="9"/>
      <c r="X115" s="113" t="s">
        <v>164</v>
      </c>
      <c r="Y115" s="9">
        <v>4</v>
      </c>
      <c r="Z115" s="9">
        <v>19</v>
      </c>
      <c r="AA115" s="9">
        <v>4</v>
      </c>
      <c r="AB115" s="9"/>
      <c r="AC115" s="9" t="s">
        <v>56</v>
      </c>
      <c r="AD115" s="9" t="s">
        <v>1985</v>
      </c>
      <c r="AE115" s="9" t="s">
        <v>1979</v>
      </c>
      <c r="AF115" s="12" t="s">
        <v>1992</v>
      </c>
      <c r="AG115" s="11" t="s">
        <v>1994</v>
      </c>
      <c r="AH115" s="11" t="s">
        <v>1979</v>
      </c>
      <c r="AI115" s="11" t="s">
        <v>1997</v>
      </c>
      <c r="AJ115" s="12" t="s">
        <v>1999</v>
      </c>
      <c r="AK115" s="9" t="s">
        <v>59</v>
      </c>
      <c r="AL115" s="13" t="s">
        <v>2004</v>
      </c>
      <c r="AM115" s="13" t="s">
        <v>2004</v>
      </c>
      <c r="AN115" s="114" t="s">
        <v>1987</v>
      </c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s="13" customFormat="1" ht="15" customHeight="1" x14ac:dyDescent="0.25">
      <c r="A116">
        <v>113</v>
      </c>
      <c r="B116" t="s">
        <v>291</v>
      </c>
      <c r="C116" s="9"/>
      <c r="D116" s="9">
        <v>229.2</v>
      </c>
      <c r="E116" s="9">
        <v>160.44</v>
      </c>
      <c r="F116" s="9">
        <v>68.760000000000005</v>
      </c>
      <c r="G116" s="9"/>
      <c r="H116" s="9"/>
      <c r="I116" s="9"/>
      <c r="J116" s="9"/>
      <c r="K116" s="9" t="s">
        <v>292</v>
      </c>
      <c r="L116" s="9" t="s">
        <v>54</v>
      </c>
      <c r="M116" s="9" t="s">
        <v>55</v>
      </c>
      <c r="N116" s="9">
        <v>1957</v>
      </c>
      <c r="O116" s="9">
        <v>1</v>
      </c>
      <c r="P116" s="9">
        <v>1</v>
      </c>
      <c r="Q116" s="9"/>
      <c r="R116" s="9">
        <v>229.2</v>
      </c>
      <c r="S116" s="9"/>
      <c r="T116" s="9">
        <v>454.56</v>
      </c>
      <c r="U116" s="9">
        <v>227.3</v>
      </c>
      <c r="V116" s="9"/>
      <c r="W116" s="9"/>
      <c r="X116" s="113" t="s">
        <v>164</v>
      </c>
      <c r="Y116" s="9">
        <v>3</v>
      </c>
      <c r="Z116" s="9">
        <v>9</v>
      </c>
      <c r="AA116" s="9">
        <v>3</v>
      </c>
      <c r="AB116" s="9"/>
      <c r="AC116" s="9" t="s">
        <v>56</v>
      </c>
      <c r="AD116" s="9" t="s">
        <v>1985</v>
      </c>
      <c r="AE116" s="9" t="s">
        <v>1979</v>
      </c>
      <c r="AF116" s="12" t="s">
        <v>1992</v>
      </c>
      <c r="AG116" s="11" t="s">
        <v>1994</v>
      </c>
      <c r="AH116" s="11" t="s">
        <v>1979</v>
      </c>
      <c r="AI116" s="11" t="s">
        <v>1997</v>
      </c>
      <c r="AJ116" s="12" t="s">
        <v>1999</v>
      </c>
      <c r="AK116" s="9" t="s">
        <v>59</v>
      </c>
      <c r="AL116" s="13" t="s">
        <v>2004</v>
      </c>
      <c r="AM116" s="13" t="s">
        <v>2004</v>
      </c>
      <c r="AN116" s="114" t="s">
        <v>1987</v>
      </c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s="13" customFormat="1" ht="15" customHeight="1" x14ac:dyDescent="0.25">
      <c r="A117">
        <v>114</v>
      </c>
      <c r="B117" t="s">
        <v>293</v>
      </c>
      <c r="C117" s="9"/>
      <c r="D117" s="9">
        <v>247.3</v>
      </c>
      <c r="E117" s="9">
        <v>173.11</v>
      </c>
      <c r="F117" s="9">
        <v>74.19</v>
      </c>
      <c r="G117" s="9"/>
      <c r="H117" s="9"/>
      <c r="I117" s="9"/>
      <c r="J117" s="9"/>
      <c r="K117" s="9" t="s">
        <v>294</v>
      </c>
      <c r="L117" s="9" t="s">
        <v>54</v>
      </c>
      <c r="M117" s="9" t="s">
        <v>55</v>
      </c>
      <c r="N117" s="9">
        <v>1958</v>
      </c>
      <c r="O117" s="9">
        <v>1</v>
      </c>
      <c r="P117" s="9">
        <v>1</v>
      </c>
      <c r="Q117" s="9"/>
      <c r="R117" s="9">
        <v>247.3</v>
      </c>
      <c r="S117" s="9"/>
      <c r="T117" s="9">
        <v>722.75</v>
      </c>
      <c r="U117" s="9">
        <v>361.4</v>
      </c>
      <c r="V117" s="9"/>
      <c r="W117" s="9"/>
      <c r="X117" s="113" t="s">
        <v>164</v>
      </c>
      <c r="Y117" s="9">
        <v>7</v>
      </c>
      <c r="Z117" s="9">
        <v>17</v>
      </c>
      <c r="AA117" s="9">
        <v>7</v>
      </c>
      <c r="AB117" s="9"/>
      <c r="AC117" s="9" t="s">
        <v>56</v>
      </c>
      <c r="AD117" s="9" t="s">
        <v>1985</v>
      </c>
      <c r="AE117" s="9" t="s">
        <v>1979</v>
      </c>
      <c r="AF117" s="12" t="s">
        <v>1992</v>
      </c>
      <c r="AG117" s="11" t="s">
        <v>1994</v>
      </c>
      <c r="AH117" s="11" t="s">
        <v>1979</v>
      </c>
      <c r="AI117" s="11" t="s">
        <v>1997</v>
      </c>
      <c r="AJ117" s="12" t="s">
        <v>1999</v>
      </c>
      <c r="AK117" s="9" t="s">
        <v>59</v>
      </c>
      <c r="AL117" s="13" t="s">
        <v>2004</v>
      </c>
      <c r="AM117" s="13" t="s">
        <v>2004</v>
      </c>
      <c r="AN117" s="114" t="s">
        <v>1987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s="13" customFormat="1" ht="15" customHeight="1" x14ac:dyDescent="0.25">
      <c r="A118">
        <v>115</v>
      </c>
      <c r="B118" t="s">
        <v>295</v>
      </c>
      <c r="C118" s="9"/>
      <c r="D118" s="9">
        <v>121.8</v>
      </c>
      <c r="E118" s="9">
        <v>85.26</v>
      </c>
      <c r="F118" s="9">
        <v>36.54</v>
      </c>
      <c r="G118" s="9"/>
      <c r="H118" s="9"/>
      <c r="I118" s="9"/>
      <c r="J118" s="9"/>
      <c r="K118" s="9" t="s">
        <v>296</v>
      </c>
      <c r="L118" s="9" t="s">
        <v>54</v>
      </c>
      <c r="M118" s="9" t="s">
        <v>55</v>
      </c>
      <c r="N118" s="9">
        <v>1961</v>
      </c>
      <c r="O118" s="9">
        <v>1</v>
      </c>
      <c r="P118" s="9">
        <v>1</v>
      </c>
      <c r="Q118" s="9"/>
      <c r="R118" s="9">
        <v>121.8</v>
      </c>
      <c r="S118" s="9"/>
      <c r="T118" s="9">
        <v>367.14</v>
      </c>
      <c r="U118" s="9">
        <v>183.6</v>
      </c>
      <c r="V118" s="9"/>
      <c r="W118" s="9"/>
      <c r="X118" s="113" t="s">
        <v>164</v>
      </c>
      <c r="Y118" s="9">
        <v>3</v>
      </c>
      <c r="Z118" s="9">
        <v>7</v>
      </c>
      <c r="AA118" s="9">
        <v>3</v>
      </c>
      <c r="AB118" s="9"/>
      <c r="AC118" s="9" t="s">
        <v>56</v>
      </c>
      <c r="AD118" s="9" t="s">
        <v>1985</v>
      </c>
      <c r="AE118" s="9" t="s">
        <v>1979</v>
      </c>
      <c r="AF118" s="12" t="s">
        <v>1992</v>
      </c>
      <c r="AG118" s="11" t="s">
        <v>1994</v>
      </c>
      <c r="AH118" s="11" t="s">
        <v>1979</v>
      </c>
      <c r="AI118" s="11" t="s">
        <v>1997</v>
      </c>
      <c r="AJ118" s="12" t="s">
        <v>1999</v>
      </c>
      <c r="AK118" s="9" t="s">
        <v>59</v>
      </c>
      <c r="AL118" s="13" t="s">
        <v>2004</v>
      </c>
      <c r="AM118" s="13" t="s">
        <v>2004</v>
      </c>
      <c r="AN118" s="114" t="s">
        <v>1987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s="13" customFormat="1" ht="15" customHeight="1" x14ac:dyDescent="0.25">
      <c r="A119">
        <v>116</v>
      </c>
      <c r="B119" t="s">
        <v>297</v>
      </c>
      <c r="C119" s="9"/>
      <c r="D119" s="9">
        <v>96.8</v>
      </c>
      <c r="E119" s="9">
        <v>67.760000000000005</v>
      </c>
      <c r="F119" s="9">
        <v>29.04</v>
      </c>
      <c r="G119" s="9"/>
      <c r="H119" s="9"/>
      <c r="I119" s="9"/>
      <c r="J119" s="9"/>
      <c r="K119" s="9" t="s">
        <v>298</v>
      </c>
      <c r="L119" s="9" t="s">
        <v>62</v>
      </c>
      <c r="M119" s="9" t="s">
        <v>55</v>
      </c>
      <c r="N119" s="9">
        <v>1917</v>
      </c>
      <c r="O119" s="9">
        <v>1</v>
      </c>
      <c r="P119" s="9">
        <v>1</v>
      </c>
      <c r="Q119" s="9"/>
      <c r="R119" s="9">
        <v>96.8</v>
      </c>
      <c r="S119" s="9"/>
      <c r="T119" s="9">
        <v>503.6</v>
      </c>
      <c r="U119" s="9">
        <v>251.8</v>
      </c>
      <c r="V119" s="9"/>
      <c r="W119" s="9"/>
      <c r="X119" s="113" t="s">
        <v>164</v>
      </c>
      <c r="Y119" s="9">
        <v>2</v>
      </c>
      <c r="Z119" s="9">
        <v>5</v>
      </c>
      <c r="AA119" s="9">
        <v>2</v>
      </c>
      <c r="AB119" s="9"/>
      <c r="AC119" s="9" t="s">
        <v>56</v>
      </c>
      <c r="AD119" s="9" t="s">
        <v>1985</v>
      </c>
      <c r="AE119" s="9" t="s">
        <v>1979</v>
      </c>
      <c r="AF119" s="12" t="s">
        <v>1992</v>
      </c>
      <c r="AG119" s="11" t="s">
        <v>1994</v>
      </c>
      <c r="AH119" s="11" t="s">
        <v>1979</v>
      </c>
      <c r="AI119" s="11" t="s">
        <v>1997</v>
      </c>
      <c r="AJ119" s="12" t="s">
        <v>1999</v>
      </c>
      <c r="AK119" s="9" t="s">
        <v>59</v>
      </c>
      <c r="AL119" s="13" t="s">
        <v>2004</v>
      </c>
      <c r="AM119" s="13" t="s">
        <v>2004</v>
      </c>
      <c r="AN119" s="114" t="s">
        <v>1987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s="13" customFormat="1" ht="15" customHeight="1" x14ac:dyDescent="0.25">
      <c r="A120">
        <v>117</v>
      </c>
      <c r="B120" t="s">
        <v>299</v>
      </c>
      <c r="C120" s="9"/>
      <c r="D120" s="9">
        <v>444.7</v>
      </c>
      <c r="E120" s="9">
        <v>311.29000000000002</v>
      </c>
      <c r="F120" s="9">
        <v>133.41</v>
      </c>
      <c r="G120" s="9"/>
      <c r="H120" s="9"/>
      <c r="I120" s="9"/>
      <c r="J120" s="9"/>
      <c r="K120" s="9" t="s">
        <v>300</v>
      </c>
      <c r="L120" s="9" t="s">
        <v>62</v>
      </c>
      <c r="M120" s="9" t="s">
        <v>55</v>
      </c>
      <c r="N120" s="9">
        <v>1948</v>
      </c>
      <c r="O120" s="9">
        <v>2</v>
      </c>
      <c r="P120" s="9">
        <v>2</v>
      </c>
      <c r="Q120" s="9"/>
      <c r="R120" s="9">
        <v>482.5</v>
      </c>
      <c r="S120" s="9">
        <v>37.799999999999997</v>
      </c>
      <c r="T120" s="9"/>
      <c r="U120" s="9"/>
      <c r="V120" s="9"/>
      <c r="W120" s="9"/>
      <c r="X120" s="113" t="s">
        <v>164</v>
      </c>
      <c r="Y120" s="9">
        <v>15</v>
      </c>
      <c r="Z120" s="9">
        <v>50</v>
      </c>
      <c r="AA120" s="9">
        <v>15</v>
      </c>
      <c r="AB120" s="9"/>
      <c r="AC120" s="9" t="s">
        <v>56</v>
      </c>
      <c r="AD120" s="9" t="s">
        <v>1985</v>
      </c>
      <c r="AE120" s="9" t="s">
        <v>1979</v>
      </c>
      <c r="AF120" s="12" t="s">
        <v>1992</v>
      </c>
      <c r="AG120" s="11" t="s">
        <v>1994</v>
      </c>
      <c r="AH120" s="11" t="s">
        <v>1979</v>
      </c>
      <c r="AI120" s="11" t="s">
        <v>1997</v>
      </c>
      <c r="AJ120" s="12" t="s">
        <v>1999</v>
      </c>
      <c r="AK120" s="9" t="s">
        <v>59</v>
      </c>
      <c r="AL120" s="13" t="s">
        <v>2004</v>
      </c>
      <c r="AM120" s="13" t="s">
        <v>2004</v>
      </c>
      <c r="AN120" s="114" t="s">
        <v>1987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s="13" customFormat="1" ht="15" customHeight="1" x14ac:dyDescent="0.25">
      <c r="A121">
        <v>118</v>
      </c>
      <c r="B121" t="s">
        <v>301</v>
      </c>
      <c r="C121" s="9"/>
      <c r="D121" s="9">
        <v>508.5</v>
      </c>
      <c r="E121" s="9">
        <v>355.95</v>
      </c>
      <c r="F121" s="9">
        <v>152.55000000000001</v>
      </c>
      <c r="G121" s="9"/>
      <c r="H121" s="9"/>
      <c r="I121" s="9"/>
      <c r="J121" s="9"/>
      <c r="K121" s="9" t="s">
        <v>302</v>
      </c>
      <c r="L121" s="9" t="s">
        <v>62</v>
      </c>
      <c r="M121" s="9" t="s">
        <v>55</v>
      </c>
      <c r="N121" s="9">
        <v>1957</v>
      </c>
      <c r="O121" s="9">
        <v>2</v>
      </c>
      <c r="P121" s="9">
        <v>2</v>
      </c>
      <c r="Q121" s="9"/>
      <c r="R121" s="9">
        <v>931.7</v>
      </c>
      <c r="S121" s="9">
        <v>423.2</v>
      </c>
      <c r="T121" s="9">
        <v>2376</v>
      </c>
      <c r="U121" s="9">
        <v>1188</v>
      </c>
      <c r="V121" s="9"/>
      <c r="W121" s="9"/>
      <c r="X121" s="113" t="s">
        <v>164</v>
      </c>
      <c r="Y121" s="9">
        <v>12</v>
      </c>
      <c r="Z121" s="9">
        <v>25</v>
      </c>
      <c r="AA121" s="9">
        <v>12</v>
      </c>
      <c r="AB121" s="9"/>
      <c r="AC121" s="9" t="s">
        <v>121</v>
      </c>
      <c r="AD121" s="9" t="s">
        <v>1985</v>
      </c>
      <c r="AE121" s="9" t="s">
        <v>1956</v>
      </c>
      <c r="AF121" s="12" t="s">
        <v>1993</v>
      </c>
      <c r="AG121" s="11" t="s">
        <v>1994</v>
      </c>
      <c r="AH121" s="11" t="s">
        <v>1979</v>
      </c>
      <c r="AI121" s="11" t="s">
        <v>1997</v>
      </c>
      <c r="AJ121" s="12" t="s">
        <v>1999</v>
      </c>
      <c r="AK121" s="9" t="s">
        <v>59</v>
      </c>
      <c r="AL121" s="13" t="s">
        <v>2004</v>
      </c>
      <c r="AM121" s="13" t="s">
        <v>2004</v>
      </c>
      <c r="AN121" s="114" t="s">
        <v>1987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s="13" customFormat="1" ht="15" customHeight="1" x14ac:dyDescent="0.25">
      <c r="A122">
        <v>119</v>
      </c>
      <c r="B122" t="s">
        <v>303</v>
      </c>
      <c r="C122" s="9"/>
      <c r="D122" s="9">
        <v>370.6</v>
      </c>
      <c r="E122" s="9">
        <v>259.42</v>
      </c>
      <c r="F122" s="9">
        <v>111.18</v>
      </c>
      <c r="G122" s="9"/>
      <c r="H122" s="9"/>
      <c r="I122" s="9"/>
      <c r="J122" s="9"/>
      <c r="K122" s="9" t="s">
        <v>304</v>
      </c>
      <c r="L122" s="9" t="s">
        <v>62</v>
      </c>
      <c r="M122" s="9" t="s">
        <v>55</v>
      </c>
      <c r="N122" s="9">
        <v>1956</v>
      </c>
      <c r="O122" s="9">
        <v>2</v>
      </c>
      <c r="P122" s="9">
        <v>2</v>
      </c>
      <c r="Q122" s="9"/>
      <c r="R122" s="9">
        <v>402.8</v>
      </c>
      <c r="S122" s="9">
        <v>32.200000000000003</v>
      </c>
      <c r="T122" s="9"/>
      <c r="U122" s="9"/>
      <c r="V122" s="9"/>
      <c r="W122" s="9"/>
      <c r="X122" s="113" t="s">
        <v>164</v>
      </c>
      <c r="Y122" s="9">
        <v>9</v>
      </c>
      <c r="Z122" s="9">
        <v>25</v>
      </c>
      <c r="AA122" s="9">
        <v>9</v>
      </c>
      <c r="AB122" s="9"/>
      <c r="AC122" s="9" t="s">
        <v>121</v>
      </c>
      <c r="AD122" s="9" t="s">
        <v>1985</v>
      </c>
      <c r="AE122" s="9" t="s">
        <v>1956</v>
      </c>
      <c r="AF122" s="12" t="s">
        <v>1993</v>
      </c>
      <c r="AG122" s="11" t="s">
        <v>1994</v>
      </c>
      <c r="AH122" s="11" t="s">
        <v>1979</v>
      </c>
      <c r="AI122" s="11" t="s">
        <v>1997</v>
      </c>
      <c r="AJ122" s="12" t="s">
        <v>1999</v>
      </c>
      <c r="AK122" s="9" t="s">
        <v>59</v>
      </c>
      <c r="AL122" s="13" t="s">
        <v>2004</v>
      </c>
      <c r="AM122" s="13" t="s">
        <v>2004</v>
      </c>
      <c r="AN122" s="114" t="s">
        <v>1987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s="13" customFormat="1" ht="15" customHeight="1" x14ac:dyDescent="0.25">
      <c r="A123">
        <v>120</v>
      </c>
      <c r="B123" t="s">
        <v>305</v>
      </c>
      <c r="C123" s="9"/>
      <c r="D123" s="9">
        <v>412.2</v>
      </c>
      <c r="E123" s="9">
        <v>288.54000000000002</v>
      </c>
      <c r="F123" s="9">
        <v>123.66</v>
      </c>
      <c r="G123" s="9"/>
      <c r="H123" s="9"/>
      <c r="I123" s="9"/>
      <c r="J123" s="9"/>
      <c r="K123" s="9" t="s">
        <v>306</v>
      </c>
      <c r="L123" s="9" t="s">
        <v>62</v>
      </c>
      <c r="M123" s="9" t="s">
        <v>55</v>
      </c>
      <c r="N123" s="9">
        <v>1954</v>
      </c>
      <c r="O123" s="9">
        <v>2</v>
      </c>
      <c r="P123" s="9">
        <v>2</v>
      </c>
      <c r="Q123" s="9"/>
      <c r="R123" s="9">
        <v>449.4</v>
      </c>
      <c r="S123" s="9">
        <v>37.200000000000003</v>
      </c>
      <c r="T123" s="9">
        <v>150</v>
      </c>
      <c r="U123" s="9">
        <v>100</v>
      </c>
      <c r="V123" s="9"/>
      <c r="W123" s="9"/>
      <c r="X123" s="113" t="s">
        <v>164</v>
      </c>
      <c r="Y123" s="9">
        <v>8</v>
      </c>
      <c r="Z123" s="9">
        <v>27</v>
      </c>
      <c r="AA123" s="9">
        <v>8</v>
      </c>
      <c r="AB123" s="9"/>
      <c r="AC123" s="9" t="s">
        <v>121</v>
      </c>
      <c r="AD123" s="9" t="s">
        <v>1985</v>
      </c>
      <c r="AE123" s="9" t="s">
        <v>1956</v>
      </c>
      <c r="AF123" s="12" t="s">
        <v>1993</v>
      </c>
      <c r="AG123" s="11" t="s">
        <v>1994</v>
      </c>
      <c r="AH123" s="11" t="s">
        <v>1979</v>
      </c>
      <c r="AI123" s="11" t="s">
        <v>1997</v>
      </c>
      <c r="AJ123" s="12" t="s">
        <v>1999</v>
      </c>
      <c r="AK123" s="9" t="s">
        <v>59</v>
      </c>
      <c r="AL123" s="13" t="s">
        <v>2004</v>
      </c>
      <c r="AM123" s="13" t="s">
        <v>2004</v>
      </c>
      <c r="AN123" s="114" t="s">
        <v>1987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s="13" customFormat="1" ht="15" customHeight="1" x14ac:dyDescent="0.25">
      <c r="A124">
        <v>121</v>
      </c>
      <c r="B124" t="s">
        <v>307</v>
      </c>
      <c r="C124" s="9"/>
      <c r="D124" s="9">
        <v>748.9</v>
      </c>
      <c r="E124" s="9">
        <v>524.23</v>
      </c>
      <c r="F124" s="9">
        <v>224.67</v>
      </c>
      <c r="G124" s="9"/>
      <c r="H124" s="9"/>
      <c r="I124" s="9"/>
      <c r="J124" s="9"/>
      <c r="K124" s="9" t="s">
        <v>308</v>
      </c>
      <c r="L124" s="9" t="s">
        <v>62</v>
      </c>
      <c r="M124" s="9" t="s">
        <v>55</v>
      </c>
      <c r="N124" s="9">
        <v>1954</v>
      </c>
      <c r="O124" s="9">
        <v>2</v>
      </c>
      <c r="P124" s="9">
        <v>2</v>
      </c>
      <c r="Q124" s="9"/>
      <c r="R124" s="9">
        <v>833.6</v>
      </c>
      <c r="S124" s="9">
        <v>84.7</v>
      </c>
      <c r="T124" s="9"/>
      <c r="U124" s="9"/>
      <c r="V124" s="9"/>
      <c r="W124" s="9"/>
      <c r="X124" s="113" t="s">
        <v>164</v>
      </c>
      <c r="Y124" s="9">
        <v>12</v>
      </c>
      <c r="Z124" s="9">
        <v>30</v>
      </c>
      <c r="AA124" s="9">
        <v>12</v>
      </c>
      <c r="AB124" s="9"/>
      <c r="AC124" s="9" t="s">
        <v>121</v>
      </c>
      <c r="AD124" s="9" t="s">
        <v>1985</v>
      </c>
      <c r="AE124" s="9" t="s">
        <v>1956</v>
      </c>
      <c r="AF124" s="12" t="s">
        <v>1993</v>
      </c>
      <c r="AG124" s="11" t="s">
        <v>1994</v>
      </c>
      <c r="AH124" s="11" t="s">
        <v>1979</v>
      </c>
      <c r="AI124" s="11" t="s">
        <v>1997</v>
      </c>
      <c r="AJ124" s="12" t="s">
        <v>1999</v>
      </c>
      <c r="AK124" s="9" t="s">
        <v>59</v>
      </c>
      <c r="AL124" s="13" t="s">
        <v>2004</v>
      </c>
      <c r="AM124" s="13" t="s">
        <v>2004</v>
      </c>
      <c r="AN124" s="114" t="s">
        <v>1987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s="13" customFormat="1" ht="15" customHeight="1" x14ac:dyDescent="0.25">
      <c r="A125">
        <v>122</v>
      </c>
      <c r="B125" t="s">
        <v>309</v>
      </c>
      <c r="C125" s="9"/>
      <c r="D125" s="9">
        <v>366.4</v>
      </c>
      <c r="E125" s="9">
        <v>256.48</v>
      </c>
      <c r="F125" s="9">
        <v>109.92</v>
      </c>
      <c r="G125" s="9"/>
      <c r="H125" s="9"/>
      <c r="I125" s="9"/>
      <c r="J125" s="9"/>
      <c r="K125" s="9" t="s">
        <v>310</v>
      </c>
      <c r="L125" s="9" t="s">
        <v>62</v>
      </c>
      <c r="M125" s="9" t="s">
        <v>55</v>
      </c>
      <c r="N125" s="9">
        <v>1954</v>
      </c>
      <c r="O125" s="9">
        <v>2</v>
      </c>
      <c r="P125" s="9">
        <v>2</v>
      </c>
      <c r="Q125" s="9"/>
      <c r="R125" s="9">
        <v>403.6</v>
      </c>
      <c r="S125" s="9">
        <v>37.200000000000003</v>
      </c>
      <c r="T125" s="9"/>
      <c r="U125" s="9"/>
      <c r="V125" s="9"/>
      <c r="W125" s="9"/>
      <c r="X125" s="113" t="s">
        <v>164</v>
      </c>
      <c r="Y125" s="9">
        <v>10</v>
      </c>
      <c r="Z125" s="9">
        <v>16</v>
      </c>
      <c r="AA125" s="9">
        <v>10</v>
      </c>
      <c r="AB125" s="9"/>
      <c r="AC125" s="9" t="s">
        <v>121</v>
      </c>
      <c r="AD125" s="9" t="s">
        <v>1985</v>
      </c>
      <c r="AE125" s="9" t="s">
        <v>1956</v>
      </c>
      <c r="AF125" s="12" t="s">
        <v>1993</v>
      </c>
      <c r="AG125" s="11" t="s">
        <v>1994</v>
      </c>
      <c r="AH125" s="11" t="s">
        <v>1979</v>
      </c>
      <c r="AI125" s="11" t="s">
        <v>1997</v>
      </c>
      <c r="AJ125" s="12" t="s">
        <v>1999</v>
      </c>
      <c r="AK125" s="9" t="s">
        <v>59</v>
      </c>
      <c r="AL125" s="13" t="s">
        <v>2004</v>
      </c>
      <c r="AM125" s="13" t="s">
        <v>2004</v>
      </c>
      <c r="AN125" s="114" t="s">
        <v>1987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s="13" customFormat="1" ht="15" customHeight="1" x14ac:dyDescent="0.25">
      <c r="A126">
        <v>123</v>
      </c>
      <c r="B126" t="s">
        <v>311</v>
      </c>
      <c r="C126" s="9"/>
      <c r="D126" s="9">
        <v>2368</v>
      </c>
      <c r="E126" s="9">
        <v>1657.6</v>
      </c>
      <c r="F126" s="9">
        <v>710.4</v>
      </c>
      <c r="G126" s="9"/>
      <c r="H126" s="9"/>
      <c r="I126" s="9"/>
      <c r="J126" s="9"/>
      <c r="K126" s="9" t="s">
        <v>312</v>
      </c>
      <c r="L126" s="9" t="s">
        <v>62</v>
      </c>
      <c r="M126" s="9" t="s">
        <v>55</v>
      </c>
      <c r="N126" s="9">
        <v>1968</v>
      </c>
      <c r="O126" s="9">
        <v>5</v>
      </c>
      <c r="P126" s="9">
        <v>5</v>
      </c>
      <c r="Q126" s="9"/>
      <c r="R126" s="9">
        <v>4881.1000000000004</v>
      </c>
      <c r="S126" s="9">
        <v>1582.9</v>
      </c>
      <c r="T126" s="9">
        <v>7152.2</v>
      </c>
      <c r="U126" s="9">
        <v>3576.2</v>
      </c>
      <c r="V126" s="9"/>
      <c r="W126" s="9"/>
      <c r="X126" s="113" t="s">
        <v>164</v>
      </c>
      <c r="Y126" s="9">
        <v>102</v>
      </c>
      <c r="Z126" s="9">
        <v>247</v>
      </c>
      <c r="AA126" s="9">
        <v>102</v>
      </c>
      <c r="AB126" s="9"/>
      <c r="AC126" s="9" t="s">
        <v>121</v>
      </c>
      <c r="AD126" s="9" t="s">
        <v>128</v>
      </c>
      <c r="AE126" s="9" t="s">
        <v>1956</v>
      </c>
      <c r="AF126" s="12" t="s">
        <v>1992</v>
      </c>
      <c r="AG126" s="11" t="s">
        <v>1994</v>
      </c>
      <c r="AH126" s="11" t="s">
        <v>1986</v>
      </c>
      <c r="AI126" s="11" t="s">
        <v>1997</v>
      </c>
      <c r="AJ126" s="12" t="s">
        <v>1999</v>
      </c>
      <c r="AK126" s="9" t="s">
        <v>59</v>
      </c>
      <c r="AL126" s="13" t="s">
        <v>2004</v>
      </c>
      <c r="AM126" s="13" t="s">
        <v>2004</v>
      </c>
      <c r="AN126" s="114" t="s">
        <v>1987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s="13" customFormat="1" ht="15" customHeight="1" x14ac:dyDescent="0.25">
      <c r="A127">
        <v>124</v>
      </c>
      <c r="B127" t="s">
        <v>313</v>
      </c>
      <c r="C127" s="9"/>
      <c r="D127" s="9">
        <v>397.3</v>
      </c>
      <c r="E127" s="9">
        <v>278.11</v>
      </c>
      <c r="F127" s="9">
        <v>119.19</v>
      </c>
      <c r="G127" s="9"/>
      <c r="H127" s="9"/>
      <c r="I127" s="9"/>
      <c r="J127" s="9"/>
      <c r="K127" s="9" t="s">
        <v>314</v>
      </c>
      <c r="L127" s="9" t="s">
        <v>62</v>
      </c>
      <c r="M127" s="9" t="s">
        <v>55</v>
      </c>
      <c r="N127" s="9">
        <v>1948</v>
      </c>
      <c r="O127" s="9">
        <v>2</v>
      </c>
      <c r="P127" s="9">
        <v>2</v>
      </c>
      <c r="Q127" s="9"/>
      <c r="R127" s="9">
        <v>438.9</v>
      </c>
      <c r="S127" s="9">
        <v>41.6</v>
      </c>
      <c r="T127" s="9"/>
      <c r="U127" s="9"/>
      <c r="V127" s="9"/>
      <c r="W127" s="9"/>
      <c r="X127" s="113" t="s">
        <v>164</v>
      </c>
      <c r="Y127" s="9">
        <v>9</v>
      </c>
      <c r="Z127" s="9">
        <v>22</v>
      </c>
      <c r="AA127" s="9">
        <v>9</v>
      </c>
      <c r="AB127" s="9"/>
      <c r="AC127" s="9" t="s">
        <v>56</v>
      </c>
      <c r="AD127" s="9" t="s">
        <v>1985</v>
      </c>
      <c r="AE127" s="9" t="s">
        <v>1979</v>
      </c>
      <c r="AF127" s="12" t="s">
        <v>1992</v>
      </c>
      <c r="AG127" s="11" t="s">
        <v>1994</v>
      </c>
      <c r="AH127" s="11" t="s">
        <v>1979</v>
      </c>
      <c r="AI127" s="11" t="s">
        <v>1997</v>
      </c>
      <c r="AJ127" s="12" t="s">
        <v>1999</v>
      </c>
      <c r="AK127" s="9" t="s">
        <v>59</v>
      </c>
      <c r="AL127" s="13" t="s">
        <v>2004</v>
      </c>
      <c r="AM127" s="13" t="s">
        <v>2004</v>
      </c>
      <c r="AN127" s="114" t="s">
        <v>1987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s="1" customFormat="1" ht="15" customHeight="1" x14ac:dyDescent="0.25">
      <c r="A128">
        <v>125</v>
      </c>
      <c r="B128" s="15" t="s">
        <v>315</v>
      </c>
      <c r="C128" s="10"/>
      <c r="D128" s="10">
        <v>351.2</v>
      </c>
      <c r="E128" s="10">
        <v>245.84</v>
      </c>
      <c r="F128" s="10">
        <v>105.36</v>
      </c>
      <c r="G128" s="10"/>
      <c r="H128" s="10"/>
      <c r="I128" s="10"/>
      <c r="J128" s="10"/>
      <c r="K128" s="10" t="s">
        <v>316</v>
      </c>
      <c r="L128" s="10" t="s">
        <v>62</v>
      </c>
      <c r="M128" s="10" t="s">
        <v>55</v>
      </c>
      <c r="N128" s="10">
        <v>1953</v>
      </c>
      <c r="O128" s="10">
        <v>2</v>
      </c>
      <c r="P128" s="10">
        <v>2</v>
      </c>
      <c r="Q128" s="10"/>
      <c r="R128" s="10">
        <v>684.1</v>
      </c>
      <c r="S128" s="10">
        <v>332.9</v>
      </c>
      <c r="T128" s="10"/>
      <c r="U128" s="10">
        <v>1100</v>
      </c>
      <c r="V128" s="10"/>
      <c r="W128" s="10"/>
      <c r="X128" s="113" t="s">
        <v>164</v>
      </c>
      <c r="Y128" s="10"/>
      <c r="Z128" s="10">
        <v>16</v>
      </c>
      <c r="AA128" s="10">
        <v>8</v>
      </c>
      <c r="AB128" s="10"/>
      <c r="AC128" s="10" t="s">
        <v>56</v>
      </c>
      <c r="AD128" s="9" t="s">
        <v>1985</v>
      </c>
      <c r="AE128" s="9" t="s">
        <v>1979</v>
      </c>
      <c r="AF128" s="12" t="s">
        <v>1992</v>
      </c>
      <c r="AG128" s="11" t="s">
        <v>1994</v>
      </c>
      <c r="AH128" s="11" t="s">
        <v>1979</v>
      </c>
      <c r="AI128" s="11" t="s">
        <v>1997</v>
      </c>
      <c r="AJ128" s="12" t="s">
        <v>1999</v>
      </c>
      <c r="AK128" s="9" t="s">
        <v>59</v>
      </c>
      <c r="AL128" s="13" t="s">
        <v>2004</v>
      </c>
      <c r="AM128" s="13" t="s">
        <v>2004</v>
      </c>
      <c r="AN128" s="114" t="s">
        <v>1987</v>
      </c>
    </row>
    <row r="129" spans="1:81" s="1" customFormat="1" ht="15" customHeight="1" x14ac:dyDescent="0.25">
      <c r="A129">
        <v>126</v>
      </c>
      <c r="B129" s="16" t="s">
        <v>317</v>
      </c>
      <c r="C129" s="10"/>
      <c r="D129" s="10">
        <v>255.2</v>
      </c>
      <c r="E129" s="10">
        <v>178.64</v>
      </c>
      <c r="F129" s="10">
        <v>76.56</v>
      </c>
      <c r="G129" s="10"/>
      <c r="H129" s="10"/>
      <c r="I129" s="10"/>
      <c r="J129" s="10"/>
      <c r="K129" s="10" t="s">
        <v>318</v>
      </c>
      <c r="L129" s="10" t="s">
        <v>62</v>
      </c>
      <c r="M129" s="10" t="s">
        <v>55</v>
      </c>
      <c r="N129" s="10">
        <v>1952</v>
      </c>
      <c r="O129" s="10">
        <v>2</v>
      </c>
      <c r="P129" s="10">
        <v>2</v>
      </c>
      <c r="Q129" s="10"/>
      <c r="R129" s="10">
        <v>290.10000000000002</v>
      </c>
      <c r="S129" s="10">
        <v>34.9</v>
      </c>
      <c r="T129" s="10"/>
      <c r="U129" s="10"/>
      <c r="V129" s="10"/>
      <c r="W129" s="10"/>
      <c r="X129" s="113" t="s">
        <v>164</v>
      </c>
      <c r="Y129" s="10"/>
      <c r="Z129" s="10">
        <v>16</v>
      </c>
      <c r="AA129" s="10">
        <v>6</v>
      </c>
      <c r="AB129" s="10"/>
      <c r="AC129" s="10" t="s">
        <v>56</v>
      </c>
      <c r="AD129" s="9" t="s">
        <v>1985</v>
      </c>
      <c r="AE129" s="9" t="s">
        <v>1979</v>
      </c>
      <c r="AF129" s="12" t="s">
        <v>1992</v>
      </c>
      <c r="AG129" s="11" t="s">
        <v>1994</v>
      </c>
      <c r="AH129" s="11" t="s">
        <v>1979</v>
      </c>
      <c r="AI129" s="11" t="s">
        <v>1997</v>
      </c>
      <c r="AJ129" s="12" t="s">
        <v>1999</v>
      </c>
      <c r="AK129" s="9" t="s">
        <v>59</v>
      </c>
      <c r="AL129" s="13" t="s">
        <v>2004</v>
      </c>
      <c r="AM129" s="13" t="s">
        <v>2004</v>
      </c>
      <c r="AN129" s="114" t="s">
        <v>1987</v>
      </c>
    </row>
    <row r="130" spans="1:81" s="13" customFormat="1" ht="15" customHeight="1" x14ac:dyDescent="0.25">
      <c r="A130">
        <v>127</v>
      </c>
      <c r="B130" t="s">
        <v>319</v>
      </c>
      <c r="C130" s="9"/>
      <c r="D130" s="9">
        <v>349.1</v>
      </c>
      <c r="E130" s="9">
        <v>244.37</v>
      </c>
      <c r="F130" s="9">
        <v>104.73</v>
      </c>
      <c r="G130" s="9"/>
      <c r="H130" s="9"/>
      <c r="I130" s="9"/>
      <c r="J130" s="9"/>
      <c r="K130" s="9" t="s">
        <v>320</v>
      </c>
      <c r="L130" s="9" t="s">
        <v>62</v>
      </c>
      <c r="M130" s="9" t="s">
        <v>55</v>
      </c>
      <c r="N130" s="9">
        <v>1953</v>
      </c>
      <c r="O130" s="9">
        <v>2</v>
      </c>
      <c r="P130" s="9">
        <v>2</v>
      </c>
      <c r="Q130" s="9"/>
      <c r="R130" s="9">
        <v>384</v>
      </c>
      <c r="S130" s="9">
        <v>34.9</v>
      </c>
      <c r="T130" s="9">
        <v>1500</v>
      </c>
      <c r="U130" s="9">
        <v>750</v>
      </c>
      <c r="V130" s="9"/>
      <c r="W130" s="9"/>
      <c r="X130" s="113" t="s">
        <v>164</v>
      </c>
      <c r="Y130" s="9">
        <v>8</v>
      </c>
      <c r="Z130" s="9">
        <v>24</v>
      </c>
      <c r="AA130" s="9">
        <v>8</v>
      </c>
      <c r="AB130" s="9"/>
      <c r="AC130" s="9" t="s">
        <v>56</v>
      </c>
      <c r="AD130" s="9" t="s">
        <v>1985</v>
      </c>
      <c r="AE130" s="9" t="s">
        <v>1979</v>
      </c>
      <c r="AF130" s="12" t="s">
        <v>1992</v>
      </c>
      <c r="AG130" s="11" t="s">
        <v>1994</v>
      </c>
      <c r="AH130" s="11" t="s">
        <v>1979</v>
      </c>
      <c r="AI130" s="11" t="s">
        <v>1997</v>
      </c>
      <c r="AJ130" s="12" t="s">
        <v>1999</v>
      </c>
      <c r="AK130" s="9" t="s">
        <v>59</v>
      </c>
      <c r="AL130" s="13" t="s">
        <v>2004</v>
      </c>
      <c r="AM130" s="13" t="s">
        <v>2004</v>
      </c>
      <c r="AN130" s="114" t="s">
        <v>1987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s="13" customFormat="1" ht="15" customHeight="1" x14ac:dyDescent="0.25">
      <c r="A131">
        <v>128</v>
      </c>
      <c r="B131" t="s">
        <v>321</v>
      </c>
      <c r="C131" s="9"/>
      <c r="D131" s="9">
        <v>349.6</v>
      </c>
      <c r="E131" s="9">
        <v>244.72</v>
      </c>
      <c r="F131" s="9">
        <v>104.88</v>
      </c>
      <c r="G131" s="9"/>
      <c r="H131" s="9"/>
      <c r="I131" s="9"/>
      <c r="J131" s="9"/>
      <c r="K131" s="9" t="s">
        <v>322</v>
      </c>
      <c r="L131" s="9" t="s">
        <v>62</v>
      </c>
      <c r="M131" s="9" t="s">
        <v>55</v>
      </c>
      <c r="N131" s="9">
        <v>1953</v>
      </c>
      <c r="O131" s="9">
        <v>2</v>
      </c>
      <c r="P131" s="9">
        <v>2</v>
      </c>
      <c r="Q131" s="9"/>
      <c r="R131" s="9">
        <v>637.9</v>
      </c>
      <c r="S131" s="9">
        <v>288.3</v>
      </c>
      <c r="T131" s="9">
        <v>2027.2</v>
      </c>
      <c r="U131" s="9">
        <v>1013.6</v>
      </c>
      <c r="V131" s="9"/>
      <c r="W131" s="9"/>
      <c r="X131" s="113" t="s">
        <v>164</v>
      </c>
      <c r="Y131" s="9">
        <v>8</v>
      </c>
      <c r="Z131" s="9">
        <v>26</v>
      </c>
      <c r="AA131" s="9">
        <v>8</v>
      </c>
      <c r="AB131" s="9"/>
      <c r="AC131" s="9" t="s">
        <v>56</v>
      </c>
      <c r="AD131" s="9" t="s">
        <v>1985</v>
      </c>
      <c r="AE131" s="9" t="s">
        <v>1979</v>
      </c>
      <c r="AF131" s="12" t="s">
        <v>1992</v>
      </c>
      <c r="AG131" s="11" t="s">
        <v>1994</v>
      </c>
      <c r="AH131" s="11" t="s">
        <v>1979</v>
      </c>
      <c r="AI131" s="11" t="s">
        <v>1997</v>
      </c>
      <c r="AJ131" s="12" t="s">
        <v>1999</v>
      </c>
      <c r="AK131" s="9" t="s">
        <v>59</v>
      </c>
      <c r="AL131" s="13" t="s">
        <v>2004</v>
      </c>
      <c r="AM131" s="13" t="s">
        <v>2004</v>
      </c>
      <c r="AN131" s="114" t="s">
        <v>1987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s="13" customFormat="1" ht="15" customHeight="1" x14ac:dyDescent="0.25">
      <c r="A132">
        <v>129</v>
      </c>
      <c r="B132" t="s">
        <v>323</v>
      </c>
      <c r="C132" s="9"/>
      <c r="D132" s="9">
        <v>391.8</v>
      </c>
      <c r="E132" s="9">
        <v>274.26</v>
      </c>
      <c r="F132" s="9">
        <v>117.54</v>
      </c>
      <c r="G132" s="9"/>
      <c r="H132" s="9"/>
      <c r="I132" s="9"/>
      <c r="J132" s="9"/>
      <c r="K132" s="9" t="s">
        <v>324</v>
      </c>
      <c r="L132" s="9" t="s">
        <v>62</v>
      </c>
      <c r="M132" s="9" t="s">
        <v>55</v>
      </c>
      <c r="N132" s="9">
        <v>1948</v>
      </c>
      <c r="O132" s="9">
        <v>2</v>
      </c>
      <c r="P132" s="9">
        <v>2</v>
      </c>
      <c r="Q132" s="9"/>
      <c r="R132" s="9">
        <v>428.8</v>
      </c>
      <c r="S132" s="9">
        <v>37</v>
      </c>
      <c r="T132" s="9"/>
      <c r="U132" s="9"/>
      <c r="V132" s="9"/>
      <c r="W132" s="9"/>
      <c r="X132" s="113" t="s">
        <v>164</v>
      </c>
      <c r="Y132" s="9">
        <v>8</v>
      </c>
      <c r="Z132" s="9">
        <v>19</v>
      </c>
      <c r="AA132" s="9">
        <v>8</v>
      </c>
      <c r="AB132" s="9"/>
      <c r="AC132" s="9" t="s">
        <v>56</v>
      </c>
      <c r="AD132" s="9" t="s">
        <v>1985</v>
      </c>
      <c r="AE132" s="9" t="s">
        <v>1979</v>
      </c>
      <c r="AF132" s="12" t="s">
        <v>1992</v>
      </c>
      <c r="AG132" s="11" t="s">
        <v>1994</v>
      </c>
      <c r="AH132" s="11" t="s">
        <v>1979</v>
      </c>
      <c r="AI132" s="11" t="s">
        <v>1997</v>
      </c>
      <c r="AJ132" s="12" t="s">
        <v>1999</v>
      </c>
      <c r="AK132" s="9" t="s">
        <v>59</v>
      </c>
      <c r="AL132" s="13" t="s">
        <v>2004</v>
      </c>
      <c r="AM132" s="13" t="s">
        <v>2004</v>
      </c>
      <c r="AN132" s="114" t="s">
        <v>1987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s="13" customFormat="1" ht="15" customHeight="1" x14ac:dyDescent="0.25">
      <c r="A133">
        <v>130</v>
      </c>
      <c r="B133" t="s">
        <v>325</v>
      </c>
      <c r="C133" s="9"/>
      <c r="D133" s="9">
        <v>394</v>
      </c>
      <c r="E133" s="9">
        <v>275.8</v>
      </c>
      <c r="F133" s="9">
        <v>118.2</v>
      </c>
      <c r="G133" s="9"/>
      <c r="H133" s="9"/>
      <c r="I133" s="9"/>
      <c r="J133" s="9"/>
      <c r="K133" s="9" t="s">
        <v>326</v>
      </c>
      <c r="L133" s="9" t="s">
        <v>62</v>
      </c>
      <c r="M133" s="9" t="s">
        <v>55</v>
      </c>
      <c r="N133" s="9">
        <v>1950</v>
      </c>
      <c r="O133" s="9">
        <v>2</v>
      </c>
      <c r="P133" s="9">
        <v>2</v>
      </c>
      <c r="Q133" s="9"/>
      <c r="R133" s="9">
        <v>445.3</v>
      </c>
      <c r="S133" s="9">
        <v>51.3</v>
      </c>
      <c r="T133" s="9">
        <v>2096</v>
      </c>
      <c r="U133" s="9">
        <v>1048</v>
      </c>
      <c r="V133" s="9"/>
      <c r="W133" s="9"/>
      <c r="X133" s="113" t="s">
        <v>164</v>
      </c>
      <c r="Y133" s="9">
        <v>8</v>
      </c>
      <c r="Z133" s="9">
        <v>21</v>
      </c>
      <c r="AA133" s="9">
        <v>8</v>
      </c>
      <c r="AB133" s="9"/>
      <c r="AC133" s="9" t="s">
        <v>56</v>
      </c>
      <c r="AD133" s="9" t="s">
        <v>1985</v>
      </c>
      <c r="AE133" s="9" t="s">
        <v>1979</v>
      </c>
      <c r="AF133" s="12" t="s">
        <v>1992</v>
      </c>
      <c r="AG133" s="11" t="s">
        <v>1994</v>
      </c>
      <c r="AH133" s="11" t="s">
        <v>1979</v>
      </c>
      <c r="AI133" s="11" t="s">
        <v>1997</v>
      </c>
      <c r="AJ133" s="12" t="s">
        <v>1999</v>
      </c>
      <c r="AK133" s="9" t="s">
        <v>59</v>
      </c>
      <c r="AL133" s="13" t="s">
        <v>2004</v>
      </c>
      <c r="AM133" s="13" t="s">
        <v>2004</v>
      </c>
      <c r="AN133" s="114" t="s">
        <v>1987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s="1" customFormat="1" ht="15" customHeight="1" x14ac:dyDescent="0.25">
      <c r="A134">
        <v>131</v>
      </c>
      <c r="B134" s="15" t="s">
        <v>327</v>
      </c>
      <c r="C134" s="10"/>
      <c r="D134" s="10">
        <v>357.5</v>
      </c>
      <c r="E134" s="10">
        <v>250.25</v>
      </c>
      <c r="F134" s="10">
        <v>107.25</v>
      </c>
      <c r="G134" s="10"/>
      <c r="H134" s="10"/>
      <c r="I134" s="10"/>
      <c r="J134" s="10"/>
      <c r="K134" s="10" t="s">
        <v>328</v>
      </c>
      <c r="L134" s="10" t="s">
        <v>62</v>
      </c>
      <c r="M134" s="10" t="s">
        <v>55</v>
      </c>
      <c r="N134" s="10">
        <v>1950</v>
      </c>
      <c r="O134" s="10">
        <v>2</v>
      </c>
      <c r="P134" s="10">
        <v>2</v>
      </c>
      <c r="Q134" s="10"/>
      <c r="R134" s="10">
        <v>402.5</v>
      </c>
      <c r="S134" s="10">
        <v>45</v>
      </c>
      <c r="T134" s="10"/>
      <c r="U134" s="10"/>
      <c r="V134" s="10"/>
      <c r="W134" s="10"/>
      <c r="X134" s="113" t="s">
        <v>164</v>
      </c>
      <c r="Y134" s="10"/>
      <c r="Z134" s="10">
        <v>25</v>
      </c>
      <c r="AA134" s="10">
        <v>8</v>
      </c>
      <c r="AB134" s="10"/>
      <c r="AC134" s="10" t="s">
        <v>56</v>
      </c>
      <c r="AD134" s="9" t="s">
        <v>1985</v>
      </c>
      <c r="AE134" s="9" t="s">
        <v>1979</v>
      </c>
      <c r="AF134" s="12" t="s">
        <v>1992</v>
      </c>
      <c r="AG134" s="11" t="s">
        <v>1994</v>
      </c>
      <c r="AH134" s="11" t="s">
        <v>1979</v>
      </c>
      <c r="AI134" s="11" t="s">
        <v>1997</v>
      </c>
      <c r="AJ134" s="12" t="s">
        <v>1999</v>
      </c>
      <c r="AK134" s="9" t="s">
        <v>59</v>
      </c>
      <c r="AL134" s="13" t="s">
        <v>2004</v>
      </c>
      <c r="AM134" s="13" t="s">
        <v>2004</v>
      </c>
      <c r="AN134" s="114" t="s">
        <v>1987</v>
      </c>
    </row>
    <row r="135" spans="1:81" s="13" customFormat="1" ht="15" customHeight="1" x14ac:dyDescent="0.25">
      <c r="A135">
        <v>132</v>
      </c>
      <c r="B135" t="s">
        <v>329</v>
      </c>
      <c r="C135" s="9"/>
      <c r="D135" s="9">
        <v>370.8</v>
      </c>
      <c r="E135" s="9">
        <v>259.56</v>
      </c>
      <c r="F135" s="9">
        <v>111.24</v>
      </c>
      <c r="G135" s="9"/>
      <c r="H135" s="9"/>
      <c r="I135" s="9"/>
      <c r="J135" s="9"/>
      <c r="K135" s="9" t="s">
        <v>330</v>
      </c>
      <c r="L135" s="9" t="s">
        <v>62</v>
      </c>
      <c r="M135" s="9" t="s">
        <v>55</v>
      </c>
      <c r="N135" s="9">
        <v>1955</v>
      </c>
      <c r="O135" s="9">
        <v>2</v>
      </c>
      <c r="P135" s="9">
        <v>2</v>
      </c>
      <c r="Q135" s="9"/>
      <c r="R135" s="9">
        <v>649.4</v>
      </c>
      <c r="S135" s="9">
        <v>278.60000000000002</v>
      </c>
      <c r="T135" s="9">
        <v>3832.8</v>
      </c>
      <c r="U135" s="9">
        <v>1916.4</v>
      </c>
      <c r="V135" s="9"/>
      <c r="W135" s="9"/>
      <c r="X135" s="113" t="s">
        <v>164</v>
      </c>
      <c r="Y135" s="9">
        <v>8</v>
      </c>
      <c r="Z135" s="9">
        <v>23</v>
      </c>
      <c r="AA135" s="9">
        <v>8</v>
      </c>
      <c r="AB135" s="9"/>
      <c r="AC135" s="9" t="s">
        <v>56</v>
      </c>
      <c r="AD135" s="9" t="s">
        <v>1985</v>
      </c>
      <c r="AE135" s="9" t="s">
        <v>1979</v>
      </c>
      <c r="AF135" s="12" t="s">
        <v>1992</v>
      </c>
      <c r="AG135" s="11" t="s">
        <v>1994</v>
      </c>
      <c r="AH135" s="11" t="s">
        <v>1979</v>
      </c>
      <c r="AI135" s="11" t="s">
        <v>1997</v>
      </c>
      <c r="AJ135" s="12" t="s">
        <v>1999</v>
      </c>
      <c r="AK135" s="9" t="s">
        <v>59</v>
      </c>
      <c r="AL135" s="13" t="s">
        <v>2004</v>
      </c>
      <c r="AM135" s="13" t="s">
        <v>2004</v>
      </c>
      <c r="AN135" s="114" t="s">
        <v>1987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s="13" customFormat="1" ht="15" customHeight="1" x14ac:dyDescent="0.25">
      <c r="A136">
        <v>133</v>
      </c>
      <c r="B136" t="s">
        <v>331</v>
      </c>
      <c r="C136" s="9"/>
      <c r="D136" s="9">
        <v>464.8</v>
      </c>
      <c r="E136" s="9">
        <v>325.36</v>
      </c>
      <c r="F136" s="9">
        <v>139.44</v>
      </c>
      <c r="G136" s="9"/>
      <c r="H136" s="9"/>
      <c r="I136" s="9"/>
      <c r="J136" s="9"/>
      <c r="K136" s="9" t="s">
        <v>332</v>
      </c>
      <c r="L136" s="9" t="s">
        <v>62</v>
      </c>
      <c r="M136" s="9" t="s">
        <v>55</v>
      </c>
      <c r="N136" s="9">
        <v>1951</v>
      </c>
      <c r="O136" s="9">
        <v>2</v>
      </c>
      <c r="P136" s="9">
        <v>2</v>
      </c>
      <c r="Q136" s="9"/>
      <c r="R136" s="9">
        <v>509.6</v>
      </c>
      <c r="S136" s="9">
        <v>44.8</v>
      </c>
      <c r="T136" s="9"/>
      <c r="U136" s="9"/>
      <c r="V136" s="9"/>
      <c r="W136" s="9"/>
      <c r="X136" s="113" t="s">
        <v>164</v>
      </c>
      <c r="Y136" s="9">
        <v>9</v>
      </c>
      <c r="Z136" s="9">
        <v>16</v>
      </c>
      <c r="AA136" s="9">
        <v>9</v>
      </c>
      <c r="AB136" s="9"/>
      <c r="AC136" s="9" t="s">
        <v>56</v>
      </c>
      <c r="AD136" s="9" t="s">
        <v>1985</v>
      </c>
      <c r="AE136" s="9" t="s">
        <v>1979</v>
      </c>
      <c r="AF136" s="12" t="s">
        <v>1992</v>
      </c>
      <c r="AG136" s="11" t="s">
        <v>1994</v>
      </c>
      <c r="AH136" s="11" t="s">
        <v>1979</v>
      </c>
      <c r="AI136" s="11" t="s">
        <v>1997</v>
      </c>
      <c r="AJ136" s="12" t="s">
        <v>1999</v>
      </c>
      <c r="AK136" s="9" t="s">
        <v>59</v>
      </c>
      <c r="AL136" s="13" t="s">
        <v>2004</v>
      </c>
      <c r="AM136" s="13" t="s">
        <v>2004</v>
      </c>
      <c r="AN136" s="114" t="s">
        <v>1987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s="13" customFormat="1" ht="15" customHeight="1" x14ac:dyDescent="0.25">
      <c r="A137">
        <v>134</v>
      </c>
      <c r="B137" t="s">
        <v>333</v>
      </c>
      <c r="C137" s="9"/>
      <c r="D137" s="9">
        <v>402.1</v>
      </c>
      <c r="E137" s="9">
        <v>281.47000000000003</v>
      </c>
      <c r="F137" s="9">
        <v>120.63</v>
      </c>
      <c r="G137" s="9"/>
      <c r="H137" s="9"/>
      <c r="I137" s="9"/>
      <c r="J137" s="9"/>
      <c r="K137" s="9" t="s">
        <v>334</v>
      </c>
      <c r="L137" s="9" t="s">
        <v>62</v>
      </c>
      <c r="M137" s="9" t="s">
        <v>55</v>
      </c>
      <c r="N137" s="9">
        <v>1951</v>
      </c>
      <c r="O137" s="9">
        <v>2</v>
      </c>
      <c r="P137" s="9">
        <v>2</v>
      </c>
      <c r="Q137" s="9"/>
      <c r="R137" s="9">
        <v>440.2</v>
      </c>
      <c r="S137" s="9">
        <v>38.1</v>
      </c>
      <c r="T137" s="9"/>
      <c r="U137" s="9"/>
      <c r="V137" s="9"/>
      <c r="W137" s="9"/>
      <c r="X137" s="113" t="s">
        <v>164</v>
      </c>
      <c r="Y137" s="9">
        <v>8</v>
      </c>
      <c r="Z137" s="9">
        <v>18</v>
      </c>
      <c r="AA137" s="9">
        <v>8</v>
      </c>
      <c r="AB137" s="9"/>
      <c r="AC137" s="9" t="s">
        <v>56</v>
      </c>
      <c r="AD137" s="9" t="s">
        <v>1985</v>
      </c>
      <c r="AE137" s="9" t="s">
        <v>1979</v>
      </c>
      <c r="AF137" s="12" t="s">
        <v>1992</v>
      </c>
      <c r="AG137" s="11" t="s">
        <v>1994</v>
      </c>
      <c r="AH137" s="11" t="s">
        <v>1979</v>
      </c>
      <c r="AI137" s="11" t="s">
        <v>1997</v>
      </c>
      <c r="AJ137" s="12" t="s">
        <v>1999</v>
      </c>
      <c r="AK137" s="9" t="s">
        <v>59</v>
      </c>
      <c r="AL137" s="13" t="s">
        <v>2004</v>
      </c>
      <c r="AM137" s="13" t="s">
        <v>2004</v>
      </c>
      <c r="AN137" s="114" t="s">
        <v>1987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s="13" customFormat="1" ht="15" customHeight="1" x14ac:dyDescent="0.25">
      <c r="A138">
        <v>135</v>
      </c>
      <c r="B138" t="s">
        <v>335</v>
      </c>
      <c r="C138" s="9"/>
      <c r="D138" s="9">
        <v>493.9</v>
      </c>
      <c r="E138" s="9">
        <v>345.73</v>
      </c>
      <c r="F138" s="9">
        <v>148.16999999999999</v>
      </c>
      <c r="G138" s="9"/>
      <c r="H138" s="9"/>
      <c r="I138" s="9"/>
      <c r="J138" s="9"/>
      <c r="K138" s="9" t="s">
        <v>336</v>
      </c>
      <c r="L138" s="9" t="s">
        <v>62</v>
      </c>
      <c r="M138" s="9" t="s">
        <v>55</v>
      </c>
      <c r="N138" s="9">
        <v>1952</v>
      </c>
      <c r="O138" s="9">
        <v>2</v>
      </c>
      <c r="P138" s="9">
        <v>2</v>
      </c>
      <c r="Q138" s="9"/>
      <c r="R138" s="9">
        <v>518.70000000000005</v>
      </c>
      <c r="S138" s="9">
        <v>24.8</v>
      </c>
      <c r="T138" s="9"/>
      <c r="U138" s="9"/>
      <c r="V138" s="9"/>
      <c r="W138" s="9"/>
      <c r="X138" s="113" t="s">
        <v>164</v>
      </c>
      <c r="Y138" s="9">
        <v>10</v>
      </c>
      <c r="Z138" s="9">
        <v>28</v>
      </c>
      <c r="AA138" s="9">
        <v>10</v>
      </c>
      <c r="AB138" s="9"/>
      <c r="AC138" s="9" t="s">
        <v>56</v>
      </c>
      <c r="AD138" s="9" t="s">
        <v>1985</v>
      </c>
      <c r="AE138" s="9" t="s">
        <v>1979</v>
      </c>
      <c r="AF138" s="12" t="s">
        <v>1992</v>
      </c>
      <c r="AG138" s="11" t="s">
        <v>1994</v>
      </c>
      <c r="AH138" s="11" t="s">
        <v>1979</v>
      </c>
      <c r="AI138" s="11" t="s">
        <v>1997</v>
      </c>
      <c r="AJ138" s="12" t="s">
        <v>1999</v>
      </c>
      <c r="AK138" s="9" t="s">
        <v>59</v>
      </c>
      <c r="AL138" s="13" t="s">
        <v>2004</v>
      </c>
      <c r="AM138" s="13" t="s">
        <v>2004</v>
      </c>
      <c r="AN138" s="114" t="s">
        <v>1987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s="13" customFormat="1" ht="15" customHeight="1" x14ac:dyDescent="0.25">
      <c r="A139">
        <v>136</v>
      </c>
      <c r="B139" t="s">
        <v>337</v>
      </c>
      <c r="C139" s="9"/>
      <c r="D139" s="9">
        <v>412.4</v>
      </c>
      <c r="E139" s="9">
        <v>288.68</v>
      </c>
      <c r="F139" s="9">
        <v>123.72</v>
      </c>
      <c r="G139" s="9"/>
      <c r="H139" s="9"/>
      <c r="I139" s="9"/>
      <c r="J139" s="9"/>
      <c r="K139" s="9" t="s">
        <v>338</v>
      </c>
      <c r="L139" s="9" t="s">
        <v>62</v>
      </c>
      <c r="M139" s="9" t="s">
        <v>55</v>
      </c>
      <c r="N139" s="9">
        <v>1936</v>
      </c>
      <c r="O139" s="9">
        <v>2</v>
      </c>
      <c r="P139" s="9">
        <v>2</v>
      </c>
      <c r="Q139" s="9"/>
      <c r="R139" s="9">
        <v>782.1</v>
      </c>
      <c r="S139" s="9">
        <v>369.7</v>
      </c>
      <c r="T139" s="9">
        <v>2980.4</v>
      </c>
      <c r="U139" s="9">
        <v>1490.2</v>
      </c>
      <c r="V139" s="9"/>
      <c r="W139" s="9"/>
      <c r="X139" s="113" t="s">
        <v>164</v>
      </c>
      <c r="Y139" s="9">
        <v>8</v>
      </c>
      <c r="Z139" s="9">
        <v>19</v>
      </c>
      <c r="AA139" s="9">
        <v>8</v>
      </c>
      <c r="AB139" s="9"/>
      <c r="AC139" s="9" t="s">
        <v>56</v>
      </c>
      <c r="AD139" s="9" t="s">
        <v>1985</v>
      </c>
      <c r="AE139" s="9" t="s">
        <v>1979</v>
      </c>
      <c r="AF139" s="12" t="s">
        <v>1992</v>
      </c>
      <c r="AG139" s="11" t="s">
        <v>1994</v>
      </c>
      <c r="AH139" s="11" t="s">
        <v>1979</v>
      </c>
      <c r="AI139" s="11" t="s">
        <v>1997</v>
      </c>
      <c r="AJ139" s="12" t="s">
        <v>1999</v>
      </c>
      <c r="AK139" s="9" t="s">
        <v>59</v>
      </c>
      <c r="AL139" s="13" t="s">
        <v>2004</v>
      </c>
      <c r="AM139" s="13" t="s">
        <v>2004</v>
      </c>
      <c r="AN139" s="114" t="s">
        <v>1987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s="13" customFormat="1" ht="15" customHeight="1" x14ac:dyDescent="0.25">
      <c r="A140">
        <v>137</v>
      </c>
      <c r="B140" t="s">
        <v>339</v>
      </c>
      <c r="C140" s="9"/>
      <c r="D140" s="9">
        <v>470.2</v>
      </c>
      <c r="E140" s="9">
        <v>329.14</v>
      </c>
      <c r="F140" s="9">
        <v>141.06</v>
      </c>
      <c r="G140" s="9"/>
      <c r="H140" s="9"/>
      <c r="I140" s="9"/>
      <c r="J140" s="9"/>
      <c r="K140" s="9" t="s">
        <v>340</v>
      </c>
      <c r="L140" s="9" t="s">
        <v>62</v>
      </c>
      <c r="M140" s="9" t="s">
        <v>55</v>
      </c>
      <c r="N140" s="9">
        <v>1953</v>
      </c>
      <c r="O140" s="9">
        <v>2</v>
      </c>
      <c r="P140" s="9">
        <v>2</v>
      </c>
      <c r="Q140" s="9"/>
      <c r="R140" s="9">
        <v>509.5</v>
      </c>
      <c r="S140" s="9">
        <v>39.299999999999997</v>
      </c>
      <c r="T140" s="9"/>
      <c r="U140" s="9"/>
      <c r="V140" s="9"/>
      <c r="W140" s="9"/>
      <c r="X140" s="113" t="s">
        <v>164</v>
      </c>
      <c r="Y140" s="9">
        <v>11</v>
      </c>
      <c r="Z140" s="9">
        <v>26</v>
      </c>
      <c r="AA140" s="9">
        <v>11</v>
      </c>
      <c r="AB140" s="9"/>
      <c r="AC140" s="9" t="s">
        <v>56</v>
      </c>
      <c r="AD140" s="9" t="s">
        <v>1985</v>
      </c>
      <c r="AE140" s="9" t="s">
        <v>1979</v>
      </c>
      <c r="AF140" s="12" t="s">
        <v>1992</v>
      </c>
      <c r="AG140" s="11" t="s">
        <v>1994</v>
      </c>
      <c r="AH140" s="11" t="s">
        <v>1979</v>
      </c>
      <c r="AI140" s="11" t="s">
        <v>1997</v>
      </c>
      <c r="AJ140" s="12" t="s">
        <v>1999</v>
      </c>
      <c r="AK140" s="9" t="s">
        <v>59</v>
      </c>
      <c r="AL140" s="13" t="s">
        <v>2004</v>
      </c>
      <c r="AM140" s="13" t="s">
        <v>2004</v>
      </c>
      <c r="AN140" s="114" t="s">
        <v>1987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s="13" customFormat="1" ht="15" customHeight="1" x14ac:dyDescent="0.25">
      <c r="A141">
        <v>138</v>
      </c>
      <c r="B141" t="s">
        <v>341</v>
      </c>
      <c r="C141" s="9"/>
      <c r="D141" s="9">
        <v>420.4</v>
      </c>
      <c r="E141" s="9">
        <v>294.27999999999997</v>
      </c>
      <c r="F141" s="9">
        <v>126.12</v>
      </c>
      <c r="G141" s="9"/>
      <c r="H141" s="9"/>
      <c r="I141" s="9"/>
      <c r="J141" s="9"/>
      <c r="K141" s="9" t="s">
        <v>342</v>
      </c>
      <c r="L141" s="9" t="s">
        <v>62</v>
      </c>
      <c r="M141" s="9" t="s">
        <v>55</v>
      </c>
      <c r="N141" s="9">
        <v>1953</v>
      </c>
      <c r="O141" s="9">
        <v>2</v>
      </c>
      <c r="P141" s="9">
        <v>2</v>
      </c>
      <c r="Q141" s="9"/>
      <c r="R141" s="9">
        <v>462.1</v>
      </c>
      <c r="S141" s="9">
        <v>41.7</v>
      </c>
      <c r="T141" s="9"/>
      <c r="U141" s="9"/>
      <c r="V141" s="9"/>
      <c r="W141" s="9"/>
      <c r="X141" s="113" t="s">
        <v>164</v>
      </c>
      <c r="Y141" s="9">
        <v>8</v>
      </c>
      <c r="Z141" s="9">
        <v>16</v>
      </c>
      <c r="AA141" s="9">
        <v>8</v>
      </c>
      <c r="AB141" s="9"/>
      <c r="AC141" s="9" t="s">
        <v>56</v>
      </c>
      <c r="AD141" s="9" t="s">
        <v>1985</v>
      </c>
      <c r="AE141" s="9" t="s">
        <v>1979</v>
      </c>
      <c r="AF141" s="12" t="s">
        <v>1992</v>
      </c>
      <c r="AG141" s="11" t="s">
        <v>1994</v>
      </c>
      <c r="AH141" s="11" t="s">
        <v>1979</v>
      </c>
      <c r="AI141" s="11" t="s">
        <v>1997</v>
      </c>
      <c r="AJ141" s="12" t="s">
        <v>1999</v>
      </c>
      <c r="AK141" s="9" t="s">
        <v>59</v>
      </c>
      <c r="AL141" s="13" t="s">
        <v>2004</v>
      </c>
      <c r="AM141" s="13" t="s">
        <v>2004</v>
      </c>
      <c r="AN141" s="114" t="s">
        <v>1987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s="13" customFormat="1" ht="15" customHeight="1" x14ac:dyDescent="0.25">
      <c r="A142">
        <v>139</v>
      </c>
      <c r="B142" t="s">
        <v>343</v>
      </c>
      <c r="C142" s="9"/>
      <c r="D142" s="9">
        <v>418.1</v>
      </c>
      <c r="E142" s="9">
        <v>292.67</v>
      </c>
      <c r="F142" s="9">
        <v>125.43</v>
      </c>
      <c r="G142" s="9"/>
      <c r="H142" s="9"/>
      <c r="I142" s="9"/>
      <c r="J142" s="9"/>
      <c r="K142" s="9" t="s">
        <v>344</v>
      </c>
      <c r="L142" s="9" t="s">
        <v>62</v>
      </c>
      <c r="M142" s="9" t="s">
        <v>55</v>
      </c>
      <c r="N142" s="9">
        <v>1953</v>
      </c>
      <c r="O142" s="9">
        <v>2</v>
      </c>
      <c r="P142" s="9">
        <v>2</v>
      </c>
      <c r="Q142" s="9"/>
      <c r="R142" s="9">
        <v>460</v>
      </c>
      <c r="S142" s="9">
        <v>41.9</v>
      </c>
      <c r="T142" s="9"/>
      <c r="U142" s="9"/>
      <c r="V142" s="9"/>
      <c r="W142" s="9"/>
      <c r="X142" s="113" t="s">
        <v>164</v>
      </c>
      <c r="Y142" s="9">
        <v>8</v>
      </c>
      <c r="Z142" s="9">
        <v>17</v>
      </c>
      <c r="AA142" s="9">
        <v>8</v>
      </c>
      <c r="AB142" s="9"/>
      <c r="AC142" s="9" t="s">
        <v>56</v>
      </c>
      <c r="AD142" s="9" t="s">
        <v>1985</v>
      </c>
      <c r="AE142" s="9" t="s">
        <v>1979</v>
      </c>
      <c r="AF142" s="12" t="s">
        <v>1992</v>
      </c>
      <c r="AG142" s="11" t="s">
        <v>1994</v>
      </c>
      <c r="AH142" s="11" t="s">
        <v>1979</v>
      </c>
      <c r="AI142" s="11" t="s">
        <v>1997</v>
      </c>
      <c r="AJ142" s="12" t="s">
        <v>1999</v>
      </c>
      <c r="AK142" s="9" t="s">
        <v>59</v>
      </c>
      <c r="AL142" s="13" t="s">
        <v>2004</v>
      </c>
      <c r="AM142" s="13" t="s">
        <v>2004</v>
      </c>
      <c r="AN142" s="114" t="s">
        <v>1987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s="13" customFormat="1" ht="15" customHeight="1" x14ac:dyDescent="0.25">
      <c r="A143">
        <v>140</v>
      </c>
      <c r="B143" t="s">
        <v>345</v>
      </c>
      <c r="C143" s="9"/>
      <c r="D143" s="9">
        <v>399.6</v>
      </c>
      <c r="E143" s="9">
        <v>279.72000000000003</v>
      </c>
      <c r="F143" s="9">
        <v>119.88</v>
      </c>
      <c r="G143" s="9"/>
      <c r="H143" s="9"/>
      <c r="I143" s="9"/>
      <c r="J143" s="9"/>
      <c r="K143" s="9" t="s">
        <v>346</v>
      </c>
      <c r="L143" s="9" t="s">
        <v>62</v>
      </c>
      <c r="M143" s="9" t="s">
        <v>55</v>
      </c>
      <c r="N143" s="9">
        <v>1954</v>
      </c>
      <c r="O143" s="9">
        <v>2</v>
      </c>
      <c r="P143" s="9">
        <v>2</v>
      </c>
      <c r="Q143" s="9"/>
      <c r="R143" s="9">
        <v>440.9</v>
      </c>
      <c r="S143" s="9">
        <v>41.3</v>
      </c>
      <c r="T143" s="9"/>
      <c r="U143" s="9"/>
      <c r="V143" s="9"/>
      <c r="W143" s="9"/>
      <c r="X143" s="113" t="s">
        <v>164</v>
      </c>
      <c r="Y143" s="9">
        <v>9</v>
      </c>
      <c r="Z143" s="9">
        <v>15</v>
      </c>
      <c r="AA143" s="9">
        <v>9</v>
      </c>
      <c r="AB143" s="9"/>
      <c r="AC143" s="9" t="s">
        <v>56</v>
      </c>
      <c r="AD143" s="9" t="s">
        <v>1985</v>
      </c>
      <c r="AE143" s="9" t="s">
        <v>1979</v>
      </c>
      <c r="AF143" s="12" t="s">
        <v>1992</v>
      </c>
      <c r="AG143" s="11" t="s">
        <v>1994</v>
      </c>
      <c r="AH143" s="11" t="s">
        <v>1979</v>
      </c>
      <c r="AI143" s="11" t="s">
        <v>1997</v>
      </c>
      <c r="AJ143" s="12" t="s">
        <v>1999</v>
      </c>
      <c r="AK143" s="9" t="s">
        <v>59</v>
      </c>
      <c r="AL143" s="13" t="s">
        <v>2004</v>
      </c>
      <c r="AM143" s="13" t="s">
        <v>2004</v>
      </c>
      <c r="AN143" s="114" t="s">
        <v>1987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s="13" customFormat="1" ht="15" customHeight="1" x14ac:dyDescent="0.25">
      <c r="A144">
        <v>141</v>
      </c>
      <c r="B144" t="s">
        <v>347</v>
      </c>
      <c r="C144" s="9"/>
      <c r="D144" s="9">
        <v>418.3</v>
      </c>
      <c r="E144" s="9">
        <v>292.81</v>
      </c>
      <c r="F144" s="9">
        <v>125.49</v>
      </c>
      <c r="G144" s="9"/>
      <c r="H144" s="9"/>
      <c r="I144" s="9"/>
      <c r="J144" s="9"/>
      <c r="K144" s="9" t="s">
        <v>348</v>
      </c>
      <c r="L144" s="9" t="s">
        <v>62</v>
      </c>
      <c r="M144" s="9" t="s">
        <v>55</v>
      </c>
      <c r="N144" s="9">
        <v>1957</v>
      </c>
      <c r="O144" s="9">
        <v>2</v>
      </c>
      <c r="P144" s="9">
        <v>2</v>
      </c>
      <c r="Q144" s="9"/>
      <c r="R144" s="9">
        <v>466.3</v>
      </c>
      <c r="S144" s="9">
        <v>48</v>
      </c>
      <c r="T144" s="9">
        <v>85</v>
      </c>
      <c r="U144" s="9">
        <v>50</v>
      </c>
      <c r="V144" s="9"/>
      <c r="W144" s="9"/>
      <c r="X144" s="113" t="s">
        <v>164</v>
      </c>
      <c r="Y144" s="9">
        <v>8</v>
      </c>
      <c r="Z144" s="9">
        <v>19</v>
      </c>
      <c r="AA144" s="9">
        <v>8</v>
      </c>
      <c r="AB144" s="9"/>
      <c r="AC144" s="9" t="s">
        <v>56</v>
      </c>
      <c r="AD144" s="9" t="s">
        <v>1985</v>
      </c>
      <c r="AE144" s="9" t="s">
        <v>1979</v>
      </c>
      <c r="AF144" s="12" t="s">
        <v>1992</v>
      </c>
      <c r="AG144" s="11" t="s">
        <v>1994</v>
      </c>
      <c r="AH144" s="11" t="s">
        <v>1979</v>
      </c>
      <c r="AI144" s="11" t="s">
        <v>1997</v>
      </c>
      <c r="AJ144" s="12" t="s">
        <v>2001</v>
      </c>
      <c r="AK144" s="9" t="s">
        <v>59</v>
      </c>
      <c r="AL144" s="13" t="s">
        <v>2004</v>
      </c>
      <c r="AM144" s="13" t="s">
        <v>2004</v>
      </c>
      <c r="AN144" s="114" t="s">
        <v>1987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s="13" customFormat="1" ht="15" customHeight="1" x14ac:dyDescent="0.25">
      <c r="A145">
        <v>142</v>
      </c>
      <c r="B145" t="s">
        <v>349</v>
      </c>
      <c r="C145" s="9"/>
      <c r="D145" s="9">
        <v>396.8</v>
      </c>
      <c r="E145" s="9">
        <v>277.76</v>
      </c>
      <c r="F145" s="9">
        <v>119.04</v>
      </c>
      <c r="G145" s="9"/>
      <c r="H145" s="9"/>
      <c r="I145" s="9"/>
      <c r="J145" s="9"/>
      <c r="K145" s="9" t="s">
        <v>350</v>
      </c>
      <c r="L145" s="9" t="s">
        <v>62</v>
      </c>
      <c r="M145" s="9" t="s">
        <v>55</v>
      </c>
      <c r="N145" s="9">
        <v>1958</v>
      </c>
      <c r="O145" s="9">
        <v>2</v>
      </c>
      <c r="P145" s="9">
        <v>2</v>
      </c>
      <c r="Q145" s="9"/>
      <c r="R145" s="9">
        <v>424.8</v>
      </c>
      <c r="S145" s="9">
        <v>28</v>
      </c>
      <c r="T145" s="9">
        <v>4112</v>
      </c>
      <c r="U145" s="9">
        <v>2056</v>
      </c>
      <c r="V145" s="9"/>
      <c r="W145" s="9"/>
      <c r="X145" s="113" t="s">
        <v>164</v>
      </c>
      <c r="Y145" s="9">
        <v>9</v>
      </c>
      <c r="Z145" s="9">
        <v>21</v>
      </c>
      <c r="AA145" s="9">
        <v>9</v>
      </c>
      <c r="AB145" s="9"/>
      <c r="AC145" s="9" t="s">
        <v>56</v>
      </c>
      <c r="AD145" s="9" t="s">
        <v>1985</v>
      </c>
      <c r="AE145" s="9" t="s">
        <v>1979</v>
      </c>
      <c r="AF145" s="12" t="s">
        <v>1992</v>
      </c>
      <c r="AG145" s="11" t="s">
        <v>1994</v>
      </c>
      <c r="AH145" s="11" t="s">
        <v>1979</v>
      </c>
      <c r="AI145" s="11" t="s">
        <v>1997</v>
      </c>
      <c r="AJ145" s="12" t="s">
        <v>1999</v>
      </c>
      <c r="AK145" s="9" t="s">
        <v>59</v>
      </c>
      <c r="AL145" s="13" t="s">
        <v>2004</v>
      </c>
      <c r="AM145" s="13" t="s">
        <v>2004</v>
      </c>
      <c r="AN145" s="114" t="s">
        <v>1987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s="13" customFormat="1" ht="15" customHeight="1" x14ac:dyDescent="0.25">
      <c r="A146">
        <v>143</v>
      </c>
      <c r="B146" t="s">
        <v>351</v>
      </c>
      <c r="C146" s="9"/>
      <c r="D146" s="9">
        <v>398.2</v>
      </c>
      <c r="E146" s="9">
        <v>278.74</v>
      </c>
      <c r="F146" s="9">
        <v>119.46</v>
      </c>
      <c r="G146" s="9"/>
      <c r="H146" s="9"/>
      <c r="I146" s="9"/>
      <c r="J146" s="9"/>
      <c r="K146" s="9" t="s">
        <v>352</v>
      </c>
      <c r="L146" s="9" t="s">
        <v>62</v>
      </c>
      <c r="M146" s="9" t="s">
        <v>55</v>
      </c>
      <c r="N146" s="9">
        <v>1958</v>
      </c>
      <c r="O146" s="9">
        <v>2</v>
      </c>
      <c r="P146" s="9">
        <v>2</v>
      </c>
      <c r="Q146" s="9"/>
      <c r="R146" s="9">
        <v>436.7</v>
      </c>
      <c r="S146" s="9">
        <v>38.5</v>
      </c>
      <c r="T146" s="9">
        <v>1740</v>
      </c>
      <c r="U146" s="9">
        <v>870</v>
      </c>
      <c r="V146" s="9"/>
      <c r="W146" s="9"/>
      <c r="X146" s="113" t="s">
        <v>164</v>
      </c>
      <c r="Y146" s="9">
        <v>9</v>
      </c>
      <c r="Z146" s="9">
        <v>26</v>
      </c>
      <c r="AA146" s="9">
        <v>9</v>
      </c>
      <c r="AB146" s="9"/>
      <c r="AC146" s="9" t="s">
        <v>56</v>
      </c>
      <c r="AD146" s="9" t="s">
        <v>1985</v>
      </c>
      <c r="AE146" s="9" t="s">
        <v>1979</v>
      </c>
      <c r="AF146" s="12" t="s">
        <v>1992</v>
      </c>
      <c r="AG146" s="11" t="s">
        <v>1994</v>
      </c>
      <c r="AH146" s="11" t="s">
        <v>1979</v>
      </c>
      <c r="AI146" s="11" t="s">
        <v>1997</v>
      </c>
      <c r="AJ146" s="12" t="s">
        <v>2001</v>
      </c>
      <c r="AK146" s="9" t="s">
        <v>59</v>
      </c>
      <c r="AL146" s="13" t="s">
        <v>2004</v>
      </c>
      <c r="AM146" s="13" t="s">
        <v>2004</v>
      </c>
      <c r="AN146" s="114" t="s">
        <v>1987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s="13" customFormat="1" ht="15" customHeight="1" x14ac:dyDescent="0.25">
      <c r="A147">
        <v>144</v>
      </c>
      <c r="B147" t="s">
        <v>353</v>
      </c>
      <c r="C147" s="9"/>
      <c r="D147" s="9">
        <v>401.5</v>
      </c>
      <c r="E147" s="9">
        <v>281.05</v>
      </c>
      <c r="F147" s="9">
        <v>120.45</v>
      </c>
      <c r="G147" s="9"/>
      <c r="H147" s="9"/>
      <c r="I147" s="9"/>
      <c r="J147" s="9"/>
      <c r="K147" s="9" t="s">
        <v>354</v>
      </c>
      <c r="L147" s="9" t="s">
        <v>62</v>
      </c>
      <c r="M147" s="9" t="s">
        <v>55</v>
      </c>
      <c r="N147" s="9">
        <v>1948</v>
      </c>
      <c r="O147" s="9">
        <v>2</v>
      </c>
      <c r="P147" s="9">
        <v>2</v>
      </c>
      <c r="Q147" s="9"/>
      <c r="R147" s="9">
        <v>439.1</v>
      </c>
      <c r="S147" s="9">
        <v>37.6</v>
      </c>
      <c r="T147" s="9"/>
      <c r="U147" s="9"/>
      <c r="V147" s="9"/>
      <c r="W147" s="9"/>
      <c r="X147" s="113" t="s">
        <v>164</v>
      </c>
      <c r="Y147" s="9">
        <v>8</v>
      </c>
      <c r="Z147" s="9">
        <v>23</v>
      </c>
      <c r="AA147" s="9">
        <v>8</v>
      </c>
      <c r="AB147" s="9"/>
      <c r="AC147" s="9" t="s">
        <v>56</v>
      </c>
      <c r="AD147" s="9" t="s">
        <v>1985</v>
      </c>
      <c r="AE147" s="9" t="s">
        <v>1979</v>
      </c>
      <c r="AF147" s="12" t="s">
        <v>1992</v>
      </c>
      <c r="AG147" s="11" t="s">
        <v>1994</v>
      </c>
      <c r="AH147" s="11" t="s">
        <v>1979</v>
      </c>
      <c r="AI147" s="11" t="s">
        <v>1997</v>
      </c>
      <c r="AJ147" s="12" t="s">
        <v>1999</v>
      </c>
      <c r="AK147" s="9" t="s">
        <v>59</v>
      </c>
      <c r="AL147" s="13" t="s">
        <v>2004</v>
      </c>
      <c r="AM147" s="13" t="s">
        <v>2004</v>
      </c>
      <c r="AN147" s="114" t="s">
        <v>1987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s="13" customFormat="1" ht="15" customHeight="1" x14ac:dyDescent="0.25">
      <c r="A148">
        <v>145</v>
      </c>
      <c r="B148" t="s">
        <v>355</v>
      </c>
      <c r="C148" s="9"/>
      <c r="D148" s="9">
        <v>382.2</v>
      </c>
      <c r="E148" s="9">
        <v>267.54000000000002</v>
      </c>
      <c r="F148" s="9">
        <v>114.66</v>
      </c>
      <c r="G148" s="9"/>
      <c r="H148" s="9"/>
      <c r="I148" s="9"/>
      <c r="J148" s="9"/>
      <c r="K148" s="9" t="s">
        <v>356</v>
      </c>
      <c r="L148" s="9" t="s">
        <v>62</v>
      </c>
      <c r="M148" s="9" t="s">
        <v>55</v>
      </c>
      <c r="N148" s="9">
        <v>1950</v>
      </c>
      <c r="O148" s="9">
        <v>2</v>
      </c>
      <c r="P148" s="9">
        <v>2</v>
      </c>
      <c r="Q148" s="9"/>
      <c r="R148" s="9">
        <v>415.7</v>
      </c>
      <c r="S148" s="9">
        <v>33.5</v>
      </c>
      <c r="T148" s="9"/>
      <c r="U148" s="9"/>
      <c r="V148" s="9"/>
      <c r="W148" s="9"/>
      <c r="X148" s="113" t="s">
        <v>164</v>
      </c>
      <c r="Y148" s="9">
        <v>10</v>
      </c>
      <c r="Z148" s="9">
        <v>24</v>
      </c>
      <c r="AA148" s="9">
        <v>10</v>
      </c>
      <c r="AB148" s="9"/>
      <c r="AC148" s="9" t="s">
        <v>56</v>
      </c>
      <c r="AD148" s="9" t="s">
        <v>1985</v>
      </c>
      <c r="AE148" s="9" t="s">
        <v>1979</v>
      </c>
      <c r="AF148" s="12" t="s">
        <v>1992</v>
      </c>
      <c r="AG148" s="11" t="s">
        <v>1994</v>
      </c>
      <c r="AH148" s="11" t="s">
        <v>1979</v>
      </c>
      <c r="AI148" s="11" t="s">
        <v>1997</v>
      </c>
      <c r="AJ148" s="12" t="s">
        <v>1999</v>
      </c>
      <c r="AK148" s="9" t="s">
        <v>59</v>
      </c>
      <c r="AL148" s="13" t="s">
        <v>2004</v>
      </c>
      <c r="AM148" s="13" t="s">
        <v>2004</v>
      </c>
      <c r="AN148" s="114" t="s">
        <v>1987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s="13" customFormat="1" ht="15" customHeight="1" x14ac:dyDescent="0.25">
      <c r="A149">
        <v>146</v>
      </c>
      <c r="B149" t="s">
        <v>357</v>
      </c>
      <c r="C149" s="9"/>
      <c r="D149" s="9">
        <v>520.20000000000005</v>
      </c>
      <c r="E149" s="9">
        <v>364.14</v>
      </c>
      <c r="F149" s="9">
        <v>156.06</v>
      </c>
      <c r="G149" s="9"/>
      <c r="H149" s="9"/>
      <c r="I149" s="9"/>
      <c r="J149" s="9"/>
      <c r="K149" s="9" t="s">
        <v>358</v>
      </c>
      <c r="L149" s="9" t="s">
        <v>62</v>
      </c>
      <c r="M149" s="9" t="s">
        <v>55</v>
      </c>
      <c r="N149" s="9">
        <v>1948</v>
      </c>
      <c r="O149" s="9">
        <v>2</v>
      </c>
      <c r="P149" s="9">
        <v>2</v>
      </c>
      <c r="Q149" s="9"/>
      <c r="R149" s="9">
        <v>1004.5</v>
      </c>
      <c r="S149" s="9">
        <v>484.3</v>
      </c>
      <c r="T149" s="9">
        <v>1600</v>
      </c>
      <c r="U149" s="9">
        <v>800</v>
      </c>
      <c r="V149" s="9"/>
      <c r="W149" s="9"/>
      <c r="X149" s="113" t="s">
        <v>164</v>
      </c>
      <c r="Y149" s="9">
        <v>16</v>
      </c>
      <c r="Z149" s="9">
        <v>36</v>
      </c>
      <c r="AA149" s="9">
        <v>16</v>
      </c>
      <c r="AB149" s="9"/>
      <c r="AC149" s="9" t="s">
        <v>56</v>
      </c>
      <c r="AD149" s="9" t="s">
        <v>1985</v>
      </c>
      <c r="AE149" s="9" t="s">
        <v>1979</v>
      </c>
      <c r="AF149" s="12" t="s">
        <v>1992</v>
      </c>
      <c r="AG149" s="11" t="s">
        <v>1994</v>
      </c>
      <c r="AH149" s="11" t="s">
        <v>1979</v>
      </c>
      <c r="AI149" s="11" t="s">
        <v>1997</v>
      </c>
      <c r="AJ149" s="12" t="s">
        <v>1999</v>
      </c>
      <c r="AK149" s="9" t="s">
        <v>59</v>
      </c>
      <c r="AL149" s="13" t="s">
        <v>2004</v>
      </c>
      <c r="AM149" s="13" t="s">
        <v>2004</v>
      </c>
      <c r="AN149" s="114" t="s">
        <v>1987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s="13" customFormat="1" ht="15" customHeight="1" x14ac:dyDescent="0.25">
      <c r="A150">
        <v>147</v>
      </c>
      <c r="B150" t="s">
        <v>359</v>
      </c>
      <c r="C150" s="9"/>
      <c r="D150" s="9">
        <v>517.29999999999995</v>
      </c>
      <c r="E150" s="9">
        <v>362.11</v>
      </c>
      <c r="F150" s="9">
        <v>155.19</v>
      </c>
      <c r="G150" s="9"/>
      <c r="H150" s="9"/>
      <c r="I150" s="9"/>
      <c r="J150" s="9"/>
      <c r="K150" s="9" t="s">
        <v>360</v>
      </c>
      <c r="L150" s="9" t="s">
        <v>62</v>
      </c>
      <c r="M150" s="9" t="s">
        <v>55</v>
      </c>
      <c r="N150" s="9">
        <v>1948</v>
      </c>
      <c r="O150" s="9">
        <v>2</v>
      </c>
      <c r="P150" s="9">
        <v>2</v>
      </c>
      <c r="Q150" s="9"/>
      <c r="R150" s="9">
        <v>1049.4000000000001</v>
      </c>
      <c r="S150" s="9">
        <v>532.1</v>
      </c>
      <c r="T150" s="9">
        <v>1600</v>
      </c>
      <c r="U150" s="9">
        <v>800</v>
      </c>
      <c r="V150" s="9"/>
      <c r="W150" s="9"/>
      <c r="X150" s="113" t="s">
        <v>164</v>
      </c>
      <c r="Y150" s="9">
        <v>15</v>
      </c>
      <c r="Z150" s="9">
        <v>48</v>
      </c>
      <c r="AA150" s="9">
        <v>15</v>
      </c>
      <c r="AB150" s="9"/>
      <c r="AC150" s="9" t="s">
        <v>56</v>
      </c>
      <c r="AD150" s="9" t="s">
        <v>1985</v>
      </c>
      <c r="AE150" s="9" t="s">
        <v>1979</v>
      </c>
      <c r="AF150" s="12" t="s">
        <v>1992</v>
      </c>
      <c r="AG150" s="11" t="s">
        <v>1994</v>
      </c>
      <c r="AH150" s="11" t="s">
        <v>1979</v>
      </c>
      <c r="AI150" s="11" t="s">
        <v>1997</v>
      </c>
      <c r="AJ150" s="12" t="s">
        <v>1999</v>
      </c>
      <c r="AK150" s="9" t="s">
        <v>59</v>
      </c>
      <c r="AL150" s="13" t="s">
        <v>2004</v>
      </c>
      <c r="AM150" s="13" t="s">
        <v>2004</v>
      </c>
      <c r="AN150" s="114" t="s">
        <v>1987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s="13" customFormat="1" ht="15" customHeight="1" x14ac:dyDescent="0.25">
      <c r="A151">
        <v>148</v>
      </c>
      <c r="B151" t="s">
        <v>361</v>
      </c>
      <c r="C151" s="9"/>
      <c r="D151" s="9">
        <v>558.29999999999995</v>
      </c>
      <c r="E151" s="9">
        <v>390.81</v>
      </c>
      <c r="F151" s="9">
        <v>167.49</v>
      </c>
      <c r="G151" s="9"/>
      <c r="H151" s="9"/>
      <c r="I151" s="9"/>
      <c r="J151" s="9"/>
      <c r="K151" s="9" t="s">
        <v>362</v>
      </c>
      <c r="L151" s="9" t="s">
        <v>62</v>
      </c>
      <c r="M151" s="9" t="s">
        <v>55</v>
      </c>
      <c r="N151" s="9">
        <v>1954</v>
      </c>
      <c r="O151" s="9">
        <v>2</v>
      </c>
      <c r="P151" s="9">
        <v>2</v>
      </c>
      <c r="Q151" s="9"/>
      <c r="R151" s="9">
        <v>1120.4000000000001</v>
      </c>
      <c r="S151" s="9">
        <v>562.1</v>
      </c>
      <c r="T151" s="9">
        <v>3460</v>
      </c>
      <c r="U151" s="9">
        <v>1730</v>
      </c>
      <c r="V151" s="9"/>
      <c r="W151" s="9"/>
      <c r="X151" s="113" t="s">
        <v>164</v>
      </c>
      <c r="Y151" s="9">
        <v>14</v>
      </c>
      <c r="Z151" s="9">
        <v>50</v>
      </c>
      <c r="AA151" s="9">
        <v>14</v>
      </c>
      <c r="AB151" s="9"/>
      <c r="AC151" s="9" t="s">
        <v>56</v>
      </c>
      <c r="AD151" s="9" t="s">
        <v>1985</v>
      </c>
      <c r="AE151" s="9" t="s">
        <v>1979</v>
      </c>
      <c r="AF151" s="12" t="s">
        <v>1992</v>
      </c>
      <c r="AG151" s="11" t="s">
        <v>1994</v>
      </c>
      <c r="AH151" s="11" t="s">
        <v>1979</v>
      </c>
      <c r="AI151" s="11" t="s">
        <v>1997</v>
      </c>
      <c r="AJ151" s="12" t="s">
        <v>1999</v>
      </c>
      <c r="AK151" s="9" t="s">
        <v>59</v>
      </c>
      <c r="AL151" s="13" t="s">
        <v>2004</v>
      </c>
      <c r="AM151" s="13" t="s">
        <v>2004</v>
      </c>
      <c r="AN151" s="114" t="s">
        <v>1987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s="13" customFormat="1" ht="15" customHeight="1" x14ac:dyDescent="0.25">
      <c r="A152">
        <v>149</v>
      </c>
      <c r="B152" t="s">
        <v>363</v>
      </c>
      <c r="C152" s="9"/>
      <c r="D152" s="9">
        <v>530.1</v>
      </c>
      <c r="E152" s="9">
        <v>371.07</v>
      </c>
      <c r="F152" s="9">
        <v>159.03</v>
      </c>
      <c r="G152" s="9"/>
      <c r="H152" s="9"/>
      <c r="I152" s="9"/>
      <c r="J152" s="9"/>
      <c r="K152" s="9" t="s">
        <v>364</v>
      </c>
      <c r="L152" s="9" t="s">
        <v>62</v>
      </c>
      <c r="M152" s="9" t="s">
        <v>55</v>
      </c>
      <c r="N152" s="9">
        <v>1954</v>
      </c>
      <c r="O152" s="9">
        <v>2</v>
      </c>
      <c r="P152" s="9">
        <v>2</v>
      </c>
      <c r="Q152" s="9"/>
      <c r="R152" s="9">
        <v>1092</v>
      </c>
      <c r="S152" s="9">
        <v>561.9</v>
      </c>
      <c r="T152" s="9">
        <v>3460</v>
      </c>
      <c r="U152" s="9">
        <v>1730</v>
      </c>
      <c r="V152" s="9"/>
      <c r="W152" s="9"/>
      <c r="X152" s="113" t="s">
        <v>164</v>
      </c>
      <c r="Y152" s="9">
        <v>14</v>
      </c>
      <c r="Z152" s="9">
        <v>55</v>
      </c>
      <c r="AA152" s="9">
        <v>14</v>
      </c>
      <c r="AB152" s="9"/>
      <c r="AC152" s="9" t="s">
        <v>56</v>
      </c>
      <c r="AD152" s="9" t="s">
        <v>1985</v>
      </c>
      <c r="AE152" s="9" t="s">
        <v>1979</v>
      </c>
      <c r="AF152" s="12" t="s">
        <v>1992</v>
      </c>
      <c r="AG152" s="11" t="s">
        <v>1994</v>
      </c>
      <c r="AH152" s="11" t="s">
        <v>1979</v>
      </c>
      <c r="AI152" s="11" t="s">
        <v>1997</v>
      </c>
      <c r="AJ152" s="12" t="s">
        <v>1999</v>
      </c>
      <c r="AK152" s="9" t="s">
        <v>59</v>
      </c>
      <c r="AL152" s="13" t="s">
        <v>2004</v>
      </c>
      <c r="AM152" s="13" t="s">
        <v>2004</v>
      </c>
      <c r="AN152" s="114" t="s">
        <v>1987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s="13" customFormat="1" ht="15" customHeight="1" x14ac:dyDescent="0.25">
      <c r="A153">
        <v>150</v>
      </c>
      <c r="B153" t="s">
        <v>365</v>
      </c>
      <c r="C153" s="9"/>
      <c r="D153" s="9">
        <v>336.9</v>
      </c>
      <c r="E153" s="9">
        <v>235.83</v>
      </c>
      <c r="F153" s="9">
        <v>101.07</v>
      </c>
      <c r="G153" s="9"/>
      <c r="H153" s="9"/>
      <c r="I153" s="9"/>
      <c r="J153" s="9"/>
      <c r="K153" s="9" t="s">
        <v>366</v>
      </c>
      <c r="L153" s="9" t="s">
        <v>186</v>
      </c>
      <c r="M153" s="9" t="s">
        <v>55</v>
      </c>
      <c r="N153" s="9">
        <v>1953</v>
      </c>
      <c r="O153" s="9">
        <v>2</v>
      </c>
      <c r="P153" s="9">
        <v>2</v>
      </c>
      <c r="Q153" s="9"/>
      <c r="R153" s="9">
        <v>372.8</v>
      </c>
      <c r="S153" s="9">
        <v>35.9</v>
      </c>
      <c r="T153" s="9"/>
      <c r="U153" s="9"/>
      <c r="V153" s="9"/>
      <c r="W153" s="9"/>
      <c r="X153" s="113" t="s">
        <v>164</v>
      </c>
      <c r="Y153" s="9">
        <v>8</v>
      </c>
      <c r="Z153" s="9">
        <v>17</v>
      </c>
      <c r="AA153" s="9">
        <v>8</v>
      </c>
      <c r="AB153" s="9"/>
      <c r="AC153" s="9" t="s">
        <v>56</v>
      </c>
      <c r="AD153" s="9" t="s">
        <v>1985</v>
      </c>
      <c r="AE153" s="9" t="s">
        <v>1979</v>
      </c>
      <c r="AF153" s="12" t="s">
        <v>1992</v>
      </c>
      <c r="AG153" s="11" t="s">
        <v>1994</v>
      </c>
      <c r="AH153" s="11" t="s">
        <v>1979</v>
      </c>
      <c r="AI153" s="11" t="s">
        <v>1997</v>
      </c>
      <c r="AJ153" s="12" t="s">
        <v>1999</v>
      </c>
      <c r="AK153" s="9" t="s">
        <v>59</v>
      </c>
      <c r="AL153" s="13" t="s">
        <v>2004</v>
      </c>
      <c r="AM153" s="13" t="s">
        <v>2004</v>
      </c>
      <c r="AN153" s="114" t="s">
        <v>1987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s="13" customFormat="1" ht="15" customHeight="1" x14ac:dyDescent="0.25">
      <c r="A154">
        <v>151</v>
      </c>
      <c r="B154" t="s">
        <v>367</v>
      </c>
      <c r="C154" s="9"/>
      <c r="D154" s="9">
        <v>13.3</v>
      </c>
      <c r="E154" s="9">
        <v>9.31</v>
      </c>
      <c r="F154" s="9">
        <v>3.99</v>
      </c>
      <c r="G154" s="9"/>
      <c r="H154" s="9"/>
      <c r="I154" s="9"/>
      <c r="J154" s="9"/>
      <c r="K154" s="9" t="s">
        <v>368</v>
      </c>
      <c r="L154" s="9" t="s">
        <v>62</v>
      </c>
      <c r="M154" s="9" t="s">
        <v>55</v>
      </c>
      <c r="N154" s="9">
        <v>1958</v>
      </c>
      <c r="O154" s="9">
        <v>1</v>
      </c>
      <c r="P154" s="9">
        <v>1</v>
      </c>
      <c r="Q154" s="9"/>
      <c r="R154" s="9">
        <v>13.3</v>
      </c>
      <c r="S154" s="9"/>
      <c r="T154" s="9">
        <v>1100</v>
      </c>
      <c r="U154" s="9">
        <v>550</v>
      </c>
      <c r="V154" s="9"/>
      <c r="W154" s="9"/>
      <c r="X154" s="113" t="s">
        <v>164</v>
      </c>
      <c r="Y154" s="9">
        <v>1</v>
      </c>
      <c r="Z154" s="9">
        <v>17</v>
      </c>
      <c r="AA154" s="9">
        <v>1</v>
      </c>
      <c r="AB154" s="9"/>
      <c r="AC154" s="9" t="s">
        <v>56</v>
      </c>
      <c r="AD154" s="9" t="s">
        <v>1985</v>
      </c>
      <c r="AE154" s="9" t="s">
        <v>1979</v>
      </c>
      <c r="AF154" s="12" t="s">
        <v>1992</v>
      </c>
      <c r="AG154" s="11" t="s">
        <v>1994</v>
      </c>
      <c r="AH154" s="11" t="s">
        <v>1979</v>
      </c>
      <c r="AI154" s="11" t="s">
        <v>1997</v>
      </c>
      <c r="AJ154" s="12" t="s">
        <v>1999</v>
      </c>
      <c r="AK154" s="9" t="s">
        <v>59</v>
      </c>
      <c r="AL154" s="13" t="s">
        <v>2004</v>
      </c>
      <c r="AM154" s="13" t="s">
        <v>2004</v>
      </c>
      <c r="AN154" s="114" t="s">
        <v>1987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s="13" customFormat="1" ht="15" customHeight="1" x14ac:dyDescent="0.25">
      <c r="A155">
        <v>152</v>
      </c>
      <c r="B155" t="s">
        <v>369</v>
      </c>
      <c r="C155" s="9"/>
      <c r="D155" s="9">
        <v>31.6</v>
      </c>
      <c r="E155" s="9">
        <v>22.12</v>
      </c>
      <c r="F155" s="9">
        <v>9.48</v>
      </c>
      <c r="G155" s="9"/>
      <c r="H155" s="9"/>
      <c r="I155" s="9"/>
      <c r="J155" s="9"/>
      <c r="K155" s="9" t="s">
        <v>370</v>
      </c>
      <c r="L155" s="9" t="s">
        <v>62</v>
      </c>
      <c r="M155" s="9" t="s">
        <v>55</v>
      </c>
      <c r="N155" s="9">
        <v>1932</v>
      </c>
      <c r="O155" s="9">
        <v>1</v>
      </c>
      <c r="P155" s="9">
        <v>1</v>
      </c>
      <c r="Q155" s="9"/>
      <c r="R155" s="9">
        <v>31.6</v>
      </c>
      <c r="S155" s="9"/>
      <c r="T155" s="9">
        <v>912.4</v>
      </c>
      <c r="U155" s="9">
        <v>456.2</v>
      </c>
      <c r="V155" s="9"/>
      <c r="W155" s="9"/>
      <c r="X155" s="113" t="s">
        <v>164</v>
      </c>
      <c r="Y155" s="9">
        <v>1</v>
      </c>
      <c r="Z155" s="9">
        <v>4</v>
      </c>
      <c r="AA155" s="9">
        <v>1</v>
      </c>
      <c r="AB155" s="9"/>
      <c r="AC155" s="9" t="s">
        <v>56</v>
      </c>
      <c r="AD155" s="9" t="s">
        <v>1985</v>
      </c>
      <c r="AE155" s="9" t="s">
        <v>1979</v>
      </c>
      <c r="AF155" s="12" t="s">
        <v>1992</v>
      </c>
      <c r="AG155" s="11" t="s">
        <v>1994</v>
      </c>
      <c r="AH155" s="11" t="s">
        <v>1979</v>
      </c>
      <c r="AI155" s="11" t="s">
        <v>1997</v>
      </c>
      <c r="AJ155" s="12" t="s">
        <v>1999</v>
      </c>
      <c r="AK155" s="9" t="s">
        <v>59</v>
      </c>
      <c r="AL155" s="13" t="s">
        <v>2004</v>
      </c>
      <c r="AM155" s="13" t="s">
        <v>2004</v>
      </c>
      <c r="AN155" s="114" t="s">
        <v>1987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s="13" customFormat="1" ht="15" customHeight="1" x14ac:dyDescent="0.25">
      <c r="A156">
        <v>153</v>
      </c>
      <c r="B156" t="s">
        <v>371</v>
      </c>
      <c r="C156" s="9"/>
      <c r="D156" s="9">
        <v>127.7</v>
      </c>
      <c r="E156" s="9">
        <v>89.39</v>
      </c>
      <c r="F156" s="9">
        <v>38.31</v>
      </c>
      <c r="G156" s="9"/>
      <c r="H156" s="9"/>
      <c r="I156" s="9"/>
      <c r="J156" s="9"/>
      <c r="K156" s="9" t="s">
        <v>372</v>
      </c>
      <c r="L156" s="9" t="s">
        <v>62</v>
      </c>
      <c r="M156" s="9" t="s">
        <v>55</v>
      </c>
      <c r="N156" s="9">
        <v>1934</v>
      </c>
      <c r="O156" s="9">
        <v>1</v>
      </c>
      <c r="P156" s="9">
        <v>1</v>
      </c>
      <c r="Q156" s="9"/>
      <c r="R156" s="9">
        <v>127.7</v>
      </c>
      <c r="S156" s="9"/>
      <c r="T156" s="9"/>
      <c r="U156" s="9"/>
      <c r="V156" s="9"/>
      <c r="W156" s="9"/>
      <c r="X156" s="113" t="s">
        <v>164</v>
      </c>
      <c r="Y156" s="9">
        <v>4</v>
      </c>
      <c r="Z156" s="9">
        <v>9</v>
      </c>
      <c r="AA156" s="9">
        <v>4</v>
      </c>
      <c r="AB156" s="9"/>
      <c r="AC156" s="9" t="s">
        <v>56</v>
      </c>
      <c r="AD156" s="9" t="s">
        <v>1985</v>
      </c>
      <c r="AE156" s="9" t="s">
        <v>1979</v>
      </c>
      <c r="AF156" s="12" t="s">
        <v>1992</v>
      </c>
      <c r="AG156" s="11" t="s">
        <v>1994</v>
      </c>
      <c r="AH156" s="11" t="s">
        <v>1979</v>
      </c>
      <c r="AI156" s="11" t="s">
        <v>1997</v>
      </c>
      <c r="AJ156" s="12" t="s">
        <v>1999</v>
      </c>
      <c r="AK156" s="9" t="s">
        <v>59</v>
      </c>
      <c r="AL156" s="13" t="s">
        <v>2004</v>
      </c>
      <c r="AM156" s="13" t="s">
        <v>2004</v>
      </c>
      <c r="AN156" s="114" t="s">
        <v>1987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s="13" customFormat="1" ht="15" customHeight="1" x14ac:dyDescent="0.25">
      <c r="A157">
        <v>154</v>
      </c>
      <c r="B157" t="s">
        <v>373</v>
      </c>
      <c r="C157" s="9"/>
      <c r="D157" s="9">
        <v>104</v>
      </c>
      <c r="E157" s="9">
        <v>72.8</v>
      </c>
      <c r="F157" s="9">
        <v>31.2</v>
      </c>
      <c r="G157" s="9"/>
      <c r="H157" s="9"/>
      <c r="I157" s="9"/>
      <c r="J157" s="9"/>
      <c r="K157" s="9" t="s">
        <v>374</v>
      </c>
      <c r="L157" s="9" t="s">
        <v>62</v>
      </c>
      <c r="M157" s="9" t="s">
        <v>55</v>
      </c>
      <c r="N157" s="9">
        <v>1932</v>
      </c>
      <c r="O157" s="9">
        <v>1</v>
      </c>
      <c r="P157" s="9">
        <v>1</v>
      </c>
      <c r="Q157" s="9"/>
      <c r="R157" s="9">
        <v>104</v>
      </c>
      <c r="S157" s="9"/>
      <c r="T157" s="9"/>
      <c r="U157" s="9"/>
      <c r="V157" s="9"/>
      <c r="W157" s="9"/>
      <c r="X157" s="113" t="s">
        <v>164</v>
      </c>
      <c r="Y157" s="9">
        <v>3</v>
      </c>
      <c r="Z157" s="9">
        <v>13</v>
      </c>
      <c r="AA157" s="9">
        <v>3</v>
      </c>
      <c r="AB157" s="9"/>
      <c r="AC157" s="9" t="s">
        <v>56</v>
      </c>
      <c r="AD157" s="9" t="s">
        <v>1985</v>
      </c>
      <c r="AE157" s="9" t="s">
        <v>1979</v>
      </c>
      <c r="AF157" s="12" t="s">
        <v>1992</v>
      </c>
      <c r="AG157" s="11" t="s">
        <v>1994</v>
      </c>
      <c r="AH157" s="11" t="s">
        <v>1979</v>
      </c>
      <c r="AI157" s="11" t="s">
        <v>1997</v>
      </c>
      <c r="AJ157" s="12" t="s">
        <v>1999</v>
      </c>
      <c r="AK157" s="9" t="s">
        <v>59</v>
      </c>
      <c r="AL157" s="13" t="s">
        <v>2004</v>
      </c>
      <c r="AM157" s="13" t="s">
        <v>2004</v>
      </c>
      <c r="AN157" s="114" t="s">
        <v>1987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s="13" customFormat="1" ht="15" customHeight="1" x14ac:dyDescent="0.25">
      <c r="A158">
        <v>155</v>
      </c>
      <c r="B158" t="s">
        <v>375</v>
      </c>
      <c r="C158" s="9"/>
      <c r="D158" s="9">
        <v>128.30000000000001</v>
      </c>
      <c r="E158" s="9">
        <v>89.81</v>
      </c>
      <c r="F158" s="9">
        <v>38.49</v>
      </c>
      <c r="G158" s="9"/>
      <c r="H158" s="9"/>
      <c r="I158" s="9"/>
      <c r="J158" s="9"/>
      <c r="K158" s="9" t="s">
        <v>376</v>
      </c>
      <c r="L158" s="9" t="s">
        <v>62</v>
      </c>
      <c r="M158" s="9" t="s">
        <v>55</v>
      </c>
      <c r="N158" s="9">
        <v>1932</v>
      </c>
      <c r="O158" s="9">
        <v>1</v>
      </c>
      <c r="P158" s="9">
        <v>1</v>
      </c>
      <c r="Q158" s="9"/>
      <c r="R158" s="9">
        <v>128.30000000000001</v>
      </c>
      <c r="S158" s="9"/>
      <c r="T158" s="9"/>
      <c r="U158" s="9"/>
      <c r="V158" s="9"/>
      <c r="W158" s="9"/>
      <c r="X158" s="113" t="s">
        <v>164</v>
      </c>
      <c r="Y158" s="9">
        <v>4</v>
      </c>
      <c r="Z158" s="9">
        <v>11</v>
      </c>
      <c r="AA158" s="9">
        <v>4</v>
      </c>
      <c r="AB158" s="9"/>
      <c r="AC158" s="9" t="s">
        <v>56</v>
      </c>
      <c r="AD158" s="9" t="s">
        <v>1985</v>
      </c>
      <c r="AE158" s="9" t="s">
        <v>1979</v>
      </c>
      <c r="AF158" s="12" t="s">
        <v>1992</v>
      </c>
      <c r="AG158" s="11" t="s">
        <v>1994</v>
      </c>
      <c r="AH158" s="11" t="s">
        <v>1979</v>
      </c>
      <c r="AI158" s="11" t="s">
        <v>1997</v>
      </c>
      <c r="AJ158" s="12" t="s">
        <v>1999</v>
      </c>
      <c r="AK158" s="9" t="s">
        <v>59</v>
      </c>
      <c r="AL158" s="13" t="s">
        <v>2004</v>
      </c>
      <c r="AM158" s="13" t="s">
        <v>2004</v>
      </c>
      <c r="AN158" s="114" t="s">
        <v>1987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s="13" customFormat="1" ht="15" customHeight="1" x14ac:dyDescent="0.25">
      <c r="A159">
        <v>156</v>
      </c>
      <c r="B159" t="s">
        <v>377</v>
      </c>
      <c r="C159" s="9"/>
      <c r="D159" s="9">
        <v>95.8</v>
      </c>
      <c r="E159" s="9">
        <v>67.06</v>
      </c>
      <c r="F159" s="9">
        <v>28.74</v>
      </c>
      <c r="G159" s="9"/>
      <c r="H159" s="9"/>
      <c r="I159" s="9"/>
      <c r="J159" s="9"/>
      <c r="K159" s="9" t="s">
        <v>378</v>
      </c>
      <c r="L159" s="9" t="s">
        <v>62</v>
      </c>
      <c r="M159" s="9" t="s">
        <v>55</v>
      </c>
      <c r="N159" s="9">
        <v>1932</v>
      </c>
      <c r="O159" s="9">
        <v>1</v>
      </c>
      <c r="P159" s="9">
        <v>1</v>
      </c>
      <c r="Q159" s="9"/>
      <c r="R159" s="9">
        <v>95.8</v>
      </c>
      <c r="S159" s="9"/>
      <c r="T159" s="9"/>
      <c r="U159" s="9"/>
      <c r="V159" s="9"/>
      <c r="W159" s="9"/>
      <c r="X159" s="113" t="s">
        <v>164</v>
      </c>
      <c r="Y159" s="9">
        <v>3</v>
      </c>
      <c r="Z159" s="9">
        <v>8</v>
      </c>
      <c r="AA159" s="9">
        <v>3</v>
      </c>
      <c r="AB159" s="9"/>
      <c r="AC159" s="9" t="s">
        <v>56</v>
      </c>
      <c r="AD159" s="9" t="s">
        <v>1985</v>
      </c>
      <c r="AE159" s="9" t="s">
        <v>1979</v>
      </c>
      <c r="AF159" s="12" t="s">
        <v>1992</v>
      </c>
      <c r="AG159" s="11" t="s">
        <v>1994</v>
      </c>
      <c r="AH159" s="11" t="s">
        <v>1979</v>
      </c>
      <c r="AI159" s="11" t="s">
        <v>1997</v>
      </c>
      <c r="AJ159" s="12" t="s">
        <v>1999</v>
      </c>
      <c r="AK159" s="9" t="s">
        <v>59</v>
      </c>
      <c r="AL159" s="13" t="s">
        <v>2004</v>
      </c>
      <c r="AM159" s="13" t="s">
        <v>2004</v>
      </c>
      <c r="AN159" s="114" t="s">
        <v>1987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s="13" customFormat="1" ht="15" customHeight="1" x14ac:dyDescent="0.25">
      <c r="A160">
        <v>157</v>
      </c>
      <c r="B160" t="s">
        <v>379</v>
      </c>
      <c r="C160" s="9"/>
      <c r="D160" s="9">
        <v>142.69999999999999</v>
      </c>
      <c r="E160" s="9">
        <v>99.89</v>
      </c>
      <c r="F160" s="9">
        <v>42.81</v>
      </c>
      <c r="G160" s="9"/>
      <c r="H160" s="9"/>
      <c r="I160" s="9"/>
      <c r="J160" s="9"/>
      <c r="K160" s="9" t="s">
        <v>380</v>
      </c>
      <c r="L160" s="9" t="s">
        <v>62</v>
      </c>
      <c r="M160" s="9" t="s">
        <v>55</v>
      </c>
      <c r="N160" s="9">
        <v>1934</v>
      </c>
      <c r="O160" s="9">
        <v>1</v>
      </c>
      <c r="P160" s="9">
        <v>1</v>
      </c>
      <c r="Q160" s="9"/>
      <c r="R160" s="9">
        <v>142.69999999999999</v>
      </c>
      <c r="S160" s="9"/>
      <c r="T160" s="9"/>
      <c r="U160" s="9"/>
      <c r="V160" s="9"/>
      <c r="W160" s="9"/>
      <c r="X160" s="113" t="s">
        <v>164</v>
      </c>
      <c r="Y160" s="9">
        <v>2</v>
      </c>
      <c r="Z160" s="9">
        <v>5</v>
      </c>
      <c r="AA160" s="9">
        <v>2</v>
      </c>
      <c r="AB160" s="9"/>
      <c r="AC160" s="9" t="s">
        <v>56</v>
      </c>
      <c r="AD160" s="9" t="s">
        <v>1985</v>
      </c>
      <c r="AE160" s="9" t="s">
        <v>1979</v>
      </c>
      <c r="AF160" s="12" t="s">
        <v>1992</v>
      </c>
      <c r="AG160" s="11" t="s">
        <v>1994</v>
      </c>
      <c r="AH160" s="11" t="s">
        <v>1979</v>
      </c>
      <c r="AI160" s="11" t="s">
        <v>1997</v>
      </c>
      <c r="AJ160" s="12" t="s">
        <v>1999</v>
      </c>
      <c r="AK160" s="9" t="s">
        <v>59</v>
      </c>
      <c r="AL160" s="13" t="s">
        <v>2004</v>
      </c>
      <c r="AM160" s="13" t="s">
        <v>2004</v>
      </c>
      <c r="AN160" s="114" t="s">
        <v>1987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s="13" customFormat="1" ht="15" customHeight="1" x14ac:dyDescent="0.25">
      <c r="A161">
        <v>158</v>
      </c>
      <c r="B161" t="s">
        <v>381</v>
      </c>
      <c r="C161" s="9"/>
      <c r="D161" s="9">
        <v>195.1</v>
      </c>
      <c r="E161" s="9">
        <v>136.57</v>
      </c>
      <c r="F161" s="9">
        <v>58.53</v>
      </c>
      <c r="G161" s="9"/>
      <c r="H161" s="9"/>
      <c r="I161" s="9"/>
      <c r="J161" s="9"/>
      <c r="K161" s="9" t="s">
        <v>382</v>
      </c>
      <c r="L161" s="9" t="s">
        <v>62</v>
      </c>
      <c r="M161" s="9" t="s">
        <v>55</v>
      </c>
      <c r="N161" s="9">
        <v>1934</v>
      </c>
      <c r="O161" s="9">
        <v>1</v>
      </c>
      <c r="P161" s="9">
        <v>1</v>
      </c>
      <c r="Q161" s="9"/>
      <c r="R161" s="9">
        <v>195.1</v>
      </c>
      <c r="S161" s="9"/>
      <c r="T161" s="9"/>
      <c r="U161" s="9"/>
      <c r="V161" s="9"/>
      <c r="W161" s="9"/>
      <c r="X161" s="113" t="s">
        <v>164</v>
      </c>
      <c r="Y161" s="9">
        <v>2</v>
      </c>
      <c r="Z161" s="9">
        <v>8</v>
      </c>
      <c r="AA161" s="9">
        <v>2</v>
      </c>
      <c r="AB161" s="9"/>
      <c r="AC161" s="9" t="s">
        <v>56</v>
      </c>
      <c r="AD161" s="9" t="s">
        <v>1985</v>
      </c>
      <c r="AE161" s="9" t="s">
        <v>1979</v>
      </c>
      <c r="AF161" s="12" t="s">
        <v>1992</v>
      </c>
      <c r="AG161" s="11" t="s">
        <v>1994</v>
      </c>
      <c r="AH161" s="11" t="s">
        <v>1979</v>
      </c>
      <c r="AI161" s="11" t="s">
        <v>1997</v>
      </c>
      <c r="AJ161" s="12" t="s">
        <v>1999</v>
      </c>
      <c r="AK161" s="9" t="s">
        <v>59</v>
      </c>
      <c r="AL161" s="13" t="s">
        <v>2004</v>
      </c>
      <c r="AM161" s="13" t="s">
        <v>2004</v>
      </c>
      <c r="AN161" s="114" t="s">
        <v>1987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s="13" customFormat="1" ht="15" customHeight="1" x14ac:dyDescent="0.25">
      <c r="A162">
        <v>159</v>
      </c>
      <c r="B162" t="s">
        <v>383</v>
      </c>
      <c r="C162" s="9"/>
      <c r="D162" s="9">
        <v>358</v>
      </c>
      <c r="E162" s="9">
        <v>250.6</v>
      </c>
      <c r="F162" s="9">
        <v>107.4</v>
      </c>
      <c r="G162" s="9"/>
      <c r="H162" s="9"/>
      <c r="I162" s="9"/>
      <c r="J162" s="9"/>
      <c r="K162" s="9" t="s">
        <v>384</v>
      </c>
      <c r="L162" s="9" t="s">
        <v>186</v>
      </c>
      <c r="M162" s="9" t="s">
        <v>55</v>
      </c>
      <c r="N162" s="9">
        <v>1940</v>
      </c>
      <c r="O162" s="9">
        <v>1</v>
      </c>
      <c r="P162" s="9">
        <v>1</v>
      </c>
      <c r="Q162" s="9"/>
      <c r="R162" s="9">
        <v>455.8</v>
      </c>
      <c r="S162" s="9">
        <v>97.8</v>
      </c>
      <c r="T162" s="9"/>
      <c r="U162" s="9"/>
      <c r="V162" s="9"/>
      <c r="W162" s="9"/>
      <c r="X162" s="113" t="s">
        <v>164</v>
      </c>
      <c r="Y162" s="9">
        <v>11</v>
      </c>
      <c r="Z162" s="9">
        <v>38</v>
      </c>
      <c r="AA162" s="9">
        <v>11</v>
      </c>
      <c r="AB162" s="9"/>
      <c r="AC162" s="9" t="s">
        <v>56</v>
      </c>
      <c r="AD162" s="9" t="s">
        <v>1985</v>
      </c>
      <c r="AE162" s="9" t="s">
        <v>1979</v>
      </c>
      <c r="AF162" s="12" t="s">
        <v>1992</v>
      </c>
      <c r="AG162" s="11" t="s">
        <v>1994</v>
      </c>
      <c r="AH162" s="11" t="s">
        <v>1979</v>
      </c>
      <c r="AI162" s="11" t="s">
        <v>1997</v>
      </c>
      <c r="AJ162" s="12" t="s">
        <v>1999</v>
      </c>
      <c r="AK162" s="9" t="s">
        <v>59</v>
      </c>
      <c r="AL162" s="13" t="s">
        <v>2004</v>
      </c>
      <c r="AM162" s="13" t="s">
        <v>2004</v>
      </c>
      <c r="AN162" s="114" t="s">
        <v>1987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s="13" customFormat="1" ht="15" customHeight="1" x14ac:dyDescent="0.25">
      <c r="A163">
        <v>160</v>
      </c>
      <c r="B163" t="s">
        <v>385</v>
      </c>
      <c r="C163" s="9"/>
      <c r="D163" s="9">
        <v>375.8</v>
      </c>
      <c r="E163" s="9">
        <v>263.06</v>
      </c>
      <c r="F163" s="9">
        <v>112.74</v>
      </c>
      <c r="G163" s="9"/>
      <c r="H163" s="9"/>
      <c r="I163" s="9"/>
      <c r="J163" s="9"/>
      <c r="K163" s="9" t="s">
        <v>386</v>
      </c>
      <c r="L163" s="9" t="s">
        <v>62</v>
      </c>
      <c r="M163" s="9" t="s">
        <v>55</v>
      </c>
      <c r="N163" s="9">
        <v>1972</v>
      </c>
      <c r="O163" s="9">
        <v>2</v>
      </c>
      <c r="P163" s="9">
        <v>2</v>
      </c>
      <c r="Q163" s="9"/>
      <c r="R163" s="9">
        <v>427</v>
      </c>
      <c r="S163" s="9">
        <v>51.2</v>
      </c>
      <c r="T163" s="9">
        <v>125</v>
      </c>
      <c r="U163" s="9">
        <v>125</v>
      </c>
      <c r="V163" s="9"/>
      <c r="W163" s="9"/>
      <c r="X163" s="113" t="s">
        <v>164</v>
      </c>
      <c r="Y163" s="9">
        <v>8</v>
      </c>
      <c r="Z163" s="9">
        <v>14</v>
      </c>
      <c r="AA163" s="9">
        <v>8</v>
      </c>
      <c r="AB163" s="9"/>
      <c r="AC163" s="9" t="s">
        <v>121</v>
      </c>
      <c r="AD163" s="9" t="s">
        <v>1985</v>
      </c>
      <c r="AE163" s="9" t="s">
        <v>1956</v>
      </c>
      <c r="AF163" s="12" t="s">
        <v>1992</v>
      </c>
      <c r="AG163" s="11" t="s">
        <v>1994</v>
      </c>
      <c r="AH163" s="11" t="s">
        <v>1986</v>
      </c>
      <c r="AI163" s="11" t="s">
        <v>1997</v>
      </c>
      <c r="AJ163" s="12" t="s">
        <v>1999</v>
      </c>
      <c r="AK163" s="9" t="s">
        <v>59</v>
      </c>
      <c r="AL163" s="13" t="s">
        <v>2004</v>
      </c>
      <c r="AM163" s="13" t="s">
        <v>2004</v>
      </c>
      <c r="AN163" s="114" t="s">
        <v>1987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s="13" customFormat="1" ht="15" customHeight="1" x14ac:dyDescent="0.25">
      <c r="A164">
        <v>161</v>
      </c>
      <c r="B164" t="s">
        <v>387</v>
      </c>
      <c r="C164" s="9"/>
      <c r="D164" s="9">
        <v>356.5</v>
      </c>
      <c r="E164" s="9">
        <v>249.55</v>
      </c>
      <c r="F164" s="9">
        <v>106.95</v>
      </c>
      <c r="G164" s="9"/>
      <c r="H164" s="9"/>
      <c r="I164" s="9"/>
      <c r="J164" s="9"/>
      <c r="K164" s="9" t="s">
        <v>388</v>
      </c>
      <c r="L164" s="9" t="s">
        <v>62</v>
      </c>
      <c r="M164" s="9" t="s">
        <v>55</v>
      </c>
      <c r="N164" s="9">
        <v>1958</v>
      </c>
      <c r="O164" s="9">
        <v>2</v>
      </c>
      <c r="P164" s="9">
        <v>2</v>
      </c>
      <c r="Q164" s="9"/>
      <c r="R164" s="9">
        <v>390.5</v>
      </c>
      <c r="S164" s="9">
        <v>34</v>
      </c>
      <c r="T164" s="9">
        <v>2714</v>
      </c>
      <c r="U164" s="9">
        <v>1357</v>
      </c>
      <c r="V164" s="9"/>
      <c r="W164" s="9"/>
      <c r="X164" s="113" t="s">
        <v>164</v>
      </c>
      <c r="Y164" s="9">
        <v>8</v>
      </c>
      <c r="Z164" s="9">
        <v>18</v>
      </c>
      <c r="AA164" s="9">
        <v>8</v>
      </c>
      <c r="AB164" s="9"/>
      <c r="AC164" s="9" t="s">
        <v>56</v>
      </c>
      <c r="AD164" s="9" t="s">
        <v>1985</v>
      </c>
      <c r="AE164" s="9" t="s">
        <v>1979</v>
      </c>
      <c r="AF164" s="12" t="s">
        <v>1992</v>
      </c>
      <c r="AG164" s="11" t="s">
        <v>1994</v>
      </c>
      <c r="AH164" s="11" t="s">
        <v>1979</v>
      </c>
      <c r="AI164" s="11" t="s">
        <v>1997</v>
      </c>
      <c r="AJ164" s="12" t="s">
        <v>1999</v>
      </c>
      <c r="AK164" s="9" t="s">
        <v>59</v>
      </c>
      <c r="AL164" s="13" t="s">
        <v>2004</v>
      </c>
      <c r="AM164" s="13" t="s">
        <v>2004</v>
      </c>
      <c r="AN164" s="114" t="s">
        <v>1987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s="13" customFormat="1" ht="15" customHeight="1" x14ac:dyDescent="0.25">
      <c r="A165">
        <v>162</v>
      </c>
      <c r="B165" t="s">
        <v>389</v>
      </c>
      <c r="C165" s="9"/>
      <c r="D165" s="9">
        <v>76.2</v>
      </c>
      <c r="E165" s="9">
        <v>53.34</v>
      </c>
      <c r="F165" s="9">
        <v>22.86</v>
      </c>
      <c r="G165" s="9"/>
      <c r="H165" s="9"/>
      <c r="I165" s="9"/>
      <c r="J165" s="9"/>
      <c r="K165" s="9" t="s">
        <v>390</v>
      </c>
      <c r="L165" s="9" t="s">
        <v>62</v>
      </c>
      <c r="M165" s="9" t="s">
        <v>55</v>
      </c>
      <c r="N165" s="9">
        <v>1960</v>
      </c>
      <c r="O165" s="9">
        <v>1</v>
      </c>
      <c r="P165" s="9">
        <v>1</v>
      </c>
      <c r="Q165" s="9"/>
      <c r="R165" s="9">
        <v>76.2</v>
      </c>
      <c r="S165" s="9"/>
      <c r="T165" s="9">
        <v>240</v>
      </c>
      <c r="U165" s="9">
        <v>120</v>
      </c>
      <c r="V165" s="9"/>
      <c r="W165" s="9"/>
      <c r="X165" s="113" t="s">
        <v>164</v>
      </c>
      <c r="Y165" s="9">
        <v>2</v>
      </c>
      <c r="Z165" s="9">
        <v>13</v>
      </c>
      <c r="AA165" s="9">
        <v>2</v>
      </c>
      <c r="AB165" s="9"/>
      <c r="AC165" s="9" t="s">
        <v>56</v>
      </c>
      <c r="AD165" s="9" t="s">
        <v>1985</v>
      </c>
      <c r="AE165" s="9" t="s">
        <v>1979</v>
      </c>
      <c r="AF165" s="12" t="s">
        <v>1992</v>
      </c>
      <c r="AG165" s="11" t="s">
        <v>1994</v>
      </c>
      <c r="AH165" s="11" t="s">
        <v>1979</v>
      </c>
      <c r="AI165" s="11" t="s">
        <v>1997</v>
      </c>
      <c r="AJ165" s="12" t="s">
        <v>1999</v>
      </c>
      <c r="AK165" s="9" t="s">
        <v>59</v>
      </c>
      <c r="AL165" s="13" t="s">
        <v>2004</v>
      </c>
      <c r="AM165" s="13" t="s">
        <v>2004</v>
      </c>
      <c r="AN165" s="114" t="s">
        <v>1987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s="13" customFormat="1" ht="15" customHeight="1" x14ac:dyDescent="0.25">
      <c r="A166">
        <v>163</v>
      </c>
      <c r="B166" t="s">
        <v>391</v>
      </c>
      <c r="C166" s="9"/>
      <c r="D166" s="9">
        <v>493.3</v>
      </c>
      <c r="E166" s="9">
        <v>345.31</v>
      </c>
      <c r="F166" s="9">
        <v>147.99</v>
      </c>
      <c r="G166" s="9"/>
      <c r="H166" s="9"/>
      <c r="I166" s="9"/>
      <c r="J166" s="9"/>
      <c r="K166" s="9" t="s">
        <v>392</v>
      </c>
      <c r="L166" s="9" t="s">
        <v>62</v>
      </c>
      <c r="M166" s="9" t="s">
        <v>55</v>
      </c>
      <c r="N166" s="9">
        <v>1957</v>
      </c>
      <c r="O166" s="9">
        <v>2</v>
      </c>
      <c r="P166" s="9">
        <v>2</v>
      </c>
      <c r="Q166" s="9"/>
      <c r="R166" s="9">
        <v>541.6</v>
      </c>
      <c r="S166" s="9">
        <v>48.3</v>
      </c>
      <c r="T166" s="9"/>
      <c r="U166" s="9"/>
      <c r="V166" s="9"/>
      <c r="W166" s="9"/>
      <c r="X166" s="113" t="s">
        <v>164</v>
      </c>
      <c r="Y166" s="9">
        <v>16</v>
      </c>
      <c r="Z166" s="9">
        <v>37</v>
      </c>
      <c r="AA166" s="9">
        <v>16</v>
      </c>
      <c r="AB166" s="9"/>
      <c r="AC166" s="9" t="s">
        <v>56</v>
      </c>
      <c r="AD166" s="9" t="s">
        <v>1985</v>
      </c>
      <c r="AE166" s="9" t="s">
        <v>1979</v>
      </c>
      <c r="AF166" s="12" t="s">
        <v>1993</v>
      </c>
      <c r="AG166" s="11" t="s">
        <v>1994</v>
      </c>
      <c r="AH166" s="11" t="s">
        <v>1979</v>
      </c>
      <c r="AI166" s="11" t="s">
        <v>1997</v>
      </c>
      <c r="AJ166" s="12" t="s">
        <v>1999</v>
      </c>
      <c r="AK166" s="9" t="s">
        <v>59</v>
      </c>
      <c r="AL166" s="13" t="s">
        <v>2004</v>
      </c>
      <c r="AM166" s="13" t="s">
        <v>2004</v>
      </c>
      <c r="AN166" s="114" t="s">
        <v>1987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s="13" customFormat="1" ht="15" customHeight="1" x14ac:dyDescent="0.25">
      <c r="A167">
        <v>164</v>
      </c>
      <c r="B167" t="s">
        <v>393</v>
      </c>
      <c r="C167" s="9"/>
      <c r="D167" s="9">
        <v>205.7</v>
      </c>
      <c r="E167" s="9">
        <v>143.99</v>
      </c>
      <c r="F167" s="9">
        <v>61.71</v>
      </c>
      <c r="G167" s="9"/>
      <c r="H167" s="9"/>
      <c r="I167" s="9"/>
      <c r="J167" s="9"/>
      <c r="K167" s="9" t="s">
        <v>394</v>
      </c>
      <c r="L167" s="9" t="s">
        <v>62</v>
      </c>
      <c r="M167" s="9" t="s">
        <v>55</v>
      </c>
      <c r="N167" s="9">
        <v>1958</v>
      </c>
      <c r="O167" s="9">
        <v>2</v>
      </c>
      <c r="P167" s="9">
        <v>2</v>
      </c>
      <c r="Q167" s="9"/>
      <c r="R167" s="9">
        <v>205.7</v>
      </c>
      <c r="S167" s="9"/>
      <c r="T167" s="9">
        <v>2600</v>
      </c>
      <c r="U167" s="9">
        <v>1300</v>
      </c>
      <c r="V167" s="9"/>
      <c r="W167" s="9"/>
      <c r="X167" s="113" t="s">
        <v>164</v>
      </c>
      <c r="Y167" s="9">
        <v>6</v>
      </c>
      <c r="Z167" s="9">
        <v>12</v>
      </c>
      <c r="AA167" s="9">
        <v>6</v>
      </c>
      <c r="AB167" s="9"/>
      <c r="AC167" s="9" t="s">
        <v>56</v>
      </c>
      <c r="AD167" s="9" t="s">
        <v>1985</v>
      </c>
      <c r="AE167" s="9" t="s">
        <v>1979</v>
      </c>
      <c r="AF167" s="12" t="s">
        <v>1993</v>
      </c>
      <c r="AG167" s="11" t="s">
        <v>1994</v>
      </c>
      <c r="AH167" s="11" t="s">
        <v>1979</v>
      </c>
      <c r="AI167" s="11" t="s">
        <v>1997</v>
      </c>
      <c r="AJ167" s="12" t="s">
        <v>1999</v>
      </c>
      <c r="AK167" s="9" t="s">
        <v>59</v>
      </c>
      <c r="AL167" s="13" t="s">
        <v>2004</v>
      </c>
      <c r="AM167" s="13" t="s">
        <v>2004</v>
      </c>
      <c r="AN167" s="114" t="s">
        <v>1987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s="13" customFormat="1" ht="15" customHeight="1" x14ac:dyDescent="0.25">
      <c r="A168">
        <v>165</v>
      </c>
      <c r="B168" t="s">
        <v>395</v>
      </c>
      <c r="C168" s="9"/>
      <c r="D168" s="9">
        <v>354.5</v>
      </c>
      <c r="E168" s="9">
        <v>248.15</v>
      </c>
      <c r="F168" s="9">
        <v>106.35</v>
      </c>
      <c r="G168" s="9"/>
      <c r="H168" s="9"/>
      <c r="I168" s="9"/>
      <c r="J168" s="9"/>
      <c r="K168" s="9" t="s">
        <v>396</v>
      </c>
      <c r="L168" s="9" t="s">
        <v>62</v>
      </c>
      <c r="M168" s="9" t="s">
        <v>55</v>
      </c>
      <c r="N168" s="9">
        <v>1917</v>
      </c>
      <c r="O168" s="9">
        <v>2</v>
      </c>
      <c r="P168" s="9">
        <v>2</v>
      </c>
      <c r="Q168" s="9"/>
      <c r="R168" s="9">
        <v>589.9</v>
      </c>
      <c r="S168" s="9">
        <v>235.4</v>
      </c>
      <c r="T168" s="9">
        <v>2788.4</v>
      </c>
      <c r="U168" s="9">
        <v>1394.2</v>
      </c>
      <c r="V168" s="9"/>
      <c r="W168" s="9"/>
      <c r="X168" s="113" t="s">
        <v>164</v>
      </c>
      <c r="Y168" s="9">
        <v>9</v>
      </c>
      <c r="Z168" s="9">
        <v>34</v>
      </c>
      <c r="AA168" s="9">
        <v>9</v>
      </c>
      <c r="AB168" s="9"/>
      <c r="AC168" s="9" t="s">
        <v>56</v>
      </c>
      <c r="AD168" s="9" t="s">
        <v>1985</v>
      </c>
      <c r="AE168" s="9" t="s">
        <v>1979</v>
      </c>
      <c r="AF168" s="12" t="s">
        <v>1992</v>
      </c>
      <c r="AG168" s="11" t="s">
        <v>1994</v>
      </c>
      <c r="AH168" s="11" t="s">
        <v>1979</v>
      </c>
      <c r="AI168" s="11" t="s">
        <v>1997</v>
      </c>
      <c r="AJ168" s="12" t="s">
        <v>1999</v>
      </c>
      <c r="AK168" s="9" t="s">
        <v>59</v>
      </c>
      <c r="AL168" s="13" t="s">
        <v>2004</v>
      </c>
      <c r="AM168" s="13" t="s">
        <v>2004</v>
      </c>
      <c r="AN168" s="114" t="s">
        <v>1987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s="13" customFormat="1" ht="15" customHeight="1" x14ac:dyDescent="0.25">
      <c r="A169">
        <v>166</v>
      </c>
      <c r="B169" t="s">
        <v>397</v>
      </c>
      <c r="C169" s="9"/>
      <c r="D169" s="9">
        <v>155.80000000000001</v>
      </c>
      <c r="E169" s="9">
        <v>109.06</v>
      </c>
      <c r="F169" s="9">
        <v>46.74</v>
      </c>
      <c r="G169" s="9"/>
      <c r="H169" s="9"/>
      <c r="I169" s="9"/>
      <c r="J169" s="9"/>
      <c r="K169" s="9" t="s">
        <v>398</v>
      </c>
      <c r="L169" s="9" t="s">
        <v>62</v>
      </c>
      <c r="M169" s="9" t="s">
        <v>55</v>
      </c>
      <c r="N169" s="9">
        <v>1917</v>
      </c>
      <c r="O169" s="9">
        <v>2</v>
      </c>
      <c r="P169" s="9">
        <v>2</v>
      </c>
      <c r="Q169" s="9"/>
      <c r="R169" s="9">
        <v>274.89999999999998</v>
      </c>
      <c r="S169" s="9">
        <v>119.1</v>
      </c>
      <c r="T169" s="9">
        <v>700</v>
      </c>
      <c r="U169" s="9">
        <v>350</v>
      </c>
      <c r="V169" s="9"/>
      <c r="W169" s="9"/>
      <c r="X169" s="113" t="s">
        <v>164</v>
      </c>
      <c r="Y169" s="9">
        <v>7</v>
      </c>
      <c r="Z169" s="9">
        <v>22</v>
      </c>
      <c r="AA169" s="9">
        <v>7</v>
      </c>
      <c r="AB169" s="9"/>
      <c r="AC169" s="9" t="s">
        <v>56</v>
      </c>
      <c r="AD169" s="9" t="s">
        <v>1985</v>
      </c>
      <c r="AE169" s="9" t="s">
        <v>1979</v>
      </c>
      <c r="AF169" s="12" t="s">
        <v>1992</v>
      </c>
      <c r="AG169" s="11" t="s">
        <v>1994</v>
      </c>
      <c r="AH169" s="11" t="s">
        <v>1979</v>
      </c>
      <c r="AI169" s="11" t="s">
        <v>1997</v>
      </c>
      <c r="AJ169" s="12" t="s">
        <v>1999</v>
      </c>
      <c r="AK169" s="9" t="s">
        <v>59</v>
      </c>
      <c r="AL169" s="13" t="s">
        <v>2004</v>
      </c>
      <c r="AM169" s="13" t="s">
        <v>2004</v>
      </c>
      <c r="AN169" s="114" t="s">
        <v>1987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s="13" customFormat="1" ht="15" customHeight="1" x14ac:dyDescent="0.25">
      <c r="A170">
        <v>167</v>
      </c>
      <c r="B170" t="s">
        <v>399</v>
      </c>
      <c r="C170" s="9"/>
      <c r="D170" s="9">
        <v>90.8</v>
      </c>
      <c r="E170" s="9">
        <v>63.56</v>
      </c>
      <c r="F170" s="9">
        <v>27.24</v>
      </c>
      <c r="G170" s="9"/>
      <c r="H170" s="9"/>
      <c r="I170" s="9"/>
      <c r="J170" s="9"/>
      <c r="K170" s="9" t="s">
        <v>400</v>
      </c>
      <c r="L170" s="9" t="s">
        <v>62</v>
      </c>
      <c r="M170" s="9" t="s">
        <v>55</v>
      </c>
      <c r="N170" s="9">
        <v>1917</v>
      </c>
      <c r="O170" s="9">
        <v>1</v>
      </c>
      <c r="P170" s="9">
        <v>1</v>
      </c>
      <c r="Q170" s="9"/>
      <c r="R170" s="9">
        <v>228.7</v>
      </c>
      <c r="S170" s="9">
        <v>137.9</v>
      </c>
      <c r="T170" s="9">
        <v>1681.3</v>
      </c>
      <c r="U170" s="9">
        <v>840.4</v>
      </c>
      <c r="V170" s="9"/>
      <c r="W170" s="9"/>
      <c r="X170" s="113" t="s">
        <v>164</v>
      </c>
      <c r="Y170" s="9">
        <v>4</v>
      </c>
      <c r="Z170" s="9">
        <v>12</v>
      </c>
      <c r="AA170" s="9">
        <v>4</v>
      </c>
      <c r="AB170" s="9"/>
      <c r="AC170" s="9" t="s">
        <v>56</v>
      </c>
      <c r="AD170" s="9" t="s">
        <v>1985</v>
      </c>
      <c r="AE170" s="9" t="s">
        <v>1979</v>
      </c>
      <c r="AF170" s="12" t="s">
        <v>1992</v>
      </c>
      <c r="AG170" s="11" t="s">
        <v>1994</v>
      </c>
      <c r="AH170" s="11" t="s">
        <v>1979</v>
      </c>
      <c r="AI170" s="11" t="s">
        <v>1997</v>
      </c>
      <c r="AJ170" s="12" t="s">
        <v>1999</v>
      </c>
      <c r="AK170" s="9" t="s">
        <v>59</v>
      </c>
      <c r="AL170" s="13" t="s">
        <v>2004</v>
      </c>
      <c r="AM170" s="13" t="s">
        <v>2004</v>
      </c>
      <c r="AN170" s="114" t="s">
        <v>1987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s="13" customFormat="1" ht="15" customHeight="1" x14ac:dyDescent="0.25">
      <c r="A171">
        <v>168</v>
      </c>
      <c r="B171" t="s">
        <v>401</v>
      </c>
      <c r="C171" s="9"/>
      <c r="D171" s="9">
        <v>90.3</v>
      </c>
      <c r="E171" s="9">
        <v>63.21</v>
      </c>
      <c r="F171" s="9">
        <v>27.09</v>
      </c>
      <c r="G171" s="9"/>
      <c r="H171" s="9"/>
      <c r="I171" s="9"/>
      <c r="J171" s="9"/>
      <c r="K171" s="9" t="s">
        <v>402</v>
      </c>
      <c r="L171" s="9" t="s">
        <v>62</v>
      </c>
      <c r="M171" s="9" t="s">
        <v>55</v>
      </c>
      <c r="N171" s="9">
        <v>1917</v>
      </c>
      <c r="O171" s="9">
        <v>2</v>
      </c>
      <c r="P171" s="9">
        <v>2</v>
      </c>
      <c r="Q171" s="9"/>
      <c r="R171" s="9">
        <v>148.4</v>
      </c>
      <c r="S171" s="9">
        <v>58.1</v>
      </c>
      <c r="T171" s="9">
        <v>1452.8</v>
      </c>
      <c r="U171" s="9">
        <v>726.4</v>
      </c>
      <c r="V171" s="9"/>
      <c r="W171" s="9"/>
      <c r="X171" s="113" t="s">
        <v>164</v>
      </c>
      <c r="Y171" s="9">
        <v>2</v>
      </c>
      <c r="Z171" s="9">
        <v>6</v>
      </c>
      <c r="AA171" s="9">
        <v>2</v>
      </c>
      <c r="AB171" s="9"/>
      <c r="AC171" s="9" t="s">
        <v>56</v>
      </c>
      <c r="AD171" s="9" t="s">
        <v>1985</v>
      </c>
      <c r="AE171" s="9" t="s">
        <v>1979</v>
      </c>
      <c r="AF171" s="12" t="s">
        <v>1992</v>
      </c>
      <c r="AG171" s="11" t="s">
        <v>1994</v>
      </c>
      <c r="AH171" s="11" t="s">
        <v>1979</v>
      </c>
      <c r="AI171" s="11" t="s">
        <v>1997</v>
      </c>
      <c r="AJ171" s="12" t="s">
        <v>1999</v>
      </c>
      <c r="AK171" s="9" t="s">
        <v>59</v>
      </c>
      <c r="AL171" s="13" t="s">
        <v>2004</v>
      </c>
      <c r="AM171" s="13" t="s">
        <v>2004</v>
      </c>
      <c r="AN171" s="114" t="s">
        <v>1987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s="13" customFormat="1" ht="15" customHeight="1" x14ac:dyDescent="0.25">
      <c r="A172">
        <v>169</v>
      </c>
      <c r="B172" t="s">
        <v>403</v>
      </c>
      <c r="C172" s="9"/>
      <c r="D172" s="9">
        <v>499.6</v>
      </c>
      <c r="E172" s="9">
        <v>349.72</v>
      </c>
      <c r="F172" s="9">
        <v>149.88</v>
      </c>
      <c r="G172" s="9"/>
      <c r="H172" s="9"/>
      <c r="I172" s="9"/>
      <c r="J172" s="9"/>
      <c r="K172" s="9" t="s">
        <v>404</v>
      </c>
      <c r="L172" s="9" t="s">
        <v>62</v>
      </c>
      <c r="M172" s="9" t="s">
        <v>55</v>
      </c>
      <c r="N172" s="9">
        <v>1938</v>
      </c>
      <c r="O172" s="9">
        <v>2</v>
      </c>
      <c r="P172" s="9">
        <v>2</v>
      </c>
      <c r="Q172" s="9"/>
      <c r="R172" s="9">
        <v>969.5</v>
      </c>
      <c r="S172" s="9">
        <v>469.9</v>
      </c>
      <c r="T172" s="9">
        <v>2978</v>
      </c>
      <c r="U172" s="9">
        <v>1489</v>
      </c>
      <c r="V172" s="9"/>
      <c r="W172" s="9"/>
      <c r="X172" s="113" t="s">
        <v>164</v>
      </c>
      <c r="Y172" s="9">
        <v>10</v>
      </c>
      <c r="Z172" s="9">
        <v>17</v>
      </c>
      <c r="AA172" s="9">
        <v>10</v>
      </c>
      <c r="AB172" s="9"/>
      <c r="AC172" s="9" t="s">
        <v>56</v>
      </c>
      <c r="AD172" s="9" t="s">
        <v>1985</v>
      </c>
      <c r="AE172" s="9" t="s">
        <v>1979</v>
      </c>
      <c r="AF172" s="12" t="s">
        <v>1992</v>
      </c>
      <c r="AG172" s="11" t="s">
        <v>1994</v>
      </c>
      <c r="AH172" s="11" t="s">
        <v>1979</v>
      </c>
      <c r="AI172" s="11" t="s">
        <v>1997</v>
      </c>
      <c r="AJ172" s="12" t="s">
        <v>1999</v>
      </c>
      <c r="AK172" s="9" t="s">
        <v>59</v>
      </c>
      <c r="AL172" s="13" t="s">
        <v>2004</v>
      </c>
      <c r="AM172" s="13" t="s">
        <v>2004</v>
      </c>
      <c r="AN172" s="114" t="s">
        <v>1987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s="13" customFormat="1" ht="15" customHeight="1" x14ac:dyDescent="0.25">
      <c r="A173">
        <v>170</v>
      </c>
      <c r="B173" t="s">
        <v>405</v>
      </c>
      <c r="C173" s="9"/>
      <c r="D173" s="9">
        <v>735.7</v>
      </c>
      <c r="E173" s="9">
        <v>514.99</v>
      </c>
      <c r="F173" s="9">
        <v>220.71</v>
      </c>
      <c r="G173" s="9"/>
      <c r="H173" s="9"/>
      <c r="I173" s="9"/>
      <c r="J173" s="9"/>
      <c r="K173" s="9" t="s">
        <v>406</v>
      </c>
      <c r="L173" s="9" t="s">
        <v>62</v>
      </c>
      <c r="M173" s="9" t="s">
        <v>55</v>
      </c>
      <c r="N173" s="9">
        <v>1960</v>
      </c>
      <c r="O173" s="9">
        <v>3</v>
      </c>
      <c r="P173" s="9">
        <v>3</v>
      </c>
      <c r="Q173" s="9"/>
      <c r="R173" s="9">
        <v>1291.2</v>
      </c>
      <c r="S173" s="9">
        <v>555.5</v>
      </c>
      <c r="T173" s="9">
        <v>1458</v>
      </c>
      <c r="U173" s="9">
        <v>1458</v>
      </c>
      <c r="V173" s="9"/>
      <c r="W173" s="9"/>
      <c r="X173" s="113" t="s">
        <v>164</v>
      </c>
      <c r="Y173" s="9">
        <v>42</v>
      </c>
      <c r="Z173" s="9">
        <v>70</v>
      </c>
      <c r="AA173" s="9">
        <v>42</v>
      </c>
      <c r="AB173" s="9"/>
      <c r="AC173" s="9" t="s">
        <v>121</v>
      </c>
      <c r="AD173" s="9" t="s">
        <v>1985</v>
      </c>
      <c r="AE173" s="9" t="s">
        <v>1956</v>
      </c>
      <c r="AF173" s="12" t="s">
        <v>1993</v>
      </c>
      <c r="AG173" s="11" t="s">
        <v>1994</v>
      </c>
      <c r="AH173" s="11" t="s">
        <v>1986</v>
      </c>
      <c r="AI173" s="11" t="s">
        <v>1997</v>
      </c>
      <c r="AJ173" s="12" t="s">
        <v>1999</v>
      </c>
      <c r="AK173" s="9" t="s">
        <v>59</v>
      </c>
      <c r="AL173" s="13" t="s">
        <v>2004</v>
      </c>
      <c r="AM173" s="13" t="s">
        <v>2004</v>
      </c>
      <c r="AN173" s="114" t="s">
        <v>1987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s="13" customFormat="1" ht="15" customHeight="1" x14ac:dyDescent="0.25">
      <c r="A174">
        <v>171</v>
      </c>
      <c r="B174" t="s">
        <v>407</v>
      </c>
      <c r="C174" s="9"/>
      <c r="D174" s="9">
        <v>231.6</v>
      </c>
      <c r="E174" s="9">
        <v>162.12</v>
      </c>
      <c r="F174" s="9">
        <v>69.48</v>
      </c>
      <c r="G174" s="9"/>
      <c r="H174" s="9"/>
      <c r="I174" s="9"/>
      <c r="J174" s="9"/>
      <c r="K174" s="9" t="s">
        <v>408</v>
      </c>
      <c r="L174" s="9" t="s">
        <v>62</v>
      </c>
      <c r="M174" s="9" t="s">
        <v>55</v>
      </c>
      <c r="N174" s="9">
        <v>1942</v>
      </c>
      <c r="O174" s="9">
        <v>2</v>
      </c>
      <c r="P174" s="9">
        <v>2</v>
      </c>
      <c r="Q174" s="9"/>
      <c r="R174" s="9">
        <v>326.2</v>
      </c>
      <c r="S174" s="9">
        <v>94.6</v>
      </c>
      <c r="T174" s="9">
        <v>234</v>
      </c>
      <c r="U174" s="9">
        <v>234</v>
      </c>
      <c r="V174" s="9"/>
      <c r="W174" s="9"/>
      <c r="X174" s="113" t="s">
        <v>164</v>
      </c>
      <c r="Y174" s="9">
        <v>4</v>
      </c>
      <c r="Z174" s="9">
        <v>15</v>
      </c>
      <c r="AA174" s="9">
        <v>4</v>
      </c>
      <c r="AB174" s="9"/>
      <c r="AC174" s="9" t="s">
        <v>56</v>
      </c>
      <c r="AD174" s="9" t="s">
        <v>1985</v>
      </c>
      <c r="AE174" s="9" t="s">
        <v>1979</v>
      </c>
      <c r="AF174" s="12" t="s">
        <v>1992</v>
      </c>
      <c r="AG174" s="11" t="s">
        <v>1994</v>
      </c>
      <c r="AH174" s="11" t="s">
        <v>1979</v>
      </c>
      <c r="AI174" s="11" t="s">
        <v>1997</v>
      </c>
      <c r="AJ174" s="12" t="s">
        <v>1999</v>
      </c>
      <c r="AK174" s="9" t="s">
        <v>59</v>
      </c>
      <c r="AL174" s="13" t="s">
        <v>2004</v>
      </c>
      <c r="AM174" s="13" t="s">
        <v>2004</v>
      </c>
      <c r="AN174" s="114" t="s">
        <v>1987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s="13" customFormat="1" ht="15" customHeight="1" x14ac:dyDescent="0.25">
      <c r="A175">
        <v>172</v>
      </c>
      <c r="B175" t="s">
        <v>409</v>
      </c>
      <c r="C175" s="9"/>
      <c r="D175" s="9">
        <v>504.9</v>
      </c>
      <c r="E175" s="9">
        <v>353.43</v>
      </c>
      <c r="F175" s="9">
        <v>151.47</v>
      </c>
      <c r="G175" s="9"/>
      <c r="H175" s="9"/>
      <c r="I175" s="9"/>
      <c r="J175" s="9"/>
      <c r="K175" s="9" t="s">
        <v>410</v>
      </c>
      <c r="L175" s="9" t="s">
        <v>186</v>
      </c>
      <c r="M175" s="9" t="s">
        <v>55</v>
      </c>
      <c r="N175" s="9">
        <v>1947</v>
      </c>
      <c r="O175" s="9">
        <v>2</v>
      </c>
      <c r="P175" s="9">
        <v>2</v>
      </c>
      <c r="Q175" s="9"/>
      <c r="R175" s="9">
        <v>558.4</v>
      </c>
      <c r="S175" s="9">
        <v>53.5</v>
      </c>
      <c r="T175" s="9"/>
      <c r="U175" s="9"/>
      <c r="V175" s="9"/>
      <c r="W175" s="9"/>
      <c r="X175" s="113" t="s">
        <v>164</v>
      </c>
      <c r="Y175" s="9">
        <v>12</v>
      </c>
      <c r="Z175" s="9">
        <v>20</v>
      </c>
      <c r="AA175" s="9">
        <v>12</v>
      </c>
      <c r="AB175" s="9"/>
      <c r="AC175" s="9" t="s">
        <v>121</v>
      </c>
      <c r="AD175" s="9" t="s">
        <v>1985</v>
      </c>
      <c r="AE175" s="9" t="s">
        <v>1956</v>
      </c>
      <c r="AF175" s="12" t="s">
        <v>1993</v>
      </c>
      <c r="AG175" s="11" t="s">
        <v>1994</v>
      </c>
      <c r="AH175" s="11" t="s">
        <v>1979</v>
      </c>
      <c r="AI175" s="11" t="s">
        <v>1997</v>
      </c>
      <c r="AJ175" s="12" t="s">
        <v>2001</v>
      </c>
      <c r="AK175" s="9" t="s">
        <v>59</v>
      </c>
      <c r="AL175" s="13" t="s">
        <v>2004</v>
      </c>
      <c r="AM175" s="13" t="s">
        <v>2004</v>
      </c>
      <c r="AN175" s="114" t="s">
        <v>1987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s="13" customFormat="1" ht="15" customHeight="1" x14ac:dyDescent="0.25">
      <c r="A176">
        <v>173</v>
      </c>
      <c r="B176" t="s">
        <v>411</v>
      </c>
      <c r="C176" s="9"/>
      <c r="D176" s="9">
        <v>502.3</v>
      </c>
      <c r="E176" s="9">
        <v>351.61</v>
      </c>
      <c r="F176" s="9">
        <v>150.69</v>
      </c>
      <c r="G176" s="9"/>
      <c r="H176" s="9"/>
      <c r="I176" s="9"/>
      <c r="J176" s="9"/>
      <c r="K176" s="9" t="s">
        <v>412</v>
      </c>
      <c r="L176" s="9" t="s">
        <v>186</v>
      </c>
      <c r="M176" s="9" t="s">
        <v>55</v>
      </c>
      <c r="N176" s="9">
        <v>1937</v>
      </c>
      <c r="O176" s="9">
        <v>2</v>
      </c>
      <c r="P176" s="9">
        <v>2</v>
      </c>
      <c r="Q176" s="9"/>
      <c r="R176" s="9">
        <v>554.4</v>
      </c>
      <c r="S176" s="9">
        <v>52.1</v>
      </c>
      <c r="T176" s="9"/>
      <c r="U176" s="9"/>
      <c r="V176" s="9"/>
      <c r="W176" s="9"/>
      <c r="X176" s="113" t="s">
        <v>164</v>
      </c>
      <c r="Y176" s="9">
        <v>12</v>
      </c>
      <c r="Z176" s="9">
        <v>41</v>
      </c>
      <c r="AA176" s="9">
        <v>12</v>
      </c>
      <c r="AB176" s="9"/>
      <c r="AC176" s="9" t="s">
        <v>121</v>
      </c>
      <c r="AD176" s="9" t="s">
        <v>1985</v>
      </c>
      <c r="AE176" s="9" t="s">
        <v>1956</v>
      </c>
      <c r="AF176" s="12" t="s">
        <v>1993</v>
      </c>
      <c r="AG176" s="11" t="s">
        <v>1994</v>
      </c>
      <c r="AH176" s="11" t="s">
        <v>1979</v>
      </c>
      <c r="AI176" s="11" t="s">
        <v>1997</v>
      </c>
      <c r="AJ176" s="12" t="s">
        <v>2001</v>
      </c>
      <c r="AK176" s="9" t="s">
        <v>59</v>
      </c>
      <c r="AL176" s="13" t="s">
        <v>2004</v>
      </c>
      <c r="AM176" s="13" t="s">
        <v>2004</v>
      </c>
      <c r="AN176" s="114" t="s">
        <v>1987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s="13" customFormat="1" ht="15" customHeight="1" x14ac:dyDescent="0.25">
      <c r="A177">
        <v>174</v>
      </c>
      <c r="B177" t="s">
        <v>413</v>
      </c>
      <c r="C177" s="9"/>
      <c r="D177" s="9">
        <v>397</v>
      </c>
      <c r="E177" s="9">
        <v>277.89999999999998</v>
      </c>
      <c r="F177" s="9">
        <v>119.1</v>
      </c>
      <c r="G177" s="9"/>
      <c r="H177" s="9"/>
      <c r="I177" s="9"/>
      <c r="J177" s="9"/>
      <c r="K177" s="9" t="s">
        <v>414</v>
      </c>
      <c r="L177" s="9" t="s">
        <v>186</v>
      </c>
      <c r="M177" s="9" t="s">
        <v>55</v>
      </c>
      <c r="N177" s="9">
        <v>1947</v>
      </c>
      <c r="O177" s="9">
        <v>2</v>
      </c>
      <c r="P177" s="9">
        <v>2</v>
      </c>
      <c r="Q177" s="9"/>
      <c r="R177" s="9">
        <v>452.9</v>
      </c>
      <c r="S177" s="9">
        <v>55.9</v>
      </c>
      <c r="T177" s="9"/>
      <c r="U177" s="9"/>
      <c r="V177" s="9"/>
      <c r="W177" s="9"/>
      <c r="X177" s="113" t="s">
        <v>164</v>
      </c>
      <c r="Y177" s="9">
        <v>10</v>
      </c>
      <c r="Z177" s="9">
        <v>28</v>
      </c>
      <c r="AA177" s="9">
        <v>10</v>
      </c>
      <c r="AB177" s="9"/>
      <c r="AC177" s="9" t="s">
        <v>121</v>
      </c>
      <c r="AD177" s="9" t="s">
        <v>1985</v>
      </c>
      <c r="AE177" s="9" t="s">
        <v>1956</v>
      </c>
      <c r="AF177" s="12" t="s">
        <v>1993</v>
      </c>
      <c r="AG177" s="11" t="s">
        <v>1994</v>
      </c>
      <c r="AH177" s="11" t="s">
        <v>1979</v>
      </c>
      <c r="AI177" s="11" t="s">
        <v>1997</v>
      </c>
      <c r="AJ177" s="12" t="s">
        <v>1999</v>
      </c>
      <c r="AK177" s="9" t="s">
        <v>59</v>
      </c>
      <c r="AL177" s="13" t="s">
        <v>2004</v>
      </c>
      <c r="AM177" s="13" t="s">
        <v>2004</v>
      </c>
      <c r="AN177" s="114" t="s">
        <v>1987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s="13" customFormat="1" ht="15" customHeight="1" x14ac:dyDescent="0.25">
      <c r="A178">
        <v>175</v>
      </c>
      <c r="B178" t="s">
        <v>415</v>
      </c>
      <c r="C178" s="9"/>
      <c r="D178" s="9">
        <v>179.4</v>
      </c>
      <c r="E178" s="9">
        <v>125.58</v>
      </c>
      <c r="F178" s="9">
        <v>53.82</v>
      </c>
      <c r="G178" s="9"/>
      <c r="H178" s="9"/>
      <c r="I178" s="9"/>
      <c r="J178" s="9"/>
      <c r="K178" s="9" t="s">
        <v>416</v>
      </c>
      <c r="L178" s="9" t="s">
        <v>62</v>
      </c>
      <c r="M178" s="9" t="s">
        <v>55</v>
      </c>
      <c r="N178" s="9">
        <v>1913</v>
      </c>
      <c r="O178" s="9">
        <v>1</v>
      </c>
      <c r="P178" s="9">
        <v>1</v>
      </c>
      <c r="Q178" s="9"/>
      <c r="R178" s="9">
        <v>179.4</v>
      </c>
      <c r="S178" s="9"/>
      <c r="T178" s="9"/>
      <c r="U178" s="9"/>
      <c r="V178" s="9"/>
      <c r="W178" s="9"/>
      <c r="X178" s="113" t="s">
        <v>164</v>
      </c>
      <c r="Y178" s="9">
        <v>4</v>
      </c>
      <c r="Z178" s="9">
        <v>20</v>
      </c>
      <c r="AA178" s="9">
        <v>4</v>
      </c>
      <c r="AB178" s="9"/>
      <c r="AC178" s="9" t="s">
        <v>56</v>
      </c>
      <c r="AD178" s="9" t="s">
        <v>1985</v>
      </c>
      <c r="AE178" s="9" t="s">
        <v>1979</v>
      </c>
      <c r="AF178" s="12" t="s">
        <v>1992</v>
      </c>
      <c r="AG178" s="11" t="s">
        <v>1994</v>
      </c>
      <c r="AH178" s="11" t="s">
        <v>1979</v>
      </c>
      <c r="AI178" s="11" t="s">
        <v>1997</v>
      </c>
      <c r="AJ178" s="12" t="s">
        <v>1999</v>
      </c>
      <c r="AK178" s="9" t="s">
        <v>59</v>
      </c>
      <c r="AL178" s="13" t="s">
        <v>2004</v>
      </c>
      <c r="AM178" s="13" t="s">
        <v>2004</v>
      </c>
      <c r="AN178" s="114" t="s">
        <v>1987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s="13" customFormat="1" ht="15" customHeight="1" x14ac:dyDescent="0.25">
      <c r="A179">
        <v>176</v>
      </c>
      <c r="B179" t="s">
        <v>417</v>
      </c>
      <c r="C179" s="9"/>
      <c r="D179" s="9">
        <v>99.7</v>
      </c>
      <c r="E179" s="9">
        <v>69.790000000000006</v>
      </c>
      <c r="F179" s="9">
        <v>29.91</v>
      </c>
      <c r="G179" s="9"/>
      <c r="H179" s="9"/>
      <c r="I179" s="9"/>
      <c r="J179" s="9"/>
      <c r="K179" s="9" t="s">
        <v>418</v>
      </c>
      <c r="L179" s="9" t="s">
        <v>62</v>
      </c>
      <c r="M179" s="9" t="s">
        <v>55</v>
      </c>
      <c r="N179" s="9">
        <v>1917</v>
      </c>
      <c r="O179" s="9">
        <v>2</v>
      </c>
      <c r="P179" s="9">
        <v>2</v>
      </c>
      <c r="Q179" s="9"/>
      <c r="R179" s="9">
        <v>99.7</v>
      </c>
      <c r="S179" s="9"/>
      <c r="T179" s="9">
        <v>868</v>
      </c>
      <c r="U179" s="9">
        <v>434</v>
      </c>
      <c r="V179" s="9"/>
      <c r="W179" s="9"/>
      <c r="X179" s="113" t="s">
        <v>164</v>
      </c>
      <c r="Y179" s="9">
        <v>2</v>
      </c>
      <c r="Z179" s="9">
        <v>8</v>
      </c>
      <c r="AA179" s="9">
        <v>2</v>
      </c>
      <c r="AB179" s="9"/>
      <c r="AC179" s="9" t="s">
        <v>56</v>
      </c>
      <c r="AD179" s="9" t="s">
        <v>1985</v>
      </c>
      <c r="AE179" s="9" t="s">
        <v>1979</v>
      </c>
      <c r="AF179" s="12" t="s">
        <v>1992</v>
      </c>
      <c r="AG179" s="11" t="s">
        <v>1994</v>
      </c>
      <c r="AH179" s="11" t="s">
        <v>1979</v>
      </c>
      <c r="AI179" s="11" t="s">
        <v>1997</v>
      </c>
      <c r="AJ179" s="12" t="s">
        <v>1999</v>
      </c>
      <c r="AK179" s="9" t="s">
        <v>59</v>
      </c>
      <c r="AL179" s="13" t="s">
        <v>2004</v>
      </c>
      <c r="AM179" s="13" t="s">
        <v>2004</v>
      </c>
      <c r="AN179" s="114" t="s">
        <v>1987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s="13" customFormat="1" ht="15" customHeight="1" x14ac:dyDescent="0.25">
      <c r="A180">
        <v>177</v>
      </c>
      <c r="B180" t="s">
        <v>419</v>
      </c>
      <c r="C180" s="9"/>
      <c r="D180" s="9">
        <v>83.7</v>
      </c>
      <c r="E180" s="9">
        <v>58.59</v>
      </c>
      <c r="F180" s="9">
        <v>25.11</v>
      </c>
      <c r="G180" s="9"/>
      <c r="H180" s="9"/>
      <c r="I180" s="9"/>
      <c r="J180" s="9"/>
      <c r="K180" s="9" t="s">
        <v>420</v>
      </c>
      <c r="L180" s="9" t="s">
        <v>62</v>
      </c>
      <c r="M180" s="9" t="s">
        <v>55</v>
      </c>
      <c r="N180" s="9">
        <v>1904</v>
      </c>
      <c r="O180" s="9">
        <v>1</v>
      </c>
      <c r="P180" s="9">
        <v>1</v>
      </c>
      <c r="Q180" s="9"/>
      <c r="R180" s="9">
        <v>102.3</v>
      </c>
      <c r="S180" s="9">
        <v>18.600000000000001</v>
      </c>
      <c r="T180" s="9">
        <v>100</v>
      </c>
      <c r="U180" s="9">
        <v>100</v>
      </c>
      <c r="V180" s="9"/>
      <c r="W180" s="9"/>
      <c r="X180" s="113" t="s">
        <v>164</v>
      </c>
      <c r="Y180" s="9">
        <v>2</v>
      </c>
      <c r="Z180" s="9">
        <v>0</v>
      </c>
      <c r="AA180" s="9">
        <v>2</v>
      </c>
      <c r="AB180" s="9"/>
      <c r="AC180" s="9" t="s">
        <v>56</v>
      </c>
      <c r="AD180" s="9" t="s">
        <v>1985</v>
      </c>
      <c r="AE180" s="9" t="s">
        <v>1979</v>
      </c>
      <c r="AF180" s="12" t="s">
        <v>1992</v>
      </c>
      <c r="AG180" s="11" t="s">
        <v>1994</v>
      </c>
      <c r="AH180" s="11" t="s">
        <v>1979</v>
      </c>
      <c r="AI180" s="11" t="s">
        <v>1997</v>
      </c>
      <c r="AJ180" s="12" t="s">
        <v>1999</v>
      </c>
      <c r="AK180" s="9" t="s">
        <v>59</v>
      </c>
      <c r="AL180" s="13" t="s">
        <v>2004</v>
      </c>
      <c r="AM180" s="13" t="s">
        <v>2004</v>
      </c>
      <c r="AN180" s="114" t="s">
        <v>1987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s="13" customFormat="1" ht="15" customHeight="1" x14ac:dyDescent="0.25">
      <c r="A181">
        <v>178</v>
      </c>
      <c r="B181" t="s">
        <v>421</v>
      </c>
      <c r="C181" s="9"/>
      <c r="D181" s="9">
        <v>154.5</v>
      </c>
      <c r="E181" s="9">
        <v>108.15</v>
      </c>
      <c r="F181" s="9">
        <v>46.35</v>
      </c>
      <c r="G181" s="9"/>
      <c r="H181" s="9"/>
      <c r="I181" s="9"/>
      <c r="J181" s="9"/>
      <c r="K181" s="9" t="s">
        <v>422</v>
      </c>
      <c r="L181" s="9" t="s">
        <v>62</v>
      </c>
      <c r="M181" s="9" t="s">
        <v>55</v>
      </c>
      <c r="N181" s="9">
        <v>1917</v>
      </c>
      <c r="O181" s="9">
        <v>2</v>
      </c>
      <c r="P181" s="9">
        <v>2</v>
      </c>
      <c r="Q181" s="9"/>
      <c r="R181" s="9">
        <v>259.7</v>
      </c>
      <c r="S181" s="9">
        <v>105.2</v>
      </c>
      <c r="T181" s="9">
        <v>494.8</v>
      </c>
      <c r="U181" s="9">
        <v>247.4</v>
      </c>
      <c r="V181" s="9"/>
      <c r="W181" s="9"/>
      <c r="X181" s="113" t="s">
        <v>164</v>
      </c>
      <c r="Y181" s="9">
        <v>5</v>
      </c>
      <c r="Z181" s="9">
        <v>9</v>
      </c>
      <c r="AA181" s="9">
        <v>5</v>
      </c>
      <c r="AB181" s="9"/>
      <c r="AC181" s="9" t="s">
        <v>56</v>
      </c>
      <c r="AD181" s="9" t="s">
        <v>1985</v>
      </c>
      <c r="AE181" s="9" t="s">
        <v>1979</v>
      </c>
      <c r="AF181" s="12" t="s">
        <v>1992</v>
      </c>
      <c r="AG181" s="11" t="s">
        <v>1994</v>
      </c>
      <c r="AH181" s="11" t="s">
        <v>1979</v>
      </c>
      <c r="AI181" s="11" t="s">
        <v>1997</v>
      </c>
      <c r="AJ181" s="12" t="s">
        <v>1999</v>
      </c>
      <c r="AK181" s="9" t="s">
        <v>59</v>
      </c>
      <c r="AL181" s="13" t="s">
        <v>2004</v>
      </c>
      <c r="AM181" s="13" t="s">
        <v>2004</v>
      </c>
      <c r="AN181" s="114" t="s">
        <v>1987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s="13" customFormat="1" ht="15" customHeight="1" x14ac:dyDescent="0.25">
      <c r="A182">
        <v>179</v>
      </c>
      <c r="B182" t="s">
        <v>423</v>
      </c>
      <c r="C182" s="9"/>
      <c r="D182" s="9">
        <v>165.7</v>
      </c>
      <c r="E182" s="9">
        <v>115.99</v>
      </c>
      <c r="F182" s="9">
        <v>49.71</v>
      </c>
      <c r="G182" s="9"/>
      <c r="H182" s="9"/>
      <c r="I182" s="9"/>
      <c r="J182" s="9"/>
      <c r="K182" s="9" t="s">
        <v>424</v>
      </c>
      <c r="L182" s="9" t="s">
        <v>62</v>
      </c>
      <c r="M182" s="9" t="s">
        <v>55</v>
      </c>
      <c r="N182" s="9">
        <v>1917</v>
      </c>
      <c r="O182" s="9">
        <v>1</v>
      </c>
      <c r="P182" s="9">
        <v>1</v>
      </c>
      <c r="Q182" s="9"/>
      <c r="R182" s="9">
        <v>165.7</v>
      </c>
      <c r="S182" s="9"/>
      <c r="T182" s="9"/>
      <c r="U182" s="9"/>
      <c r="V182" s="9"/>
      <c r="W182" s="9"/>
      <c r="X182" s="113" t="s">
        <v>164</v>
      </c>
      <c r="Y182" s="9">
        <v>4</v>
      </c>
      <c r="Z182" s="9">
        <v>11</v>
      </c>
      <c r="AA182" s="9">
        <v>4</v>
      </c>
      <c r="AB182" s="9"/>
      <c r="AC182" s="9" t="s">
        <v>56</v>
      </c>
      <c r="AD182" s="9" t="s">
        <v>1985</v>
      </c>
      <c r="AE182" s="9" t="s">
        <v>1979</v>
      </c>
      <c r="AF182" s="12" t="s">
        <v>1992</v>
      </c>
      <c r="AG182" s="11" t="s">
        <v>1994</v>
      </c>
      <c r="AH182" s="11" t="s">
        <v>1979</v>
      </c>
      <c r="AI182" s="11" t="s">
        <v>1997</v>
      </c>
      <c r="AJ182" s="12" t="s">
        <v>1999</v>
      </c>
      <c r="AK182" s="9" t="s">
        <v>59</v>
      </c>
      <c r="AL182" s="13" t="s">
        <v>2004</v>
      </c>
      <c r="AM182" s="13" t="s">
        <v>2004</v>
      </c>
      <c r="AN182" s="114" t="s">
        <v>1987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s="13" customFormat="1" ht="15" customHeight="1" x14ac:dyDescent="0.25">
      <c r="A183">
        <v>180</v>
      </c>
      <c r="B183" t="s">
        <v>425</v>
      </c>
      <c r="C183" s="9"/>
      <c r="D183" s="9">
        <v>72</v>
      </c>
      <c r="E183" s="9">
        <v>50.4</v>
      </c>
      <c r="F183" s="9">
        <v>21.6</v>
      </c>
      <c r="G183" s="9"/>
      <c r="H183" s="9"/>
      <c r="I183" s="9"/>
      <c r="J183" s="9"/>
      <c r="K183" s="9" t="s">
        <v>426</v>
      </c>
      <c r="L183" s="9" t="s">
        <v>62</v>
      </c>
      <c r="M183" s="9" t="s">
        <v>55</v>
      </c>
      <c r="N183" s="9">
        <v>1917</v>
      </c>
      <c r="O183" s="9">
        <v>1</v>
      </c>
      <c r="P183" s="9">
        <v>1</v>
      </c>
      <c r="Q183" s="9"/>
      <c r="R183" s="9">
        <v>163.69999999999999</v>
      </c>
      <c r="S183" s="9">
        <v>91.7</v>
      </c>
      <c r="T183" s="9">
        <v>792</v>
      </c>
      <c r="U183" s="9">
        <v>396</v>
      </c>
      <c r="V183" s="9"/>
      <c r="W183" s="9"/>
      <c r="X183" s="113" t="s">
        <v>164</v>
      </c>
      <c r="Y183" s="9">
        <v>2</v>
      </c>
      <c r="Z183" s="9">
        <v>9</v>
      </c>
      <c r="AA183" s="9">
        <v>2</v>
      </c>
      <c r="AB183" s="9"/>
      <c r="AC183" s="9" t="s">
        <v>56</v>
      </c>
      <c r="AD183" s="9" t="s">
        <v>1985</v>
      </c>
      <c r="AE183" s="9" t="s">
        <v>1979</v>
      </c>
      <c r="AF183" s="12" t="s">
        <v>1992</v>
      </c>
      <c r="AG183" s="11" t="s">
        <v>1994</v>
      </c>
      <c r="AH183" s="11" t="s">
        <v>1979</v>
      </c>
      <c r="AI183" s="11" t="s">
        <v>1997</v>
      </c>
      <c r="AJ183" s="12" t="s">
        <v>1999</v>
      </c>
      <c r="AK183" s="9" t="s">
        <v>59</v>
      </c>
      <c r="AL183" s="13" t="s">
        <v>2004</v>
      </c>
      <c r="AM183" s="13" t="s">
        <v>2004</v>
      </c>
      <c r="AN183" s="114" t="s">
        <v>1987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s="13" customFormat="1" ht="15" customHeight="1" x14ac:dyDescent="0.25">
      <c r="A184">
        <v>181</v>
      </c>
      <c r="B184" t="s">
        <v>427</v>
      </c>
      <c r="C184" s="9"/>
      <c r="D184" s="9">
        <v>94.5</v>
      </c>
      <c r="E184" s="9">
        <v>66.150000000000006</v>
      </c>
      <c r="F184" s="9">
        <v>28.35</v>
      </c>
      <c r="G184" s="9"/>
      <c r="H184" s="9"/>
      <c r="I184" s="9"/>
      <c r="J184" s="9"/>
      <c r="K184" s="9" t="s">
        <v>428</v>
      </c>
      <c r="L184" s="9" t="s">
        <v>62</v>
      </c>
      <c r="M184" s="9" t="s">
        <v>55</v>
      </c>
      <c r="N184" s="9">
        <v>1918</v>
      </c>
      <c r="O184" s="9">
        <v>1</v>
      </c>
      <c r="P184" s="9">
        <v>1</v>
      </c>
      <c r="Q184" s="9"/>
      <c r="R184" s="9">
        <v>94.5</v>
      </c>
      <c r="S184" s="9"/>
      <c r="T184" s="9"/>
      <c r="U184" s="9"/>
      <c r="V184" s="9"/>
      <c r="W184" s="9"/>
      <c r="X184" s="113" t="s">
        <v>164</v>
      </c>
      <c r="Y184" s="9">
        <v>3</v>
      </c>
      <c r="Z184" s="9">
        <v>11</v>
      </c>
      <c r="AA184" s="9">
        <v>3</v>
      </c>
      <c r="AB184" s="9"/>
      <c r="AC184" s="9" t="s">
        <v>56</v>
      </c>
      <c r="AD184" s="9" t="s">
        <v>1985</v>
      </c>
      <c r="AE184" s="9" t="s">
        <v>1979</v>
      </c>
      <c r="AF184" s="12" t="s">
        <v>1992</v>
      </c>
      <c r="AG184" s="11" t="s">
        <v>1994</v>
      </c>
      <c r="AH184" s="11" t="s">
        <v>1979</v>
      </c>
      <c r="AI184" s="11" t="s">
        <v>1997</v>
      </c>
      <c r="AJ184" s="12" t="s">
        <v>1999</v>
      </c>
      <c r="AK184" s="9" t="s">
        <v>59</v>
      </c>
      <c r="AL184" s="13" t="s">
        <v>2004</v>
      </c>
      <c r="AM184" s="13" t="s">
        <v>2004</v>
      </c>
      <c r="AN184" s="114" t="s">
        <v>1987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s="13" customFormat="1" ht="15" customHeight="1" x14ac:dyDescent="0.25">
      <c r="A185">
        <v>182</v>
      </c>
      <c r="B185" t="s">
        <v>429</v>
      </c>
      <c r="C185" s="9"/>
      <c r="D185" s="9">
        <v>177.2</v>
      </c>
      <c r="E185" s="9">
        <v>124.04</v>
      </c>
      <c r="F185" s="9">
        <v>53.16</v>
      </c>
      <c r="G185" s="9"/>
      <c r="H185" s="9"/>
      <c r="I185" s="9"/>
      <c r="J185" s="9"/>
      <c r="K185" s="9" t="s">
        <v>430</v>
      </c>
      <c r="L185" s="9" t="s">
        <v>62</v>
      </c>
      <c r="M185" s="9" t="s">
        <v>55</v>
      </c>
      <c r="N185" s="9">
        <v>1918</v>
      </c>
      <c r="O185" s="9">
        <v>1</v>
      </c>
      <c r="P185" s="9">
        <v>1</v>
      </c>
      <c r="Q185" s="9"/>
      <c r="R185" s="9">
        <v>177.2</v>
      </c>
      <c r="S185" s="9"/>
      <c r="T185" s="9"/>
      <c r="U185" s="9"/>
      <c r="V185" s="9"/>
      <c r="W185" s="9"/>
      <c r="X185" s="113" t="s">
        <v>164</v>
      </c>
      <c r="Y185" s="9">
        <v>7</v>
      </c>
      <c r="Z185" s="9">
        <v>16</v>
      </c>
      <c r="AA185" s="9">
        <v>7</v>
      </c>
      <c r="AB185" s="9"/>
      <c r="AC185" s="9" t="s">
        <v>56</v>
      </c>
      <c r="AD185" s="9" t="s">
        <v>1985</v>
      </c>
      <c r="AE185" s="9" t="s">
        <v>1979</v>
      </c>
      <c r="AF185" s="12" t="s">
        <v>1992</v>
      </c>
      <c r="AG185" s="11" t="s">
        <v>1994</v>
      </c>
      <c r="AH185" s="11" t="s">
        <v>1979</v>
      </c>
      <c r="AI185" s="11" t="s">
        <v>1997</v>
      </c>
      <c r="AJ185" s="12" t="s">
        <v>1999</v>
      </c>
      <c r="AK185" s="9" t="s">
        <v>59</v>
      </c>
      <c r="AL185" s="13" t="s">
        <v>2004</v>
      </c>
      <c r="AM185" s="13" t="s">
        <v>2004</v>
      </c>
      <c r="AN185" s="114" t="s">
        <v>1987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s="13" customFormat="1" ht="15" customHeight="1" x14ac:dyDescent="0.25">
      <c r="A186">
        <v>183</v>
      </c>
      <c r="B186" t="s">
        <v>431</v>
      </c>
      <c r="C186" s="9"/>
      <c r="D186" s="9">
        <v>178</v>
      </c>
      <c r="E186" s="9">
        <v>124.6</v>
      </c>
      <c r="F186" s="9">
        <v>53.4</v>
      </c>
      <c r="G186" s="9"/>
      <c r="H186" s="9"/>
      <c r="I186" s="9"/>
      <c r="J186" s="9"/>
      <c r="K186" s="9" t="s">
        <v>432</v>
      </c>
      <c r="L186" s="9" t="s">
        <v>62</v>
      </c>
      <c r="M186" s="9" t="s">
        <v>55</v>
      </c>
      <c r="N186" s="9">
        <v>1918</v>
      </c>
      <c r="O186" s="9">
        <v>1</v>
      </c>
      <c r="P186" s="9">
        <v>1</v>
      </c>
      <c r="Q186" s="9"/>
      <c r="R186" s="9">
        <v>178</v>
      </c>
      <c r="S186" s="9"/>
      <c r="T186" s="9"/>
      <c r="U186" s="9"/>
      <c r="V186" s="9"/>
      <c r="W186" s="9"/>
      <c r="X186" s="113" t="s">
        <v>164</v>
      </c>
      <c r="Y186" s="9">
        <v>4</v>
      </c>
      <c r="Z186" s="9">
        <v>12</v>
      </c>
      <c r="AA186" s="9">
        <v>4</v>
      </c>
      <c r="AB186" s="9"/>
      <c r="AC186" s="9" t="s">
        <v>56</v>
      </c>
      <c r="AD186" s="9" t="s">
        <v>1985</v>
      </c>
      <c r="AE186" s="9" t="s">
        <v>1979</v>
      </c>
      <c r="AF186" s="12" t="s">
        <v>1992</v>
      </c>
      <c r="AG186" s="11" t="s">
        <v>1994</v>
      </c>
      <c r="AH186" s="11" t="s">
        <v>1979</v>
      </c>
      <c r="AI186" s="11" t="s">
        <v>1997</v>
      </c>
      <c r="AJ186" s="12" t="s">
        <v>1999</v>
      </c>
      <c r="AK186" s="9" t="s">
        <v>59</v>
      </c>
      <c r="AL186" s="13" t="s">
        <v>2004</v>
      </c>
      <c r="AM186" s="13" t="s">
        <v>2004</v>
      </c>
      <c r="AN186" s="114" t="s">
        <v>1987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s="13" customFormat="1" ht="15" customHeight="1" x14ac:dyDescent="0.25">
      <c r="A187">
        <v>184</v>
      </c>
      <c r="B187" t="s">
        <v>433</v>
      </c>
      <c r="C187" s="9"/>
      <c r="D187" s="9">
        <v>113.4</v>
      </c>
      <c r="E187" s="9">
        <v>79.38</v>
      </c>
      <c r="F187" s="9">
        <v>34.020000000000003</v>
      </c>
      <c r="G187" s="9"/>
      <c r="H187" s="9"/>
      <c r="I187" s="9"/>
      <c r="J187" s="9"/>
      <c r="K187" s="9" t="s">
        <v>434</v>
      </c>
      <c r="L187" s="9" t="s">
        <v>62</v>
      </c>
      <c r="M187" s="9" t="s">
        <v>55</v>
      </c>
      <c r="N187" s="9">
        <v>1917</v>
      </c>
      <c r="O187" s="9">
        <v>1</v>
      </c>
      <c r="P187" s="9">
        <v>1</v>
      </c>
      <c r="Q187" s="9"/>
      <c r="R187" s="9">
        <v>262.2</v>
      </c>
      <c r="S187" s="9">
        <v>148.80000000000001</v>
      </c>
      <c r="T187" s="9">
        <v>969.6</v>
      </c>
      <c r="U187" s="9">
        <v>484.8</v>
      </c>
      <c r="V187" s="9"/>
      <c r="W187" s="9"/>
      <c r="X187" s="113" t="s">
        <v>164</v>
      </c>
      <c r="Y187" s="9">
        <v>4</v>
      </c>
      <c r="Z187" s="9">
        <v>0</v>
      </c>
      <c r="AA187" s="9">
        <v>4</v>
      </c>
      <c r="AB187" s="9"/>
      <c r="AC187" s="9" t="s">
        <v>56</v>
      </c>
      <c r="AD187" s="9" t="s">
        <v>1985</v>
      </c>
      <c r="AE187" s="9" t="s">
        <v>1979</v>
      </c>
      <c r="AF187" s="12" t="s">
        <v>1992</v>
      </c>
      <c r="AG187" s="11" t="s">
        <v>1994</v>
      </c>
      <c r="AH187" s="11" t="s">
        <v>1979</v>
      </c>
      <c r="AI187" s="11" t="s">
        <v>1997</v>
      </c>
      <c r="AJ187" s="12" t="s">
        <v>1999</v>
      </c>
      <c r="AK187" s="9" t="s">
        <v>59</v>
      </c>
      <c r="AL187" s="13" t="s">
        <v>2004</v>
      </c>
      <c r="AM187" s="13" t="s">
        <v>2004</v>
      </c>
      <c r="AN187" s="114" t="s">
        <v>1987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s="88" customFormat="1" ht="15" customHeight="1" x14ac:dyDescent="0.25">
      <c r="A188">
        <v>185</v>
      </c>
      <c r="B188" s="90" t="s">
        <v>435</v>
      </c>
      <c r="C188" s="89"/>
      <c r="D188" s="89">
        <v>171.7</v>
      </c>
      <c r="E188" s="89"/>
      <c r="F188" s="89"/>
      <c r="G188" s="89"/>
      <c r="H188" s="89"/>
      <c r="I188" s="89"/>
      <c r="J188" s="89"/>
      <c r="K188" s="89" t="s">
        <v>436</v>
      </c>
      <c r="L188" s="89" t="s">
        <v>62</v>
      </c>
      <c r="M188" s="89" t="s">
        <v>55</v>
      </c>
      <c r="N188" s="89">
        <v>1917</v>
      </c>
      <c r="O188" s="89">
        <v>1</v>
      </c>
      <c r="P188" s="89">
        <v>1</v>
      </c>
      <c r="Q188" s="89"/>
      <c r="R188" s="89">
        <v>171.7</v>
      </c>
      <c r="S188" s="89"/>
      <c r="T188" s="89"/>
      <c r="U188" s="89"/>
      <c r="V188" s="89"/>
      <c r="W188" s="89"/>
      <c r="X188" s="113" t="s">
        <v>164</v>
      </c>
      <c r="Y188" s="89">
        <v>5</v>
      </c>
      <c r="Z188" s="89"/>
      <c r="AA188" s="89"/>
      <c r="AB188" s="89"/>
      <c r="AC188" s="9" t="s">
        <v>56</v>
      </c>
      <c r="AD188" s="9" t="s">
        <v>1985</v>
      </c>
      <c r="AE188" s="9" t="s">
        <v>1979</v>
      </c>
      <c r="AF188" s="12" t="s">
        <v>1992</v>
      </c>
      <c r="AG188" s="11" t="s">
        <v>1994</v>
      </c>
      <c r="AH188" s="11" t="s">
        <v>1979</v>
      </c>
      <c r="AI188" s="11" t="s">
        <v>1997</v>
      </c>
      <c r="AJ188" s="12" t="s">
        <v>1999</v>
      </c>
      <c r="AK188" s="9" t="s">
        <v>59</v>
      </c>
      <c r="AL188" s="13" t="s">
        <v>2004</v>
      </c>
      <c r="AM188" s="13" t="s">
        <v>2004</v>
      </c>
      <c r="AN188" s="114" t="s">
        <v>1987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s="13" customFormat="1" ht="15" customHeight="1" x14ac:dyDescent="0.25">
      <c r="A189">
        <v>186</v>
      </c>
      <c r="B189" t="s">
        <v>437</v>
      </c>
      <c r="C189" s="9"/>
      <c r="D189" s="9">
        <v>117.5</v>
      </c>
      <c r="E189" s="9">
        <v>82.25</v>
      </c>
      <c r="F189" s="9">
        <v>35.25</v>
      </c>
      <c r="G189" s="9"/>
      <c r="H189" s="9"/>
      <c r="I189" s="9"/>
      <c r="J189" s="9"/>
      <c r="K189" s="9" t="s">
        <v>438</v>
      </c>
      <c r="L189" s="9" t="s">
        <v>62</v>
      </c>
      <c r="M189" s="9" t="s">
        <v>55</v>
      </c>
      <c r="N189" s="10">
        <v>1917</v>
      </c>
      <c r="O189" s="9">
        <v>1</v>
      </c>
      <c r="P189" s="9">
        <v>1</v>
      </c>
      <c r="Q189" s="9"/>
      <c r="R189" s="9">
        <v>136</v>
      </c>
      <c r="S189" s="9">
        <v>18.5</v>
      </c>
      <c r="T189" s="9">
        <v>70.2</v>
      </c>
      <c r="U189" s="9">
        <v>70.2</v>
      </c>
      <c r="V189" s="9"/>
      <c r="W189" s="9"/>
      <c r="X189" s="113" t="s">
        <v>164</v>
      </c>
      <c r="Y189" s="9">
        <v>4</v>
      </c>
      <c r="Z189" s="9">
        <v>14</v>
      </c>
      <c r="AA189" s="9">
        <v>4</v>
      </c>
      <c r="AB189" s="9"/>
      <c r="AC189" s="9" t="s">
        <v>56</v>
      </c>
      <c r="AD189" s="9" t="s">
        <v>1985</v>
      </c>
      <c r="AE189" s="9" t="s">
        <v>1979</v>
      </c>
      <c r="AF189" s="12" t="s">
        <v>1992</v>
      </c>
      <c r="AG189" s="11" t="s">
        <v>1994</v>
      </c>
      <c r="AH189" s="11" t="s">
        <v>1979</v>
      </c>
      <c r="AI189" s="11" t="s">
        <v>1997</v>
      </c>
      <c r="AJ189" s="12" t="s">
        <v>1999</v>
      </c>
      <c r="AK189" s="9" t="s">
        <v>59</v>
      </c>
      <c r="AL189" s="13" t="s">
        <v>2004</v>
      </c>
      <c r="AM189" s="13" t="s">
        <v>2004</v>
      </c>
      <c r="AN189" s="114" t="s">
        <v>1987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s="13" customFormat="1" ht="15" customHeight="1" x14ac:dyDescent="0.25">
      <c r="A190">
        <v>187</v>
      </c>
      <c r="B190" t="s">
        <v>439</v>
      </c>
      <c r="C190" s="9"/>
      <c r="D190" s="9">
        <v>21.6</v>
      </c>
      <c r="E190" s="9">
        <v>15.12</v>
      </c>
      <c r="F190" s="9">
        <v>6.48</v>
      </c>
      <c r="G190" s="9"/>
      <c r="H190" s="9"/>
      <c r="I190" s="9"/>
      <c r="J190" s="9"/>
      <c r="K190" s="9" t="s">
        <v>440</v>
      </c>
      <c r="L190" s="9" t="s">
        <v>62</v>
      </c>
      <c r="M190" s="9" t="s">
        <v>55</v>
      </c>
      <c r="N190" s="10">
        <v>1917</v>
      </c>
      <c r="O190" s="9">
        <v>2</v>
      </c>
      <c r="P190" s="9">
        <v>2</v>
      </c>
      <c r="Q190" s="9"/>
      <c r="R190" s="9">
        <v>33.6</v>
      </c>
      <c r="S190" s="9">
        <v>12</v>
      </c>
      <c r="T190" s="9">
        <v>218.8</v>
      </c>
      <c r="U190" s="9">
        <v>109.4</v>
      </c>
      <c r="V190" s="9"/>
      <c r="W190" s="9"/>
      <c r="X190" s="113" t="s">
        <v>164</v>
      </c>
      <c r="Y190" s="9">
        <v>1</v>
      </c>
      <c r="Z190" s="9">
        <v>3</v>
      </c>
      <c r="AA190" s="9">
        <v>1</v>
      </c>
      <c r="AB190" s="9"/>
      <c r="AC190" s="9" t="s">
        <v>56</v>
      </c>
      <c r="AD190" s="9" t="s">
        <v>1985</v>
      </c>
      <c r="AE190" s="9" t="s">
        <v>1979</v>
      </c>
      <c r="AF190" s="12" t="s">
        <v>1992</v>
      </c>
      <c r="AG190" s="11" t="s">
        <v>1994</v>
      </c>
      <c r="AH190" s="11" t="s">
        <v>1979</v>
      </c>
      <c r="AI190" s="11" t="s">
        <v>1997</v>
      </c>
      <c r="AJ190" s="12" t="s">
        <v>1999</v>
      </c>
      <c r="AK190" s="9" t="s">
        <v>59</v>
      </c>
      <c r="AL190" s="13" t="s">
        <v>2004</v>
      </c>
      <c r="AM190" s="13" t="s">
        <v>2004</v>
      </c>
      <c r="AN190" s="114" t="s">
        <v>1987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s="13" customFormat="1" ht="15" customHeight="1" x14ac:dyDescent="0.25">
      <c r="A191">
        <v>188</v>
      </c>
      <c r="B191" t="s">
        <v>441</v>
      </c>
      <c r="C191" s="9"/>
      <c r="D191" s="9">
        <v>133</v>
      </c>
      <c r="E191" s="9">
        <v>93.1</v>
      </c>
      <c r="F191" s="9">
        <v>39.9</v>
      </c>
      <c r="G191" s="9"/>
      <c r="H191" s="9"/>
      <c r="I191" s="9"/>
      <c r="J191" s="9"/>
      <c r="K191" s="9" t="s">
        <v>442</v>
      </c>
      <c r="L191" s="9" t="s">
        <v>62</v>
      </c>
      <c r="M191" s="9" t="s">
        <v>55</v>
      </c>
      <c r="N191" s="10">
        <v>1917</v>
      </c>
      <c r="O191" s="9">
        <v>1</v>
      </c>
      <c r="P191" s="9">
        <v>1</v>
      </c>
      <c r="Q191" s="9"/>
      <c r="R191" s="9">
        <v>133</v>
      </c>
      <c r="S191" s="9"/>
      <c r="T191" s="9"/>
      <c r="U191" s="9"/>
      <c r="V191" s="9"/>
      <c r="W191" s="9"/>
      <c r="X191" s="113" t="s">
        <v>164</v>
      </c>
      <c r="Y191" s="9">
        <v>5</v>
      </c>
      <c r="Z191" s="9">
        <v>9</v>
      </c>
      <c r="AA191" s="9">
        <v>5</v>
      </c>
      <c r="AB191" s="9"/>
      <c r="AC191" s="9" t="s">
        <v>56</v>
      </c>
      <c r="AD191" s="9" t="s">
        <v>1985</v>
      </c>
      <c r="AE191" s="9" t="s">
        <v>1979</v>
      </c>
      <c r="AF191" s="12" t="s">
        <v>1992</v>
      </c>
      <c r="AG191" s="11" t="s">
        <v>1994</v>
      </c>
      <c r="AH191" s="11" t="s">
        <v>1979</v>
      </c>
      <c r="AI191" s="11" t="s">
        <v>1997</v>
      </c>
      <c r="AJ191" s="12" t="s">
        <v>1999</v>
      </c>
      <c r="AK191" s="9" t="s">
        <v>59</v>
      </c>
      <c r="AL191" s="13" t="s">
        <v>2004</v>
      </c>
      <c r="AM191" s="13" t="s">
        <v>2004</v>
      </c>
      <c r="AN191" s="114" t="s">
        <v>1987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s="1" customFormat="1" ht="15" customHeight="1" x14ac:dyDescent="0.25">
      <c r="A192">
        <v>189</v>
      </c>
      <c r="B192" s="1" t="s">
        <v>443</v>
      </c>
      <c r="C192" s="10"/>
      <c r="D192" s="10">
        <v>455.4</v>
      </c>
      <c r="E192" s="10">
        <v>318.77999999999997</v>
      </c>
      <c r="F192" s="10">
        <v>136.62</v>
      </c>
      <c r="G192" s="10"/>
      <c r="H192" s="10"/>
      <c r="I192" s="10"/>
      <c r="J192" s="10"/>
      <c r="K192" s="10" t="s">
        <v>444</v>
      </c>
      <c r="L192" s="10" t="s">
        <v>62</v>
      </c>
      <c r="M192" s="10" t="s">
        <v>55</v>
      </c>
      <c r="N192" s="10">
        <v>1917</v>
      </c>
      <c r="O192" s="10">
        <v>1</v>
      </c>
      <c r="P192" s="10">
        <v>1</v>
      </c>
      <c r="Q192" s="10"/>
      <c r="R192" s="10">
        <v>455.4</v>
      </c>
      <c r="S192" s="10"/>
      <c r="T192" s="10"/>
      <c r="U192" s="10"/>
      <c r="V192" s="10"/>
      <c r="W192" s="10"/>
      <c r="X192" s="113" t="s">
        <v>164</v>
      </c>
      <c r="Y192" s="10">
        <v>10</v>
      </c>
      <c r="Z192" s="10">
        <v>24</v>
      </c>
      <c r="AA192" s="10">
        <v>10</v>
      </c>
      <c r="AB192" s="10"/>
      <c r="AC192" s="10" t="s">
        <v>56</v>
      </c>
      <c r="AD192" s="9" t="s">
        <v>1985</v>
      </c>
      <c r="AE192" s="9" t="s">
        <v>1979</v>
      </c>
      <c r="AF192" s="12" t="s">
        <v>1992</v>
      </c>
      <c r="AG192" s="11" t="s">
        <v>1994</v>
      </c>
      <c r="AH192" s="11" t="s">
        <v>1979</v>
      </c>
      <c r="AI192" s="11" t="s">
        <v>1997</v>
      </c>
      <c r="AJ192" s="12" t="s">
        <v>1999</v>
      </c>
      <c r="AK192" s="9" t="s">
        <v>59</v>
      </c>
      <c r="AL192" s="13" t="s">
        <v>2004</v>
      </c>
      <c r="AM192" s="13" t="s">
        <v>2004</v>
      </c>
      <c r="AN192" s="114" t="s">
        <v>1987</v>
      </c>
    </row>
    <row r="193" spans="1:81" s="13" customFormat="1" ht="15" customHeight="1" x14ac:dyDescent="0.25">
      <c r="A193">
        <v>190</v>
      </c>
      <c r="B193" t="s">
        <v>445</v>
      </c>
      <c r="C193" s="9"/>
      <c r="D193" s="9">
        <v>104.8</v>
      </c>
      <c r="E193" s="9">
        <v>73.36</v>
      </c>
      <c r="F193" s="9">
        <v>31.44</v>
      </c>
      <c r="G193" s="9"/>
      <c r="H193" s="9"/>
      <c r="I193" s="9"/>
      <c r="J193" s="9"/>
      <c r="K193" s="9" t="s">
        <v>446</v>
      </c>
      <c r="L193" s="9" t="s">
        <v>62</v>
      </c>
      <c r="M193" s="9" t="s">
        <v>55</v>
      </c>
      <c r="N193" s="9">
        <v>1917</v>
      </c>
      <c r="O193" s="9">
        <v>1</v>
      </c>
      <c r="P193" s="9">
        <v>1</v>
      </c>
      <c r="Q193" s="9"/>
      <c r="R193" s="9">
        <v>217.7</v>
      </c>
      <c r="S193" s="9">
        <v>112.9</v>
      </c>
      <c r="T193" s="9">
        <v>1597.6</v>
      </c>
      <c r="U193" s="9">
        <v>798.8</v>
      </c>
      <c r="V193" s="9"/>
      <c r="W193" s="9"/>
      <c r="X193" s="113" t="s">
        <v>164</v>
      </c>
      <c r="Y193" s="9">
        <v>3</v>
      </c>
      <c r="Z193" s="9">
        <v>10</v>
      </c>
      <c r="AA193" s="9">
        <v>3</v>
      </c>
      <c r="AB193" s="9"/>
      <c r="AC193" s="9" t="s">
        <v>56</v>
      </c>
      <c r="AD193" s="9" t="s">
        <v>1985</v>
      </c>
      <c r="AE193" s="9" t="s">
        <v>1979</v>
      </c>
      <c r="AF193" s="12" t="s">
        <v>1992</v>
      </c>
      <c r="AG193" s="11" t="s">
        <v>1994</v>
      </c>
      <c r="AH193" s="11" t="s">
        <v>1979</v>
      </c>
      <c r="AI193" s="11" t="s">
        <v>1997</v>
      </c>
      <c r="AJ193" s="12" t="s">
        <v>1999</v>
      </c>
      <c r="AK193" s="9" t="s">
        <v>59</v>
      </c>
      <c r="AL193" s="13" t="s">
        <v>2004</v>
      </c>
      <c r="AM193" s="13" t="s">
        <v>2004</v>
      </c>
      <c r="AN193" s="114" t="s">
        <v>1987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s="13" customFormat="1" ht="15" customHeight="1" x14ac:dyDescent="0.25">
      <c r="A194">
        <v>191</v>
      </c>
      <c r="B194" t="s">
        <v>447</v>
      </c>
      <c r="C194" s="9"/>
      <c r="D194" s="9">
        <v>45.4</v>
      </c>
      <c r="E194" s="9">
        <v>31.78</v>
      </c>
      <c r="F194" s="9">
        <v>13.62</v>
      </c>
      <c r="G194" s="9"/>
      <c r="H194" s="9"/>
      <c r="I194" s="9"/>
      <c r="J194" s="9"/>
      <c r="K194" s="9" t="s">
        <v>448</v>
      </c>
      <c r="L194" s="9" t="s">
        <v>62</v>
      </c>
      <c r="M194" s="9" t="s">
        <v>55</v>
      </c>
      <c r="N194" s="9">
        <v>1917</v>
      </c>
      <c r="O194" s="9">
        <v>1</v>
      </c>
      <c r="P194" s="9">
        <v>1</v>
      </c>
      <c r="Q194" s="9"/>
      <c r="R194" s="9">
        <v>45.4</v>
      </c>
      <c r="S194" s="9"/>
      <c r="T194" s="9">
        <v>39.6</v>
      </c>
      <c r="U194" s="9">
        <v>39.6</v>
      </c>
      <c r="V194" s="9"/>
      <c r="W194" s="9"/>
      <c r="X194" s="113" t="s">
        <v>164</v>
      </c>
      <c r="Y194" s="9">
        <v>1</v>
      </c>
      <c r="Z194" s="9">
        <v>5</v>
      </c>
      <c r="AA194" s="9">
        <v>1</v>
      </c>
      <c r="AB194" s="9"/>
      <c r="AC194" s="9" t="s">
        <v>56</v>
      </c>
      <c r="AD194" s="9" t="s">
        <v>1985</v>
      </c>
      <c r="AE194" s="9" t="s">
        <v>1979</v>
      </c>
      <c r="AF194" s="12" t="s">
        <v>1992</v>
      </c>
      <c r="AG194" s="11" t="s">
        <v>1994</v>
      </c>
      <c r="AH194" s="11" t="s">
        <v>1979</v>
      </c>
      <c r="AI194" s="11" t="s">
        <v>1997</v>
      </c>
      <c r="AJ194" s="12" t="s">
        <v>1999</v>
      </c>
      <c r="AK194" s="9" t="s">
        <v>59</v>
      </c>
      <c r="AL194" s="13" t="s">
        <v>2004</v>
      </c>
      <c r="AM194" s="13" t="s">
        <v>2004</v>
      </c>
      <c r="AN194" s="114" t="s">
        <v>1987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s="13" customFormat="1" ht="15" customHeight="1" x14ac:dyDescent="0.25">
      <c r="A195">
        <v>192</v>
      </c>
      <c r="B195" t="s">
        <v>449</v>
      </c>
      <c r="C195" s="9"/>
      <c r="D195" s="9">
        <v>41.1</v>
      </c>
      <c r="E195" s="9">
        <v>28.77</v>
      </c>
      <c r="F195" s="9">
        <v>12.33</v>
      </c>
      <c r="G195" s="9"/>
      <c r="H195" s="9"/>
      <c r="I195" s="9"/>
      <c r="J195" s="9"/>
      <c r="K195" s="9" t="s">
        <v>450</v>
      </c>
      <c r="L195" s="9" t="s">
        <v>62</v>
      </c>
      <c r="M195" s="9" t="s">
        <v>55</v>
      </c>
      <c r="N195" s="9">
        <v>1917</v>
      </c>
      <c r="O195" s="9">
        <v>1</v>
      </c>
      <c r="P195" s="9">
        <v>1</v>
      </c>
      <c r="Q195" s="9"/>
      <c r="R195" s="9">
        <v>82.2</v>
      </c>
      <c r="S195" s="9">
        <v>41.1</v>
      </c>
      <c r="T195" s="9">
        <v>308</v>
      </c>
      <c r="U195" s="9">
        <v>154</v>
      </c>
      <c r="V195" s="9"/>
      <c r="W195" s="9"/>
      <c r="X195" s="113" t="s">
        <v>164</v>
      </c>
      <c r="Y195" s="9">
        <v>1</v>
      </c>
      <c r="Z195" s="9">
        <v>2</v>
      </c>
      <c r="AA195" s="9">
        <v>1</v>
      </c>
      <c r="AB195" s="9"/>
      <c r="AC195" s="9" t="s">
        <v>56</v>
      </c>
      <c r="AD195" s="9" t="s">
        <v>1985</v>
      </c>
      <c r="AE195" s="9" t="s">
        <v>1979</v>
      </c>
      <c r="AF195" s="12" t="s">
        <v>1992</v>
      </c>
      <c r="AG195" s="11" t="s">
        <v>1994</v>
      </c>
      <c r="AH195" s="11" t="s">
        <v>1979</v>
      </c>
      <c r="AI195" s="11" t="s">
        <v>1997</v>
      </c>
      <c r="AJ195" s="12" t="s">
        <v>1999</v>
      </c>
      <c r="AK195" s="9" t="s">
        <v>59</v>
      </c>
      <c r="AL195" s="13" t="s">
        <v>2004</v>
      </c>
      <c r="AM195" s="13" t="s">
        <v>2004</v>
      </c>
      <c r="AN195" s="114" t="s">
        <v>1987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s="13" customFormat="1" ht="15" customHeight="1" x14ac:dyDescent="0.25">
      <c r="A196">
        <v>193</v>
      </c>
      <c r="B196" t="s">
        <v>451</v>
      </c>
      <c r="C196" s="9"/>
      <c r="D196" s="9">
        <v>80.7</v>
      </c>
      <c r="E196" s="9">
        <v>56.49</v>
      </c>
      <c r="F196" s="9">
        <v>24.21</v>
      </c>
      <c r="G196" s="9"/>
      <c r="H196" s="9"/>
      <c r="I196" s="9"/>
      <c r="J196" s="9"/>
      <c r="K196" s="9" t="s">
        <v>452</v>
      </c>
      <c r="L196" s="9" t="s">
        <v>62</v>
      </c>
      <c r="M196" s="9" t="s">
        <v>55</v>
      </c>
      <c r="N196" s="9">
        <v>1917</v>
      </c>
      <c r="O196" s="9">
        <v>1</v>
      </c>
      <c r="P196" s="9">
        <v>1</v>
      </c>
      <c r="Q196" s="9"/>
      <c r="R196" s="9">
        <v>180.7</v>
      </c>
      <c r="S196" s="9">
        <v>100</v>
      </c>
      <c r="T196" s="9">
        <v>1000</v>
      </c>
      <c r="U196" s="9">
        <v>500</v>
      </c>
      <c r="V196" s="9"/>
      <c r="W196" s="9"/>
      <c r="X196" s="113" t="s">
        <v>164</v>
      </c>
      <c r="Y196" s="9">
        <v>2</v>
      </c>
      <c r="Z196" s="9">
        <v>8</v>
      </c>
      <c r="AA196" s="9">
        <v>2</v>
      </c>
      <c r="AB196" s="9"/>
      <c r="AC196" s="9" t="s">
        <v>56</v>
      </c>
      <c r="AD196" s="9" t="s">
        <v>1985</v>
      </c>
      <c r="AE196" s="9" t="s">
        <v>1979</v>
      </c>
      <c r="AF196" s="12" t="s">
        <v>1992</v>
      </c>
      <c r="AG196" s="11" t="s">
        <v>1994</v>
      </c>
      <c r="AH196" s="11" t="s">
        <v>1979</v>
      </c>
      <c r="AI196" s="11" t="s">
        <v>1997</v>
      </c>
      <c r="AJ196" s="12" t="s">
        <v>1999</v>
      </c>
      <c r="AK196" s="9" t="s">
        <v>59</v>
      </c>
      <c r="AL196" s="13" t="s">
        <v>2004</v>
      </c>
      <c r="AM196" s="13" t="s">
        <v>2004</v>
      </c>
      <c r="AN196" s="114" t="s">
        <v>1987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s="13" customFormat="1" ht="15" customHeight="1" x14ac:dyDescent="0.25">
      <c r="A197">
        <v>194</v>
      </c>
      <c r="B197" t="s">
        <v>453</v>
      </c>
      <c r="C197" s="9"/>
      <c r="D197" s="9">
        <v>108.8</v>
      </c>
      <c r="E197" s="9">
        <v>76.16</v>
      </c>
      <c r="F197" s="9">
        <v>32.64</v>
      </c>
      <c r="G197" s="9"/>
      <c r="H197" s="9"/>
      <c r="I197" s="9"/>
      <c r="J197" s="9"/>
      <c r="K197" s="9" t="s">
        <v>454</v>
      </c>
      <c r="L197" s="9" t="s">
        <v>62</v>
      </c>
      <c r="M197" s="9" t="s">
        <v>55</v>
      </c>
      <c r="N197" s="9">
        <v>1939</v>
      </c>
      <c r="O197" s="9">
        <v>1</v>
      </c>
      <c r="P197" s="9">
        <v>1</v>
      </c>
      <c r="Q197" s="9"/>
      <c r="R197" s="9">
        <v>208.2</v>
      </c>
      <c r="S197" s="9">
        <v>99.4</v>
      </c>
      <c r="T197" s="9">
        <v>484</v>
      </c>
      <c r="U197" s="9">
        <v>242</v>
      </c>
      <c r="V197" s="9"/>
      <c r="W197" s="9"/>
      <c r="X197" s="113" t="s">
        <v>164</v>
      </c>
      <c r="Y197" s="9">
        <v>4</v>
      </c>
      <c r="Z197" s="9">
        <v>15</v>
      </c>
      <c r="AA197" s="9">
        <v>4</v>
      </c>
      <c r="AB197" s="9"/>
      <c r="AC197" s="9" t="s">
        <v>56</v>
      </c>
      <c r="AD197" s="9" t="s">
        <v>1985</v>
      </c>
      <c r="AE197" s="9" t="s">
        <v>1979</v>
      </c>
      <c r="AF197" s="12" t="s">
        <v>1992</v>
      </c>
      <c r="AG197" s="11" t="s">
        <v>1994</v>
      </c>
      <c r="AH197" s="11" t="s">
        <v>1979</v>
      </c>
      <c r="AI197" s="11" t="s">
        <v>1997</v>
      </c>
      <c r="AJ197" s="12" t="s">
        <v>1999</v>
      </c>
      <c r="AK197" s="9" t="s">
        <v>59</v>
      </c>
      <c r="AL197" s="13" t="s">
        <v>2004</v>
      </c>
      <c r="AM197" s="13" t="s">
        <v>2004</v>
      </c>
      <c r="AN197" s="114" t="s">
        <v>1987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s="13" customFormat="1" ht="15" customHeight="1" x14ac:dyDescent="0.25">
      <c r="A198">
        <v>195</v>
      </c>
      <c r="B198" t="s">
        <v>455</v>
      </c>
      <c r="C198" s="9"/>
      <c r="D198" s="9">
        <v>430.8</v>
      </c>
      <c r="E198" s="9">
        <v>301.56</v>
      </c>
      <c r="F198" s="9">
        <v>129.24</v>
      </c>
      <c r="G198" s="9"/>
      <c r="H198" s="9"/>
      <c r="I198" s="9"/>
      <c r="J198" s="9"/>
      <c r="K198" s="9" t="s">
        <v>456</v>
      </c>
      <c r="L198" s="9" t="s">
        <v>62</v>
      </c>
      <c r="M198" s="9" t="s">
        <v>55</v>
      </c>
      <c r="N198" s="9">
        <v>1940</v>
      </c>
      <c r="O198" s="9">
        <v>2</v>
      </c>
      <c r="P198" s="9">
        <v>2</v>
      </c>
      <c r="Q198" s="9"/>
      <c r="R198" s="9">
        <v>941.6</v>
      </c>
      <c r="S198" s="9">
        <v>510.8</v>
      </c>
      <c r="T198" s="9">
        <v>616</v>
      </c>
      <c r="U198" s="9">
        <v>308</v>
      </c>
      <c r="V198" s="9"/>
      <c r="W198" s="9"/>
      <c r="X198" s="113" t="s">
        <v>164</v>
      </c>
      <c r="Y198" s="9">
        <v>10</v>
      </c>
      <c r="Z198" s="9">
        <v>47</v>
      </c>
      <c r="AA198" s="9">
        <v>10</v>
      </c>
      <c r="AB198" s="9"/>
      <c r="AC198" s="9" t="s">
        <v>56</v>
      </c>
      <c r="AD198" s="9" t="s">
        <v>1985</v>
      </c>
      <c r="AE198" s="9" t="s">
        <v>1979</v>
      </c>
      <c r="AF198" s="12" t="s">
        <v>1992</v>
      </c>
      <c r="AG198" s="11" t="s">
        <v>1994</v>
      </c>
      <c r="AH198" s="11" t="s">
        <v>1979</v>
      </c>
      <c r="AI198" s="11" t="s">
        <v>1997</v>
      </c>
      <c r="AJ198" s="12" t="s">
        <v>1999</v>
      </c>
      <c r="AK198" s="9" t="s">
        <v>59</v>
      </c>
      <c r="AL198" s="13" t="s">
        <v>2004</v>
      </c>
      <c r="AM198" s="13" t="s">
        <v>2004</v>
      </c>
      <c r="AN198" s="114" t="s">
        <v>1987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s="13" customFormat="1" ht="15" customHeight="1" x14ac:dyDescent="0.25">
      <c r="A199">
        <v>196</v>
      </c>
      <c r="B199" t="s">
        <v>457</v>
      </c>
      <c r="C199" s="9"/>
      <c r="D199" s="9">
        <v>1999.3</v>
      </c>
      <c r="E199" s="9">
        <v>1399.51</v>
      </c>
      <c r="F199" s="9">
        <v>599.79</v>
      </c>
      <c r="G199" s="9"/>
      <c r="H199" s="9"/>
      <c r="I199" s="9"/>
      <c r="J199" s="9"/>
      <c r="K199" s="9" t="s">
        <v>458</v>
      </c>
      <c r="L199" s="9" t="s">
        <v>62</v>
      </c>
      <c r="M199" s="9" t="s">
        <v>55</v>
      </c>
      <c r="N199" s="9">
        <v>1942</v>
      </c>
      <c r="O199" s="9">
        <v>4</v>
      </c>
      <c r="P199" s="9">
        <v>4</v>
      </c>
      <c r="Q199" s="9"/>
      <c r="R199" s="9">
        <v>2169.1</v>
      </c>
      <c r="S199" s="9">
        <v>169.8</v>
      </c>
      <c r="T199" s="9"/>
      <c r="U199" s="9"/>
      <c r="V199" s="9"/>
      <c r="W199" s="9"/>
      <c r="X199" s="113" t="s">
        <v>164</v>
      </c>
      <c r="Y199" s="9">
        <v>48</v>
      </c>
      <c r="Z199" s="9">
        <v>78</v>
      </c>
      <c r="AA199" s="9">
        <v>48</v>
      </c>
      <c r="AB199" s="9"/>
      <c r="AC199" s="9" t="s">
        <v>121</v>
      </c>
      <c r="AD199" s="9" t="s">
        <v>1985</v>
      </c>
      <c r="AE199" s="9" t="s">
        <v>1956</v>
      </c>
      <c r="AF199" s="12" t="s">
        <v>1993</v>
      </c>
      <c r="AG199" s="11" t="s">
        <v>1994</v>
      </c>
      <c r="AH199" s="11" t="s">
        <v>1986</v>
      </c>
      <c r="AI199" s="11" t="s">
        <v>1998</v>
      </c>
      <c r="AJ199" s="12" t="s">
        <v>2000</v>
      </c>
      <c r="AK199" s="9" t="s">
        <v>59</v>
      </c>
      <c r="AL199" s="13" t="s">
        <v>2004</v>
      </c>
      <c r="AM199" s="13" t="s">
        <v>2004</v>
      </c>
      <c r="AN199" s="114" t="s">
        <v>1987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s="13" customFormat="1" ht="15" customHeight="1" x14ac:dyDescent="0.25">
      <c r="A200">
        <v>197</v>
      </c>
      <c r="B200" t="s">
        <v>459</v>
      </c>
      <c r="C200" s="9"/>
      <c r="D200" s="9">
        <v>785.2</v>
      </c>
      <c r="E200" s="9">
        <v>549.64</v>
      </c>
      <c r="F200" s="9">
        <v>235.56</v>
      </c>
      <c r="G200" s="9"/>
      <c r="H200" s="9"/>
      <c r="I200" s="9"/>
      <c r="J200" s="9"/>
      <c r="K200" s="9" t="s">
        <v>460</v>
      </c>
      <c r="L200" s="9" t="s">
        <v>62</v>
      </c>
      <c r="M200" s="9" t="s">
        <v>55</v>
      </c>
      <c r="N200" s="9">
        <v>1942</v>
      </c>
      <c r="O200" s="9">
        <v>2</v>
      </c>
      <c r="P200" s="9">
        <v>2</v>
      </c>
      <c r="Q200" s="9"/>
      <c r="R200" s="9">
        <v>894.7</v>
      </c>
      <c r="S200" s="9">
        <v>109.5</v>
      </c>
      <c r="T200" s="9"/>
      <c r="U200" s="9"/>
      <c r="V200" s="9"/>
      <c r="W200" s="9"/>
      <c r="X200" s="113" t="s">
        <v>164</v>
      </c>
      <c r="Y200" s="9">
        <v>12</v>
      </c>
      <c r="Z200" s="9">
        <v>26</v>
      </c>
      <c r="AA200" s="9">
        <v>12</v>
      </c>
      <c r="AB200" s="9"/>
      <c r="AC200" s="9" t="s">
        <v>121</v>
      </c>
      <c r="AD200" s="9" t="s">
        <v>1985</v>
      </c>
      <c r="AE200" s="9" t="s">
        <v>1956</v>
      </c>
      <c r="AF200" s="12" t="s">
        <v>1993</v>
      </c>
      <c r="AG200" s="11" t="s">
        <v>1994</v>
      </c>
      <c r="AH200" s="11" t="s">
        <v>57</v>
      </c>
      <c r="AI200" s="11" t="s">
        <v>1997</v>
      </c>
      <c r="AJ200" s="12" t="s">
        <v>1999</v>
      </c>
      <c r="AK200" s="9" t="s">
        <v>59</v>
      </c>
      <c r="AL200" s="13" t="s">
        <v>2004</v>
      </c>
      <c r="AM200" s="13" t="s">
        <v>2004</v>
      </c>
      <c r="AN200" s="114" t="s">
        <v>1987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s="13" customFormat="1" ht="15" customHeight="1" x14ac:dyDescent="0.25">
      <c r="A201">
        <v>198</v>
      </c>
      <c r="B201" t="s">
        <v>462</v>
      </c>
      <c r="C201" s="9"/>
      <c r="D201" s="9">
        <v>464.8</v>
      </c>
      <c r="E201" s="9">
        <v>325.36</v>
      </c>
      <c r="F201" s="9">
        <v>139.44</v>
      </c>
      <c r="G201" s="9"/>
      <c r="H201" s="9"/>
      <c r="I201" s="9"/>
      <c r="J201" s="9"/>
      <c r="K201" s="9" t="s">
        <v>463</v>
      </c>
      <c r="L201" s="9" t="s">
        <v>62</v>
      </c>
      <c r="M201" s="9" t="s">
        <v>55</v>
      </c>
      <c r="N201" s="9">
        <v>1940</v>
      </c>
      <c r="O201" s="9">
        <v>2</v>
      </c>
      <c r="P201" s="9">
        <v>2</v>
      </c>
      <c r="Q201" s="9"/>
      <c r="R201" s="9">
        <v>925.1</v>
      </c>
      <c r="S201" s="9">
        <v>460.3</v>
      </c>
      <c r="T201" s="9">
        <v>4055.2</v>
      </c>
      <c r="U201" s="9">
        <v>2027.6</v>
      </c>
      <c r="V201" s="9"/>
      <c r="W201" s="9"/>
      <c r="X201" s="113" t="s">
        <v>164</v>
      </c>
      <c r="Y201" s="9">
        <v>9</v>
      </c>
      <c r="Z201" s="9">
        <v>23</v>
      </c>
      <c r="AA201" s="9">
        <v>9</v>
      </c>
      <c r="AB201" s="9"/>
      <c r="AC201" s="9" t="s">
        <v>56</v>
      </c>
      <c r="AD201" s="9" t="s">
        <v>1985</v>
      </c>
      <c r="AE201" s="9" t="s">
        <v>1979</v>
      </c>
      <c r="AF201" s="12" t="s">
        <v>1992</v>
      </c>
      <c r="AG201" s="11" t="s">
        <v>1994</v>
      </c>
      <c r="AH201" s="11" t="s">
        <v>1979</v>
      </c>
      <c r="AI201" s="11" t="s">
        <v>1997</v>
      </c>
      <c r="AJ201" s="12" t="s">
        <v>1999</v>
      </c>
      <c r="AK201" s="9" t="s">
        <v>59</v>
      </c>
      <c r="AL201" s="13" t="s">
        <v>2004</v>
      </c>
      <c r="AM201" s="13" t="s">
        <v>2004</v>
      </c>
      <c r="AN201" s="114" t="s">
        <v>1987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s="13" customFormat="1" ht="15" customHeight="1" x14ac:dyDescent="0.25">
      <c r="A202">
        <v>199</v>
      </c>
      <c r="B202" t="s">
        <v>464</v>
      </c>
      <c r="C202" s="9"/>
      <c r="D202" s="9">
        <v>489.3</v>
      </c>
      <c r="E202" s="9">
        <v>342.51</v>
      </c>
      <c r="F202" s="9">
        <v>146.79</v>
      </c>
      <c r="G202" s="9"/>
      <c r="H202" s="9"/>
      <c r="I202" s="9"/>
      <c r="J202" s="9"/>
      <c r="K202" s="9" t="s">
        <v>465</v>
      </c>
      <c r="L202" s="9" t="s">
        <v>62</v>
      </c>
      <c r="M202" s="9" t="s">
        <v>55</v>
      </c>
      <c r="N202" s="9">
        <v>1944</v>
      </c>
      <c r="O202" s="9">
        <v>2</v>
      </c>
      <c r="P202" s="9">
        <v>2</v>
      </c>
      <c r="Q202" s="9"/>
      <c r="R202" s="9">
        <v>545.29999999999995</v>
      </c>
      <c r="S202" s="9">
        <v>56</v>
      </c>
      <c r="T202" s="9"/>
      <c r="U202" s="9"/>
      <c r="V202" s="9"/>
      <c r="W202" s="9"/>
      <c r="X202" s="113" t="s">
        <v>164</v>
      </c>
      <c r="Y202" s="9">
        <v>8</v>
      </c>
      <c r="Z202" s="9">
        <v>26</v>
      </c>
      <c r="AA202" s="9">
        <v>8</v>
      </c>
      <c r="AB202" s="9"/>
      <c r="AC202" s="9" t="s">
        <v>56</v>
      </c>
      <c r="AD202" s="9" t="s">
        <v>1985</v>
      </c>
      <c r="AE202" s="9" t="s">
        <v>1979</v>
      </c>
      <c r="AF202" s="12" t="s">
        <v>1992</v>
      </c>
      <c r="AG202" s="11" t="s">
        <v>1994</v>
      </c>
      <c r="AH202" s="11" t="s">
        <v>1979</v>
      </c>
      <c r="AI202" s="11" t="s">
        <v>1997</v>
      </c>
      <c r="AJ202" s="12" t="s">
        <v>1999</v>
      </c>
      <c r="AK202" s="9" t="s">
        <v>59</v>
      </c>
      <c r="AL202" s="13" t="s">
        <v>2004</v>
      </c>
      <c r="AM202" s="13" t="s">
        <v>2004</v>
      </c>
      <c r="AN202" s="114" t="s">
        <v>1987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s="13" customFormat="1" ht="15" customHeight="1" x14ac:dyDescent="0.25">
      <c r="A203">
        <v>200</v>
      </c>
      <c r="B203" t="s">
        <v>466</v>
      </c>
      <c r="C203" s="9"/>
      <c r="D203" s="9">
        <v>414.9</v>
      </c>
      <c r="E203" s="9">
        <v>290.43</v>
      </c>
      <c r="F203" s="9">
        <v>124.47</v>
      </c>
      <c r="G203" s="9"/>
      <c r="H203" s="9"/>
      <c r="I203" s="9"/>
      <c r="J203" s="9"/>
      <c r="K203" s="9" t="s">
        <v>467</v>
      </c>
      <c r="L203" s="9" t="s">
        <v>62</v>
      </c>
      <c r="M203" s="9" t="s">
        <v>55</v>
      </c>
      <c r="N203" s="9">
        <v>1940</v>
      </c>
      <c r="O203" s="9">
        <v>2</v>
      </c>
      <c r="P203" s="9">
        <v>2</v>
      </c>
      <c r="Q203" s="9"/>
      <c r="R203" s="9">
        <v>453.3</v>
      </c>
      <c r="S203" s="9">
        <v>38.4</v>
      </c>
      <c r="T203" s="9"/>
      <c r="U203" s="9"/>
      <c r="V203" s="9"/>
      <c r="W203" s="9"/>
      <c r="X203" s="113" t="s">
        <v>164</v>
      </c>
      <c r="Y203" s="9">
        <v>8</v>
      </c>
      <c r="Z203" s="9">
        <v>19</v>
      </c>
      <c r="AA203" s="9">
        <v>8</v>
      </c>
      <c r="AB203" s="9"/>
      <c r="AC203" s="9" t="s">
        <v>56</v>
      </c>
      <c r="AD203" s="9" t="s">
        <v>1985</v>
      </c>
      <c r="AE203" s="9" t="s">
        <v>1979</v>
      </c>
      <c r="AF203" s="12" t="s">
        <v>1992</v>
      </c>
      <c r="AG203" s="11" t="s">
        <v>1994</v>
      </c>
      <c r="AH203" s="11" t="s">
        <v>1979</v>
      </c>
      <c r="AI203" s="11" t="s">
        <v>1997</v>
      </c>
      <c r="AJ203" s="12" t="s">
        <v>1999</v>
      </c>
      <c r="AK203" s="9" t="s">
        <v>59</v>
      </c>
      <c r="AL203" s="13" t="s">
        <v>2004</v>
      </c>
      <c r="AM203" s="13" t="s">
        <v>2004</v>
      </c>
      <c r="AN203" s="114" t="s">
        <v>1987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s="13" customFormat="1" ht="15" customHeight="1" x14ac:dyDescent="0.25">
      <c r="A204">
        <v>201</v>
      </c>
      <c r="B204" t="s">
        <v>468</v>
      </c>
      <c r="C204" s="9"/>
      <c r="D204" s="9">
        <v>34.9</v>
      </c>
      <c r="E204" s="9">
        <v>24.43</v>
      </c>
      <c r="F204" s="9">
        <v>10.47</v>
      </c>
      <c r="G204" s="9"/>
      <c r="H204" s="9"/>
      <c r="I204" s="9"/>
      <c r="J204" s="9"/>
      <c r="K204" s="9" t="s">
        <v>469</v>
      </c>
      <c r="L204" s="9" t="s">
        <v>62</v>
      </c>
      <c r="M204" s="9" t="s">
        <v>55</v>
      </c>
      <c r="N204" s="9">
        <v>1917</v>
      </c>
      <c r="O204" s="9">
        <v>1</v>
      </c>
      <c r="P204" s="9">
        <v>1</v>
      </c>
      <c r="Q204" s="9"/>
      <c r="R204" s="9">
        <v>77.2</v>
      </c>
      <c r="S204" s="9">
        <v>42.3</v>
      </c>
      <c r="T204" s="9"/>
      <c r="U204" s="9"/>
      <c r="V204" s="9"/>
      <c r="W204" s="9"/>
      <c r="X204" s="113" t="s">
        <v>164</v>
      </c>
      <c r="Y204" s="9">
        <v>2</v>
      </c>
      <c r="Z204" s="9">
        <v>6</v>
      </c>
      <c r="AA204" s="9">
        <v>2</v>
      </c>
      <c r="AB204" s="9"/>
      <c r="AC204" s="9" t="s">
        <v>56</v>
      </c>
      <c r="AD204" s="9" t="s">
        <v>1985</v>
      </c>
      <c r="AE204" s="9" t="s">
        <v>1979</v>
      </c>
      <c r="AF204" s="12" t="s">
        <v>1992</v>
      </c>
      <c r="AG204" s="11" t="s">
        <v>1994</v>
      </c>
      <c r="AH204" s="11" t="s">
        <v>1979</v>
      </c>
      <c r="AI204" s="11" t="s">
        <v>1997</v>
      </c>
      <c r="AJ204" s="12" t="s">
        <v>1999</v>
      </c>
      <c r="AK204" s="9" t="s">
        <v>59</v>
      </c>
      <c r="AL204" s="13" t="s">
        <v>2004</v>
      </c>
      <c r="AM204" s="13" t="s">
        <v>2004</v>
      </c>
      <c r="AN204" s="114" t="s">
        <v>1987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s="1" customFormat="1" ht="15" customHeight="1" x14ac:dyDescent="0.25">
      <c r="A205">
        <v>202</v>
      </c>
      <c r="B205" s="1" t="s">
        <v>470</v>
      </c>
      <c r="C205" s="10"/>
      <c r="D205" s="10">
        <v>399.1</v>
      </c>
      <c r="E205" s="10">
        <v>279.37</v>
      </c>
      <c r="F205" s="10">
        <v>119.73</v>
      </c>
      <c r="G205" s="10"/>
      <c r="H205" s="10"/>
      <c r="I205" s="10"/>
      <c r="J205" s="10"/>
      <c r="K205" s="10" t="s">
        <v>471</v>
      </c>
      <c r="L205" s="10" t="s">
        <v>62</v>
      </c>
      <c r="M205" s="10" t="s">
        <v>55</v>
      </c>
      <c r="N205" s="10">
        <v>1957</v>
      </c>
      <c r="O205" s="10">
        <v>2</v>
      </c>
      <c r="P205" s="10">
        <v>2</v>
      </c>
      <c r="Q205" s="10"/>
      <c r="R205" s="10">
        <v>775.1</v>
      </c>
      <c r="S205" s="10">
        <v>376</v>
      </c>
      <c r="T205" s="10"/>
      <c r="U205" s="10">
        <v>1019.4</v>
      </c>
      <c r="V205" s="10"/>
      <c r="W205" s="10"/>
      <c r="X205" s="113" t="s">
        <v>164</v>
      </c>
      <c r="Y205" s="10"/>
      <c r="Z205" s="10">
        <v>18</v>
      </c>
      <c r="AA205" s="10">
        <v>8</v>
      </c>
      <c r="AB205" s="10"/>
      <c r="AC205" s="10" t="s">
        <v>56</v>
      </c>
      <c r="AD205" s="9" t="s">
        <v>1985</v>
      </c>
      <c r="AE205" s="9" t="s">
        <v>1979</v>
      </c>
      <c r="AF205" s="12" t="s">
        <v>1992</v>
      </c>
      <c r="AG205" s="11" t="s">
        <v>1994</v>
      </c>
      <c r="AH205" s="11" t="s">
        <v>1979</v>
      </c>
      <c r="AI205" s="11" t="s">
        <v>1997</v>
      </c>
      <c r="AJ205" s="12" t="s">
        <v>1999</v>
      </c>
      <c r="AK205" s="9" t="s">
        <v>59</v>
      </c>
      <c r="AL205" s="13" t="s">
        <v>2004</v>
      </c>
      <c r="AM205" s="13" t="s">
        <v>2004</v>
      </c>
      <c r="AN205" s="114" t="s">
        <v>1987</v>
      </c>
    </row>
    <row r="206" spans="1:81" s="1" customFormat="1" ht="15" customHeight="1" x14ac:dyDescent="0.25">
      <c r="A206">
        <v>203</v>
      </c>
      <c r="B206" s="1" t="s">
        <v>472</v>
      </c>
      <c r="C206" s="10"/>
      <c r="D206" s="10">
        <v>401.4</v>
      </c>
      <c r="E206" s="10">
        <v>280.98</v>
      </c>
      <c r="F206" s="10">
        <v>120.42</v>
      </c>
      <c r="G206" s="10"/>
      <c r="H206" s="10"/>
      <c r="I206" s="10"/>
      <c r="J206" s="10"/>
      <c r="K206" s="10" t="s">
        <v>473</v>
      </c>
      <c r="L206" s="10" t="s">
        <v>62</v>
      </c>
      <c r="M206" s="10" t="s">
        <v>55</v>
      </c>
      <c r="N206" s="10">
        <v>1957</v>
      </c>
      <c r="O206" s="10">
        <v>2</v>
      </c>
      <c r="P206" s="10">
        <v>2</v>
      </c>
      <c r="Q206" s="10"/>
      <c r="R206" s="10">
        <v>774.7</v>
      </c>
      <c r="S206" s="10">
        <v>373.3</v>
      </c>
      <c r="T206" s="10"/>
      <c r="U206" s="10">
        <v>1305.5999999999999</v>
      </c>
      <c r="V206" s="10"/>
      <c r="W206" s="10"/>
      <c r="X206" s="113" t="s">
        <v>164</v>
      </c>
      <c r="Y206" s="10"/>
      <c r="Z206" s="10">
        <v>11</v>
      </c>
      <c r="AA206" s="10">
        <v>8</v>
      </c>
      <c r="AB206" s="10"/>
      <c r="AC206" s="10" t="s">
        <v>56</v>
      </c>
      <c r="AD206" s="9" t="s">
        <v>1985</v>
      </c>
      <c r="AE206" s="9" t="s">
        <v>1979</v>
      </c>
      <c r="AF206" s="12" t="s">
        <v>1992</v>
      </c>
      <c r="AG206" s="11" t="s">
        <v>1994</v>
      </c>
      <c r="AH206" s="11" t="s">
        <v>1979</v>
      </c>
      <c r="AI206" s="11" t="s">
        <v>1997</v>
      </c>
      <c r="AJ206" s="12" t="s">
        <v>1999</v>
      </c>
      <c r="AK206" s="9" t="s">
        <v>59</v>
      </c>
      <c r="AL206" s="13" t="s">
        <v>2004</v>
      </c>
      <c r="AM206" s="13" t="s">
        <v>2004</v>
      </c>
      <c r="AN206" s="114" t="s">
        <v>1987</v>
      </c>
    </row>
    <row r="207" spans="1:81" s="13" customFormat="1" ht="15" customHeight="1" x14ac:dyDescent="0.25">
      <c r="A207">
        <v>204</v>
      </c>
      <c r="B207" t="s">
        <v>474</v>
      </c>
      <c r="C207" s="9"/>
      <c r="D207" s="9">
        <v>432.1</v>
      </c>
      <c r="E207" s="9">
        <v>302.47000000000003</v>
      </c>
      <c r="F207" s="9">
        <v>129.63</v>
      </c>
      <c r="G207" s="9"/>
      <c r="H207" s="9"/>
      <c r="I207" s="9"/>
      <c r="J207" s="9"/>
      <c r="K207" s="9" t="s">
        <v>475</v>
      </c>
      <c r="L207" s="9" t="s">
        <v>62</v>
      </c>
      <c r="M207" s="9" t="s">
        <v>55</v>
      </c>
      <c r="N207" s="9">
        <v>1952</v>
      </c>
      <c r="O207" s="9">
        <v>2</v>
      </c>
      <c r="P207" s="9">
        <v>2</v>
      </c>
      <c r="Q207" s="9"/>
      <c r="R207" s="9">
        <v>471.1</v>
      </c>
      <c r="S207" s="9">
        <v>39</v>
      </c>
      <c r="T207" s="9"/>
      <c r="U207" s="9"/>
      <c r="V207" s="9"/>
      <c r="W207" s="9"/>
      <c r="X207" s="113" t="s">
        <v>164</v>
      </c>
      <c r="Y207" s="9">
        <v>8</v>
      </c>
      <c r="Z207" s="9">
        <v>23</v>
      </c>
      <c r="AA207" s="9">
        <v>8</v>
      </c>
      <c r="AB207" s="9"/>
      <c r="AC207" s="9" t="s">
        <v>56</v>
      </c>
      <c r="AD207" s="9" t="s">
        <v>1985</v>
      </c>
      <c r="AE207" s="9" t="s">
        <v>1979</v>
      </c>
      <c r="AF207" s="12" t="s">
        <v>1992</v>
      </c>
      <c r="AG207" s="11" t="s">
        <v>1994</v>
      </c>
      <c r="AH207" s="11" t="s">
        <v>1979</v>
      </c>
      <c r="AI207" s="11" t="s">
        <v>1997</v>
      </c>
      <c r="AJ207" s="12" t="s">
        <v>1999</v>
      </c>
      <c r="AK207" s="9" t="s">
        <v>59</v>
      </c>
      <c r="AL207" s="13" t="s">
        <v>2004</v>
      </c>
      <c r="AM207" s="13" t="s">
        <v>2004</v>
      </c>
      <c r="AN207" s="114" t="s">
        <v>1987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s="13" customFormat="1" ht="15" customHeight="1" x14ac:dyDescent="0.25">
      <c r="A208">
        <v>205</v>
      </c>
      <c r="B208" t="s">
        <v>476</v>
      </c>
      <c r="C208" s="9"/>
      <c r="D208" s="9">
        <v>377.9</v>
      </c>
      <c r="E208" s="9">
        <v>264.52999999999997</v>
      </c>
      <c r="F208" s="9">
        <v>113.37</v>
      </c>
      <c r="G208" s="9"/>
      <c r="H208" s="9"/>
      <c r="I208" s="9"/>
      <c r="J208" s="9"/>
      <c r="K208" s="9" t="s">
        <v>477</v>
      </c>
      <c r="L208" s="9" t="s">
        <v>62</v>
      </c>
      <c r="M208" s="9" t="s">
        <v>55</v>
      </c>
      <c r="N208" s="9">
        <v>1952</v>
      </c>
      <c r="O208" s="9">
        <v>2</v>
      </c>
      <c r="P208" s="9">
        <v>2</v>
      </c>
      <c r="Q208" s="9"/>
      <c r="R208" s="9">
        <v>416.8</v>
      </c>
      <c r="S208" s="9">
        <v>38.9</v>
      </c>
      <c r="T208" s="9"/>
      <c r="U208" s="9"/>
      <c r="V208" s="9"/>
      <c r="W208" s="9"/>
      <c r="X208" s="113" t="s">
        <v>164</v>
      </c>
      <c r="Y208" s="9">
        <v>11</v>
      </c>
      <c r="Z208" s="9">
        <v>25</v>
      </c>
      <c r="AA208" s="9">
        <v>11</v>
      </c>
      <c r="AB208" s="9"/>
      <c r="AC208" s="9" t="s">
        <v>56</v>
      </c>
      <c r="AD208" s="9" t="s">
        <v>1985</v>
      </c>
      <c r="AE208" s="9" t="s">
        <v>1979</v>
      </c>
      <c r="AF208" s="12" t="s">
        <v>1992</v>
      </c>
      <c r="AG208" s="11" t="s">
        <v>1994</v>
      </c>
      <c r="AH208" s="11" t="s">
        <v>1979</v>
      </c>
      <c r="AI208" s="11" t="s">
        <v>1997</v>
      </c>
      <c r="AJ208" s="12" t="s">
        <v>1999</v>
      </c>
      <c r="AK208" s="9" t="s">
        <v>59</v>
      </c>
      <c r="AL208" s="13" t="s">
        <v>2004</v>
      </c>
      <c r="AM208" s="13" t="s">
        <v>2004</v>
      </c>
      <c r="AN208" s="114" t="s">
        <v>1987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s="13" customFormat="1" ht="15" customHeight="1" x14ac:dyDescent="0.25">
      <c r="A209">
        <v>206</v>
      </c>
      <c r="B209" t="s">
        <v>478</v>
      </c>
      <c r="C209" s="9"/>
      <c r="D209" s="9">
        <v>414.8</v>
      </c>
      <c r="E209" s="9">
        <v>290.36</v>
      </c>
      <c r="F209" s="9">
        <v>124.44</v>
      </c>
      <c r="G209" s="9"/>
      <c r="H209" s="9"/>
      <c r="I209" s="9"/>
      <c r="J209" s="9"/>
      <c r="K209" s="9" t="s">
        <v>479</v>
      </c>
      <c r="L209" s="9" t="s">
        <v>62</v>
      </c>
      <c r="M209" s="9" t="s">
        <v>55</v>
      </c>
      <c r="N209" s="9">
        <v>1958</v>
      </c>
      <c r="O209" s="9">
        <v>2</v>
      </c>
      <c r="P209" s="9">
        <v>2</v>
      </c>
      <c r="Q209" s="9"/>
      <c r="R209" s="9">
        <v>704.7</v>
      </c>
      <c r="S209" s="9">
        <v>289.89999999999998</v>
      </c>
      <c r="T209" s="9">
        <v>4746.3999999999996</v>
      </c>
      <c r="U209" s="9">
        <v>2373.1999999999998</v>
      </c>
      <c r="V209" s="9"/>
      <c r="W209" s="9"/>
      <c r="X209" s="113" t="s">
        <v>164</v>
      </c>
      <c r="Y209" s="9">
        <v>8</v>
      </c>
      <c r="Z209" s="9">
        <v>25</v>
      </c>
      <c r="AA209" s="9">
        <v>8</v>
      </c>
      <c r="AB209" s="9"/>
      <c r="AC209" s="9" t="s">
        <v>56</v>
      </c>
      <c r="AD209" s="9" t="s">
        <v>1985</v>
      </c>
      <c r="AE209" s="9" t="s">
        <v>1979</v>
      </c>
      <c r="AF209" s="12" t="s">
        <v>1992</v>
      </c>
      <c r="AG209" s="11" t="s">
        <v>1994</v>
      </c>
      <c r="AH209" s="11" t="s">
        <v>1979</v>
      </c>
      <c r="AI209" s="11" t="s">
        <v>1997</v>
      </c>
      <c r="AJ209" s="12" t="s">
        <v>1999</v>
      </c>
      <c r="AK209" s="9" t="s">
        <v>59</v>
      </c>
      <c r="AL209" s="13" t="s">
        <v>2004</v>
      </c>
      <c r="AM209" s="13" t="s">
        <v>2004</v>
      </c>
      <c r="AN209" s="114" t="s">
        <v>1987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s="13" customFormat="1" ht="15" customHeight="1" x14ac:dyDescent="0.25">
      <c r="A210">
        <v>207</v>
      </c>
      <c r="B210" t="s">
        <v>480</v>
      </c>
      <c r="C210" s="9"/>
      <c r="D210" s="9">
        <v>361</v>
      </c>
      <c r="E210" s="9">
        <v>252.7</v>
      </c>
      <c r="F210" s="9">
        <v>108.3</v>
      </c>
      <c r="G210" s="9"/>
      <c r="H210" s="9"/>
      <c r="I210" s="9"/>
      <c r="J210" s="9"/>
      <c r="K210" s="9" t="s">
        <v>481</v>
      </c>
      <c r="L210" s="9" t="s">
        <v>62</v>
      </c>
      <c r="M210" s="9" t="s">
        <v>55</v>
      </c>
      <c r="N210" s="9">
        <v>1958</v>
      </c>
      <c r="O210" s="9">
        <v>2</v>
      </c>
      <c r="P210" s="9">
        <v>2</v>
      </c>
      <c r="Q210" s="9"/>
      <c r="R210" s="9">
        <v>639.9</v>
      </c>
      <c r="S210" s="9">
        <v>278.89999999999998</v>
      </c>
      <c r="T210" s="9">
        <v>3209.8</v>
      </c>
      <c r="U210" s="9">
        <v>1604.9</v>
      </c>
      <c r="V210" s="9"/>
      <c r="W210" s="9"/>
      <c r="X210" s="113" t="s">
        <v>164</v>
      </c>
      <c r="Y210" s="9">
        <v>11</v>
      </c>
      <c r="Z210" s="9">
        <v>28</v>
      </c>
      <c r="AA210" s="9">
        <v>11</v>
      </c>
      <c r="AB210" s="9"/>
      <c r="AC210" s="9" t="s">
        <v>56</v>
      </c>
      <c r="AD210" s="9" t="s">
        <v>1985</v>
      </c>
      <c r="AE210" s="9" t="s">
        <v>1979</v>
      </c>
      <c r="AF210" s="12" t="s">
        <v>1992</v>
      </c>
      <c r="AG210" s="11" t="s">
        <v>1994</v>
      </c>
      <c r="AH210" s="11" t="s">
        <v>1979</v>
      </c>
      <c r="AI210" s="11" t="s">
        <v>1997</v>
      </c>
      <c r="AJ210" s="12" t="s">
        <v>1999</v>
      </c>
      <c r="AK210" s="9" t="s">
        <v>59</v>
      </c>
      <c r="AL210" s="13" t="s">
        <v>2004</v>
      </c>
      <c r="AM210" s="13" t="s">
        <v>2004</v>
      </c>
      <c r="AN210" s="114" t="s">
        <v>1987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s="13" customFormat="1" ht="15" customHeight="1" x14ac:dyDescent="0.25">
      <c r="A211">
        <v>208</v>
      </c>
      <c r="B211" t="s">
        <v>482</v>
      </c>
      <c r="C211" s="9"/>
      <c r="D211" s="9">
        <v>412.8</v>
      </c>
      <c r="E211" s="9">
        <v>288.95999999999998</v>
      </c>
      <c r="F211" s="9">
        <v>123.84</v>
      </c>
      <c r="G211" s="9"/>
      <c r="H211" s="9"/>
      <c r="I211" s="9"/>
      <c r="J211" s="9"/>
      <c r="K211" s="9" t="s">
        <v>483</v>
      </c>
      <c r="L211" s="9" t="s">
        <v>62</v>
      </c>
      <c r="M211" s="9" t="s">
        <v>55</v>
      </c>
      <c r="N211" s="9">
        <v>1960</v>
      </c>
      <c r="O211" s="9">
        <v>2</v>
      </c>
      <c r="P211" s="9">
        <v>2</v>
      </c>
      <c r="Q211" s="9"/>
      <c r="R211" s="9">
        <v>701.8</v>
      </c>
      <c r="S211" s="9">
        <v>289</v>
      </c>
      <c r="T211" s="9">
        <v>2680</v>
      </c>
      <c r="U211" s="9">
        <v>1340</v>
      </c>
      <c r="V211" s="9"/>
      <c r="W211" s="9"/>
      <c r="X211" s="113" t="s">
        <v>164</v>
      </c>
      <c r="Y211" s="9">
        <v>8</v>
      </c>
      <c r="Z211" s="9">
        <v>24</v>
      </c>
      <c r="AA211" s="9">
        <v>8</v>
      </c>
      <c r="AB211" s="9"/>
      <c r="AC211" s="9" t="s">
        <v>56</v>
      </c>
      <c r="AD211" s="9" t="s">
        <v>1985</v>
      </c>
      <c r="AE211" s="9" t="s">
        <v>1979</v>
      </c>
      <c r="AF211" s="12" t="s">
        <v>1992</v>
      </c>
      <c r="AG211" s="11" t="s">
        <v>1994</v>
      </c>
      <c r="AH211" s="11" t="s">
        <v>1979</v>
      </c>
      <c r="AI211" s="11" t="s">
        <v>1997</v>
      </c>
      <c r="AJ211" s="12" t="s">
        <v>1999</v>
      </c>
      <c r="AK211" s="9" t="s">
        <v>59</v>
      </c>
      <c r="AL211" s="13" t="s">
        <v>2004</v>
      </c>
      <c r="AM211" s="13" t="s">
        <v>2004</v>
      </c>
      <c r="AN211" s="114" t="s">
        <v>1987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s="13" customFormat="1" ht="15" customHeight="1" x14ac:dyDescent="0.25">
      <c r="A212">
        <v>209</v>
      </c>
      <c r="B212" t="s">
        <v>484</v>
      </c>
      <c r="C212" s="9"/>
      <c r="D212" s="9">
        <v>324.5</v>
      </c>
      <c r="E212" s="9">
        <v>227.15</v>
      </c>
      <c r="F212" s="9">
        <v>97.35</v>
      </c>
      <c r="G212" s="9"/>
      <c r="H212" s="9"/>
      <c r="I212" s="9"/>
      <c r="J212" s="9"/>
      <c r="K212" s="9" t="s">
        <v>485</v>
      </c>
      <c r="L212" s="9" t="s">
        <v>62</v>
      </c>
      <c r="M212" s="9" t="s">
        <v>55</v>
      </c>
      <c r="N212" s="9">
        <v>1960</v>
      </c>
      <c r="O212" s="9">
        <v>2</v>
      </c>
      <c r="P212" s="9">
        <v>2</v>
      </c>
      <c r="Q212" s="9"/>
      <c r="R212" s="9">
        <v>360</v>
      </c>
      <c r="S212" s="9">
        <v>35.5</v>
      </c>
      <c r="T212" s="9"/>
      <c r="U212" s="9"/>
      <c r="V212" s="9"/>
      <c r="W212" s="9"/>
      <c r="X212" s="113" t="s">
        <v>164</v>
      </c>
      <c r="Y212" s="9">
        <v>8</v>
      </c>
      <c r="Z212" s="9">
        <v>20</v>
      </c>
      <c r="AA212" s="9">
        <v>8</v>
      </c>
      <c r="AB212" s="9"/>
      <c r="AC212" s="9" t="s">
        <v>56</v>
      </c>
      <c r="AD212" s="9" t="s">
        <v>1985</v>
      </c>
      <c r="AE212" s="9" t="s">
        <v>1979</v>
      </c>
      <c r="AF212" s="12" t="s">
        <v>1992</v>
      </c>
      <c r="AG212" s="11" t="s">
        <v>1994</v>
      </c>
      <c r="AH212" s="11" t="s">
        <v>1979</v>
      </c>
      <c r="AI212" s="11" t="s">
        <v>1997</v>
      </c>
      <c r="AJ212" s="12" t="s">
        <v>1999</v>
      </c>
      <c r="AK212" s="9" t="s">
        <v>59</v>
      </c>
      <c r="AL212" s="13" t="s">
        <v>2004</v>
      </c>
      <c r="AM212" s="13" t="s">
        <v>2004</v>
      </c>
      <c r="AN212" s="114" t="s">
        <v>1987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s="13" customFormat="1" ht="15" customHeight="1" x14ac:dyDescent="0.25">
      <c r="A213">
        <v>210</v>
      </c>
      <c r="B213" t="s">
        <v>486</v>
      </c>
      <c r="C213" s="9"/>
      <c r="D213" s="9">
        <v>2444.1</v>
      </c>
      <c r="E213" s="9">
        <v>1710.87</v>
      </c>
      <c r="F213" s="9">
        <v>733.23</v>
      </c>
      <c r="G213" s="9"/>
      <c r="H213" s="9"/>
      <c r="I213" s="9"/>
      <c r="J213" s="9"/>
      <c r="K213" s="9" t="s">
        <v>487</v>
      </c>
      <c r="L213" s="9" t="s">
        <v>62</v>
      </c>
      <c r="M213" s="9" t="s">
        <v>55</v>
      </c>
      <c r="N213" s="9">
        <v>1972</v>
      </c>
      <c r="O213" s="9">
        <v>5</v>
      </c>
      <c r="P213" s="9">
        <v>5</v>
      </c>
      <c r="Q213" s="9"/>
      <c r="R213" s="9">
        <v>3174.1</v>
      </c>
      <c r="S213" s="9">
        <v>730</v>
      </c>
      <c r="T213" s="9"/>
      <c r="U213" s="9"/>
      <c r="V213" s="9"/>
      <c r="W213" s="9"/>
      <c r="X213" s="113" t="s">
        <v>164</v>
      </c>
      <c r="Y213" s="9">
        <v>126</v>
      </c>
      <c r="Z213" s="9">
        <v>204</v>
      </c>
      <c r="AA213" s="9">
        <v>126</v>
      </c>
      <c r="AB213" s="9"/>
      <c r="AC213" s="9" t="s">
        <v>121</v>
      </c>
      <c r="AD213" s="9" t="s">
        <v>1985</v>
      </c>
      <c r="AE213" s="9" t="s">
        <v>1956</v>
      </c>
      <c r="AF213" s="12" t="s">
        <v>1992</v>
      </c>
      <c r="AG213" s="11" t="s">
        <v>1994</v>
      </c>
      <c r="AH213" s="11" t="s">
        <v>1986</v>
      </c>
      <c r="AI213" s="11" t="s">
        <v>1997</v>
      </c>
      <c r="AJ213" s="12" t="s">
        <v>2003</v>
      </c>
      <c r="AK213" s="9" t="s">
        <v>59</v>
      </c>
      <c r="AL213" s="13" t="s">
        <v>2004</v>
      </c>
      <c r="AM213" s="13" t="s">
        <v>2004</v>
      </c>
      <c r="AN213" s="114" t="s">
        <v>1987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s="13" customFormat="1" ht="15" customHeight="1" x14ac:dyDescent="0.25">
      <c r="A214">
        <v>211</v>
      </c>
      <c r="B214" t="s">
        <v>488</v>
      </c>
      <c r="C214" s="9"/>
      <c r="D214" s="9">
        <v>67</v>
      </c>
      <c r="E214" s="9">
        <v>46.9</v>
      </c>
      <c r="F214" s="9">
        <v>20.100000000000001</v>
      </c>
      <c r="G214" s="9"/>
      <c r="H214" s="9"/>
      <c r="I214" s="9"/>
      <c r="J214" s="9"/>
      <c r="K214" s="9" t="s">
        <v>489</v>
      </c>
      <c r="L214" s="9" t="s">
        <v>62</v>
      </c>
      <c r="M214" s="9" t="s">
        <v>55</v>
      </c>
      <c r="N214" s="9">
        <v>1917</v>
      </c>
      <c r="O214" s="9">
        <v>1</v>
      </c>
      <c r="P214" s="9">
        <v>1</v>
      </c>
      <c r="Q214" s="9"/>
      <c r="R214" s="9">
        <v>149.9</v>
      </c>
      <c r="S214" s="9">
        <v>82.9</v>
      </c>
      <c r="T214" s="9">
        <v>146.4</v>
      </c>
      <c r="U214" s="9">
        <v>73.2</v>
      </c>
      <c r="V214" s="9"/>
      <c r="W214" s="9"/>
      <c r="X214" s="113" t="s">
        <v>164</v>
      </c>
      <c r="Y214" s="9">
        <v>2</v>
      </c>
      <c r="Z214" s="9">
        <v>1</v>
      </c>
      <c r="AA214" s="9">
        <v>2</v>
      </c>
      <c r="AB214" s="9"/>
      <c r="AC214" s="9" t="s">
        <v>56</v>
      </c>
      <c r="AD214" s="9" t="s">
        <v>1985</v>
      </c>
      <c r="AE214" s="9" t="s">
        <v>1979</v>
      </c>
      <c r="AF214" s="12" t="s">
        <v>1992</v>
      </c>
      <c r="AG214" s="11" t="s">
        <v>1994</v>
      </c>
      <c r="AH214" s="11" t="s">
        <v>1979</v>
      </c>
      <c r="AI214" s="11" t="s">
        <v>1997</v>
      </c>
      <c r="AJ214" s="12" t="s">
        <v>1999</v>
      </c>
      <c r="AK214" s="9" t="s">
        <v>59</v>
      </c>
      <c r="AL214" s="13" t="s">
        <v>2004</v>
      </c>
      <c r="AM214" s="13" t="s">
        <v>2004</v>
      </c>
      <c r="AN214" s="114" t="s">
        <v>1987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s="13" customFormat="1" ht="15" customHeight="1" x14ac:dyDescent="0.25">
      <c r="A215">
        <v>212</v>
      </c>
      <c r="B215" t="s">
        <v>490</v>
      </c>
      <c r="C215" s="9"/>
      <c r="D215" s="9">
        <v>1082.9000000000001</v>
      </c>
      <c r="E215" s="9">
        <v>758.03</v>
      </c>
      <c r="F215" s="9">
        <v>324.87</v>
      </c>
      <c r="G215" s="9"/>
      <c r="H215" s="9"/>
      <c r="I215" s="9"/>
      <c r="J215" s="9"/>
      <c r="K215" s="9" t="s">
        <v>491</v>
      </c>
      <c r="L215" s="9" t="s">
        <v>62</v>
      </c>
      <c r="M215" s="9" t="s">
        <v>55</v>
      </c>
      <c r="N215" s="9">
        <v>1961</v>
      </c>
      <c r="O215" s="9">
        <v>2</v>
      </c>
      <c r="P215" s="9">
        <v>2</v>
      </c>
      <c r="Q215" s="9"/>
      <c r="R215" s="9">
        <v>1730.6</v>
      </c>
      <c r="S215" s="9">
        <v>647.70000000000005</v>
      </c>
      <c r="T215" s="9"/>
      <c r="U215" s="9"/>
      <c r="V215" s="9"/>
      <c r="W215" s="9"/>
      <c r="X215" s="113" t="s">
        <v>164</v>
      </c>
      <c r="Y215" s="9">
        <v>72</v>
      </c>
      <c r="Z215" s="9">
        <v>98</v>
      </c>
      <c r="AA215" s="9">
        <v>72</v>
      </c>
      <c r="AB215" s="9"/>
      <c r="AC215" s="9" t="s">
        <v>121</v>
      </c>
      <c r="AD215" s="9" t="s">
        <v>1985</v>
      </c>
      <c r="AE215" s="9" t="s">
        <v>1956</v>
      </c>
      <c r="AF215" s="12" t="s">
        <v>1993</v>
      </c>
      <c r="AG215" s="11" t="s">
        <v>1994</v>
      </c>
      <c r="AH215" s="11" t="s">
        <v>1986</v>
      </c>
      <c r="AI215" s="11" t="s">
        <v>1997</v>
      </c>
      <c r="AJ215" s="12" t="s">
        <v>1999</v>
      </c>
      <c r="AK215" s="9" t="s">
        <v>59</v>
      </c>
      <c r="AL215" s="13" t="s">
        <v>2004</v>
      </c>
      <c r="AM215" s="13" t="s">
        <v>2004</v>
      </c>
      <c r="AN215" s="114" t="s">
        <v>1987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s="13" customFormat="1" ht="15" customHeight="1" x14ac:dyDescent="0.25">
      <c r="A216">
        <v>213</v>
      </c>
      <c r="B216" t="s">
        <v>492</v>
      </c>
      <c r="C216" s="9"/>
      <c r="D216" s="9">
        <v>102.9</v>
      </c>
      <c r="E216" s="9">
        <v>72.03</v>
      </c>
      <c r="F216" s="9">
        <v>30.87</v>
      </c>
      <c r="G216" s="9"/>
      <c r="H216" s="9"/>
      <c r="I216" s="9"/>
      <c r="J216" s="9"/>
      <c r="K216" s="9" t="s">
        <v>493</v>
      </c>
      <c r="L216" s="9" t="s">
        <v>62</v>
      </c>
      <c r="M216" s="9" t="s">
        <v>55</v>
      </c>
      <c r="N216" s="9">
        <v>1917</v>
      </c>
      <c r="O216" s="9">
        <v>1</v>
      </c>
      <c r="P216" s="9">
        <v>1</v>
      </c>
      <c r="Q216" s="9"/>
      <c r="R216" s="9">
        <v>234.9</v>
      </c>
      <c r="S216" s="9">
        <v>132</v>
      </c>
      <c r="T216" s="9">
        <v>241.6</v>
      </c>
      <c r="U216" s="9">
        <v>120.8</v>
      </c>
      <c r="V216" s="9"/>
      <c r="W216" s="9"/>
      <c r="X216" s="113" t="s">
        <v>164</v>
      </c>
      <c r="Y216" s="9">
        <v>3</v>
      </c>
      <c r="Z216" s="9">
        <v>7</v>
      </c>
      <c r="AA216" s="9">
        <v>3</v>
      </c>
      <c r="AB216" s="9"/>
      <c r="AC216" s="9" t="s">
        <v>56</v>
      </c>
      <c r="AD216" s="9" t="s">
        <v>1985</v>
      </c>
      <c r="AE216" s="9" t="s">
        <v>1979</v>
      </c>
      <c r="AF216" s="12" t="s">
        <v>1992</v>
      </c>
      <c r="AG216" s="11" t="s">
        <v>1994</v>
      </c>
      <c r="AH216" s="11" t="s">
        <v>1979</v>
      </c>
      <c r="AI216" s="11" t="s">
        <v>1997</v>
      </c>
      <c r="AJ216" s="12" t="s">
        <v>1999</v>
      </c>
      <c r="AK216" s="9" t="s">
        <v>59</v>
      </c>
      <c r="AL216" s="13" t="s">
        <v>2004</v>
      </c>
      <c r="AM216" s="13" t="s">
        <v>2004</v>
      </c>
      <c r="AN216" s="114" t="s">
        <v>1987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s="13" customFormat="1" ht="15" customHeight="1" x14ac:dyDescent="0.25">
      <c r="A217">
        <v>214</v>
      </c>
      <c r="B217" t="s">
        <v>494</v>
      </c>
      <c r="C217" s="9"/>
      <c r="D217" s="9">
        <v>45.1</v>
      </c>
      <c r="E217" s="9">
        <v>31.57</v>
      </c>
      <c r="F217" s="9">
        <v>13.53</v>
      </c>
      <c r="G217" s="9"/>
      <c r="H217" s="9"/>
      <c r="I217" s="9"/>
      <c r="J217" s="9"/>
      <c r="K217" s="9" t="s">
        <v>495</v>
      </c>
      <c r="L217" s="9" t="s">
        <v>62</v>
      </c>
      <c r="M217" s="9" t="s">
        <v>55</v>
      </c>
      <c r="N217" s="9">
        <v>1917</v>
      </c>
      <c r="O217" s="9">
        <v>1</v>
      </c>
      <c r="P217" s="9">
        <v>1</v>
      </c>
      <c r="Q217" s="9"/>
      <c r="R217" s="9">
        <v>103.1</v>
      </c>
      <c r="S217" s="9">
        <v>58</v>
      </c>
      <c r="T217" s="9">
        <v>338.4</v>
      </c>
      <c r="U217" s="9">
        <v>169.2</v>
      </c>
      <c r="V217" s="9"/>
      <c r="W217" s="9"/>
      <c r="X217" s="113" t="s">
        <v>164</v>
      </c>
      <c r="Y217" s="9">
        <v>1</v>
      </c>
      <c r="Z217" s="9">
        <v>7</v>
      </c>
      <c r="AA217" s="9">
        <v>1</v>
      </c>
      <c r="AB217" s="9"/>
      <c r="AC217" s="9" t="s">
        <v>56</v>
      </c>
      <c r="AD217" s="9" t="s">
        <v>1985</v>
      </c>
      <c r="AE217" s="9" t="s">
        <v>1979</v>
      </c>
      <c r="AF217" s="12" t="s">
        <v>1992</v>
      </c>
      <c r="AG217" s="11" t="s">
        <v>1994</v>
      </c>
      <c r="AH217" s="11" t="s">
        <v>1979</v>
      </c>
      <c r="AI217" s="11" t="s">
        <v>1997</v>
      </c>
      <c r="AJ217" s="12" t="s">
        <v>1999</v>
      </c>
      <c r="AK217" s="9" t="s">
        <v>59</v>
      </c>
      <c r="AL217" s="13" t="s">
        <v>2004</v>
      </c>
      <c r="AM217" s="13" t="s">
        <v>2004</v>
      </c>
      <c r="AN217" s="114" t="s">
        <v>1987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s="13" customFormat="1" ht="15" customHeight="1" x14ac:dyDescent="0.25">
      <c r="A218">
        <v>215</v>
      </c>
      <c r="B218" t="s">
        <v>496</v>
      </c>
      <c r="C218" s="9"/>
      <c r="D218" s="9">
        <v>104.5</v>
      </c>
      <c r="E218" s="9">
        <v>73.150000000000006</v>
      </c>
      <c r="F218" s="9">
        <v>31.35</v>
      </c>
      <c r="G218" s="9"/>
      <c r="H218" s="9"/>
      <c r="I218" s="9"/>
      <c r="J218" s="9"/>
      <c r="K218" s="9" t="s">
        <v>497</v>
      </c>
      <c r="L218" s="9" t="s">
        <v>62</v>
      </c>
      <c r="M218" s="9" t="s">
        <v>55</v>
      </c>
      <c r="N218" s="9">
        <v>1917</v>
      </c>
      <c r="O218" s="9">
        <v>1</v>
      </c>
      <c r="P218" s="9">
        <v>1</v>
      </c>
      <c r="Q218" s="9"/>
      <c r="R218" s="9">
        <v>217.8</v>
      </c>
      <c r="S218" s="9">
        <v>113.3</v>
      </c>
      <c r="T218" s="9">
        <v>440</v>
      </c>
      <c r="U218" s="9">
        <v>220</v>
      </c>
      <c r="V218" s="9"/>
      <c r="W218" s="9"/>
      <c r="X218" s="113" t="s">
        <v>164</v>
      </c>
      <c r="Y218" s="9">
        <v>2</v>
      </c>
      <c r="Z218" s="9">
        <v>8</v>
      </c>
      <c r="AA218" s="9">
        <v>2</v>
      </c>
      <c r="AB218" s="9"/>
      <c r="AC218" s="9" t="s">
        <v>56</v>
      </c>
      <c r="AD218" s="9" t="s">
        <v>1985</v>
      </c>
      <c r="AE218" s="9" t="s">
        <v>1979</v>
      </c>
      <c r="AF218" s="12" t="s">
        <v>1992</v>
      </c>
      <c r="AG218" s="11" t="s">
        <v>1994</v>
      </c>
      <c r="AH218" s="11" t="s">
        <v>1979</v>
      </c>
      <c r="AI218" s="11" t="s">
        <v>1997</v>
      </c>
      <c r="AJ218" s="12" t="s">
        <v>1999</v>
      </c>
      <c r="AK218" s="9" t="s">
        <v>59</v>
      </c>
      <c r="AL218" s="13" t="s">
        <v>2004</v>
      </c>
      <c r="AM218" s="13" t="s">
        <v>2004</v>
      </c>
      <c r="AN218" s="114" t="s">
        <v>1987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s="13" customFormat="1" ht="15" customHeight="1" x14ac:dyDescent="0.25">
      <c r="A219">
        <v>216</v>
      </c>
      <c r="B219" t="s">
        <v>498</v>
      </c>
      <c r="C219" s="9"/>
      <c r="D219" s="9">
        <v>61.5</v>
      </c>
      <c r="E219" s="9">
        <v>43.05</v>
      </c>
      <c r="F219" s="9">
        <v>18.45</v>
      </c>
      <c r="G219" s="9"/>
      <c r="H219" s="9"/>
      <c r="I219" s="9"/>
      <c r="J219" s="9"/>
      <c r="K219" s="9" t="s">
        <v>499</v>
      </c>
      <c r="L219" s="9" t="s">
        <v>62</v>
      </c>
      <c r="M219" s="9" t="s">
        <v>55</v>
      </c>
      <c r="N219" s="9">
        <v>1917</v>
      </c>
      <c r="O219" s="9">
        <v>1</v>
      </c>
      <c r="P219" s="9">
        <v>1</v>
      </c>
      <c r="Q219" s="9"/>
      <c r="R219" s="9">
        <v>137.19999999999999</v>
      </c>
      <c r="S219" s="9">
        <v>75.7</v>
      </c>
      <c r="T219" s="9">
        <v>187.2</v>
      </c>
      <c r="U219" s="9">
        <v>93.6</v>
      </c>
      <c r="V219" s="9"/>
      <c r="W219" s="9"/>
      <c r="X219" s="113" t="s">
        <v>164</v>
      </c>
      <c r="Y219" s="9">
        <v>1</v>
      </c>
      <c r="Z219" s="9">
        <v>4</v>
      </c>
      <c r="AA219" s="9">
        <v>1</v>
      </c>
      <c r="AB219" s="9"/>
      <c r="AC219" s="9" t="s">
        <v>56</v>
      </c>
      <c r="AD219" s="9" t="s">
        <v>1985</v>
      </c>
      <c r="AE219" s="9" t="s">
        <v>1979</v>
      </c>
      <c r="AF219" s="12" t="s">
        <v>1992</v>
      </c>
      <c r="AG219" s="11" t="s">
        <v>1994</v>
      </c>
      <c r="AH219" s="11" t="s">
        <v>1979</v>
      </c>
      <c r="AI219" s="11" t="s">
        <v>1997</v>
      </c>
      <c r="AJ219" s="12" t="s">
        <v>1999</v>
      </c>
      <c r="AK219" s="9" t="s">
        <v>59</v>
      </c>
      <c r="AL219" s="13" t="s">
        <v>2004</v>
      </c>
      <c r="AM219" s="13" t="s">
        <v>2004</v>
      </c>
      <c r="AN219" s="114" t="s">
        <v>1987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s="13" customFormat="1" ht="15" customHeight="1" x14ac:dyDescent="0.25">
      <c r="A220">
        <v>217</v>
      </c>
      <c r="B220" t="s">
        <v>500</v>
      </c>
      <c r="C220" s="9"/>
      <c r="D220" s="9">
        <v>45.1</v>
      </c>
      <c r="E220" s="9">
        <v>31.57</v>
      </c>
      <c r="F220" s="9">
        <v>13.53</v>
      </c>
      <c r="G220" s="9"/>
      <c r="H220" s="9"/>
      <c r="I220" s="9"/>
      <c r="J220" s="9"/>
      <c r="K220" s="9" t="s">
        <v>501</v>
      </c>
      <c r="L220" s="9" t="s">
        <v>62</v>
      </c>
      <c r="M220" s="9" t="s">
        <v>55</v>
      </c>
      <c r="N220" s="9">
        <v>1917</v>
      </c>
      <c r="O220" s="9">
        <v>1</v>
      </c>
      <c r="P220" s="9">
        <v>1</v>
      </c>
      <c r="Q220" s="9"/>
      <c r="R220" s="9">
        <v>101.1</v>
      </c>
      <c r="S220" s="9">
        <v>56</v>
      </c>
      <c r="T220" s="9">
        <v>237.6</v>
      </c>
      <c r="U220" s="9">
        <v>118.8</v>
      </c>
      <c r="V220" s="9"/>
      <c r="W220" s="9"/>
      <c r="X220" s="113" t="s">
        <v>164</v>
      </c>
      <c r="Y220" s="9">
        <v>1</v>
      </c>
      <c r="Z220" s="9">
        <v>5</v>
      </c>
      <c r="AA220" s="9">
        <v>1</v>
      </c>
      <c r="AB220" s="9"/>
      <c r="AC220" s="9" t="s">
        <v>56</v>
      </c>
      <c r="AD220" s="9" t="s">
        <v>1985</v>
      </c>
      <c r="AE220" s="9" t="s">
        <v>1979</v>
      </c>
      <c r="AF220" s="12" t="s">
        <v>1992</v>
      </c>
      <c r="AG220" s="11" t="s">
        <v>1994</v>
      </c>
      <c r="AH220" s="11" t="s">
        <v>1979</v>
      </c>
      <c r="AI220" s="11" t="s">
        <v>1997</v>
      </c>
      <c r="AJ220" s="12" t="s">
        <v>1999</v>
      </c>
      <c r="AK220" s="9" t="s">
        <v>59</v>
      </c>
      <c r="AL220" s="13" t="s">
        <v>2004</v>
      </c>
      <c r="AM220" s="13" t="s">
        <v>2004</v>
      </c>
      <c r="AN220" s="114" t="s">
        <v>1987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s="13" customFormat="1" ht="15" customHeight="1" x14ac:dyDescent="0.25">
      <c r="A221">
        <v>218</v>
      </c>
      <c r="B221" t="s">
        <v>502</v>
      </c>
      <c r="C221" s="9"/>
      <c r="D221" s="9">
        <v>113.2</v>
      </c>
      <c r="E221" s="9">
        <v>79.239999999999995</v>
      </c>
      <c r="F221" s="9">
        <v>33.96</v>
      </c>
      <c r="G221" s="9"/>
      <c r="H221" s="9"/>
      <c r="I221" s="9"/>
      <c r="J221" s="9"/>
      <c r="K221" s="9" t="s">
        <v>503</v>
      </c>
      <c r="L221" s="9" t="s">
        <v>62</v>
      </c>
      <c r="M221" s="9" t="s">
        <v>55</v>
      </c>
      <c r="N221" s="9">
        <v>1917</v>
      </c>
      <c r="O221" s="9">
        <v>1</v>
      </c>
      <c r="P221" s="9">
        <v>1</v>
      </c>
      <c r="Q221" s="9"/>
      <c r="R221" s="9">
        <v>113.2</v>
      </c>
      <c r="S221" s="9"/>
      <c r="T221" s="9">
        <v>689.2</v>
      </c>
      <c r="U221" s="9">
        <v>344.6</v>
      </c>
      <c r="V221" s="9"/>
      <c r="W221" s="9"/>
      <c r="X221" s="113" t="s">
        <v>164</v>
      </c>
      <c r="Y221" s="9">
        <v>3</v>
      </c>
      <c r="Z221" s="9">
        <v>8</v>
      </c>
      <c r="AA221" s="9">
        <v>3</v>
      </c>
      <c r="AB221" s="9"/>
      <c r="AC221" s="9" t="s">
        <v>56</v>
      </c>
      <c r="AD221" s="9" t="s">
        <v>1985</v>
      </c>
      <c r="AE221" s="9" t="s">
        <v>1979</v>
      </c>
      <c r="AF221" s="12" t="s">
        <v>1992</v>
      </c>
      <c r="AG221" s="11" t="s">
        <v>1994</v>
      </c>
      <c r="AH221" s="11" t="s">
        <v>1979</v>
      </c>
      <c r="AI221" s="11" t="s">
        <v>1997</v>
      </c>
      <c r="AJ221" s="12" t="s">
        <v>1999</v>
      </c>
      <c r="AK221" s="9" t="s">
        <v>59</v>
      </c>
      <c r="AL221" s="13" t="s">
        <v>2004</v>
      </c>
      <c r="AM221" s="13" t="s">
        <v>2004</v>
      </c>
      <c r="AN221" s="114" t="s">
        <v>1987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s="13" customFormat="1" ht="15" customHeight="1" x14ac:dyDescent="0.25">
      <c r="A222">
        <v>219</v>
      </c>
      <c r="B222" t="s">
        <v>504</v>
      </c>
      <c r="C222" s="9"/>
      <c r="D222" s="9">
        <v>500.2</v>
      </c>
      <c r="E222" s="9">
        <v>350.14</v>
      </c>
      <c r="F222" s="9">
        <v>150.06</v>
      </c>
      <c r="G222" s="9"/>
      <c r="H222" s="9"/>
      <c r="I222" s="9"/>
      <c r="J222" s="9"/>
      <c r="K222" s="9" t="s">
        <v>505</v>
      </c>
      <c r="L222" s="9" t="s">
        <v>62</v>
      </c>
      <c r="M222" s="9" t="s">
        <v>55</v>
      </c>
      <c r="N222" s="9">
        <v>1917</v>
      </c>
      <c r="O222" s="9">
        <v>2</v>
      </c>
      <c r="P222" s="9">
        <v>2</v>
      </c>
      <c r="Q222" s="9"/>
      <c r="R222" s="9">
        <v>500.2</v>
      </c>
      <c r="S222" s="9"/>
      <c r="T222" s="9"/>
      <c r="U222" s="9"/>
      <c r="V222" s="9"/>
      <c r="W222" s="9"/>
      <c r="X222" s="113" t="s">
        <v>164</v>
      </c>
      <c r="Y222" s="9">
        <v>11</v>
      </c>
      <c r="Z222" s="9">
        <v>29</v>
      </c>
      <c r="AA222" s="9">
        <v>11</v>
      </c>
      <c r="AB222" s="9"/>
      <c r="AC222" s="9" t="s">
        <v>56</v>
      </c>
      <c r="AD222" s="9" t="s">
        <v>1985</v>
      </c>
      <c r="AE222" s="9" t="s">
        <v>1979</v>
      </c>
      <c r="AF222" s="12" t="s">
        <v>1992</v>
      </c>
      <c r="AG222" s="11" t="s">
        <v>1994</v>
      </c>
      <c r="AH222" s="11" t="s">
        <v>1979</v>
      </c>
      <c r="AI222" s="11" t="s">
        <v>1997</v>
      </c>
      <c r="AJ222" s="12" t="s">
        <v>1999</v>
      </c>
      <c r="AK222" s="9" t="s">
        <v>59</v>
      </c>
      <c r="AL222" s="13" t="s">
        <v>2004</v>
      </c>
      <c r="AM222" s="13" t="s">
        <v>2004</v>
      </c>
      <c r="AN222" s="114" t="s">
        <v>1987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s="13" customFormat="1" ht="15" customHeight="1" x14ac:dyDescent="0.25">
      <c r="A223">
        <v>220</v>
      </c>
      <c r="B223" t="s">
        <v>506</v>
      </c>
      <c r="C223" s="9"/>
      <c r="D223" s="9">
        <v>453.6</v>
      </c>
      <c r="E223" s="9">
        <v>317.52</v>
      </c>
      <c r="F223" s="9">
        <v>136.08000000000001</v>
      </c>
      <c r="G223" s="9"/>
      <c r="H223" s="9"/>
      <c r="I223" s="9"/>
      <c r="J223" s="9"/>
      <c r="K223" s="9" t="s">
        <v>507</v>
      </c>
      <c r="L223" s="9" t="s">
        <v>62</v>
      </c>
      <c r="M223" s="9" t="s">
        <v>55</v>
      </c>
      <c r="N223" s="9">
        <v>1917</v>
      </c>
      <c r="O223" s="9">
        <v>2</v>
      </c>
      <c r="P223" s="9">
        <v>2</v>
      </c>
      <c r="Q223" s="9"/>
      <c r="R223" s="9">
        <v>453.6</v>
      </c>
      <c r="S223" s="9"/>
      <c r="T223" s="9"/>
      <c r="U223" s="9"/>
      <c r="V223" s="9"/>
      <c r="W223" s="9"/>
      <c r="X223" s="113" t="s">
        <v>164</v>
      </c>
      <c r="Y223" s="9">
        <v>14</v>
      </c>
      <c r="Z223" s="9">
        <v>27</v>
      </c>
      <c r="AA223" s="9">
        <v>14</v>
      </c>
      <c r="AB223" s="9"/>
      <c r="AC223" s="9" t="s">
        <v>56</v>
      </c>
      <c r="AD223" s="9" t="s">
        <v>1985</v>
      </c>
      <c r="AE223" s="9" t="s">
        <v>1979</v>
      </c>
      <c r="AF223" s="12" t="s">
        <v>1992</v>
      </c>
      <c r="AG223" s="11" t="s">
        <v>1994</v>
      </c>
      <c r="AH223" s="11" t="s">
        <v>1979</v>
      </c>
      <c r="AI223" s="11" t="s">
        <v>1997</v>
      </c>
      <c r="AJ223" s="12" t="s">
        <v>1999</v>
      </c>
      <c r="AK223" s="9" t="s">
        <v>59</v>
      </c>
      <c r="AL223" s="13" t="s">
        <v>2004</v>
      </c>
      <c r="AM223" s="13" t="s">
        <v>2004</v>
      </c>
      <c r="AN223" s="114" t="s">
        <v>1987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s="13" customFormat="1" ht="15" customHeight="1" x14ac:dyDescent="0.25">
      <c r="A224">
        <v>221</v>
      </c>
      <c r="B224" t="s">
        <v>508</v>
      </c>
      <c r="C224" s="9"/>
      <c r="D224" s="9">
        <v>64.5</v>
      </c>
      <c r="E224" s="9">
        <v>45.15</v>
      </c>
      <c r="F224" s="9">
        <v>19.350000000000001</v>
      </c>
      <c r="G224" s="9"/>
      <c r="H224" s="9"/>
      <c r="I224" s="9"/>
      <c r="J224" s="9"/>
      <c r="K224" s="9" t="s">
        <v>509</v>
      </c>
      <c r="L224" s="9" t="s">
        <v>62</v>
      </c>
      <c r="M224" s="9" t="s">
        <v>55</v>
      </c>
      <c r="N224" s="9">
        <v>1917</v>
      </c>
      <c r="O224" s="9">
        <v>1</v>
      </c>
      <c r="P224" s="9">
        <v>1</v>
      </c>
      <c r="Q224" s="9"/>
      <c r="R224" s="9">
        <v>164.1</v>
      </c>
      <c r="S224" s="9">
        <v>99.6</v>
      </c>
      <c r="T224" s="9">
        <v>1974.4</v>
      </c>
      <c r="U224" s="9">
        <v>987.2</v>
      </c>
      <c r="V224" s="9"/>
      <c r="W224" s="9"/>
      <c r="X224" s="113" t="s">
        <v>164</v>
      </c>
      <c r="Y224" s="9">
        <v>3</v>
      </c>
      <c r="Z224" s="9">
        <v>6</v>
      </c>
      <c r="AA224" s="9">
        <v>3</v>
      </c>
      <c r="AB224" s="9"/>
      <c r="AC224" s="9" t="s">
        <v>56</v>
      </c>
      <c r="AD224" s="9" t="s">
        <v>1985</v>
      </c>
      <c r="AE224" s="9" t="s">
        <v>1979</v>
      </c>
      <c r="AF224" s="12" t="s">
        <v>1992</v>
      </c>
      <c r="AG224" s="11" t="s">
        <v>1994</v>
      </c>
      <c r="AH224" s="11" t="s">
        <v>1979</v>
      </c>
      <c r="AI224" s="11" t="s">
        <v>1997</v>
      </c>
      <c r="AJ224" s="12" t="s">
        <v>1999</v>
      </c>
      <c r="AK224" s="9" t="s">
        <v>59</v>
      </c>
      <c r="AL224" s="13" t="s">
        <v>2004</v>
      </c>
      <c r="AM224" s="13" t="s">
        <v>2004</v>
      </c>
      <c r="AN224" s="114" t="s">
        <v>1987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s="13" customFormat="1" ht="15" customHeight="1" x14ac:dyDescent="0.25">
      <c r="A225">
        <v>222</v>
      </c>
      <c r="B225" t="s">
        <v>510</v>
      </c>
      <c r="C225" s="9"/>
      <c r="D225" s="9">
        <v>60.2</v>
      </c>
      <c r="E225" s="9">
        <v>42.14</v>
      </c>
      <c r="F225" s="9">
        <v>18.059999999999999</v>
      </c>
      <c r="G225" s="9"/>
      <c r="H225" s="9"/>
      <c r="I225" s="9"/>
      <c r="J225" s="9"/>
      <c r="K225" s="9" t="s">
        <v>511</v>
      </c>
      <c r="L225" s="9" t="s">
        <v>62</v>
      </c>
      <c r="M225" s="9" t="s">
        <v>55</v>
      </c>
      <c r="N225" s="9">
        <v>1917</v>
      </c>
      <c r="O225" s="9">
        <v>1</v>
      </c>
      <c r="P225" s="9">
        <v>1</v>
      </c>
      <c r="Q225" s="9"/>
      <c r="R225" s="9">
        <v>134</v>
      </c>
      <c r="S225" s="9">
        <v>73.8</v>
      </c>
      <c r="T225" s="9">
        <v>211</v>
      </c>
      <c r="U225" s="9">
        <v>105.5</v>
      </c>
      <c r="V225" s="9"/>
      <c r="W225" s="9"/>
      <c r="X225" s="113" t="s">
        <v>164</v>
      </c>
      <c r="Y225" s="9">
        <v>2</v>
      </c>
      <c r="Z225" s="9">
        <v>40</v>
      </c>
      <c r="AA225" s="9">
        <v>2</v>
      </c>
      <c r="AB225" s="9"/>
      <c r="AC225" s="9" t="s">
        <v>56</v>
      </c>
      <c r="AD225" s="9" t="s">
        <v>1985</v>
      </c>
      <c r="AE225" s="9" t="s">
        <v>1979</v>
      </c>
      <c r="AF225" s="12" t="s">
        <v>1992</v>
      </c>
      <c r="AG225" s="11" t="s">
        <v>1994</v>
      </c>
      <c r="AH225" s="11" t="s">
        <v>1979</v>
      </c>
      <c r="AI225" s="11" t="s">
        <v>1997</v>
      </c>
      <c r="AJ225" s="12" t="s">
        <v>1999</v>
      </c>
      <c r="AK225" s="9" t="s">
        <v>59</v>
      </c>
      <c r="AL225" s="13" t="s">
        <v>2004</v>
      </c>
      <c r="AM225" s="13" t="s">
        <v>2004</v>
      </c>
      <c r="AN225" s="114" t="s">
        <v>1987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s="13" customFormat="1" ht="15" customHeight="1" x14ac:dyDescent="0.25">
      <c r="A226">
        <v>223</v>
      </c>
      <c r="B226" t="s">
        <v>512</v>
      </c>
      <c r="C226" s="9"/>
      <c r="D226" s="9">
        <v>52.9</v>
      </c>
      <c r="E226" s="9">
        <v>37.03</v>
      </c>
      <c r="F226" s="9">
        <v>15.87</v>
      </c>
      <c r="G226" s="9"/>
      <c r="H226" s="9"/>
      <c r="I226" s="9"/>
      <c r="J226" s="9"/>
      <c r="K226" s="9" t="s">
        <v>513</v>
      </c>
      <c r="L226" s="9" t="s">
        <v>62</v>
      </c>
      <c r="M226" s="9" t="s">
        <v>55</v>
      </c>
      <c r="N226" s="9">
        <v>1917</v>
      </c>
      <c r="O226" s="9">
        <v>1</v>
      </c>
      <c r="P226" s="9">
        <v>1</v>
      </c>
      <c r="Q226" s="9"/>
      <c r="R226" s="9">
        <v>115.6</v>
      </c>
      <c r="S226" s="9">
        <v>62.7</v>
      </c>
      <c r="T226" s="9">
        <v>513.79999999999995</v>
      </c>
      <c r="U226" s="9">
        <v>256.89999999999998</v>
      </c>
      <c r="V226" s="9"/>
      <c r="W226" s="9"/>
      <c r="X226" s="113" t="s">
        <v>164</v>
      </c>
      <c r="Y226" s="9">
        <v>2</v>
      </c>
      <c r="Z226" s="9">
        <v>6</v>
      </c>
      <c r="AA226" s="9">
        <v>2</v>
      </c>
      <c r="AB226" s="9"/>
      <c r="AC226" s="9" t="s">
        <v>56</v>
      </c>
      <c r="AD226" s="9" t="s">
        <v>1985</v>
      </c>
      <c r="AE226" s="9" t="s">
        <v>1979</v>
      </c>
      <c r="AF226" s="12" t="s">
        <v>1992</v>
      </c>
      <c r="AG226" s="11" t="s">
        <v>1994</v>
      </c>
      <c r="AH226" s="11" t="s">
        <v>1979</v>
      </c>
      <c r="AI226" s="11" t="s">
        <v>1997</v>
      </c>
      <c r="AJ226" s="12" t="s">
        <v>1999</v>
      </c>
      <c r="AK226" s="9" t="s">
        <v>59</v>
      </c>
      <c r="AL226" s="13" t="s">
        <v>2004</v>
      </c>
      <c r="AM226" s="13" t="s">
        <v>2004</v>
      </c>
      <c r="AN226" s="114" t="s">
        <v>1987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s="13" customFormat="1" ht="15" customHeight="1" x14ac:dyDescent="0.25">
      <c r="A227">
        <v>224</v>
      </c>
      <c r="B227" t="s">
        <v>514</v>
      </c>
      <c r="C227" s="9"/>
      <c r="D227" s="9">
        <v>43</v>
      </c>
      <c r="E227" s="9">
        <v>30.1</v>
      </c>
      <c r="F227" s="9">
        <v>12.9</v>
      </c>
      <c r="G227" s="9"/>
      <c r="H227" s="9"/>
      <c r="I227" s="9"/>
      <c r="J227" s="9"/>
      <c r="K227" s="9" t="s">
        <v>515</v>
      </c>
      <c r="L227" s="9" t="s">
        <v>62</v>
      </c>
      <c r="M227" s="9" t="s">
        <v>55</v>
      </c>
      <c r="N227" s="9">
        <v>1917</v>
      </c>
      <c r="O227" s="9">
        <v>1</v>
      </c>
      <c r="P227" s="9">
        <v>1</v>
      </c>
      <c r="Q227" s="9"/>
      <c r="R227" s="9">
        <v>94.5</v>
      </c>
      <c r="S227" s="9">
        <v>51.5</v>
      </c>
      <c r="T227" s="9">
        <v>280.39999999999998</v>
      </c>
      <c r="U227" s="9">
        <v>140.19999999999999</v>
      </c>
      <c r="V227" s="9"/>
      <c r="W227" s="9"/>
      <c r="X227" s="113" t="s">
        <v>164</v>
      </c>
      <c r="Y227" s="9">
        <v>1</v>
      </c>
      <c r="Z227" s="9">
        <v>2</v>
      </c>
      <c r="AA227" s="9">
        <v>1</v>
      </c>
      <c r="AB227" s="9"/>
      <c r="AC227" s="9" t="s">
        <v>56</v>
      </c>
      <c r="AD227" s="9" t="s">
        <v>1985</v>
      </c>
      <c r="AE227" s="9" t="s">
        <v>1979</v>
      </c>
      <c r="AF227" s="12" t="s">
        <v>1992</v>
      </c>
      <c r="AG227" s="11" t="s">
        <v>1994</v>
      </c>
      <c r="AH227" s="11" t="s">
        <v>1979</v>
      </c>
      <c r="AI227" s="11" t="s">
        <v>1997</v>
      </c>
      <c r="AJ227" s="12" t="s">
        <v>1999</v>
      </c>
      <c r="AK227" s="9" t="s">
        <v>59</v>
      </c>
      <c r="AL227" s="13" t="s">
        <v>2004</v>
      </c>
      <c r="AM227" s="13" t="s">
        <v>2004</v>
      </c>
      <c r="AN227" s="114" t="s">
        <v>1987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s="13" customFormat="1" ht="15" customHeight="1" x14ac:dyDescent="0.25">
      <c r="A228">
        <v>225</v>
      </c>
      <c r="B228" t="s">
        <v>516</v>
      </c>
      <c r="C228" s="9"/>
      <c r="D228" s="9">
        <v>127.2</v>
      </c>
      <c r="E228" s="9">
        <v>89.04</v>
      </c>
      <c r="F228" s="9">
        <v>38.159999999999997</v>
      </c>
      <c r="G228" s="9"/>
      <c r="H228" s="9"/>
      <c r="I228" s="9"/>
      <c r="J228" s="9"/>
      <c r="K228" s="9" t="s">
        <v>517</v>
      </c>
      <c r="L228" s="9" t="s">
        <v>62</v>
      </c>
      <c r="M228" s="9" t="s">
        <v>55</v>
      </c>
      <c r="N228" s="9">
        <v>1917</v>
      </c>
      <c r="O228" s="9">
        <v>1</v>
      </c>
      <c r="P228" s="9">
        <v>1</v>
      </c>
      <c r="Q228" s="9"/>
      <c r="R228" s="9">
        <v>127.2</v>
      </c>
      <c r="S228" s="9"/>
      <c r="T228" s="9">
        <v>2527.1999999999998</v>
      </c>
      <c r="U228" s="9">
        <v>1263.5999999999999</v>
      </c>
      <c r="V228" s="9"/>
      <c r="W228" s="9"/>
      <c r="X228" s="113" t="s">
        <v>164</v>
      </c>
      <c r="Y228" s="9">
        <v>5</v>
      </c>
      <c r="Z228" s="9">
        <v>11</v>
      </c>
      <c r="AA228" s="9">
        <v>5</v>
      </c>
      <c r="AB228" s="9"/>
      <c r="AC228" s="9" t="s">
        <v>56</v>
      </c>
      <c r="AD228" s="9" t="s">
        <v>1985</v>
      </c>
      <c r="AE228" s="9" t="s">
        <v>1979</v>
      </c>
      <c r="AF228" s="12" t="s">
        <v>1992</v>
      </c>
      <c r="AG228" s="11" t="s">
        <v>1994</v>
      </c>
      <c r="AH228" s="11" t="s">
        <v>1979</v>
      </c>
      <c r="AI228" s="11" t="s">
        <v>1997</v>
      </c>
      <c r="AJ228" s="12" t="s">
        <v>1999</v>
      </c>
      <c r="AK228" s="9" t="s">
        <v>59</v>
      </c>
      <c r="AL228" s="13" t="s">
        <v>2004</v>
      </c>
      <c r="AM228" s="13" t="s">
        <v>2004</v>
      </c>
      <c r="AN228" s="114" t="s">
        <v>1987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s="13" customFormat="1" ht="15" customHeight="1" x14ac:dyDescent="0.25">
      <c r="A229">
        <v>226</v>
      </c>
      <c r="B229" t="s">
        <v>518</v>
      </c>
      <c r="C229" s="9"/>
      <c r="D229" s="9">
        <v>155.1</v>
      </c>
      <c r="E229" s="9">
        <v>108.57</v>
      </c>
      <c r="F229" s="9">
        <v>46.53</v>
      </c>
      <c r="G229" s="9"/>
      <c r="H229" s="9"/>
      <c r="I229" s="9"/>
      <c r="J229" s="9"/>
      <c r="K229" s="9" t="s">
        <v>519</v>
      </c>
      <c r="L229" s="9" t="s">
        <v>62</v>
      </c>
      <c r="M229" s="9" t="s">
        <v>55</v>
      </c>
      <c r="N229" s="9">
        <v>1956</v>
      </c>
      <c r="O229" s="9">
        <v>2</v>
      </c>
      <c r="P229" s="9">
        <v>2</v>
      </c>
      <c r="Q229" s="9"/>
      <c r="R229" s="9">
        <v>196.4</v>
      </c>
      <c r="S229" s="9">
        <v>41.3</v>
      </c>
      <c r="T229" s="9">
        <v>352.4</v>
      </c>
      <c r="U229" s="9">
        <v>176.2</v>
      </c>
      <c r="V229" s="9"/>
      <c r="W229" s="9"/>
      <c r="X229" s="113" t="s">
        <v>164</v>
      </c>
      <c r="Y229" s="9">
        <v>6</v>
      </c>
      <c r="Z229" s="9">
        <v>15</v>
      </c>
      <c r="AA229" s="9">
        <v>6</v>
      </c>
      <c r="AB229" s="9"/>
      <c r="AC229" s="9" t="s">
        <v>56</v>
      </c>
      <c r="AD229" s="9" t="s">
        <v>1985</v>
      </c>
      <c r="AE229" s="9" t="s">
        <v>1979</v>
      </c>
      <c r="AF229" s="12" t="s">
        <v>1992</v>
      </c>
      <c r="AG229" s="11" t="s">
        <v>1994</v>
      </c>
      <c r="AH229" s="11" t="s">
        <v>1979</v>
      </c>
      <c r="AI229" s="11" t="s">
        <v>1997</v>
      </c>
      <c r="AJ229" s="12" t="s">
        <v>1999</v>
      </c>
      <c r="AK229" s="9" t="s">
        <v>59</v>
      </c>
      <c r="AL229" s="13" t="s">
        <v>2004</v>
      </c>
      <c r="AM229" s="13" t="s">
        <v>2004</v>
      </c>
      <c r="AN229" s="114" t="s">
        <v>1987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s="13" customFormat="1" ht="15" customHeight="1" x14ac:dyDescent="0.25">
      <c r="A230">
        <v>227</v>
      </c>
      <c r="B230" t="s">
        <v>520</v>
      </c>
      <c r="C230" s="9"/>
      <c r="D230" s="9">
        <v>111.9</v>
      </c>
      <c r="E230" s="9">
        <v>78.33</v>
      </c>
      <c r="F230" s="9">
        <v>33.57</v>
      </c>
      <c r="G230" s="9"/>
      <c r="H230" s="9"/>
      <c r="I230" s="9"/>
      <c r="J230" s="9"/>
      <c r="K230" s="9" t="s">
        <v>521</v>
      </c>
      <c r="L230" s="9" t="s">
        <v>62</v>
      </c>
      <c r="M230" s="9" t="s">
        <v>55</v>
      </c>
      <c r="N230" s="9">
        <v>1917</v>
      </c>
      <c r="O230" s="9">
        <v>1</v>
      </c>
      <c r="P230" s="9">
        <v>1</v>
      </c>
      <c r="Q230" s="9"/>
      <c r="R230" s="9">
        <v>111.9</v>
      </c>
      <c r="S230" s="9"/>
      <c r="T230" s="9">
        <v>813.6</v>
      </c>
      <c r="U230" s="9">
        <v>406.8</v>
      </c>
      <c r="V230" s="9"/>
      <c r="W230" s="9"/>
      <c r="X230" s="113" t="s">
        <v>164</v>
      </c>
      <c r="Y230" s="9">
        <v>3</v>
      </c>
      <c r="Z230" s="9">
        <v>10</v>
      </c>
      <c r="AA230" s="9">
        <v>3</v>
      </c>
      <c r="AB230" s="9"/>
      <c r="AC230" s="9" t="s">
        <v>56</v>
      </c>
      <c r="AD230" s="9" t="s">
        <v>1985</v>
      </c>
      <c r="AE230" s="9" t="s">
        <v>1979</v>
      </c>
      <c r="AF230" s="12" t="s">
        <v>1992</v>
      </c>
      <c r="AG230" s="11" t="s">
        <v>1994</v>
      </c>
      <c r="AH230" s="11" t="s">
        <v>1979</v>
      </c>
      <c r="AI230" s="11" t="s">
        <v>1997</v>
      </c>
      <c r="AJ230" s="12" t="s">
        <v>1999</v>
      </c>
      <c r="AK230" s="9" t="s">
        <v>59</v>
      </c>
      <c r="AL230" s="13" t="s">
        <v>2004</v>
      </c>
      <c r="AM230" s="13" t="s">
        <v>2004</v>
      </c>
      <c r="AN230" s="114" t="s">
        <v>1987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s="13" customFormat="1" ht="15" customHeight="1" x14ac:dyDescent="0.25">
      <c r="A231">
        <v>228</v>
      </c>
      <c r="B231" t="s">
        <v>522</v>
      </c>
      <c r="C231" s="9"/>
      <c r="D231" s="9">
        <v>34.799999999999997</v>
      </c>
      <c r="E231" s="9">
        <v>24.36</v>
      </c>
      <c r="F231" s="9">
        <v>10.44</v>
      </c>
      <c r="G231" s="9"/>
      <c r="H231" s="9"/>
      <c r="I231" s="9"/>
      <c r="J231" s="9"/>
      <c r="K231" s="9" t="s">
        <v>523</v>
      </c>
      <c r="L231" s="9" t="s">
        <v>62</v>
      </c>
      <c r="M231" s="9" t="s">
        <v>55</v>
      </c>
      <c r="N231" s="9">
        <v>1956</v>
      </c>
      <c r="O231" s="9">
        <v>2</v>
      </c>
      <c r="P231" s="9">
        <v>2</v>
      </c>
      <c r="Q231" s="9"/>
      <c r="R231" s="9">
        <v>41.8</v>
      </c>
      <c r="S231" s="9">
        <v>7</v>
      </c>
      <c r="T231" s="9">
        <v>302.39999999999998</v>
      </c>
      <c r="U231" s="9">
        <v>151.19999999999999</v>
      </c>
      <c r="V231" s="9"/>
      <c r="W231" s="9"/>
      <c r="X231" s="113" t="s">
        <v>164</v>
      </c>
      <c r="Y231" s="9">
        <v>6</v>
      </c>
      <c r="Z231" s="9">
        <v>2</v>
      </c>
      <c r="AA231" s="9">
        <v>6</v>
      </c>
      <c r="AB231" s="9"/>
      <c r="AC231" s="9" t="s">
        <v>56</v>
      </c>
      <c r="AD231" s="9" t="s">
        <v>1985</v>
      </c>
      <c r="AE231" s="9" t="s">
        <v>1979</v>
      </c>
      <c r="AF231" s="12" t="s">
        <v>1992</v>
      </c>
      <c r="AG231" s="11" t="s">
        <v>1994</v>
      </c>
      <c r="AH231" s="11" t="s">
        <v>1979</v>
      </c>
      <c r="AI231" s="11" t="s">
        <v>1997</v>
      </c>
      <c r="AJ231" s="12" t="s">
        <v>1999</v>
      </c>
      <c r="AK231" s="9" t="s">
        <v>59</v>
      </c>
      <c r="AL231" s="13" t="s">
        <v>2004</v>
      </c>
      <c r="AM231" s="13" t="s">
        <v>2004</v>
      </c>
      <c r="AN231" s="114" t="s">
        <v>1987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s="13" customFormat="1" ht="15" customHeight="1" x14ac:dyDescent="0.25">
      <c r="A232">
        <v>229</v>
      </c>
      <c r="B232" t="s">
        <v>524</v>
      </c>
      <c r="C232" s="9"/>
      <c r="D232" s="9">
        <v>31.6</v>
      </c>
      <c r="E232" s="9">
        <v>22.12</v>
      </c>
      <c r="F232" s="9">
        <v>9.48</v>
      </c>
      <c r="G232" s="9"/>
      <c r="H232" s="9"/>
      <c r="I232" s="9"/>
      <c r="J232" s="9"/>
      <c r="K232" s="9" t="s">
        <v>525</v>
      </c>
      <c r="L232" s="9" t="s">
        <v>62</v>
      </c>
      <c r="M232" s="9" t="s">
        <v>55</v>
      </c>
      <c r="N232" s="9">
        <v>1953</v>
      </c>
      <c r="O232" s="9">
        <v>1</v>
      </c>
      <c r="P232" s="9">
        <v>1</v>
      </c>
      <c r="Q232" s="9"/>
      <c r="R232" s="9">
        <v>72.599999999999994</v>
      </c>
      <c r="S232" s="9">
        <v>41</v>
      </c>
      <c r="T232" s="9">
        <v>302.39999999999998</v>
      </c>
      <c r="U232" s="9">
        <v>151.19999999999999</v>
      </c>
      <c r="V232" s="9"/>
      <c r="W232" s="9"/>
      <c r="X232" s="113" t="s">
        <v>164</v>
      </c>
      <c r="Y232" s="9">
        <v>1</v>
      </c>
      <c r="Z232" s="9">
        <v>1</v>
      </c>
      <c r="AA232" s="9">
        <v>1</v>
      </c>
      <c r="AB232" s="9"/>
      <c r="AC232" s="9" t="s">
        <v>56</v>
      </c>
      <c r="AD232" s="9" t="s">
        <v>1985</v>
      </c>
      <c r="AE232" s="9" t="s">
        <v>1979</v>
      </c>
      <c r="AF232" s="12" t="s">
        <v>1992</v>
      </c>
      <c r="AG232" s="11" t="s">
        <v>1994</v>
      </c>
      <c r="AH232" s="11" t="s">
        <v>1979</v>
      </c>
      <c r="AI232" s="11" t="s">
        <v>1997</v>
      </c>
      <c r="AJ232" s="12" t="s">
        <v>1999</v>
      </c>
      <c r="AK232" s="9" t="s">
        <v>59</v>
      </c>
      <c r="AL232" s="13" t="s">
        <v>2004</v>
      </c>
      <c r="AM232" s="13" t="s">
        <v>2004</v>
      </c>
      <c r="AN232" s="114" t="s">
        <v>1987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s="13" customFormat="1" ht="15" customHeight="1" x14ac:dyDescent="0.25">
      <c r="A233">
        <v>230</v>
      </c>
      <c r="B233" t="s">
        <v>526</v>
      </c>
      <c r="C233" s="9"/>
      <c r="D233" s="9">
        <v>44.7</v>
      </c>
      <c r="E233" s="9">
        <v>31.29</v>
      </c>
      <c r="F233" s="9">
        <v>13.41</v>
      </c>
      <c r="G233" s="9"/>
      <c r="H233" s="9"/>
      <c r="I233" s="9"/>
      <c r="J233" s="9"/>
      <c r="K233" s="9" t="s">
        <v>527</v>
      </c>
      <c r="L233" s="9" t="s">
        <v>62</v>
      </c>
      <c r="M233" s="9" t="s">
        <v>55</v>
      </c>
      <c r="N233" s="9">
        <v>1917</v>
      </c>
      <c r="O233" s="9">
        <v>1</v>
      </c>
      <c r="P233" s="9">
        <v>1</v>
      </c>
      <c r="Q233" s="9"/>
      <c r="R233" s="9">
        <v>110.1</v>
      </c>
      <c r="S233" s="9">
        <v>65.400000000000006</v>
      </c>
      <c r="T233" s="9">
        <v>473.2</v>
      </c>
      <c r="U233" s="9">
        <v>236.6</v>
      </c>
      <c r="V233" s="9"/>
      <c r="W233" s="9"/>
      <c r="X233" s="113" t="s">
        <v>164</v>
      </c>
      <c r="Y233" s="9">
        <v>2</v>
      </c>
      <c r="Z233" s="9">
        <v>2</v>
      </c>
      <c r="AA233" s="9">
        <v>2</v>
      </c>
      <c r="AB233" s="9"/>
      <c r="AC233" s="9" t="s">
        <v>56</v>
      </c>
      <c r="AD233" s="9" t="s">
        <v>1985</v>
      </c>
      <c r="AE233" s="9" t="s">
        <v>1979</v>
      </c>
      <c r="AF233" s="12" t="s">
        <v>1992</v>
      </c>
      <c r="AG233" s="11" t="s">
        <v>1994</v>
      </c>
      <c r="AH233" s="11" t="s">
        <v>1979</v>
      </c>
      <c r="AI233" s="11" t="s">
        <v>1997</v>
      </c>
      <c r="AJ233" s="12" t="s">
        <v>1999</v>
      </c>
      <c r="AK233" s="9" t="s">
        <v>59</v>
      </c>
      <c r="AL233" s="13" t="s">
        <v>2004</v>
      </c>
      <c r="AM233" s="13" t="s">
        <v>2004</v>
      </c>
      <c r="AN233" s="114" t="s">
        <v>1987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s="13" customFormat="1" ht="15" customHeight="1" x14ac:dyDescent="0.25">
      <c r="A234">
        <v>231</v>
      </c>
      <c r="B234" t="s">
        <v>528</v>
      </c>
      <c r="C234" s="9"/>
      <c r="D234" s="9">
        <v>328.7</v>
      </c>
      <c r="E234" s="9">
        <v>230.09</v>
      </c>
      <c r="F234" s="9">
        <v>98.61</v>
      </c>
      <c r="G234" s="9"/>
      <c r="H234" s="9"/>
      <c r="I234" s="9"/>
      <c r="J234" s="9"/>
      <c r="K234" s="9" t="s">
        <v>529</v>
      </c>
      <c r="L234" s="9" t="s">
        <v>62</v>
      </c>
      <c r="M234" s="9" t="s">
        <v>55</v>
      </c>
      <c r="N234" s="9">
        <v>1944</v>
      </c>
      <c r="O234" s="9">
        <v>2</v>
      </c>
      <c r="P234" s="9">
        <v>2</v>
      </c>
      <c r="Q234" s="9"/>
      <c r="R234" s="9">
        <v>328.7</v>
      </c>
      <c r="S234" s="9"/>
      <c r="T234" s="9"/>
      <c r="U234" s="9"/>
      <c r="V234" s="9"/>
      <c r="W234" s="9"/>
      <c r="X234" s="113" t="s">
        <v>164</v>
      </c>
      <c r="Y234" s="9">
        <v>8</v>
      </c>
      <c r="Z234" s="9">
        <v>0</v>
      </c>
      <c r="AA234" s="9">
        <v>8</v>
      </c>
      <c r="AB234" s="9"/>
      <c r="AC234" s="9" t="s">
        <v>56</v>
      </c>
      <c r="AD234" s="9" t="s">
        <v>1985</v>
      </c>
      <c r="AE234" s="9" t="s">
        <v>1979</v>
      </c>
      <c r="AF234" s="12" t="s">
        <v>1992</v>
      </c>
      <c r="AG234" s="11" t="s">
        <v>1994</v>
      </c>
      <c r="AH234" s="11" t="s">
        <v>1979</v>
      </c>
      <c r="AI234" s="11" t="s">
        <v>1997</v>
      </c>
      <c r="AJ234" s="12" t="s">
        <v>1999</v>
      </c>
      <c r="AK234" s="9" t="s">
        <v>59</v>
      </c>
      <c r="AL234" s="13" t="s">
        <v>2004</v>
      </c>
      <c r="AM234" s="13" t="s">
        <v>2004</v>
      </c>
      <c r="AN234" s="114" t="s">
        <v>1987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s="13" customFormat="1" ht="15" customHeight="1" x14ac:dyDescent="0.25">
      <c r="A235">
        <v>232</v>
      </c>
      <c r="B235" t="s">
        <v>530</v>
      </c>
      <c r="C235" s="9"/>
      <c r="D235" s="9">
        <v>85.9</v>
      </c>
      <c r="E235" s="9">
        <v>60.13</v>
      </c>
      <c r="F235" s="9">
        <v>25.77</v>
      </c>
      <c r="G235" s="9"/>
      <c r="H235" s="9"/>
      <c r="I235" s="9"/>
      <c r="J235" s="9"/>
      <c r="K235" s="9" t="s">
        <v>531</v>
      </c>
      <c r="L235" s="9" t="s">
        <v>54</v>
      </c>
      <c r="M235" s="9" t="s">
        <v>55</v>
      </c>
      <c r="N235" s="9">
        <v>1914</v>
      </c>
      <c r="O235" s="9">
        <v>1</v>
      </c>
      <c r="P235" s="9">
        <v>1</v>
      </c>
      <c r="Q235" s="9"/>
      <c r="R235" s="9">
        <v>85.9</v>
      </c>
      <c r="S235" s="9"/>
      <c r="T235" s="9">
        <v>128.9</v>
      </c>
      <c r="U235" s="9"/>
      <c r="V235" s="9"/>
      <c r="W235" s="9"/>
      <c r="X235" s="113" t="s">
        <v>164</v>
      </c>
      <c r="Y235" s="9">
        <v>2</v>
      </c>
      <c r="Z235" s="9">
        <v>11</v>
      </c>
      <c r="AA235" s="9">
        <v>2</v>
      </c>
      <c r="AB235" s="9"/>
      <c r="AC235" s="9" t="s">
        <v>56</v>
      </c>
      <c r="AD235" s="9" t="s">
        <v>1985</v>
      </c>
      <c r="AE235" s="9" t="s">
        <v>1979</v>
      </c>
      <c r="AF235" s="12" t="s">
        <v>1992</v>
      </c>
      <c r="AG235" s="11" t="s">
        <v>1994</v>
      </c>
      <c r="AH235" s="11" t="s">
        <v>1979</v>
      </c>
      <c r="AI235" s="11" t="s">
        <v>1997</v>
      </c>
      <c r="AJ235" s="12" t="s">
        <v>1999</v>
      </c>
      <c r="AK235" s="9" t="s">
        <v>59</v>
      </c>
      <c r="AL235" s="13" t="s">
        <v>2004</v>
      </c>
      <c r="AM235" s="13" t="s">
        <v>2004</v>
      </c>
      <c r="AN235" s="114" t="s">
        <v>1987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s="13" customFormat="1" ht="15" customHeight="1" x14ac:dyDescent="0.25">
      <c r="A236">
        <v>233</v>
      </c>
      <c r="B236" t="s">
        <v>532</v>
      </c>
      <c r="C236" s="9"/>
      <c r="D236" s="9">
        <v>134.69999999999999</v>
      </c>
      <c r="E236" s="9">
        <v>94.29</v>
      </c>
      <c r="F236" s="9">
        <v>40.409999999999997</v>
      </c>
      <c r="G236" s="9"/>
      <c r="H236" s="9"/>
      <c r="I236" s="9"/>
      <c r="J236" s="9"/>
      <c r="K236" s="9" t="s">
        <v>533</v>
      </c>
      <c r="L236" s="9" t="s">
        <v>54</v>
      </c>
      <c r="M236" s="9" t="s">
        <v>55</v>
      </c>
      <c r="N236" s="9">
        <v>1914</v>
      </c>
      <c r="O236" s="9">
        <v>1</v>
      </c>
      <c r="P236" s="9">
        <v>1</v>
      </c>
      <c r="Q236" s="9"/>
      <c r="R236" s="9">
        <v>269.10000000000002</v>
      </c>
      <c r="S236" s="9"/>
      <c r="T236" s="9">
        <v>201.6</v>
      </c>
      <c r="U236" s="9"/>
      <c r="V236" s="9"/>
      <c r="W236" s="9"/>
      <c r="X236" s="113" t="s">
        <v>164</v>
      </c>
      <c r="Y236" s="9">
        <v>3</v>
      </c>
      <c r="Z236" s="9">
        <v>13</v>
      </c>
      <c r="AA236" s="9">
        <v>3</v>
      </c>
      <c r="AB236" s="9"/>
      <c r="AC236" s="9" t="s">
        <v>56</v>
      </c>
      <c r="AD236" s="9" t="s">
        <v>1985</v>
      </c>
      <c r="AE236" s="9" t="s">
        <v>1979</v>
      </c>
      <c r="AF236" s="12" t="s">
        <v>1992</v>
      </c>
      <c r="AG236" s="11" t="s">
        <v>1994</v>
      </c>
      <c r="AH236" s="11" t="s">
        <v>1979</v>
      </c>
      <c r="AI236" s="11" t="s">
        <v>1997</v>
      </c>
      <c r="AJ236" s="12" t="s">
        <v>1999</v>
      </c>
      <c r="AK236" s="9" t="s">
        <v>59</v>
      </c>
      <c r="AL236" s="13" t="s">
        <v>2004</v>
      </c>
      <c r="AM236" s="13" t="s">
        <v>2004</v>
      </c>
      <c r="AN236" s="114" t="s">
        <v>1987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s="13" customFormat="1" ht="15" customHeight="1" x14ac:dyDescent="0.25">
      <c r="A237">
        <v>234</v>
      </c>
      <c r="B237" t="s">
        <v>534</v>
      </c>
      <c r="C237" s="9"/>
      <c r="D237" s="9">
        <v>108.8</v>
      </c>
      <c r="E237" s="9">
        <v>76.16</v>
      </c>
      <c r="F237" s="9">
        <v>32.64</v>
      </c>
      <c r="G237" s="9"/>
      <c r="H237" s="9"/>
      <c r="I237" s="9"/>
      <c r="J237" s="9"/>
      <c r="K237" s="9" t="s">
        <v>535</v>
      </c>
      <c r="L237" s="9" t="s">
        <v>54</v>
      </c>
      <c r="M237" s="9" t="s">
        <v>55</v>
      </c>
      <c r="N237" s="9">
        <v>1917</v>
      </c>
      <c r="O237" s="9">
        <v>1</v>
      </c>
      <c r="P237" s="9">
        <v>1</v>
      </c>
      <c r="Q237" s="9"/>
      <c r="R237" s="9">
        <v>227</v>
      </c>
      <c r="S237" s="9"/>
      <c r="T237" s="9">
        <v>177.3</v>
      </c>
      <c r="U237" s="9"/>
      <c r="V237" s="9"/>
      <c r="W237" s="9"/>
      <c r="X237" s="113" t="s">
        <v>164</v>
      </c>
      <c r="Y237" s="9">
        <v>2</v>
      </c>
      <c r="Z237" s="9">
        <v>7</v>
      </c>
      <c r="AA237" s="9">
        <v>2</v>
      </c>
      <c r="AB237" s="9"/>
      <c r="AC237" s="9" t="s">
        <v>56</v>
      </c>
      <c r="AD237" s="9" t="s">
        <v>1985</v>
      </c>
      <c r="AE237" s="9" t="s">
        <v>1979</v>
      </c>
      <c r="AF237" s="12" t="s">
        <v>1992</v>
      </c>
      <c r="AG237" s="11" t="s">
        <v>1994</v>
      </c>
      <c r="AH237" s="11" t="s">
        <v>1979</v>
      </c>
      <c r="AI237" s="11" t="s">
        <v>1997</v>
      </c>
      <c r="AJ237" s="12" t="s">
        <v>1999</v>
      </c>
      <c r="AK237" s="9" t="s">
        <v>59</v>
      </c>
      <c r="AL237" s="13" t="s">
        <v>2004</v>
      </c>
      <c r="AM237" s="13" t="s">
        <v>2004</v>
      </c>
      <c r="AN237" s="114" t="s">
        <v>1987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s="13" customFormat="1" ht="15" customHeight="1" x14ac:dyDescent="0.25">
      <c r="A238">
        <v>235</v>
      </c>
      <c r="B238" t="s">
        <v>536</v>
      </c>
      <c r="C238" s="9"/>
      <c r="D238" s="9">
        <v>412.1</v>
      </c>
      <c r="E238" s="9">
        <v>288.47000000000003</v>
      </c>
      <c r="F238" s="9">
        <v>123.63</v>
      </c>
      <c r="G238" s="9"/>
      <c r="H238" s="9"/>
      <c r="I238" s="9"/>
      <c r="J238" s="9"/>
      <c r="K238" s="9" t="s">
        <v>537</v>
      </c>
      <c r="L238" s="9" t="s">
        <v>62</v>
      </c>
      <c r="M238" s="9" t="s">
        <v>55</v>
      </c>
      <c r="N238" s="9">
        <v>1955</v>
      </c>
      <c r="O238" s="9">
        <v>2</v>
      </c>
      <c r="P238" s="9">
        <v>2</v>
      </c>
      <c r="Q238" s="9"/>
      <c r="R238" s="9">
        <v>444.3</v>
      </c>
      <c r="S238" s="9">
        <v>32.200000000000003</v>
      </c>
      <c r="T238" s="9"/>
      <c r="U238" s="9"/>
      <c r="V238" s="9"/>
      <c r="W238" s="9"/>
      <c r="X238" s="113" t="s">
        <v>164</v>
      </c>
      <c r="Y238" s="9">
        <v>8</v>
      </c>
      <c r="Z238" s="9">
        <v>24</v>
      </c>
      <c r="AA238" s="9">
        <v>8</v>
      </c>
      <c r="AB238" s="9"/>
      <c r="AC238" s="9" t="s">
        <v>56</v>
      </c>
      <c r="AD238" s="9" t="s">
        <v>1985</v>
      </c>
      <c r="AE238" s="9" t="s">
        <v>1979</v>
      </c>
      <c r="AF238" s="12" t="s">
        <v>1992</v>
      </c>
      <c r="AG238" s="11" t="s">
        <v>1994</v>
      </c>
      <c r="AH238" s="11" t="s">
        <v>1979</v>
      </c>
      <c r="AI238" s="11" t="s">
        <v>1997</v>
      </c>
      <c r="AJ238" s="12" t="s">
        <v>1999</v>
      </c>
      <c r="AK238" s="9" t="s">
        <v>59</v>
      </c>
      <c r="AL238" s="13" t="s">
        <v>2004</v>
      </c>
      <c r="AM238" s="13" t="s">
        <v>2004</v>
      </c>
      <c r="AN238" s="114" t="s">
        <v>1987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s="13" customFormat="1" ht="15" customHeight="1" x14ac:dyDescent="0.25">
      <c r="A239">
        <v>236</v>
      </c>
      <c r="B239" t="s">
        <v>538</v>
      </c>
      <c r="C239" s="9"/>
      <c r="D239" s="9">
        <v>111.6</v>
      </c>
      <c r="E239" s="9">
        <v>78.12</v>
      </c>
      <c r="F239" s="9">
        <v>33.479999999999997</v>
      </c>
      <c r="G239" s="9"/>
      <c r="H239" s="9"/>
      <c r="I239" s="9"/>
      <c r="J239" s="9"/>
      <c r="K239" s="9" t="s">
        <v>539</v>
      </c>
      <c r="L239" s="9" t="s">
        <v>62</v>
      </c>
      <c r="M239" s="9" t="s">
        <v>55</v>
      </c>
      <c r="N239" s="9">
        <v>1917</v>
      </c>
      <c r="O239" s="9">
        <v>1</v>
      </c>
      <c r="P239" s="9">
        <v>1</v>
      </c>
      <c r="Q239" s="9"/>
      <c r="R239" s="9">
        <v>111.6</v>
      </c>
      <c r="S239" s="9"/>
      <c r="T239" s="9">
        <v>597</v>
      </c>
      <c r="U239" s="9">
        <v>298.5</v>
      </c>
      <c r="V239" s="9"/>
      <c r="W239" s="9"/>
      <c r="X239" s="113" t="s">
        <v>164</v>
      </c>
      <c r="Y239" s="9">
        <v>3</v>
      </c>
      <c r="Z239" s="9">
        <v>11</v>
      </c>
      <c r="AA239" s="9">
        <v>3</v>
      </c>
      <c r="AB239" s="9"/>
      <c r="AC239" s="9" t="s">
        <v>56</v>
      </c>
      <c r="AD239" s="9" t="s">
        <v>1985</v>
      </c>
      <c r="AE239" s="9" t="s">
        <v>1979</v>
      </c>
      <c r="AF239" s="12" t="s">
        <v>1992</v>
      </c>
      <c r="AG239" s="11" t="s">
        <v>1994</v>
      </c>
      <c r="AH239" s="11" t="s">
        <v>1979</v>
      </c>
      <c r="AI239" s="11" t="s">
        <v>1997</v>
      </c>
      <c r="AJ239" s="12" t="s">
        <v>1999</v>
      </c>
      <c r="AK239" s="9" t="s">
        <v>59</v>
      </c>
      <c r="AL239" s="13" t="s">
        <v>2004</v>
      </c>
      <c r="AM239" s="13" t="s">
        <v>2004</v>
      </c>
      <c r="AN239" s="114" t="s">
        <v>1987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s="13" customFormat="1" ht="15" customHeight="1" x14ac:dyDescent="0.25">
      <c r="A240">
        <v>237</v>
      </c>
      <c r="B240" t="s">
        <v>540</v>
      </c>
      <c r="C240" s="9"/>
      <c r="D240" s="9">
        <v>461.6</v>
      </c>
      <c r="E240" s="9">
        <v>323.12</v>
      </c>
      <c r="F240" s="9">
        <v>138.47999999999999</v>
      </c>
      <c r="G240" s="9"/>
      <c r="H240" s="9"/>
      <c r="I240" s="9"/>
      <c r="J240" s="9"/>
      <c r="K240" s="9" t="s">
        <v>541</v>
      </c>
      <c r="L240" s="9" t="s">
        <v>62</v>
      </c>
      <c r="M240" s="9" t="s">
        <v>55</v>
      </c>
      <c r="N240" s="9">
        <v>1932</v>
      </c>
      <c r="O240" s="9">
        <v>2</v>
      </c>
      <c r="P240" s="9">
        <v>2</v>
      </c>
      <c r="Q240" s="9"/>
      <c r="R240" s="9">
        <v>722.6</v>
      </c>
      <c r="S240" s="9">
        <v>261</v>
      </c>
      <c r="T240" s="9"/>
      <c r="U240" s="9"/>
      <c r="V240" s="9"/>
      <c r="W240" s="9"/>
      <c r="X240" s="113" t="s">
        <v>164</v>
      </c>
      <c r="Y240" s="9">
        <v>10</v>
      </c>
      <c r="Z240" s="9">
        <v>22</v>
      </c>
      <c r="AA240" s="9">
        <v>10</v>
      </c>
      <c r="AB240" s="9"/>
      <c r="AC240" s="9" t="s">
        <v>56</v>
      </c>
      <c r="AD240" s="9" t="s">
        <v>1985</v>
      </c>
      <c r="AE240" s="9" t="s">
        <v>1979</v>
      </c>
      <c r="AF240" s="12" t="s">
        <v>1992</v>
      </c>
      <c r="AG240" s="11" t="s">
        <v>1994</v>
      </c>
      <c r="AH240" s="11" t="s">
        <v>1979</v>
      </c>
      <c r="AI240" s="11" t="s">
        <v>1997</v>
      </c>
      <c r="AJ240" s="12" t="s">
        <v>1999</v>
      </c>
      <c r="AK240" s="9" t="s">
        <v>59</v>
      </c>
      <c r="AL240" s="13" t="s">
        <v>2004</v>
      </c>
      <c r="AM240" s="13" t="s">
        <v>2004</v>
      </c>
      <c r="AN240" s="114" t="s">
        <v>1987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s="13" customFormat="1" ht="15" customHeight="1" x14ac:dyDescent="0.25">
      <c r="A241">
        <v>238</v>
      </c>
      <c r="B241" t="s">
        <v>542</v>
      </c>
      <c r="C241" s="9"/>
      <c r="D241" s="9">
        <v>803</v>
      </c>
      <c r="E241" s="9">
        <v>562.1</v>
      </c>
      <c r="F241" s="9">
        <v>240.9</v>
      </c>
      <c r="G241" s="9"/>
      <c r="H241" s="9"/>
      <c r="I241" s="9"/>
      <c r="J241" s="9"/>
      <c r="K241" s="9" t="s">
        <v>543</v>
      </c>
      <c r="L241" s="9" t="s">
        <v>62</v>
      </c>
      <c r="M241" s="9" t="s">
        <v>55</v>
      </c>
      <c r="N241" s="9">
        <v>1932</v>
      </c>
      <c r="O241" s="9">
        <v>2</v>
      </c>
      <c r="P241" s="9">
        <v>2</v>
      </c>
      <c r="Q241" s="9"/>
      <c r="R241" s="9">
        <v>803</v>
      </c>
      <c r="S241" s="9"/>
      <c r="T241" s="9"/>
      <c r="U241" s="9"/>
      <c r="V241" s="9"/>
      <c r="W241" s="9"/>
      <c r="X241" s="113" t="s">
        <v>164</v>
      </c>
      <c r="Y241" s="9">
        <v>12</v>
      </c>
      <c r="Z241" s="9">
        <v>32</v>
      </c>
      <c r="AA241" s="9">
        <v>12</v>
      </c>
      <c r="AB241" s="9"/>
      <c r="AC241" s="9" t="s">
        <v>56</v>
      </c>
      <c r="AD241" s="9" t="s">
        <v>1985</v>
      </c>
      <c r="AE241" s="9" t="s">
        <v>1979</v>
      </c>
      <c r="AF241" s="12" t="s">
        <v>1992</v>
      </c>
      <c r="AG241" s="11" t="s">
        <v>1994</v>
      </c>
      <c r="AH241" s="11" t="s">
        <v>1979</v>
      </c>
      <c r="AI241" s="11" t="s">
        <v>1997</v>
      </c>
      <c r="AJ241" s="12" t="s">
        <v>1999</v>
      </c>
      <c r="AK241" s="9" t="s">
        <v>59</v>
      </c>
      <c r="AL241" s="13" t="s">
        <v>2004</v>
      </c>
      <c r="AM241" s="13" t="s">
        <v>2004</v>
      </c>
      <c r="AN241" s="114" t="s">
        <v>1987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s="13" customFormat="1" ht="15" customHeight="1" x14ac:dyDescent="0.25">
      <c r="A242">
        <v>239</v>
      </c>
      <c r="B242" t="s">
        <v>544</v>
      </c>
      <c r="C242" s="9"/>
      <c r="D242" s="9">
        <v>406.9</v>
      </c>
      <c r="E242" s="9">
        <v>284.83</v>
      </c>
      <c r="F242" s="9">
        <v>122.07</v>
      </c>
      <c r="G242" s="9"/>
      <c r="H242" s="9"/>
      <c r="I242" s="9"/>
      <c r="J242" s="9"/>
      <c r="K242" s="9" t="s">
        <v>545</v>
      </c>
      <c r="L242" s="9" t="s">
        <v>62</v>
      </c>
      <c r="M242" s="9" t="s">
        <v>55</v>
      </c>
      <c r="N242" s="9">
        <v>1938</v>
      </c>
      <c r="O242" s="9">
        <v>2</v>
      </c>
      <c r="P242" s="9">
        <v>2</v>
      </c>
      <c r="Q242" s="9"/>
      <c r="R242" s="9">
        <v>449.3</v>
      </c>
      <c r="S242" s="9">
        <v>42.4</v>
      </c>
      <c r="T242" s="9"/>
      <c r="U242" s="9"/>
      <c r="V242" s="9"/>
      <c r="W242" s="9"/>
      <c r="X242" s="113" t="s">
        <v>164</v>
      </c>
      <c r="Y242" s="9">
        <v>8</v>
      </c>
      <c r="Z242" s="9">
        <v>21</v>
      </c>
      <c r="AA242" s="9">
        <v>8</v>
      </c>
      <c r="AB242" s="9"/>
      <c r="AC242" s="9" t="s">
        <v>56</v>
      </c>
      <c r="AD242" s="9" t="s">
        <v>1985</v>
      </c>
      <c r="AE242" s="9" t="s">
        <v>1979</v>
      </c>
      <c r="AF242" s="12" t="s">
        <v>1992</v>
      </c>
      <c r="AG242" s="11" t="s">
        <v>1994</v>
      </c>
      <c r="AH242" s="11" t="s">
        <v>1979</v>
      </c>
      <c r="AI242" s="11" t="s">
        <v>1997</v>
      </c>
      <c r="AJ242" s="12" t="s">
        <v>1999</v>
      </c>
      <c r="AK242" s="9" t="s">
        <v>59</v>
      </c>
      <c r="AL242" s="13" t="s">
        <v>2004</v>
      </c>
      <c r="AM242" s="13" t="s">
        <v>2004</v>
      </c>
      <c r="AN242" s="114" t="s">
        <v>1987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s="13" customFormat="1" ht="15" customHeight="1" x14ac:dyDescent="0.25">
      <c r="A243">
        <v>240</v>
      </c>
      <c r="B243" t="s">
        <v>546</v>
      </c>
      <c r="C243" s="9"/>
      <c r="D243" s="9">
        <v>415.5</v>
      </c>
      <c r="E243" s="9">
        <v>290.85000000000002</v>
      </c>
      <c r="F243" s="9">
        <v>124.65</v>
      </c>
      <c r="G243" s="9"/>
      <c r="H243" s="9"/>
      <c r="I243" s="9"/>
      <c r="J243" s="9"/>
      <c r="K243" s="9" t="s">
        <v>547</v>
      </c>
      <c r="L243" s="9" t="s">
        <v>62</v>
      </c>
      <c r="M243" s="9" t="s">
        <v>55</v>
      </c>
      <c r="N243" s="9">
        <v>1946</v>
      </c>
      <c r="O243" s="9">
        <v>2</v>
      </c>
      <c r="P243" s="9">
        <v>2</v>
      </c>
      <c r="Q243" s="9"/>
      <c r="R243" s="9">
        <v>456.5</v>
      </c>
      <c r="S243" s="9">
        <v>41</v>
      </c>
      <c r="T243" s="9"/>
      <c r="U243" s="9"/>
      <c r="V243" s="9"/>
      <c r="W243" s="9"/>
      <c r="X243" s="113" t="s">
        <v>164</v>
      </c>
      <c r="Y243" s="9">
        <v>8</v>
      </c>
      <c r="Z243" s="9">
        <v>23</v>
      </c>
      <c r="AA243" s="9">
        <v>8</v>
      </c>
      <c r="AB243" s="9"/>
      <c r="AC243" s="9" t="s">
        <v>56</v>
      </c>
      <c r="AD243" s="9" t="s">
        <v>1985</v>
      </c>
      <c r="AE243" s="9" t="s">
        <v>1979</v>
      </c>
      <c r="AF243" s="12" t="s">
        <v>1992</v>
      </c>
      <c r="AG243" s="11" t="s">
        <v>1994</v>
      </c>
      <c r="AH243" s="11" t="s">
        <v>1979</v>
      </c>
      <c r="AI243" s="11" t="s">
        <v>1997</v>
      </c>
      <c r="AJ243" s="12" t="s">
        <v>1999</v>
      </c>
      <c r="AK243" s="9" t="s">
        <v>59</v>
      </c>
      <c r="AL243" s="13" t="s">
        <v>2004</v>
      </c>
      <c r="AM243" s="13" t="s">
        <v>2004</v>
      </c>
      <c r="AN243" s="114" t="s">
        <v>1987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s="13" customFormat="1" ht="15" customHeight="1" x14ac:dyDescent="0.25">
      <c r="A244">
        <v>241</v>
      </c>
      <c r="B244" t="s">
        <v>548</v>
      </c>
      <c r="C244" s="9"/>
      <c r="D244" s="9">
        <v>410.8</v>
      </c>
      <c r="E244" s="9">
        <v>287.56</v>
      </c>
      <c r="F244" s="9">
        <v>123.24</v>
      </c>
      <c r="G244" s="9"/>
      <c r="H244" s="9"/>
      <c r="I244" s="9"/>
      <c r="J244" s="9"/>
      <c r="K244" s="9" t="s">
        <v>549</v>
      </c>
      <c r="L244" s="9" t="s">
        <v>62</v>
      </c>
      <c r="M244" s="9" t="s">
        <v>55</v>
      </c>
      <c r="N244" s="9">
        <v>1946</v>
      </c>
      <c r="O244" s="9">
        <v>2</v>
      </c>
      <c r="P244" s="9">
        <v>2</v>
      </c>
      <c r="Q244" s="9"/>
      <c r="R244" s="9">
        <v>451.8</v>
      </c>
      <c r="S244" s="9">
        <v>41</v>
      </c>
      <c r="T244" s="9"/>
      <c r="U244" s="9"/>
      <c r="V244" s="9"/>
      <c r="W244" s="9"/>
      <c r="X244" s="113" t="s">
        <v>164</v>
      </c>
      <c r="Y244" s="9">
        <v>8</v>
      </c>
      <c r="Z244" s="9">
        <v>26</v>
      </c>
      <c r="AA244" s="9">
        <v>8</v>
      </c>
      <c r="AB244" s="9"/>
      <c r="AC244" s="9" t="s">
        <v>56</v>
      </c>
      <c r="AD244" s="9" t="s">
        <v>1985</v>
      </c>
      <c r="AE244" s="9" t="s">
        <v>1979</v>
      </c>
      <c r="AF244" s="12" t="s">
        <v>1992</v>
      </c>
      <c r="AG244" s="11" t="s">
        <v>1994</v>
      </c>
      <c r="AH244" s="11" t="s">
        <v>1979</v>
      </c>
      <c r="AI244" s="11" t="s">
        <v>1997</v>
      </c>
      <c r="AJ244" s="12" t="s">
        <v>1999</v>
      </c>
      <c r="AK244" s="9" t="s">
        <v>59</v>
      </c>
      <c r="AL244" s="13" t="s">
        <v>2004</v>
      </c>
      <c r="AM244" s="13" t="s">
        <v>2004</v>
      </c>
      <c r="AN244" s="114" t="s">
        <v>1987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s="13" customFormat="1" ht="15" customHeight="1" x14ac:dyDescent="0.25">
      <c r="A245">
        <v>242</v>
      </c>
      <c r="B245" t="s">
        <v>550</v>
      </c>
      <c r="C245" s="9"/>
      <c r="D245" s="9">
        <v>393</v>
      </c>
      <c r="E245" s="9">
        <v>275.10000000000002</v>
      </c>
      <c r="F245" s="9">
        <v>117.9</v>
      </c>
      <c r="G245" s="9"/>
      <c r="H245" s="9"/>
      <c r="I245" s="9"/>
      <c r="J245" s="9"/>
      <c r="K245" s="9" t="s">
        <v>551</v>
      </c>
      <c r="L245" s="9" t="s">
        <v>62</v>
      </c>
      <c r="M245" s="9" t="s">
        <v>55</v>
      </c>
      <c r="N245" s="9">
        <v>1946</v>
      </c>
      <c r="O245" s="9">
        <v>2</v>
      </c>
      <c r="P245" s="9">
        <v>2</v>
      </c>
      <c r="Q245" s="9"/>
      <c r="R245" s="9">
        <v>447</v>
      </c>
      <c r="S245" s="9">
        <v>54</v>
      </c>
      <c r="T245" s="9"/>
      <c r="U245" s="9"/>
      <c r="V245" s="9"/>
      <c r="W245" s="9"/>
      <c r="X245" s="113" t="s">
        <v>164</v>
      </c>
      <c r="Y245" s="9">
        <v>8</v>
      </c>
      <c r="Z245" s="9">
        <v>21</v>
      </c>
      <c r="AA245" s="9">
        <v>8</v>
      </c>
      <c r="AB245" s="9"/>
      <c r="AC245" s="9" t="s">
        <v>461</v>
      </c>
      <c r="AD245" s="9" t="s">
        <v>1985</v>
      </c>
      <c r="AE245" s="9" t="s">
        <v>1956</v>
      </c>
      <c r="AF245" s="12" t="s">
        <v>1993</v>
      </c>
      <c r="AG245" s="11" t="s">
        <v>1994</v>
      </c>
      <c r="AH245" s="11" t="s">
        <v>1979</v>
      </c>
      <c r="AI245" s="11" t="s">
        <v>1997</v>
      </c>
      <c r="AJ245" s="12" t="s">
        <v>1999</v>
      </c>
      <c r="AK245" s="9" t="s">
        <v>59</v>
      </c>
      <c r="AL245" s="13" t="s">
        <v>2004</v>
      </c>
      <c r="AM245" s="13" t="s">
        <v>2004</v>
      </c>
      <c r="AN245" s="114" t="s">
        <v>1987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s="13" customFormat="1" ht="15" customHeight="1" x14ac:dyDescent="0.25">
      <c r="A246">
        <v>243</v>
      </c>
      <c r="B246" t="s">
        <v>552</v>
      </c>
      <c r="C246" s="9"/>
      <c r="D246" s="9">
        <v>376.2</v>
      </c>
      <c r="E246" s="9">
        <v>263.33999999999997</v>
      </c>
      <c r="F246" s="9">
        <v>112.86</v>
      </c>
      <c r="G246" s="9"/>
      <c r="H246" s="9"/>
      <c r="I246" s="9"/>
      <c r="J246" s="9"/>
      <c r="K246" s="9" t="s">
        <v>553</v>
      </c>
      <c r="L246" s="9" t="s">
        <v>62</v>
      </c>
      <c r="M246" s="9" t="s">
        <v>55</v>
      </c>
      <c r="N246" s="9">
        <v>1946</v>
      </c>
      <c r="O246" s="9">
        <v>2</v>
      </c>
      <c r="P246" s="9">
        <v>2</v>
      </c>
      <c r="Q246" s="9"/>
      <c r="R246" s="9">
        <v>449.3</v>
      </c>
      <c r="S246" s="9">
        <v>73.099999999999994</v>
      </c>
      <c r="T246" s="9"/>
      <c r="U246" s="9"/>
      <c r="V246" s="9"/>
      <c r="W246" s="9"/>
      <c r="X246" s="113" t="s">
        <v>164</v>
      </c>
      <c r="Y246" s="9">
        <v>9</v>
      </c>
      <c r="Z246" s="9">
        <v>25</v>
      </c>
      <c r="AA246" s="9">
        <v>9</v>
      </c>
      <c r="AB246" s="9"/>
      <c r="AC246" s="9" t="s">
        <v>461</v>
      </c>
      <c r="AD246" s="9" t="s">
        <v>1985</v>
      </c>
      <c r="AE246" s="9" t="s">
        <v>1956</v>
      </c>
      <c r="AF246" s="12" t="s">
        <v>1993</v>
      </c>
      <c r="AG246" s="11" t="s">
        <v>1994</v>
      </c>
      <c r="AH246" s="11" t="s">
        <v>1979</v>
      </c>
      <c r="AI246" s="11" t="s">
        <v>1997</v>
      </c>
      <c r="AJ246" s="12" t="s">
        <v>1999</v>
      </c>
      <c r="AK246" s="9" t="s">
        <v>59</v>
      </c>
      <c r="AL246" s="13" t="s">
        <v>2004</v>
      </c>
      <c r="AM246" s="13" t="s">
        <v>2004</v>
      </c>
      <c r="AN246" s="114" t="s">
        <v>1987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s="13" customFormat="1" ht="15" customHeight="1" x14ac:dyDescent="0.25">
      <c r="A247">
        <v>244</v>
      </c>
      <c r="B247" t="s">
        <v>554</v>
      </c>
      <c r="C247" s="9"/>
      <c r="D247" s="9">
        <v>346.9</v>
      </c>
      <c r="E247" s="9">
        <v>242.83</v>
      </c>
      <c r="F247" s="9">
        <v>104.07</v>
      </c>
      <c r="G247" s="9"/>
      <c r="H247" s="9"/>
      <c r="I247" s="9"/>
      <c r="J247" s="9"/>
      <c r="K247" s="9" t="s">
        <v>555</v>
      </c>
      <c r="L247" s="9" t="s">
        <v>62</v>
      </c>
      <c r="M247" s="9" t="s">
        <v>55</v>
      </c>
      <c r="N247" s="9">
        <v>1952</v>
      </c>
      <c r="O247" s="9">
        <v>2</v>
      </c>
      <c r="P247" s="9">
        <v>2</v>
      </c>
      <c r="Q247" s="9"/>
      <c r="R247" s="9">
        <v>389.5</v>
      </c>
      <c r="S247" s="9">
        <v>42.6</v>
      </c>
      <c r="T247" s="9">
        <v>3669.6</v>
      </c>
      <c r="U247" s="9">
        <v>1834.8</v>
      </c>
      <c r="V247" s="9"/>
      <c r="W247" s="9"/>
      <c r="X247" s="113" t="s">
        <v>164</v>
      </c>
      <c r="Y247" s="9">
        <v>8</v>
      </c>
      <c r="Z247" s="9">
        <v>23</v>
      </c>
      <c r="AA247" s="9">
        <v>8</v>
      </c>
      <c r="AB247" s="9"/>
      <c r="AC247" s="9" t="s">
        <v>56</v>
      </c>
      <c r="AD247" s="9" t="s">
        <v>1985</v>
      </c>
      <c r="AE247" s="9" t="s">
        <v>1979</v>
      </c>
      <c r="AF247" s="12" t="s">
        <v>1992</v>
      </c>
      <c r="AG247" s="11" t="s">
        <v>1994</v>
      </c>
      <c r="AH247" s="11" t="s">
        <v>1979</v>
      </c>
      <c r="AI247" s="11" t="s">
        <v>1997</v>
      </c>
      <c r="AJ247" s="12" t="s">
        <v>1999</v>
      </c>
      <c r="AK247" s="9" t="s">
        <v>59</v>
      </c>
      <c r="AL247" s="13" t="s">
        <v>2004</v>
      </c>
      <c r="AM247" s="13" t="s">
        <v>2004</v>
      </c>
      <c r="AN247" s="114" t="s">
        <v>1987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s="13" customFormat="1" ht="15" customHeight="1" x14ac:dyDescent="0.25">
      <c r="A248">
        <v>245</v>
      </c>
      <c r="B248" t="s">
        <v>556</v>
      </c>
      <c r="C248" s="9"/>
      <c r="D248" s="9">
        <v>386.1</v>
      </c>
      <c r="E248" s="9">
        <v>270.27</v>
      </c>
      <c r="F248" s="9">
        <v>115.83</v>
      </c>
      <c r="G248" s="9"/>
      <c r="H248" s="9"/>
      <c r="I248" s="9"/>
      <c r="J248" s="9"/>
      <c r="K248" s="9" t="s">
        <v>557</v>
      </c>
      <c r="L248" s="9" t="s">
        <v>62</v>
      </c>
      <c r="M248" s="9" t="s">
        <v>55</v>
      </c>
      <c r="N248" s="9">
        <v>1917</v>
      </c>
      <c r="O248" s="9">
        <v>2</v>
      </c>
      <c r="P248" s="9">
        <v>2</v>
      </c>
      <c r="Q248" s="9"/>
      <c r="R248" s="9">
        <v>654.70000000000005</v>
      </c>
      <c r="S248" s="9">
        <v>268.60000000000002</v>
      </c>
      <c r="T248" s="9">
        <v>4163</v>
      </c>
      <c r="U248" s="9">
        <v>2081.5</v>
      </c>
      <c r="V248" s="9"/>
      <c r="W248" s="9"/>
      <c r="X248" s="113" t="s">
        <v>164</v>
      </c>
      <c r="Y248" s="9">
        <v>9</v>
      </c>
      <c r="Z248" s="9">
        <v>16</v>
      </c>
      <c r="AA248" s="9">
        <v>9</v>
      </c>
      <c r="AB248" s="9"/>
      <c r="AC248" s="9" t="s">
        <v>56</v>
      </c>
      <c r="AD248" s="9" t="s">
        <v>1985</v>
      </c>
      <c r="AE248" s="9" t="s">
        <v>1979</v>
      </c>
      <c r="AF248" s="12" t="s">
        <v>1992</v>
      </c>
      <c r="AG248" s="11" t="s">
        <v>1994</v>
      </c>
      <c r="AH248" s="11" t="s">
        <v>1979</v>
      </c>
      <c r="AI248" s="11" t="s">
        <v>1997</v>
      </c>
      <c r="AJ248" s="12" t="s">
        <v>1999</v>
      </c>
      <c r="AK248" s="9" t="s">
        <v>59</v>
      </c>
      <c r="AL248" s="13" t="s">
        <v>2004</v>
      </c>
      <c r="AM248" s="13" t="s">
        <v>2004</v>
      </c>
      <c r="AN248" s="114" t="s">
        <v>1987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s="13" customFormat="1" ht="15" customHeight="1" x14ac:dyDescent="0.25">
      <c r="A249">
        <v>246</v>
      </c>
      <c r="B249" t="s">
        <v>558</v>
      </c>
      <c r="C249" s="9"/>
      <c r="D249" s="9">
        <v>266.10000000000002</v>
      </c>
      <c r="E249" s="9">
        <v>186.27</v>
      </c>
      <c r="F249" s="9">
        <v>79.83</v>
      </c>
      <c r="G249" s="9"/>
      <c r="H249" s="9"/>
      <c r="I249" s="9"/>
      <c r="J249" s="9"/>
      <c r="K249" s="9" t="s">
        <v>559</v>
      </c>
      <c r="L249" s="9" t="s">
        <v>62</v>
      </c>
      <c r="M249" s="9" t="s">
        <v>55</v>
      </c>
      <c r="N249" s="9">
        <v>1953</v>
      </c>
      <c r="O249" s="9">
        <v>1</v>
      </c>
      <c r="P249" s="9">
        <v>1</v>
      </c>
      <c r="Q249" s="9"/>
      <c r="R249" s="9">
        <v>266.10000000000002</v>
      </c>
      <c r="S249" s="9"/>
      <c r="T249" s="9"/>
      <c r="U249" s="9"/>
      <c r="V249" s="9"/>
      <c r="W249" s="9"/>
      <c r="X249" s="113" t="s">
        <v>164</v>
      </c>
      <c r="Y249" s="9">
        <v>8</v>
      </c>
      <c r="Z249" s="9">
        <v>23</v>
      </c>
      <c r="AA249" s="9">
        <v>8</v>
      </c>
      <c r="AB249" s="9"/>
      <c r="AC249" s="9" t="s">
        <v>56</v>
      </c>
      <c r="AD249" s="9" t="s">
        <v>1985</v>
      </c>
      <c r="AE249" s="9" t="s">
        <v>1979</v>
      </c>
      <c r="AF249" s="12" t="s">
        <v>1992</v>
      </c>
      <c r="AG249" s="11" t="s">
        <v>1994</v>
      </c>
      <c r="AH249" s="11" t="s">
        <v>1979</v>
      </c>
      <c r="AI249" s="11" t="s">
        <v>1997</v>
      </c>
      <c r="AJ249" s="12" t="s">
        <v>1999</v>
      </c>
      <c r="AK249" s="9" t="s">
        <v>59</v>
      </c>
      <c r="AL249" s="13" t="s">
        <v>2004</v>
      </c>
      <c r="AM249" s="13" t="s">
        <v>2004</v>
      </c>
      <c r="AN249" s="114" t="s">
        <v>1987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s="13" customFormat="1" ht="15" customHeight="1" x14ac:dyDescent="0.25">
      <c r="A250">
        <v>247</v>
      </c>
      <c r="B250" t="s">
        <v>560</v>
      </c>
      <c r="C250" s="9"/>
      <c r="D250" s="9">
        <v>415.9</v>
      </c>
      <c r="E250" s="9">
        <v>291.13</v>
      </c>
      <c r="F250" s="9">
        <v>124.77</v>
      </c>
      <c r="G250" s="9"/>
      <c r="H250" s="9"/>
      <c r="I250" s="9"/>
      <c r="J250" s="9"/>
      <c r="K250" s="9" t="s">
        <v>561</v>
      </c>
      <c r="L250" s="9" t="s">
        <v>62</v>
      </c>
      <c r="M250" s="9" t="s">
        <v>55</v>
      </c>
      <c r="N250" s="9">
        <v>1953</v>
      </c>
      <c r="O250" s="9">
        <v>2</v>
      </c>
      <c r="P250" s="9">
        <v>2</v>
      </c>
      <c r="Q250" s="9"/>
      <c r="R250" s="9">
        <v>710.8</v>
      </c>
      <c r="S250" s="9">
        <v>294.89999999999998</v>
      </c>
      <c r="T250" s="9">
        <v>1640</v>
      </c>
      <c r="U250" s="9">
        <v>820</v>
      </c>
      <c r="V250" s="9"/>
      <c r="W250" s="9"/>
      <c r="X250" s="113" t="s">
        <v>164</v>
      </c>
      <c r="Y250" s="9">
        <v>8</v>
      </c>
      <c r="Z250" s="9">
        <v>26</v>
      </c>
      <c r="AA250" s="9">
        <v>8</v>
      </c>
      <c r="AB250" s="9"/>
      <c r="AC250" s="9" t="s">
        <v>56</v>
      </c>
      <c r="AD250" s="9" t="s">
        <v>1985</v>
      </c>
      <c r="AE250" s="9" t="s">
        <v>1979</v>
      </c>
      <c r="AF250" s="12" t="s">
        <v>1992</v>
      </c>
      <c r="AG250" s="11" t="s">
        <v>1994</v>
      </c>
      <c r="AH250" s="11" t="s">
        <v>1979</v>
      </c>
      <c r="AI250" s="11" t="s">
        <v>1997</v>
      </c>
      <c r="AJ250" s="12" t="s">
        <v>1999</v>
      </c>
      <c r="AK250" s="9" t="s">
        <v>59</v>
      </c>
      <c r="AL250" s="13" t="s">
        <v>2004</v>
      </c>
      <c r="AM250" s="13" t="s">
        <v>2004</v>
      </c>
      <c r="AN250" s="114" t="s">
        <v>1987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s="13" customFormat="1" ht="15" customHeight="1" x14ac:dyDescent="0.25">
      <c r="A251">
        <v>248</v>
      </c>
      <c r="B251" t="s">
        <v>562</v>
      </c>
      <c r="C251" s="9"/>
      <c r="D251" s="9">
        <v>467.4</v>
      </c>
      <c r="E251" s="9">
        <v>327.18</v>
      </c>
      <c r="F251" s="9">
        <v>140.22</v>
      </c>
      <c r="G251" s="9"/>
      <c r="H251" s="9"/>
      <c r="I251" s="9"/>
      <c r="J251" s="9"/>
      <c r="K251" s="9" t="s">
        <v>563</v>
      </c>
      <c r="L251" s="9" t="s">
        <v>62</v>
      </c>
      <c r="M251" s="9" t="s">
        <v>55</v>
      </c>
      <c r="N251" s="9">
        <v>1954</v>
      </c>
      <c r="O251" s="9">
        <v>2</v>
      </c>
      <c r="P251" s="9">
        <v>2</v>
      </c>
      <c r="Q251" s="9"/>
      <c r="R251" s="9">
        <v>467.4</v>
      </c>
      <c r="S251" s="9"/>
      <c r="T251" s="9"/>
      <c r="U251" s="9"/>
      <c r="V251" s="9"/>
      <c r="W251" s="9"/>
      <c r="X251" s="113" t="s">
        <v>164</v>
      </c>
      <c r="Y251" s="9">
        <v>12</v>
      </c>
      <c r="Z251" s="9">
        <v>35</v>
      </c>
      <c r="AA251" s="9">
        <v>12</v>
      </c>
      <c r="AB251" s="9"/>
      <c r="AC251" s="9" t="s">
        <v>56</v>
      </c>
      <c r="AD251" s="9" t="s">
        <v>1985</v>
      </c>
      <c r="AE251" s="9" t="s">
        <v>1979</v>
      </c>
      <c r="AF251" s="12" t="s">
        <v>1992</v>
      </c>
      <c r="AG251" s="11" t="s">
        <v>1994</v>
      </c>
      <c r="AH251" s="11" t="s">
        <v>1979</v>
      </c>
      <c r="AI251" s="11" t="s">
        <v>1997</v>
      </c>
      <c r="AJ251" s="12" t="s">
        <v>1999</v>
      </c>
      <c r="AK251" s="9" t="s">
        <v>59</v>
      </c>
      <c r="AL251" s="13" t="s">
        <v>2004</v>
      </c>
      <c r="AM251" s="13" t="s">
        <v>2004</v>
      </c>
      <c r="AN251" s="114" t="s">
        <v>1987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s="13" customFormat="1" ht="15" customHeight="1" x14ac:dyDescent="0.25">
      <c r="A252">
        <v>249</v>
      </c>
      <c r="B252" t="s">
        <v>564</v>
      </c>
      <c r="C252" s="9"/>
      <c r="D252" s="9">
        <v>371.5</v>
      </c>
      <c r="E252" s="9">
        <v>260.05</v>
      </c>
      <c r="F252" s="9">
        <v>111.45</v>
      </c>
      <c r="G252" s="9"/>
      <c r="H252" s="9"/>
      <c r="I252" s="9"/>
      <c r="J252" s="9"/>
      <c r="K252" s="9" t="s">
        <v>565</v>
      </c>
      <c r="L252" s="9" t="s">
        <v>62</v>
      </c>
      <c r="M252" s="9" t="s">
        <v>55</v>
      </c>
      <c r="N252" s="9">
        <v>1954</v>
      </c>
      <c r="O252" s="9">
        <v>2</v>
      </c>
      <c r="P252" s="9">
        <v>2</v>
      </c>
      <c r="Q252" s="9"/>
      <c r="R252" s="9">
        <v>422.5</v>
      </c>
      <c r="S252" s="9">
        <v>51</v>
      </c>
      <c r="T252" s="9"/>
      <c r="U252" s="9"/>
      <c r="V252" s="9"/>
      <c r="W252" s="9"/>
      <c r="X252" s="113" t="s">
        <v>164</v>
      </c>
      <c r="Y252" s="9">
        <v>8</v>
      </c>
      <c r="Z252" s="9">
        <v>14</v>
      </c>
      <c r="AA252" s="9">
        <v>8</v>
      </c>
      <c r="AB252" s="9"/>
      <c r="AC252" s="9" t="s">
        <v>121</v>
      </c>
      <c r="AD252" s="9" t="s">
        <v>1985</v>
      </c>
      <c r="AE252" s="9" t="s">
        <v>1956</v>
      </c>
      <c r="AF252" s="12" t="s">
        <v>1993</v>
      </c>
      <c r="AG252" s="11" t="s">
        <v>1994</v>
      </c>
      <c r="AH252" s="11" t="s">
        <v>1979</v>
      </c>
      <c r="AI252" s="11" t="s">
        <v>1997</v>
      </c>
      <c r="AJ252" s="12" t="s">
        <v>1999</v>
      </c>
      <c r="AK252" s="9" t="s">
        <v>59</v>
      </c>
      <c r="AL252" s="13" t="s">
        <v>2004</v>
      </c>
      <c r="AM252" s="13" t="s">
        <v>2004</v>
      </c>
      <c r="AN252" s="114" t="s">
        <v>1987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s="13" customFormat="1" ht="15" customHeight="1" x14ac:dyDescent="0.25">
      <c r="A253">
        <v>250</v>
      </c>
      <c r="B253" t="s">
        <v>566</v>
      </c>
      <c r="C253" s="9"/>
      <c r="D253" s="9">
        <v>365.9</v>
      </c>
      <c r="E253" s="9">
        <v>256.13</v>
      </c>
      <c r="F253" s="9">
        <v>109.77</v>
      </c>
      <c r="G253" s="9"/>
      <c r="H253" s="9"/>
      <c r="I253" s="9"/>
      <c r="J253" s="9"/>
      <c r="K253" s="9" t="s">
        <v>567</v>
      </c>
      <c r="L253" s="9" t="s">
        <v>62</v>
      </c>
      <c r="M253" s="9" t="s">
        <v>55</v>
      </c>
      <c r="N253" s="9">
        <v>1953</v>
      </c>
      <c r="O253" s="9">
        <v>2</v>
      </c>
      <c r="P253" s="9">
        <v>2</v>
      </c>
      <c r="Q253" s="9"/>
      <c r="R253" s="9">
        <v>416.4</v>
      </c>
      <c r="S253" s="9">
        <v>50.5</v>
      </c>
      <c r="T253" s="9"/>
      <c r="U253" s="9"/>
      <c r="V253" s="9"/>
      <c r="W253" s="9"/>
      <c r="X253" s="113" t="s">
        <v>164</v>
      </c>
      <c r="Y253" s="9">
        <v>8</v>
      </c>
      <c r="Z253" s="9">
        <v>17</v>
      </c>
      <c r="AA253" s="9">
        <v>8</v>
      </c>
      <c r="AB253" s="9"/>
      <c r="AC253" s="9" t="s">
        <v>121</v>
      </c>
      <c r="AD253" s="9" t="s">
        <v>1985</v>
      </c>
      <c r="AE253" s="9" t="s">
        <v>1956</v>
      </c>
      <c r="AF253" s="12" t="s">
        <v>1993</v>
      </c>
      <c r="AG253" s="11" t="s">
        <v>1994</v>
      </c>
      <c r="AH253" s="11" t="s">
        <v>1979</v>
      </c>
      <c r="AI253" s="11" t="s">
        <v>1997</v>
      </c>
      <c r="AJ253" s="12" t="s">
        <v>1999</v>
      </c>
      <c r="AK253" s="9" t="s">
        <v>59</v>
      </c>
      <c r="AL253" s="13" t="s">
        <v>2004</v>
      </c>
      <c r="AM253" s="13" t="s">
        <v>2004</v>
      </c>
      <c r="AN253" s="114" t="s">
        <v>1987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s="13" customFormat="1" ht="15" customHeight="1" x14ac:dyDescent="0.25">
      <c r="A254">
        <v>251</v>
      </c>
      <c r="B254" t="s">
        <v>568</v>
      </c>
      <c r="C254" s="9"/>
      <c r="D254" s="9">
        <v>593.79999999999995</v>
      </c>
      <c r="E254" s="9">
        <v>415.66</v>
      </c>
      <c r="F254" s="9">
        <v>178.14</v>
      </c>
      <c r="G254" s="9"/>
      <c r="H254" s="9"/>
      <c r="I254" s="9"/>
      <c r="J254" s="9"/>
      <c r="K254" s="9" t="s">
        <v>569</v>
      </c>
      <c r="L254" s="9" t="s">
        <v>62</v>
      </c>
      <c r="M254" s="9" t="s">
        <v>55</v>
      </c>
      <c r="N254" s="9">
        <v>1957</v>
      </c>
      <c r="O254" s="9">
        <v>3</v>
      </c>
      <c r="P254" s="9">
        <v>3</v>
      </c>
      <c r="Q254" s="9"/>
      <c r="R254" s="9">
        <v>1371.6</v>
      </c>
      <c r="S254" s="9">
        <v>777.8</v>
      </c>
      <c r="T254" s="9">
        <v>2881.4</v>
      </c>
      <c r="U254" s="9">
        <v>1440.7</v>
      </c>
      <c r="V254" s="9"/>
      <c r="W254" s="9"/>
      <c r="X254" s="113" t="s">
        <v>164</v>
      </c>
      <c r="Y254" s="9">
        <v>13</v>
      </c>
      <c r="Z254" s="9">
        <v>38</v>
      </c>
      <c r="AA254" s="9">
        <v>13</v>
      </c>
      <c r="AB254" s="9"/>
      <c r="AC254" s="9" t="s">
        <v>121</v>
      </c>
      <c r="AD254" s="9" t="s">
        <v>1985</v>
      </c>
      <c r="AE254" s="9" t="s">
        <v>1956</v>
      </c>
      <c r="AF254" s="12" t="s">
        <v>1993</v>
      </c>
      <c r="AG254" s="11" t="s">
        <v>1994</v>
      </c>
      <c r="AH254" s="11" t="s">
        <v>58</v>
      </c>
      <c r="AI254" s="11" t="s">
        <v>1997</v>
      </c>
      <c r="AJ254" s="12" t="s">
        <v>1999</v>
      </c>
      <c r="AK254" s="9" t="s">
        <v>59</v>
      </c>
      <c r="AL254" s="13" t="s">
        <v>2004</v>
      </c>
      <c r="AM254" s="13" t="s">
        <v>2004</v>
      </c>
      <c r="AN254" s="114" t="s">
        <v>1987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s="13" customFormat="1" ht="15" customHeight="1" x14ac:dyDescent="0.25">
      <c r="A255">
        <v>252</v>
      </c>
      <c r="B255" t="s">
        <v>570</v>
      </c>
      <c r="C255" s="9"/>
      <c r="D255" s="9">
        <v>623.20000000000005</v>
      </c>
      <c r="E255" s="9">
        <v>436.24</v>
      </c>
      <c r="F255" s="9">
        <v>186.96</v>
      </c>
      <c r="G255" s="9"/>
      <c r="H255" s="9"/>
      <c r="I255" s="9"/>
      <c r="J255" s="9"/>
      <c r="K255" s="9" t="s">
        <v>571</v>
      </c>
      <c r="L255" s="9" t="s">
        <v>62</v>
      </c>
      <c r="M255" s="9" t="s">
        <v>55</v>
      </c>
      <c r="N255" s="9">
        <v>1957</v>
      </c>
      <c r="O255" s="9">
        <v>2</v>
      </c>
      <c r="P255" s="9">
        <v>2</v>
      </c>
      <c r="Q255" s="9"/>
      <c r="R255" s="9">
        <v>675.5</v>
      </c>
      <c r="S255" s="9">
        <v>52.3</v>
      </c>
      <c r="T255" s="9"/>
      <c r="U255" s="9"/>
      <c r="V255" s="9"/>
      <c r="W255" s="9"/>
      <c r="X255" s="113" t="s">
        <v>164</v>
      </c>
      <c r="Y255" s="9">
        <v>12</v>
      </c>
      <c r="Z255" s="9">
        <v>20</v>
      </c>
      <c r="AA255" s="9">
        <v>12</v>
      </c>
      <c r="AB255" s="9"/>
      <c r="AC255" s="9" t="s">
        <v>121</v>
      </c>
      <c r="AD255" s="9" t="s">
        <v>1985</v>
      </c>
      <c r="AE255" s="9" t="s">
        <v>1956</v>
      </c>
      <c r="AF255" s="12" t="s">
        <v>1993</v>
      </c>
      <c r="AG255" s="11" t="s">
        <v>1994</v>
      </c>
      <c r="AH255" s="11" t="s">
        <v>1979</v>
      </c>
      <c r="AI255" s="11" t="s">
        <v>1997</v>
      </c>
      <c r="AJ255" s="12" t="s">
        <v>1999</v>
      </c>
      <c r="AK255" s="9" t="s">
        <v>59</v>
      </c>
      <c r="AL255" s="13" t="s">
        <v>2004</v>
      </c>
      <c r="AM255" s="13" t="s">
        <v>2004</v>
      </c>
      <c r="AN255" s="114" t="s">
        <v>1987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s="13" customFormat="1" ht="15" customHeight="1" x14ac:dyDescent="0.25">
      <c r="A256">
        <v>253</v>
      </c>
      <c r="B256" t="s">
        <v>572</v>
      </c>
      <c r="C256" s="9"/>
      <c r="D256" s="9">
        <v>414.9</v>
      </c>
      <c r="E256" s="9">
        <v>290.43</v>
      </c>
      <c r="F256" s="9">
        <v>124.47</v>
      </c>
      <c r="G256" s="9"/>
      <c r="H256" s="9"/>
      <c r="I256" s="9"/>
      <c r="J256" s="9"/>
      <c r="K256" s="9" t="s">
        <v>573</v>
      </c>
      <c r="L256" s="9" t="s">
        <v>62</v>
      </c>
      <c r="M256" s="9" t="s">
        <v>55</v>
      </c>
      <c r="N256" s="9">
        <v>1957</v>
      </c>
      <c r="O256" s="9">
        <v>2</v>
      </c>
      <c r="P256" s="9">
        <v>2</v>
      </c>
      <c r="Q256" s="9"/>
      <c r="R256" s="9">
        <v>457.3</v>
      </c>
      <c r="S256" s="9">
        <v>42.4</v>
      </c>
      <c r="T256" s="9"/>
      <c r="U256" s="9"/>
      <c r="V256" s="9"/>
      <c r="W256" s="9"/>
      <c r="X256" s="113" t="s">
        <v>164</v>
      </c>
      <c r="Y256" s="9">
        <v>8</v>
      </c>
      <c r="Z256" s="9">
        <v>17</v>
      </c>
      <c r="AA256" s="9">
        <v>8</v>
      </c>
      <c r="AB256" s="9"/>
      <c r="AC256" s="9" t="s">
        <v>56</v>
      </c>
      <c r="AD256" s="9" t="s">
        <v>1985</v>
      </c>
      <c r="AE256" s="9" t="s">
        <v>1979</v>
      </c>
      <c r="AF256" s="12" t="s">
        <v>1992</v>
      </c>
      <c r="AG256" s="11" t="s">
        <v>1994</v>
      </c>
      <c r="AH256" s="11" t="s">
        <v>1979</v>
      </c>
      <c r="AI256" s="11" t="s">
        <v>1997</v>
      </c>
      <c r="AJ256" s="12" t="s">
        <v>1999</v>
      </c>
      <c r="AK256" s="9" t="s">
        <v>59</v>
      </c>
      <c r="AL256" s="13" t="s">
        <v>2004</v>
      </c>
      <c r="AM256" s="13" t="s">
        <v>2004</v>
      </c>
      <c r="AN256" s="114" t="s">
        <v>1987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s="13" customFormat="1" ht="15" customHeight="1" x14ac:dyDescent="0.25">
      <c r="A257">
        <v>254</v>
      </c>
      <c r="B257" t="s">
        <v>574</v>
      </c>
      <c r="C257" s="9"/>
      <c r="D257" s="9">
        <v>401.1</v>
      </c>
      <c r="E257" s="9">
        <v>280.77</v>
      </c>
      <c r="F257" s="9">
        <v>120.33</v>
      </c>
      <c r="G257" s="9"/>
      <c r="H257" s="9"/>
      <c r="I257" s="9"/>
      <c r="J257" s="9"/>
      <c r="K257" s="9" t="s">
        <v>575</v>
      </c>
      <c r="L257" s="9" t="s">
        <v>62</v>
      </c>
      <c r="M257" s="9" t="s">
        <v>55</v>
      </c>
      <c r="N257" s="9">
        <v>1957</v>
      </c>
      <c r="O257" s="9">
        <v>2</v>
      </c>
      <c r="P257" s="9">
        <v>2</v>
      </c>
      <c r="Q257" s="9"/>
      <c r="R257" s="9">
        <v>445</v>
      </c>
      <c r="S257" s="9">
        <v>43.9</v>
      </c>
      <c r="T257" s="9"/>
      <c r="U257" s="9"/>
      <c r="V257" s="9"/>
      <c r="W257" s="9"/>
      <c r="X257" s="113" t="s">
        <v>164</v>
      </c>
      <c r="Y257" s="9">
        <v>8</v>
      </c>
      <c r="Z257" s="9">
        <v>38</v>
      </c>
      <c r="AA257" s="9">
        <v>8</v>
      </c>
      <c r="AB257" s="9"/>
      <c r="AC257" s="9" t="s">
        <v>56</v>
      </c>
      <c r="AD257" s="9" t="s">
        <v>1985</v>
      </c>
      <c r="AE257" s="9" t="s">
        <v>1979</v>
      </c>
      <c r="AF257" s="12" t="s">
        <v>1992</v>
      </c>
      <c r="AG257" s="11" t="s">
        <v>1994</v>
      </c>
      <c r="AH257" s="11" t="s">
        <v>1979</v>
      </c>
      <c r="AI257" s="11" t="s">
        <v>1997</v>
      </c>
      <c r="AJ257" s="12" t="s">
        <v>1999</v>
      </c>
      <c r="AK257" s="9" t="s">
        <v>59</v>
      </c>
      <c r="AL257" s="13" t="s">
        <v>2004</v>
      </c>
      <c r="AM257" s="13" t="s">
        <v>2004</v>
      </c>
      <c r="AN257" s="114" t="s">
        <v>1987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s="13" customFormat="1" ht="15" customHeight="1" x14ac:dyDescent="0.25">
      <c r="A258">
        <v>255</v>
      </c>
      <c r="B258" t="s">
        <v>576</v>
      </c>
      <c r="C258" s="9"/>
      <c r="D258" s="9">
        <v>418.9</v>
      </c>
      <c r="E258" s="9">
        <v>293.23</v>
      </c>
      <c r="F258" s="9">
        <v>125.67</v>
      </c>
      <c r="G258" s="9"/>
      <c r="H258" s="9"/>
      <c r="I258" s="9"/>
      <c r="J258" s="9"/>
      <c r="K258" s="9" t="s">
        <v>577</v>
      </c>
      <c r="L258" s="9" t="s">
        <v>62</v>
      </c>
      <c r="M258" s="9" t="s">
        <v>55</v>
      </c>
      <c r="N258" s="9">
        <v>1957</v>
      </c>
      <c r="O258" s="9">
        <v>2</v>
      </c>
      <c r="P258" s="9">
        <v>2</v>
      </c>
      <c r="Q258" s="9"/>
      <c r="R258" s="9">
        <v>461.3</v>
      </c>
      <c r="S258" s="9">
        <v>42.4</v>
      </c>
      <c r="T258" s="9"/>
      <c r="U258" s="9"/>
      <c r="V258" s="9"/>
      <c r="W258" s="9"/>
      <c r="X258" s="113" t="s">
        <v>164</v>
      </c>
      <c r="Y258" s="9">
        <v>8</v>
      </c>
      <c r="Z258" s="9">
        <v>29</v>
      </c>
      <c r="AA258" s="9">
        <v>8</v>
      </c>
      <c r="AB258" s="9"/>
      <c r="AC258" s="9" t="s">
        <v>56</v>
      </c>
      <c r="AD258" s="9" t="s">
        <v>1985</v>
      </c>
      <c r="AE258" s="9" t="s">
        <v>1979</v>
      </c>
      <c r="AF258" s="12" t="s">
        <v>1992</v>
      </c>
      <c r="AG258" s="11" t="s">
        <v>1994</v>
      </c>
      <c r="AH258" s="11" t="s">
        <v>1979</v>
      </c>
      <c r="AI258" s="11" t="s">
        <v>1997</v>
      </c>
      <c r="AJ258" s="12" t="s">
        <v>1999</v>
      </c>
      <c r="AK258" s="9" t="s">
        <v>59</v>
      </c>
      <c r="AL258" s="13" t="s">
        <v>2004</v>
      </c>
      <c r="AM258" s="13" t="s">
        <v>2004</v>
      </c>
      <c r="AN258" s="114" t="s">
        <v>1987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s="13" customFormat="1" ht="15" customHeight="1" x14ac:dyDescent="0.25">
      <c r="A259">
        <v>256</v>
      </c>
      <c r="B259" t="s">
        <v>578</v>
      </c>
      <c r="C259" s="9"/>
      <c r="D259" s="9">
        <v>468.7</v>
      </c>
      <c r="E259" s="9">
        <v>328.09</v>
      </c>
      <c r="F259" s="9">
        <v>140.61000000000001</v>
      </c>
      <c r="G259" s="9"/>
      <c r="H259" s="9"/>
      <c r="I259" s="9"/>
      <c r="J259" s="9"/>
      <c r="K259" s="9" t="s">
        <v>579</v>
      </c>
      <c r="L259" s="9" t="s">
        <v>62</v>
      </c>
      <c r="M259" s="9" t="s">
        <v>55</v>
      </c>
      <c r="N259" s="9">
        <v>1957</v>
      </c>
      <c r="O259" s="9">
        <v>2</v>
      </c>
      <c r="P259" s="9">
        <v>2</v>
      </c>
      <c r="Q259" s="9"/>
      <c r="R259" s="9">
        <v>507.8</v>
      </c>
      <c r="S259" s="9">
        <v>39.1</v>
      </c>
      <c r="T259" s="9"/>
      <c r="U259" s="9"/>
      <c r="V259" s="9"/>
      <c r="W259" s="9"/>
      <c r="X259" s="113" t="s">
        <v>164</v>
      </c>
      <c r="Y259" s="9">
        <v>9</v>
      </c>
      <c r="Z259" s="9">
        <v>30</v>
      </c>
      <c r="AA259" s="9">
        <v>9</v>
      </c>
      <c r="AB259" s="9"/>
      <c r="AC259" s="9" t="s">
        <v>56</v>
      </c>
      <c r="AD259" s="9" t="s">
        <v>1985</v>
      </c>
      <c r="AE259" s="9" t="s">
        <v>1979</v>
      </c>
      <c r="AF259" s="12" t="s">
        <v>1992</v>
      </c>
      <c r="AG259" s="11" t="s">
        <v>1994</v>
      </c>
      <c r="AH259" s="11" t="s">
        <v>1979</v>
      </c>
      <c r="AI259" s="11" t="s">
        <v>1997</v>
      </c>
      <c r="AJ259" s="12" t="s">
        <v>1999</v>
      </c>
      <c r="AK259" s="9" t="s">
        <v>59</v>
      </c>
      <c r="AL259" s="13" t="s">
        <v>2004</v>
      </c>
      <c r="AM259" s="13" t="s">
        <v>2004</v>
      </c>
      <c r="AN259" s="114" t="s">
        <v>1987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s="13" customFormat="1" ht="15" customHeight="1" x14ac:dyDescent="0.25">
      <c r="A260">
        <v>257</v>
      </c>
      <c r="B260" t="s">
        <v>580</v>
      </c>
      <c r="C260" s="9"/>
      <c r="D260" s="9">
        <v>1967.7</v>
      </c>
      <c r="E260" s="9">
        <v>1377.39</v>
      </c>
      <c r="F260" s="9">
        <v>590.30999999999995</v>
      </c>
      <c r="G260" s="9"/>
      <c r="H260" s="9"/>
      <c r="I260" s="9"/>
      <c r="J260" s="9"/>
      <c r="K260" s="9" t="s">
        <v>581</v>
      </c>
      <c r="L260" s="9" t="s">
        <v>186</v>
      </c>
      <c r="M260" s="9" t="s">
        <v>55</v>
      </c>
      <c r="N260" s="9">
        <v>1957</v>
      </c>
      <c r="O260" s="9">
        <v>3</v>
      </c>
      <c r="P260" s="9">
        <v>3</v>
      </c>
      <c r="Q260" s="9"/>
      <c r="R260" s="9">
        <v>3122</v>
      </c>
      <c r="S260" s="9">
        <v>1154.3</v>
      </c>
      <c r="T260" s="9"/>
      <c r="U260" s="9"/>
      <c r="V260" s="9"/>
      <c r="W260" s="9"/>
      <c r="X260" s="113" t="s">
        <v>164</v>
      </c>
      <c r="Y260" s="9">
        <v>22</v>
      </c>
      <c r="Z260" s="9">
        <v>49</v>
      </c>
      <c r="AA260" s="9">
        <v>22</v>
      </c>
      <c r="AB260" s="9"/>
      <c r="AC260" s="9" t="s">
        <v>121</v>
      </c>
      <c r="AD260" s="9" t="s">
        <v>1985</v>
      </c>
      <c r="AE260" s="9" t="s">
        <v>1956</v>
      </c>
      <c r="AF260" s="12" t="s">
        <v>1995</v>
      </c>
      <c r="AG260" s="11" t="s">
        <v>1994</v>
      </c>
      <c r="AH260" s="11" t="s">
        <v>58</v>
      </c>
      <c r="AI260" s="11" t="s">
        <v>1997</v>
      </c>
      <c r="AJ260" s="12" t="s">
        <v>1999</v>
      </c>
      <c r="AK260" s="9" t="s">
        <v>59</v>
      </c>
      <c r="AL260" s="13" t="s">
        <v>2004</v>
      </c>
      <c r="AM260" s="13" t="s">
        <v>2004</v>
      </c>
      <c r="AN260" s="114" t="s">
        <v>1987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s="13" customFormat="1" ht="15" customHeight="1" x14ac:dyDescent="0.25">
      <c r="A261">
        <v>258</v>
      </c>
      <c r="B261" t="s">
        <v>582</v>
      </c>
      <c r="C261" s="9"/>
      <c r="D261" s="9">
        <v>956.6</v>
      </c>
      <c r="E261" s="9">
        <v>669.62</v>
      </c>
      <c r="F261" s="9">
        <v>286.98</v>
      </c>
      <c r="G261" s="9"/>
      <c r="H261" s="9"/>
      <c r="I261" s="9"/>
      <c r="J261" s="9"/>
      <c r="K261" s="9" t="s">
        <v>583</v>
      </c>
      <c r="L261" s="9" t="s">
        <v>186</v>
      </c>
      <c r="M261" s="9" t="s">
        <v>55</v>
      </c>
      <c r="N261" s="9">
        <v>1957</v>
      </c>
      <c r="O261" s="9">
        <v>3</v>
      </c>
      <c r="P261" s="9">
        <v>3</v>
      </c>
      <c r="Q261" s="9"/>
      <c r="R261" s="9">
        <v>1335</v>
      </c>
      <c r="S261" s="9">
        <v>378.4</v>
      </c>
      <c r="T261" s="9"/>
      <c r="U261" s="9"/>
      <c r="V261" s="9"/>
      <c r="W261" s="9"/>
      <c r="X261" s="113" t="s">
        <v>164</v>
      </c>
      <c r="Y261" s="9">
        <v>18</v>
      </c>
      <c r="Z261" s="9">
        <v>34</v>
      </c>
      <c r="AA261" s="9">
        <v>18</v>
      </c>
      <c r="AB261" s="9"/>
      <c r="AC261" s="9" t="s">
        <v>121</v>
      </c>
      <c r="AD261" s="9" t="s">
        <v>1985</v>
      </c>
      <c r="AE261" s="9" t="s">
        <v>1956</v>
      </c>
      <c r="AF261" s="12" t="s">
        <v>1995</v>
      </c>
      <c r="AG261" s="11" t="s">
        <v>1994</v>
      </c>
      <c r="AH261" s="11" t="s">
        <v>58</v>
      </c>
      <c r="AI261" s="11" t="s">
        <v>1997</v>
      </c>
      <c r="AJ261" s="12" t="s">
        <v>1999</v>
      </c>
      <c r="AK261" s="9" t="s">
        <v>59</v>
      </c>
      <c r="AL261" s="13" t="s">
        <v>2004</v>
      </c>
      <c r="AM261" s="13" t="s">
        <v>2004</v>
      </c>
      <c r="AN261" s="114" t="s">
        <v>1987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s="13" customFormat="1" ht="15" customHeight="1" x14ac:dyDescent="0.25">
      <c r="A262">
        <v>259</v>
      </c>
      <c r="B262" t="s">
        <v>584</v>
      </c>
      <c r="C262" s="9"/>
      <c r="D262" s="9">
        <v>2226.5</v>
      </c>
      <c r="E262" s="9">
        <v>1558.55</v>
      </c>
      <c r="F262" s="9">
        <v>667.95</v>
      </c>
      <c r="G262" s="9"/>
      <c r="H262" s="9"/>
      <c r="I262" s="9"/>
      <c r="J262" s="9"/>
      <c r="K262" s="9" t="s">
        <v>585</v>
      </c>
      <c r="L262" s="9" t="s">
        <v>186</v>
      </c>
      <c r="M262" s="9" t="s">
        <v>55</v>
      </c>
      <c r="N262" s="9">
        <v>1955</v>
      </c>
      <c r="O262" s="9">
        <v>3</v>
      </c>
      <c r="P262" s="9">
        <v>3</v>
      </c>
      <c r="Q262" s="9"/>
      <c r="R262" s="9">
        <v>3017.4</v>
      </c>
      <c r="S262" s="9">
        <v>790.9</v>
      </c>
      <c r="T262" s="9"/>
      <c r="U262" s="9"/>
      <c r="V262" s="9"/>
      <c r="W262" s="9"/>
      <c r="X262" s="113" t="s">
        <v>164</v>
      </c>
      <c r="Y262" s="9">
        <v>26</v>
      </c>
      <c r="Z262" s="9">
        <v>55</v>
      </c>
      <c r="AA262" s="9">
        <v>26</v>
      </c>
      <c r="AB262" s="9"/>
      <c r="AC262" s="9" t="s">
        <v>121</v>
      </c>
      <c r="AD262" s="9" t="s">
        <v>1985</v>
      </c>
      <c r="AE262" s="9" t="s">
        <v>1956</v>
      </c>
      <c r="AF262" s="12" t="s">
        <v>1995</v>
      </c>
      <c r="AG262" s="11" t="s">
        <v>1994</v>
      </c>
      <c r="AH262" s="11" t="s">
        <v>58</v>
      </c>
      <c r="AI262" s="11" t="s">
        <v>1997</v>
      </c>
      <c r="AJ262" s="12" t="s">
        <v>2001</v>
      </c>
      <c r="AK262" s="9" t="s">
        <v>59</v>
      </c>
      <c r="AL262" s="13" t="s">
        <v>2004</v>
      </c>
      <c r="AM262" s="13" t="s">
        <v>2004</v>
      </c>
      <c r="AN262" s="114" t="s">
        <v>1987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s="13" customFormat="1" ht="15" customHeight="1" x14ac:dyDescent="0.25">
      <c r="A263">
        <v>260</v>
      </c>
      <c r="B263" t="s">
        <v>586</v>
      </c>
      <c r="C263" s="9"/>
      <c r="D263" s="9">
        <v>636.4</v>
      </c>
      <c r="E263" s="9">
        <v>445.48</v>
      </c>
      <c r="F263" s="9">
        <v>190.92</v>
      </c>
      <c r="G263" s="9"/>
      <c r="H263" s="9"/>
      <c r="I263" s="9"/>
      <c r="J263" s="9"/>
      <c r="K263" s="9" t="s">
        <v>587</v>
      </c>
      <c r="L263" s="9" t="s">
        <v>186</v>
      </c>
      <c r="M263" s="9" t="s">
        <v>55</v>
      </c>
      <c r="N263" s="9">
        <v>1933</v>
      </c>
      <c r="O263" s="9">
        <v>2</v>
      </c>
      <c r="P263" s="9">
        <v>2</v>
      </c>
      <c r="Q263" s="9"/>
      <c r="R263" s="9">
        <v>688.7</v>
      </c>
      <c r="S263" s="9">
        <v>52.3</v>
      </c>
      <c r="T263" s="9"/>
      <c r="U263" s="9"/>
      <c r="V263" s="9"/>
      <c r="W263" s="9"/>
      <c r="X263" s="113" t="s">
        <v>164</v>
      </c>
      <c r="Y263" s="9">
        <v>13</v>
      </c>
      <c r="Z263" s="9">
        <v>37</v>
      </c>
      <c r="AA263" s="9">
        <v>13</v>
      </c>
      <c r="AB263" s="9"/>
      <c r="AC263" s="9" t="s">
        <v>121</v>
      </c>
      <c r="AD263" s="9" t="s">
        <v>1985</v>
      </c>
      <c r="AE263" s="9" t="s">
        <v>1956</v>
      </c>
      <c r="AF263" s="12" t="s">
        <v>1995</v>
      </c>
      <c r="AG263" s="11" t="s">
        <v>1994</v>
      </c>
      <c r="AH263" s="11" t="s">
        <v>1979</v>
      </c>
      <c r="AI263" s="11" t="s">
        <v>1997</v>
      </c>
      <c r="AJ263" s="12" t="s">
        <v>1999</v>
      </c>
      <c r="AK263" s="9" t="s">
        <v>59</v>
      </c>
      <c r="AL263" s="13" t="s">
        <v>2004</v>
      </c>
      <c r="AM263" s="13" t="s">
        <v>2004</v>
      </c>
      <c r="AN263" s="114" t="s">
        <v>1987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s="13" customFormat="1" ht="15" customHeight="1" x14ac:dyDescent="0.25">
      <c r="A264">
        <v>261</v>
      </c>
      <c r="B264" t="s">
        <v>588</v>
      </c>
      <c r="C264" s="9"/>
      <c r="D264" s="9">
        <v>547.1</v>
      </c>
      <c r="E264" s="9">
        <v>382.97</v>
      </c>
      <c r="F264" s="9">
        <v>164.13</v>
      </c>
      <c r="G264" s="9"/>
      <c r="H264" s="9"/>
      <c r="I264" s="9"/>
      <c r="J264" s="9"/>
      <c r="K264" s="9" t="s">
        <v>589</v>
      </c>
      <c r="L264" s="9" t="s">
        <v>186</v>
      </c>
      <c r="M264" s="9" t="s">
        <v>55</v>
      </c>
      <c r="N264" s="9">
        <v>1932</v>
      </c>
      <c r="O264" s="9">
        <v>2</v>
      </c>
      <c r="P264" s="9">
        <v>2</v>
      </c>
      <c r="Q264" s="9"/>
      <c r="R264" s="9">
        <v>598.9</v>
      </c>
      <c r="S264" s="9">
        <v>51.8</v>
      </c>
      <c r="T264" s="9"/>
      <c r="U264" s="9"/>
      <c r="V264" s="9"/>
      <c r="W264" s="9"/>
      <c r="X264" s="113" t="s">
        <v>164</v>
      </c>
      <c r="Y264" s="9">
        <v>16</v>
      </c>
      <c r="Z264" s="9">
        <v>36</v>
      </c>
      <c r="AA264" s="9">
        <v>16</v>
      </c>
      <c r="AB264" s="9"/>
      <c r="AC264" s="9" t="s">
        <v>121</v>
      </c>
      <c r="AD264" s="9" t="s">
        <v>1985</v>
      </c>
      <c r="AE264" s="9" t="s">
        <v>1956</v>
      </c>
      <c r="AF264" s="12" t="s">
        <v>1995</v>
      </c>
      <c r="AG264" s="11" t="s">
        <v>1994</v>
      </c>
      <c r="AH264" s="11" t="s">
        <v>1979</v>
      </c>
      <c r="AI264" s="11" t="s">
        <v>1997</v>
      </c>
      <c r="AJ264" s="12" t="s">
        <v>1999</v>
      </c>
      <c r="AK264" s="9" t="s">
        <v>59</v>
      </c>
      <c r="AL264" s="13" t="s">
        <v>2004</v>
      </c>
      <c r="AM264" s="13" t="s">
        <v>2004</v>
      </c>
      <c r="AN264" s="114" t="s">
        <v>1987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s="13" customFormat="1" ht="15" customHeight="1" x14ac:dyDescent="0.25">
      <c r="A265">
        <v>262</v>
      </c>
      <c r="B265" t="s">
        <v>590</v>
      </c>
      <c r="C265" s="9"/>
      <c r="D265" s="9">
        <v>613.70000000000005</v>
      </c>
      <c r="E265" s="9">
        <v>429.59</v>
      </c>
      <c r="F265" s="9">
        <v>184.11</v>
      </c>
      <c r="G265" s="9"/>
      <c r="H265" s="9"/>
      <c r="I265" s="9"/>
      <c r="J265" s="9"/>
      <c r="K265" s="9" t="s">
        <v>591</v>
      </c>
      <c r="L265" s="9" t="s">
        <v>186</v>
      </c>
      <c r="M265" s="9" t="s">
        <v>55</v>
      </c>
      <c r="N265" s="9">
        <v>1933</v>
      </c>
      <c r="O265" s="9">
        <v>2</v>
      </c>
      <c r="P265" s="9">
        <v>2</v>
      </c>
      <c r="Q265" s="9"/>
      <c r="R265" s="9">
        <v>665.2</v>
      </c>
      <c r="S265" s="9">
        <v>51.5</v>
      </c>
      <c r="T265" s="9"/>
      <c r="U265" s="9"/>
      <c r="V265" s="9"/>
      <c r="W265" s="9"/>
      <c r="X265" s="113" t="s">
        <v>164</v>
      </c>
      <c r="Y265" s="9">
        <v>13</v>
      </c>
      <c r="Z265" s="9">
        <v>46</v>
      </c>
      <c r="AA265" s="9">
        <v>13</v>
      </c>
      <c r="AB265" s="9"/>
      <c r="AC265" s="9" t="s">
        <v>121</v>
      </c>
      <c r="AD265" s="9" t="s">
        <v>1985</v>
      </c>
      <c r="AE265" s="9" t="s">
        <v>1956</v>
      </c>
      <c r="AF265" s="12" t="s">
        <v>1995</v>
      </c>
      <c r="AG265" s="11" t="s">
        <v>1994</v>
      </c>
      <c r="AH265" s="11" t="s">
        <v>58</v>
      </c>
      <c r="AI265" s="11" t="s">
        <v>1997</v>
      </c>
      <c r="AJ265" s="12" t="s">
        <v>1999</v>
      </c>
      <c r="AK265" s="9" t="s">
        <v>59</v>
      </c>
      <c r="AL265" s="13" t="s">
        <v>2004</v>
      </c>
      <c r="AM265" s="13" t="s">
        <v>2004</v>
      </c>
      <c r="AN265" s="114" t="s">
        <v>1987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s="13" customFormat="1" ht="15" customHeight="1" x14ac:dyDescent="0.25">
      <c r="A266">
        <v>263</v>
      </c>
      <c r="B266" t="s">
        <v>592</v>
      </c>
      <c r="C266" s="9"/>
      <c r="D266" s="9">
        <v>1203</v>
      </c>
      <c r="E266" s="9">
        <v>842.1</v>
      </c>
      <c r="F266" s="9">
        <v>360.9</v>
      </c>
      <c r="G266" s="9"/>
      <c r="H266" s="9"/>
      <c r="I266" s="9"/>
      <c r="J266" s="9"/>
      <c r="K266" s="9" t="s">
        <v>593</v>
      </c>
      <c r="L266" s="9" t="s">
        <v>186</v>
      </c>
      <c r="M266" s="9" t="s">
        <v>55</v>
      </c>
      <c r="N266" s="9">
        <v>1957</v>
      </c>
      <c r="O266" s="9">
        <v>3</v>
      </c>
      <c r="P266" s="9">
        <v>3</v>
      </c>
      <c r="Q266" s="9"/>
      <c r="R266" s="9">
        <v>1736.6</v>
      </c>
      <c r="S266" s="9">
        <v>533.6</v>
      </c>
      <c r="T266" s="9"/>
      <c r="U266" s="9"/>
      <c r="V266" s="9"/>
      <c r="W266" s="9"/>
      <c r="X266" s="113" t="s">
        <v>164</v>
      </c>
      <c r="Y266" s="9">
        <v>19</v>
      </c>
      <c r="Z266" s="9">
        <v>49</v>
      </c>
      <c r="AA266" s="9">
        <v>19</v>
      </c>
      <c r="AB266" s="9"/>
      <c r="AC266" s="9" t="s">
        <v>121</v>
      </c>
      <c r="AD266" s="9" t="s">
        <v>1985</v>
      </c>
      <c r="AE266" s="9" t="s">
        <v>1956</v>
      </c>
      <c r="AF266" s="12" t="s">
        <v>1995</v>
      </c>
      <c r="AG266" s="11" t="s">
        <v>1994</v>
      </c>
      <c r="AH266" s="11" t="s">
        <v>58</v>
      </c>
      <c r="AI266" s="11" t="s">
        <v>1997</v>
      </c>
      <c r="AJ266" s="12" t="s">
        <v>1999</v>
      </c>
      <c r="AK266" s="9" t="s">
        <v>59</v>
      </c>
      <c r="AL266" s="13" t="s">
        <v>2004</v>
      </c>
      <c r="AM266" s="13" t="s">
        <v>2004</v>
      </c>
      <c r="AN266" s="114" t="s">
        <v>1987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s="13" customFormat="1" ht="15" customHeight="1" x14ac:dyDescent="0.25">
      <c r="A267">
        <v>264</v>
      </c>
      <c r="B267" t="s">
        <v>594</v>
      </c>
      <c r="C267" s="9"/>
      <c r="D267" s="9">
        <v>697.7</v>
      </c>
      <c r="E267" s="9">
        <v>488.39</v>
      </c>
      <c r="F267" s="9">
        <v>209.31</v>
      </c>
      <c r="G267" s="9"/>
      <c r="H267" s="9"/>
      <c r="I267" s="9"/>
      <c r="J267" s="9"/>
      <c r="K267" s="9" t="s">
        <v>595</v>
      </c>
      <c r="L267" s="9" t="s">
        <v>186</v>
      </c>
      <c r="M267" s="9" t="s">
        <v>55</v>
      </c>
      <c r="N267" s="9">
        <v>1937</v>
      </c>
      <c r="O267" s="9">
        <v>2</v>
      </c>
      <c r="P267" s="9">
        <v>2</v>
      </c>
      <c r="Q267" s="9"/>
      <c r="R267" s="9">
        <v>749.7</v>
      </c>
      <c r="S267" s="9">
        <v>52</v>
      </c>
      <c r="T267" s="9"/>
      <c r="U267" s="9"/>
      <c r="V267" s="9"/>
      <c r="W267" s="9"/>
      <c r="X267" s="113" t="s">
        <v>164</v>
      </c>
      <c r="Y267" s="9">
        <v>13</v>
      </c>
      <c r="Z267" s="9">
        <v>27</v>
      </c>
      <c r="AA267" s="9">
        <v>13</v>
      </c>
      <c r="AB267" s="9"/>
      <c r="AC267" s="9" t="s">
        <v>121</v>
      </c>
      <c r="AD267" s="9" t="s">
        <v>1985</v>
      </c>
      <c r="AE267" s="9" t="s">
        <v>1956</v>
      </c>
      <c r="AF267" s="12" t="s">
        <v>1995</v>
      </c>
      <c r="AG267" s="11" t="s">
        <v>1994</v>
      </c>
      <c r="AH267" s="11" t="s">
        <v>58</v>
      </c>
      <c r="AI267" s="11" t="s">
        <v>1997</v>
      </c>
      <c r="AJ267" s="12" t="s">
        <v>1999</v>
      </c>
      <c r="AK267" s="9" t="s">
        <v>59</v>
      </c>
      <c r="AL267" s="13" t="s">
        <v>2004</v>
      </c>
      <c r="AM267" s="13" t="s">
        <v>2004</v>
      </c>
      <c r="AN267" s="114" t="s">
        <v>1987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s="13" customFormat="1" ht="15" customHeight="1" x14ac:dyDescent="0.25">
      <c r="A268">
        <v>265</v>
      </c>
      <c r="B268" t="s">
        <v>596</v>
      </c>
      <c r="C268" s="9"/>
      <c r="D268" s="9">
        <v>713.8</v>
      </c>
      <c r="E268" s="9">
        <v>499.66</v>
      </c>
      <c r="F268" s="9">
        <v>214.14</v>
      </c>
      <c r="G268" s="9"/>
      <c r="H268" s="9"/>
      <c r="I268" s="9"/>
      <c r="J268" s="9"/>
      <c r="K268" s="9" t="s">
        <v>597</v>
      </c>
      <c r="L268" s="9" t="s">
        <v>186</v>
      </c>
      <c r="M268" s="9" t="s">
        <v>55</v>
      </c>
      <c r="N268" s="9">
        <v>1932</v>
      </c>
      <c r="O268" s="9">
        <v>2</v>
      </c>
      <c r="P268" s="9">
        <v>2</v>
      </c>
      <c r="Q268" s="9"/>
      <c r="R268" s="9">
        <v>835</v>
      </c>
      <c r="S268" s="9">
        <v>121.2</v>
      </c>
      <c r="T268" s="9"/>
      <c r="U268" s="9"/>
      <c r="V268" s="9"/>
      <c r="W268" s="9"/>
      <c r="X268" s="113" t="s">
        <v>164</v>
      </c>
      <c r="Y268" s="9">
        <v>16</v>
      </c>
      <c r="Z268" s="9">
        <v>43</v>
      </c>
      <c r="AA268" s="9">
        <v>16</v>
      </c>
      <c r="AB268" s="9"/>
      <c r="AC268" s="9" t="s">
        <v>121</v>
      </c>
      <c r="AD268" s="9" t="s">
        <v>1985</v>
      </c>
      <c r="AE268" s="9" t="s">
        <v>1956</v>
      </c>
      <c r="AF268" s="12" t="s">
        <v>1995</v>
      </c>
      <c r="AG268" s="11" t="s">
        <v>1994</v>
      </c>
      <c r="AH268" s="11" t="s">
        <v>58</v>
      </c>
      <c r="AI268" s="11" t="s">
        <v>1997</v>
      </c>
      <c r="AJ268" s="12" t="s">
        <v>1999</v>
      </c>
      <c r="AK268" s="9" t="s">
        <v>59</v>
      </c>
      <c r="AL268" s="13" t="s">
        <v>2004</v>
      </c>
      <c r="AM268" s="13" t="s">
        <v>2004</v>
      </c>
      <c r="AN268" s="114" t="s">
        <v>1987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s="13" customFormat="1" ht="15" customHeight="1" x14ac:dyDescent="0.25">
      <c r="A269">
        <v>266</v>
      </c>
      <c r="B269" t="s">
        <v>598</v>
      </c>
      <c r="C269" s="9"/>
      <c r="D269" s="9">
        <v>878.7</v>
      </c>
      <c r="E269" s="9">
        <v>615.09</v>
      </c>
      <c r="F269" s="9">
        <v>263.61</v>
      </c>
      <c r="G269" s="9"/>
      <c r="H269" s="9"/>
      <c r="I269" s="9"/>
      <c r="J269" s="9"/>
      <c r="K269" s="9" t="s">
        <v>599</v>
      </c>
      <c r="L269" s="9" t="s">
        <v>186</v>
      </c>
      <c r="M269" s="9" t="s">
        <v>55</v>
      </c>
      <c r="N269" s="9">
        <v>1936</v>
      </c>
      <c r="O269" s="9">
        <v>2</v>
      </c>
      <c r="P269" s="9">
        <v>2</v>
      </c>
      <c r="Q269" s="9"/>
      <c r="R269" s="9">
        <v>1013.9</v>
      </c>
      <c r="S269" s="9">
        <v>135.19999999999999</v>
      </c>
      <c r="T269" s="9"/>
      <c r="U269" s="9"/>
      <c r="V269" s="9"/>
      <c r="W269" s="9"/>
      <c r="X269" s="113" t="s">
        <v>164</v>
      </c>
      <c r="Y269" s="9">
        <v>12</v>
      </c>
      <c r="Z269" s="9">
        <v>40</v>
      </c>
      <c r="AA269" s="9">
        <v>12</v>
      </c>
      <c r="AB269" s="9"/>
      <c r="AC269" s="9" t="s">
        <v>121</v>
      </c>
      <c r="AD269" s="9" t="s">
        <v>1985</v>
      </c>
      <c r="AE269" s="9" t="s">
        <v>1956</v>
      </c>
      <c r="AF269" s="12" t="s">
        <v>1995</v>
      </c>
      <c r="AG269" s="11" t="s">
        <v>1994</v>
      </c>
      <c r="AH269" s="11" t="s">
        <v>58</v>
      </c>
      <c r="AI269" s="11" t="s">
        <v>1997</v>
      </c>
      <c r="AJ269" s="12" t="s">
        <v>1999</v>
      </c>
      <c r="AK269" s="9" t="s">
        <v>59</v>
      </c>
      <c r="AL269" s="13" t="s">
        <v>2004</v>
      </c>
      <c r="AM269" s="13" t="s">
        <v>2004</v>
      </c>
      <c r="AN269" s="114" t="s">
        <v>1987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s="13" customFormat="1" ht="15" customHeight="1" x14ac:dyDescent="0.25">
      <c r="A270">
        <v>267</v>
      </c>
      <c r="B270" t="s">
        <v>600</v>
      </c>
      <c r="C270" s="9"/>
      <c r="D270" s="9">
        <v>932.8</v>
      </c>
      <c r="E270" s="9">
        <v>652.96</v>
      </c>
      <c r="F270" s="9">
        <v>279.83999999999997</v>
      </c>
      <c r="G270" s="9"/>
      <c r="H270" s="9"/>
      <c r="I270" s="9"/>
      <c r="J270" s="9"/>
      <c r="K270" s="9" t="s">
        <v>601</v>
      </c>
      <c r="L270" s="9" t="s">
        <v>186</v>
      </c>
      <c r="M270" s="9" t="s">
        <v>55</v>
      </c>
      <c r="N270" s="9">
        <v>1961</v>
      </c>
      <c r="O270" s="9">
        <v>3</v>
      </c>
      <c r="P270" s="9">
        <v>3</v>
      </c>
      <c r="Q270" s="9"/>
      <c r="R270" s="9">
        <v>1466.67</v>
      </c>
      <c r="S270" s="9">
        <v>533.87</v>
      </c>
      <c r="T270" s="9"/>
      <c r="U270" s="9"/>
      <c r="V270" s="9"/>
      <c r="W270" s="9"/>
      <c r="X270" s="113" t="s">
        <v>164</v>
      </c>
      <c r="Y270" s="9">
        <v>24</v>
      </c>
      <c r="Z270" s="9">
        <v>41</v>
      </c>
      <c r="AA270" s="9">
        <v>24</v>
      </c>
      <c r="AB270" s="9"/>
      <c r="AC270" s="9" t="s">
        <v>121</v>
      </c>
      <c r="AD270" s="9" t="s">
        <v>1985</v>
      </c>
      <c r="AE270" s="9" t="s">
        <v>1956</v>
      </c>
      <c r="AF270" s="12" t="s">
        <v>1995</v>
      </c>
      <c r="AG270" s="11" t="s">
        <v>1994</v>
      </c>
      <c r="AH270" s="11" t="s">
        <v>58</v>
      </c>
      <c r="AI270" s="11" t="s">
        <v>1997</v>
      </c>
      <c r="AJ270" s="12" t="s">
        <v>1999</v>
      </c>
      <c r="AK270" s="9" t="s">
        <v>59</v>
      </c>
      <c r="AL270" s="13" t="s">
        <v>2004</v>
      </c>
      <c r="AM270" s="13" t="s">
        <v>2004</v>
      </c>
      <c r="AN270" s="114" t="s">
        <v>1987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s="13" customFormat="1" ht="15" customHeight="1" x14ac:dyDescent="0.25">
      <c r="A271">
        <v>268</v>
      </c>
      <c r="B271" t="s">
        <v>602</v>
      </c>
      <c r="C271" s="9"/>
      <c r="D271" s="9">
        <v>504</v>
      </c>
      <c r="E271" s="9">
        <v>352.8</v>
      </c>
      <c r="F271" s="9">
        <v>151.19999999999999</v>
      </c>
      <c r="G271" s="9"/>
      <c r="H271" s="9"/>
      <c r="I271" s="9"/>
      <c r="J271" s="9"/>
      <c r="K271" s="9" t="s">
        <v>603</v>
      </c>
      <c r="L271" s="9" t="s">
        <v>54</v>
      </c>
      <c r="M271" s="9" t="s">
        <v>55</v>
      </c>
      <c r="N271" s="9">
        <v>1962</v>
      </c>
      <c r="O271" s="9">
        <v>2</v>
      </c>
      <c r="P271" s="9">
        <v>2</v>
      </c>
      <c r="Q271" s="9"/>
      <c r="R271" s="9">
        <v>794.2</v>
      </c>
      <c r="S271" s="9">
        <v>60</v>
      </c>
      <c r="T271" s="9">
        <v>458</v>
      </c>
      <c r="U271" s="9">
        <v>458</v>
      </c>
      <c r="V271" s="9"/>
      <c r="W271" s="9"/>
      <c r="X271" s="113" t="s">
        <v>164</v>
      </c>
      <c r="Y271" s="9">
        <v>10</v>
      </c>
      <c r="Z271" s="9">
        <v>34</v>
      </c>
      <c r="AA271" s="9">
        <v>10</v>
      </c>
      <c r="AB271" s="9"/>
      <c r="AC271" s="9" t="s">
        <v>56</v>
      </c>
      <c r="AD271" s="9" t="s">
        <v>1985</v>
      </c>
      <c r="AE271" s="9" t="s">
        <v>1979</v>
      </c>
      <c r="AF271" s="12" t="s">
        <v>1992</v>
      </c>
      <c r="AG271" s="11" t="s">
        <v>1994</v>
      </c>
      <c r="AH271" s="11" t="s">
        <v>1979</v>
      </c>
      <c r="AI271" s="11" t="s">
        <v>1997</v>
      </c>
      <c r="AJ271" s="12" t="s">
        <v>1999</v>
      </c>
      <c r="AK271" s="9" t="s">
        <v>59</v>
      </c>
      <c r="AL271" s="13" t="s">
        <v>2004</v>
      </c>
      <c r="AM271" s="13" t="s">
        <v>2004</v>
      </c>
      <c r="AN271" s="114" t="s">
        <v>1987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s="13" customFormat="1" ht="15" customHeight="1" x14ac:dyDescent="0.25">
      <c r="A272">
        <v>269</v>
      </c>
      <c r="B272" t="s">
        <v>604</v>
      </c>
      <c r="C272" s="9"/>
      <c r="D272" s="9">
        <v>533.9</v>
      </c>
      <c r="E272" s="9">
        <v>373.73</v>
      </c>
      <c r="F272" s="9">
        <v>160.16999999999999</v>
      </c>
      <c r="G272" s="9"/>
      <c r="H272" s="9"/>
      <c r="I272" s="9"/>
      <c r="J272" s="9"/>
      <c r="K272" s="9" t="s">
        <v>605</v>
      </c>
      <c r="L272" s="9" t="s">
        <v>54</v>
      </c>
      <c r="M272" s="9" t="s">
        <v>55</v>
      </c>
      <c r="N272" s="9">
        <v>1962</v>
      </c>
      <c r="O272" s="9">
        <v>2</v>
      </c>
      <c r="P272" s="9">
        <v>2</v>
      </c>
      <c r="Q272" s="9"/>
      <c r="R272" s="9">
        <v>855.2</v>
      </c>
      <c r="S272" s="9">
        <v>46.4</v>
      </c>
      <c r="T272" s="9">
        <v>524.70000000000005</v>
      </c>
      <c r="U272" s="9">
        <v>524.70000000000005</v>
      </c>
      <c r="V272" s="9"/>
      <c r="W272" s="9"/>
      <c r="X272" s="113" t="s">
        <v>164</v>
      </c>
      <c r="Y272" s="9">
        <v>16</v>
      </c>
      <c r="Z272" s="9">
        <v>38</v>
      </c>
      <c r="AA272" s="9">
        <v>16</v>
      </c>
      <c r="AB272" s="9"/>
      <c r="AC272" s="9" t="s">
        <v>56</v>
      </c>
      <c r="AD272" s="9" t="s">
        <v>1985</v>
      </c>
      <c r="AE272" s="9" t="s">
        <v>1979</v>
      </c>
      <c r="AF272" s="12" t="s">
        <v>1992</v>
      </c>
      <c r="AG272" s="11" t="s">
        <v>1994</v>
      </c>
      <c r="AH272" s="11" t="s">
        <v>1979</v>
      </c>
      <c r="AI272" s="11" t="s">
        <v>1997</v>
      </c>
      <c r="AJ272" s="12" t="s">
        <v>1999</v>
      </c>
      <c r="AK272" s="9" t="s">
        <v>59</v>
      </c>
      <c r="AL272" s="13" t="s">
        <v>2004</v>
      </c>
      <c r="AM272" s="13" t="s">
        <v>2004</v>
      </c>
      <c r="AN272" s="114" t="s">
        <v>1987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s="13" customFormat="1" ht="15" customHeight="1" x14ac:dyDescent="0.25">
      <c r="A273">
        <v>270</v>
      </c>
      <c r="B273" t="s">
        <v>606</v>
      </c>
      <c r="C273" s="9"/>
      <c r="D273" s="9">
        <v>563.79999999999995</v>
      </c>
      <c r="E273" s="9">
        <v>394.66</v>
      </c>
      <c r="F273" s="9">
        <v>169.14</v>
      </c>
      <c r="G273" s="9"/>
      <c r="H273" s="9"/>
      <c r="I273" s="9"/>
      <c r="J273" s="9"/>
      <c r="K273" s="9" t="s">
        <v>607</v>
      </c>
      <c r="L273" s="9" t="s">
        <v>54</v>
      </c>
      <c r="M273" s="9" t="s">
        <v>55</v>
      </c>
      <c r="N273" s="9">
        <v>1962</v>
      </c>
      <c r="O273" s="9">
        <v>2</v>
      </c>
      <c r="P273" s="9">
        <v>2</v>
      </c>
      <c r="Q273" s="9"/>
      <c r="R273" s="9">
        <v>897.9</v>
      </c>
      <c r="S273" s="9">
        <v>60</v>
      </c>
      <c r="T273" s="9">
        <v>535.29999999999995</v>
      </c>
      <c r="U273" s="9">
        <v>535.29999999999995</v>
      </c>
      <c r="V273" s="9"/>
      <c r="W273" s="9"/>
      <c r="X273" s="113" t="s">
        <v>164</v>
      </c>
      <c r="Y273" s="9">
        <v>16</v>
      </c>
      <c r="Z273" s="9">
        <v>33</v>
      </c>
      <c r="AA273" s="9">
        <v>16</v>
      </c>
      <c r="AB273" s="9"/>
      <c r="AC273" s="9" t="s">
        <v>56</v>
      </c>
      <c r="AD273" s="9" t="s">
        <v>1985</v>
      </c>
      <c r="AE273" s="9" t="s">
        <v>1979</v>
      </c>
      <c r="AF273" s="12" t="s">
        <v>1992</v>
      </c>
      <c r="AG273" s="11" t="s">
        <v>1994</v>
      </c>
      <c r="AH273" s="11" t="s">
        <v>1979</v>
      </c>
      <c r="AI273" s="11" t="s">
        <v>1997</v>
      </c>
      <c r="AJ273" s="12" t="s">
        <v>1999</v>
      </c>
      <c r="AK273" s="9" t="s">
        <v>59</v>
      </c>
      <c r="AL273" s="13" t="s">
        <v>2004</v>
      </c>
      <c r="AM273" s="13" t="s">
        <v>2004</v>
      </c>
      <c r="AN273" s="114" t="s">
        <v>1987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s="13" customFormat="1" ht="15" customHeight="1" x14ac:dyDescent="0.25">
      <c r="A274">
        <v>271</v>
      </c>
      <c r="B274" t="s">
        <v>608</v>
      </c>
      <c r="C274" s="9"/>
      <c r="D274" s="9">
        <v>535.1</v>
      </c>
      <c r="E274" s="9">
        <v>374.57</v>
      </c>
      <c r="F274" s="9">
        <v>160.53</v>
      </c>
      <c r="G274" s="9"/>
      <c r="H274" s="9"/>
      <c r="I274" s="9"/>
      <c r="J274" s="9"/>
      <c r="K274" s="9" t="s">
        <v>609</v>
      </c>
      <c r="L274" s="9" t="s">
        <v>54</v>
      </c>
      <c r="M274" s="9" t="s">
        <v>55</v>
      </c>
      <c r="N274" s="9">
        <v>1962</v>
      </c>
      <c r="O274" s="9">
        <v>2</v>
      </c>
      <c r="P274" s="9">
        <v>2</v>
      </c>
      <c r="Q274" s="9"/>
      <c r="R274" s="9">
        <v>863</v>
      </c>
      <c r="S274" s="9">
        <v>60.2</v>
      </c>
      <c r="T274" s="9">
        <v>524</v>
      </c>
      <c r="U274" s="9">
        <v>524</v>
      </c>
      <c r="V274" s="9"/>
      <c r="W274" s="9"/>
      <c r="X274" s="113" t="s">
        <v>164</v>
      </c>
      <c r="Y274" s="9">
        <v>16</v>
      </c>
      <c r="Z274" s="9">
        <v>35</v>
      </c>
      <c r="AA274" s="9">
        <v>16</v>
      </c>
      <c r="AB274" s="9"/>
      <c r="AC274" s="9" t="s">
        <v>56</v>
      </c>
      <c r="AD274" s="9" t="s">
        <v>1985</v>
      </c>
      <c r="AE274" s="9" t="s">
        <v>1979</v>
      </c>
      <c r="AF274" s="12" t="s">
        <v>1992</v>
      </c>
      <c r="AG274" s="11" t="s">
        <v>1994</v>
      </c>
      <c r="AH274" s="11" t="s">
        <v>1979</v>
      </c>
      <c r="AI274" s="11" t="s">
        <v>1997</v>
      </c>
      <c r="AJ274" s="12" t="s">
        <v>1999</v>
      </c>
      <c r="AK274" s="9" t="s">
        <v>59</v>
      </c>
      <c r="AL274" s="13" t="s">
        <v>2004</v>
      </c>
      <c r="AM274" s="13" t="s">
        <v>2004</v>
      </c>
      <c r="AN274" s="114" t="s">
        <v>1987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s="13" customFormat="1" ht="15" customHeight="1" x14ac:dyDescent="0.25">
      <c r="A275">
        <v>272</v>
      </c>
      <c r="B275" t="s">
        <v>610</v>
      </c>
      <c r="C275" s="9"/>
      <c r="D275" s="9">
        <v>542.5</v>
      </c>
      <c r="E275" s="9">
        <v>379.75</v>
      </c>
      <c r="F275" s="9">
        <v>162.75</v>
      </c>
      <c r="G275" s="9"/>
      <c r="H275" s="9"/>
      <c r="I275" s="9"/>
      <c r="J275" s="9"/>
      <c r="K275" s="9" t="s">
        <v>611</v>
      </c>
      <c r="L275" s="9" t="s">
        <v>54</v>
      </c>
      <c r="M275" s="9" t="s">
        <v>55</v>
      </c>
      <c r="N275" s="9">
        <v>1962</v>
      </c>
      <c r="O275" s="9">
        <v>2</v>
      </c>
      <c r="P275" s="9">
        <v>2</v>
      </c>
      <c r="Q275" s="9"/>
      <c r="R275" s="9">
        <v>860.8</v>
      </c>
      <c r="S275" s="9">
        <v>45</v>
      </c>
      <c r="T275" s="9">
        <v>520.70000000000005</v>
      </c>
      <c r="U275" s="9">
        <v>520.70000000000005</v>
      </c>
      <c r="V275" s="9"/>
      <c r="W275" s="9"/>
      <c r="X275" s="113" t="s">
        <v>164</v>
      </c>
      <c r="Y275" s="9">
        <v>16</v>
      </c>
      <c r="Z275" s="9">
        <v>34</v>
      </c>
      <c r="AA275" s="9">
        <v>16</v>
      </c>
      <c r="AB275" s="9"/>
      <c r="AC275" s="9" t="s">
        <v>56</v>
      </c>
      <c r="AD275" s="9" t="s">
        <v>1985</v>
      </c>
      <c r="AE275" s="9" t="s">
        <v>1979</v>
      </c>
      <c r="AF275" s="12" t="s">
        <v>1992</v>
      </c>
      <c r="AG275" s="11" t="s">
        <v>1994</v>
      </c>
      <c r="AH275" s="11" t="s">
        <v>1979</v>
      </c>
      <c r="AI275" s="11" t="s">
        <v>1997</v>
      </c>
      <c r="AJ275" s="12" t="s">
        <v>1999</v>
      </c>
      <c r="AK275" s="9" t="s">
        <v>59</v>
      </c>
      <c r="AL275" s="13" t="s">
        <v>2004</v>
      </c>
      <c r="AM275" s="13" t="s">
        <v>2004</v>
      </c>
      <c r="AN275" s="114" t="s">
        <v>1987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s="13" customFormat="1" ht="15" customHeight="1" x14ac:dyDescent="0.25">
      <c r="A276">
        <v>273</v>
      </c>
      <c r="B276" t="s">
        <v>612</v>
      </c>
      <c r="C276" s="9"/>
      <c r="D276" s="9">
        <v>502.1</v>
      </c>
      <c r="E276" s="9">
        <v>351.47</v>
      </c>
      <c r="F276" s="9">
        <v>150.63</v>
      </c>
      <c r="G276" s="9"/>
      <c r="H276" s="9"/>
      <c r="I276" s="9"/>
      <c r="J276" s="9"/>
      <c r="K276" s="9" t="s">
        <v>613</v>
      </c>
      <c r="L276" s="9" t="s">
        <v>54</v>
      </c>
      <c r="M276" s="9" t="s">
        <v>55</v>
      </c>
      <c r="N276" s="9">
        <v>1962</v>
      </c>
      <c r="O276" s="9">
        <v>2</v>
      </c>
      <c r="P276" s="9">
        <v>2</v>
      </c>
      <c r="Q276" s="9"/>
      <c r="R276" s="9">
        <v>798.3</v>
      </c>
      <c r="S276" s="9">
        <v>50.8</v>
      </c>
      <c r="T276" s="9">
        <v>519.9</v>
      </c>
      <c r="U276" s="9">
        <v>519.9</v>
      </c>
      <c r="V276" s="9"/>
      <c r="W276" s="9"/>
      <c r="X276" s="113" t="s">
        <v>164</v>
      </c>
      <c r="Y276" s="9">
        <v>15</v>
      </c>
      <c r="Z276" s="9">
        <v>37</v>
      </c>
      <c r="AA276" s="9">
        <v>15</v>
      </c>
      <c r="AB276" s="9"/>
      <c r="AC276" s="9" t="s">
        <v>56</v>
      </c>
      <c r="AD276" s="9" t="s">
        <v>1985</v>
      </c>
      <c r="AE276" s="9" t="s">
        <v>1979</v>
      </c>
      <c r="AF276" s="12" t="s">
        <v>1992</v>
      </c>
      <c r="AG276" s="11" t="s">
        <v>1994</v>
      </c>
      <c r="AH276" s="11" t="s">
        <v>1979</v>
      </c>
      <c r="AI276" s="11" t="s">
        <v>1997</v>
      </c>
      <c r="AJ276" s="12" t="s">
        <v>1999</v>
      </c>
      <c r="AK276" s="9" t="s">
        <v>59</v>
      </c>
      <c r="AL276" s="13" t="s">
        <v>2004</v>
      </c>
      <c r="AM276" s="13" t="s">
        <v>2004</v>
      </c>
      <c r="AN276" s="114" t="s">
        <v>1987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s="13" customFormat="1" ht="15" customHeight="1" x14ac:dyDescent="0.25">
      <c r="A277">
        <v>274</v>
      </c>
      <c r="B277" t="s">
        <v>614</v>
      </c>
      <c r="C277" s="9"/>
      <c r="D277" s="9">
        <v>136.5</v>
      </c>
      <c r="E277" s="9">
        <v>95.55</v>
      </c>
      <c r="F277" s="9">
        <v>40.950000000000003</v>
      </c>
      <c r="G277" s="9"/>
      <c r="H277" s="9"/>
      <c r="I277" s="9"/>
      <c r="J277" s="9"/>
      <c r="K277" s="9" t="s">
        <v>615</v>
      </c>
      <c r="L277" s="9" t="s">
        <v>54</v>
      </c>
      <c r="M277" s="9" t="s">
        <v>55</v>
      </c>
      <c r="N277" s="9">
        <v>1952</v>
      </c>
      <c r="O277" s="9">
        <v>1</v>
      </c>
      <c r="P277" s="9">
        <v>1</v>
      </c>
      <c r="Q277" s="9"/>
      <c r="R277" s="9">
        <v>245.5</v>
      </c>
      <c r="S277" s="9"/>
      <c r="T277" s="9">
        <v>163.69999999999999</v>
      </c>
      <c r="U277" s="9">
        <v>163.69999999999999</v>
      </c>
      <c r="V277" s="9"/>
      <c r="W277" s="9"/>
      <c r="X277" s="113" t="s">
        <v>164</v>
      </c>
      <c r="Y277" s="9">
        <v>4</v>
      </c>
      <c r="Z277" s="9">
        <v>12</v>
      </c>
      <c r="AA277" s="9">
        <v>4</v>
      </c>
      <c r="AB277" s="9"/>
      <c r="AC277" s="9" t="s">
        <v>56</v>
      </c>
      <c r="AD277" s="9" t="s">
        <v>1985</v>
      </c>
      <c r="AE277" s="9" t="s">
        <v>1979</v>
      </c>
      <c r="AF277" s="12" t="s">
        <v>1992</v>
      </c>
      <c r="AG277" s="11" t="s">
        <v>1994</v>
      </c>
      <c r="AH277" s="11" t="s">
        <v>1979</v>
      </c>
      <c r="AI277" s="11" t="s">
        <v>1997</v>
      </c>
      <c r="AJ277" s="12" t="s">
        <v>1999</v>
      </c>
      <c r="AK277" s="9" t="s">
        <v>59</v>
      </c>
      <c r="AL277" s="13" t="s">
        <v>2004</v>
      </c>
      <c r="AM277" s="13" t="s">
        <v>2004</v>
      </c>
      <c r="AN277" s="114" t="s">
        <v>1987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s="13" customFormat="1" ht="15" customHeight="1" x14ac:dyDescent="0.25">
      <c r="A278">
        <v>275</v>
      </c>
      <c r="B278" t="s">
        <v>616</v>
      </c>
      <c r="C278" s="9"/>
      <c r="D278" s="9">
        <v>112.2</v>
      </c>
      <c r="E278" s="9">
        <v>78.540000000000006</v>
      </c>
      <c r="F278" s="9">
        <v>33.659999999999997</v>
      </c>
      <c r="G278" s="9"/>
      <c r="H278" s="9"/>
      <c r="I278" s="9"/>
      <c r="J278" s="9"/>
      <c r="K278" s="9" t="s">
        <v>617</v>
      </c>
      <c r="L278" s="9" t="s">
        <v>54</v>
      </c>
      <c r="M278" s="9" t="s">
        <v>55</v>
      </c>
      <c r="N278" s="9">
        <v>1952</v>
      </c>
      <c r="O278" s="9">
        <v>1</v>
      </c>
      <c r="P278" s="9">
        <v>1</v>
      </c>
      <c r="Q278" s="9"/>
      <c r="R278" s="9">
        <v>224.2</v>
      </c>
      <c r="S278" s="9"/>
      <c r="T278" s="9">
        <v>168.3</v>
      </c>
      <c r="U278" s="9">
        <v>168.3</v>
      </c>
      <c r="V278" s="9"/>
      <c r="W278" s="9"/>
      <c r="X278" s="113" t="s">
        <v>164</v>
      </c>
      <c r="Y278" s="9">
        <v>3</v>
      </c>
      <c r="Z278" s="9">
        <v>7</v>
      </c>
      <c r="AA278" s="9">
        <v>3</v>
      </c>
      <c r="AB278" s="9"/>
      <c r="AC278" s="9" t="s">
        <v>56</v>
      </c>
      <c r="AD278" s="9" t="s">
        <v>1985</v>
      </c>
      <c r="AE278" s="9" t="s">
        <v>1979</v>
      </c>
      <c r="AF278" s="12" t="s">
        <v>1992</v>
      </c>
      <c r="AG278" s="11" t="s">
        <v>1994</v>
      </c>
      <c r="AH278" s="11" t="s">
        <v>1979</v>
      </c>
      <c r="AI278" s="11" t="s">
        <v>1997</v>
      </c>
      <c r="AJ278" s="12" t="s">
        <v>1999</v>
      </c>
      <c r="AK278" s="9" t="s">
        <v>59</v>
      </c>
      <c r="AL278" s="13" t="s">
        <v>2004</v>
      </c>
      <c r="AM278" s="13" t="s">
        <v>2004</v>
      </c>
      <c r="AN278" s="114" t="s">
        <v>1987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s="13" customFormat="1" ht="15" customHeight="1" x14ac:dyDescent="0.25">
      <c r="A279">
        <v>276</v>
      </c>
      <c r="B279" t="s">
        <v>618</v>
      </c>
      <c r="C279" s="9"/>
      <c r="D279" s="9">
        <v>166.9</v>
      </c>
      <c r="E279" s="9">
        <v>116.83</v>
      </c>
      <c r="F279" s="9">
        <v>50.07</v>
      </c>
      <c r="G279" s="9"/>
      <c r="H279" s="9"/>
      <c r="I279" s="9"/>
      <c r="J279" s="9"/>
      <c r="K279" s="9" t="s">
        <v>619</v>
      </c>
      <c r="L279" s="9" t="s">
        <v>54</v>
      </c>
      <c r="M279" s="9" t="s">
        <v>55</v>
      </c>
      <c r="N279" s="9">
        <v>1957</v>
      </c>
      <c r="O279" s="9">
        <v>1</v>
      </c>
      <c r="P279" s="9">
        <v>1</v>
      </c>
      <c r="Q279" s="9"/>
      <c r="R279" s="9">
        <v>333.4</v>
      </c>
      <c r="S279" s="9"/>
      <c r="T279" s="9">
        <v>595.16</v>
      </c>
      <c r="U279" s="9">
        <v>249.8</v>
      </c>
      <c r="V279" s="9"/>
      <c r="W279" s="9"/>
      <c r="X279" s="113" t="s">
        <v>164</v>
      </c>
      <c r="Y279" s="9">
        <v>4</v>
      </c>
      <c r="Z279" s="9">
        <v>17</v>
      </c>
      <c r="AA279" s="9">
        <v>4</v>
      </c>
      <c r="AB279" s="9"/>
      <c r="AC279" s="9" t="s">
        <v>56</v>
      </c>
      <c r="AD279" s="9" t="s">
        <v>1985</v>
      </c>
      <c r="AE279" s="9" t="s">
        <v>1979</v>
      </c>
      <c r="AF279" s="12" t="s">
        <v>1992</v>
      </c>
      <c r="AG279" s="11" t="s">
        <v>1994</v>
      </c>
      <c r="AH279" s="11" t="s">
        <v>1979</v>
      </c>
      <c r="AI279" s="11" t="s">
        <v>1997</v>
      </c>
      <c r="AJ279" s="12" t="s">
        <v>1999</v>
      </c>
      <c r="AK279" s="9" t="s">
        <v>59</v>
      </c>
      <c r="AL279" s="13" t="s">
        <v>2004</v>
      </c>
      <c r="AM279" s="13" t="s">
        <v>2004</v>
      </c>
      <c r="AN279" s="114" t="s">
        <v>1987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s="13" customFormat="1" ht="15" customHeight="1" x14ac:dyDescent="0.25">
      <c r="A280">
        <v>277</v>
      </c>
      <c r="B280" t="s">
        <v>620</v>
      </c>
      <c r="C280" s="9"/>
      <c r="D280" s="9">
        <v>401.7</v>
      </c>
      <c r="E280" s="9">
        <v>281.19</v>
      </c>
      <c r="F280" s="9">
        <v>120.51</v>
      </c>
      <c r="G280" s="9"/>
      <c r="H280" s="9"/>
      <c r="I280" s="9"/>
      <c r="J280" s="9"/>
      <c r="K280" s="9" t="s">
        <v>621</v>
      </c>
      <c r="L280" s="9" t="s">
        <v>54</v>
      </c>
      <c r="M280" s="9" t="s">
        <v>55</v>
      </c>
      <c r="N280" s="9">
        <v>1957</v>
      </c>
      <c r="O280" s="9">
        <v>2</v>
      </c>
      <c r="P280" s="9">
        <v>2</v>
      </c>
      <c r="Q280" s="9"/>
      <c r="R280" s="9">
        <v>658.4</v>
      </c>
      <c r="S280" s="9">
        <v>36.700000000000003</v>
      </c>
      <c r="T280" s="9">
        <v>919.27</v>
      </c>
      <c r="U280" s="9">
        <v>385.8</v>
      </c>
      <c r="V280" s="9"/>
      <c r="W280" s="9"/>
      <c r="X280" s="113" t="s">
        <v>164</v>
      </c>
      <c r="Y280" s="9">
        <v>8</v>
      </c>
      <c r="Z280" s="9">
        <v>21</v>
      </c>
      <c r="AA280" s="9">
        <v>8</v>
      </c>
      <c r="AB280" s="9"/>
      <c r="AC280" s="9" t="s">
        <v>56</v>
      </c>
      <c r="AD280" s="9" t="s">
        <v>1985</v>
      </c>
      <c r="AE280" s="9" t="s">
        <v>1979</v>
      </c>
      <c r="AF280" s="12" t="s">
        <v>1992</v>
      </c>
      <c r="AG280" s="11" t="s">
        <v>1994</v>
      </c>
      <c r="AH280" s="11" t="s">
        <v>1979</v>
      </c>
      <c r="AI280" s="11" t="s">
        <v>1997</v>
      </c>
      <c r="AJ280" s="12" t="s">
        <v>1999</v>
      </c>
      <c r="AK280" s="9" t="s">
        <v>59</v>
      </c>
      <c r="AL280" s="13" t="s">
        <v>2004</v>
      </c>
      <c r="AM280" s="13" t="s">
        <v>2004</v>
      </c>
      <c r="AN280" s="114" t="s">
        <v>1987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s="13" customFormat="1" ht="15" customHeight="1" x14ac:dyDescent="0.25">
      <c r="A281">
        <v>278</v>
      </c>
      <c r="B281" t="s">
        <v>622</v>
      </c>
      <c r="C281" s="9"/>
      <c r="D281" s="9">
        <v>402.8</v>
      </c>
      <c r="E281" s="9">
        <v>281.95999999999998</v>
      </c>
      <c r="F281" s="9">
        <v>120.84</v>
      </c>
      <c r="G281" s="9"/>
      <c r="H281" s="9"/>
      <c r="I281" s="9"/>
      <c r="J281" s="9"/>
      <c r="K281" s="9" t="s">
        <v>623</v>
      </c>
      <c r="L281" s="9" t="s">
        <v>54</v>
      </c>
      <c r="M281" s="9" t="s">
        <v>55</v>
      </c>
      <c r="N281" s="9">
        <v>1958</v>
      </c>
      <c r="O281" s="9">
        <v>2</v>
      </c>
      <c r="P281" s="9">
        <v>2</v>
      </c>
      <c r="Q281" s="9"/>
      <c r="R281" s="9">
        <v>663.1</v>
      </c>
      <c r="S281" s="9">
        <v>39.299999999999997</v>
      </c>
      <c r="T281" s="9">
        <v>926.98</v>
      </c>
      <c r="U281" s="9">
        <v>389</v>
      </c>
      <c r="V281" s="9"/>
      <c r="W281" s="9"/>
      <c r="X281" s="113" t="s">
        <v>164</v>
      </c>
      <c r="Y281" s="9">
        <v>8</v>
      </c>
      <c r="Z281" s="9">
        <v>22</v>
      </c>
      <c r="AA281" s="9">
        <v>8</v>
      </c>
      <c r="AB281" s="9"/>
      <c r="AC281" s="9" t="s">
        <v>56</v>
      </c>
      <c r="AD281" s="9" t="s">
        <v>1985</v>
      </c>
      <c r="AE281" s="9" t="s">
        <v>1979</v>
      </c>
      <c r="AF281" s="12" t="s">
        <v>1992</v>
      </c>
      <c r="AG281" s="11" t="s">
        <v>1994</v>
      </c>
      <c r="AH281" s="11" t="s">
        <v>1979</v>
      </c>
      <c r="AI281" s="11" t="s">
        <v>1997</v>
      </c>
      <c r="AJ281" s="12" t="s">
        <v>1999</v>
      </c>
      <c r="AK281" s="9" t="s">
        <v>59</v>
      </c>
      <c r="AL281" s="13" t="s">
        <v>2004</v>
      </c>
      <c r="AM281" s="13" t="s">
        <v>2004</v>
      </c>
      <c r="AN281" s="114" t="s">
        <v>1987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s="13" customFormat="1" ht="15" customHeight="1" x14ac:dyDescent="0.25">
      <c r="A282">
        <v>279</v>
      </c>
      <c r="B282" t="s">
        <v>624</v>
      </c>
      <c r="C282" s="9"/>
      <c r="D282" s="9">
        <v>308.7</v>
      </c>
      <c r="E282" s="9">
        <v>216.09</v>
      </c>
      <c r="F282" s="9">
        <v>92.61</v>
      </c>
      <c r="G282" s="9"/>
      <c r="H282" s="9"/>
      <c r="I282" s="9"/>
      <c r="J282" s="9"/>
      <c r="K282" s="9" t="s">
        <v>625</v>
      </c>
      <c r="L282" s="9" t="s">
        <v>62</v>
      </c>
      <c r="M282" s="9" t="s">
        <v>55</v>
      </c>
      <c r="N282" s="9">
        <v>1951</v>
      </c>
      <c r="O282" s="9">
        <v>2</v>
      </c>
      <c r="P282" s="9">
        <v>2</v>
      </c>
      <c r="Q282" s="9"/>
      <c r="R282" s="9">
        <v>750</v>
      </c>
      <c r="S282" s="9">
        <v>441.3</v>
      </c>
      <c r="T282" s="9">
        <v>4055.2</v>
      </c>
      <c r="U282" s="9">
        <v>2027.6</v>
      </c>
      <c r="V282" s="9"/>
      <c r="W282" s="9"/>
      <c r="X282" s="113" t="s">
        <v>164</v>
      </c>
      <c r="Y282" s="9">
        <v>10</v>
      </c>
      <c r="Z282" s="9">
        <v>25</v>
      </c>
      <c r="AA282" s="9">
        <v>10</v>
      </c>
      <c r="AB282" s="9"/>
      <c r="AC282" s="9" t="s">
        <v>56</v>
      </c>
      <c r="AD282" s="9" t="s">
        <v>1985</v>
      </c>
      <c r="AE282" s="9" t="s">
        <v>1979</v>
      </c>
      <c r="AF282" s="12" t="s">
        <v>1992</v>
      </c>
      <c r="AG282" s="11" t="s">
        <v>1994</v>
      </c>
      <c r="AH282" s="11" t="s">
        <v>1979</v>
      </c>
      <c r="AI282" s="11" t="s">
        <v>1997</v>
      </c>
      <c r="AJ282" s="12" t="s">
        <v>1999</v>
      </c>
      <c r="AK282" s="9" t="s">
        <v>59</v>
      </c>
      <c r="AL282" s="13" t="s">
        <v>2004</v>
      </c>
      <c r="AM282" s="13" t="s">
        <v>2004</v>
      </c>
      <c r="AN282" s="114" t="s">
        <v>1987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s="13" customFormat="1" ht="15" customHeight="1" x14ac:dyDescent="0.25">
      <c r="A283">
        <v>280</v>
      </c>
      <c r="B283" t="s">
        <v>626</v>
      </c>
      <c r="C283" s="9"/>
      <c r="D283" s="9">
        <v>320.89999999999998</v>
      </c>
      <c r="E283" s="9">
        <v>224.63</v>
      </c>
      <c r="F283" s="9">
        <v>96.27</v>
      </c>
      <c r="G283" s="9"/>
      <c r="H283" s="9"/>
      <c r="I283" s="9"/>
      <c r="J283" s="9"/>
      <c r="K283" s="9" t="s">
        <v>627</v>
      </c>
      <c r="L283" s="9" t="s">
        <v>62</v>
      </c>
      <c r="M283" s="9" t="s">
        <v>55</v>
      </c>
      <c r="N283" s="9">
        <v>1951</v>
      </c>
      <c r="O283" s="9">
        <v>2</v>
      </c>
      <c r="P283" s="9">
        <v>2</v>
      </c>
      <c r="Q283" s="9"/>
      <c r="R283" s="9">
        <v>320.89999999999998</v>
      </c>
      <c r="S283" s="9"/>
      <c r="T283" s="9"/>
      <c r="U283" s="9"/>
      <c r="V283" s="9"/>
      <c r="W283" s="9"/>
      <c r="X283" s="113" t="s">
        <v>164</v>
      </c>
      <c r="Y283" s="9">
        <v>8</v>
      </c>
      <c r="Z283" s="9">
        <v>28</v>
      </c>
      <c r="AA283" s="9">
        <v>8</v>
      </c>
      <c r="AB283" s="9"/>
      <c r="AC283" s="9" t="s">
        <v>56</v>
      </c>
      <c r="AD283" s="9" t="s">
        <v>1985</v>
      </c>
      <c r="AE283" s="9" t="s">
        <v>1979</v>
      </c>
      <c r="AF283" s="12" t="s">
        <v>1992</v>
      </c>
      <c r="AG283" s="11" t="s">
        <v>1994</v>
      </c>
      <c r="AH283" s="11" t="s">
        <v>1979</v>
      </c>
      <c r="AI283" s="11" t="s">
        <v>1997</v>
      </c>
      <c r="AJ283" s="12" t="s">
        <v>1999</v>
      </c>
      <c r="AK283" s="9" t="s">
        <v>59</v>
      </c>
      <c r="AL283" s="13" t="s">
        <v>2004</v>
      </c>
      <c r="AM283" s="13" t="s">
        <v>2004</v>
      </c>
      <c r="AN283" s="114" t="s">
        <v>1987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s="13" customFormat="1" ht="15" customHeight="1" x14ac:dyDescent="0.25">
      <c r="A284">
        <v>281</v>
      </c>
      <c r="B284" t="s">
        <v>628</v>
      </c>
      <c r="C284" s="9"/>
      <c r="D284" s="9">
        <v>318.2</v>
      </c>
      <c r="E284" s="9">
        <v>222.74</v>
      </c>
      <c r="F284" s="9">
        <v>95.46</v>
      </c>
      <c r="G284" s="9"/>
      <c r="H284" s="9"/>
      <c r="I284" s="9"/>
      <c r="J284" s="9"/>
      <c r="K284" s="9" t="s">
        <v>629</v>
      </c>
      <c r="L284" s="9" t="s">
        <v>62</v>
      </c>
      <c r="M284" s="9" t="s">
        <v>55</v>
      </c>
      <c r="N284" s="9">
        <v>1951</v>
      </c>
      <c r="O284" s="9">
        <v>2</v>
      </c>
      <c r="P284" s="9">
        <v>2</v>
      </c>
      <c r="Q284" s="9"/>
      <c r="R284" s="9">
        <v>675.2</v>
      </c>
      <c r="S284" s="9">
        <v>357</v>
      </c>
      <c r="T284" s="9">
        <v>3027.2</v>
      </c>
      <c r="U284" s="9">
        <v>1513.6</v>
      </c>
      <c r="V284" s="9"/>
      <c r="W284" s="9"/>
      <c r="X284" s="113" t="s">
        <v>164</v>
      </c>
      <c r="Y284" s="9">
        <v>8</v>
      </c>
      <c r="Z284" s="9">
        <v>26</v>
      </c>
      <c r="AA284" s="9">
        <v>8</v>
      </c>
      <c r="AB284" s="9"/>
      <c r="AC284" s="9" t="s">
        <v>56</v>
      </c>
      <c r="AD284" s="9" t="s">
        <v>1985</v>
      </c>
      <c r="AE284" s="9" t="s">
        <v>1979</v>
      </c>
      <c r="AF284" s="12" t="s">
        <v>1992</v>
      </c>
      <c r="AG284" s="11" t="s">
        <v>1994</v>
      </c>
      <c r="AH284" s="11" t="s">
        <v>1979</v>
      </c>
      <c r="AI284" s="11" t="s">
        <v>1997</v>
      </c>
      <c r="AJ284" s="12" t="s">
        <v>1999</v>
      </c>
      <c r="AK284" s="9" t="s">
        <v>59</v>
      </c>
      <c r="AL284" s="13" t="s">
        <v>2004</v>
      </c>
      <c r="AM284" s="13" t="s">
        <v>2004</v>
      </c>
      <c r="AN284" s="114" t="s">
        <v>1987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s="13" customFormat="1" ht="15" customHeight="1" x14ac:dyDescent="0.25">
      <c r="A285">
        <v>282</v>
      </c>
      <c r="B285" t="s">
        <v>630</v>
      </c>
      <c r="C285" s="9"/>
      <c r="D285" s="9">
        <v>114.8</v>
      </c>
      <c r="E285" s="9">
        <v>80.36</v>
      </c>
      <c r="F285" s="9">
        <v>34.44</v>
      </c>
      <c r="G285" s="9"/>
      <c r="H285" s="9"/>
      <c r="I285" s="9"/>
      <c r="J285" s="9"/>
      <c r="K285" s="9" t="s">
        <v>631</v>
      </c>
      <c r="L285" s="9" t="s">
        <v>54</v>
      </c>
      <c r="M285" s="9" t="s">
        <v>55</v>
      </c>
      <c r="N285" s="9">
        <v>1939</v>
      </c>
      <c r="O285" s="9">
        <v>1</v>
      </c>
      <c r="P285" s="9">
        <v>1</v>
      </c>
      <c r="Q285" s="9"/>
      <c r="R285" s="9">
        <v>229.6</v>
      </c>
      <c r="S285" s="9"/>
      <c r="T285" s="9">
        <v>172.2</v>
      </c>
      <c r="U285" s="9">
        <v>172.2</v>
      </c>
      <c r="V285" s="9"/>
      <c r="W285" s="9"/>
      <c r="X285" s="113" t="s">
        <v>164</v>
      </c>
      <c r="Y285" s="9">
        <v>4</v>
      </c>
      <c r="Z285" s="9">
        <v>18</v>
      </c>
      <c r="AA285" s="9">
        <v>4</v>
      </c>
      <c r="AB285" s="9"/>
      <c r="AC285" s="9" t="s">
        <v>56</v>
      </c>
      <c r="AD285" s="9" t="s">
        <v>1985</v>
      </c>
      <c r="AE285" s="9" t="s">
        <v>1979</v>
      </c>
      <c r="AF285" s="12" t="s">
        <v>1992</v>
      </c>
      <c r="AG285" s="11" t="s">
        <v>1994</v>
      </c>
      <c r="AH285" s="11" t="s">
        <v>1979</v>
      </c>
      <c r="AI285" s="11" t="s">
        <v>1997</v>
      </c>
      <c r="AJ285" s="12" t="s">
        <v>1999</v>
      </c>
      <c r="AK285" s="9" t="s">
        <v>59</v>
      </c>
      <c r="AL285" s="13" t="s">
        <v>2004</v>
      </c>
      <c r="AM285" s="13" t="s">
        <v>2004</v>
      </c>
      <c r="AN285" s="114" t="s">
        <v>1987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s="13" customFormat="1" ht="15" customHeight="1" x14ac:dyDescent="0.25">
      <c r="A286">
        <v>283</v>
      </c>
      <c r="B286" t="s">
        <v>632</v>
      </c>
      <c r="C286" s="9"/>
      <c r="D286" s="9">
        <v>52</v>
      </c>
      <c r="E286" s="9">
        <v>36.4</v>
      </c>
      <c r="F286" s="9">
        <v>15.6</v>
      </c>
      <c r="G286" s="9"/>
      <c r="H286" s="9"/>
      <c r="I286" s="9"/>
      <c r="J286" s="9"/>
      <c r="K286" s="9" t="s">
        <v>633</v>
      </c>
      <c r="L286" s="9" t="s">
        <v>54</v>
      </c>
      <c r="M286" s="9" t="s">
        <v>55</v>
      </c>
      <c r="N286" s="9">
        <v>1937</v>
      </c>
      <c r="O286" s="9">
        <v>1</v>
      </c>
      <c r="P286" s="9">
        <v>1</v>
      </c>
      <c r="Q286" s="9"/>
      <c r="R286" s="9">
        <v>121.6</v>
      </c>
      <c r="S286" s="9"/>
      <c r="T286" s="9">
        <v>104.4</v>
      </c>
      <c r="U286" s="9">
        <v>104.4</v>
      </c>
      <c r="V286" s="9"/>
      <c r="W286" s="9"/>
      <c r="X286" s="113" t="s">
        <v>164</v>
      </c>
      <c r="Y286" s="9">
        <v>1</v>
      </c>
      <c r="Z286" s="9">
        <v>2</v>
      </c>
      <c r="AA286" s="9">
        <v>1</v>
      </c>
      <c r="AB286" s="9"/>
      <c r="AC286" s="9" t="s">
        <v>56</v>
      </c>
      <c r="AD286" s="9" t="s">
        <v>1985</v>
      </c>
      <c r="AE286" s="9" t="s">
        <v>1979</v>
      </c>
      <c r="AF286" s="12" t="s">
        <v>1992</v>
      </c>
      <c r="AG286" s="11" t="s">
        <v>1994</v>
      </c>
      <c r="AH286" s="11" t="s">
        <v>1979</v>
      </c>
      <c r="AI286" s="11" t="s">
        <v>1997</v>
      </c>
      <c r="AJ286" s="12" t="s">
        <v>1999</v>
      </c>
      <c r="AK286" s="9" t="s">
        <v>59</v>
      </c>
      <c r="AL286" s="13" t="s">
        <v>2004</v>
      </c>
      <c r="AM286" s="13" t="s">
        <v>2004</v>
      </c>
      <c r="AN286" s="114" t="s">
        <v>1987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s="13" customFormat="1" ht="15" customHeight="1" x14ac:dyDescent="0.25">
      <c r="A287">
        <v>284</v>
      </c>
      <c r="B287" t="s">
        <v>634</v>
      </c>
      <c r="C287" s="9"/>
      <c r="D287" s="9">
        <v>111.6</v>
      </c>
      <c r="E287" s="9">
        <v>78.12</v>
      </c>
      <c r="F287" s="9">
        <v>33.479999999999997</v>
      </c>
      <c r="G287" s="9"/>
      <c r="H287" s="9"/>
      <c r="I287" s="9"/>
      <c r="J287" s="9"/>
      <c r="K287" s="9" t="s">
        <v>635</v>
      </c>
      <c r="L287" s="9" t="s">
        <v>54</v>
      </c>
      <c r="M287" s="9" t="s">
        <v>55</v>
      </c>
      <c r="N287" s="9">
        <v>1956</v>
      </c>
      <c r="O287" s="9">
        <v>1</v>
      </c>
      <c r="P287" s="9">
        <v>1</v>
      </c>
      <c r="Q287" s="9"/>
      <c r="R287" s="9">
        <v>207.6</v>
      </c>
      <c r="S287" s="9"/>
      <c r="T287" s="9">
        <v>167.1</v>
      </c>
      <c r="U287" s="9">
        <v>167.1</v>
      </c>
      <c r="V287" s="9"/>
      <c r="W287" s="9"/>
      <c r="X287" s="113" t="s">
        <v>164</v>
      </c>
      <c r="Y287" s="9">
        <v>4</v>
      </c>
      <c r="Z287" s="9">
        <v>10</v>
      </c>
      <c r="AA287" s="9">
        <v>4</v>
      </c>
      <c r="AB287" s="9"/>
      <c r="AC287" s="9" t="s">
        <v>56</v>
      </c>
      <c r="AD287" s="9" t="s">
        <v>1985</v>
      </c>
      <c r="AE287" s="9" t="s">
        <v>1979</v>
      </c>
      <c r="AF287" s="12" t="s">
        <v>1992</v>
      </c>
      <c r="AG287" s="11" t="s">
        <v>1994</v>
      </c>
      <c r="AH287" s="11" t="s">
        <v>1979</v>
      </c>
      <c r="AI287" s="11" t="s">
        <v>1997</v>
      </c>
      <c r="AJ287" s="12" t="s">
        <v>1999</v>
      </c>
      <c r="AK287" s="9" t="s">
        <v>59</v>
      </c>
      <c r="AL287" s="13" t="s">
        <v>2004</v>
      </c>
      <c r="AM287" s="13" t="s">
        <v>2004</v>
      </c>
      <c r="AN287" s="114" t="s">
        <v>1987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s="13" customFormat="1" ht="15" customHeight="1" x14ac:dyDescent="0.25">
      <c r="A288">
        <v>285</v>
      </c>
      <c r="B288" t="s">
        <v>636</v>
      </c>
      <c r="C288" s="9"/>
      <c r="D288" s="9">
        <v>118.7</v>
      </c>
      <c r="E288" s="9">
        <v>83.09</v>
      </c>
      <c r="F288" s="9">
        <v>35.61</v>
      </c>
      <c r="G288" s="9"/>
      <c r="H288" s="9"/>
      <c r="I288" s="9"/>
      <c r="J288" s="9"/>
      <c r="K288" s="9" t="s">
        <v>637</v>
      </c>
      <c r="L288" s="9" t="s">
        <v>54</v>
      </c>
      <c r="M288" s="9" t="s">
        <v>55</v>
      </c>
      <c r="N288" s="9">
        <v>1932</v>
      </c>
      <c r="O288" s="9">
        <v>1</v>
      </c>
      <c r="P288" s="9">
        <v>1</v>
      </c>
      <c r="Q288" s="9"/>
      <c r="R288" s="9">
        <v>308.7</v>
      </c>
      <c r="S288" s="9"/>
      <c r="T288" s="9">
        <v>178.1</v>
      </c>
      <c r="U288" s="9">
        <v>178.1</v>
      </c>
      <c r="V288" s="9"/>
      <c r="W288" s="9"/>
      <c r="X288" s="113" t="s">
        <v>164</v>
      </c>
      <c r="Y288" s="9">
        <v>4</v>
      </c>
      <c r="Z288" s="9">
        <v>10</v>
      </c>
      <c r="AA288" s="9">
        <v>4</v>
      </c>
      <c r="AB288" s="9"/>
      <c r="AC288" s="9" t="s">
        <v>56</v>
      </c>
      <c r="AD288" s="9" t="s">
        <v>1985</v>
      </c>
      <c r="AE288" s="9" t="s">
        <v>1979</v>
      </c>
      <c r="AF288" s="12" t="s">
        <v>1992</v>
      </c>
      <c r="AG288" s="11" t="s">
        <v>1994</v>
      </c>
      <c r="AH288" s="11" t="s">
        <v>1979</v>
      </c>
      <c r="AI288" s="11" t="s">
        <v>1997</v>
      </c>
      <c r="AJ288" s="12" t="s">
        <v>1999</v>
      </c>
      <c r="AK288" s="9" t="s">
        <v>59</v>
      </c>
      <c r="AL288" s="13" t="s">
        <v>2004</v>
      </c>
      <c r="AM288" s="13" t="s">
        <v>2004</v>
      </c>
      <c r="AN288" s="114" t="s">
        <v>1987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s="13" customFormat="1" ht="15" customHeight="1" x14ac:dyDescent="0.25">
      <c r="A289">
        <v>286</v>
      </c>
      <c r="B289" t="s">
        <v>638</v>
      </c>
      <c r="C289" s="9"/>
      <c r="D289" s="9">
        <v>112.7</v>
      </c>
      <c r="E289" s="9">
        <v>78.89</v>
      </c>
      <c r="F289" s="9">
        <v>33.81</v>
      </c>
      <c r="G289" s="9"/>
      <c r="H289" s="9"/>
      <c r="I289" s="9"/>
      <c r="J289" s="9"/>
      <c r="K289" s="9" t="s">
        <v>639</v>
      </c>
      <c r="L289" s="9" t="s">
        <v>54</v>
      </c>
      <c r="M289" s="9" t="s">
        <v>55</v>
      </c>
      <c r="N289" s="9">
        <v>1957</v>
      </c>
      <c r="O289" s="9">
        <v>1</v>
      </c>
      <c r="P289" s="9">
        <v>1</v>
      </c>
      <c r="Q289" s="9"/>
      <c r="R289" s="9">
        <v>208.7</v>
      </c>
      <c r="S289" s="9"/>
      <c r="T289" s="9">
        <v>168.9</v>
      </c>
      <c r="U289" s="9">
        <v>168.9</v>
      </c>
      <c r="V289" s="9"/>
      <c r="W289" s="9"/>
      <c r="X289" s="113" t="s">
        <v>164</v>
      </c>
      <c r="Y289" s="9">
        <v>4</v>
      </c>
      <c r="Z289" s="9">
        <v>14</v>
      </c>
      <c r="AA289" s="9">
        <v>4</v>
      </c>
      <c r="AB289" s="9"/>
      <c r="AC289" s="9" t="s">
        <v>56</v>
      </c>
      <c r="AD289" s="9" t="s">
        <v>1985</v>
      </c>
      <c r="AE289" s="9" t="s">
        <v>1979</v>
      </c>
      <c r="AF289" s="12" t="s">
        <v>1992</v>
      </c>
      <c r="AG289" s="11" t="s">
        <v>1994</v>
      </c>
      <c r="AH289" s="11" t="s">
        <v>1979</v>
      </c>
      <c r="AI289" s="11" t="s">
        <v>1997</v>
      </c>
      <c r="AJ289" s="12" t="s">
        <v>1999</v>
      </c>
      <c r="AK289" s="9" t="s">
        <v>59</v>
      </c>
      <c r="AL289" s="13" t="s">
        <v>2004</v>
      </c>
      <c r="AM289" s="13" t="s">
        <v>2004</v>
      </c>
      <c r="AN289" s="114" t="s">
        <v>1987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s="13" customFormat="1" ht="15" customHeight="1" x14ac:dyDescent="0.25">
      <c r="A290">
        <v>287</v>
      </c>
      <c r="B290" t="s">
        <v>640</v>
      </c>
      <c r="C290" s="9"/>
      <c r="D290" s="9">
        <v>177.5</v>
      </c>
      <c r="E290" s="9">
        <v>124.25</v>
      </c>
      <c r="F290" s="9">
        <v>53.25</v>
      </c>
      <c r="G290" s="9"/>
      <c r="H290" s="9"/>
      <c r="I290" s="9"/>
      <c r="J290" s="9"/>
      <c r="K290" s="9" t="s">
        <v>641</v>
      </c>
      <c r="L290" s="9" t="s">
        <v>112</v>
      </c>
      <c r="M290" s="9" t="s">
        <v>55</v>
      </c>
      <c r="N290" s="9">
        <v>1922</v>
      </c>
      <c r="O290" s="9">
        <v>1</v>
      </c>
      <c r="P290" s="9">
        <v>1</v>
      </c>
      <c r="Q290" s="9"/>
      <c r="R290" s="9">
        <v>177.5</v>
      </c>
      <c r="S290" s="9"/>
      <c r="T290" s="9">
        <v>268.32</v>
      </c>
      <c r="U290" s="9">
        <v>268.32</v>
      </c>
      <c r="V290" s="9"/>
      <c r="W290" s="9"/>
      <c r="X290" s="113" t="s">
        <v>164</v>
      </c>
      <c r="Y290" s="9">
        <v>6</v>
      </c>
      <c r="Z290" s="9">
        <v>12</v>
      </c>
      <c r="AA290" s="9">
        <v>6</v>
      </c>
      <c r="AB290" s="9"/>
      <c r="AC290" s="9" t="s">
        <v>56</v>
      </c>
      <c r="AD290" s="9" t="s">
        <v>1985</v>
      </c>
      <c r="AE290" s="9" t="s">
        <v>1979</v>
      </c>
      <c r="AF290" s="12" t="s">
        <v>1992</v>
      </c>
      <c r="AG290" s="11" t="s">
        <v>1994</v>
      </c>
      <c r="AH290" s="11" t="s">
        <v>1979</v>
      </c>
      <c r="AI290" s="11" t="s">
        <v>1997</v>
      </c>
      <c r="AJ290" s="12" t="s">
        <v>1999</v>
      </c>
      <c r="AK290" s="9" t="s">
        <v>59</v>
      </c>
      <c r="AL290" s="13" t="s">
        <v>2004</v>
      </c>
      <c r="AM290" s="13" t="s">
        <v>2004</v>
      </c>
      <c r="AN290" s="114" t="s">
        <v>1987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s="1" customFormat="1" ht="15" customHeight="1" x14ac:dyDescent="0.25">
      <c r="A291">
        <v>288</v>
      </c>
      <c r="B291" s="111" t="s">
        <v>642</v>
      </c>
      <c r="C291" s="10"/>
      <c r="D291" s="9">
        <f>VLOOKUP(B291,[2]СВОД!$A$5:$B$579,2,0)</f>
        <v>516</v>
      </c>
      <c r="E291" s="10"/>
      <c r="F291" s="10"/>
      <c r="G291" s="10"/>
      <c r="H291" s="10"/>
      <c r="I291" s="10"/>
      <c r="J291" s="10"/>
      <c r="K291" s="10" t="s">
        <v>643</v>
      </c>
      <c r="L291" s="10" t="s">
        <v>54</v>
      </c>
      <c r="M291" s="10" t="s">
        <v>55</v>
      </c>
      <c r="N291" s="10">
        <v>1948</v>
      </c>
      <c r="O291" s="10">
        <v>2</v>
      </c>
      <c r="P291" s="10">
        <v>2</v>
      </c>
      <c r="Q291" s="10"/>
      <c r="R291" s="10">
        <v>516</v>
      </c>
      <c r="S291" s="10"/>
      <c r="T291" s="10"/>
      <c r="U291" s="10"/>
      <c r="V291" s="10"/>
      <c r="W291" s="10"/>
      <c r="X291" s="113" t="s">
        <v>164</v>
      </c>
      <c r="Y291" s="10">
        <v>8</v>
      </c>
      <c r="Z291" s="10"/>
      <c r="AA291" s="10"/>
      <c r="AB291" s="10"/>
      <c r="AC291" s="10" t="s">
        <v>56</v>
      </c>
      <c r="AD291" s="9" t="s">
        <v>1985</v>
      </c>
      <c r="AE291" s="9" t="s">
        <v>1979</v>
      </c>
      <c r="AF291" s="12" t="s">
        <v>1992</v>
      </c>
      <c r="AG291" s="11" t="s">
        <v>1994</v>
      </c>
      <c r="AH291" s="11" t="s">
        <v>1979</v>
      </c>
      <c r="AI291" s="11" t="s">
        <v>1997</v>
      </c>
      <c r="AJ291" s="12" t="s">
        <v>1999</v>
      </c>
      <c r="AK291" s="9" t="s">
        <v>59</v>
      </c>
      <c r="AL291" s="13" t="s">
        <v>2004</v>
      </c>
      <c r="AM291" s="13" t="s">
        <v>2004</v>
      </c>
      <c r="AN291" s="114" t="s">
        <v>1987</v>
      </c>
    </row>
    <row r="292" spans="1:81" s="1" customFormat="1" ht="15" customHeight="1" x14ac:dyDescent="0.25">
      <c r="A292">
        <v>289</v>
      </c>
      <c r="B292" s="111" t="s">
        <v>644</v>
      </c>
      <c r="C292" s="10"/>
      <c r="D292" s="9">
        <f>VLOOKUP(B292,[2]СВОД!$A$5:$B$579,2,0)</f>
        <v>102</v>
      </c>
      <c r="E292" s="10"/>
      <c r="F292" s="10"/>
      <c r="G292" s="10"/>
      <c r="H292" s="10"/>
      <c r="I292" s="10"/>
      <c r="J292" s="10"/>
      <c r="K292" s="10" t="s">
        <v>645</v>
      </c>
      <c r="L292" s="10" t="s">
        <v>54</v>
      </c>
      <c r="M292" s="10" t="s">
        <v>55</v>
      </c>
      <c r="N292" s="10">
        <v>1944</v>
      </c>
      <c r="O292" s="10">
        <v>1</v>
      </c>
      <c r="P292" s="10">
        <v>1</v>
      </c>
      <c r="Q292" s="10"/>
      <c r="R292" s="10">
        <v>102</v>
      </c>
      <c r="S292" s="10"/>
      <c r="T292" s="10"/>
      <c r="U292" s="10"/>
      <c r="V292" s="10"/>
      <c r="W292" s="10"/>
      <c r="X292" s="113" t="s">
        <v>164</v>
      </c>
      <c r="Y292" s="10">
        <v>1</v>
      </c>
      <c r="Z292" s="10"/>
      <c r="AA292" s="10"/>
      <c r="AB292" s="10"/>
      <c r="AC292" s="10" t="s">
        <v>56</v>
      </c>
      <c r="AD292" s="9" t="s">
        <v>1985</v>
      </c>
      <c r="AE292" s="9" t="s">
        <v>1979</v>
      </c>
      <c r="AF292" s="12" t="s">
        <v>1992</v>
      </c>
      <c r="AG292" s="11" t="s">
        <v>1994</v>
      </c>
      <c r="AH292" s="11" t="s">
        <v>1979</v>
      </c>
      <c r="AI292" s="11" t="s">
        <v>1997</v>
      </c>
      <c r="AJ292" s="12" t="s">
        <v>1999</v>
      </c>
      <c r="AK292" s="9" t="s">
        <v>59</v>
      </c>
      <c r="AL292" s="13" t="s">
        <v>2004</v>
      </c>
      <c r="AM292" s="13" t="s">
        <v>2004</v>
      </c>
      <c r="AN292" s="114" t="s">
        <v>1987</v>
      </c>
    </row>
    <row r="293" spans="1:81" s="1" customFormat="1" ht="15" customHeight="1" x14ac:dyDescent="0.25">
      <c r="A293">
        <v>290</v>
      </c>
      <c r="B293" s="8" t="s">
        <v>646</v>
      </c>
      <c r="C293" s="10"/>
      <c r="D293" s="17">
        <v>441</v>
      </c>
      <c r="E293" s="10"/>
      <c r="F293" s="10"/>
      <c r="G293" s="10"/>
      <c r="H293" s="10"/>
      <c r="I293" s="10"/>
      <c r="J293" s="10"/>
      <c r="K293" s="10" t="s">
        <v>647</v>
      </c>
      <c r="L293" s="10" t="s">
        <v>54</v>
      </c>
      <c r="M293" s="10" t="s">
        <v>55</v>
      </c>
      <c r="N293" s="10">
        <v>1980</v>
      </c>
      <c r="O293" s="10">
        <v>3</v>
      </c>
      <c r="P293" s="10">
        <v>2</v>
      </c>
      <c r="Q293" s="10"/>
      <c r="R293" s="10">
        <v>823.5</v>
      </c>
      <c r="S293" s="10"/>
      <c r="T293" s="10"/>
      <c r="U293" s="10"/>
      <c r="V293" s="10"/>
      <c r="W293" s="10"/>
      <c r="X293" s="113" t="s">
        <v>164</v>
      </c>
      <c r="Y293" s="10">
        <v>12</v>
      </c>
      <c r="Z293" s="10"/>
      <c r="AA293" s="10"/>
      <c r="AB293" s="10"/>
      <c r="AC293" s="10" t="s">
        <v>121</v>
      </c>
      <c r="AD293" s="9" t="s">
        <v>1985</v>
      </c>
      <c r="AE293" s="9" t="s">
        <v>1956</v>
      </c>
      <c r="AF293" s="12" t="s">
        <v>1992</v>
      </c>
      <c r="AG293" s="11" t="s">
        <v>1994</v>
      </c>
      <c r="AH293" s="11" t="s">
        <v>57</v>
      </c>
      <c r="AI293" s="11" t="s">
        <v>1997</v>
      </c>
      <c r="AJ293" s="12" t="s">
        <v>1999</v>
      </c>
      <c r="AK293" s="9" t="s">
        <v>59</v>
      </c>
      <c r="AL293" s="13" t="s">
        <v>2004</v>
      </c>
      <c r="AM293" s="13" t="s">
        <v>2004</v>
      </c>
      <c r="AN293" s="114" t="s">
        <v>1987</v>
      </c>
    </row>
    <row r="294" spans="1:81" s="1" customFormat="1" ht="15" customHeight="1" x14ac:dyDescent="0.25">
      <c r="A294">
        <v>291</v>
      </c>
      <c r="B294" s="8" t="s">
        <v>648</v>
      </c>
      <c r="C294" s="10"/>
      <c r="D294" s="17">
        <v>848.5</v>
      </c>
      <c r="E294" s="10"/>
      <c r="F294" s="10"/>
      <c r="G294" s="10"/>
      <c r="H294" s="10"/>
      <c r="I294" s="10"/>
      <c r="J294" s="10"/>
      <c r="K294" s="10" t="s">
        <v>649</v>
      </c>
      <c r="L294" s="10" t="s">
        <v>54</v>
      </c>
      <c r="M294" s="10" t="s">
        <v>55</v>
      </c>
      <c r="N294" s="10">
        <v>1989</v>
      </c>
      <c r="O294" s="10">
        <v>3</v>
      </c>
      <c r="P294" s="10">
        <v>2</v>
      </c>
      <c r="Q294" s="10"/>
      <c r="R294" s="10">
        <v>441.2</v>
      </c>
      <c r="S294" s="10"/>
      <c r="T294" s="10"/>
      <c r="U294" s="10"/>
      <c r="V294" s="10"/>
      <c r="W294" s="10"/>
      <c r="X294" s="113" t="s">
        <v>164</v>
      </c>
      <c r="Y294" s="10">
        <v>18</v>
      </c>
      <c r="Z294" s="10"/>
      <c r="AA294" s="10"/>
      <c r="AB294" s="10"/>
      <c r="AC294" s="10" t="s">
        <v>121</v>
      </c>
      <c r="AD294" s="9" t="s">
        <v>1985</v>
      </c>
      <c r="AE294" s="9" t="s">
        <v>1956</v>
      </c>
      <c r="AF294" s="12" t="s">
        <v>1992</v>
      </c>
      <c r="AG294" s="11" t="s">
        <v>1994</v>
      </c>
      <c r="AH294" s="11" t="s">
        <v>1986</v>
      </c>
      <c r="AI294" s="11" t="s">
        <v>1997</v>
      </c>
      <c r="AJ294" s="12" t="s">
        <v>1999</v>
      </c>
      <c r="AK294" s="9" t="s">
        <v>59</v>
      </c>
      <c r="AL294" s="13" t="s">
        <v>2004</v>
      </c>
      <c r="AM294" s="13" t="s">
        <v>2004</v>
      </c>
      <c r="AN294" s="114" t="s">
        <v>1987</v>
      </c>
    </row>
    <row r="295" spans="1:81" s="1" customFormat="1" ht="15" customHeight="1" x14ac:dyDescent="0.25">
      <c r="A295">
        <v>292</v>
      </c>
      <c r="B295" s="111" t="s">
        <v>650</v>
      </c>
      <c r="C295" s="10"/>
      <c r="D295" s="9">
        <f>VLOOKUP(B295,[2]СВОД!$A$5:$B$579,2,0)</f>
        <v>694.59999999999991</v>
      </c>
      <c r="E295" s="10"/>
      <c r="F295" s="10"/>
      <c r="G295" s="10"/>
      <c r="H295" s="10"/>
      <c r="I295" s="10"/>
      <c r="J295" s="10"/>
      <c r="K295" s="10" t="s">
        <v>651</v>
      </c>
      <c r="L295" s="10" t="s">
        <v>54</v>
      </c>
      <c r="M295" s="10" t="s">
        <v>55</v>
      </c>
      <c r="N295" s="10">
        <v>1954</v>
      </c>
      <c r="O295" s="10">
        <v>2</v>
      </c>
      <c r="P295" s="10">
        <v>2</v>
      </c>
      <c r="Q295" s="10"/>
      <c r="R295" s="10">
        <v>694.6</v>
      </c>
      <c r="S295" s="10"/>
      <c r="T295" s="10"/>
      <c r="U295" s="10"/>
      <c r="V295" s="10"/>
      <c r="W295" s="10"/>
      <c r="X295" s="113" t="s">
        <v>164</v>
      </c>
      <c r="Y295" s="10">
        <v>18</v>
      </c>
      <c r="Z295" s="10"/>
      <c r="AA295" s="10"/>
      <c r="AB295" s="10"/>
      <c r="AC295" s="10" t="s">
        <v>56</v>
      </c>
      <c r="AD295" s="9" t="s">
        <v>1985</v>
      </c>
      <c r="AE295" s="9" t="s">
        <v>1979</v>
      </c>
      <c r="AF295" s="12" t="s">
        <v>1992</v>
      </c>
      <c r="AG295" s="11" t="s">
        <v>1994</v>
      </c>
      <c r="AH295" s="11" t="s">
        <v>1979</v>
      </c>
      <c r="AI295" s="11" t="s">
        <v>1997</v>
      </c>
      <c r="AJ295" s="12" t="s">
        <v>1999</v>
      </c>
      <c r="AK295" s="9" t="s">
        <v>59</v>
      </c>
      <c r="AL295" s="13" t="s">
        <v>2004</v>
      </c>
      <c r="AM295" s="13" t="s">
        <v>2004</v>
      </c>
      <c r="AN295" s="114" t="s">
        <v>1987</v>
      </c>
    </row>
    <row r="296" spans="1:81" s="1" customFormat="1" ht="15" customHeight="1" x14ac:dyDescent="0.25">
      <c r="A296">
        <v>293</v>
      </c>
      <c r="B296" s="111" t="s">
        <v>652</v>
      </c>
      <c r="C296" s="10"/>
      <c r="D296" s="9">
        <f>VLOOKUP(B296,[2]СВОД!$A$5:$B$579,2,0)</f>
        <v>401.69999999999993</v>
      </c>
      <c r="E296" s="10"/>
      <c r="F296" s="10"/>
      <c r="G296" s="10"/>
      <c r="H296" s="10"/>
      <c r="I296" s="10"/>
      <c r="J296" s="10"/>
      <c r="K296" s="10" t="s">
        <v>653</v>
      </c>
      <c r="L296" s="10" t="s">
        <v>54</v>
      </c>
      <c r="M296" s="10" t="s">
        <v>55</v>
      </c>
      <c r="N296" s="10">
        <v>1950</v>
      </c>
      <c r="O296" s="10">
        <v>2</v>
      </c>
      <c r="P296" s="10">
        <v>2</v>
      </c>
      <c r="Q296" s="10"/>
      <c r="R296" s="10">
        <v>400.8</v>
      </c>
      <c r="S296" s="10"/>
      <c r="T296" s="10"/>
      <c r="U296" s="10"/>
      <c r="V296" s="10"/>
      <c r="W296" s="10"/>
      <c r="X296" s="113" t="s">
        <v>164</v>
      </c>
      <c r="Y296" s="10">
        <v>8</v>
      </c>
      <c r="Z296" s="10"/>
      <c r="AA296" s="10"/>
      <c r="AB296" s="10"/>
      <c r="AC296" s="10" t="s">
        <v>56</v>
      </c>
      <c r="AD296" s="9" t="s">
        <v>1985</v>
      </c>
      <c r="AE296" s="9" t="s">
        <v>1979</v>
      </c>
      <c r="AF296" s="12" t="s">
        <v>1992</v>
      </c>
      <c r="AG296" s="11" t="s">
        <v>1994</v>
      </c>
      <c r="AH296" s="11" t="s">
        <v>1979</v>
      </c>
      <c r="AI296" s="11" t="s">
        <v>1997</v>
      </c>
      <c r="AJ296" s="12" t="s">
        <v>1999</v>
      </c>
      <c r="AK296" s="9" t="s">
        <v>59</v>
      </c>
      <c r="AL296" s="13" t="s">
        <v>2004</v>
      </c>
      <c r="AM296" s="13" t="s">
        <v>2004</v>
      </c>
      <c r="AN296" s="114" t="s">
        <v>1987</v>
      </c>
    </row>
    <row r="297" spans="1:81" s="1" customFormat="1" ht="15" customHeight="1" x14ac:dyDescent="0.25">
      <c r="A297">
        <v>294</v>
      </c>
      <c r="B297" s="111" t="s">
        <v>654</v>
      </c>
      <c r="C297" s="10"/>
      <c r="D297" s="9">
        <f>VLOOKUP(B297,[2]СВОД!$A$5:$B$579,2,0)</f>
        <v>411.7</v>
      </c>
      <c r="E297" s="10"/>
      <c r="F297" s="10"/>
      <c r="G297" s="10"/>
      <c r="H297" s="10"/>
      <c r="I297" s="10"/>
      <c r="J297" s="10"/>
      <c r="K297" s="10" t="s">
        <v>655</v>
      </c>
      <c r="L297" s="10" t="s">
        <v>54</v>
      </c>
      <c r="M297" s="10" t="s">
        <v>55</v>
      </c>
      <c r="N297" s="10">
        <v>1950</v>
      </c>
      <c r="O297" s="10">
        <v>2</v>
      </c>
      <c r="P297" s="10">
        <v>2</v>
      </c>
      <c r="Q297" s="10"/>
      <c r="R297" s="10">
        <v>411.7</v>
      </c>
      <c r="S297" s="10"/>
      <c r="T297" s="10"/>
      <c r="U297" s="10"/>
      <c r="V297" s="10"/>
      <c r="W297" s="10"/>
      <c r="X297" s="113" t="s">
        <v>164</v>
      </c>
      <c r="Y297" s="10">
        <v>8</v>
      </c>
      <c r="Z297" s="10"/>
      <c r="AA297" s="10"/>
      <c r="AB297" s="10"/>
      <c r="AC297" s="10" t="s">
        <v>56</v>
      </c>
      <c r="AD297" s="9" t="s">
        <v>1985</v>
      </c>
      <c r="AE297" s="9" t="s">
        <v>1979</v>
      </c>
      <c r="AF297" s="12" t="s">
        <v>1992</v>
      </c>
      <c r="AG297" s="11" t="s">
        <v>1994</v>
      </c>
      <c r="AH297" s="11" t="s">
        <v>1979</v>
      </c>
      <c r="AI297" s="11" t="s">
        <v>1997</v>
      </c>
      <c r="AJ297" s="12" t="s">
        <v>1999</v>
      </c>
      <c r="AK297" s="9" t="s">
        <v>59</v>
      </c>
      <c r="AL297" s="13" t="s">
        <v>2004</v>
      </c>
      <c r="AM297" s="13" t="s">
        <v>2004</v>
      </c>
      <c r="AN297" s="114" t="s">
        <v>1987</v>
      </c>
    </row>
    <row r="298" spans="1:81" s="13" customFormat="1" ht="15" customHeight="1" x14ac:dyDescent="0.25">
      <c r="A298">
        <v>295</v>
      </c>
      <c r="B298" t="s">
        <v>656</v>
      </c>
      <c r="C298" s="9"/>
      <c r="D298" s="9">
        <v>35.700000000000003</v>
      </c>
      <c r="E298" s="9">
        <v>24.99</v>
      </c>
      <c r="F298" s="9">
        <v>10.71</v>
      </c>
      <c r="G298" s="9"/>
      <c r="H298" s="9"/>
      <c r="I298" s="9"/>
      <c r="J298" s="9"/>
      <c r="K298" s="9" t="s">
        <v>657</v>
      </c>
      <c r="L298" s="9" t="s">
        <v>112</v>
      </c>
      <c r="M298" s="9" t="s">
        <v>55</v>
      </c>
      <c r="N298" s="9">
        <v>1922</v>
      </c>
      <c r="O298" s="9">
        <v>1</v>
      </c>
      <c r="P298" s="9">
        <v>1</v>
      </c>
      <c r="Q298" s="9"/>
      <c r="R298" s="9">
        <v>35.700000000000003</v>
      </c>
      <c r="S298" s="9"/>
      <c r="T298" s="9">
        <v>135</v>
      </c>
      <c r="U298" s="9">
        <v>135</v>
      </c>
      <c r="V298" s="9"/>
      <c r="W298" s="9"/>
      <c r="X298" s="113" t="s">
        <v>164</v>
      </c>
      <c r="Y298" s="9">
        <v>1</v>
      </c>
      <c r="Z298" s="9">
        <v>2</v>
      </c>
      <c r="AA298" s="9">
        <v>1</v>
      </c>
      <c r="AB298" s="9"/>
      <c r="AC298" s="9" t="s">
        <v>56</v>
      </c>
      <c r="AD298" s="9" t="s">
        <v>1985</v>
      </c>
      <c r="AE298" s="9" t="s">
        <v>1979</v>
      </c>
      <c r="AF298" s="12" t="s">
        <v>1992</v>
      </c>
      <c r="AG298" s="11" t="s">
        <v>1994</v>
      </c>
      <c r="AH298" s="11" t="s">
        <v>1979</v>
      </c>
      <c r="AI298" s="11" t="s">
        <v>1997</v>
      </c>
      <c r="AJ298" s="12" t="s">
        <v>1999</v>
      </c>
      <c r="AK298" s="9" t="s">
        <v>59</v>
      </c>
      <c r="AL298" s="13" t="s">
        <v>2004</v>
      </c>
      <c r="AM298" s="13" t="s">
        <v>2004</v>
      </c>
      <c r="AN298" s="114" t="s">
        <v>1987</v>
      </c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s="92" customFormat="1" ht="15" customHeight="1" x14ac:dyDescent="0.25">
      <c r="A299">
        <v>296</v>
      </c>
      <c r="B299" s="92" t="s">
        <v>658</v>
      </c>
      <c r="C299" s="93"/>
      <c r="D299" s="93">
        <v>7531.9</v>
      </c>
      <c r="E299" s="93"/>
      <c r="F299" s="93"/>
      <c r="G299" s="93"/>
      <c r="H299" s="93"/>
      <c r="I299" s="93"/>
      <c r="J299" s="93"/>
      <c r="K299" s="93" t="s">
        <v>659</v>
      </c>
      <c r="L299" s="93"/>
      <c r="M299" s="93"/>
      <c r="N299" s="93">
        <v>2010</v>
      </c>
      <c r="O299" s="93">
        <v>9</v>
      </c>
      <c r="P299" s="93">
        <v>9</v>
      </c>
      <c r="Q299" s="93"/>
      <c r="R299" s="93">
        <v>8460.4</v>
      </c>
      <c r="S299" s="93">
        <v>928.5</v>
      </c>
      <c r="T299" s="93"/>
      <c r="U299" s="93"/>
      <c r="V299" s="93"/>
      <c r="W299" s="93"/>
      <c r="X299" s="113" t="s">
        <v>164</v>
      </c>
      <c r="Y299" s="93"/>
      <c r="Z299" s="93">
        <v>83</v>
      </c>
      <c r="AA299" s="93">
        <v>124</v>
      </c>
      <c r="AB299" s="93"/>
      <c r="AC299" s="93" t="s">
        <v>162</v>
      </c>
      <c r="AD299" s="93" t="s">
        <v>1985</v>
      </c>
      <c r="AE299" s="93" t="s">
        <v>1969</v>
      </c>
      <c r="AF299" s="93" t="s">
        <v>1995</v>
      </c>
      <c r="AG299" s="93" t="s">
        <v>1994</v>
      </c>
      <c r="AH299" s="93" t="s">
        <v>1986</v>
      </c>
      <c r="AI299" s="93" t="s">
        <v>1997</v>
      </c>
      <c r="AJ299" s="12" t="s">
        <v>2003</v>
      </c>
      <c r="AK299" s="9" t="s">
        <v>59</v>
      </c>
      <c r="AL299" s="13" t="s">
        <v>2004</v>
      </c>
      <c r="AM299" s="13" t="s">
        <v>2004</v>
      </c>
      <c r="AN299" s="114" t="s">
        <v>1987</v>
      </c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s="13" customFormat="1" ht="15" customHeight="1" x14ac:dyDescent="0.25">
      <c r="A300">
        <v>297</v>
      </c>
      <c r="B300" t="s">
        <v>660</v>
      </c>
      <c r="C300" s="9"/>
      <c r="D300" s="9">
        <v>2916.1</v>
      </c>
      <c r="E300" s="9">
        <v>2041.27</v>
      </c>
      <c r="F300" s="9">
        <v>874.83</v>
      </c>
      <c r="G300" s="9"/>
      <c r="H300" s="9"/>
      <c r="I300" s="9"/>
      <c r="J300" s="9"/>
      <c r="K300" s="9" t="s">
        <v>661</v>
      </c>
      <c r="L300" s="9" t="s">
        <v>62</v>
      </c>
      <c r="M300" s="9" t="s">
        <v>55</v>
      </c>
      <c r="N300" s="9">
        <v>2007</v>
      </c>
      <c r="O300" s="9">
        <v>9</v>
      </c>
      <c r="P300" s="9">
        <v>9</v>
      </c>
      <c r="Q300" s="9"/>
      <c r="R300" s="9">
        <v>3738.2</v>
      </c>
      <c r="S300" s="9">
        <v>822.1</v>
      </c>
      <c r="T300" s="9"/>
      <c r="U300" s="9"/>
      <c r="V300" s="9"/>
      <c r="W300" s="9"/>
      <c r="X300" s="113" t="s">
        <v>164</v>
      </c>
      <c r="Y300" s="9">
        <v>38</v>
      </c>
      <c r="Z300" s="9">
        <v>52</v>
      </c>
      <c r="AA300" s="9">
        <v>38</v>
      </c>
      <c r="AB300" s="9"/>
      <c r="AC300" s="9" t="s">
        <v>162</v>
      </c>
      <c r="AD300" s="9" t="s">
        <v>1985</v>
      </c>
      <c r="AE300" s="9" t="s">
        <v>1969</v>
      </c>
      <c r="AF300" s="12" t="s">
        <v>1995</v>
      </c>
      <c r="AG300" s="11" t="s">
        <v>1994</v>
      </c>
      <c r="AH300" s="11" t="s">
        <v>1986</v>
      </c>
      <c r="AI300" s="11" t="s">
        <v>1998</v>
      </c>
      <c r="AJ300" s="12" t="s">
        <v>2002</v>
      </c>
      <c r="AK300" s="9" t="s">
        <v>59</v>
      </c>
      <c r="AL300" s="13" t="s">
        <v>2004</v>
      </c>
      <c r="AM300" s="13" t="s">
        <v>2004</v>
      </c>
      <c r="AN300" s="114" t="s">
        <v>1987</v>
      </c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s="13" customFormat="1" ht="15" customHeight="1" x14ac:dyDescent="0.25">
      <c r="A301">
        <v>298</v>
      </c>
      <c r="B301" t="s">
        <v>662</v>
      </c>
      <c r="C301" s="9"/>
      <c r="D301" s="9">
        <v>141.6</v>
      </c>
      <c r="E301" s="9">
        <v>99.12</v>
      </c>
      <c r="F301" s="9">
        <v>42.48</v>
      </c>
      <c r="G301" s="9"/>
      <c r="H301" s="9"/>
      <c r="I301" s="9"/>
      <c r="J301" s="9"/>
      <c r="K301" s="9" t="s">
        <v>663</v>
      </c>
      <c r="L301" s="9" t="s">
        <v>112</v>
      </c>
      <c r="M301" s="9" t="s">
        <v>55</v>
      </c>
      <c r="N301" s="9">
        <v>1921</v>
      </c>
      <c r="O301" s="9">
        <v>1</v>
      </c>
      <c r="P301" s="9">
        <v>1</v>
      </c>
      <c r="Q301" s="9"/>
      <c r="R301" s="9">
        <v>141.6</v>
      </c>
      <c r="S301" s="9"/>
      <c r="T301" s="9">
        <v>240.6</v>
      </c>
      <c r="U301" s="9">
        <v>240.6</v>
      </c>
      <c r="V301" s="9"/>
      <c r="W301" s="9"/>
      <c r="X301" s="113" t="s">
        <v>164</v>
      </c>
      <c r="Y301" s="9">
        <v>3</v>
      </c>
      <c r="Z301" s="9">
        <v>8</v>
      </c>
      <c r="AA301" s="9">
        <v>3</v>
      </c>
      <c r="AB301" s="9"/>
      <c r="AC301" s="9" t="s">
        <v>56</v>
      </c>
      <c r="AD301" s="9" t="s">
        <v>1985</v>
      </c>
      <c r="AE301" s="9" t="s">
        <v>1979</v>
      </c>
      <c r="AF301" s="12" t="s">
        <v>1992</v>
      </c>
      <c r="AG301" s="11" t="s">
        <v>1994</v>
      </c>
      <c r="AH301" s="11" t="s">
        <v>1979</v>
      </c>
      <c r="AI301" s="11" t="s">
        <v>1997</v>
      </c>
      <c r="AJ301" s="12" t="s">
        <v>1999</v>
      </c>
      <c r="AK301" s="9" t="s">
        <v>59</v>
      </c>
      <c r="AL301" s="13" t="s">
        <v>2004</v>
      </c>
      <c r="AM301" s="13" t="s">
        <v>2004</v>
      </c>
      <c r="AN301" s="114" t="s">
        <v>1987</v>
      </c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s="13" customFormat="1" ht="15" customHeight="1" x14ac:dyDescent="0.25">
      <c r="A302">
        <v>299</v>
      </c>
      <c r="B302" t="s">
        <v>664</v>
      </c>
      <c r="C302" s="9"/>
      <c r="D302" s="9">
        <v>98.9</v>
      </c>
      <c r="E302" s="9">
        <v>69.23</v>
      </c>
      <c r="F302" s="9">
        <v>29.67</v>
      </c>
      <c r="G302" s="9"/>
      <c r="H302" s="9"/>
      <c r="I302" s="9"/>
      <c r="J302" s="9"/>
      <c r="K302" s="9" t="s">
        <v>665</v>
      </c>
      <c r="L302" s="9" t="s">
        <v>62</v>
      </c>
      <c r="M302" s="9" t="s">
        <v>55</v>
      </c>
      <c r="N302" s="9">
        <v>1959</v>
      </c>
      <c r="O302" s="9">
        <v>1</v>
      </c>
      <c r="P302" s="9">
        <v>1</v>
      </c>
      <c r="Q302" s="9"/>
      <c r="R302" s="9">
        <v>98.9</v>
      </c>
      <c r="S302" s="9"/>
      <c r="T302" s="9">
        <v>712</v>
      </c>
      <c r="U302" s="9">
        <v>356</v>
      </c>
      <c r="V302" s="9"/>
      <c r="W302" s="9"/>
      <c r="X302" s="113" t="s">
        <v>164</v>
      </c>
      <c r="Y302" s="9">
        <v>3</v>
      </c>
      <c r="Z302" s="9">
        <v>6</v>
      </c>
      <c r="AA302" s="9">
        <v>3</v>
      </c>
      <c r="AB302" s="9"/>
      <c r="AC302" s="9" t="s">
        <v>56</v>
      </c>
      <c r="AD302" s="9" t="s">
        <v>1985</v>
      </c>
      <c r="AE302" s="9" t="s">
        <v>1979</v>
      </c>
      <c r="AF302" s="12" t="s">
        <v>1992</v>
      </c>
      <c r="AG302" s="11" t="s">
        <v>1994</v>
      </c>
      <c r="AH302" s="11" t="s">
        <v>1979</v>
      </c>
      <c r="AI302" s="11" t="s">
        <v>1997</v>
      </c>
      <c r="AJ302" s="12" t="s">
        <v>1999</v>
      </c>
      <c r="AK302" s="9" t="s">
        <v>59</v>
      </c>
      <c r="AL302" s="13" t="s">
        <v>2004</v>
      </c>
      <c r="AM302" s="13" t="s">
        <v>2004</v>
      </c>
      <c r="AN302" s="114" t="s">
        <v>1987</v>
      </c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s="13" customFormat="1" ht="15" customHeight="1" x14ac:dyDescent="0.25">
      <c r="A303">
        <v>300</v>
      </c>
      <c r="B303" t="s">
        <v>666</v>
      </c>
      <c r="C303" s="9"/>
      <c r="D303" s="9">
        <v>82.5</v>
      </c>
      <c r="E303" s="9">
        <v>57.75</v>
      </c>
      <c r="F303" s="9">
        <v>24.75</v>
      </c>
      <c r="G303" s="9"/>
      <c r="H303" s="9"/>
      <c r="I303" s="9"/>
      <c r="J303" s="9"/>
      <c r="K303" s="9" t="s">
        <v>667</v>
      </c>
      <c r="L303" s="9" t="s">
        <v>62</v>
      </c>
      <c r="M303" s="9" t="s">
        <v>55</v>
      </c>
      <c r="N303" s="9">
        <v>1960</v>
      </c>
      <c r="O303" s="9">
        <v>1</v>
      </c>
      <c r="P303" s="9">
        <v>1</v>
      </c>
      <c r="Q303" s="9"/>
      <c r="R303" s="9">
        <v>82.5</v>
      </c>
      <c r="S303" s="9"/>
      <c r="T303" s="9"/>
      <c r="U303" s="9"/>
      <c r="V303" s="9"/>
      <c r="W303" s="9"/>
      <c r="X303" s="113" t="s">
        <v>164</v>
      </c>
      <c r="Y303" s="9">
        <v>2</v>
      </c>
      <c r="Z303" s="9">
        <v>7</v>
      </c>
      <c r="AA303" s="9">
        <v>2</v>
      </c>
      <c r="AB303" s="9"/>
      <c r="AC303" s="9" t="s">
        <v>56</v>
      </c>
      <c r="AD303" s="9" t="s">
        <v>1985</v>
      </c>
      <c r="AE303" s="9" t="s">
        <v>1979</v>
      </c>
      <c r="AF303" s="12" t="s">
        <v>1992</v>
      </c>
      <c r="AG303" s="11" t="s">
        <v>1994</v>
      </c>
      <c r="AH303" s="11" t="s">
        <v>1979</v>
      </c>
      <c r="AI303" s="11" t="s">
        <v>1997</v>
      </c>
      <c r="AJ303" s="12" t="s">
        <v>1999</v>
      </c>
      <c r="AK303" s="9" t="s">
        <v>59</v>
      </c>
      <c r="AL303" s="13" t="s">
        <v>2004</v>
      </c>
      <c r="AM303" s="13" t="s">
        <v>2004</v>
      </c>
      <c r="AN303" s="114" t="s">
        <v>1987</v>
      </c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s="13" customFormat="1" ht="15" customHeight="1" x14ac:dyDescent="0.25">
      <c r="A304">
        <v>301</v>
      </c>
      <c r="B304" t="s">
        <v>668</v>
      </c>
      <c r="C304" s="9"/>
      <c r="D304" s="9">
        <v>108</v>
      </c>
      <c r="E304" s="9">
        <v>75.599999999999994</v>
      </c>
      <c r="F304" s="9">
        <v>32.4</v>
      </c>
      <c r="G304" s="9"/>
      <c r="H304" s="9"/>
      <c r="I304" s="9"/>
      <c r="J304" s="9"/>
      <c r="K304" s="9" t="s">
        <v>669</v>
      </c>
      <c r="L304" s="9" t="s">
        <v>62</v>
      </c>
      <c r="M304" s="9" t="s">
        <v>55</v>
      </c>
      <c r="N304" s="9">
        <v>1958</v>
      </c>
      <c r="O304" s="9">
        <v>1</v>
      </c>
      <c r="P304" s="9">
        <v>1</v>
      </c>
      <c r="Q304" s="9"/>
      <c r="R304" s="9">
        <v>108</v>
      </c>
      <c r="S304" s="9"/>
      <c r="T304" s="9">
        <v>300</v>
      </c>
      <c r="U304" s="9">
        <v>150</v>
      </c>
      <c r="V304" s="9"/>
      <c r="W304" s="9"/>
      <c r="X304" s="113" t="s">
        <v>164</v>
      </c>
      <c r="Y304" s="9">
        <v>3</v>
      </c>
      <c r="Z304" s="9">
        <v>11</v>
      </c>
      <c r="AA304" s="9">
        <v>3</v>
      </c>
      <c r="AB304" s="9"/>
      <c r="AC304" s="9" t="s">
        <v>56</v>
      </c>
      <c r="AD304" s="9" t="s">
        <v>1985</v>
      </c>
      <c r="AE304" s="9" t="s">
        <v>1979</v>
      </c>
      <c r="AF304" s="12" t="s">
        <v>1992</v>
      </c>
      <c r="AG304" s="11" t="s">
        <v>1994</v>
      </c>
      <c r="AH304" s="11" t="s">
        <v>1979</v>
      </c>
      <c r="AI304" s="11" t="s">
        <v>1997</v>
      </c>
      <c r="AJ304" s="12" t="s">
        <v>1999</v>
      </c>
      <c r="AK304" s="9" t="s">
        <v>59</v>
      </c>
      <c r="AL304" s="13" t="s">
        <v>2004</v>
      </c>
      <c r="AM304" s="13" t="s">
        <v>2004</v>
      </c>
      <c r="AN304" s="114" t="s">
        <v>1987</v>
      </c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s="13" customFormat="1" ht="15" customHeight="1" x14ac:dyDescent="0.25">
      <c r="A305">
        <v>302</v>
      </c>
      <c r="B305" t="s">
        <v>670</v>
      </c>
      <c r="C305" s="9"/>
      <c r="D305" s="9">
        <v>3232.6</v>
      </c>
      <c r="E305" s="9">
        <v>2262.8200000000002</v>
      </c>
      <c r="F305" s="9">
        <v>969.78</v>
      </c>
      <c r="G305" s="9"/>
      <c r="H305" s="9"/>
      <c r="I305" s="9"/>
      <c r="J305" s="9"/>
      <c r="K305" s="9" t="s">
        <v>671</v>
      </c>
      <c r="L305" s="9" t="s">
        <v>54</v>
      </c>
      <c r="M305" s="9" t="s">
        <v>55</v>
      </c>
      <c r="N305" s="9">
        <v>1987</v>
      </c>
      <c r="O305" s="9">
        <v>5</v>
      </c>
      <c r="P305" s="9">
        <v>5</v>
      </c>
      <c r="Q305" s="9"/>
      <c r="R305" s="9">
        <v>5306.2</v>
      </c>
      <c r="S305" s="9">
        <v>1100.3</v>
      </c>
      <c r="T305" s="9">
        <v>2937</v>
      </c>
      <c r="U305" s="9">
        <v>2130</v>
      </c>
      <c r="V305" s="9"/>
      <c r="W305" s="9"/>
      <c r="X305" s="113" t="s">
        <v>164</v>
      </c>
      <c r="Y305" s="9">
        <v>97</v>
      </c>
      <c r="Z305" s="9">
        <v>244</v>
      </c>
      <c r="AA305" s="9">
        <v>97</v>
      </c>
      <c r="AB305" s="9"/>
      <c r="AC305" s="9" t="s">
        <v>121</v>
      </c>
      <c r="AD305" s="9" t="s">
        <v>1985</v>
      </c>
      <c r="AE305" s="9" t="s">
        <v>1956</v>
      </c>
      <c r="AF305" s="12" t="s">
        <v>1992</v>
      </c>
      <c r="AG305" s="11" t="s">
        <v>1994</v>
      </c>
      <c r="AH305" s="11" t="s">
        <v>1986</v>
      </c>
      <c r="AI305" s="11" t="s">
        <v>1997</v>
      </c>
      <c r="AJ305" s="12" t="s">
        <v>1999</v>
      </c>
      <c r="AK305" s="9" t="s">
        <v>59</v>
      </c>
      <c r="AL305" s="13" t="s">
        <v>2004</v>
      </c>
      <c r="AM305" s="13" t="s">
        <v>2004</v>
      </c>
      <c r="AN305" s="114" t="s">
        <v>1987</v>
      </c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s="13" customFormat="1" ht="15" customHeight="1" x14ac:dyDescent="0.25">
      <c r="A306">
        <v>303</v>
      </c>
      <c r="B306" t="s">
        <v>672</v>
      </c>
      <c r="C306" s="9"/>
      <c r="D306" s="9">
        <v>2946.3</v>
      </c>
      <c r="E306" s="9">
        <v>2062.41</v>
      </c>
      <c r="F306" s="9">
        <v>883.89</v>
      </c>
      <c r="G306" s="9"/>
      <c r="H306" s="9"/>
      <c r="I306" s="9"/>
      <c r="J306" s="9"/>
      <c r="K306" s="9" t="s">
        <v>673</v>
      </c>
      <c r="L306" s="9" t="s">
        <v>54</v>
      </c>
      <c r="M306" s="9" t="s">
        <v>55</v>
      </c>
      <c r="N306" s="9">
        <v>1979</v>
      </c>
      <c r="O306" s="9">
        <v>5</v>
      </c>
      <c r="P306" s="9">
        <v>5</v>
      </c>
      <c r="Q306" s="9"/>
      <c r="R306" s="9">
        <v>4060.8</v>
      </c>
      <c r="S306" s="9">
        <v>1114.5</v>
      </c>
      <c r="T306" s="9"/>
      <c r="U306" s="9"/>
      <c r="V306" s="9"/>
      <c r="W306" s="9"/>
      <c r="X306" s="113" t="s">
        <v>164</v>
      </c>
      <c r="Y306" s="9">
        <v>181</v>
      </c>
      <c r="Z306" s="9">
        <v>307</v>
      </c>
      <c r="AA306" s="9">
        <v>181</v>
      </c>
      <c r="AB306" s="9"/>
      <c r="AC306" s="9" t="s">
        <v>121</v>
      </c>
      <c r="AD306" s="9" t="s">
        <v>1985</v>
      </c>
      <c r="AE306" s="9" t="s">
        <v>1956</v>
      </c>
      <c r="AF306" s="12" t="s">
        <v>1992</v>
      </c>
      <c r="AG306" s="11" t="s">
        <v>1994</v>
      </c>
      <c r="AH306" s="11" t="s">
        <v>1986</v>
      </c>
      <c r="AI306" s="11" t="s">
        <v>1997</v>
      </c>
      <c r="AJ306" s="12" t="s">
        <v>1999</v>
      </c>
      <c r="AK306" s="9" t="s">
        <v>59</v>
      </c>
      <c r="AL306" s="13" t="s">
        <v>2004</v>
      </c>
      <c r="AM306" s="13" t="s">
        <v>2004</v>
      </c>
      <c r="AN306" s="114" t="s">
        <v>1987</v>
      </c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s="13" customFormat="1" ht="15" customHeight="1" x14ac:dyDescent="0.25">
      <c r="A307">
        <v>304</v>
      </c>
      <c r="B307" t="s">
        <v>674</v>
      </c>
      <c r="C307" s="9"/>
      <c r="D307" s="9">
        <v>129.6</v>
      </c>
      <c r="E307" s="9">
        <v>90.72</v>
      </c>
      <c r="F307" s="9">
        <v>38.880000000000003</v>
      </c>
      <c r="G307" s="9"/>
      <c r="H307" s="9"/>
      <c r="I307" s="9"/>
      <c r="J307" s="9"/>
      <c r="K307" s="9" t="s">
        <v>675</v>
      </c>
      <c r="L307" s="9" t="s">
        <v>62</v>
      </c>
      <c r="M307" s="9" t="s">
        <v>55</v>
      </c>
      <c r="N307" s="9">
        <v>1917</v>
      </c>
      <c r="O307" s="9">
        <v>1</v>
      </c>
      <c r="P307" s="9">
        <v>1</v>
      </c>
      <c r="Q307" s="9"/>
      <c r="R307" s="9">
        <v>129.6</v>
      </c>
      <c r="S307" s="9"/>
      <c r="T307" s="9">
        <v>3120.8</v>
      </c>
      <c r="U307" s="9">
        <v>1560.4</v>
      </c>
      <c r="V307" s="9"/>
      <c r="W307" s="9"/>
      <c r="X307" s="113" t="s">
        <v>164</v>
      </c>
      <c r="Y307" s="9">
        <v>5</v>
      </c>
      <c r="Z307" s="9">
        <v>12</v>
      </c>
      <c r="AA307" s="9">
        <v>5</v>
      </c>
      <c r="AB307" s="9"/>
      <c r="AC307" s="9" t="s">
        <v>56</v>
      </c>
      <c r="AD307" s="9" t="s">
        <v>1985</v>
      </c>
      <c r="AE307" s="9" t="s">
        <v>1979</v>
      </c>
      <c r="AF307" s="12" t="s">
        <v>1992</v>
      </c>
      <c r="AG307" s="11" t="s">
        <v>1994</v>
      </c>
      <c r="AH307" s="11" t="s">
        <v>1979</v>
      </c>
      <c r="AI307" s="11" t="s">
        <v>1997</v>
      </c>
      <c r="AJ307" s="12" t="s">
        <v>1999</v>
      </c>
      <c r="AK307" s="9" t="s">
        <v>59</v>
      </c>
      <c r="AL307" s="13" t="s">
        <v>2004</v>
      </c>
      <c r="AM307" s="13" t="s">
        <v>2004</v>
      </c>
      <c r="AN307" s="114" t="s">
        <v>1987</v>
      </c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s="13" customFormat="1" ht="15" customHeight="1" x14ac:dyDescent="0.25">
      <c r="A308">
        <v>305</v>
      </c>
      <c r="B308" t="s">
        <v>676</v>
      </c>
      <c r="C308" s="9"/>
      <c r="D308" s="9">
        <v>209.6</v>
      </c>
      <c r="E308" s="9">
        <v>146.72</v>
      </c>
      <c r="F308" s="9">
        <v>62.88</v>
      </c>
      <c r="G308" s="9"/>
      <c r="H308" s="9"/>
      <c r="I308" s="9"/>
      <c r="J308" s="9"/>
      <c r="K308" s="9" t="s">
        <v>677</v>
      </c>
      <c r="L308" s="9" t="s">
        <v>62</v>
      </c>
      <c r="M308" s="9" t="s">
        <v>55</v>
      </c>
      <c r="N308" s="9">
        <v>1952</v>
      </c>
      <c r="O308" s="9">
        <v>1</v>
      </c>
      <c r="P308" s="9">
        <v>1</v>
      </c>
      <c r="Q308" s="9"/>
      <c r="R308" s="9">
        <v>209.6</v>
      </c>
      <c r="S308" s="9"/>
      <c r="T308" s="9"/>
      <c r="U308" s="9"/>
      <c r="V308" s="9"/>
      <c r="W308" s="9"/>
      <c r="X308" s="113" t="s">
        <v>164</v>
      </c>
      <c r="Y308" s="9">
        <v>9</v>
      </c>
      <c r="Z308" s="9">
        <v>21</v>
      </c>
      <c r="AA308" s="9">
        <v>9</v>
      </c>
      <c r="AB308" s="9"/>
      <c r="AC308" s="9" t="s">
        <v>56</v>
      </c>
      <c r="AD308" s="9" t="s">
        <v>1985</v>
      </c>
      <c r="AE308" s="9" t="s">
        <v>1979</v>
      </c>
      <c r="AF308" s="12" t="s">
        <v>1992</v>
      </c>
      <c r="AG308" s="11" t="s">
        <v>1994</v>
      </c>
      <c r="AH308" s="11" t="s">
        <v>1979</v>
      </c>
      <c r="AI308" s="11" t="s">
        <v>1997</v>
      </c>
      <c r="AJ308" s="12" t="s">
        <v>1999</v>
      </c>
      <c r="AK308" s="9" t="s">
        <v>59</v>
      </c>
      <c r="AL308" s="13" t="s">
        <v>2004</v>
      </c>
      <c r="AM308" s="13" t="s">
        <v>2004</v>
      </c>
      <c r="AN308" s="114" t="s">
        <v>1987</v>
      </c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s="13" customFormat="1" ht="15" customHeight="1" x14ac:dyDescent="0.25">
      <c r="A309">
        <v>306</v>
      </c>
      <c r="B309" t="s">
        <v>678</v>
      </c>
      <c r="C309" s="9"/>
      <c r="D309" s="9">
        <v>76.099999999999994</v>
      </c>
      <c r="E309" s="9">
        <v>53.27</v>
      </c>
      <c r="F309" s="9">
        <v>22.83</v>
      </c>
      <c r="G309" s="9"/>
      <c r="H309" s="9"/>
      <c r="I309" s="9"/>
      <c r="J309" s="9"/>
      <c r="K309" s="9" t="s">
        <v>679</v>
      </c>
      <c r="L309" s="9" t="s">
        <v>62</v>
      </c>
      <c r="M309" s="9" t="s">
        <v>55</v>
      </c>
      <c r="N309" s="9">
        <v>1917</v>
      </c>
      <c r="O309" s="9">
        <v>1</v>
      </c>
      <c r="P309" s="9">
        <v>1</v>
      </c>
      <c r="Q309" s="9"/>
      <c r="R309" s="9">
        <v>76.099999999999994</v>
      </c>
      <c r="S309" s="9"/>
      <c r="T309" s="9">
        <v>460</v>
      </c>
      <c r="U309" s="9">
        <v>230</v>
      </c>
      <c r="V309" s="9"/>
      <c r="W309" s="9"/>
      <c r="X309" s="113" t="s">
        <v>164</v>
      </c>
      <c r="Y309" s="9">
        <v>2</v>
      </c>
      <c r="Z309" s="9">
        <v>3</v>
      </c>
      <c r="AA309" s="9">
        <v>2</v>
      </c>
      <c r="AB309" s="9"/>
      <c r="AC309" s="9" t="s">
        <v>56</v>
      </c>
      <c r="AD309" s="9" t="s">
        <v>1985</v>
      </c>
      <c r="AE309" s="9" t="s">
        <v>1979</v>
      </c>
      <c r="AF309" s="12" t="s">
        <v>1992</v>
      </c>
      <c r="AG309" s="11" t="s">
        <v>1994</v>
      </c>
      <c r="AH309" s="11" t="s">
        <v>1979</v>
      </c>
      <c r="AI309" s="11" t="s">
        <v>1997</v>
      </c>
      <c r="AJ309" s="12" t="s">
        <v>1999</v>
      </c>
      <c r="AK309" s="9" t="s">
        <v>59</v>
      </c>
      <c r="AL309" s="13" t="s">
        <v>2004</v>
      </c>
      <c r="AM309" s="13" t="s">
        <v>2004</v>
      </c>
      <c r="AN309" s="114" t="s">
        <v>1987</v>
      </c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s="13" customFormat="1" ht="15" customHeight="1" x14ac:dyDescent="0.25">
      <c r="A310">
        <v>307</v>
      </c>
      <c r="B310" t="s">
        <v>680</v>
      </c>
      <c r="C310" s="9"/>
      <c r="D310" s="9">
        <v>50.9</v>
      </c>
      <c r="E310" s="9">
        <v>35.630000000000003</v>
      </c>
      <c r="F310" s="9">
        <v>15.27</v>
      </c>
      <c r="G310" s="9"/>
      <c r="H310" s="9"/>
      <c r="I310" s="9"/>
      <c r="J310" s="9"/>
      <c r="K310" s="9" t="s">
        <v>681</v>
      </c>
      <c r="L310" s="9" t="s">
        <v>62</v>
      </c>
      <c r="M310" s="9" t="s">
        <v>55</v>
      </c>
      <c r="N310" s="9">
        <v>1917</v>
      </c>
      <c r="O310" s="9">
        <v>1</v>
      </c>
      <c r="P310" s="9">
        <v>1</v>
      </c>
      <c r="Q310" s="9"/>
      <c r="R310" s="9">
        <v>101.8</v>
      </c>
      <c r="S310" s="9">
        <v>50.9</v>
      </c>
      <c r="T310" s="9">
        <v>374.4</v>
      </c>
      <c r="U310" s="9">
        <v>187.2</v>
      </c>
      <c r="V310" s="9"/>
      <c r="W310" s="9"/>
      <c r="X310" s="113" t="s">
        <v>164</v>
      </c>
      <c r="Y310" s="9">
        <v>1</v>
      </c>
      <c r="Z310" s="9">
        <v>10</v>
      </c>
      <c r="AA310" s="9">
        <v>1</v>
      </c>
      <c r="AB310" s="9"/>
      <c r="AC310" s="9" t="s">
        <v>56</v>
      </c>
      <c r="AD310" s="9" t="s">
        <v>1985</v>
      </c>
      <c r="AE310" s="9" t="s">
        <v>1979</v>
      </c>
      <c r="AF310" s="12" t="s">
        <v>1992</v>
      </c>
      <c r="AG310" s="11" t="s">
        <v>1994</v>
      </c>
      <c r="AH310" s="11" t="s">
        <v>1979</v>
      </c>
      <c r="AI310" s="11" t="s">
        <v>1997</v>
      </c>
      <c r="AJ310" s="12" t="s">
        <v>1999</v>
      </c>
      <c r="AK310" s="9" t="s">
        <v>59</v>
      </c>
      <c r="AL310" s="13" t="s">
        <v>2004</v>
      </c>
      <c r="AM310" s="13" t="s">
        <v>2004</v>
      </c>
      <c r="AN310" s="114" t="s">
        <v>1987</v>
      </c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s="13" customFormat="1" ht="15" customHeight="1" x14ac:dyDescent="0.25">
      <c r="A311">
        <v>308</v>
      </c>
      <c r="B311" t="s">
        <v>682</v>
      </c>
      <c r="C311" s="9"/>
      <c r="D311" s="9">
        <v>160.30000000000001</v>
      </c>
      <c r="E311" s="9">
        <v>112.21</v>
      </c>
      <c r="F311" s="9">
        <v>48.09</v>
      </c>
      <c r="G311" s="9"/>
      <c r="H311" s="9"/>
      <c r="I311" s="9"/>
      <c r="J311" s="9"/>
      <c r="K311" s="9" t="s">
        <v>683</v>
      </c>
      <c r="L311" s="9" t="s">
        <v>62</v>
      </c>
      <c r="M311" s="9" t="s">
        <v>55</v>
      </c>
      <c r="N311" s="9">
        <v>1917</v>
      </c>
      <c r="O311" s="9">
        <v>1</v>
      </c>
      <c r="P311" s="9">
        <v>1</v>
      </c>
      <c r="Q311" s="9"/>
      <c r="R311" s="9">
        <v>160.30000000000001</v>
      </c>
      <c r="S311" s="9"/>
      <c r="T311" s="9">
        <v>3814.8</v>
      </c>
      <c r="U311" s="9">
        <v>1907.4</v>
      </c>
      <c r="V311" s="9"/>
      <c r="W311" s="9"/>
      <c r="X311" s="113" t="s">
        <v>164</v>
      </c>
      <c r="Y311" s="9">
        <v>5</v>
      </c>
      <c r="Z311" s="9">
        <v>5</v>
      </c>
      <c r="AA311" s="9">
        <v>5</v>
      </c>
      <c r="AB311" s="9"/>
      <c r="AC311" s="9" t="s">
        <v>56</v>
      </c>
      <c r="AD311" s="9" t="s">
        <v>1985</v>
      </c>
      <c r="AE311" s="9" t="s">
        <v>1979</v>
      </c>
      <c r="AF311" s="12" t="s">
        <v>1992</v>
      </c>
      <c r="AG311" s="11" t="s">
        <v>1994</v>
      </c>
      <c r="AH311" s="11" t="s">
        <v>1979</v>
      </c>
      <c r="AI311" s="11" t="s">
        <v>1997</v>
      </c>
      <c r="AJ311" s="12" t="s">
        <v>1999</v>
      </c>
      <c r="AK311" s="9" t="s">
        <v>59</v>
      </c>
      <c r="AL311" s="13" t="s">
        <v>2004</v>
      </c>
      <c r="AM311" s="13" t="s">
        <v>2004</v>
      </c>
      <c r="AN311" s="114" t="s">
        <v>1987</v>
      </c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s="13" customFormat="1" ht="15" customHeight="1" x14ac:dyDescent="0.25">
      <c r="A312">
        <v>309</v>
      </c>
      <c r="B312" t="s">
        <v>684</v>
      </c>
      <c r="C312" s="9"/>
      <c r="D312" s="9">
        <v>62.9</v>
      </c>
      <c r="E312" s="9">
        <v>44.03</v>
      </c>
      <c r="F312" s="9">
        <v>18.87</v>
      </c>
      <c r="G312" s="9"/>
      <c r="H312" s="9"/>
      <c r="I312" s="9"/>
      <c r="J312" s="9"/>
      <c r="K312" s="9" t="s">
        <v>685</v>
      </c>
      <c r="L312" s="9" t="s">
        <v>62</v>
      </c>
      <c r="M312" s="9" t="s">
        <v>55</v>
      </c>
      <c r="N312" s="9">
        <v>1917</v>
      </c>
      <c r="O312" s="9">
        <v>1</v>
      </c>
      <c r="P312" s="9">
        <v>1</v>
      </c>
      <c r="Q312" s="9"/>
      <c r="R312" s="9">
        <v>139.5</v>
      </c>
      <c r="S312" s="9">
        <v>76.599999999999994</v>
      </c>
      <c r="T312" s="9">
        <v>299</v>
      </c>
      <c r="U312" s="9">
        <v>149.5</v>
      </c>
      <c r="V312" s="9"/>
      <c r="W312" s="9"/>
      <c r="X312" s="113" t="s">
        <v>164</v>
      </c>
      <c r="Y312" s="9">
        <v>2</v>
      </c>
      <c r="Z312" s="9">
        <v>4</v>
      </c>
      <c r="AA312" s="9">
        <v>2</v>
      </c>
      <c r="AB312" s="9"/>
      <c r="AC312" s="9" t="s">
        <v>56</v>
      </c>
      <c r="AD312" s="9" t="s">
        <v>1985</v>
      </c>
      <c r="AE312" s="9" t="s">
        <v>1979</v>
      </c>
      <c r="AF312" s="12" t="s">
        <v>1992</v>
      </c>
      <c r="AG312" s="11" t="s">
        <v>1994</v>
      </c>
      <c r="AH312" s="11" t="s">
        <v>1979</v>
      </c>
      <c r="AI312" s="11" t="s">
        <v>1997</v>
      </c>
      <c r="AJ312" s="12" t="s">
        <v>1999</v>
      </c>
      <c r="AK312" s="9" t="s">
        <v>59</v>
      </c>
      <c r="AL312" s="13" t="s">
        <v>2004</v>
      </c>
      <c r="AM312" s="13" t="s">
        <v>2004</v>
      </c>
      <c r="AN312" s="114" t="s">
        <v>1987</v>
      </c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s="13" customFormat="1" ht="15" customHeight="1" x14ac:dyDescent="0.25">
      <c r="A313">
        <v>310</v>
      </c>
      <c r="B313" t="s">
        <v>686</v>
      </c>
      <c r="C313" s="9"/>
      <c r="D313" s="9">
        <v>567.79999999999995</v>
      </c>
      <c r="E313" s="9">
        <v>397.46</v>
      </c>
      <c r="F313" s="9">
        <v>170.34</v>
      </c>
      <c r="G313" s="9"/>
      <c r="H313" s="9"/>
      <c r="I313" s="9"/>
      <c r="J313" s="9"/>
      <c r="K313" s="9" t="s">
        <v>687</v>
      </c>
      <c r="L313" s="9" t="s">
        <v>62</v>
      </c>
      <c r="M313" s="9" t="s">
        <v>55</v>
      </c>
      <c r="N313" s="9">
        <v>1948</v>
      </c>
      <c r="O313" s="9">
        <v>2</v>
      </c>
      <c r="P313" s="9">
        <v>2</v>
      </c>
      <c r="Q313" s="9"/>
      <c r="R313" s="9">
        <v>600</v>
      </c>
      <c r="S313" s="9">
        <v>32.200000000000003</v>
      </c>
      <c r="T313" s="9"/>
      <c r="U313" s="9"/>
      <c r="V313" s="9"/>
      <c r="W313" s="9"/>
      <c r="X313" s="113" t="s">
        <v>164</v>
      </c>
      <c r="Y313" s="9">
        <v>9</v>
      </c>
      <c r="Z313" s="9">
        <v>32</v>
      </c>
      <c r="AA313" s="9">
        <v>9</v>
      </c>
      <c r="AB313" s="9"/>
      <c r="AC313" s="9" t="s">
        <v>56</v>
      </c>
      <c r="AD313" s="9" t="s">
        <v>1985</v>
      </c>
      <c r="AE313" s="9" t="s">
        <v>1979</v>
      </c>
      <c r="AF313" s="12" t="s">
        <v>1992</v>
      </c>
      <c r="AG313" s="11" t="s">
        <v>1994</v>
      </c>
      <c r="AH313" s="11" t="s">
        <v>1979</v>
      </c>
      <c r="AI313" s="11" t="s">
        <v>1997</v>
      </c>
      <c r="AJ313" s="12" t="s">
        <v>1999</v>
      </c>
      <c r="AK313" s="9" t="s">
        <v>59</v>
      </c>
      <c r="AL313" s="13" t="s">
        <v>2004</v>
      </c>
      <c r="AM313" s="13" t="s">
        <v>2004</v>
      </c>
      <c r="AN313" s="114" t="s">
        <v>1987</v>
      </c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s="13" customFormat="1" ht="15" customHeight="1" x14ac:dyDescent="0.25">
      <c r="A314">
        <v>311</v>
      </c>
      <c r="B314" t="s">
        <v>688</v>
      </c>
      <c r="C314" s="9"/>
      <c r="D314" s="9">
        <v>102.7</v>
      </c>
      <c r="E314" s="9">
        <v>71.89</v>
      </c>
      <c r="F314" s="9">
        <v>30.81</v>
      </c>
      <c r="G314" s="9"/>
      <c r="H314" s="9"/>
      <c r="I314" s="9"/>
      <c r="J314" s="9"/>
      <c r="K314" s="9" t="s">
        <v>689</v>
      </c>
      <c r="L314" s="9" t="s">
        <v>62</v>
      </c>
      <c r="M314" s="9" t="s">
        <v>55</v>
      </c>
      <c r="N314" s="9">
        <v>1917</v>
      </c>
      <c r="O314" s="9">
        <v>1</v>
      </c>
      <c r="P314" s="9">
        <v>1</v>
      </c>
      <c r="Q314" s="9"/>
      <c r="R314" s="9">
        <v>102.7</v>
      </c>
      <c r="S314" s="9"/>
      <c r="T314" s="9"/>
      <c r="U314" s="9"/>
      <c r="V314" s="9"/>
      <c r="W314" s="9"/>
      <c r="X314" s="113" t="s">
        <v>164</v>
      </c>
      <c r="Y314" s="9">
        <v>3</v>
      </c>
      <c r="Z314" s="9">
        <v>6</v>
      </c>
      <c r="AA314" s="9">
        <v>3</v>
      </c>
      <c r="AB314" s="9"/>
      <c r="AC314" s="9" t="s">
        <v>56</v>
      </c>
      <c r="AD314" s="9" t="s">
        <v>1985</v>
      </c>
      <c r="AE314" s="9" t="s">
        <v>1979</v>
      </c>
      <c r="AF314" s="12" t="s">
        <v>1992</v>
      </c>
      <c r="AG314" s="11" t="s">
        <v>1994</v>
      </c>
      <c r="AH314" s="11" t="s">
        <v>1979</v>
      </c>
      <c r="AI314" s="11" t="s">
        <v>1997</v>
      </c>
      <c r="AJ314" s="12" t="s">
        <v>1999</v>
      </c>
      <c r="AK314" s="9" t="s">
        <v>59</v>
      </c>
      <c r="AL314" s="13" t="s">
        <v>2004</v>
      </c>
      <c r="AM314" s="13" t="s">
        <v>2004</v>
      </c>
      <c r="AN314" s="114" t="s">
        <v>1987</v>
      </c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s="13" customFormat="1" ht="15" customHeight="1" x14ac:dyDescent="0.25">
      <c r="A315">
        <v>312</v>
      </c>
      <c r="B315" t="s">
        <v>690</v>
      </c>
      <c r="C315" s="9"/>
      <c r="D315" s="9">
        <v>271.89999999999998</v>
      </c>
      <c r="E315" s="9">
        <v>190.33</v>
      </c>
      <c r="F315" s="9">
        <v>81.569999999999993</v>
      </c>
      <c r="G315" s="9"/>
      <c r="H315" s="9"/>
      <c r="I315" s="9"/>
      <c r="J315" s="9"/>
      <c r="K315" s="9" t="s">
        <v>691</v>
      </c>
      <c r="L315" s="9" t="s">
        <v>62</v>
      </c>
      <c r="M315" s="9" t="s">
        <v>55</v>
      </c>
      <c r="N315" s="9">
        <v>1917</v>
      </c>
      <c r="O315" s="9">
        <v>2</v>
      </c>
      <c r="P315" s="9">
        <v>2</v>
      </c>
      <c r="Q315" s="9"/>
      <c r="R315" s="9">
        <v>271.89999999999998</v>
      </c>
      <c r="S315" s="9"/>
      <c r="T315" s="9"/>
      <c r="U315" s="9"/>
      <c r="V315" s="9"/>
      <c r="W315" s="9"/>
      <c r="X315" s="113" t="s">
        <v>164</v>
      </c>
      <c r="Y315" s="9">
        <v>7</v>
      </c>
      <c r="Z315" s="9">
        <v>13</v>
      </c>
      <c r="AA315" s="9">
        <v>7</v>
      </c>
      <c r="AB315" s="9"/>
      <c r="AC315" s="9" t="s">
        <v>56</v>
      </c>
      <c r="AD315" s="9" t="s">
        <v>1985</v>
      </c>
      <c r="AE315" s="9" t="s">
        <v>1979</v>
      </c>
      <c r="AF315" s="12" t="s">
        <v>1992</v>
      </c>
      <c r="AG315" s="11" t="s">
        <v>1994</v>
      </c>
      <c r="AH315" s="11" t="s">
        <v>1979</v>
      </c>
      <c r="AI315" s="11" t="s">
        <v>1997</v>
      </c>
      <c r="AJ315" s="12" t="s">
        <v>1999</v>
      </c>
      <c r="AK315" s="9" t="s">
        <v>59</v>
      </c>
      <c r="AL315" s="13" t="s">
        <v>2004</v>
      </c>
      <c r="AM315" s="13" t="s">
        <v>2004</v>
      </c>
      <c r="AN315" s="114" t="s">
        <v>1987</v>
      </c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s="13" customFormat="1" ht="15" customHeight="1" x14ac:dyDescent="0.25">
      <c r="A316">
        <v>313</v>
      </c>
      <c r="B316" t="s">
        <v>692</v>
      </c>
      <c r="C316" s="9"/>
      <c r="D316" s="9">
        <v>68.8</v>
      </c>
      <c r="E316" s="9">
        <v>48.16</v>
      </c>
      <c r="F316" s="9">
        <v>20.64</v>
      </c>
      <c r="G316" s="9"/>
      <c r="H316" s="9"/>
      <c r="I316" s="9"/>
      <c r="J316" s="9"/>
      <c r="K316" s="9" t="s">
        <v>693</v>
      </c>
      <c r="L316" s="9" t="s">
        <v>62</v>
      </c>
      <c r="M316" s="9" t="s">
        <v>55</v>
      </c>
      <c r="N316" s="9">
        <v>1917</v>
      </c>
      <c r="O316" s="9">
        <v>1</v>
      </c>
      <c r="P316" s="9">
        <v>1</v>
      </c>
      <c r="Q316" s="9"/>
      <c r="R316" s="9">
        <v>68.8</v>
      </c>
      <c r="S316" s="9"/>
      <c r="T316" s="9"/>
      <c r="U316" s="9"/>
      <c r="V316" s="9"/>
      <c r="W316" s="9"/>
      <c r="X316" s="113" t="s">
        <v>164</v>
      </c>
      <c r="Y316" s="9">
        <v>2</v>
      </c>
      <c r="Z316" s="9">
        <v>19</v>
      </c>
      <c r="AA316" s="9">
        <v>2</v>
      </c>
      <c r="AB316" s="9"/>
      <c r="AC316" s="9" t="s">
        <v>56</v>
      </c>
      <c r="AD316" s="9" t="s">
        <v>1985</v>
      </c>
      <c r="AE316" s="9" t="s">
        <v>1979</v>
      </c>
      <c r="AF316" s="12" t="s">
        <v>1992</v>
      </c>
      <c r="AG316" s="11" t="s">
        <v>1994</v>
      </c>
      <c r="AH316" s="11" t="s">
        <v>1979</v>
      </c>
      <c r="AI316" s="11" t="s">
        <v>1997</v>
      </c>
      <c r="AJ316" s="12" t="s">
        <v>1999</v>
      </c>
      <c r="AK316" s="9" t="s">
        <v>59</v>
      </c>
      <c r="AL316" s="13" t="s">
        <v>2004</v>
      </c>
      <c r="AM316" s="13" t="s">
        <v>2004</v>
      </c>
      <c r="AN316" s="114" t="s">
        <v>1987</v>
      </c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s="13" customFormat="1" ht="15" customHeight="1" x14ac:dyDescent="0.25">
      <c r="A317">
        <v>314</v>
      </c>
      <c r="B317" t="s">
        <v>694</v>
      </c>
      <c r="C317" s="9"/>
      <c r="D317" s="9">
        <v>238.1</v>
      </c>
      <c r="E317" s="9">
        <v>166.67</v>
      </c>
      <c r="F317" s="9">
        <v>71.430000000000007</v>
      </c>
      <c r="G317" s="9"/>
      <c r="H317" s="9"/>
      <c r="I317" s="9"/>
      <c r="J317" s="9"/>
      <c r="K317" s="9" t="s">
        <v>695</v>
      </c>
      <c r="L317" s="9" t="s">
        <v>112</v>
      </c>
      <c r="M317" s="9" t="s">
        <v>55</v>
      </c>
      <c r="N317" s="9">
        <v>1961</v>
      </c>
      <c r="O317" s="9">
        <v>1</v>
      </c>
      <c r="P317" s="9">
        <v>1</v>
      </c>
      <c r="Q317" s="9"/>
      <c r="R317" s="9">
        <v>238.1</v>
      </c>
      <c r="S317" s="9"/>
      <c r="T317" s="9">
        <v>75</v>
      </c>
      <c r="U317" s="9">
        <v>75</v>
      </c>
      <c r="V317" s="9"/>
      <c r="W317" s="9"/>
      <c r="X317" s="113" t="s">
        <v>164</v>
      </c>
      <c r="Y317" s="9">
        <v>6</v>
      </c>
      <c r="Z317" s="9">
        <v>6</v>
      </c>
      <c r="AA317" s="9">
        <v>6</v>
      </c>
      <c r="AB317" s="9"/>
      <c r="AC317" s="9" t="s">
        <v>56</v>
      </c>
      <c r="AD317" s="9" t="s">
        <v>1985</v>
      </c>
      <c r="AE317" s="9" t="s">
        <v>1979</v>
      </c>
      <c r="AF317" s="12" t="s">
        <v>1992</v>
      </c>
      <c r="AG317" s="11" t="s">
        <v>1994</v>
      </c>
      <c r="AH317" s="11" t="s">
        <v>1979</v>
      </c>
      <c r="AI317" s="11" t="s">
        <v>1997</v>
      </c>
      <c r="AJ317" s="12" t="s">
        <v>1999</v>
      </c>
      <c r="AK317" s="9" t="s">
        <v>59</v>
      </c>
      <c r="AL317" s="13" t="s">
        <v>2004</v>
      </c>
      <c r="AM317" s="13" t="s">
        <v>2004</v>
      </c>
      <c r="AN317" s="114" t="s">
        <v>1987</v>
      </c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s="13" customFormat="1" ht="15" customHeight="1" x14ac:dyDescent="0.25">
      <c r="A318">
        <v>315</v>
      </c>
      <c r="B318" t="s">
        <v>696</v>
      </c>
      <c r="C318" s="9"/>
      <c r="D318" s="9">
        <v>95.4</v>
      </c>
      <c r="E318" s="9">
        <v>66.78</v>
      </c>
      <c r="F318" s="9">
        <v>28.62</v>
      </c>
      <c r="G318" s="9"/>
      <c r="H318" s="9"/>
      <c r="I318" s="9"/>
      <c r="J318" s="9"/>
      <c r="K318" s="9" t="s">
        <v>697</v>
      </c>
      <c r="L318" s="9" t="s">
        <v>112</v>
      </c>
      <c r="M318" s="9" t="s">
        <v>55</v>
      </c>
      <c r="N318" s="9">
        <v>1952</v>
      </c>
      <c r="O318" s="9">
        <v>1</v>
      </c>
      <c r="P318" s="9">
        <v>1</v>
      </c>
      <c r="Q318" s="9"/>
      <c r="R318" s="9">
        <v>95.4</v>
      </c>
      <c r="S318" s="9"/>
      <c r="T318" s="9">
        <v>50</v>
      </c>
      <c r="U318" s="9">
        <v>50</v>
      </c>
      <c r="V318" s="9"/>
      <c r="W318" s="9"/>
      <c r="X318" s="113" t="s">
        <v>164</v>
      </c>
      <c r="Y318" s="9">
        <v>2</v>
      </c>
      <c r="Z318" s="9">
        <v>2</v>
      </c>
      <c r="AA318" s="9">
        <v>2</v>
      </c>
      <c r="AB318" s="9"/>
      <c r="AC318" s="9" t="s">
        <v>56</v>
      </c>
      <c r="AD318" s="9" t="s">
        <v>1985</v>
      </c>
      <c r="AE318" s="9" t="s">
        <v>1979</v>
      </c>
      <c r="AF318" s="12" t="s">
        <v>1992</v>
      </c>
      <c r="AG318" s="11" t="s">
        <v>1994</v>
      </c>
      <c r="AH318" s="11" t="s">
        <v>1979</v>
      </c>
      <c r="AI318" s="11" t="s">
        <v>1997</v>
      </c>
      <c r="AJ318" s="12" t="s">
        <v>1999</v>
      </c>
      <c r="AK318" s="9" t="s">
        <v>59</v>
      </c>
      <c r="AL318" s="13" t="s">
        <v>2004</v>
      </c>
      <c r="AM318" s="13" t="s">
        <v>2004</v>
      </c>
      <c r="AN318" s="114" t="s">
        <v>1987</v>
      </c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s="13" customFormat="1" ht="15" customHeight="1" x14ac:dyDescent="0.25">
      <c r="A319">
        <v>316</v>
      </c>
      <c r="B319" t="s">
        <v>698</v>
      </c>
      <c r="C319" s="9"/>
      <c r="D319" s="9">
        <v>123.8</v>
      </c>
      <c r="E319" s="9">
        <v>86.66</v>
      </c>
      <c r="F319" s="9">
        <v>37.14</v>
      </c>
      <c r="G319" s="9"/>
      <c r="H319" s="9"/>
      <c r="I319" s="9"/>
      <c r="J319" s="9"/>
      <c r="K319" s="9" t="s">
        <v>699</v>
      </c>
      <c r="L319" s="9" t="s">
        <v>112</v>
      </c>
      <c r="M319" s="9" t="s">
        <v>55</v>
      </c>
      <c r="N319" s="9">
        <v>1952</v>
      </c>
      <c r="O319" s="9">
        <v>1</v>
      </c>
      <c r="P319" s="9">
        <v>1</v>
      </c>
      <c r="Q319" s="9"/>
      <c r="R319" s="9">
        <v>123.8</v>
      </c>
      <c r="S319" s="9"/>
      <c r="T319" s="9">
        <v>55</v>
      </c>
      <c r="U319" s="9">
        <v>55</v>
      </c>
      <c r="V319" s="9"/>
      <c r="W319" s="9"/>
      <c r="X319" s="113" t="s">
        <v>164</v>
      </c>
      <c r="Y319" s="9">
        <v>4</v>
      </c>
      <c r="Z319" s="9">
        <v>4</v>
      </c>
      <c r="AA319" s="9">
        <v>4</v>
      </c>
      <c r="AB319" s="9"/>
      <c r="AC319" s="9" t="s">
        <v>56</v>
      </c>
      <c r="AD319" s="9" t="s">
        <v>1985</v>
      </c>
      <c r="AE319" s="9" t="s">
        <v>1979</v>
      </c>
      <c r="AF319" s="12" t="s">
        <v>1992</v>
      </c>
      <c r="AG319" s="11" t="s">
        <v>1994</v>
      </c>
      <c r="AH319" s="11" t="s">
        <v>1979</v>
      </c>
      <c r="AI319" s="11" t="s">
        <v>1997</v>
      </c>
      <c r="AJ319" s="12" t="s">
        <v>1999</v>
      </c>
      <c r="AK319" s="9" t="s">
        <v>59</v>
      </c>
      <c r="AL319" s="13" t="s">
        <v>2004</v>
      </c>
      <c r="AM319" s="13" t="s">
        <v>2004</v>
      </c>
      <c r="AN319" s="114" t="s">
        <v>1987</v>
      </c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s="13" customFormat="1" ht="15" customHeight="1" x14ac:dyDescent="0.25">
      <c r="A320">
        <v>317</v>
      </c>
      <c r="B320" t="s">
        <v>700</v>
      </c>
      <c r="C320" s="9"/>
      <c r="D320" s="9">
        <v>514.29999999999995</v>
      </c>
      <c r="E320" s="9">
        <v>360.01</v>
      </c>
      <c r="F320" s="9">
        <v>154.29</v>
      </c>
      <c r="G320" s="9"/>
      <c r="H320" s="9"/>
      <c r="I320" s="9"/>
      <c r="J320" s="9"/>
      <c r="K320" s="9" t="s">
        <v>701</v>
      </c>
      <c r="L320" s="9" t="s">
        <v>62</v>
      </c>
      <c r="M320" s="9" t="s">
        <v>55</v>
      </c>
      <c r="N320" s="9">
        <v>1936</v>
      </c>
      <c r="O320" s="9">
        <v>2</v>
      </c>
      <c r="P320" s="9">
        <v>2</v>
      </c>
      <c r="Q320" s="9"/>
      <c r="R320" s="9">
        <v>980.4</v>
      </c>
      <c r="S320" s="9">
        <v>466.1</v>
      </c>
      <c r="T320" s="9">
        <v>4742</v>
      </c>
      <c r="U320" s="9">
        <v>2371</v>
      </c>
      <c r="V320" s="9"/>
      <c r="W320" s="9"/>
      <c r="X320" s="113" t="s">
        <v>164</v>
      </c>
      <c r="Y320" s="9">
        <v>8</v>
      </c>
      <c r="Z320" s="9">
        <v>27</v>
      </c>
      <c r="AA320" s="9">
        <v>8</v>
      </c>
      <c r="AB320" s="9"/>
      <c r="AC320" s="9" t="s">
        <v>121</v>
      </c>
      <c r="AD320" s="9" t="s">
        <v>1985</v>
      </c>
      <c r="AE320" s="9" t="s">
        <v>1956</v>
      </c>
      <c r="AF320" s="12" t="s">
        <v>1993</v>
      </c>
      <c r="AG320" s="11" t="s">
        <v>1994</v>
      </c>
      <c r="AH320" s="11" t="s">
        <v>1979</v>
      </c>
      <c r="AI320" s="11" t="s">
        <v>1997</v>
      </c>
      <c r="AJ320" s="12" t="s">
        <v>1999</v>
      </c>
      <c r="AK320" s="9" t="s">
        <v>59</v>
      </c>
      <c r="AL320" s="13" t="s">
        <v>2004</v>
      </c>
      <c r="AM320" s="13" t="s">
        <v>2004</v>
      </c>
      <c r="AN320" s="114" t="s">
        <v>1987</v>
      </c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s="13" customFormat="1" ht="15" customHeight="1" x14ac:dyDescent="0.25">
      <c r="A321">
        <v>318</v>
      </c>
      <c r="B321" t="s">
        <v>702</v>
      </c>
      <c r="C321" s="9"/>
      <c r="D321" s="9">
        <v>264.2</v>
      </c>
      <c r="E321" s="9">
        <v>184.94</v>
      </c>
      <c r="F321" s="9">
        <v>79.260000000000005</v>
      </c>
      <c r="G321" s="9"/>
      <c r="H321" s="9"/>
      <c r="I321" s="9"/>
      <c r="J321" s="9"/>
      <c r="K321" s="9" t="s">
        <v>703</v>
      </c>
      <c r="L321" s="9" t="s">
        <v>62</v>
      </c>
      <c r="M321" s="9" t="s">
        <v>55</v>
      </c>
      <c r="N321" s="9">
        <v>1936</v>
      </c>
      <c r="O321" s="9">
        <v>1</v>
      </c>
      <c r="P321" s="9">
        <v>1</v>
      </c>
      <c r="Q321" s="9"/>
      <c r="R321" s="9">
        <v>264.2</v>
      </c>
      <c r="S321" s="9"/>
      <c r="T321" s="9"/>
      <c r="U321" s="9"/>
      <c r="V321" s="9"/>
      <c r="W321" s="9"/>
      <c r="X321" s="113" t="s">
        <v>164</v>
      </c>
      <c r="Y321" s="9">
        <v>6</v>
      </c>
      <c r="Z321" s="9">
        <v>17</v>
      </c>
      <c r="AA321" s="9">
        <v>6</v>
      </c>
      <c r="AB321" s="9"/>
      <c r="AC321" s="9" t="s">
        <v>56</v>
      </c>
      <c r="AD321" s="9" t="s">
        <v>1985</v>
      </c>
      <c r="AE321" s="9" t="s">
        <v>1979</v>
      </c>
      <c r="AF321" s="12" t="s">
        <v>1992</v>
      </c>
      <c r="AG321" s="11" t="s">
        <v>1994</v>
      </c>
      <c r="AH321" s="11" t="s">
        <v>1979</v>
      </c>
      <c r="AI321" s="11" t="s">
        <v>1997</v>
      </c>
      <c r="AJ321" s="12" t="s">
        <v>1999</v>
      </c>
      <c r="AK321" s="9" t="s">
        <v>59</v>
      </c>
      <c r="AL321" s="13" t="s">
        <v>2004</v>
      </c>
      <c r="AM321" s="13" t="s">
        <v>2004</v>
      </c>
      <c r="AN321" s="114" t="s">
        <v>1987</v>
      </c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s="13" customFormat="1" ht="15" customHeight="1" x14ac:dyDescent="0.25">
      <c r="A322">
        <v>319</v>
      </c>
      <c r="B322" t="s">
        <v>704</v>
      </c>
      <c r="C322" s="9"/>
      <c r="D322" s="9">
        <v>683</v>
      </c>
      <c r="E322" s="9">
        <v>478.1</v>
      </c>
      <c r="F322" s="9">
        <v>204.9</v>
      </c>
      <c r="G322" s="9"/>
      <c r="H322" s="9"/>
      <c r="I322" s="9"/>
      <c r="J322" s="9"/>
      <c r="K322" s="9" t="s">
        <v>705</v>
      </c>
      <c r="L322" s="9" t="s">
        <v>62</v>
      </c>
      <c r="M322" s="9" t="s">
        <v>55</v>
      </c>
      <c r="N322" s="9">
        <v>1936</v>
      </c>
      <c r="O322" s="9">
        <v>2</v>
      </c>
      <c r="P322" s="9">
        <v>2</v>
      </c>
      <c r="Q322" s="9"/>
      <c r="R322" s="9">
        <v>725.2</v>
      </c>
      <c r="S322" s="9">
        <v>42.2</v>
      </c>
      <c r="T322" s="9"/>
      <c r="U322" s="9"/>
      <c r="V322" s="9"/>
      <c r="W322" s="9"/>
      <c r="X322" s="113" t="s">
        <v>164</v>
      </c>
      <c r="Y322" s="9">
        <v>12</v>
      </c>
      <c r="Z322" s="9">
        <v>35</v>
      </c>
      <c r="AA322" s="9">
        <v>12</v>
      </c>
      <c r="AB322" s="9"/>
      <c r="AC322" s="9" t="s">
        <v>121</v>
      </c>
      <c r="AD322" s="9" t="s">
        <v>1985</v>
      </c>
      <c r="AE322" s="9" t="s">
        <v>1956</v>
      </c>
      <c r="AF322" s="12" t="s">
        <v>1993</v>
      </c>
      <c r="AG322" s="11" t="s">
        <v>1994</v>
      </c>
      <c r="AH322" s="11" t="s">
        <v>1979</v>
      </c>
      <c r="AI322" s="11" t="s">
        <v>1997</v>
      </c>
      <c r="AJ322" s="12" t="s">
        <v>1999</v>
      </c>
      <c r="AK322" s="9" t="s">
        <v>59</v>
      </c>
      <c r="AL322" s="13" t="s">
        <v>2004</v>
      </c>
      <c r="AM322" s="13" t="s">
        <v>2004</v>
      </c>
      <c r="AN322" s="114" t="s">
        <v>1987</v>
      </c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s="13" customFormat="1" ht="15" customHeight="1" x14ac:dyDescent="0.25">
      <c r="A323">
        <v>320</v>
      </c>
      <c r="B323" t="s">
        <v>706</v>
      </c>
      <c r="C323" s="9"/>
      <c r="D323" s="9">
        <v>703.2</v>
      </c>
      <c r="E323" s="9">
        <v>492.24</v>
      </c>
      <c r="F323" s="9">
        <v>210.96</v>
      </c>
      <c r="G323" s="9"/>
      <c r="H323" s="9"/>
      <c r="I323" s="9"/>
      <c r="J323" s="9"/>
      <c r="K323" s="9" t="s">
        <v>707</v>
      </c>
      <c r="L323" s="9" t="s">
        <v>62</v>
      </c>
      <c r="M323" s="9" t="s">
        <v>55</v>
      </c>
      <c r="N323" s="9">
        <v>1936</v>
      </c>
      <c r="O323" s="9">
        <v>2</v>
      </c>
      <c r="P323" s="9">
        <v>2</v>
      </c>
      <c r="Q323" s="9"/>
      <c r="R323" s="9">
        <v>760.5</v>
      </c>
      <c r="S323" s="9">
        <v>57.3</v>
      </c>
      <c r="T323" s="9"/>
      <c r="U323" s="9"/>
      <c r="V323" s="9"/>
      <c r="W323" s="9"/>
      <c r="X323" s="113" t="s">
        <v>164</v>
      </c>
      <c r="Y323" s="9">
        <v>12</v>
      </c>
      <c r="Z323" s="9">
        <v>33</v>
      </c>
      <c r="AA323" s="9">
        <v>12</v>
      </c>
      <c r="AB323" s="9"/>
      <c r="AC323" s="9" t="s">
        <v>121</v>
      </c>
      <c r="AD323" s="9" t="s">
        <v>1985</v>
      </c>
      <c r="AE323" s="9" t="s">
        <v>1956</v>
      </c>
      <c r="AF323" s="12" t="s">
        <v>1993</v>
      </c>
      <c r="AG323" s="11" t="s">
        <v>1994</v>
      </c>
      <c r="AH323" s="11" t="s">
        <v>1979</v>
      </c>
      <c r="AI323" s="11" t="s">
        <v>1997</v>
      </c>
      <c r="AJ323" s="12" t="s">
        <v>1999</v>
      </c>
      <c r="AK323" s="9" t="s">
        <v>59</v>
      </c>
      <c r="AL323" s="13" t="s">
        <v>2004</v>
      </c>
      <c r="AM323" s="13" t="s">
        <v>2004</v>
      </c>
      <c r="AN323" s="114" t="s">
        <v>1987</v>
      </c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s="13" customFormat="1" ht="15" customHeight="1" x14ac:dyDescent="0.25">
      <c r="A324">
        <v>321</v>
      </c>
      <c r="B324" t="s">
        <v>708</v>
      </c>
      <c r="C324" s="9"/>
      <c r="D324" s="9">
        <v>440.19</v>
      </c>
      <c r="E324" s="9">
        <v>308.13</v>
      </c>
      <c r="F324" s="9">
        <v>132.06</v>
      </c>
      <c r="G324" s="9"/>
      <c r="H324" s="9"/>
      <c r="I324" s="9"/>
      <c r="J324" s="9"/>
      <c r="K324" s="9" t="s">
        <v>709</v>
      </c>
      <c r="L324" s="9" t="s">
        <v>62</v>
      </c>
      <c r="M324" s="9" t="s">
        <v>55</v>
      </c>
      <c r="N324" s="9">
        <v>1936</v>
      </c>
      <c r="O324" s="9">
        <v>2</v>
      </c>
      <c r="P324" s="9">
        <v>2</v>
      </c>
      <c r="Q324" s="9"/>
      <c r="R324" s="9">
        <v>440.19</v>
      </c>
      <c r="S324" s="9"/>
      <c r="T324" s="9"/>
      <c r="U324" s="9"/>
      <c r="V324" s="9"/>
      <c r="W324" s="9"/>
      <c r="X324" s="113" t="s">
        <v>164</v>
      </c>
      <c r="Y324" s="9">
        <v>10</v>
      </c>
      <c r="Z324" s="9">
        <v>25</v>
      </c>
      <c r="AA324" s="9">
        <v>10</v>
      </c>
      <c r="AB324" s="9"/>
      <c r="AC324" s="9" t="s">
        <v>56</v>
      </c>
      <c r="AD324" s="9" t="s">
        <v>1985</v>
      </c>
      <c r="AE324" s="9" t="s">
        <v>1979</v>
      </c>
      <c r="AF324" s="12" t="s">
        <v>1992</v>
      </c>
      <c r="AG324" s="11" t="s">
        <v>1994</v>
      </c>
      <c r="AH324" s="11" t="s">
        <v>1979</v>
      </c>
      <c r="AI324" s="11" t="s">
        <v>1997</v>
      </c>
      <c r="AJ324" s="12" t="s">
        <v>1999</v>
      </c>
      <c r="AK324" s="9" t="s">
        <v>59</v>
      </c>
      <c r="AL324" s="13" t="s">
        <v>2004</v>
      </c>
      <c r="AM324" s="13" t="s">
        <v>2004</v>
      </c>
      <c r="AN324" s="114" t="s">
        <v>1987</v>
      </c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s="13" customFormat="1" ht="15" customHeight="1" x14ac:dyDescent="0.25">
      <c r="A325">
        <v>322</v>
      </c>
      <c r="B325" t="s">
        <v>710</v>
      </c>
      <c r="C325" s="9"/>
      <c r="D325" s="9">
        <v>573.9</v>
      </c>
      <c r="E325" s="9">
        <v>401.73</v>
      </c>
      <c r="F325" s="9">
        <v>172.17</v>
      </c>
      <c r="G325" s="9"/>
      <c r="H325" s="9"/>
      <c r="I325" s="9"/>
      <c r="J325" s="9"/>
      <c r="K325" s="9" t="s">
        <v>711</v>
      </c>
      <c r="L325" s="9" t="s">
        <v>62</v>
      </c>
      <c r="M325" s="9" t="s">
        <v>55</v>
      </c>
      <c r="N325" s="9">
        <v>1936</v>
      </c>
      <c r="O325" s="9">
        <v>2</v>
      </c>
      <c r="P325" s="9">
        <v>2</v>
      </c>
      <c r="Q325" s="9"/>
      <c r="R325" s="9">
        <v>622</v>
      </c>
      <c r="S325" s="9">
        <v>48.1</v>
      </c>
      <c r="T325" s="9"/>
      <c r="U325" s="9"/>
      <c r="V325" s="9"/>
      <c r="W325" s="9"/>
      <c r="X325" s="113" t="s">
        <v>164</v>
      </c>
      <c r="Y325" s="9">
        <v>11</v>
      </c>
      <c r="Z325" s="9">
        <v>14</v>
      </c>
      <c r="AA325" s="9">
        <v>11</v>
      </c>
      <c r="AB325" s="9"/>
      <c r="AC325" s="9" t="s">
        <v>121</v>
      </c>
      <c r="AD325" s="9" t="s">
        <v>1985</v>
      </c>
      <c r="AE325" s="9" t="s">
        <v>1956</v>
      </c>
      <c r="AF325" s="12" t="s">
        <v>1993</v>
      </c>
      <c r="AG325" s="11" t="s">
        <v>1994</v>
      </c>
      <c r="AH325" s="11" t="s">
        <v>1979</v>
      </c>
      <c r="AI325" s="11" t="s">
        <v>1997</v>
      </c>
      <c r="AJ325" s="12" t="s">
        <v>1999</v>
      </c>
      <c r="AK325" s="9" t="s">
        <v>59</v>
      </c>
      <c r="AL325" s="13" t="s">
        <v>2004</v>
      </c>
      <c r="AM325" s="13" t="s">
        <v>2004</v>
      </c>
      <c r="AN325" s="114" t="s">
        <v>1987</v>
      </c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s="13" customFormat="1" ht="15" customHeight="1" x14ac:dyDescent="0.25">
      <c r="A326">
        <v>323</v>
      </c>
      <c r="B326" t="s">
        <v>712</v>
      </c>
      <c r="C326" s="9"/>
      <c r="D326" s="9">
        <v>651.4</v>
      </c>
      <c r="E326" s="9">
        <v>455.98</v>
      </c>
      <c r="F326" s="9">
        <v>195.42</v>
      </c>
      <c r="G326" s="9"/>
      <c r="H326" s="9"/>
      <c r="I326" s="9"/>
      <c r="J326" s="9"/>
      <c r="K326" s="9" t="s">
        <v>713</v>
      </c>
      <c r="L326" s="9" t="s">
        <v>62</v>
      </c>
      <c r="M326" s="9" t="s">
        <v>55</v>
      </c>
      <c r="N326" s="9">
        <v>1936</v>
      </c>
      <c r="O326" s="9">
        <v>2</v>
      </c>
      <c r="P326" s="9">
        <v>2</v>
      </c>
      <c r="Q326" s="9"/>
      <c r="R326" s="9">
        <v>698.7</v>
      </c>
      <c r="S326" s="9">
        <v>47.3</v>
      </c>
      <c r="T326" s="9"/>
      <c r="U326" s="9"/>
      <c r="V326" s="9"/>
      <c r="W326" s="9"/>
      <c r="X326" s="113" t="s">
        <v>164</v>
      </c>
      <c r="Y326" s="9">
        <v>8</v>
      </c>
      <c r="Z326" s="9">
        <v>13</v>
      </c>
      <c r="AA326" s="9">
        <v>8</v>
      </c>
      <c r="AB326" s="9"/>
      <c r="AC326" s="9" t="s">
        <v>121</v>
      </c>
      <c r="AD326" s="9" t="s">
        <v>1985</v>
      </c>
      <c r="AE326" s="9" t="s">
        <v>1956</v>
      </c>
      <c r="AF326" s="12" t="s">
        <v>1993</v>
      </c>
      <c r="AG326" s="11" t="s">
        <v>1994</v>
      </c>
      <c r="AH326" s="11" t="s">
        <v>1979</v>
      </c>
      <c r="AI326" s="11" t="s">
        <v>1997</v>
      </c>
      <c r="AJ326" s="12" t="s">
        <v>1999</v>
      </c>
      <c r="AK326" s="9" t="s">
        <v>59</v>
      </c>
      <c r="AL326" s="13" t="s">
        <v>2004</v>
      </c>
      <c r="AM326" s="13" t="s">
        <v>2004</v>
      </c>
      <c r="AN326" s="114" t="s">
        <v>1987</v>
      </c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s="13" customFormat="1" ht="15" customHeight="1" x14ac:dyDescent="0.25">
      <c r="A327">
        <v>324</v>
      </c>
      <c r="B327" t="s">
        <v>714</v>
      </c>
      <c r="C327" s="9"/>
      <c r="D327" s="9">
        <v>330.3</v>
      </c>
      <c r="E327" s="9">
        <v>231.21</v>
      </c>
      <c r="F327" s="9">
        <v>99.09</v>
      </c>
      <c r="G327" s="9"/>
      <c r="H327" s="9"/>
      <c r="I327" s="9"/>
      <c r="J327" s="9"/>
      <c r="K327" s="9" t="s">
        <v>715</v>
      </c>
      <c r="L327" s="9" t="s">
        <v>62</v>
      </c>
      <c r="M327" s="9" t="s">
        <v>55</v>
      </c>
      <c r="N327" s="9">
        <v>1912</v>
      </c>
      <c r="O327" s="9">
        <v>1</v>
      </c>
      <c r="P327" s="9">
        <v>1</v>
      </c>
      <c r="Q327" s="9"/>
      <c r="R327" s="9">
        <v>330.3</v>
      </c>
      <c r="S327" s="9"/>
      <c r="T327" s="9">
        <v>2720</v>
      </c>
      <c r="U327" s="9">
        <v>1360</v>
      </c>
      <c r="V327" s="9"/>
      <c r="W327" s="9"/>
      <c r="X327" s="113" t="s">
        <v>164</v>
      </c>
      <c r="Y327" s="9">
        <v>8</v>
      </c>
      <c r="Z327" s="9">
        <v>25</v>
      </c>
      <c r="AA327" s="9">
        <v>8</v>
      </c>
      <c r="AB327" s="9"/>
      <c r="AC327" s="9" t="s">
        <v>56</v>
      </c>
      <c r="AD327" s="9" t="s">
        <v>1985</v>
      </c>
      <c r="AE327" s="9" t="s">
        <v>1979</v>
      </c>
      <c r="AF327" s="12" t="s">
        <v>1992</v>
      </c>
      <c r="AG327" s="11" t="s">
        <v>1994</v>
      </c>
      <c r="AH327" s="11" t="s">
        <v>1979</v>
      </c>
      <c r="AI327" s="11" t="s">
        <v>1997</v>
      </c>
      <c r="AJ327" s="12" t="s">
        <v>1999</v>
      </c>
      <c r="AK327" s="9" t="s">
        <v>59</v>
      </c>
      <c r="AL327" s="13" t="s">
        <v>2004</v>
      </c>
      <c r="AM327" s="13" t="s">
        <v>2004</v>
      </c>
      <c r="AN327" s="114" t="s">
        <v>1987</v>
      </c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s="13" customFormat="1" ht="15" customHeight="1" x14ac:dyDescent="0.25">
      <c r="A328">
        <v>325</v>
      </c>
      <c r="B328" t="s">
        <v>716</v>
      </c>
      <c r="C328" s="9"/>
      <c r="D328" s="9">
        <v>219.9</v>
      </c>
      <c r="E328" s="9">
        <v>153.93</v>
      </c>
      <c r="F328" s="9">
        <v>65.97</v>
      </c>
      <c r="G328" s="9"/>
      <c r="H328" s="9"/>
      <c r="I328" s="9"/>
      <c r="J328" s="9"/>
      <c r="K328" s="9" t="s">
        <v>717</v>
      </c>
      <c r="L328" s="9" t="s">
        <v>62</v>
      </c>
      <c r="M328" s="9" t="s">
        <v>55</v>
      </c>
      <c r="N328" s="9">
        <v>1912</v>
      </c>
      <c r="O328" s="9">
        <v>2</v>
      </c>
      <c r="P328" s="9">
        <v>2</v>
      </c>
      <c r="Q328" s="9"/>
      <c r="R328" s="9">
        <v>253.6</v>
      </c>
      <c r="S328" s="9">
        <v>33.700000000000003</v>
      </c>
      <c r="T328" s="9">
        <v>1715</v>
      </c>
      <c r="U328" s="9"/>
      <c r="V328" s="9"/>
      <c r="W328" s="9"/>
      <c r="X328" s="113" t="s">
        <v>164</v>
      </c>
      <c r="Y328" s="9">
        <v>5</v>
      </c>
      <c r="Z328" s="9">
        <v>18</v>
      </c>
      <c r="AA328" s="9">
        <v>5</v>
      </c>
      <c r="AB328" s="9"/>
      <c r="AC328" s="9" t="s">
        <v>56</v>
      </c>
      <c r="AD328" s="9" t="s">
        <v>1985</v>
      </c>
      <c r="AE328" s="9" t="s">
        <v>1979</v>
      </c>
      <c r="AF328" s="12" t="s">
        <v>1992</v>
      </c>
      <c r="AG328" s="11" t="s">
        <v>1994</v>
      </c>
      <c r="AH328" s="11" t="s">
        <v>1979</v>
      </c>
      <c r="AI328" s="11" t="s">
        <v>1997</v>
      </c>
      <c r="AJ328" s="12" t="s">
        <v>1999</v>
      </c>
      <c r="AK328" s="9" t="s">
        <v>59</v>
      </c>
      <c r="AL328" s="13" t="s">
        <v>2004</v>
      </c>
      <c r="AM328" s="13" t="s">
        <v>2004</v>
      </c>
      <c r="AN328" s="114" t="s">
        <v>1987</v>
      </c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s="13" customFormat="1" ht="15" customHeight="1" x14ac:dyDescent="0.25">
      <c r="A329">
        <v>326</v>
      </c>
      <c r="B329" t="s">
        <v>718</v>
      </c>
      <c r="C329" s="9"/>
      <c r="D329" s="9">
        <v>203.7</v>
      </c>
      <c r="E329" s="9">
        <v>142.59</v>
      </c>
      <c r="F329" s="9">
        <v>61.11</v>
      </c>
      <c r="G329" s="9"/>
      <c r="H329" s="9"/>
      <c r="I329" s="9"/>
      <c r="J329" s="9"/>
      <c r="K329" s="9" t="s">
        <v>719</v>
      </c>
      <c r="L329" s="9" t="s">
        <v>62</v>
      </c>
      <c r="M329" s="9" t="s">
        <v>55</v>
      </c>
      <c r="N329" s="9">
        <v>1912</v>
      </c>
      <c r="O329" s="9">
        <v>1</v>
      </c>
      <c r="P329" s="9">
        <v>1</v>
      </c>
      <c r="Q329" s="9"/>
      <c r="R329" s="9">
        <v>203.7</v>
      </c>
      <c r="S329" s="9"/>
      <c r="T329" s="9">
        <v>2480</v>
      </c>
      <c r="U329" s="9">
        <v>1220</v>
      </c>
      <c r="V329" s="9"/>
      <c r="W329" s="9"/>
      <c r="X329" s="113" t="s">
        <v>164</v>
      </c>
      <c r="Y329" s="9">
        <v>4</v>
      </c>
      <c r="Z329" s="9">
        <v>12</v>
      </c>
      <c r="AA329" s="9">
        <v>4</v>
      </c>
      <c r="AB329" s="9"/>
      <c r="AC329" s="9" t="s">
        <v>56</v>
      </c>
      <c r="AD329" s="9" t="s">
        <v>1985</v>
      </c>
      <c r="AE329" s="9" t="s">
        <v>1979</v>
      </c>
      <c r="AF329" s="12" t="s">
        <v>1992</v>
      </c>
      <c r="AG329" s="11" t="s">
        <v>1994</v>
      </c>
      <c r="AH329" s="11" t="s">
        <v>1979</v>
      </c>
      <c r="AI329" s="11" t="s">
        <v>1997</v>
      </c>
      <c r="AJ329" s="12" t="s">
        <v>1999</v>
      </c>
      <c r="AK329" s="9" t="s">
        <v>59</v>
      </c>
      <c r="AL329" s="13" t="s">
        <v>2004</v>
      </c>
      <c r="AM329" s="13" t="s">
        <v>2004</v>
      </c>
      <c r="AN329" s="114" t="s">
        <v>1987</v>
      </c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s="13" customFormat="1" ht="15" customHeight="1" x14ac:dyDescent="0.25">
      <c r="A330">
        <v>327</v>
      </c>
      <c r="B330" t="s">
        <v>720</v>
      </c>
      <c r="C330" s="9"/>
      <c r="D330" s="9">
        <v>201.1</v>
      </c>
      <c r="E330" s="9">
        <v>140.77000000000001</v>
      </c>
      <c r="F330" s="9">
        <v>60.33</v>
      </c>
      <c r="G330" s="9"/>
      <c r="H330" s="9"/>
      <c r="I330" s="9"/>
      <c r="J330" s="9"/>
      <c r="K330" s="9" t="s">
        <v>721</v>
      </c>
      <c r="L330" s="9" t="s">
        <v>62</v>
      </c>
      <c r="M330" s="9" t="s">
        <v>55</v>
      </c>
      <c r="N330" s="9">
        <v>1912</v>
      </c>
      <c r="O330" s="9">
        <v>1</v>
      </c>
      <c r="P330" s="9">
        <v>1</v>
      </c>
      <c r="Q330" s="9"/>
      <c r="R330" s="9">
        <v>201.1</v>
      </c>
      <c r="S330" s="9"/>
      <c r="T330" s="9"/>
      <c r="U330" s="9"/>
      <c r="V330" s="9"/>
      <c r="W330" s="9"/>
      <c r="X330" s="113" t="s">
        <v>164</v>
      </c>
      <c r="Y330" s="9">
        <v>7</v>
      </c>
      <c r="Z330" s="9">
        <v>16</v>
      </c>
      <c r="AA330" s="9">
        <v>7</v>
      </c>
      <c r="AB330" s="9"/>
      <c r="AC330" s="9" t="s">
        <v>56</v>
      </c>
      <c r="AD330" s="9" t="s">
        <v>1985</v>
      </c>
      <c r="AE330" s="9" t="s">
        <v>1979</v>
      </c>
      <c r="AF330" s="12" t="s">
        <v>1992</v>
      </c>
      <c r="AG330" s="11" t="s">
        <v>1994</v>
      </c>
      <c r="AH330" s="11" t="s">
        <v>1979</v>
      </c>
      <c r="AI330" s="11" t="s">
        <v>1997</v>
      </c>
      <c r="AJ330" s="12" t="s">
        <v>1999</v>
      </c>
      <c r="AK330" s="9" t="s">
        <v>59</v>
      </c>
      <c r="AL330" s="13" t="s">
        <v>2004</v>
      </c>
      <c r="AM330" s="13" t="s">
        <v>2004</v>
      </c>
      <c r="AN330" s="114" t="s">
        <v>1987</v>
      </c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s="13" customFormat="1" ht="15" customHeight="1" x14ac:dyDescent="0.25">
      <c r="A331">
        <v>328</v>
      </c>
      <c r="B331" t="s">
        <v>722</v>
      </c>
      <c r="C331" s="9"/>
      <c r="D331" s="9">
        <v>244.1</v>
      </c>
      <c r="E331" s="9">
        <v>170.87</v>
      </c>
      <c r="F331" s="9">
        <v>73.23</v>
      </c>
      <c r="G331" s="9"/>
      <c r="H331" s="9"/>
      <c r="I331" s="9"/>
      <c r="J331" s="9"/>
      <c r="K331" s="9" t="s">
        <v>723</v>
      </c>
      <c r="L331" s="9" t="s">
        <v>62</v>
      </c>
      <c r="M331" s="9" t="s">
        <v>55</v>
      </c>
      <c r="N331" s="9">
        <v>1912</v>
      </c>
      <c r="O331" s="9">
        <v>1</v>
      </c>
      <c r="P331" s="9">
        <v>1</v>
      </c>
      <c r="Q331" s="9"/>
      <c r="R331" s="9">
        <v>244.1</v>
      </c>
      <c r="S331" s="9"/>
      <c r="T331" s="9"/>
      <c r="U331" s="9"/>
      <c r="V331" s="9"/>
      <c r="W331" s="9"/>
      <c r="X331" s="113" t="s">
        <v>164</v>
      </c>
      <c r="Y331" s="9">
        <v>5</v>
      </c>
      <c r="Z331" s="9">
        <v>19</v>
      </c>
      <c r="AA331" s="9">
        <v>5</v>
      </c>
      <c r="AB331" s="9"/>
      <c r="AC331" s="9" t="s">
        <v>56</v>
      </c>
      <c r="AD331" s="9" t="s">
        <v>1985</v>
      </c>
      <c r="AE331" s="9" t="s">
        <v>1979</v>
      </c>
      <c r="AF331" s="12" t="s">
        <v>1992</v>
      </c>
      <c r="AG331" s="11" t="s">
        <v>1994</v>
      </c>
      <c r="AH331" s="11" t="s">
        <v>1979</v>
      </c>
      <c r="AI331" s="11" t="s">
        <v>1997</v>
      </c>
      <c r="AJ331" s="12" t="s">
        <v>1999</v>
      </c>
      <c r="AK331" s="9" t="s">
        <v>59</v>
      </c>
      <c r="AL331" s="13" t="s">
        <v>2004</v>
      </c>
      <c r="AM331" s="13" t="s">
        <v>2004</v>
      </c>
      <c r="AN331" s="114" t="s">
        <v>1987</v>
      </c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s="13" customFormat="1" ht="15" customHeight="1" x14ac:dyDescent="0.25">
      <c r="A332">
        <v>329</v>
      </c>
      <c r="B332" t="s">
        <v>724</v>
      </c>
      <c r="C332" s="9"/>
      <c r="D332" s="9">
        <v>213.3</v>
      </c>
      <c r="E332" s="9">
        <v>149.31</v>
      </c>
      <c r="F332" s="9">
        <v>63.99</v>
      </c>
      <c r="G332" s="9"/>
      <c r="H332" s="9"/>
      <c r="I332" s="9"/>
      <c r="J332" s="9"/>
      <c r="K332" s="9" t="s">
        <v>725</v>
      </c>
      <c r="L332" s="9" t="s">
        <v>62</v>
      </c>
      <c r="M332" s="9" t="s">
        <v>55</v>
      </c>
      <c r="N332" s="9">
        <v>1912</v>
      </c>
      <c r="O332" s="9">
        <v>1</v>
      </c>
      <c r="P332" s="9">
        <v>1</v>
      </c>
      <c r="Q332" s="9"/>
      <c r="R332" s="9">
        <v>213.3</v>
      </c>
      <c r="S332" s="9"/>
      <c r="T332" s="9">
        <v>1715</v>
      </c>
      <c r="U332" s="9"/>
      <c r="V332" s="9"/>
      <c r="W332" s="9"/>
      <c r="X332" s="113" t="s">
        <v>164</v>
      </c>
      <c r="Y332" s="9">
        <v>6</v>
      </c>
      <c r="Z332" s="9">
        <v>11</v>
      </c>
      <c r="AA332" s="9">
        <v>6</v>
      </c>
      <c r="AB332" s="9"/>
      <c r="AC332" s="9" t="s">
        <v>56</v>
      </c>
      <c r="AD332" s="9" t="s">
        <v>1985</v>
      </c>
      <c r="AE332" s="9" t="s">
        <v>1979</v>
      </c>
      <c r="AF332" s="12" t="s">
        <v>1992</v>
      </c>
      <c r="AG332" s="11" t="s">
        <v>1994</v>
      </c>
      <c r="AH332" s="11" t="s">
        <v>1979</v>
      </c>
      <c r="AI332" s="11" t="s">
        <v>1997</v>
      </c>
      <c r="AJ332" s="12" t="s">
        <v>1999</v>
      </c>
      <c r="AK332" s="9" t="s">
        <v>59</v>
      </c>
      <c r="AL332" s="13" t="s">
        <v>2004</v>
      </c>
      <c r="AM332" s="13" t="s">
        <v>2004</v>
      </c>
      <c r="AN332" s="114" t="s">
        <v>1987</v>
      </c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s="13" customFormat="1" ht="15" customHeight="1" x14ac:dyDescent="0.25">
      <c r="A333">
        <v>330</v>
      </c>
      <c r="B333" t="s">
        <v>726</v>
      </c>
      <c r="C333" s="9"/>
      <c r="D333" s="9">
        <v>202.1</v>
      </c>
      <c r="E333" s="9">
        <v>141.47</v>
      </c>
      <c r="F333" s="9">
        <v>60.63</v>
      </c>
      <c r="G333" s="9"/>
      <c r="H333" s="9"/>
      <c r="I333" s="9"/>
      <c r="J333" s="9"/>
      <c r="K333" s="9" t="s">
        <v>727</v>
      </c>
      <c r="L333" s="9" t="s">
        <v>62</v>
      </c>
      <c r="M333" s="9" t="s">
        <v>55</v>
      </c>
      <c r="N333" s="9">
        <v>1912</v>
      </c>
      <c r="O333" s="9">
        <v>1</v>
      </c>
      <c r="P333" s="9">
        <v>1</v>
      </c>
      <c r="Q333" s="9"/>
      <c r="R333" s="9">
        <v>202.1</v>
      </c>
      <c r="S333" s="9"/>
      <c r="T333" s="9">
        <v>1715</v>
      </c>
      <c r="U333" s="9"/>
      <c r="V333" s="9"/>
      <c r="W333" s="9"/>
      <c r="X333" s="113" t="s">
        <v>164</v>
      </c>
      <c r="Y333" s="9">
        <v>6</v>
      </c>
      <c r="Z333" s="9">
        <v>25</v>
      </c>
      <c r="AA333" s="9">
        <v>6</v>
      </c>
      <c r="AB333" s="9"/>
      <c r="AC333" s="9" t="s">
        <v>56</v>
      </c>
      <c r="AD333" s="9" t="s">
        <v>1985</v>
      </c>
      <c r="AE333" s="9" t="s">
        <v>1979</v>
      </c>
      <c r="AF333" s="12" t="s">
        <v>1992</v>
      </c>
      <c r="AG333" s="11" t="s">
        <v>1994</v>
      </c>
      <c r="AH333" s="11" t="s">
        <v>1979</v>
      </c>
      <c r="AI333" s="11" t="s">
        <v>1997</v>
      </c>
      <c r="AJ333" s="12" t="s">
        <v>1999</v>
      </c>
      <c r="AK333" s="9" t="s">
        <v>59</v>
      </c>
      <c r="AL333" s="13" t="s">
        <v>2004</v>
      </c>
      <c r="AM333" s="13" t="s">
        <v>2004</v>
      </c>
      <c r="AN333" s="114" t="s">
        <v>1987</v>
      </c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s="13" customFormat="1" ht="15" customHeight="1" x14ac:dyDescent="0.25">
      <c r="A334">
        <v>331</v>
      </c>
      <c r="B334" t="s">
        <v>728</v>
      </c>
      <c r="C334" s="9"/>
      <c r="D334" s="9">
        <v>232.5</v>
      </c>
      <c r="E334" s="9">
        <v>162.75</v>
      </c>
      <c r="F334" s="9">
        <v>69.75</v>
      </c>
      <c r="G334" s="9"/>
      <c r="H334" s="9"/>
      <c r="I334" s="9"/>
      <c r="J334" s="9"/>
      <c r="K334" s="9" t="s">
        <v>729</v>
      </c>
      <c r="L334" s="9" t="s">
        <v>62</v>
      </c>
      <c r="M334" s="9" t="s">
        <v>55</v>
      </c>
      <c r="N334" s="9">
        <v>1912</v>
      </c>
      <c r="O334" s="9">
        <v>2</v>
      </c>
      <c r="P334" s="9">
        <v>2</v>
      </c>
      <c r="Q334" s="9"/>
      <c r="R334" s="9">
        <v>232.5</v>
      </c>
      <c r="S334" s="9"/>
      <c r="T334" s="9"/>
      <c r="U334" s="9"/>
      <c r="V334" s="9"/>
      <c r="W334" s="9"/>
      <c r="X334" s="113" t="s">
        <v>164</v>
      </c>
      <c r="Y334" s="9">
        <v>4</v>
      </c>
      <c r="Z334" s="9">
        <v>34</v>
      </c>
      <c r="AA334" s="9">
        <v>4</v>
      </c>
      <c r="AB334" s="9"/>
      <c r="AC334" s="9" t="s">
        <v>56</v>
      </c>
      <c r="AD334" s="9" t="s">
        <v>1985</v>
      </c>
      <c r="AE334" s="9" t="s">
        <v>1979</v>
      </c>
      <c r="AF334" s="12" t="s">
        <v>1992</v>
      </c>
      <c r="AG334" s="11" t="s">
        <v>1994</v>
      </c>
      <c r="AH334" s="11" t="s">
        <v>1979</v>
      </c>
      <c r="AI334" s="11" t="s">
        <v>1997</v>
      </c>
      <c r="AJ334" s="12" t="s">
        <v>1999</v>
      </c>
      <c r="AK334" s="9" t="s">
        <v>59</v>
      </c>
      <c r="AL334" s="13" t="s">
        <v>2004</v>
      </c>
      <c r="AM334" s="13" t="s">
        <v>2004</v>
      </c>
      <c r="AN334" s="114" t="s">
        <v>1987</v>
      </c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s="13" customFormat="1" ht="15" customHeight="1" x14ac:dyDescent="0.25">
      <c r="A335">
        <v>332</v>
      </c>
      <c r="B335" t="s">
        <v>730</v>
      </c>
      <c r="C335" s="9"/>
      <c r="D335" s="9">
        <v>301.8</v>
      </c>
      <c r="E335" s="9">
        <v>211.26</v>
      </c>
      <c r="F335" s="9">
        <v>90.54</v>
      </c>
      <c r="G335" s="9"/>
      <c r="H335" s="9"/>
      <c r="I335" s="9"/>
      <c r="J335" s="9"/>
      <c r="K335" s="9" t="s">
        <v>731</v>
      </c>
      <c r="L335" s="9" t="s">
        <v>62</v>
      </c>
      <c r="M335" s="9" t="s">
        <v>55</v>
      </c>
      <c r="N335" s="9">
        <v>1912</v>
      </c>
      <c r="O335" s="9">
        <v>2</v>
      </c>
      <c r="P335" s="9">
        <v>2</v>
      </c>
      <c r="Q335" s="9"/>
      <c r="R335" s="9">
        <v>301.8</v>
      </c>
      <c r="S335" s="9"/>
      <c r="T335" s="9"/>
      <c r="U335" s="9"/>
      <c r="V335" s="9"/>
      <c r="W335" s="9"/>
      <c r="X335" s="113" t="s">
        <v>164</v>
      </c>
      <c r="Y335" s="9">
        <v>8</v>
      </c>
      <c r="Z335" s="9">
        <v>24</v>
      </c>
      <c r="AA335" s="9">
        <v>8</v>
      </c>
      <c r="AB335" s="9"/>
      <c r="AC335" s="9" t="s">
        <v>56</v>
      </c>
      <c r="AD335" s="9" t="s">
        <v>1985</v>
      </c>
      <c r="AE335" s="9" t="s">
        <v>1979</v>
      </c>
      <c r="AF335" s="12" t="s">
        <v>1992</v>
      </c>
      <c r="AG335" s="11" t="s">
        <v>1994</v>
      </c>
      <c r="AH335" s="11" t="s">
        <v>1979</v>
      </c>
      <c r="AI335" s="11" t="s">
        <v>1997</v>
      </c>
      <c r="AJ335" s="12" t="s">
        <v>1999</v>
      </c>
      <c r="AK335" s="9" t="s">
        <v>59</v>
      </c>
      <c r="AL335" s="13" t="s">
        <v>2004</v>
      </c>
      <c r="AM335" s="13" t="s">
        <v>2004</v>
      </c>
      <c r="AN335" s="114" t="s">
        <v>1987</v>
      </c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s="13" customFormat="1" ht="15" customHeight="1" x14ac:dyDescent="0.25">
      <c r="A336">
        <v>333</v>
      </c>
      <c r="B336" t="s">
        <v>732</v>
      </c>
      <c r="C336" s="9"/>
      <c r="D336" s="9">
        <v>230.5</v>
      </c>
      <c r="E336" s="9">
        <v>161.35</v>
      </c>
      <c r="F336" s="9">
        <v>69.150000000000006</v>
      </c>
      <c r="G336" s="9"/>
      <c r="H336" s="9"/>
      <c r="I336" s="9"/>
      <c r="J336" s="9"/>
      <c r="K336" s="9" t="s">
        <v>733</v>
      </c>
      <c r="L336" s="9" t="s">
        <v>62</v>
      </c>
      <c r="M336" s="9" t="s">
        <v>55</v>
      </c>
      <c r="N336" s="9">
        <v>1912</v>
      </c>
      <c r="O336" s="9">
        <v>1</v>
      </c>
      <c r="P336" s="9">
        <v>1</v>
      </c>
      <c r="Q336" s="9"/>
      <c r="R336" s="9">
        <v>230.5</v>
      </c>
      <c r="S336" s="9"/>
      <c r="T336" s="9"/>
      <c r="U336" s="9"/>
      <c r="V336" s="9"/>
      <c r="W336" s="9"/>
      <c r="X336" s="113" t="s">
        <v>164</v>
      </c>
      <c r="Y336" s="9">
        <v>5</v>
      </c>
      <c r="Z336" s="9">
        <v>12</v>
      </c>
      <c r="AA336" s="9">
        <v>5</v>
      </c>
      <c r="AB336" s="9"/>
      <c r="AC336" s="9" t="s">
        <v>56</v>
      </c>
      <c r="AD336" s="9" t="s">
        <v>1985</v>
      </c>
      <c r="AE336" s="9" t="s">
        <v>1979</v>
      </c>
      <c r="AF336" s="12" t="s">
        <v>1992</v>
      </c>
      <c r="AG336" s="11" t="s">
        <v>1994</v>
      </c>
      <c r="AH336" s="11" t="s">
        <v>1979</v>
      </c>
      <c r="AI336" s="11" t="s">
        <v>1997</v>
      </c>
      <c r="AJ336" s="12" t="s">
        <v>1999</v>
      </c>
      <c r="AK336" s="9" t="s">
        <v>59</v>
      </c>
      <c r="AL336" s="13" t="s">
        <v>2004</v>
      </c>
      <c r="AM336" s="13" t="s">
        <v>2004</v>
      </c>
      <c r="AN336" s="114" t="s">
        <v>1987</v>
      </c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s="13" customFormat="1" ht="15" customHeight="1" x14ac:dyDescent="0.25">
      <c r="A337">
        <v>334</v>
      </c>
      <c r="B337" t="s">
        <v>734</v>
      </c>
      <c r="C337" s="9"/>
      <c r="D337" s="9">
        <v>226.3</v>
      </c>
      <c r="E337" s="9">
        <v>158.41</v>
      </c>
      <c r="F337" s="9">
        <v>67.89</v>
      </c>
      <c r="G337" s="9"/>
      <c r="H337" s="9"/>
      <c r="I337" s="9"/>
      <c r="J337" s="9"/>
      <c r="K337" s="9" t="s">
        <v>735</v>
      </c>
      <c r="L337" s="9" t="s">
        <v>62</v>
      </c>
      <c r="M337" s="9" t="s">
        <v>55</v>
      </c>
      <c r="N337" s="9">
        <v>1912</v>
      </c>
      <c r="O337" s="9">
        <v>1</v>
      </c>
      <c r="P337" s="9">
        <v>1</v>
      </c>
      <c r="Q337" s="9"/>
      <c r="R337" s="9">
        <v>226.3</v>
      </c>
      <c r="S337" s="9"/>
      <c r="T337" s="9">
        <v>3430</v>
      </c>
      <c r="U337" s="9">
        <v>1715</v>
      </c>
      <c r="V337" s="9"/>
      <c r="W337" s="9"/>
      <c r="X337" s="113" t="s">
        <v>164</v>
      </c>
      <c r="Y337" s="9">
        <v>7</v>
      </c>
      <c r="Z337" s="9">
        <v>29</v>
      </c>
      <c r="AA337" s="9">
        <v>7</v>
      </c>
      <c r="AB337" s="9"/>
      <c r="AC337" s="9" t="s">
        <v>56</v>
      </c>
      <c r="AD337" s="9" t="s">
        <v>1985</v>
      </c>
      <c r="AE337" s="9" t="s">
        <v>1979</v>
      </c>
      <c r="AF337" s="12" t="s">
        <v>1992</v>
      </c>
      <c r="AG337" s="11" t="s">
        <v>1994</v>
      </c>
      <c r="AH337" s="11" t="s">
        <v>1979</v>
      </c>
      <c r="AI337" s="11" t="s">
        <v>1997</v>
      </c>
      <c r="AJ337" s="12" t="s">
        <v>1999</v>
      </c>
      <c r="AK337" s="9" t="s">
        <v>59</v>
      </c>
      <c r="AL337" s="13" t="s">
        <v>2004</v>
      </c>
      <c r="AM337" s="13" t="s">
        <v>2004</v>
      </c>
      <c r="AN337" s="114" t="s">
        <v>1987</v>
      </c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s="13" customFormat="1" ht="15" customHeight="1" x14ac:dyDescent="0.25">
      <c r="A338">
        <v>335</v>
      </c>
      <c r="B338" t="s">
        <v>736</v>
      </c>
      <c r="C338" s="9"/>
      <c r="D338" s="9">
        <v>242.5</v>
      </c>
      <c r="E338" s="9">
        <v>169.75</v>
      </c>
      <c r="F338" s="9">
        <v>72.75</v>
      </c>
      <c r="G338" s="9"/>
      <c r="H338" s="9"/>
      <c r="I338" s="9"/>
      <c r="J338" s="9"/>
      <c r="K338" s="9" t="s">
        <v>737</v>
      </c>
      <c r="L338" s="9" t="s">
        <v>62</v>
      </c>
      <c r="M338" s="9" t="s">
        <v>55</v>
      </c>
      <c r="N338" s="9">
        <v>1912</v>
      </c>
      <c r="O338" s="9">
        <v>1</v>
      </c>
      <c r="P338" s="9">
        <v>1</v>
      </c>
      <c r="Q338" s="9"/>
      <c r="R338" s="9">
        <v>242.5</v>
      </c>
      <c r="S338" s="9"/>
      <c r="T338" s="9">
        <v>1715</v>
      </c>
      <c r="U338" s="9"/>
      <c r="V338" s="9"/>
      <c r="W338" s="9"/>
      <c r="X338" s="113" t="s">
        <v>164</v>
      </c>
      <c r="Y338" s="9">
        <v>5</v>
      </c>
      <c r="Z338" s="9">
        <v>18</v>
      </c>
      <c r="AA338" s="9">
        <v>5</v>
      </c>
      <c r="AB338" s="9"/>
      <c r="AC338" s="9" t="s">
        <v>56</v>
      </c>
      <c r="AD338" s="9" t="s">
        <v>1985</v>
      </c>
      <c r="AE338" s="9" t="s">
        <v>1979</v>
      </c>
      <c r="AF338" s="12" t="s">
        <v>1992</v>
      </c>
      <c r="AG338" s="11" t="s">
        <v>1994</v>
      </c>
      <c r="AH338" s="11" t="s">
        <v>1979</v>
      </c>
      <c r="AI338" s="11" t="s">
        <v>1997</v>
      </c>
      <c r="AJ338" s="12" t="s">
        <v>1999</v>
      </c>
      <c r="AK338" s="9" t="s">
        <v>59</v>
      </c>
      <c r="AL338" s="13" t="s">
        <v>2004</v>
      </c>
      <c r="AM338" s="13" t="s">
        <v>2004</v>
      </c>
      <c r="AN338" s="114" t="s">
        <v>1987</v>
      </c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s="13" customFormat="1" ht="15" customHeight="1" x14ac:dyDescent="0.25">
      <c r="A339">
        <v>336</v>
      </c>
      <c r="B339" t="s">
        <v>738</v>
      </c>
      <c r="C339" s="9"/>
      <c r="D339" s="9">
        <v>216.9</v>
      </c>
      <c r="E339" s="9">
        <v>151.83000000000001</v>
      </c>
      <c r="F339" s="9">
        <v>65.069999999999993</v>
      </c>
      <c r="G339" s="9"/>
      <c r="H339" s="9"/>
      <c r="I339" s="9"/>
      <c r="J339" s="9"/>
      <c r="K339" s="9" t="s">
        <v>739</v>
      </c>
      <c r="L339" s="9" t="s">
        <v>62</v>
      </c>
      <c r="M339" s="9" t="s">
        <v>55</v>
      </c>
      <c r="N339" s="9">
        <v>1912</v>
      </c>
      <c r="O339" s="9">
        <v>1</v>
      </c>
      <c r="P339" s="9">
        <v>1</v>
      </c>
      <c r="Q339" s="9"/>
      <c r="R339" s="9">
        <v>216.9</v>
      </c>
      <c r="S339" s="9"/>
      <c r="T339" s="9">
        <v>1715</v>
      </c>
      <c r="U339" s="9"/>
      <c r="V339" s="9"/>
      <c r="W339" s="9"/>
      <c r="X339" s="113" t="s">
        <v>164</v>
      </c>
      <c r="Y339" s="9">
        <v>6</v>
      </c>
      <c r="Z339" s="9">
        <v>13</v>
      </c>
      <c r="AA339" s="9">
        <v>6</v>
      </c>
      <c r="AB339" s="9"/>
      <c r="AC339" s="9" t="s">
        <v>56</v>
      </c>
      <c r="AD339" s="9" t="s">
        <v>1985</v>
      </c>
      <c r="AE339" s="9" t="s">
        <v>1979</v>
      </c>
      <c r="AF339" s="12" t="s">
        <v>1992</v>
      </c>
      <c r="AG339" s="11" t="s">
        <v>1994</v>
      </c>
      <c r="AH339" s="11" t="s">
        <v>1979</v>
      </c>
      <c r="AI339" s="11" t="s">
        <v>1997</v>
      </c>
      <c r="AJ339" s="12" t="s">
        <v>1999</v>
      </c>
      <c r="AK339" s="9" t="s">
        <v>59</v>
      </c>
      <c r="AL339" s="13" t="s">
        <v>2004</v>
      </c>
      <c r="AM339" s="13" t="s">
        <v>2004</v>
      </c>
      <c r="AN339" s="114" t="s">
        <v>1987</v>
      </c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s="13" customFormat="1" ht="15" customHeight="1" x14ac:dyDescent="0.25">
      <c r="A340">
        <v>337</v>
      </c>
      <c r="B340" t="s">
        <v>740</v>
      </c>
      <c r="C340" s="9"/>
      <c r="D340" s="9">
        <v>238.9</v>
      </c>
      <c r="E340" s="9">
        <v>167.23</v>
      </c>
      <c r="F340" s="9">
        <v>71.67</v>
      </c>
      <c r="G340" s="9"/>
      <c r="H340" s="9"/>
      <c r="I340" s="9"/>
      <c r="J340" s="9"/>
      <c r="K340" s="9" t="s">
        <v>741</v>
      </c>
      <c r="L340" s="9" t="s">
        <v>62</v>
      </c>
      <c r="M340" s="9" t="s">
        <v>55</v>
      </c>
      <c r="N340" s="9">
        <v>1912</v>
      </c>
      <c r="O340" s="9">
        <v>1</v>
      </c>
      <c r="P340" s="9">
        <v>1</v>
      </c>
      <c r="Q340" s="9"/>
      <c r="R340" s="9">
        <v>238.9</v>
      </c>
      <c r="S340" s="9"/>
      <c r="T340" s="9"/>
      <c r="U340" s="9"/>
      <c r="V340" s="9"/>
      <c r="W340" s="9"/>
      <c r="X340" s="113" t="s">
        <v>164</v>
      </c>
      <c r="Y340" s="9">
        <v>5</v>
      </c>
      <c r="Z340" s="9">
        <v>15</v>
      </c>
      <c r="AA340" s="9">
        <v>5</v>
      </c>
      <c r="AB340" s="9"/>
      <c r="AC340" s="9" t="s">
        <v>56</v>
      </c>
      <c r="AD340" s="9" t="s">
        <v>1985</v>
      </c>
      <c r="AE340" s="9" t="s">
        <v>1979</v>
      </c>
      <c r="AF340" s="12" t="s">
        <v>1992</v>
      </c>
      <c r="AG340" s="11" t="s">
        <v>1994</v>
      </c>
      <c r="AH340" s="11" t="s">
        <v>1979</v>
      </c>
      <c r="AI340" s="11" t="s">
        <v>1997</v>
      </c>
      <c r="AJ340" s="12" t="s">
        <v>1999</v>
      </c>
      <c r="AK340" s="9" t="s">
        <v>59</v>
      </c>
      <c r="AL340" s="13" t="s">
        <v>2004</v>
      </c>
      <c r="AM340" s="13" t="s">
        <v>2004</v>
      </c>
      <c r="AN340" s="114" t="s">
        <v>1987</v>
      </c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s="13" customFormat="1" ht="15" customHeight="1" x14ac:dyDescent="0.25">
      <c r="A341">
        <v>338</v>
      </c>
      <c r="B341" t="s">
        <v>742</v>
      </c>
      <c r="C341" s="9"/>
      <c r="D341" s="9">
        <v>234.7</v>
      </c>
      <c r="E341" s="9">
        <v>164.29</v>
      </c>
      <c r="F341" s="9">
        <v>70.41</v>
      </c>
      <c r="G341" s="9"/>
      <c r="H341" s="9"/>
      <c r="I341" s="9"/>
      <c r="J341" s="9"/>
      <c r="K341" s="9" t="s">
        <v>743</v>
      </c>
      <c r="L341" s="9" t="s">
        <v>62</v>
      </c>
      <c r="M341" s="9" t="s">
        <v>55</v>
      </c>
      <c r="N341" s="9">
        <v>1912</v>
      </c>
      <c r="O341" s="9">
        <v>1</v>
      </c>
      <c r="P341" s="9">
        <v>1</v>
      </c>
      <c r="Q341" s="9"/>
      <c r="R341" s="9">
        <v>234.7</v>
      </c>
      <c r="S341" s="9"/>
      <c r="T341" s="9">
        <v>860</v>
      </c>
      <c r="U341" s="9">
        <v>430</v>
      </c>
      <c r="V341" s="9"/>
      <c r="W341" s="9"/>
      <c r="X341" s="113" t="s">
        <v>164</v>
      </c>
      <c r="Y341" s="9">
        <v>5</v>
      </c>
      <c r="Z341" s="9">
        <v>21</v>
      </c>
      <c r="AA341" s="9">
        <v>5</v>
      </c>
      <c r="AB341" s="9"/>
      <c r="AC341" s="9" t="s">
        <v>56</v>
      </c>
      <c r="AD341" s="9" t="s">
        <v>1985</v>
      </c>
      <c r="AE341" s="9" t="s">
        <v>1979</v>
      </c>
      <c r="AF341" s="12" t="s">
        <v>1992</v>
      </c>
      <c r="AG341" s="11" t="s">
        <v>1994</v>
      </c>
      <c r="AH341" s="11" t="s">
        <v>1979</v>
      </c>
      <c r="AI341" s="11" t="s">
        <v>1997</v>
      </c>
      <c r="AJ341" s="12" t="s">
        <v>1999</v>
      </c>
      <c r="AK341" s="9" t="s">
        <v>59</v>
      </c>
      <c r="AL341" s="13" t="s">
        <v>2004</v>
      </c>
      <c r="AM341" s="13" t="s">
        <v>2004</v>
      </c>
      <c r="AN341" s="114" t="s">
        <v>1987</v>
      </c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s="13" customFormat="1" ht="15" customHeight="1" x14ac:dyDescent="0.25">
      <c r="A342">
        <v>339</v>
      </c>
      <c r="B342" t="s">
        <v>744</v>
      </c>
      <c r="C342" s="9"/>
      <c r="D342" s="9">
        <v>220.6</v>
      </c>
      <c r="E342" s="9">
        <v>154.41999999999999</v>
      </c>
      <c r="F342" s="9">
        <v>66.180000000000007</v>
      </c>
      <c r="G342" s="9"/>
      <c r="H342" s="9"/>
      <c r="I342" s="9"/>
      <c r="J342" s="9"/>
      <c r="K342" s="9" t="s">
        <v>745</v>
      </c>
      <c r="L342" s="9" t="s">
        <v>62</v>
      </c>
      <c r="M342" s="9" t="s">
        <v>55</v>
      </c>
      <c r="N342" s="9">
        <v>1912</v>
      </c>
      <c r="O342" s="9">
        <v>1</v>
      </c>
      <c r="P342" s="9">
        <v>1</v>
      </c>
      <c r="Q342" s="9"/>
      <c r="R342" s="9">
        <v>220.6</v>
      </c>
      <c r="S342" s="9"/>
      <c r="T342" s="9"/>
      <c r="U342" s="9"/>
      <c r="V342" s="9"/>
      <c r="W342" s="9"/>
      <c r="X342" s="113" t="s">
        <v>164</v>
      </c>
      <c r="Y342" s="9">
        <v>7</v>
      </c>
      <c r="Z342" s="9">
        <v>28</v>
      </c>
      <c r="AA342" s="9">
        <v>7</v>
      </c>
      <c r="AB342" s="9"/>
      <c r="AC342" s="9" t="s">
        <v>56</v>
      </c>
      <c r="AD342" s="9" t="s">
        <v>1985</v>
      </c>
      <c r="AE342" s="9" t="s">
        <v>1979</v>
      </c>
      <c r="AF342" s="12" t="s">
        <v>1992</v>
      </c>
      <c r="AG342" s="11" t="s">
        <v>1994</v>
      </c>
      <c r="AH342" s="11" t="s">
        <v>1979</v>
      </c>
      <c r="AI342" s="11" t="s">
        <v>1997</v>
      </c>
      <c r="AJ342" s="12" t="s">
        <v>1999</v>
      </c>
      <c r="AK342" s="9" t="s">
        <v>59</v>
      </c>
      <c r="AL342" s="13" t="s">
        <v>2004</v>
      </c>
      <c r="AM342" s="13" t="s">
        <v>2004</v>
      </c>
      <c r="AN342" s="114" t="s">
        <v>1987</v>
      </c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s="13" customFormat="1" ht="15" customHeight="1" x14ac:dyDescent="0.25">
      <c r="A343">
        <v>340</v>
      </c>
      <c r="B343" t="s">
        <v>746</v>
      </c>
      <c r="C343" s="9"/>
      <c r="D343" s="9">
        <v>225.2</v>
      </c>
      <c r="E343" s="9">
        <v>157.63999999999999</v>
      </c>
      <c r="F343" s="9">
        <v>67.56</v>
      </c>
      <c r="G343" s="9"/>
      <c r="H343" s="9"/>
      <c r="I343" s="9"/>
      <c r="J343" s="9"/>
      <c r="K343" s="9" t="s">
        <v>747</v>
      </c>
      <c r="L343" s="9" t="s">
        <v>62</v>
      </c>
      <c r="M343" s="9" t="s">
        <v>55</v>
      </c>
      <c r="N343" s="9">
        <v>1936</v>
      </c>
      <c r="O343" s="9">
        <v>1</v>
      </c>
      <c r="P343" s="9">
        <v>1</v>
      </c>
      <c r="Q343" s="9"/>
      <c r="R343" s="9">
        <v>225.2</v>
      </c>
      <c r="S343" s="9"/>
      <c r="T343" s="9">
        <v>300</v>
      </c>
      <c r="U343" s="9">
        <v>150</v>
      </c>
      <c r="V343" s="9"/>
      <c r="W343" s="9"/>
      <c r="X343" s="113" t="s">
        <v>164</v>
      </c>
      <c r="Y343" s="9">
        <v>8</v>
      </c>
      <c r="Z343" s="9">
        <v>28</v>
      </c>
      <c r="AA343" s="9">
        <v>8</v>
      </c>
      <c r="AB343" s="9"/>
      <c r="AC343" s="9" t="s">
        <v>56</v>
      </c>
      <c r="AD343" s="9" t="s">
        <v>1985</v>
      </c>
      <c r="AE343" s="9" t="s">
        <v>1979</v>
      </c>
      <c r="AF343" s="12" t="s">
        <v>1992</v>
      </c>
      <c r="AG343" s="11" t="s">
        <v>1994</v>
      </c>
      <c r="AH343" s="11" t="s">
        <v>1979</v>
      </c>
      <c r="AI343" s="11" t="s">
        <v>1997</v>
      </c>
      <c r="AJ343" s="12" t="s">
        <v>1999</v>
      </c>
      <c r="AK343" s="9" t="s">
        <v>59</v>
      </c>
      <c r="AL343" s="13" t="s">
        <v>2004</v>
      </c>
      <c r="AM343" s="13" t="s">
        <v>2004</v>
      </c>
      <c r="AN343" s="114" t="s">
        <v>1987</v>
      </c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s="13" customFormat="1" ht="15" customHeight="1" x14ac:dyDescent="0.25">
      <c r="A344">
        <v>341</v>
      </c>
      <c r="B344" t="s">
        <v>748</v>
      </c>
      <c r="C344" s="9"/>
      <c r="D344" s="9">
        <v>230.3</v>
      </c>
      <c r="E344" s="9">
        <v>161.21</v>
      </c>
      <c r="F344" s="9">
        <v>69.09</v>
      </c>
      <c r="G344" s="9"/>
      <c r="H344" s="9"/>
      <c r="I344" s="9"/>
      <c r="J344" s="9"/>
      <c r="K344" s="9" t="s">
        <v>749</v>
      </c>
      <c r="L344" s="9" t="s">
        <v>62</v>
      </c>
      <c r="M344" s="9" t="s">
        <v>55</v>
      </c>
      <c r="N344" s="9">
        <v>1912</v>
      </c>
      <c r="O344" s="9">
        <v>1</v>
      </c>
      <c r="P344" s="9">
        <v>1</v>
      </c>
      <c r="Q344" s="9"/>
      <c r="R344" s="9">
        <v>230.3</v>
      </c>
      <c r="S344" s="9"/>
      <c r="T344" s="9">
        <v>1715</v>
      </c>
      <c r="U344" s="9"/>
      <c r="V344" s="9"/>
      <c r="W344" s="9"/>
      <c r="X344" s="113" t="s">
        <v>164</v>
      </c>
      <c r="Y344" s="9">
        <v>7</v>
      </c>
      <c r="Z344" s="9">
        <v>21</v>
      </c>
      <c r="AA344" s="9">
        <v>7</v>
      </c>
      <c r="AB344" s="9"/>
      <c r="AC344" s="9" t="s">
        <v>56</v>
      </c>
      <c r="AD344" s="9" t="s">
        <v>1985</v>
      </c>
      <c r="AE344" s="9" t="s">
        <v>1979</v>
      </c>
      <c r="AF344" s="12" t="s">
        <v>1992</v>
      </c>
      <c r="AG344" s="11" t="s">
        <v>1994</v>
      </c>
      <c r="AH344" s="11" t="s">
        <v>1979</v>
      </c>
      <c r="AI344" s="11" t="s">
        <v>1997</v>
      </c>
      <c r="AJ344" s="12" t="s">
        <v>1999</v>
      </c>
      <c r="AK344" s="9" t="s">
        <v>59</v>
      </c>
      <c r="AL344" s="13" t="s">
        <v>2004</v>
      </c>
      <c r="AM344" s="13" t="s">
        <v>2004</v>
      </c>
      <c r="AN344" s="114" t="s">
        <v>1987</v>
      </c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s="13" customFormat="1" ht="15" customHeight="1" x14ac:dyDescent="0.25">
      <c r="A345">
        <v>342</v>
      </c>
      <c r="B345" t="s">
        <v>750</v>
      </c>
      <c r="C345" s="9"/>
      <c r="D345" s="9">
        <v>490.8</v>
      </c>
      <c r="E345" s="9">
        <v>343.56</v>
      </c>
      <c r="F345" s="9">
        <v>147.24</v>
      </c>
      <c r="G345" s="9"/>
      <c r="H345" s="9"/>
      <c r="I345" s="9"/>
      <c r="J345" s="9"/>
      <c r="K345" s="9" t="s">
        <v>751</v>
      </c>
      <c r="L345" s="9" t="s">
        <v>62</v>
      </c>
      <c r="M345" s="9" t="s">
        <v>55</v>
      </c>
      <c r="N345" s="9">
        <v>1936</v>
      </c>
      <c r="O345" s="9">
        <v>2</v>
      </c>
      <c r="P345" s="9">
        <v>2</v>
      </c>
      <c r="Q345" s="9"/>
      <c r="R345" s="9">
        <v>490.8</v>
      </c>
      <c r="S345" s="9"/>
      <c r="T345" s="9">
        <v>3440</v>
      </c>
      <c r="U345" s="9">
        <v>1720</v>
      </c>
      <c r="V345" s="9"/>
      <c r="W345" s="9"/>
      <c r="X345" s="113" t="s">
        <v>164</v>
      </c>
      <c r="Y345" s="9">
        <v>9</v>
      </c>
      <c r="Z345" s="9">
        <v>39</v>
      </c>
      <c r="AA345" s="9">
        <v>9</v>
      </c>
      <c r="AB345" s="9"/>
      <c r="AC345" s="9" t="s">
        <v>56</v>
      </c>
      <c r="AD345" s="9" t="s">
        <v>1985</v>
      </c>
      <c r="AE345" s="9" t="s">
        <v>1979</v>
      </c>
      <c r="AF345" s="12" t="s">
        <v>1992</v>
      </c>
      <c r="AG345" s="11" t="s">
        <v>1994</v>
      </c>
      <c r="AH345" s="11" t="s">
        <v>1979</v>
      </c>
      <c r="AI345" s="11" t="s">
        <v>1997</v>
      </c>
      <c r="AJ345" s="12" t="s">
        <v>1999</v>
      </c>
      <c r="AK345" s="9" t="s">
        <v>59</v>
      </c>
      <c r="AL345" s="13" t="s">
        <v>2004</v>
      </c>
      <c r="AM345" s="13" t="s">
        <v>2004</v>
      </c>
      <c r="AN345" s="114" t="s">
        <v>1987</v>
      </c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s="13" customFormat="1" ht="15" customHeight="1" x14ac:dyDescent="0.25">
      <c r="A346">
        <v>343</v>
      </c>
      <c r="B346" t="s">
        <v>752</v>
      </c>
      <c r="C346" s="9"/>
      <c r="D346" s="9">
        <v>467.6</v>
      </c>
      <c r="E346" s="9">
        <v>327.32</v>
      </c>
      <c r="F346" s="9">
        <v>140.28</v>
      </c>
      <c r="G346" s="9"/>
      <c r="H346" s="9"/>
      <c r="I346" s="9"/>
      <c r="J346" s="9"/>
      <c r="K346" s="9" t="s">
        <v>753</v>
      </c>
      <c r="L346" s="9" t="s">
        <v>62</v>
      </c>
      <c r="M346" s="9" t="s">
        <v>55</v>
      </c>
      <c r="N346" s="9">
        <v>1936</v>
      </c>
      <c r="O346" s="9">
        <v>2</v>
      </c>
      <c r="P346" s="9">
        <v>2</v>
      </c>
      <c r="Q346" s="9"/>
      <c r="R346" s="9">
        <v>513.70000000000005</v>
      </c>
      <c r="S346" s="9">
        <v>46.1</v>
      </c>
      <c r="T346" s="9"/>
      <c r="U346" s="9"/>
      <c r="V346" s="9"/>
      <c r="W346" s="9"/>
      <c r="X346" s="113" t="s">
        <v>164</v>
      </c>
      <c r="Y346" s="9">
        <v>11</v>
      </c>
      <c r="Z346" s="9">
        <v>37</v>
      </c>
      <c r="AA346" s="9">
        <v>11</v>
      </c>
      <c r="AB346" s="9"/>
      <c r="AC346" s="9" t="s">
        <v>56</v>
      </c>
      <c r="AD346" s="9" t="s">
        <v>1985</v>
      </c>
      <c r="AE346" s="9" t="s">
        <v>1979</v>
      </c>
      <c r="AF346" s="12" t="s">
        <v>1992</v>
      </c>
      <c r="AG346" s="11" t="s">
        <v>1994</v>
      </c>
      <c r="AH346" s="11" t="s">
        <v>1979</v>
      </c>
      <c r="AI346" s="11" t="s">
        <v>1997</v>
      </c>
      <c r="AJ346" s="12" t="s">
        <v>1999</v>
      </c>
      <c r="AK346" s="9" t="s">
        <v>59</v>
      </c>
      <c r="AL346" s="13" t="s">
        <v>2004</v>
      </c>
      <c r="AM346" s="13" t="s">
        <v>2004</v>
      </c>
      <c r="AN346" s="114" t="s">
        <v>1987</v>
      </c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s="13" customFormat="1" ht="15" customHeight="1" x14ac:dyDescent="0.25">
      <c r="A347">
        <v>344</v>
      </c>
      <c r="B347" t="s">
        <v>754</v>
      </c>
      <c r="C347" s="9"/>
      <c r="D347" s="9">
        <v>1436.25</v>
      </c>
      <c r="E347" s="9">
        <v>1005.38</v>
      </c>
      <c r="F347" s="9">
        <v>430.88</v>
      </c>
      <c r="G347" s="9"/>
      <c r="H347" s="9"/>
      <c r="I347" s="9"/>
      <c r="J347" s="9"/>
      <c r="K347" s="9" t="s">
        <v>755</v>
      </c>
      <c r="L347" s="9" t="s">
        <v>62</v>
      </c>
      <c r="M347" s="9" t="s">
        <v>55</v>
      </c>
      <c r="N347" s="9">
        <v>1982</v>
      </c>
      <c r="O347" s="9">
        <v>6</v>
      </c>
      <c r="P347" s="9">
        <v>6</v>
      </c>
      <c r="Q347" s="9"/>
      <c r="R347" s="9">
        <v>1888.75</v>
      </c>
      <c r="S347" s="9">
        <v>452.5</v>
      </c>
      <c r="T347" s="9">
        <v>553</v>
      </c>
      <c r="U347" s="9"/>
      <c r="V347" s="9"/>
      <c r="W347" s="9"/>
      <c r="X347" s="113" t="s">
        <v>164</v>
      </c>
      <c r="Y347" s="9">
        <v>67</v>
      </c>
      <c r="Z347" s="9">
        <v>99</v>
      </c>
      <c r="AA347" s="9">
        <v>67</v>
      </c>
      <c r="AB347" s="9"/>
      <c r="AC347" s="9" t="s">
        <v>756</v>
      </c>
      <c r="AD347" s="9" t="s">
        <v>1985</v>
      </c>
      <c r="AE347" s="9" t="s">
        <v>1960</v>
      </c>
      <c r="AF347" s="12" t="s">
        <v>1995</v>
      </c>
      <c r="AG347" s="11" t="s">
        <v>1994</v>
      </c>
      <c r="AH347" s="11" t="s">
        <v>1986</v>
      </c>
      <c r="AI347" s="11" t="s">
        <v>1997</v>
      </c>
      <c r="AJ347" s="12" t="s">
        <v>1999</v>
      </c>
      <c r="AK347" s="9" t="s">
        <v>59</v>
      </c>
      <c r="AL347" s="13" t="s">
        <v>2004</v>
      </c>
      <c r="AM347" s="13" t="s">
        <v>2004</v>
      </c>
      <c r="AN347" s="114" t="s">
        <v>1987</v>
      </c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s="13" customFormat="1" ht="15" customHeight="1" x14ac:dyDescent="0.25">
      <c r="A348">
        <v>345</v>
      </c>
      <c r="B348" t="s">
        <v>757</v>
      </c>
      <c r="C348" s="9"/>
      <c r="D348" s="9">
        <v>4140.1000000000004</v>
      </c>
      <c r="E348" s="9">
        <v>2898.07</v>
      </c>
      <c r="F348" s="9">
        <v>1242.03</v>
      </c>
      <c r="G348" s="9"/>
      <c r="H348" s="9"/>
      <c r="I348" s="9"/>
      <c r="J348" s="9"/>
      <c r="K348" s="9" t="s">
        <v>758</v>
      </c>
      <c r="L348" s="9" t="s">
        <v>62</v>
      </c>
      <c r="M348" s="9" t="s">
        <v>55</v>
      </c>
      <c r="N348" s="9">
        <v>1983</v>
      </c>
      <c r="O348" s="9">
        <v>6</v>
      </c>
      <c r="P348" s="9">
        <v>6</v>
      </c>
      <c r="Q348" s="9"/>
      <c r="R348" s="9">
        <v>5766.3</v>
      </c>
      <c r="S348" s="9">
        <v>1626.2</v>
      </c>
      <c r="T348" s="9"/>
      <c r="U348" s="9"/>
      <c r="V348" s="9"/>
      <c r="W348" s="9"/>
      <c r="X348" s="113" t="s">
        <v>164</v>
      </c>
      <c r="Y348" s="9">
        <v>176</v>
      </c>
      <c r="Z348" s="9">
        <v>282</v>
      </c>
      <c r="AA348" s="9">
        <v>176</v>
      </c>
      <c r="AB348" s="9"/>
      <c r="AC348" s="9" t="s">
        <v>756</v>
      </c>
      <c r="AD348" s="9" t="s">
        <v>1985</v>
      </c>
      <c r="AE348" s="9" t="s">
        <v>1960</v>
      </c>
      <c r="AF348" s="12" t="s">
        <v>1995</v>
      </c>
      <c r="AG348" s="11" t="s">
        <v>1994</v>
      </c>
      <c r="AH348" s="11" t="s">
        <v>1986</v>
      </c>
      <c r="AI348" s="11" t="s">
        <v>1997</v>
      </c>
      <c r="AJ348" s="12" t="s">
        <v>1999</v>
      </c>
      <c r="AK348" s="9" t="s">
        <v>59</v>
      </c>
      <c r="AL348" s="13" t="s">
        <v>2004</v>
      </c>
      <c r="AM348" s="13" t="s">
        <v>2004</v>
      </c>
      <c r="AN348" s="114" t="s">
        <v>1987</v>
      </c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s="13" customFormat="1" ht="15" customHeight="1" x14ac:dyDescent="0.25">
      <c r="A349">
        <v>346</v>
      </c>
      <c r="B349" t="s">
        <v>759</v>
      </c>
      <c r="C349" s="9"/>
      <c r="D349" s="9">
        <v>4309.5</v>
      </c>
      <c r="E349" s="9">
        <v>3016.65</v>
      </c>
      <c r="F349" s="9">
        <v>1292.8499999999999</v>
      </c>
      <c r="G349" s="9"/>
      <c r="H349" s="9"/>
      <c r="I349" s="9"/>
      <c r="J349" s="9"/>
      <c r="K349" s="9" t="s">
        <v>760</v>
      </c>
      <c r="L349" s="9" t="s">
        <v>62</v>
      </c>
      <c r="M349" s="9" t="s">
        <v>55</v>
      </c>
      <c r="N349" s="9">
        <v>1982</v>
      </c>
      <c r="O349" s="9">
        <v>5</v>
      </c>
      <c r="P349" s="9">
        <v>5</v>
      </c>
      <c r="Q349" s="9"/>
      <c r="R349" s="9">
        <v>6144.04</v>
      </c>
      <c r="S349" s="9">
        <v>1834.54</v>
      </c>
      <c r="T349" s="9"/>
      <c r="U349" s="9"/>
      <c r="V349" s="9"/>
      <c r="W349" s="9"/>
      <c r="X349" s="113" t="s">
        <v>164</v>
      </c>
      <c r="Y349" s="9">
        <v>186</v>
      </c>
      <c r="Z349" s="9">
        <v>263</v>
      </c>
      <c r="AA349" s="9">
        <v>186</v>
      </c>
      <c r="AB349" s="9"/>
      <c r="AC349" s="9" t="s">
        <v>756</v>
      </c>
      <c r="AD349" s="9" t="s">
        <v>1985</v>
      </c>
      <c r="AE349" s="9" t="s">
        <v>1960</v>
      </c>
      <c r="AF349" s="12" t="s">
        <v>1995</v>
      </c>
      <c r="AG349" s="11" t="s">
        <v>1994</v>
      </c>
      <c r="AH349" s="11" t="s">
        <v>1986</v>
      </c>
      <c r="AI349" s="11" t="s">
        <v>1997</v>
      </c>
      <c r="AJ349" s="12" t="s">
        <v>1999</v>
      </c>
      <c r="AK349" s="9" t="s">
        <v>59</v>
      </c>
      <c r="AL349" s="13" t="s">
        <v>2004</v>
      </c>
      <c r="AM349" s="13" t="s">
        <v>2004</v>
      </c>
      <c r="AN349" s="114" t="s">
        <v>1987</v>
      </c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s="13" customFormat="1" ht="15" customHeight="1" x14ac:dyDescent="0.25">
      <c r="A350">
        <v>347</v>
      </c>
      <c r="B350" t="s">
        <v>761</v>
      </c>
      <c r="C350" s="9"/>
      <c r="D350" s="9">
        <v>3544.6</v>
      </c>
      <c r="E350" s="9">
        <v>2481.2199999999998</v>
      </c>
      <c r="F350" s="9">
        <v>1063.3800000000001</v>
      </c>
      <c r="G350" s="9"/>
      <c r="H350" s="9"/>
      <c r="I350" s="9"/>
      <c r="J350" s="9"/>
      <c r="K350" s="9" t="s">
        <v>762</v>
      </c>
      <c r="L350" s="9" t="s">
        <v>62</v>
      </c>
      <c r="M350" s="9" t="s">
        <v>55</v>
      </c>
      <c r="N350" s="9">
        <v>1982</v>
      </c>
      <c r="O350" s="9">
        <v>5</v>
      </c>
      <c r="P350" s="9">
        <v>5</v>
      </c>
      <c r="Q350" s="9"/>
      <c r="R350" s="9">
        <v>4489</v>
      </c>
      <c r="S350" s="9">
        <v>944.4</v>
      </c>
      <c r="T350" s="9">
        <v>5000</v>
      </c>
      <c r="U350" s="9">
        <v>2500</v>
      </c>
      <c r="V350" s="9"/>
      <c r="W350" s="9"/>
      <c r="X350" s="113" t="s">
        <v>164</v>
      </c>
      <c r="Y350" s="9">
        <v>153</v>
      </c>
      <c r="Z350" s="9">
        <v>206</v>
      </c>
      <c r="AA350" s="9">
        <v>153</v>
      </c>
      <c r="AB350" s="9"/>
      <c r="AC350" s="9" t="s">
        <v>756</v>
      </c>
      <c r="AD350" s="9" t="s">
        <v>1985</v>
      </c>
      <c r="AE350" s="9" t="s">
        <v>1960</v>
      </c>
      <c r="AF350" s="12" t="s">
        <v>1995</v>
      </c>
      <c r="AG350" s="11" t="s">
        <v>1994</v>
      </c>
      <c r="AH350" s="11" t="s">
        <v>1986</v>
      </c>
      <c r="AI350" s="11" t="s">
        <v>1997</v>
      </c>
      <c r="AJ350" s="12" t="s">
        <v>1999</v>
      </c>
      <c r="AK350" s="9" t="s">
        <v>59</v>
      </c>
      <c r="AL350" s="13" t="s">
        <v>2004</v>
      </c>
      <c r="AM350" s="13" t="s">
        <v>2004</v>
      </c>
      <c r="AN350" s="114" t="s">
        <v>1987</v>
      </c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s="13" customFormat="1" ht="15" customHeight="1" x14ac:dyDescent="0.25">
      <c r="A351">
        <v>348</v>
      </c>
      <c r="B351" t="s">
        <v>763</v>
      </c>
      <c r="C351" s="9"/>
      <c r="D351" s="9">
        <v>2137.6999999999998</v>
      </c>
      <c r="E351" s="9">
        <v>1496.39</v>
      </c>
      <c r="F351" s="9">
        <v>641.30999999999995</v>
      </c>
      <c r="G351" s="9"/>
      <c r="H351" s="9"/>
      <c r="I351" s="9"/>
      <c r="J351" s="9"/>
      <c r="K351" s="9" t="s">
        <v>764</v>
      </c>
      <c r="L351" s="9" t="s">
        <v>62</v>
      </c>
      <c r="M351" s="9" t="s">
        <v>55</v>
      </c>
      <c r="N351" s="9">
        <v>1983</v>
      </c>
      <c r="O351" s="9">
        <v>5</v>
      </c>
      <c r="P351" s="9">
        <v>5</v>
      </c>
      <c r="Q351" s="9"/>
      <c r="R351" s="9">
        <v>3083.58</v>
      </c>
      <c r="S351" s="9">
        <v>945.88</v>
      </c>
      <c r="T351" s="9"/>
      <c r="U351" s="9"/>
      <c r="V351" s="9"/>
      <c r="W351" s="9"/>
      <c r="X351" s="113" t="s">
        <v>164</v>
      </c>
      <c r="Y351" s="9">
        <v>68</v>
      </c>
      <c r="Z351" s="9">
        <v>14</v>
      </c>
      <c r="AA351" s="9">
        <v>68</v>
      </c>
      <c r="AB351" s="9"/>
      <c r="AC351" s="9" t="s">
        <v>756</v>
      </c>
      <c r="AD351" s="9" t="s">
        <v>1985</v>
      </c>
      <c r="AE351" s="9" t="s">
        <v>1960</v>
      </c>
      <c r="AF351" s="12" t="s">
        <v>1995</v>
      </c>
      <c r="AG351" s="11" t="s">
        <v>1994</v>
      </c>
      <c r="AH351" s="11" t="s">
        <v>1986</v>
      </c>
      <c r="AI351" s="11" t="s">
        <v>1997</v>
      </c>
      <c r="AJ351" s="12" t="s">
        <v>1999</v>
      </c>
      <c r="AK351" s="9" t="s">
        <v>59</v>
      </c>
      <c r="AL351" s="13" t="s">
        <v>2004</v>
      </c>
      <c r="AM351" s="13" t="s">
        <v>2004</v>
      </c>
      <c r="AN351" s="114" t="s">
        <v>1987</v>
      </c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s="13" customFormat="1" ht="15" customHeight="1" x14ac:dyDescent="0.25">
      <c r="A352">
        <v>349</v>
      </c>
      <c r="B352" t="s">
        <v>765</v>
      </c>
      <c r="C352" s="9"/>
      <c r="D352" s="9">
        <v>2167.6999999999998</v>
      </c>
      <c r="E352" s="9">
        <v>1517.39</v>
      </c>
      <c r="F352" s="9">
        <v>650.30999999999995</v>
      </c>
      <c r="G352" s="9"/>
      <c r="H352" s="9"/>
      <c r="I352" s="9"/>
      <c r="J352" s="9"/>
      <c r="K352" s="9" t="s">
        <v>766</v>
      </c>
      <c r="L352" s="9" t="s">
        <v>62</v>
      </c>
      <c r="M352" s="9" t="s">
        <v>55</v>
      </c>
      <c r="N352" s="9">
        <v>1982</v>
      </c>
      <c r="O352" s="9">
        <v>6</v>
      </c>
      <c r="P352" s="9">
        <v>6</v>
      </c>
      <c r="Q352" s="9"/>
      <c r="R352" s="9">
        <v>3427.9</v>
      </c>
      <c r="S352" s="9">
        <v>1260.2</v>
      </c>
      <c r="T352" s="9"/>
      <c r="U352" s="9"/>
      <c r="V352" s="9"/>
      <c r="W352" s="9"/>
      <c r="X352" s="113" t="s">
        <v>164</v>
      </c>
      <c r="Y352" s="9">
        <v>71</v>
      </c>
      <c r="Z352" s="9">
        <v>131</v>
      </c>
      <c r="AA352" s="9">
        <v>71</v>
      </c>
      <c r="AB352" s="9"/>
      <c r="AC352" s="9" t="s">
        <v>756</v>
      </c>
      <c r="AD352" s="9" t="s">
        <v>1985</v>
      </c>
      <c r="AE352" s="9" t="s">
        <v>1960</v>
      </c>
      <c r="AF352" s="12" t="s">
        <v>1995</v>
      </c>
      <c r="AG352" s="11" t="s">
        <v>1994</v>
      </c>
      <c r="AH352" s="11" t="s">
        <v>1986</v>
      </c>
      <c r="AI352" s="11" t="s">
        <v>1997</v>
      </c>
      <c r="AJ352" s="12" t="s">
        <v>1999</v>
      </c>
      <c r="AK352" s="9" t="s">
        <v>59</v>
      </c>
      <c r="AL352" s="13" t="s">
        <v>2004</v>
      </c>
      <c r="AM352" s="13" t="s">
        <v>2004</v>
      </c>
      <c r="AN352" s="114" t="s">
        <v>1987</v>
      </c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s="13" customFormat="1" ht="15" customHeight="1" x14ac:dyDescent="0.25">
      <c r="A353">
        <v>350</v>
      </c>
      <c r="B353" t="s">
        <v>767</v>
      </c>
      <c r="C353" s="9"/>
      <c r="D353" s="9">
        <v>2173.8000000000002</v>
      </c>
      <c r="E353" s="9">
        <v>1521.66</v>
      </c>
      <c r="F353" s="9">
        <v>652.14</v>
      </c>
      <c r="G353" s="9"/>
      <c r="H353" s="9"/>
      <c r="I353" s="9"/>
      <c r="J353" s="9"/>
      <c r="K353" s="9" t="s">
        <v>768</v>
      </c>
      <c r="L353" s="9" t="s">
        <v>62</v>
      </c>
      <c r="M353" s="9" t="s">
        <v>55</v>
      </c>
      <c r="N353" s="9">
        <v>1983</v>
      </c>
      <c r="O353" s="9">
        <v>6</v>
      </c>
      <c r="P353" s="9">
        <v>6</v>
      </c>
      <c r="Q353" s="9"/>
      <c r="R353" s="9">
        <v>3366.2</v>
      </c>
      <c r="S353" s="9">
        <v>1192.4000000000001</v>
      </c>
      <c r="T353" s="9">
        <v>3855.6</v>
      </c>
      <c r="U353" s="9">
        <v>1927.8</v>
      </c>
      <c r="V353" s="9"/>
      <c r="W353" s="9"/>
      <c r="X353" s="113" t="s">
        <v>164</v>
      </c>
      <c r="Y353" s="9">
        <v>71</v>
      </c>
      <c r="Z353" s="9">
        <v>15</v>
      </c>
      <c r="AA353" s="9">
        <v>71</v>
      </c>
      <c r="AB353" s="9"/>
      <c r="AC353" s="9" t="s">
        <v>756</v>
      </c>
      <c r="AD353" s="9" t="s">
        <v>1985</v>
      </c>
      <c r="AE353" s="9" t="s">
        <v>1960</v>
      </c>
      <c r="AF353" s="12" t="s">
        <v>1995</v>
      </c>
      <c r="AG353" s="11" t="s">
        <v>1994</v>
      </c>
      <c r="AH353" s="11" t="s">
        <v>1986</v>
      </c>
      <c r="AI353" s="11" t="s">
        <v>1997</v>
      </c>
      <c r="AJ353" s="12" t="s">
        <v>1999</v>
      </c>
      <c r="AK353" s="9" t="s">
        <v>59</v>
      </c>
      <c r="AL353" s="13" t="s">
        <v>2004</v>
      </c>
      <c r="AM353" s="13" t="s">
        <v>2004</v>
      </c>
      <c r="AN353" s="114" t="s">
        <v>1987</v>
      </c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s="13" customFormat="1" ht="15" customHeight="1" x14ac:dyDescent="0.25">
      <c r="A354">
        <v>351</v>
      </c>
      <c r="B354" t="s">
        <v>769</v>
      </c>
      <c r="C354" s="9"/>
      <c r="D354" s="9">
        <v>188.3</v>
      </c>
      <c r="E354" s="9">
        <v>131.81</v>
      </c>
      <c r="F354" s="9">
        <v>56.49</v>
      </c>
      <c r="G354" s="9"/>
      <c r="H354" s="9"/>
      <c r="I354" s="9"/>
      <c r="J354" s="9"/>
      <c r="K354" s="9" t="s">
        <v>770</v>
      </c>
      <c r="L354" s="9" t="s">
        <v>62</v>
      </c>
      <c r="M354" s="9" t="s">
        <v>55</v>
      </c>
      <c r="N354" s="9">
        <v>1917</v>
      </c>
      <c r="O354" s="9">
        <v>1</v>
      </c>
      <c r="P354" s="9">
        <v>1</v>
      </c>
      <c r="Q354" s="9"/>
      <c r="R354" s="9">
        <v>188.3</v>
      </c>
      <c r="S354" s="9"/>
      <c r="T354" s="9">
        <v>990</v>
      </c>
      <c r="U354" s="9">
        <v>495</v>
      </c>
      <c r="V354" s="9"/>
      <c r="W354" s="9"/>
      <c r="X354" s="113" t="s">
        <v>164</v>
      </c>
      <c r="Y354" s="9">
        <v>3</v>
      </c>
      <c r="Z354" s="9">
        <v>11</v>
      </c>
      <c r="AA354" s="9">
        <v>3</v>
      </c>
      <c r="AB354" s="9"/>
      <c r="AC354" s="9" t="s">
        <v>56</v>
      </c>
      <c r="AD354" s="9" t="s">
        <v>1985</v>
      </c>
      <c r="AE354" s="9" t="s">
        <v>1979</v>
      </c>
      <c r="AF354" s="12" t="s">
        <v>1992</v>
      </c>
      <c r="AG354" s="11" t="s">
        <v>1994</v>
      </c>
      <c r="AH354" s="11" t="s">
        <v>1979</v>
      </c>
      <c r="AI354" s="11" t="s">
        <v>1997</v>
      </c>
      <c r="AJ354" s="12" t="s">
        <v>1999</v>
      </c>
      <c r="AK354" s="9" t="s">
        <v>59</v>
      </c>
      <c r="AL354" s="13" t="s">
        <v>2004</v>
      </c>
      <c r="AM354" s="13" t="s">
        <v>2004</v>
      </c>
      <c r="AN354" s="114" t="s">
        <v>1987</v>
      </c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s="13" customFormat="1" ht="15" customHeight="1" x14ac:dyDescent="0.25">
      <c r="A355">
        <v>352</v>
      </c>
      <c r="B355" t="s">
        <v>771</v>
      </c>
      <c r="C355" s="9"/>
      <c r="D355" s="9">
        <v>104.8</v>
      </c>
      <c r="E355" s="9">
        <v>73.36</v>
      </c>
      <c r="F355" s="9">
        <v>31.44</v>
      </c>
      <c r="G355" s="9"/>
      <c r="H355" s="9"/>
      <c r="I355" s="9"/>
      <c r="J355" s="9"/>
      <c r="K355" s="9" t="s">
        <v>772</v>
      </c>
      <c r="L355" s="9" t="s">
        <v>62</v>
      </c>
      <c r="M355" s="9" t="s">
        <v>55</v>
      </c>
      <c r="N355" s="9">
        <v>1953</v>
      </c>
      <c r="O355" s="9">
        <v>1</v>
      </c>
      <c r="P355" s="9">
        <v>1</v>
      </c>
      <c r="Q355" s="9"/>
      <c r="R355" s="9">
        <v>104.8</v>
      </c>
      <c r="S355" s="9"/>
      <c r="T355" s="9">
        <v>1864.8</v>
      </c>
      <c r="U355" s="9">
        <v>932.4</v>
      </c>
      <c r="V355" s="9"/>
      <c r="W355" s="9"/>
      <c r="X355" s="113" t="s">
        <v>164</v>
      </c>
      <c r="Y355" s="9">
        <v>3</v>
      </c>
      <c r="Z355" s="9">
        <v>7</v>
      </c>
      <c r="AA355" s="9">
        <v>3</v>
      </c>
      <c r="AB355" s="9"/>
      <c r="AC355" s="9" t="s">
        <v>56</v>
      </c>
      <c r="AD355" s="9" t="s">
        <v>1985</v>
      </c>
      <c r="AE355" s="9" t="s">
        <v>1979</v>
      </c>
      <c r="AF355" s="12" t="s">
        <v>1992</v>
      </c>
      <c r="AG355" s="11" t="s">
        <v>1994</v>
      </c>
      <c r="AH355" s="11" t="s">
        <v>1979</v>
      </c>
      <c r="AI355" s="11" t="s">
        <v>1997</v>
      </c>
      <c r="AJ355" s="12" t="s">
        <v>1999</v>
      </c>
      <c r="AK355" s="9" t="s">
        <v>59</v>
      </c>
      <c r="AL355" s="13" t="s">
        <v>2004</v>
      </c>
      <c r="AM355" s="13" t="s">
        <v>2004</v>
      </c>
      <c r="AN355" s="114" t="s">
        <v>1987</v>
      </c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s="13" customFormat="1" ht="15" customHeight="1" x14ac:dyDescent="0.25">
      <c r="A356">
        <v>353</v>
      </c>
      <c r="B356" t="s">
        <v>773</v>
      </c>
      <c r="C356" s="9"/>
      <c r="D356" s="9">
        <v>230.7</v>
      </c>
      <c r="E356" s="9">
        <v>161.49</v>
      </c>
      <c r="F356" s="9">
        <v>69.209999999999994</v>
      </c>
      <c r="G356" s="9"/>
      <c r="H356" s="9"/>
      <c r="I356" s="9"/>
      <c r="J356" s="9"/>
      <c r="K356" s="9" t="s">
        <v>774</v>
      </c>
      <c r="L356" s="9" t="s">
        <v>62</v>
      </c>
      <c r="M356" s="9" t="s">
        <v>55</v>
      </c>
      <c r="N356" s="9">
        <v>1917</v>
      </c>
      <c r="O356" s="9">
        <v>2</v>
      </c>
      <c r="P356" s="9">
        <v>2</v>
      </c>
      <c r="Q356" s="9"/>
      <c r="R356" s="9">
        <v>267.7</v>
      </c>
      <c r="S356" s="9">
        <v>37</v>
      </c>
      <c r="T356" s="9">
        <v>2090.8000000000002</v>
      </c>
      <c r="U356" s="9">
        <v>1045.4000000000001</v>
      </c>
      <c r="V356" s="9"/>
      <c r="W356" s="9"/>
      <c r="X356" s="113" t="s">
        <v>164</v>
      </c>
      <c r="Y356" s="9">
        <v>5</v>
      </c>
      <c r="Z356" s="9">
        <v>20</v>
      </c>
      <c r="AA356" s="9">
        <v>5</v>
      </c>
      <c r="AB356" s="9"/>
      <c r="AC356" s="9" t="s">
        <v>56</v>
      </c>
      <c r="AD356" s="9" t="s">
        <v>1985</v>
      </c>
      <c r="AE356" s="9" t="s">
        <v>1979</v>
      </c>
      <c r="AF356" s="12" t="s">
        <v>1992</v>
      </c>
      <c r="AG356" s="11" t="s">
        <v>1994</v>
      </c>
      <c r="AH356" s="11" t="s">
        <v>1979</v>
      </c>
      <c r="AI356" s="11" t="s">
        <v>1997</v>
      </c>
      <c r="AJ356" s="12" t="s">
        <v>1999</v>
      </c>
      <c r="AK356" s="9" t="s">
        <v>59</v>
      </c>
      <c r="AL356" s="13" t="s">
        <v>2004</v>
      </c>
      <c r="AM356" s="13" t="s">
        <v>2004</v>
      </c>
      <c r="AN356" s="114" t="s">
        <v>1987</v>
      </c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s="13" customFormat="1" ht="15" customHeight="1" x14ac:dyDescent="0.25">
      <c r="A357">
        <v>354</v>
      </c>
      <c r="B357" t="s">
        <v>775</v>
      </c>
      <c r="C357" s="9"/>
      <c r="D357" s="9">
        <v>159</v>
      </c>
      <c r="E357" s="9">
        <v>111.3</v>
      </c>
      <c r="F357" s="9">
        <v>47.7</v>
      </c>
      <c r="G357" s="9"/>
      <c r="H357" s="9"/>
      <c r="I357" s="9"/>
      <c r="J357" s="9"/>
      <c r="K357" s="9" t="s">
        <v>776</v>
      </c>
      <c r="L357" s="9" t="s">
        <v>62</v>
      </c>
      <c r="M357" s="9" t="s">
        <v>55</v>
      </c>
      <c r="N357" s="9">
        <v>1917</v>
      </c>
      <c r="O357" s="9">
        <v>1</v>
      </c>
      <c r="P357" s="9">
        <v>1</v>
      </c>
      <c r="Q357" s="9"/>
      <c r="R357" s="9">
        <v>159</v>
      </c>
      <c r="S357" s="9"/>
      <c r="T357" s="9">
        <v>930.8</v>
      </c>
      <c r="U357" s="9">
        <v>465.4</v>
      </c>
      <c r="V357" s="9"/>
      <c r="W357" s="9"/>
      <c r="X357" s="113" t="s">
        <v>164</v>
      </c>
      <c r="Y357" s="9">
        <v>6</v>
      </c>
      <c r="Z357" s="9">
        <v>4</v>
      </c>
      <c r="AA357" s="9">
        <v>6</v>
      </c>
      <c r="AB357" s="9"/>
      <c r="AC357" s="9" t="s">
        <v>56</v>
      </c>
      <c r="AD357" s="9" t="s">
        <v>1985</v>
      </c>
      <c r="AE357" s="9" t="s">
        <v>1979</v>
      </c>
      <c r="AF357" s="12" t="s">
        <v>1992</v>
      </c>
      <c r="AG357" s="11" t="s">
        <v>1994</v>
      </c>
      <c r="AH357" s="11" t="s">
        <v>1979</v>
      </c>
      <c r="AI357" s="11" t="s">
        <v>1997</v>
      </c>
      <c r="AJ357" s="12" t="s">
        <v>1999</v>
      </c>
      <c r="AK357" s="9" t="s">
        <v>59</v>
      </c>
      <c r="AL357" s="13" t="s">
        <v>2004</v>
      </c>
      <c r="AM357" s="13" t="s">
        <v>2004</v>
      </c>
      <c r="AN357" s="114" t="s">
        <v>1987</v>
      </c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s="13" customFormat="1" ht="15" customHeight="1" x14ac:dyDescent="0.25">
      <c r="A358">
        <v>355</v>
      </c>
      <c r="B358" t="s">
        <v>777</v>
      </c>
      <c r="C358" s="9"/>
      <c r="D358" s="9">
        <v>479.7</v>
      </c>
      <c r="E358" s="9">
        <v>335.79</v>
      </c>
      <c r="F358" s="9">
        <v>143.91</v>
      </c>
      <c r="G358" s="9"/>
      <c r="H358" s="9"/>
      <c r="I358" s="9"/>
      <c r="J358" s="9"/>
      <c r="K358" s="9" t="s">
        <v>778</v>
      </c>
      <c r="L358" s="9" t="s">
        <v>62</v>
      </c>
      <c r="M358" s="9" t="s">
        <v>55</v>
      </c>
      <c r="N358" s="9">
        <v>1917</v>
      </c>
      <c r="O358" s="9">
        <v>2</v>
      </c>
      <c r="P358" s="9">
        <v>2</v>
      </c>
      <c r="Q358" s="9"/>
      <c r="R358" s="9">
        <v>553.70000000000005</v>
      </c>
      <c r="S358" s="9">
        <v>74</v>
      </c>
      <c r="T358" s="9">
        <v>1550</v>
      </c>
      <c r="U358" s="9">
        <v>600</v>
      </c>
      <c r="V358" s="9"/>
      <c r="W358" s="9"/>
      <c r="X358" s="113" t="s">
        <v>164</v>
      </c>
      <c r="Y358" s="9">
        <v>17</v>
      </c>
      <c r="Z358" s="9">
        <v>37</v>
      </c>
      <c r="AA358" s="9">
        <v>17</v>
      </c>
      <c r="AB358" s="9"/>
      <c r="AC358" s="9" t="s">
        <v>56</v>
      </c>
      <c r="AD358" s="9" t="s">
        <v>1985</v>
      </c>
      <c r="AE358" s="9" t="s">
        <v>1979</v>
      </c>
      <c r="AF358" s="12" t="s">
        <v>1992</v>
      </c>
      <c r="AG358" s="11" t="s">
        <v>1994</v>
      </c>
      <c r="AH358" s="11" t="s">
        <v>1979</v>
      </c>
      <c r="AI358" s="11" t="s">
        <v>1997</v>
      </c>
      <c r="AJ358" s="12" t="s">
        <v>1999</v>
      </c>
      <c r="AK358" s="9" t="s">
        <v>59</v>
      </c>
      <c r="AL358" s="13" t="s">
        <v>2004</v>
      </c>
      <c r="AM358" s="13" t="s">
        <v>2004</v>
      </c>
      <c r="AN358" s="114" t="s">
        <v>1987</v>
      </c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s="13" customFormat="1" ht="15" customHeight="1" x14ac:dyDescent="0.25">
      <c r="A359">
        <v>356</v>
      </c>
      <c r="B359" t="s">
        <v>779</v>
      </c>
      <c r="C359" s="9"/>
      <c r="D359" s="9">
        <v>235.4</v>
      </c>
      <c r="E359" s="9">
        <v>164.78</v>
      </c>
      <c r="F359" s="9">
        <v>70.62</v>
      </c>
      <c r="G359" s="9"/>
      <c r="H359" s="9"/>
      <c r="I359" s="9"/>
      <c r="J359" s="9"/>
      <c r="K359" s="9" t="s">
        <v>780</v>
      </c>
      <c r="L359" s="9" t="s">
        <v>62</v>
      </c>
      <c r="M359" s="9" t="s">
        <v>55</v>
      </c>
      <c r="N359" s="9">
        <v>1917</v>
      </c>
      <c r="O359" s="9">
        <v>2</v>
      </c>
      <c r="P359" s="9">
        <v>2</v>
      </c>
      <c r="Q359" s="9"/>
      <c r="R359" s="9">
        <v>235.4</v>
      </c>
      <c r="S359" s="9"/>
      <c r="T359" s="9">
        <v>600</v>
      </c>
      <c r="U359" s="9">
        <v>300</v>
      </c>
      <c r="V359" s="9"/>
      <c r="W359" s="9"/>
      <c r="X359" s="113" t="s">
        <v>164</v>
      </c>
      <c r="Y359" s="9">
        <v>6</v>
      </c>
      <c r="Z359" s="9">
        <v>23</v>
      </c>
      <c r="AA359" s="9">
        <v>6</v>
      </c>
      <c r="AB359" s="9"/>
      <c r="AC359" s="9" t="s">
        <v>56</v>
      </c>
      <c r="AD359" s="9" t="s">
        <v>1985</v>
      </c>
      <c r="AE359" s="9" t="s">
        <v>1979</v>
      </c>
      <c r="AF359" s="12" t="s">
        <v>1992</v>
      </c>
      <c r="AG359" s="11" t="s">
        <v>1994</v>
      </c>
      <c r="AH359" s="11" t="s">
        <v>1979</v>
      </c>
      <c r="AI359" s="11" t="s">
        <v>1997</v>
      </c>
      <c r="AJ359" s="12" t="s">
        <v>1999</v>
      </c>
      <c r="AK359" s="9" t="s">
        <v>59</v>
      </c>
      <c r="AL359" s="13" t="s">
        <v>2004</v>
      </c>
      <c r="AM359" s="13" t="s">
        <v>2004</v>
      </c>
      <c r="AN359" s="114" t="s">
        <v>1987</v>
      </c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s="13" customFormat="1" ht="15" customHeight="1" x14ac:dyDescent="0.25">
      <c r="A360">
        <v>357</v>
      </c>
      <c r="B360" t="s">
        <v>781</v>
      </c>
      <c r="C360" s="9"/>
      <c r="D360" s="9">
        <v>135.19999999999999</v>
      </c>
      <c r="E360" s="9">
        <v>94.64</v>
      </c>
      <c r="F360" s="9">
        <v>40.56</v>
      </c>
      <c r="G360" s="9"/>
      <c r="H360" s="9"/>
      <c r="I360" s="9"/>
      <c r="J360" s="9"/>
      <c r="K360" s="9" t="s">
        <v>782</v>
      </c>
      <c r="L360" s="9" t="s">
        <v>62</v>
      </c>
      <c r="M360" s="9" t="s">
        <v>55</v>
      </c>
      <c r="N360" s="9">
        <v>1917</v>
      </c>
      <c r="O360" s="9">
        <v>2</v>
      </c>
      <c r="P360" s="9">
        <v>2</v>
      </c>
      <c r="Q360" s="9"/>
      <c r="R360" s="9">
        <v>135.19999999999999</v>
      </c>
      <c r="S360" s="9"/>
      <c r="T360" s="9">
        <v>864</v>
      </c>
      <c r="U360" s="9">
        <v>432</v>
      </c>
      <c r="V360" s="9"/>
      <c r="W360" s="9"/>
      <c r="X360" s="113" t="s">
        <v>164</v>
      </c>
      <c r="Y360" s="9">
        <v>4</v>
      </c>
      <c r="Z360" s="9">
        <v>7</v>
      </c>
      <c r="AA360" s="9">
        <v>4</v>
      </c>
      <c r="AB360" s="9"/>
      <c r="AC360" s="9" t="s">
        <v>56</v>
      </c>
      <c r="AD360" s="9" t="s">
        <v>1985</v>
      </c>
      <c r="AE360" s="9" t="s">
        <v>1979</v>
      </c>
      <c r="AF360" s="12" t="s">
        <v>1992</v>
      </c>
      <c r="AG360" s="11" t="s">
        <v>1994</v>
      </c>
      <c r="AH360" s="11" t="s">
        <v>1979</v>
      </c>
      <c r="AI360" s="11" t="s">
        <v>1997</v>
      </c>
      <c r="AJ360" s="12" t="s">
        <v>1999</v>
      </c>
      <c r="AK360" s="9" t="s">
        <v>59</v>
      </c>
      <c r="AL360" s="13" t="s">
        <v>2004</v>
      </c>
      <c r="AM360" s="13" t="s">
        <v>2004</v>
      </c>
      <c r="AN360" s="114" t="s">
        <v>1987</v>
      </c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s="13" customFormat="1" ht="15" customHeight="1" x14ac:dyDescent="0.25">
      <c r="A361">
        <v>358</v>
      </c>
      <c r="B361" t="s">
        <v>783</v>
      </c>
      <c r="C361" s="9"/>
      <c r="D361" s="9">
        <v>181</v>
      </c>
      <c r="E361" s="9">
        <v>126.7</v>
      </c>
      <c r="F361" s="9">
        <v>54.3</v>
      </c>
      <c r="G361" s="9"/>
      <c r="H361" s="9"/>
      <c r="I361" s="9"/>
      <c r="J361" s="9"/>
      <c r="K361" s="9" t="s">
        <v>784</v>
      </c>
      <c r="L361" s="9" t="s">
        <v>62</v>
      </c>
      <c r="M361" s="9" t="s">
        <v>55</v>
      </c>
      <c r="N361" s="9">
        <v>1917</v>
      </c>
      <c r="O361" s="9">
        <v>1</v>
      </c>
      <c r="P361" s="9">
        <v>1</v>
      </c>
      <c r="Q361" s="9"/>
      <c r="R361" s="9">
        <v>181</v>
      </c>
      <c r="S361" s="9"/>
      <c r="T361" s="9">
        <v>1594</v>
      </c>
      <c r="U361" s="9">
        <v>797</v>
      </c>
      <c r="V361" s="9"/>
      <c r="W361" s="9"/>
      <c r="X361" s="113" t="s">
        <v>164</v>
      </c>
      <c r="Y361" s="9">
        <v>3</v>
      </c>
      <c r="Z361" s="9">
        <v>10</v>
      </c>
      <c r="AA361" s="9">
        <v>3</v>
      </c>
      <c r="AB361" s="9"/>
      <c r="AC361" s="9" t="s">
        <v>56</v>
      </c>
      <c r="AD361" s="9" t="s">
        <v>1985</v>
      </c>
      <c r="AE361" s="9" t="s">
        <v>1979</v>
      </c>
      <c r="AF361" s="12" t="s">
        <v>1992</v>
      </c>
      <c r="AG361" s="11" t="s">
        <v>1994</v>
      </c>
      <c r="AH361" s="11" t="s">
        <v>1979</v>
      </c>
      <c r="AI361" s="11" t="s">
        <v>1997</v>
      </c>
      <c r="AJ361" s="12" t="s">
        <v>1999</v>
      </c>
      <c r="AK361" s="9" t="s">
        <v>59</v>
      </c>
      <c r="AL361" s="13" t="s">
        <v>2004</v>
      </c>
      <c r="AM361" s="13" t="s">
        <v>2004</v>
      </c>
      <c r="AN361" s="114" t="s">
        <v>1987</v>
      </c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s="13" customFormat="1" ht="15" customHeight="1" x14ac:dyDescent="0.25">
      <c r="A362">
        <v>359</v>
      </c>
      <c r="B362" t="s">
        <v>785</v>
      </c>
      <c r="C362" s="9"/>
      <c r="D362" s="9">
        <v>1187</v>
      </c>
      <c r="E362" s="9">
        <v>830.9</v>
      </c>
      <c r="F362" s="9">
        <v>356.1</v>
      </c>
      <c r="G362" s="9"/>
      <c r="H362" s="9"/>
      <c r="I362" s="9"/>
      <c r="J362" s="9"/>
      <c r="K362" s="9" t="s">
        <v>786</v>
      </c>
      <c r="L362" s="9" t="s">
        <v>186</v>
      </c>
      <c r="M362" s="9" t="s">
        <v>55</v>
      </c>
      <c r="N362" s="9">
        <v>1962</v>
      </c>
      <c r="O362" s="9">
        <v>4</v>
      </c>
      <c r="P362" s="9">
        <v>4</v>
      </c>
      <c r="Q362" s="9"/>
      <c r="R362" s="9">
        <v>2029.7</v>
      </c>
      <c r="S362" s="9">
        <v>842.7</v>
      </c>
      <c r="T362" s="9"/>
      <c r="U362" s="9"/>
      <c r="V362" s="9"/>
      <c r="W362" s="9"/>
      <c r="X362" s="113" t="s">
        <v>164</v>
      </c>
      <c r="Y362" s="9">
        <v>39</v>
      </c>
      <c r="Z362" s="9">
        <v>37</v>
      </c>
      <c r="AA362" s="9">
        <v>39</v>
      </c>
      <c r="AB362" s="9"/>
      <c r="AC362" s="9" t="s">
        <v>121</v>
      </c>
      <c r="AD362" s="9" t="s">
        <v>1985</v>
      </c>
      <c r="AE362" s="9" t="s">
        <v>1956</v>
      </c>
      <c r="AF362" s="12" t="s">
        <v>1993</v>
      </c>
      <c r="AG362" s="11" t="s">
        <v>1994</v>
      </c>
      <c r="AH362" s="11" t="s">
        <v>1986</v>
      </c>
      <c r="AI362" s="11" t="s">
        <v>1997</v>
      </c>
      <c r="AJ362" s="12" t="s">
        <v>1999</v>
      </c>
      <c r="AK362" s="9" t="s">
        <v>59</v>
      </c>
      <c r="AL362" s="13" t="s">
        <v>2004</v>
      </c>
      <c r="AM362" s="13" t="s">
        <v>2004</v>
      </c>
      <c r="AN362" s="114" t="s">
        <v>1987</v>
      </c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s="13" customFormat="1" ht="15" customHeight="1" x14ac:dyDescent="0.25">
      <c r="A363">
        <v>360</v>
      </c>
      <c r="B363" t="s">
        <v>787</v>
      </c>
      <c r="C363" s="9"/>
      <c r="D363" s="9">
        <v>168.4</v>
      </c>
      <c r="E363" s="9">
        <v>117.88</v>
      </c>
      <c r="F363" s="9">
        <v>50.52</v>
      </c>
      <c r="G363" s="9"/>
      <c r="H363" s="9"/>
      <c r="I363" s="9"/>
      <c r="J363" s="9"/>
      <c r="K363" s="9" t="s">
        <v>788</v>
      </c>
      <c r="L363" s="9" t="s">
        <v>186</v>
      </c>
      <c r="M363" s="9" t="s">
        <v>55</v>
      </c>
      <c r="N363" s="9">
        <v>1952</v>
      </c>
      <c r="O363" s="9">
        <v>2</v>
      </c>
      <c r="P363" s="9">
        <v>2</v>
      </c>
      <c r="Q363" s="9"/>
      <c r="R363" s="9">
        <v>188.4</v>
      </c>
      <c r="S363" s="9">
        <v>20</v>
      </c>
      <c r="T363" s="9"/>
      <c r="U363" s="9"/>
      <c r="V363" s="9"/>
      <c r="W363" s="9"/>
      <c r="X363" s="113" t="s">
        <v>164</v>
      </c>
      <c r="Y363" s="9">
        <v>7</v>
      </c>
      <c r="Z363" s="9">
        <v>20</v>
      </c>
      <c r="AA363" s="9">
        <v>7</v>
      </c>
      <c r="AB363" s="9"/>
      <c r="AC363" s="9" t="s">
        <v>56</v>
      </c>
      <c r="AD363" s="9" t="s">
        <v>1985</v>
      </c>
      <c r="AE363" s="9" t="s">
        <v>1979</v>
      </c>
      <c r="AF363" s="12" t="s">
        <v>1992</v>
      </c>
      <c r="AG363" s="11" t="s">
        <v>1994</v>
      </c>
      <c r="AH363" s="11" t="s">
        <v>1979</v>
      </c>
      <c r="AI363" s="11" t="s">
        <v>1997</v>
      </c>
      <c r="AJ363" s="12" t="s">
        <v>1999</v>
      </c>
      <c r="AK363" s="9" t="s">
        <v>59</v>
      </c>
      <c r="AL363" s="13" t="s">
        <v>2004</v>
      </c>
      <c r="AM363" s="13" t="s">
        <v>2004</v>
      </c>
      <c r="AN363" s="114" t="s">
        <v>1987</v>
      </c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s="13" customFormat="1" ht="15" customHeight="1" x14ac:dyDescent="0.25">
      <c r="A364">
        <v>361</v>
      </c>
      <c r="B364" t="s">
        <v>789</v>
      </c>
      <c r="C364" s="9"/>
      <c r="D364" s="9">
        <v>527.1</v>
      </c>
      <c r="E364" s="9">
        <v>368.97</v>
      </c>
      <c r="F364" s="9">
        <v>158.13</v>
      </c>
      <c r="G364" s="9"/>
      <c r="H364" s="9"/>
      <c r="I364" s="9"/>
      <c r="J364" s="9"/>
      <c r="K364" s="9" t="s">
        <v>790</v>
      </c>
      <c r="L364" s="9" t="s">
        <v>186</v>
      </c>
      <c r="M364" s="9" t="s">
        <v>55</v>
      </c>
      <c r="N364" s="9">
        <v>1950</v>
      </c>
      <c r="O364" s="9">
        <v>3</v>
      </c>
      <c r="P364" s="9">
        <v>3</v>
      </c>
      <c r="Q364" s="9"/>
      <c r="R364" s="9">
        <v>597.1</v>
      </c>
      <c r="S364" s="9">
        <v>70</v>
      </c>
      <c r="T364" s="9"/>
      <c r="U364" s="9"/>
      <c r="V364" s="9"/>
      <c r="W364" s="9"/>
      <c r="X364" s="113" t="s">
        <v>164</v>
      </c>
      <c r="Y364" s="9">
        <v>10</v>
      </c>
      <c r="Z364" s="9">
        <v>14</v>
      </c>
      <c r="AA364" s="9">
        <v>10</v>
      </c>
      <c r="AB364" s="9"/>
      <c r="AC364" s="9" t="s">
        <v>56</v>
      </c>
      <c r="AD364" s="9" t="s">
        <v>1985</v>
      </c>
      <c r="AE364" s="9" t="s">
        <v>1979</v>
      </c>
      <c r="AF364" s="12" t="s">
        <v>1992</v>
      </c>
      <c r="AG364" s="11" t="s">
        <v>1994</v>
      </c>
      <c r="AH364" s="11" t="s">
        <v>1979</v>
      </c>
      <c r="AI364" s="11" t="s">
        <v>1997</v>
      </c>
      <c r="AJ364" s="12" t="s">
        <v>1999</v>
      </c>
      <c r="AK364" s="9" t="s">
        <v>59</v>
      </c>
      <c r="AL364" s="13" t="s">
        <v>2004</v>
      </c>
      <c r="AM364" s="13" t="s">
        <v>2004</v>
      </c>
      <c r="AN364" s="114" t="s">
        <v>1987</v>
      </c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s="1" customFormat="1" ht="15" customHeight="1" x14ac:dyDescent="0.25">
      <c r="A365">
        <v>362</v>
      </c>
      <c r="B365" s="2" t="s">
        <v>791</v>
      </c>
      <c r="C365" s="10"/>
      <c r="D365" s="10">
        <v>1512.8</v>
      </c>
      <c r="E365" s="10">
        <v>1058.96</v>
      </c>
      <c r="F365" s="10">
        <v>453.84</v>
      </c>
      <c r="G365" s="10"/>
      <c r="H365" s="10"/>
      <c r="I365" s="10"/>
      <c r="J365" s="10"/>
      <c r="K365" s="10" t="s">
        <v>792</v>
      </c>
      <c r="L365" s="10" t="s">
        <v>186</v>
      </c>
      <c r="M365" s="10" t="s">
        <v>55</v>
      </c>
      <c r="N365" s="10">
        <v>1961</v>
      </c>
      <c r="O365" s="10">
        <v>5</v>
      </c>
      <c r="P365" s="10">
        <v>5</v>
      </c>
      <c r="Q365" s="10"/>
      <c r="R365" s="10">
        <v>1660.1</v>
      </c>
      <c r="S365" s="10">
        <v>147.30000000000001</v>
      </c>
      <c r="T365" s="10"/>
      <c r="U365" s="10"/>
      <c r="V365" s="10"/>
      <c r="W365" s="10"/>
      <c r="X365" s="113" t="s">
        <v>164</v>
      </c>
      <c r="Y365" s="10"/>
      <c r="Z365" s="10">
        <v>63</v>
      </c>
      <c r="AA365" s="10">
        <v>36</v>
      </c>
      <c r="AB365" s="10"/>
      <c r="AC365" s="10" t="s">
        <v>121</v>
      </c>
      <c r="AD365" s="9" t="s">
        <v>1985</v>
      </c>
      <c r="AE365" s="9" t="s">
        <v>1956</v>
      </c>
      <c r="AF365" s="12" t="s">
        <v>1995</v>
      </c>
      <c r="AG365" s="11" t="s">
        <v>1994</v>
      </c>
      <c r="AH365" s="11" t="s">
        <v>1986</v>
      </c>
      <c r="AI365" s="11" t="s">
        <v>1997</v>
      </c>
      <c r="AJ365" s="12" t="s">
        <v>1999</v>
      </c>
      <c r="AK365" s="9" t="s">
        <v>59</v>
      </c>
      <c r="AL365" s="13" t="s">
        <v>2004</v>
      </c>
      <c r="AM365" s="13" t="s">
        <v>2004</v>
      </c>
      <c r="AN365" s="114" t="s">
        <v>1987</v>
      </c>
    </row>
    <row r="366" spans="1:81" s="13" customFormat="1" ht="15" customHeight="1" x14ac:dyDescent="0.25">
      <c r="A366">
        <v>363</v>
      </c>
      <c r="B366" t="s">
        <v>793</v>
      </c>
      <c r="C366" s="9"/>
      <c r="D366" s="9">
        <v>1508.7</v>
      </c>
      <c r="E366" s="9">
        <v>1056.0899999999999</v>
      </c>
      <c r="F366" s="9">
        <v>452.61</v>
      </c>
      <c r="G366" s="9"/>
      <c r="H366" s="9"/>
      <c r="I366" s="9"/>
      <c r="J366" s="9"/>
      <c r="K366" s="9" t="s">
        <v>794</v>
      </c>
      <c r="L366" s="9" t="s">
        <v>54</v>
      </c>
      <c r="M366" s="9" t="s">
        <v>55</v>
      </c>
      <c r="N366" s="9">
        <v>1958</v>
      </c>
      <c r="O366" s="9">
        <v>3</v>
      </c>
      <c r="P366" s="9">
        <v>3</v>
      </c>
      <c r="Q366" s="9"/>
      <c r="R366" s="9">
        <v>3321.4</v>
      </c>
      <c r="S366" s="9">
        <v>962.7</v>
      </c>
      <c r="T366" s="9"/>
      <c r="U366" s="9"/>
      <c r="V366" s="9"/>
      <c r="W366" s="9"/>
      <c r="X366" s="113" t="s">
        <v>164</v>
      </c>
      <c r="Y366" s="9">
        <v>26</v>
      </c>
      <c r="Z366" s="9">
        <v>67</v>
      </c>
      <c r="AA366" s="9">
        <v>26</v>
      </c>
      <c r="AB366" s="9"/>
      <c r="AC366" s="10" t="s">
        <v>121</v>
      </c>
      <c r="AD366" s="9" t="s">
        <v>1985</v>
      </c>
      <c r="AE366" s="9" t="s">
        <v>1956</v>
      </c>
      <c r="AF366" s="12" t="s">
        <v>1992</v>
      </c>
      <c r="AG366" s="11" t="s">
        <v>1994</v>
      </c>
      <c r="AH366" s="11" t="s">
        <v>1986</v>
      </c>
      <c r="AI366" s="11" t="s">
        <v>1997</v>
      </c>
      <c r="AJ366" s="12" t="s">
        <v>1999</v>
      </c>
      <c r="AK366" s="9" t="s">
        <v>59</v>
      </c>
      <c r="AL366" s="13" t="s">
        <v>2004</v>
      </c>
      <c r="AM366" s="13" t="s">
        <v>2004</v>
      </c>
      <c r="AN366" s="114" t="s">
        <v>1987</v>
      </c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s="13" customFormat="1" ht="15" customHeight="1" x14ac:dyDescent="0.25">
      <c r="A367">
        <v>364</v>
      </c>
      <c r="B367" t="s">
        <v>795</v>
      </c>
      <c r="C367" s="9"/>
      <c r="D367" s="9">
        <v>799.8</v>
      </c>
      <c r="E367" s="9">
        <v>559.86</v>
      </c>
      <c r="F367" s="9">
        <v>239.94</v>
      </c>
      <c r="G367" s="9"/>
      <c r="H367" s="9"/>
      <c r="I367" s="9"/>
      <c r="J367" s="9"/>
      <c r="K367" s="9" t="s">
        <v>796</v>
      </c>
      <c r="L367" s="9" t="s">
        <v>54</v>
      </c>
      <c r="M367" s="9" t="s">
        <v>55</v>
      </c>
      <c r="N367" s="9">
        <v>1971</v>
      </c>
      <c r="O367" s="9">
        <v>3</v>
      </c>
      <c r="P367" s="9">
        <v>3</v>
      </c>
      <c r="Q367" s="9"/>
      <c r="R367" s="9">
        <v>2035.3</v>
      </c>
      <c r="S367" s="9">
        <v>586.1</v>
      </c>
      <c r="T367" s="9"/>
      <c r="U367" s="9"/>
      <c r="V367" s="9"/>
      <c r="W367" s="9"/>
      <c r="X367" s="113" t="s">
        <v>164</v>
      </c>
      <c r="Y367" s="9">
        <v>30</v>
      </c>
      <c r="Z367" s="9">
        <v>72</v>
      </c>
      <c r="AA367" s="9">
        <v>30</v>
      </c>
      <c r="AB367" s="9"/>
      <c r="AC367" s="10" t="s">
        <v>121</v>
      </c>
      <c r="AD367" s="9" t="s">
        <v>1985</v>
      </c>
      <c r="AE367" s="9" t="s">
        <v>1956</v>
      </c>
      <c r="AF367" s="12" t="s">
        <v>1992</v>
      </c>
      <c r="AG367" s="11" t="s">
        <v>1994</v>
      </c>
      <c r="AH367" s="11" t="s">
        <v>1986</v>
      </c>
      <c r="AI367" s="11" t="s">
        <v>1997</v>
      </c>
      <c r="AJ367" s="12" t="s">
        <v>1999</v>
      </c>
      <c r="AK367" s="9" t="s">
        <v>59</v>
      </c>
      <c r="AL367" s="13" t="s">
        <v>2004</v>
      </c>
      <c r="AM367" s="13" t="s">
        <v>2004</v>
      </c>
      <c r="AN367" s="114" t="s">
        <v>1987</v>
      </c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s="13" customFormat="1" ht="15" customHeight="1" x14ac:dyDescent="0.25">
      <c r="A368">
        <v>365</v>
      </c>
      <c r="B368" t="s">
        <v>797</v>
      </c>
      <c r="C368" s="9"/>
      <c r="D368" s="9">
        <v>1031.4000000000001</v>
      </c>
      <c r="E368" s="9">
        <v>721.98</v>
      </c>
      <c r="F368" s="9">
        <v>309.42</v>
      </c>
      <c r="G368" s="9"/>
      <c r="H368" s="9"/>
      <c r="I368" s="9"/>
      <c r="J368" s="9"/>
      <c r="K368" s="9" t="s">
        <v>798</v>
      </c>
      <c r="L368" s="9" t="s">
        <v>54</v>
      </c>
      <c r="M368" s="9" t="s">
        <v>55</v>
      </c>
      <c r="N368" s="9">
        <v>1984</v>
      </c>
      <c r="O368" s="9">
        <v>5</v>
      </c>
      <c r="P368" s="9">
        <v>5</v>
      </c>
      <c r="Q368" s="9"/>
      <c r="R368" s="9">
        <v>1797</v>
      </c>
      <c r="S368" s="9">
        <v>765.6</v>
      </c>
      <c r="T368" s="9"/>
      <c r="U368" s="9"/>
      <c r="V368" s="9"/>
      <c r="W368" s="9"/>
      <c r="X368" s="113" t="s">
        <v>164</v>
      </c>
      <c r="Y368" s="9">
        <v>72</v>
      </c>
      <c r="Z368" s="9">
        <v>0</v>
      </c>
      <c r="AA368" s="9">
        <v>72</v>
      </c>
      <c r="AB368" s="9"/>
      <c r="AC368" s="9" t="s">
        <v>131</v>
      </c>
      <c r="AD368" s="9" t="s">
        <v>128</v>
      </c>
      <c r="AE368" s="9" t="s">
        <v>1960</v>
      </c>
      <c r="AF368" s="12" t="s">
        <v>1992</v>
      </c>
      <c r="AG368" s="11" t="s">
        <v>1994</v>
      </c>
      <c r="AH368" s="11" t="s">
        <v>1986</v>
      </c>
      <c r="AI368" s="11" t="s">
        <v>1997</v>
      </c>
      <c r="AJ368" s="12" t="s">
        <v>1999</v>
      </c>
      <c r="AK368" s="9" t="s">
        <v>59</v>
      </c>
      <c r="AL368" s="13" t="s">
        <v>2004</v>
      </c>
      <c r="AM368" s="13" t="s">
        <v>2004</v>
      </c>
      <c r="AN368" s="114" t="s">
        <v>1987</v>
      </c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s="13" customFormat="1" ht="15" customHeight="1" x14ac:dyDescent="0.25">
      <c r="A369">
        <v>366</v>
      </c>
      <c r="B369" t="s">
        <v>799</v>
      </c>
      <c r="C369" s="9"/>
      <c r="D369" s="9">
        <v>146.9</v>
      </c>
      <c r="E369" s="9">
        <v>102.83</v>
      </c>
      <c r="F369" s="9">
        <v>44.07</v>
      </c>
      <c r="G369" s="9"/>
      <c r="H369" s="9"/>
      <c r="I369" s="9"/>
      <c r="J369" s="9"/>
      <c r="K369" s="9" t="s">
        <v>800</v>
      </c>
      <c r="L369" s="9" t="s">
        <v>54</v>
      </c>
      <c r="M369" s="9" t="s">
        <v>55</v>
      </c>
      <c r="N369" s="9">
        <v>1966</v>
      </c>
      <c r="O369" s="9">
        <v>1</v>
      </c>
      <c r="P369" s="9">
        <v>1</v>
      </c>
      <c r="Q369" s="9"/>
      <c r="R369" s="9">
        <v>277.2</v>
      </c>
      <c r="S369" s="9"/>
      <c r="T369" s="9">
        <v>439.8</v>
      </c>
      <c r="U369" s="9">
        <v>219.9</v>
      </c>
      <c r="V369" s="9"/>
      <c r="W369" s="9"/>
      <c r="X369" s="113" t="s">
        <v>164</v>
      </c>
      <c r="Y369" s="9">
        <v>3</v>
      </c>
      <c r="Z369" s="9">
        <v>16</v>
      </c>
      <c r="AA369" s="9">
        <v>3</v>
      </c>
      <c r="AB369" s="9"/>
      <c r="AC369" s="9" t="s">
        <v>56</v>
      </c>
      <c r="AD369" s="9" t="s">
        <v>1985</v>
      </c>
      <c r="AE369" s="9" t="s">
        <v>1979</v>
      </c>
      <c r="AF369" s="12" t="s">
        <v>1992</v>
      </c>
      <c r="AG369" s="11" t="s">
        <v>1994</v>
      </c>
      <c r="AH369" s="11" t="s">
        <v>1979</v>
      </c>
      <c r="AI369" s="11" t="s">
        <v>1997</v>
      </c>
      <c r="AJ369" s="12" t="s">
        <v>1999</v>
      </c>
      <c r="AK369" s="9" t="s">
        <v>59</v>
      </c>
      <c r="AL369" s="13" t="s">
        <v>2004</v>
      </c>
      <c r="AM369" s="13" t="s">
        <v>2004</v>
      </c>
      <c r="AN369" s="114" t="s">
        <v>1987</v>
      </c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s="13" customFormat="1" ht="15" customHeight="1" x14ac:dyDescent="0.25">
      <c r="A370">
        <v>367</v>
      </c>
      <c r="B370" t="s">
        <v>801</v>
      </c>
      <c r="C370" s="9"/>
      <c r="D370" s="9">
        <v>885</v>
      </c>
      <c r="E370" s="9">
        <v>619.5</v>
      </c>
      <c r="F370" s="9">
        <v>265.5</v>
      </c>
      <c r="G370" s="9"/>
      <c r="H370" s="9"/>
      <c r="I370" s="9"/>
      <c r="J370" s="9"/>
      <c r="K370" s="9" t="s">
        <v>802</v>
      </c>
      <c r="L370" s="9" t="s">
        <v>186</v>
      </c>
      <c r="M370" s="9" t="s">
        <v>55</v>
      </c>
      <c r="N370" s="9">
        <v>1949</v>
      </c>
      <c r="O370" s="9">
        <v>3</v>
      </c>
      <c r="P370" s="9">
        <v>3</v>
      </c>
      <c r="Q370" s="9"/>
      <c r="R370" s="9">
        <v>1056.7</v>
      </c>
      <c r="S370" s="9">
        <v>171.7</v>
      </c>
      <c r="T370" s="9"/>
      <c r="U370" s="9"/>
      <c r="V370" s="9"/>
      <c r="W370" s="9"/>
      <c r="X370" s="113" t="s">
        <v>164</v>
      </c>
      <c r="Y370" s="9">
        <v>21</v>
      </c>
      <c r="Z370" s="9">
        <v>50</v>
      </c>
      <c r="AA370" s="9">
        <v>21</v>
      </c>
      <c r="AB370" s="9"/>
      <c r="AC370" s="10" t="s">
        <v>121</v>
      </c>
      <c r="AD370" s="9" t="s">
        <v>1985</v>
      </c>
      <c r="AE370" s="9" t="s">
        <v>1956</v>
      </c>
      <c r="AF370" s="12" t="s">
        <v>1993</v>
      </c>
      <c r="AG370" s="11" t="s">
        <v>1994</v>
      </c>
      <c r="AH370" s="11" t="s">
        <v>1979</v>
      </c>
      <c r="AI370" s="11" t="s">
        <v>1997</v>
      </c>
      <c r="AJ370" s="12" t="s">
        <v>1999</v>
      </c>
      <c r="AK370" s="9" t="s">
        <v>59</v>
      </c>
      <c r="AL370" s="13" t="s">
        <v>2004</v>
      </c>
      <c r="AM370" s="13" t="s">
        <v>2004</v>
      </c>
      <c r="AN370" s="114" t="s">
        <v>1987</v>
      </c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s="13" customFormat="1" ht="15" customHeight="1" x14ac:dyDescent="0.25">
      <c r="A371">
        <v>368</v>
      </c>
      <c r="B371" t="s">
        <v>803</v>
      </c>
      <c r="C371" s="9"/>
      <c r="D371" s="9">
        <v>355.2</v>
      </c>
      <c r="E371" s="9">
        <v>248.64</v>
      </c>
      <c r="F371" s="9">
        <v>106.56</v>
      </c>
      <c r="G371" s="9"/>
      <c r="H371" s="9"/>
      <c r="I371" s="9"/>
      <c r="J371" s="9"/>
      <c r="K371" s="9" t="s">
        <v>804</v>
      </c>
      <c r="L371" s="9" t="s">
        <v>62</v>
      </c>
      <c r="M371" s="9" t="s">
        <v>55</v>
      </c>
      <c r="N371" s="9">
        <v>1955</v>
      </c>
      <c r="O371" s="9">
        <v>2</v>
      </c>
      <c r="P371" s="9">
        <v>2</v>
      </c>
      <c r="Q371" s="9"/>
      <c r="R371" s="9">
        <v>410.3</v>
      </c>
      <c r="S371" s="9">
        <v>55.1</v>
      </c>
      <c r="T371" s="9"/>
      <c r="U371" s="9"/>
      <c r="V371" s="9"/>
      <c r="W371" s="9"/>
      <c r="X371" s="113" t="s">
        <v>164</v>
      </c>
      <c r="Y371" s="9">
        <v>11</v>
      </c>
      <c r="Z371" s="9">
        <v>17</v>
      </c>
      <c r="AA371" s="9">
        <v>11</v>
      </c>
      <c r="AB371" s="9"/>
      <c r="AC371" s="10" t="s">
        <v>121</v>
      </c>
      <c r="AD371" s="9" t="s">
        <v>1985</v>
      </c>
      <c r="AE371" s="9" t="s">
        <v>1956</v>
      </c>
      <c r="AF371" s="12" t="s">
        <v>1993</v>
      </c>
      <c r="AG371" s="11" t="s">
        <v>1994</v>
      </c>
      <c r="AH371" s="11" t="s">
        <v>1979</v>
      </c>
      <c r="AI371" s="11" t="s">
        <v>1997</v>
      </c>
      <c r="AJ371" s="12" t="s">
        <v>1999</v>
      </c>
      <c r="AK371" s="9" t="s">
        <v>59</v>
      </c>
      <c r="AL371" s="13" t="s">
        <v>2004</v>
      </c>
      <c r="AM371" s="13" t="s">
        <v>2004</v>
      </c>
      <c r="AN371" s="114" t="s">
        <v>1987</v>
      </c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s="13" customFormat="1" ht="15" customHeight="1" x14ac:dyDescent="0.25">
      <c r="A372">
        <v>369</v>
      </c>
      <c r="B372" t="s">
        <v>805</v>
      </c>
      <c r="C372" s="9"/>
      <c r="D372" s="9">
        <v>355.4</v>
      </c>
      <c r="E372" s="9">
        <v>248.78</v>
      </c>
      <c r="F372" s="9">
        <v>106.62</v>
      </c>
      <c r="G372" s="9"/>
      <c r="H372" s="9"/>
      <c r="I372" s="9"/>
      <c r="J372" s="9"/>
      <c r="K372" s="9" t="s">
        <v>806</v>
      </c>
      <c r="L372" s="9" t="s">
        <v>62</v>
      </c>
      <c r="M372" s="9" t="s">
        <v>55</v>
      </c>
      <c r="N372" s="9">
        <v>1955</v>
      </c>
      <c r="O372" s="9">
        <v>2</v>
      </c>
      <c r="P372" s="9">
        <v>2</v>
      </c>
      <c r="Q372" s="9"/>
      <c r="R372" s="9">
        <v>409.7</v>
      </c>
      <c r="S372" s="9">
        <v>54.3</v>
      </c>
      <c r="T372" s="9">
        <v>300</v>
      </c>
      <c r="U372" s="9">
        <v>300</v>
      </c>
      <c r="V372" s="9"/>
      <c r="W372" s="9"/>
      <c r="X372" s="113" t="s">
        <v>164</v>
      </c>
      <c r="Y372" s="9">
        <v>11</v>
      </c>
      <c r="Z372" s="9">
        <v>23</v>
      </c>
      <c r="AA372" s="9">
        <v>11</v>
      </c>
      <c r="AB372" s="9"/>
      <c r="AC372" s="10" t="s">
        <v>121</v>
      </c>
      <c r="AD372" s="9" t="s">
        <v>1985</v>
      </c>
      <c r="AE372" s="9" t="s">
        <v>1956</v>
      </c>
      <c r="AF372" s="12" t="s">
        <v>1993</v>
      </c>
      <c r="AG372" s="11" t="s">
        <v>1994</v>
      </c>
      <c r="AH372" s="11" t="s">
        <v>1979</v>
      </c>
      <c r="AI372" s="11" t="s">
        <v>1997</v>
      </c>
      <c r="AJ372" s="12" t="s">
        <v>1999</v>
      </c>
      <c r="AK372" s="9" t="s">
        <v>59</v>
      </c>
      <c r="AL372" s="13" t="s">
        <v>2004</v>
      </c>
      <c r="AM372" s="13" t="s">
        <v>2004</v>
      </c>
      <c r="AN372" s="114" t="s">
        <v>1987</v>
      </c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s="13" customFormat="1" ht="15" customHeight="1" x14ac:dyDescent="0.25">
      <c r="A373">
        <v>370</v>
      </c>
      <c r="B373" t="s">
        <v>807</v>
      </c>
      <c r="C373" s="9"/>
      <c r="D373" s="9">
        <v>370.8</v>
      </c>
      <c r="E373" s="9">
        <v>259.56</v>
      </c>
      <c r="F373" s="9">
        <v>111.24</v>
      </c>
      <c r="G373" s="9"/>
      <c r="H373" s="9"/>
      <c r="I373" s="9"/>
      <c r="J373" s="9"/>
      <c r="K373" s="9" t="s">
        <v>808</v>
      </c>
      <c r="L373" s="9" t="s">
        <v>62</v>
      </c>
      <c r="M373" s="9" t="s">
        <v>55</v>
      </c>
      <c r="N373" s="9">
        <v>1955</v>
      </c>
      <c r="O373" s="9">
        <v>2</v>
      </c>
      <c r="P373" s="9">
        <v>2</v>
      </c>
      <c r="Q373" s="9"/>
      <c r="R373" s="9">
        <v>424</v>
      </c>
      <c r="S373" s="9">
        <v>53.2</v>
      </c>
      <c r="T373" s="9"/>
      <c r="U373" s="9"/>
      <c r="V373" s="9"/>
      <c r="W373" s="9"/>
      <c r="X373" s="113" t="s">
        <v>164</v>
      </c>
      <c r="Y373" s="9">
        <v>9</v>
      </c>
      <c r="Z373" s="9">
        <v>26</v>
      </c>
      <c r="AA373" s="9">
        <v>9</v>
      </c>
      <c r="AB373" s="9"/>
      <c r="AC373" s="10" t="s">
        <v>121</v>
      </c>
      <c r="AD373" s="9" t="s">
        <v>1985</v>
      </c>
      <c r="AE373" s="9" t="s">
        <v>1956</v>
      </c>
      <c r="AF373" s="12" t="s">
        <v>1993</v>
      </c>
      <c r="AG373" s="11" t="s">
        <v>1994</v>
      </c>
      <c r="AH373" s="11" t="s">
        <v>1979</v>
      </c>
      <c r="AI373" s="11" t="s">
        <v>1997</v>
      </c>
      <c r="AJ373" s="12" t="s">
        <v>1999</v>
      </c>
      <c r="AK373" s="9" t="s">
        <v>59</v>
      </c>
      <c r="AL373" s="13" t="s">
        <v>2004</v>
      </c>
      <c r="AM373" s="13" t="s">
        <v>2004</v>
      </c>
      <c r="AN373" s="114" t="s">
        <v>1987</v>
      </c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s="13" customFormat="1" ht="15" customHeight="1" x14ac:dyDescent="0.25">
      <c r="A374">
        <v>371</v>
      </c>
      <c r="B374" t="s">
        <v>809</v>
      </c>
      <c r="C374" s="9"/>
      <c r="D374" s="9">
        <v>35.799999999999997</v>
      </c>
      <c r="E374" s="9">
        <v>25.06</v>
      </c>
      <c r="F374" s="9">
        <v>10.74</v>
      </c>
      <c r="G374" s="9"/>
      <c r="H374" s="9"/>
      <c r="I374" s="9"/>
      <c r="J374" s="9"/>
      <c r="K374" s="9" t="s">
        <v>810</v>
      </c>
      <c r="L374" s="9" t="s">
        <v>62</v>
      </c>
      <c r="M374" s="9" t="s">
        <v>55</v>
      </c>
      <c r="N374" s="9">
        <v>1942</v>
      </c>
      <c r="O374" s="9">
        <v>1</v>
      </c>
      <c r="P374" s="9">
        <v>1</v>
      </c>
      <c r="Q374" s="9"/>
      <c r="R374" s="9">
        <v>35.799999999999997</v>
      </c>
      <c r="S374" s="9"/>
      <c r="T374" s="9"/>
      <c r="U374" s="9"/>
      <c r="V374" s="9"/>
      <c r="W374" s="9"/>
      <c r="X374" s="113" t="s">
        <v>164</v>
      </c>
      <c r="Y374" s="9">
        <v>1</v>
      </c>
      <c r="Z374" s="9">
        <v>1</v>
      </c>
      <c r="AA374" s="9">
        <v>1</v>
      </c>
      <c r="AB374" s="9"/>
      <c r="AC374" s="9" t="s">
        <v>56</v>
      </c>
      <c r="AD374" s="9" t="s">
        <v>1985</v>
      </c>
      <c r="AE374" s="9" t="s">
        <v>1979</v>
      </c>
      <c r="AF374" s="12" t="s">
        <v>1992</v>
      </c>
      <c r="AG374" s="11" t="s">
        <v>1994</v>
      </c>
      <c r="AH374" s="11" t="s">
        <v>1979</v>
      </c>
      <c r="AI374" s="11" t="s">
        <v>1997</v>
      </c>
      <c r="AJ374" s="12" t="s">
        <v>1999</v>
      </c>
      <c r="AK374" s="9" t="s">
        <v>59</v>
      </c>
      <c r="AL374" s="13" t="s">
        <v>2004</v>
      </c>
      <c r="AM374" s="13" t="s">
        <v>2004</v>
      </c>
      <c r="AN374" s="114" t="s">
        <v>1987</v>
      </c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s="13" customFormat="1" ht="15" customHeight="1" x14ac:dyDescent="0.25">
      <c r="A375">
        <v>372</v>
      </c>
      <c r="B375" t="s">
        <v>811</v>
      </c>
      <c r="C375" s="9"/>
      <c r="D375" s="9">
        <v>53</v>
      </c>
      <c r="E375" s="9">
        <v>37.1</v>
      </c>
      <c r="F375" s="9">
        <v>15.9</v>
      </c>
      <c r="G375" s="9"/>
      <c r="H375" s="9"/>
      <c r="I375" s="9"/>
      <c r="J375" s="9"/>
      <c r="K375" s="9" t="s">
        <v>812</v>
      </c>
      <c r="L375" s="9" t="s">
        <v>62</v>
      </c>
      <c r="M375" s="9" t="s">
        <v>55</v>
      </c>
      <c r="N375" s="9">
        <v>1930</v>
      </c>
      <c r="O375" s="9">
        <v>1</v>
      </c>
      <c r="P375" s="9">
        <v>1</v>
      </c>
      <c r="Q375" s="9"/>
      <c r="R375" s="9">
        <v>53</v>
      </c>
      <c r="S375" s="9"/>
      <c r="T375" s="9"/>
      <c r="U375" s="9"/>
      <c r="V375" s="9"/>
      <c r="W375" s="9"/>
      <c r="X375" s="113" t="s">
        <v>164</v>
      </c>
      <c r="Y375" s="9">
        <v>2</v>
      </c>
      <c r="Z375" s="9">
        <v>6</v>
      </c>
      <c r="AA375" s="9">
        <v>2</v>
      </c>
      <c r="AB375" s="9"/>
      <c r="AC375" s="9" t="s">
        <v>56</v>
      </c>
      <c r="AD375" s="9" t="s">
        <v>1985</v>
      </c>
      <c r="AE375" s="9" t="s">
        <v>1979</v>
      </c>
      <c r="AF375" s="12" t="s">
        <v>1992</v>
      </c>
      <c r="AG375" s="11" t="s">
        <v>1994</v>
      </c>
      <c r="AH375" s="11" t="s">
        <v>1979</v>
      </c>
      <c r="AI375" s="11" t="s">
        <v>1997</v>
      </c>
      <c r="AJ375" s="12" t="s">
        <v>1999</v>
      </c>
      <c r="AK375" s="9" t="s">
        <v>59</v>
      </c>
      <c r="AL375" s="13" t="s">
        <v>2004</v>
      </c>
      <c r="AM375" s="13" t="s">
        <v>2004</v>
      </c>
      <c r="AN375" s="114" t="s">
        <v>1987</v>
      </c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s="13" customFormat="1" ht="15" customHeight="1" x14ac:dyDescent="0.25">
      <c r="A376">
        <v>373</v>
      </c>
      <c r="B376" t="s">
        <v>813</v>
      </c>
      <c r="C376" s="9"/>
      <c r="D376" s="9">
        <v>31</v>
      </c>
      <c r="E376" s="9">
        <v>21.7</v>
      </c>
      <c r="F376" s="9">
        <v>9.3000000000000007</v>
      </c>
      <c r="G376" s="9"/>
      <c r="H376" s="9"/>
      <c r="I376" s="9"/>
      <c r="J376" s="9"/>
      <c r="K376" s="9" t="s">
        <v>814</v>
      </c>
      <c r="L376" s="9" t="s">
        <v>62</v>
      </c>
      <c r="M376" s="9" t="s">
        <v>55</v>
      </c>
      <c r="N376" s="9">
        <v>1930</v>
      </c>
      <c r="O376" s="9">
        <v>1</v>
      </c>
      <c r="P376" s="9">
        <v>1</v>
      </c>
      <c r="Q376" s="9"/>
      <c r="R376" s="9">
        <v>70.599999999999994</v>
      </c>
      <c r="S376" s="9">
        <v>39.6</v>
      </c>
      <c r="T376" s="9">
        <v>234</v>
      </c>
      <c r="U376" s="9">
        <v>117</v>
      </c>
      <c r="V376" s="9"/>
      <c r="W376" s="9"/>
      <c r="X376" s="113" t="s">
        <v>164</v>
      </c>
      <c r="Y376" s="9">
        <v>1</v>
      </c>
      <c r="Z376" s="9">
        <v>3</v>
      </c>
      <c r="AA376" s="9">
        <v>1</v>
      </c>
      <c r="AB376" s="9"/>
      <c r="AC376" s="9" t="s">
        <v>56</v>
      </c>
      <c r="AD376" s="9" t="s">
        <v>1985</v>
      </c>
      <c r="AE376" s="9" t="s">
        <v>1979</v>
      </c>
      <c r="AF376" s="12" t="s">
        <v>1992</v>
      </c>
      <c r="AG376" s="11" t="s">
        <v>1994</v>
      </c>
      <c r="AH376" s="11" t="s">
        <v>1979</v>
      </c>
      <c r="AI376" s="11" t="s">
        <v>1997</v>
      </c>
      <c r="AJ376" s="12" t="s">
        <v>1999</v>
      </c>
      <c r="AK376" s="9" t="s">
        <v>59</v>
      </c>
      <c r="AL376" s="13" t="s">
        <v>2004</v>
      </c>
      <c r="AM376" s="13" t="s">
        <v>2004</v>
      </c>
      <c r="AN376" s="114" t="s">
        <v>1987</v>
      </c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s="13" customFormat="1" ht="15" customHeight="1" x14ac:dyDescent="0.25">
      <c r="A377">
        <v>374</v>
      </c>
      <c r="B377" t="s">
        <v>815</v>
      </c>
      <c r="C377" s="9"/>
      <c r="D377" s="9">
        <v>123.1</v>
      </c>
      <c r="E377" s="9">
        <v>86.17</v>
      </c>
      <c r="F377" s="9">
        <v>36.93</v>
      </c>
      <c r="G377" s="9"/>
      <c r="H377" s="9"/>
      <c r="I377" s="9"/>
      <c r="J377" s="9"/>
      <c r="K377" s="9" t="s">
        <v>816</v>
      </c>
      <c r="L377" s="9" t="s">
        <v>62</v>
      </c>
      <c r="M377" s="9" t="s">
        <v>55</v>
      </c>
      <c r="N377" s="9">
        <v>1930</v>
      </c>
      <c r="O377" s="9">
        <v>1</v>
      </c>
      <c r="P377" s="9">
        <v>1</v>
      </c>
      <c r="Q377" s="9"/>
      <c r="R377" s="9">
        <v>123.1</v>
      </c>
      <c r="S377" s="9"/>
      <c r="T377" s="9">
        <v>2536</v>
      </c>
      <c r="U377" s="9">
        <v>1268</v>
      </c>
      <c r="V377" s="9"/>
      <c r="W377" s="9"/>
      <c r="X377" s="113" t="s">
        <v>164</v>
      </c>
      <c r="Y377" s="9">
        <v>4</v>
      </c>
      <c r="Z377" s="9">
        <v>5</v>
      </c>
      <c r="AA377" s="9">
        <v>4</v>
      </c>
      <c r="AB377" s="9"/>
      <c r="AC377" s="9" t="s">
        <v>56</v>
      </c>
      <c r="AD377" s="9" t="s">
        <v>1985</v>
      </c>
      <c r="AE377" s="9" t="s">
        <v>1979</v>
      </c>
      <c r="AF377" s="12" t="s">
        <v>1992</v>
      </c>
      <c r="AG377" s="11" t="s">
        <v>1994</v>
      </c>
      <c r="AH377" s="11" t="s">
        <v>1979</v>
      </c>
      <c r="AI377" s="11" t="s">
        <v>1997</v>
      </c>
      <c r="AJ377" s="12" t="s">
        <v>1999</v>
      </c>
      <c r="AK377" s="9" t="s">
        <v>59</v>
      </c>
      <c r="AL377" s="13" t="s">
        <v>2004</v>
      </c>
      <c r="AM377" s="13" t="s">
        <v>2004</v>
      </c>
      <c r="AN377" s="114" t="s">
        <v>1987</v>
      </c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s="13" customFormat="1" ht="15" customHeight="1" x14ac:dyDescent="0.25">
      <c r="A378">
        <v>375</v>
      </c>
      <c r="B378" t="s">
        <v>817</v>
      </c>
      <c r="C378" s="9"/>
      <c r="D378" s="9">
        <v>263.60000000000002</v>
      </c>
      <c r="E378" s="9">
        <v>184.52</v>
      </c>
      <c r="F378" s="9">
        <v>79.08</v>
      </c>
      <c r="G378" s="9"/>
      <c r="H378" s="9"/>
      <c r="I378" s="9"/>
      <c r="J378" s="9"/>
      <c r="K378" s="9" t="s">
        <v>818</v>
      </c>
      <c r="L378" s="9" t="s">
        <v>62</v>
      </c>
      <c r="M378" s="9" t="s">
        <v>55</v>
      </c>
      <c r="N378" s="9">
        <v>1938</v>
      </c>
      <c r="O378" s="9">
        <v>1</v>
      </c>
      <c r="P378" s="9">
        <v>1</v>
      </c>
      <c r="Q378" s="9"/>
      <c r="R378" s="9">
        <v>614.6</v>
      </c>
      <c r="S378" s="9">
        <v>351</v>
      </c>
      <c r="T378" s="9">
        <v>936</v>
      </c>
      <c r="U378" s="9">
        <v>468</v>
      </c>
      <c r="V378" s="9"/>
      <c r="W378" s="9"/>
      <c r="X378" s="113" t="s">
        <v>164</v>
      </c>
      <c r="Y378" s="9">
        <v>7</v>
      </c>
      <c r="Z378" s="9">
        <v>30</v>
      </c>
      <c r="AA378" s="9">
        <v>7</v>
      </c>
      <c r="AB378" s="9"/>
      <c r="AC378" s="9" t="s">
        <v>56</v>
      </c>
      <c r="AD378" s="9" t="s">
        <v>1985</v>
      </c>
      <c r="AE378" s="9" t="s">
        <v>1979</v>
      </c>
      <c r="AF378" s="12" t="s">
        <v>1992</v>
      </c>
      <c r="AG378" s="11" t="s">
        <v>1994</v>
      </c>
      <c r="AH378" s="11" t="s">
        <v>1979</v>
      </c>
      <c r="AI378" s="11" t="s">
        <v>1997</v>
      </c>
      <c r="AJ378" s="12" t="s">
        <v>1999</v>
      </c>
      <c r="AK378" s="9" t="s">
        <v>59</v>
      </c>
      <c r="AL378" s="13" t="s">
        <v>2004</v>
      </c>
      <c r="AM378" s="13" t="s">
        <v>2004</v>
      </c>
      <c r="AN378" s="114" t="s">
        <v>1987</v>
      </c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s="13" customFormat="1" ht="15" customHeight="1" x14ac:dyDescent="0.25">
      <c r="A379">
        <v>376</v>
      </c>
      <c r="B379" t="s">
        <v>819</v>
      </c>
      <c r="C379" s="9"/>
      <c r="D379" s="9">
        <v>181.5</v>
      </c>
      <c r="E379" s="9">
        <v>127.05</v>
      </c>
      <c r="F379" s="9">
        <v>54.45</v>
      </c>
      <c r="G379" s="9"/>
      <c r="H379" s="9"/>
      <c r="I379" s="9"/>
      <c r="J379" s="9"/>
      <c r="K379" s="9" t="s">
        <v>820</v>
      </c>
      <c r="L379" s="9" t="s">
        <v>62</v>
      </c>
      <c r="M379" s="9" t="s">
        <v>55</v>
      </c>
      <c r="N379" s="9">
        <v>1938</v>
      </c>
      <c r="O379" s="9">
        <v>1</v>
      </c>
      <c r="P379" s="9">
        <v>1</v>
      </c>
      <c r="Q379" s="9"/>
      <c r="R379" s="9">
        <v>181.5</v>
      </c>
      <c r="S379" s="9"/>
      <c r="T379" s="9"/>
      <c r="U379" s="9"/>
      <c r="V379" s="9"/>
      <c r="W379" s="9"/>
      <c r="X379" s="113" t="s">
        <v>164</v>
      </c>
      <c r="Y379" s="9">
        <v>5</v>
      </c>
      <c r="Z379" s="9">
        <v>22</v>
      </c>
      <c r="AA379" s="9">
        <v>5</v>
      </c>
      <c r="AB379" s="9"/>
      <c r="AC379" s="9" t="s">
        <v>56</v>
      </c>
      <c r="AD379" s="9" t="s">
        <v>1985</v>
      </c>
      <c r="AE379" s="9" t="s">
        <v>1979</v>
      </c>
      <c r="AF379" s="12" t="s">
        <v>1992</v>
      </c>
      <c r="AG379" s="11" t="s">
        <v>1994</v>
      </c>
      <c r="AH379" s="11" t="s">
        <v>1979</v>
      </c>
      <c r="AI379" s="11" t="s">
        <v>1997</v>
      </c>
      <c r="AJ379" s="12" t="s">
        <v>1999</v>
      </c>
      <c r="AK379" s="9" t="s">
        <v>59</v>
      </c>
      <c r="AL379" s="13" t="s">
        <v>2004</v>
      </c>
      <c r="AM379" s="13" t="s">
        <v>2004</v>
      </c>
      <c r="AN379" s="114" t="s">
        <v>1987</v>
      </c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s="13" customFormat="1" ht="15" customHeight="1" x14ac:dyDescent="0.25">
      <c r="A380">
        <v>377</v>
      </c>
      <c r="B380" t="s">
        <v>821</v>
      </c>
      <c r="C380" s="9"/>
      <c r="D380" s="9">
        <v>116.9</v>
      </c>
      <c r="E380" s="9">
        <v>81.83</v>
      </c>
      <c r="F380" s="9">
        <v>35.07</v>
      </c>
      <c r="G380" s="9"/>
      <c r="H380" s="9"/>
      <c r="I380" s="9"/>
      <c r="J380" s="9"/>
      <c r="K380" s="9" t="s">
        <v>822</v>
      </c>
      <c r="L380" s="9" t="s">
        <v>62</v>
      </c>
      <c r="M380" s="9" t="s">
        <v>55</v>
      </c>
      <c r="N380" s="9">
        <v>1938</v>
      </c>
      <c r="O380" s="9">
        <v>1</v>
      </c>
      <c r="P380" s="9">
        <v>1</v>
      </c>
      <c r="Q380" s="9"/>
      <c r="R380" s="9">
        <v>116.9</v>
      </c>
      <c r="S380" s="9"/>
      <c r="T380" s="9"/>
      <c r="U380" s="9"/>
      <c r="V380" s="9"/>
      <c r="W380" s="9"/>
      <c r="X380" s="113" t="s">
        <v>164</v>
      </c>
      <c r="Y380" s="9">
        <v>4</v>
      </c>
      <c r="Z380" s="9">
        <v>9</v>
      </c>
      <c r="AA380" s="9">
        <v>4</v>
      </c>
      <c r="AB380" s="9"/>
      <c r="AC380" s="9" t="s">
        <v>56</v>
      </c>
      <c r="AD380" s="9" t="s">
        <v>1985</v>
      </c>
      <c r="AE380" s="9" t="s">
        <v>1979</v>
      </c>
      <c r="AF380" s="12" t="s">
        <v>1992</v>
      </c>
      <c r="AG380" s="11" t="s">
        <v>1994</v>
      </c>
      <c r="AH380" s="11" t="s">
        <v>1979</v>
      </c>
      <c r="AI380" s="11" t="s">
        <v>1997</v>
      </c>
      <c r="AJ380" s="12" t="s">
        <v>1999</v>
      </c>
      <c r="AK380" s="9" t="s">
        <v>59</v>
      </c>
      <c r="AL380" s="13" t="s">
        <v>2004</v>
      </c>
      <c r="AM380" s="13" t="s">
        <v>2004</v>
      </c>
      <c r="AN380" s="114" t="s">
        <v>1987</v>
      </c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s="13" customFormat="1" ht="15" customHeight="1" x14ac:dyDescent="0.25">
      <c r="A381">
        <v>378</v>
      </c>
      <c r="B381" t="s">
        <v>823</v>
      </c>
      <c r="C381" s="9"/>
      <c r="D381" s="9">
        <v>148.6</v>
      </c>
      <c r="E381" s="9">
        <v>104.02</v>
      </c>
      <c r="F381" s="9">
        <v>44.58</v>
      </c>
      <c r="G381" s="9"/>
      <c r="H381" s="9"/>
      <c r="I381" s="9"/>
      <c r="J381" s="9"/>
      <c r="K381" s="9" t="s">
        <v>824</v>
      </c>
      <c r="L381" s="9" t="s">
        <v>62</v>
      </c>
      <c r="M381" s="9" t="s">
        <v>55</v>
      </c>
      <c r="N381" s="9">
        <v>1938</v>
      </c>
      <c r="O381" s="9">
        <v>1</v>
      </c>
      <c r="P381" s="9">
        <v>1</v>
      </c>
      <c r="Q381" s="9"/>
      <c r="R381" s="9">
        <v>148.6</v>
      </c>
      <c r="S381" s="9"/>
      <c r="T381" s="9"/>
      <c r="U381" s="9"/>
      <c r="V381" s="9"/>
      <c r="W381" s="9"/>
      <c r="X381" s="113" t="s">
        <v>164</v>
      </c>
      <c r="Y381" s="9">
        <v>5</v>
      </c>
      <c r="Z381" s="9">
        <v>9</v>
      </c>
      <c r="AA381" s="9">
        <v>5</v>
      </c>
      <c r="AB381" s="9"/>
      <c r="AC381" s="9" t="s">
        <v>56</v>
      </c>
      <c r="AD381" s="9" t="s">
        <v>1985</v>
      </c>
      <c r="AE381" s="9" t="s">
        <v>1979</v>
      </c>
      <c r="AF381" s="12" t="s">
        <v>1992</v>
      </c>
      <c r="AG381" s="11" t="s">
        <v>1994</v>
      </c>
      <c r="AH381" s="11" t="s">
        <v>1979</v>
      </c>
      <c r="AI381" s="11" t="s">
        <v>1997</v>
      </c>
      <c r="AJ381" s="12" t="s">
        <v>1999</v>
      </c>
      <c r="AK381" s="9" t="s">
        <v>59</v>
      </c>
      <c r="AL381" s="13" t="s">
        <v>2004</v>
      </c>
      <c r="AM381" s="13" t="s">
        <v>2004</v>
      </c>
      <c r="AN381" s="114" t="s">
        <v>1987</v>
      </c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s="13" customFormat="1" ht="15" customHeight="1" x14ac:dyDescent="0.25">
      <c r="A382">
        <v>379</v>
      </c>
      <c r="B382" t="s">
        <v>825</v>
      </c>
      <c r="C382" s="9"/>
      <c r="D382" s="9">
        <v>2135</v>
      </c>
      <c r="E382" s="9">
        <v>1494.5</v>
      </c>
      <c r="F382" s="9">
        <v>640.5</v>
      </c>
      <c r="G382" s="9"/>
      <c r="H382" s="9"/>
      <c r="I382" s="9"/>
      <c r="J382" s="9"/>
      <c r="K382" s="9" t="s">
        <v>826</v>
      </c>
      <c r="L382" s="9" t="s">
        <v>62</v>
      </c>
      <c r="M382" s="9" t="s">
        <v>55</v>
      </c>
      <c r="N382" s="9">
        <v>1958</v>
      </c>
      <c r="O382" s="9">
        <v>4</v>
      </c>
      <c r="P382" s="9">
        <v>4</v>
      </c>
      <c r="Q382" s="9"/>
      <c r="R382" s="9">
        <v>3478.8</v>
      </c>
      <c r="S382" s="9">
        <v>1343.8</v>
      </c>
      <c r="T382" s="9">
        <v>7182</v>
      </c>
      <c r="U382" s="9">
        <v>3591</v>
      </c>
      <c r="V382" s="9"/>
      <c r="W382" s="9"/>
      <c r="X382" s="113" t="s">
        <v>164</v>
      </c>
      <c r="Y382" s="9">
        <v>37</v>
      </c>
      <c r="Z382" s="9">
        <v>70</v>
      </c>
      <c r="AA382" s="9">
        <v>37</v>
      </c>
      <c r="AB382" s="9"/>
      <c r="AC382" s="10" t="s">
        <v>121</v>
      </c>
      <c r="AD382" s="9" t="s">
        <v>1985</v>
      </c>
      <c r="AE382" s="9" t="s">
        <v>1956</v>
      </c>
      <c r="AF382" s="12" t="s">
        <v>1993</v>
      </c>
      <c r="AG382" s="11" t="s">
        <v>1994</v>
      </c>
      <c r="AH382" s="11" t="s">
        <v>1979</v>
      </c>
      <c r="AI382" s="11" t="s">
        <v>1997</v>
      </c>
      <c r="AJ382" s="12" t="s">
        <v>1999</v>
      </c>
      <c r="AK382" s="9" t="s">
        <v>59</v>
      </c>
      <c r="AL382" s="13" t="s">
        <v>2004</v>
      </c>
      <c r="AM382" s="13" t="s">
        <v>2004</v>
      </c>
      <c r="AN382" s="114" t="s">
        <v>1987</v>
      </c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s="13" customFormat="1" ht="15" customHeight="1" x14ac:dyDescent="0.25">
      <c r="A383">
        <v>380</v>
      </c>
      <c r="B383" t="s">
        <v>827</v>
      </c>
      <c r="C383" s="9"/>
      <c r="D383" s="9">
        <v>380.5</v>
      </c>
      <c r="E383" s="9">
        <v>266.35000000000002</v>
      </c>
      <c r="F383" s="9">
        <v>114.15</v>
      </c>
      <c r="G383" s="9"/>
      <c r="H383" s="9"/>
      <c r="I383" s="9"/>
      <c r="J383" s="9"/>
      <c r="K383" s="9" t="s">
        <v>828</v>
      </c>
      <c r="L383" s="9" t="s">
        <v>62</v>
      </c>
      <c r="M383" s="9" t="s">
        <v>55</v>
      </c>
      <c r="N383" s="9">
        <v>1954</v>
      </c>
      <c r="O383" s="9">
        <v>2</v>
      </c>
      <c r="P383" s="9">
        <v>2</v>
      </c>
      <c r="Q383" s="9"/>
      <c r="R383" s="9">
        <v>415.9</v>
      </c>
      <c r="S383" s="9">
        <v>35.4</v>
      </c>
      <c r="T383" s="9">
        <v>3220</v>
      </c>
      <c r="U383" s="9">
        <v>1610</v>
      </c>
      <c r="V383" s="9"/>
      <c r="W383" s="9"/>
      <c r="X383" s="113" t="s">
        <v>164</v>
      </c>
      <c r="Y383" s="9">
        <v>11</v>
      </c>
      <c r="Z383" s="9">
        <v>22</v>
      </c>
      <c r="AA383" s="9">
        <v>11</v>
      </c>
      <c r="AB383" s="9"/>
      <c r="AC383" s="9" t="s">
        <v>56</v>
      </c>
      <c r="AD383" s="9" t="s">
        <v>1985</v>
      </c>
      <c r="AE383" s="9" t="s">
        <v>1979</v>
      </c>
      <c r="AF383" s="12" t="s">
        <v>1992</v>
      </c>
      <c r="AG383" s="11" t="s">
        <v>1994</v>
      </c>
      <c r="AH383" s="11" t="s">
        <v>1979</v>
      </c>
      <c r="AI383" s="11" t="s">
        <v>1997</v>
      </c>
      <c r="AJ383" s="12" t="s">
        <v>1999</v>
      </c>
      <c r="AK383" s="9" t="s">
        <v>59</v>
      </c>
      <c r="AL383" s="13" t="s">
        <v>2004</v>
      </c>
      <c r="AM383" s="13" t="s">
        <v>2004</v>
      </c>
      <c r="AN383" s="114" t="s">
        <v>1987</v>
      </c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s="13" customFormat="1" ht="15" customHeight="1" x14ac:dyDescent="0.25">
      <c r="A384">
        <v>381</v>
      </c>
      <c r="B384" t="s">
        <v>829</v>
      </c>
      <c r="C384" s="9"/>
      <c r="D384" s="9">
        <v>397.1</v>
      </c>
      <c r="E384" s="9">
        <v>277.97000000000003</v>
      </c>
      <c r="F384" s="9">
        <v>119.13</v>
      </c>
      <c r="G384" s="9"/>
      <c r="H384" s="9"/>
      <c r="I384" s="9"/>
      <c r="J384" s="9"/>
      <c r="K384" s="9" t="s">
        <v>830</v>
      </c>
      <c r="L384" s="9" t="s">
        <v>62</v>
      </c>
      <c r="M384" s="9" t="s">
        <v>55</v>
      </c>
      <c r="N384" s="9">
        <v>1958</v>
      </c>
      <c r="O384" s="9">
        <v>2</v>
      </c>
      <c r="P384" s="9">
        <v>2</v>
      </c>
      <c r="Q384" s="9"/>
      <c r="R384" s="9">
        <v>432.5</v>
      </c>
      <c r="S384" s="9">
        <v>35.4</v>
      </c>
      <c r="T384" s="9">
        <v>5194</v>
      </c>
      <c r="U384" s="9">
        <v>2597</v>
      </c>
      <c r="V384" s="9"/>
      <c r="W384" s="9"/>
      <c r="X384" s="113" t="s">
        <v>164</v>
      </c>
      <c r="Y384" s="9">
        <v>9</v>
      </c>
      <c r="Z384" s="9">
        <v>20</v>
      </c>
      <c r="AA384" s="9">
        <v>9</v>
      </c>
      <c r="AB384" s="9"/>
      <c r="AC384" s="9" t="s">
        <v>56</v>
      </c>
      <c r="AD384" s="9" t="s">
        <v>1985</v>
      </c>
      <c r="AE384" s="9" t="s">
        <v>1979</v>
      </c>
      <c r="AF384" s="12" t="s">
        <v>1992</v>
      </c>
      <c r="AG384" s="11" t="s">
        <v>1994</v>
      </c>
      <c r="AH384" s="11" t="s">
        <v>1979</v>
      </c>
      <c r="AI384" s="11" t="s">
        <v>1997</v>
      </c>
      <c r="AJ384" s="12" t="s">
        <v>1999</v>
      </c>
      <c r="AK384" s="9" t="s">
        <v>59</v>
      </c>
      <c r="AL384" s="13" t="s">
        <v>2004</v>
      </c>
      <c r="AM384" s="13" t="s">
        <v>2004</v>
      </c>
      <c r="AN384" s="114" t="s">
        <v>1987</v>
      </c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s="13" customFormat="1" ht="15" customHeight="1" x14ac:dyDescent="0.25">
      <c r="A385">
        <v>382</v>
      </c>
      <c r="B385" t="s">
        <v>831</v>
      </c>
      <c r="C385" s="9"/>
      <c r="D385" s="9">
        <v>49.9</v>
      </c>
      <c r="E385" s="9">
        <v>34.93</v>
      </c>
      <c r="F385" s="9">
        <v>14.97</v>
      </c>
      <c r="G385" s="9"/>
      <c r="H385" s="9"/>
      <c r="I385" s="9"/>
      <c r="J385" s="9"/>
      <c r="K385" s="9" t="s">
        <v>832</v>
      </c>
      <c r="L385" s="9" t="s">
        <v>62</v>
      </c>
      <c r="M385" s="9" t="s">
        <v>55</v>
      </c>
      <c r="N385" s="9"/>
      <c r="O385" s="9">
        <v>1</v>
      </c>
      <c r="P385" s="9">
        <v>1</v>
      </c>
      <c r="Q385" s="9"/>
      <c r="R385" s="9">
        <v>114.3</v>
      </c>
      <c r="S385" s="9">
        <v>64.400000000000006</v>
      </c>
      <c r="T385" s="9">
        <v>180.4</v>
      </c>
      <c r="U385" s="9">
        <v>90.2</v>
      </c>
      <c r="V385" s="9"/>
      <c r="W385" s="9"/>
      <c r="X385" s="113" t="s">
        <v>164</v>
      </c>
      <c r="Y385" s="9">
        <v>1</v>
      </c>
      <c r="Z385" s="9">
        <v>2</v>
      </c>
      <c r="AA385" s="9">
        <v>1</v>
      </c>
      <c r="AB385" s="9"/>
      <c r="AC385" s="9" t="s">
        <v>56</v>
      </c>
      <c r="AD385" s="9" t="s">
        <v>1985</v>
      </c>
      <c r="AE385" s="9" t="s">
        <v>1979</v>
      </c>
      <c r="AF385" s="12" t="s">
        <v>1992</v>
      </c>
      <c r="AG385" s="11" t="s">
        <v>1994</v>
      </c>
      <c r="AH385" s="11" t="s">
        <v>1979</v>
      </c>
      <c r="AI385" s="11" t="s">
        <v>1997</v>
      </c>
      <c r="AJ385" s="12" t="s">
        <v>1999</v>
      </c>
      <c r="AK385" s="9" t="s">
        <v>59</v>
      </c>
      <c r="AL385" s="13" t="s">
        <v>2004</v>
      </c>
      <c r="AM385" s="13" t="s">
        <v>2004</v>
      </c>
      <c r="AN385" s="114" t="s">
        <v>1987</v>
      </c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s="13" customFormat="1" ht="15" customHeight="1" x14ac:dyDescent="0.25">
      <c r="A386">
        <v>383</v>
      </c>
      <c r="B386" t="s">
        <v>833</v>
      </c>
      <c r="C386" s="9"/>
      <c r="D386" s="9">
        <v>20.7</v>
      </c>
      <c r="E386" s="9">
        <v>14.49</v>
      </c>
      <c r="F386" s="9">
        <v>6.21</v>
      </c>
      <c r="G386" s="9"/>
      <c r="H386" s="9"/>
      <c r="I386" s="9"/>
      <c r="J386" s="9"/>
      <c r="K386" s="9" t="s">
        <v>834</v>
      </c>
      <c r="L386" s="9" t="s">
        <v>62</v>
      </c>
      <c r="M386" s="9" t="s">
        <v>55</v>
      </c>
      <c r="N386" s="9"/>
      <c r="O386" s="9">
        <v>1</v>
      </c>
      <c r="P386" s="9">
        <v>1</v>
      </c>
      <c r="Q386" s="9"/>
      <c r="R386" s="9">
        <v>103</v>
      </c>
      <c r="S386" s="9">
        <v>82.3</v>
      </c>
      <c r="T386" s="9">
        <v>111</v>
      </c>
      <c r="U386" s="9">
        <v>55.5</v>
      </c>
      <c r="V386" s="9"/>
      <c r="W386" s="9"/>
      <c r="X386" s="113" t="s">
        <v>164</v>
      </c>
      <c r="Y386" s="9">
        <v>1</v>
      </c>
      <c r="Z386" s="9">
        <v>2</v>
      </c>
      <c r="AA386" s="9">
        <v>1</v>
      </c>
      <c r="AB386" s="9"/>
      <c r="AC386" s="9" t="s">
        <v>56</v>
      </c>
      <c r="AD386" s="9" t="s">
        <v>1985</v>
      </c>
      <c r="AE386" s="9" t="s">
        <v>1979</v>
      </c>
      <c r="AF386" s="12" t="s">
        <v>1992</v>
      </c>
      <c r="AG386" s="11" t="s">
        <v>1994</v>
      </c>
      <c r="AH386" s="11" t="s">
        <v>1979</v>
      </c>
      <c r="AI386" s="11" t="s">
        <v>1997</v>
      </c>
      <c r="AJ386" s="12" t="s">
        <v>1999</v>
      </c>
      <c r="AK386" s="9" t="s">
        <v>59</v>
      </c>
      <c r="AL386" s="13" t="s">
        <v>2004</v>
      </c>
      <c r="AM386" s="13" t="s">
        <v>2004</v>
      </c>
      <c r="AN386" s="114" t="s">
        <v>1987</v>
      </c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s="1" customFormat="1" ht="15" customHeight="1" x14ac:dyDescent="0.25">
      <c r="A387">
        <v>384</v>
      </c>
      <c r="B387" s="2" t="s">
        <v>835</v>
      </c>
      <c r="C387" s="10"/>
      <c r="D387" s="10">
        <v>36.9</v>
      </c>
      <c r="E387" s="10">
        <v>25.83</v>
      </c>
      <c r="F387" s="10">
        <v>11.07</v>
      </c>
      <c r="G387" s="10"/>
      <c r="H387" s="10"/>
      <c r="I387" s="10"/>
      <c r="J387" s="10"/>
      <c r="K387" s="10" t="s">
        <v>836</v>
      </c>
      <c r="L387" s="10" t="s">
        <v>62</v>
      </c>
      <c r="M387" s="10" t="s">
        <v>55</v>
      </c>
      <c r="N387" s="10"/>
      <c r="O387" s="10">
        <v>1</v>
      </c>
      <c r="P387" s="10">
        <v>1</v>
      </c>
      <c r="Q387" s="10"/>
      <c r="R387" s="10">
        <v>83.2</v>
      </c>
      <c r="S387" s="10">
        <v>46.3</v>
      </c>
      <c r="T387" s="10"/>
      <c r="U387" s="10">
        <v>90.2</v>
      </c>
      <c r="V387" s="10"/>
      <c r="W387" s="10"/>
      <c r="X387" s="113" t="s">
        <v>164</v>
      </c>
      <c r="Y387" s="10"/>
      <c r="Z387" s="10">
        <v>2</v>
      </c>
      <c r="AA387" s="10">
        <v>1</v>
      </c>
      <c r="AB387" s="10"/>
      <c r="AC387" s="10" t="s">
        <v>56</v>
      </c>
      <c r="AD387" s="9" t="s">
        <v>1985</v>
      </c>
      <c r="AE387" s="9" t="s">
        <v>1979</v>
      </c>
      <c r="AF387" s="12" t="s">
        <v>1992</v>
      </c>
      <c r="AG387" s="11" t="s">
        <v>1994</v>
      </c>
      <c r="AH387" s="11" t="s">
        <v>1979</v>
      </c>
      <c r="AI387" s="11" t="s">
        <v>1997</v>
      </c>
      <c r="AJ387" s="12" t="s">
        <v>1999</v>
      </c>
      <c r="AK387" s="9" t="s">
        <v>59</v>
      </c>
      <c r="AL387" s="13" t="s">
        <v>2004</v>
      </c>
      <c r="AM387" s="13" t="s">
        <v>2004</v>
      </c>
      <c r="AN387" s="114" t="s">
        <v>1987</v>
      </c>
    </row>
    <row r="388" spans="1:81" s="13" customFormat="1" ht="15" customHeight="1" x14ac:dyDescent="0.25">
      <c r="A388">
        <v>385</v>
      </c>
      <c r="B388" t="s">
        <v>837</v>
      </c>
      <c r="C388" s="9"/>
      <c r="D388" s="9">
        <v>156.80000000000001</v>
      </c>
      <c r="E388" s="9">
        <v>109.76</v>
      </c>
      <c r="F388" s="9">
        <v>47.04</v>
      </c>
      <c r="G388" s="9"/>
      <c r="H388" s="9"/>
      <c r="I388" s="9"/>
      <c r="J388" s="9"/>
      <c r="K388" s="9" t="s">
        <v>838</v>
      </c>
      <c r="L388" s="9" t="s">
        <v>54</v>
      </c>
      <c r="M388" s="9" t="s">
        <v>55</v>
      </c>
      <c r="N388" s="9">
        <v>1959</v>
      </c>
      <c r="O388" s="9">
        <v>1</v>
      </c>
      <c r="P388" s="9">
        <v>1</v>
      </c>
      <c r="Q388" s="9"/>
      <c r="R388" s="9">
        <v>312.8</v>
      </c>
      <c r="S388" s="9"/>
      <c r="T388" s="9">
        <v>235.2</v>
      </c>
      <c r="U388" s="9">
        <v>235.2</v>
      </c>
      <c r="V388" s="9"/>
      <c r="W388" s="9"/>
      <c r="X388" s="113" t="s">
        <v>164</v>
      </c>
      <c r="Y388" s="9">
        <v>4</v>
      </c>
      <c r="Z388" s="9">
        <v>17</v>
      </c>
      <c r="AA388" s="9">
        <v>4</v>
      </c>
      <c r="AB388" s="9"/>
      <c r="AC388" s="9" t="s">
        <v>56</v>
      </c>
      <c r="AD388" s="9" t="s">
        <v>1985</v>
      </c>
      <c r="AE388" s="9" t="s">
        <v>1979</v>
      </c>
      <c r="AF388" s="12" t="s">
        <v>1992</v>
      </c>
      <c r="AG388" s="11" t="s">
        <v>1994</v>
      </c>
      <c r="AH388" s="11" t="s">
        <v>1979</v>
      </c>
      <c r="AI388" s="11" t="s">
        <v>1997</v>
      </c>
      <c r="AJ388" s="12" t="s">
        <v>1999</v>
      </c>
      <c r="AK388" s="9" t="s">
        <v>59</v>
      </c>
      <c r="AL388" s="13" t="s">
        <v>2004</v>
      </c>
      <c r="AM388" s="13" t="s">
        <v>2004</v>
      </c>
      <c r="AN388" s="114" t="s">
        <v>1987</v>
      </c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s="13" customFormat="1" ht="15" customHeight="1" x14ac:dyDescent="0.25">
      <c r="A389">
        <v>386</v>
      </c>
      <c r="B389" t="s">
        <v>839</v>
      </c>
      <c r="C389" s="9"/>
      <c r="D389" s="9">
        <v>113.4</v>
      </c>
      <c r="E389" s="9">
        <v>79.38</v>
      </c>
      <c r="F389" s="9">
        <v>34.020000000000003</v>
      </c>
      <c r="G389" s="9"/>
      <c r="H389" s="9"/>
      <c r="I389" s="9"/>
      <c r="J389" s="9"/>
      <c r="K389" s="9" t="s">
        <v>840</v>
      </c>
      <c r="L389" s="9" t="s">
        <v>54</v>
      </c>
      <c r="M389" s="9" t="s">
        <v>55</v>
      </c>
      <c r="N389" s="9">
        <v>1958</v>
      </c>
      <c r="O389" s="9">
        <v>1</v>
      </c>
      <c r="P389" s="9">
        <v>1</v>
      </c>
      <c r="Q389" s="9"/>
      <c r="R389" s="9">
        <v>226.8</v>
      </c>
      <c r="S389" s="9"/>
      <c r="T389" s="9">
        <v>170.1</v>
      </c>
      <c r="U389" s="9">
        <v>170.1</v>
      </c>
      <c r="V389" s="9"/>
      <c r="W389" s="9"/>
      <c r="X389" s="113" t="s">
        <v>164</v>
      </c>
      <c r="Y389" s="9">
        <v>4</v>
      </c>
      <c r="Z389" s="9">
        <v>11</v>
      </c>
      <c r="AA389" s="9">
        <v>4</v>
      </c>
      <c r="AB389" s="9"/>
      <c r="AC389" s="9" t="s">
        <v>56</v>
      </c>
      <c r="AD389" s="9" t="s">
        <v>1985</v>
      </c>
      <c r="AE389" s="9" t="s">
        <v>1979</v>
      </c>
      <c r="AF389" s="12" t="s">
        <v>1992</v>
      </c>
      <c r="AG389" s="11" t="s">
        <v>1994</v>
      </c>
      <c r="AH389" s="11" t="s">
        <v>1979</v>
      </c>
      <c r="AI389" s="11" t="s">
        <v>1997</v>
      </c>
      <c r="AJ389" s="12" t="s">
        <v>1999</v>
      </c>
      <c r="AK389" s="9" t="s">
        <v>59</v>
      </c>
      <c r="AL389" s="13" t="s">
        <v>2004</v>
      </c>
      <c r="AM389" s="13" t="s">
        <v>2004</v>
      </c>
      <c r="AN389" s="114" t="s">
        <v>1987</v>
      </c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s="13" customFormat="1" ht="15" customHeight="1" x14ac:dyDescent="0.25">
      <c r="A390">
        <v>387</v>
      </c>
      <c r="B390" t="s">
        <v>841</v>
      </c>
      <c r="C390" s="9"/>
      <c r="D390" s="9">
        <v>114.1</v>
      </c>
      <c r="E390" s="9">
        <v>79.87</v>
      </c>
      <c r="F390" s="9">
        <v>34.229999999999997</v>
      </c>
      <c r="G390" s="9"/>
      <c r="H390" s="9"/>
      <c r="I390" s="9"/>
      <c r="J390" s="9"/>
      <c r="K390" s="9" t="s">
        <v>842</v>
      </c>
      <c r="L390" s="9" t="s">
        <v>54</v>
      </c>
      <c r="M390" s="9" t="s">
        <v>55</v>
      </c>
      <c r="N390" s="9">
        <v>1958</v>
      </c>
      <c r="O390" s="9">
        <v>1</v>
      </c>
      <c r="P390" s="9">
        <v>1</v>
      </c>
      <c r="Q390" s="9"/>
      <c r="R390" s="9">
        <v>228.2</v>
      </c>
      <c r="S390" s="9"/>
      <c r="T390" s="9">
        <v>171.2</v>
      </c>
      <c r="U390" s="9">
        <v>171.2</v>
      </c>
      <c r="V390" s="9"/>
      <c r="W390" s="9"/>
      <c r="X390" s="113" t="s">
        <v>164</v>
      </c>
      <c r="Y390" s="9">
        <v>4</v>
      </c>
      <c r="Z390" s="9">
        <v>5</v>
      </c>
      <c r="AA390" s="9">
        <v>4</v>
      </c>
      <c r="AB390" s="9"/>
      <c r="AC390" s="9" t="s">
        <v>56</v>
      </c>
      <c r="AD390" s="9" t="s">
        <v>1985</v>
      </c>
      <c r="AE390" s="9" t="s">
        <v>1979</v>
      </c>
      <c r="AF390" s="12" t="s">
        <v>1992</v>
      </c>
      <c r="AG390" s="11" t="s">
        <v>1994</v>
      </c>
      <c r="AH390" s="11" t="s">
        <v>1979</v>
      </c>
      <c r="AI390" s="11" t="s">
        <v>1997</v>
      </c>
      <c r="AJ390" s="12" t="s">
        <v>1999</v>
      </c>
      <c r="AK390" s="9" t="s">
        <v>59</v>
      </c>
      <c r="AL390" s="13" t="s">
        <v>2004</v>
      </c>
      <c r="AM390" s="13" t="s">
        <v>2004</v>
      </c>
      <c r="AN390" s="114" t="s">
        <v>1987</v>
      </c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s="13" customFormat="1" ht="15" customHeight="1" x14ac:dyDescent="0.25">
      <c r="A391">
        <v>388</v>
      </c>
      <c r="B391" t="s">
        <v>843</v>
      </c>
      <c r="C391" s="9"/>
      <c r="D391" s="9">
        <v>113.8</v>
      </c>
      <c r="E391" s="9">
        <v>79.66</v>
      </c>
      <c r="F391" s="9">
        <v>34.14</v>
      </c>
      <c r="G391" s="9"/>
      <c r="H391" s="9"/>
      <c r="I391" s="9"/>
      <c r="J391" s="9"/>
      <c r="K391" s="9" t="s">
        <v>844</v>
      </c>
      <c r="L391" s="9" t="s">
        <v>54</v>
      </c>
      <c r="M391" s="9" t="s">
        <v>55</v>
      </c>
      <c r="N391" s="9">
        <v>1958</v>
      </c>
      <c r="O391" s="9">
        <v>1</v>
      </c>
      <c r="P391" s="9">
        <v>1</v>
      </c>
      <c r="Q391" s="9"/>
      <c r="R391" s="9">
        <v>227.6</v>
      </c>
      <c r="S391" s="9"/>
      <c r="T391" s="9">
        <v>170.7</v>
      </c>
      <c r="U391" s="9">
        <v>170.7</v>
      </c>
      <c r="V391" s="9"/>
      <c r="W391" s="9"/>
      <c r="X391" s="113" t="s">
        <v>164</v>
      </c>
      <c r="Y391" s="9">
        <v>4</v>
      </c>
      <c r="Z391" s="9">
        <v>11</v>
      </c>
      <c r="AA391" s="9">
        <v>4</v>
      </c>
      <c r="AB391" s="9"/>
      <c r="AC391" s="9" t="s">
        <v>56</v>
      </c>
      <c r="AD391" s="9" t="s">
        <v>1985</v>
      </c>
      <c r="AE391" s="9" t="s">
        <v>1979</v>
      </c>
      <c r="AF391" s="12" t="s">
        <v>1992</v>
      </c>
      <c r="AG391" s="11" t="s">
        <v>1994</v>
      </c>
      <c r="AH391" s="11" t="s">
        <v>1979</v>
      </c>
      <c r="AI391" s="11" t="s">
        <v>1997</v>
      </c>
      <c r="AJ391" s="12" t="s">
        <v>1999</v>
      </c>
      <c r="AK391" s="9" t="s">
        <v>59</v>
      </c>
      <c r="AL391" s="13" t="s">
        <v>2004</v>
      </c>
      <c r="AM391" s="13" t="s">
        <v>2004</v>
      </c>
      <c r="AN391" s="114" t="s">
        <v>1987</v>
      </c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s="13" customFormat="1" ht="15" customHeight="1" x14ac:dyDescent="0.25">
      <c r="A392">
        <v>389</v>
      </c>
      <c r="B392" t="s">
        <v>845</v>
      </c>
      <c r="C392" s="9"/>
      <c r="D392" s="9">
        <v>137.1</v>
      </c>
      <c r="E392" s="9">
        <v>95.97</v>
      </c>
      <c r="F392" s="9">
        <v>41.13</v>
      </c>
      <c r="G392" s="9"/>
      <c r="H392" s="9"/>
      <c r="I392" s="9"/>
      <c r="J392" s="9"/>
      <c r="K392" s="9" t="s">
        <v>846</v>
      </c>
      <c r="L392" s="9" t="s">
        <v>54</v>
      </c>
      <c r="M392" s="9" t="s">
        <v>55</v>
      </c>
      <c r="N392" s="9">
        <v>1960</v>
      </c>
      <c r="O392" s="9">
        <v>1</v>
      </c>
      <c r="P392" s="9">
        <v>1</v>
      </c>
      <c r="Q392" s="9"/>
      <c r="R392" s="9">
        <v>274.2</v>
      </c>
      <c r="S392" s="9"/>
      <c r="T392" s="9">
        <v>205.7</v>
      </c>
      <c r="U392" s="9">
        <v>205.7</v>
      </c>
      <c r="V392" s="9"/>
      <c r="W392" s="9"/>
      <c r="X392" s="113" t="s">
        <v>164</v>
      </c>
      <c r="Y392" s="9">
        <v>4</v>
      </c>
      <c r="Z392" s="9">
        <v>10</v>
      </c>
      <c r="AA392" s="9">
        <v>4</v>
      </c>
      <c r="AB392" s="9"/>
      <c r="AC392" s="9" t="s">
        <v>56</v>
      </c>
      <c r="AD392" s="9" t="s">
        <v>1985</v>
      </c>
      <c r="AE392" s="9" t="s">
        <v>1979</v>
      </c>
      <c r="AF392" s="12" t="s">
        <v>1992</v>
      </c>
      <c r="AG392" s="11" t="s">
        <v>1994</v>
      </c>
      <c r="AH392" s="11" t="s">
        <v>1979</v>
      </c>
      <c r="AI392" s="11" t="s">
        <v>1997</v>
      </c>
      <c r="AJ392" s="12" t="s">
        <v>1999</v>
      </c>
      <c r="AK392" s="9" t="s">
        <v>59</v>
      </c>
      <c r="AL392" s="13" t="s">
        <v>2004</v>
      </c>
      <c r="AM392" s="13" t="s">
        <v>2004</v>
      </c>
      <c r="AN392" s="114" t="s">
        <v>1987</v>
      </c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s="13" customFormat="1" ht="15" customHeight="1" x14ac:dyDescent="0.25">
      <c r="A393">
        <v>390</v>
      </c>
      <c r="B393" t="s">
        <v>847</v>
      </c>
      <c r="C393" s="9"/>
      <c r="D393" s="9">
        <v>134</v>
      </c>
      <c r="E393" s="9">
        <v>93.8</v>
      </c>
      <c r="F393" s="9">
        <v>40.200000000000003</v>
      </c>
      <c r="G393" s="9"/>
      <c r="H393" s="9"/>
      <c r="I393" s="9"/>
      <c r="J393" s="9"/>
      <c r="K393" s="9" t="s">
        <v>848</v>
      </c>
      <c r="L393" s="9" t="s">
        <v>54</v>
      </c>
      <c r="M393" s="9" t="s">
        <v>55</v>
      </c>
      <c r="N393" s="9">
        <v>1959</v>
      </c>
      <c r="O393" s="9">
        <v>1</v>
      </c>
      <c r="P393" s="9">
        <v>1</v>
      </c>
      <c r="Q393" s="9"/>
      <c r="R393" s="9">
        <v>268</v>
      </c>
      <c r="S393" s="9"/>
      <c r="T393" s="9">
        <v>201</v>
      </c>
      <c r="U393" s="9">
        <v>201</v>
      </c>
      <c r="V393" s="9"/>
      <c r="W393" s="9"/>
      <c r="X393" s="113" t="s">
        <v>164</v>
      </c>
      <c r="Y393" s="9">
        <v>4</v>
      </c>
      <c r="Z393" s="9">
        <v>18</v>
      </c>
      <c r="AA393" s="9">
        <v>4</v>
      </c>
      <c r="AB393" s="9"/>
      <c r="AC393" s="9" t="s">
        <v>56</v>
      </c>
      <c r="AD393" s="9" t="s">
        <v>1985</v>
      </c>
      <c r="AE393" s="9" t="s">
        <v>1979</v>
      </c>
      <c r="AF393" s="12" t="s">
        <v>1992</v>
      </c>
      <c r="AG393" s="11" t="s">
        <v>1994</v>
      </c>
      <c r="AH393" s="11" t="s">
        <v>1979</v>
      </c>
      <c r="AI393" s="11" t="s">
        <v>1997</v>
      </c>
      <c r="AJ393" s="12" t="s">
        <v>1999</v>
      </c>
      <c r="AK393" s="9" t="s">
        <v>59</v>
      </c>
      <c r="AL393" s="13" t="s">
        <v>2004</v>
      </c>
      <c r="AM393" s="13" t="s">
        <v>2004</v>
      </c>
      <c r="AN393" s="114" t="s">
        <v>1987</v>
      </c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s="13" customFormat="1" ht="15" customHeight="1" x14ac:dyDescent="0.25">
      <c r="A394">
        <v>391</v>
      </c>
      <c r="B394" t="s">
        <v>849</v>
      </c>
      <c r="C394" s="9"/>
      <c r="D394" s="9">
        <v>125.7</v>
      </c>
      <c r="E394" s="9">
        <v>87.99</v>
      </c>
      <c r="F394" s="9">
        <v>37.71</v>
      </c>
      <c r="G394" s="9"/>
      <c r="H394" s="9"/>
      <c r="I394" s="9"/>
      <c r="J394" s="9"/>
      <c r="K394" s="9" t="s">
        <v>850</v>
      </c>
      <c r="L394" s="9" t="s">
        <v>54</v>
      </c>
      <c r="M394" s="9" t="s">
        <v>55</v>
      </c>
      <c r="N394" s="9">
        <v>1960</v>
      </c>
      <c r="O394" s="9">
        <v>1</v>
      </c>
      <c r="P394" s="9">
        <v>1</v>
      </c>
      <c r="Q394" s="9"/>
      <c r="R394" s="9">
        <v>251.4</v>
      </c>
      <c r="S394" s="9"/>
      <c r="T394" s="9">
        <v>188.6</v>
      </c>
      <c r="U394" s="9">
        <v>188.6</v>
      </c>
      <c r="V394" s="9"/>
      <c r="W394" s="9"/>
      <c r="X394" s="113" t="s">
        <v>164</v>
      </c>
      <c r="Y394" s="9">
        <v>4</v>
      </c>
      <c r="Z394" s="9">
        <v>10</v>
      </c>
      <c r="AA394" s="9">
        <v>4</v>
      </c>
      <c r="AB394" s="9"/>
      <c r="AC394" s="9" t="s">
        <v>56</v>
      </c>
      <c r="AD394" s="9" t="s">
        <v>1985</v>
      </c>
      <c r="AE394" s="9" t="s">
        <v>1979</v>
      </c>
      <c r="AF394" s="12" t="s">
        <v>1992</v>
      </c>
      <c r="AG394" s="11" t="s">
        <v>1994</v>
      </c>
      <c r="AH394" s="11" t="s">
        <v>1979</v>
      </c>
      <c r="AI394" s="11" t="s">
        <v>1997</v>
      </c>
      <c r="AJ394" s="12" t="s">
        <v>1999</v>
      </c>
      <c r="AK394" s="9" t="s">
        <v>59</v>
      </c>
      <c r="AL394" s="13" t="s">
        <v>2004</v>
      </c>
      <c r="AM394" s="13" t="s">
        <v>2004</v>
      </c>
      <c r="AN394" s="114" t="s">
        <v>1987</v>
      </c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s="13" customFormat="1" ht="15" customHeight="1" x14ac:dyDescent="0.25">
      <c r="A395">
        <v>392</v>
      </c>
      <c r="B395" t="s">
        <v>851</v>
      </c>
      <c r="C395" s="9"/>
      <c r="D395" s="9">
        <v>117.6</v>
      </c>
      <c r="E395" s="9">
        <v>82.32</v>
      </c>
      <c r="F395" s="9">
        <v>35.28</v>
      </c>
      <c r="G395" s="9"/>
      <c r="H395" s="9"/>
      <c r="I395" s="9"/>
      <c r="J395" s="9"/>
      <c r="K395" s="9" t="s">
        <v>852</v>
      </c>
      <c r="L395" s="9" t="s">
        <v>54</v>
      </c>
      <c r="M395" s="9" t="s">
        <v>55</v>
      </c>
      <c r="N395" s="9">
        <v>1960</v>
      </c>
      <c r="O395" s="9">
        <v>1</v>
      </c>
      <c r="P395" s="9">
        <v>1</v>
      </c>
      <c r="Q395" s="9"/>
      <c r="R395" s="9">
        <v>246.8</v>
      </c>
      <c r="S395" s="9"/>
      <c r="T395" s="9">
        <v>193.8</v>
      </c>
      <c r="U395" s="9">
        <v>193.8</v>
      </c>
      <c r="V395" s="9"/>
      <c r="W395" s="9"/>
      <c r="X395" s="113" t="s">
        <v>164</v>
      </c>
      <c r="Y395" s="9">
        <v>4</v>
      </c>
      <c r="Z395" s="9">
        <v>20</v>
      </c>
      <c r="AA395" s="9">
        <v>4</v>
      </c>
      <c r="AB395" s="9"/>
      <c r="AC395" s="9" t="s">
        <v>56</v>
      </c>
      <c r="AD395" s="9" t="s">
        <v>1985</v>
      </c>
      <c r="AE395" s="9" t="s">
        <v>1979</v>
      </c>
      <c r="AF395" s="12" t="s">
        <v>1992</v>
      </c>
      <c r="AG395" s="11" t="s">
        <v>1994</v>
      </c>
      <c r="AH395" s="11" t="s">
        <v>1979</v>
      </c>
      <c r="AI395" s="11" t="s">
        <v>1997</v>
      </c>
      <c r="AJ395" s="12" t="s">
        <v>1999</v>
      </c>
      <c r="AK395" s="9" t="s">
        <v>59</v>
      </c>
      <c r="AL395" s="13" t="s">
        <v>2004</v>
      </c>
      <c r="AM395" s="13" t="s">
        <v>2004</v>
      </c>
      <c r="AN395" s="114" t="s">
        <v>1987</v>
      </c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s="13" customFormat="1" ht="15" customHeight="1" x14ac:dyDescent="0.25">
      <c r="A396">
        <v>393</v>
      </c>
      <c r="B396" t="s">
        <v>853</v>
      </c>
      <c r="C396" s="9"/>
      <c r="D396" s="9">
        <v>87.6</v>
      </c>
      <c r="E396" s="9">
        <v>61.32</v>
      </c>
      <c r="F396" s="9">
        <v>26.28</v>
      </c>
      <c r="G396" s="9"/>
      <c r="H396" s="9"/>
      <c r="I396" s="9"/>
      <c r="J396" s="9"/>
      <c r="K396" s="9" t="s">
        <v>854</v>
      </c>
      <c r="L396" s="9" t="s">
        <v>54</v>
      </c>
      <c r="M396" s="9" t="s">
        <v>55</v>
      </c>
      <c r="N396" s="9">
        <v>1960</v>
      </c>
      <c r="O396" s="9">
        <v>1</v>
      </c>
      <c r="P396" s="9">
        <v>1</v>
      </c>
      <c r="Q396" s="9"/>
      <c r="R396" s="9">
        <v>216.6</v>
      </c>
      <c r="S396" s="9"/>
      <c r="T396" s="9">
        <v>193.5</v>
      </c>
      <c r="U396" s="9">
        <v>193.5</v>
      </c>
      <c r="V396" s="9"/>
      <c r="W396" s="9"/>
      <c r="X396" s="113" t="s">
        <v>164</v>
      </c>
      <c r="Y396" s="9">
        <v>3</v>
      </c>
      <c r="Z396" s="9">
        <v>8</v>
      </c>
      <c r="AA396" s="9">
        <v>3</v>
      </c>
      <c r="AB396" s="9"/>
      <c r="AC396" s="9" t="s">
        <v>56</v>
      </c>
      <c r="AD396" s="9" t="s">
        <v>1985</v>
      </c>
      <c r="AE396" s="9" t="s">
        <v>1979</v>
      </c>
      <c r="AF396" s="12" t="s">
        <v>1992</v>
      </c>
      <c r="AG396" s="11" t="s">
        <v>1994</v>
      </c>
      <c r="AH396" s="11" t="s">
        <v>1979</v>
      </c>
      <c r="AI396" s="11" t="s">
        <v>1997</v>
      </c>
      <c r="AJ396" s="12" t="s">
        <v>1999</v>
      </c>
      <c r="AK396" s="9" t="s">
        <v>59</v>
      </c>
      <c r="AL396" s="13" t="s">
        <v>2004</v>
      </c>
      <c r="AM396" s="13" t="s">
        <v>2004</v>
      </c>
      <c r="AN396" s="114" t="s">
        <v>1987</v>
      </c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s="13" customFormat="1" ht="15" customHeight="1" x14ac:dyDescent="0.25">
      <c r="A397">
        <v>394</v>
      </c>
      <c r="B397" t="s">
        <v>855</v>
      </c>
      <c r="C397" s="9"/>
      <c r="D397" s="9">
        <v>134.80000000000001</v>
      </c>
      <c r="E397" s="9">
        <v>94.36</v>
      </c>
      <c r="F397" s="9">
        <v>40.44</v>
      </c>
      <c r="G397" s="9"/>
      <c r="H397" s="9"/>
      <c r="I397" s="9"/>
      <c r="J397" s="9"/>
      <c r="K397" s="9" t="s">
        <v>856</v>
      </c>
      <c r="L397" s="9" t="s">
        <v>62</v>
      </c>
      <c r="M397" s="9" t="s">
        <v>55</v>
      </c>
      <c r="N397" s="9"/>
      <c r="O397" s="9">
        <v>2</v>
      </c>
      <c r="P397" s="9">
        <v>2</v>
      </c>
      <c r="Q397" s="9"/>
      <c r="R397" s="9">
        <v>157.9</v>
      </c>
      <c r="S397" s="9">
        <v>23.1</v>
      </c>
      <c r="T397" s="9"/>
      <c r="U397" s="9">
        <v>84.8</v>
      </c>
      <c r="V397" s="9"/>
      <c r="W397" s="9"/>
      <c r="X397" s="113" t="s">
        <v>164</v>
      </c>
      <c r="Y397" s="9"/>
      <c r="Z397" s="9">
        <v>15</v>
      </c>
      <c r="AA397" s="9">
        <v>4</v>
      </c>
      <c r="AB397" s="9"/>
      <c r="AC397" s="9" t="s">
        <v>56</v>
      </c>
      <c r="AD397" s="9" t="s">
        <v>1985</v>
      </c>
      <c r="AE397" s="9" t="s">
        <v>1979</v>
      </c>
      <c r="AF397" s="12" t="s">
        <v>1992</v>
      </c>
      <c r="AG397" s="11" t="s">
        <v>1994</v>
      </c>
      <c r="AH397" s="11" t="s">
        <v>1979</v>
      </c>
      <c r="AI397" s="11" t="s">
        <v>1997</v>
      </c>
      <c r="AJ397" s="12" t="s">
        <v>1999</v>
      </c>
      <c r="AK397" s="9" t="s">
        <v>59</v>
      </c>
      <c r="AL397" s="13" t="s">
        <v>2004</v>
      </c>
      <c r="AM397" s="13" t="s">
        <v>2004</v>
      </c>
      <c r="AN397" s="114" t="s">
        <v>1987</v>
      </c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s="13" customFormat="1" ht="15" customHeight="1" x14ac:dyDescent="0.25">
      <c r="A398">
        <v>395</v>
      </c>
      <c r="B398" t="s">
        <v>857</v>
      </c>
      <c r="C398" s="9"/>
      <c r="D398" s="9">
        <v>247.1</v>
      </c>
      <c r="E398" s="9">
        <v>172.97</v>
      </c>
      <c r="F398" s="9">
        <v>74.13</v>
      </c>
      <c r="G398" s="9"/>
      <c r="H398" s="9"/>
      <c r="I398" s="9"/>
      <c r="J398" s="9"/>
      <c r="K398" s="9" t="s">
        <v>858</v>
      </c>
      <c r="L398" s="9" t="s">
        <v>62</v>
      </c>
      <c r="M398" s="9" t="s">
        <v>55</v>
      </c>
      <c r="N398" s="9"/>
      <c r="O398" s="9">
        <v>1</v>
      </c>
      <c r="P398" s="9">
        <v>1</v>
      </c>
      <c r="Q398" s="9"/>
      <c r="R398" s="9">
        <v>247.1</v>
      </c>
      <c r="S398" s="9"/>
      <c r="T398" s="9"/>
      <c r="U398" s="9"/>
      <c r="V398" s="9"/>
      <c r="W398" s="9"/>
      <c r="X398" s="113" t="s">
        <v>164</v>
      </c>
      <c r="Y398" s="9">
        <v>6</v>
      </c>
      <c r="Z398" s="9">
        <v>11</v>
      </c>
      <c r="AA398" s="9">
        <v>6</v>
      </c>
      <c r="AB398" s="9"/>
      <c r="AC398" s="9" t="s">
        <v>56</v>
      </c>
      <c r="AD398" s="9" t="s">
        <v>1985</v>
      </c>
      <c r="AE398" s="9" t="s">
        <v>1979</v>
      </c>
      <c r="AF398" s="12" t="s">
        <v>1992</v>
      </c>
      <c r="AG398" s="11" t="s">
        <v>1994</v>
      </c>
      <c r="AH398" s="11" t="s">
        <v>1979</v>
      </c>
      <c r="AI398" s="11" t="s">
        <v>1997</v>
      </c>
      <c r="AJ398" s="12" t="s">
        <v>1999</v>
      </c>
      <c r="AK398" s="9" t="s">
        <v>59</v>
      </c>
      <c r="AL398" s="13" t="s">
        <v>2004</v>
      </c>
      <c r="AM398" s="13" t="s">
        <v>2004</v>
      </c>
      <c r="AN398" s="114" t="s">
        <v>1987</v>
      </c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s="13" customFormat="1" ht="15" customHeight="1" x14ac:dyDescent="0.25">
      <c r="A399">
        <v>396</v>
      </c>
      <c r="B399" t="s">
        <v>859</v>
      </c>
      <c r="C399" s="9"/>
      <c r="D399" s="9">
        <v>603</v>
      </c>
      <c r="E399" s="9">
        <v>422.1</v>
      </c>
      <c r="F399" s="9">
        <v>180.9</v>
      </c>
      <c r="G399" s="9"/>
      <c r="H399" s="9"/>
      <c r="I399" s="9"/>
      <c r="J399" s="9"/>
      <c r="K399" s="9" t="s">
        <v>860</v>
      </c>
      <c r="L399" s="9" t="s">
        <v>54</v>
      </c>
      <c r="M399" s="9" t="s">
        <v>55</v>
      </c>
      <c r="N399" s="9">
        <v>1961</v>
      </c>
      <c r="O399" s="9">
        <v>2</v>
      </c>
      <c r="P399" s="9">
        <v>2</v>
      </c>
      <c r="Q399" s="9"/>
      <c r="R399" s="9">
        <v>1030.5</v>
      </c>
      <c r="S399" s="9">
        <v>63</v>
      </c>
      <c r="T399" s="9">
        <v>586.1</v>
      </c>
      <c r="U399" s="9"/>
      <c r="V399" s="9"/>
      <c r="W399" s="9"/>
      <c r="X399" s="113" t="s">
        <v>164</v>
      </c>
      <c r="Y399" s="9">
        <v>16</v>
      </c>
      <c r="Z399" s="9">
        <v>27</v>
      </c>
      <c r="AA399" s="9">
        <v>16</v>
      </c>
      <c r="AB399" s="9"/>
      <c r="AC399" s="9" t="s">
        <v>56</v>
      </c>
      <c r="AD399" s="9" t="s">
        <v>1985</v>
      </c>
      <c r="AE399" s="9" t="s">
        <v>1979</v>
      </c>
      <c r="AF399" s="12" t="s">
        <v>1992</v>
      </c>
      <c r="AG399" s="11" t="s">
        <v>1994</v>
      </c>
      <c r="AH399" s="11" t="s">
        <v>1979</v>
      </c>
      <c r="AI399" s="11" t="s">
        <v>1997</v>
      </c>
      <c r="AJ399" s="12" t="s">
        <v>1999</v>
      </c>
      <c r="AK399" s="9" t="s">
        <v>59</v>
      </c>
      <c r="AL399" s="13" t="s">
        <v>2004</v>
      </c>
      <c r="AM399" s="13" t="s">
        <v>2004</v>
      </c>
      <c r="AN399" s="114" t="s">
        <v>1987</v>
      </c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s="13" customFormat="1" ht="15" customHeight="1" x14ac:dyDescent="0.25">
      <c r="A400">
        <v>397</v>
      </c>
      <c r="B400" t="s">
        <v>861</v>
      </c>
      <c r="C400" s="9"/>
      <c r="D400" s="9">
        <v>513.29999999999995</v>
      </c>
      <c r="E400" s="9">
        <v>359.31</v>
      </c>
      <c r="F400" s="9">
        <v>153.99</v>
      </c>
      <c r="G400" s="9"/>
      <c r="H400" s="9"/>
      <c r="I400" s="9"/>
      <c r="J400" s="9"/>
      <c r="K400" s="9" t="s">
        <v>862</v>
      </c>
      <c r="L400" s="9" t="s">
        <v>62</v>
      </c>
      <c r="M400" s="9" t="s">
        <v>55</v>
      </c>
      <c r="N400" s="9"/>
      <c r="O400" s="9">
        <v>2</v>
      </c>
      <c r="P400" s="9">
        <v>2</v>
      </c>
      <c r="Q400" s="9"/>
      <c r="R400" s="9">
        <v>513.29999999999995</v>
      </c>
      <c r="S400" s="9"/>
      <c r="T400" s="9"/>
      <c r="U400" s="9"/>
      <c r="V400" s="9"/>
      <c r="W400" s="9"/>
      <c r="X400" s="113" t="s">
        <v>164</v>
      </c>
      <c r="Y400" s="9">
        <v>10</v>
      </c>
      <c r="Z400" s="9">
        <v>26</v>
      </c>
      <c r="AA400" s="9">
        <v>10</v>
      </c>
      <c r="AB400" s="9"/>
      <c r="AC400" s="9" t="s">
        <v>56</v>
      </c>
      <c r="AD400" s="9" t="s">
        <v>1985</v>
      </c>
      <c r="AE400" s="9" t="s">
        <v>1979</v>
      </c>
      <c r="AF400" s="12" t="s">
        <v>1992</v>
      </c>
      <c r="AG400" s="11" t="s">
        <v>1994</v>
      </c>
      <c r="AH400" s="11" t="s">
        <v>1979</v>
      </c>
      <c r="AI400" s="11" t="s">
        <v>1997</v>
      </c>
      <c r="AJ400" s="12" t="s">
        <v>1999</v>
      </c>
      <c r="AK400" s="9" t="s">
        <v>59</v>
      </c>
      <c r="AL400" s="13" t="s">
        <v>2004</v>
      </c>
      <c r="AM400" s="13" t="s">
        <v>2004</v>
      </c>
      <c r="AN400" s="114" t="s">
        <v>1987</v>
      </c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s="13" customFormat="1" ht="15" customHeight="1" x14ac:dyDescent="0.25">
      <c r="A401">
        <v>398</v>
      </c>
      <c r="B401" t="s">
        <v>863</v>
      </c>
      <c r="C401" s="9"/>
      <c r="D401" s="9">
        <v>522.4</v>
      </c>
      <c r="E401" s="9">
        <v>365.68</v>
      </c>
      <c r="F401" s="9">
        <v>156.72</v>
      </c>
      <c r="G401" s="9"/>
      <c r="H401" s="9"/>
      <c r="I401" s="9"/>
      <c r="J401" s="9"/>
      <c r="K401" s="9" t="s">
        <v>864</v>
      </c>
      <c r="L401" s="9" t="s">
        <v>62</v>
      </c>
      <c r="M401" s="9" t="s">
        <v>55</v>
      </c>
      <c r="N401" s="9">
        <v>1949</v>
      </c>
      <c r="O401" s="9">
        <v>2</v>
      </c>
      <c r="P401" s="9">
        <v>2</v>
      </c>
      <c r="Q401" s="9"/>
      <c r="R401" s="9">
        <v>555.70000000000005</v>
      </c>
      <c r="S401" s="9">
        <v>33.299999999999997</v>
      </c>
      <c r="T401" s="9"/>
      <c r="U401" s="9"/>
      <c r="V401" s="9"/>
      <c r="W401" s="9"/>
      <c r="X401" s="113" t="s">
        <v>164</v>
      </c>
      <c r="Y401" s="9">
        <v>9</v>
      </c>
      <c r="Z401" s="9">
        <v>23</v>
      </c>
      <c r="AA401" s="9">
        <v>9</v>
      </c>
      <c r="AB401" s="9"/>
      <c r="AC401" s="9" t="s">
        <v>56</v>
      </c>
      <c r="AD401" s="9" t="s">
        <v>1985</v>
      </c>
      <c r="AE401" s="9" t="s">
        <v>1979</v>
      </c>
      <c r="AF401" s="12" t="s">
        <v>1992</v>
      </c>
      <c r="AG401" s="11" t="s">
        <v>1994</v>
      </c>
      <c r="AH401" s="11" t="s">
        <v>1979</v>
      </c>
      <c r="AI401" s="11" t="s">
        <v>1997</v>
      </c>
      <c r="AJ401" s="12" t="s">
        <v>1999</v>
      </c>
      <c r="AK401" s="9" t="s">
        <v>59</v>
      </c>
      <c r="AL401" s="13" t="s">
        <v>2004</v>
      </c>
      <c r="AM401" s="13" t="s">
        <v>2004</v>
      </c>
      <c r="AN401" s="114" t="s">
        <v>1987</v>
      </c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s="13" customFormat="1" ht="15" customHeight="1" x14ac:dyDescent="0.25">
      <c r="A402">
        <v>399</v>
      </c>
      <c r="B402" t="s">
        <v>865</v>
      </c>
      <c r="C402" s="9"/>
      <c r="D402" s="9">
        <v>369.5</v>
      </c>
      <c r="E402" s="9">
        <v>258.64999999999998</v>
      </c>
      <c r="F402" s="9">
        <v>110.85</v>
      </c>
      <c r="G402" s="9"/>
      <c r="H402" s="9"/>
      <c r="I402" s="9"/>
      <c r="J402" s="9"/>
      <c r="K402" s="9" t="s">
        <v>866</v>
      </c>
      <c r="L402" s="9" t="s">
        <v>62</v>
      </c>
      <c r="M402" s="9" t="s">
        <v>55</v>
      </c>
      <c r="N402" s="9"/>
      <c r="O402" s="9">
        <v>2</v>
      </c>
      <c r="P402" s="9">
        <v>2</v>
      </c>
      <c r="Q402" s="9"/>
      <c r="R402" s="9">
        <v>369.5</v>
      </c>
      <c r="S402" s="9"/>
      <c r="T402" s="9"/>
      <c r="U402" s="9"/>
      <c r="V402" s="9"/>
      <c r="W402" s="9"/>
      <c r="X402" s="113" t="s">
        <v>164</v>
      </c>
      <c r="Y402" s="9">
        <v>8</v>
      </c>
      <c r="Z402" s="9">
        <v>22</v>
      </c>
      <c r="AA402" s="9">
        <v>8</v>
      </c>
      <c r="AB402" s="9"/>
      <c r="AC402" s="9" t="s">
        <v>56</v>
      </c>
      <c r="AD402" s="9" t="s">
        <v>1985</v>
      </c>
      <c r="AE402" s="9" t="s">
        <v>1979</v>
      </c>
      <c r="AF402" s="12" t="s">
        <v>1992</v>
      </c>
      <c r="AG402" s="11" t="s">
        <v>1994</v>
      </c>
      <c r="AH402" s="11" t="s">
        <v>1979</v>
      </c>
      <c r="AI402" s="11" t="s">
        <v>1997</v>
      </c>
      <c r="AJ402" s="12" t="s">
        <v>1999</v>
      </c>
      <c r="AK402" s="9" t="s">
        <v>59</v>
      </c>
      <c r="AL402" s="13" t="s">
        <v>2004</v>
      </c>
      <c r="AM402" s="13" t="s">
        <v>2004</v>
      </c>
      <c r="AN402" s="114" t="s">
        <v>1987</v>
      </c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s="13" customFormat="1" ht="15" customHeight="1" x14ac:dyDescent="0.25">
      <c r="A403">
        <v>400</v>
      </c>
      <c r="B403" t="s">
        <v>867</v>
      </c>
      <c r="C403" s="9"/>
      <c r="D403" s="9">
        <v>121.4</v>
      </c>
      <c r="E403" s="9">
        <v>84.98</v>
      </c>
      <c r="F403" s="9">
        <v>36.42</v>
      </c>
      <c r="G403" s="9"/>
      <c r="H403" s="9"/>
      <c r="I403" s="9"/>
      <c r="J403" s="9"/>
      <c r="K403" s="9" t="s">
        <v>868</v>
      </c>
      <c r="L403" s="9" t="s">
        <v>62</v>
      </c>
      <c r="M403" s="9" t="s">
        <v>55</v>
      </c>
      <c r="N403" s="9">
        <v>1985</v>
      </c>
      <c r="O403" s="9">
        <v>1</v>
      </c>
      <c r="P403" s="9">
        <v>1</v>
      </c>
      <c r="Q403" s="9"/>
      <c r="R403" s="9">
        <v>121.4</v>
      </c>
      <c r="S403" s="9"/>
      <c r="T403" s="9">
        <v>681.2</v>
      </c>
      <c r="U403" s="9">
        <v>340.6</v>
      </c>
      <c r="V403" s="9"/>
      <c r="W403" s="9"/>
      <c r="X403" s="113" t="s">
        <v>164</v>
      </c>
      <c r="Y403" s="9">
        <v>4</v>
      </c>
      <c r="Z403" s="9">
        <v>6</v>
      </c>
      <c r="AA403" s="9">
        <v>4</v>
      </c>
      <c r="AB403" s="9"/>
      <c r="AC403" s="9" t="s">
        <v>56</v>
      </c>
      <c r="AD403" s="9" t="s">
        <v>1985</v>
      </c>
      <c r="AE403" s="9" t="s">
        <v>1979</v>
      </c>
      <c r="AF403" s="12" t="s">
        <v>1992</v>
      </c>
      <c r="AG403" s="11" t="s">
        <v>1994</v>
      </c>
      <c r="AH403" s="11" t="s">
        <v>1979</v>
      </c>
      <c r="AI403" s="11" t="s">
        <v>1997</v>
      </c>
      <c r="AJ403" s="12" t="s">
        <v>1999</v>
      </c>
      <c r="AK403" s="9" t="s">
        <v>59</v>
      </c>
      <c r="AL403" s="13" t="s">
        <v>2004</v>
      </c>
      <c r="AM403" s="13" t="s">
        <v>2004</v>
      </c>
      <c r="AN403" s="114" t="s">
        <v>1987</v>
      </c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s="13" customFormat="1" ht="15" customHeight="1" x14ac:dyDescent="0.25">
      <c r="A404">
        <v>401</v>
      </c>
      <c r="B404" t="s">
        <v>869</v>
      </c>
      <c r="C404" s="9"/>
      <c r="D404" s="9">
        <v>58.8</v>
      </c>
      <c r="E404" s="9">
        <v>41.16</v>
      </c>
      <c r="F404" s="9">
        <v>17.64</v>
      </c>
      <c r="G404" s="9"/>
      <c r="H404" s="9"/>
      <c r="I404" s="9"/>
      <c r="J404" s="9"/>
      <c r="K404" s="9" t="s">
        <v>870</v>
      </c>
      <c r="L404" s="9" t="s">
        <v>62</v>
      </c>
      <c r="M404" s="9" t="s">
        <v>55</v>
      </c>
      <c r="N404" s="9"/>
      <c r="O404" s="9">
        <v>1</v>
      </c>
      <c r="P404" s="9">
        <v>1</v>
      </c>
      <c r="Q404" s="9"/>
      <c r="R404" s="9">
        <v>130.80000000000001</v>
      </c>
      <c r="S404" s="9">
        <v>72</v>
      </c>
      <c r="T404" s="9">
        <v>234</v>
      </c>
      <c r="U404" s="9">
        <v>117</v>
      </c>
      <c r="V404" s="9"/>
      <c r="W404" s="9"/>
      <c r="X404" s="113" t="s">
        <v>164</v>
      </c>
      <c r="Y404" s="9">
        <v>1</v>
      </c>
      <c r="Z404" s="9">
        <v>7</v>
      </c>
      <c r="AA404" s="9">
        <v>1</v>
      </c>
      <c r="AB404" s="9"/>
      <c r="AC404" s="9" t="s">
        <v>56</v>
      </c>
      <c r="AD404" s="9" t="s">
        <v>1985</v>
      </c>
      <c r="AE404" s="9" t="s">
        <v>1979</v>
      </c>
      <c r="AF404" s="12" t="s">
        <v>1992</v>
      </c>
      <c r="AG404" s="11" t="s">
        <v>1994</v>
      </c>
      <c r="AH404" s="11" t="s">
        <v>1979</v>
      </c>
      <c r="AI404" s="11" t="s">
        <v>1997</v>
      </c>
      <c r="AJ404" s="12" t="s">
        <v>1999</v>
      </c>
      <c r="AK404" s="9" t="s">
        <v>59</v>
      </c>
      <c r="AL404" s="13" t="s">
        <v>2004</v>
      </c>
      <c r="AM404" s="13" t="s">
        <v>2004</v>
      </c>
      <c r="AN404" s="114" t="s">
        <v>1987</v>
      </c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s="13" customFormat="1" ht="15" customHeight="1" x14ac:dyDescent="0.25">
      <c r="A405">
        <v>402</v>
      </c>
      <c r="B405" t="s">
        <v>871</v>
      </c>
      <c r="C405" s="9"/>
      <c r="D405" s="9">
        <v>3511.8</v>
      </c>
      <c r="E405" s="9">
        <v>2458.2600000000002</v>
      </c>
      <c r="F405" s="9">
        <v>1053.54</v>
      </c>
      <c r="G405" s="9"/>
      <c r="H405" s="9"/>
      <c r="I405" s="9"/>
      <c r="J405" s="9"/>
      <c r="K405" s="9" t="s">
        <v>872</v>
      </c>
      <c r="L405" s="9" t="s">
        <v>62</v>
      </c>
      <c r="M405" s="9" t="s">
        <v>55</v>
      </c>
      <c r="N405" s="9">
        <v>1978</v>
      </c>
      <c r="O405" s="9">
        <v>5</v>
      </c>
      <c r="P405" s="9">
        <v>5</v>
      </c>
      <c r="Q405" s="9"/>
      <c r="R405" s="9">
        <v>5091.3999999999996</v>
      </c>
      <c r="S405" s="9">
        <v>1579.6</v>
      </c>
      <c r="T405" s="9">
        <v>7046</v>
      </c>
      <c r="U405" s="9"/>
      <c r="V405" s="9"/>
      <c r="W405" s="9"/>
      <c r="X405" s="113" t="s">
        <v>164</v>
      </c>
      <c r="Y405" s="9">
        <v>166</v>
      </c>
      <c r="Z405" s="9">
        <v>218</v>
      </c>
      <c r="AA405" s="9">
        <v>166</v>
      </c>
      <c r="AB405" s="9"/>
      <c r="AC405" s="9" t="s">
        <v>121</v>
      </c>
      <c r="AD405" s="9" t="s">
        <v>1985</v>
      </c>
      <c r="AE405" s="9" t="s">
        <v>1956</v>
      </c>
      <c r="AF405" s="12" t="s">
        <v>1992</v>
      </c>
      <c r="AG405" s="11" t="s">
        <v>1994</v>
      </c>
      <c r="AH405" s="11" t="s">
        <v>1986</v>
      </c>
      <c r="AI405" s="11" t="s">
        <v>1998</v>
      </c>
      <c r="AJ405" s="12" t="s">
        <v>2002</v>
      </c>
      <c r="AK405" s="9" t="s">
        <v>59</v>
      </c>
      <c r="AL405" s="13" t="s">
        <v>2004</v>
      </c>
      <c r="AM405" s="13" t="s">
        <v>2004</v>
      </c>
      <c r="AN405" s="114" t="s">
        <v>1987</v>
      </c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s="13" customFormat="1" ht="15" customHeight="1" x14ac:dyDescent="0.25">
      <c r="A406">
        <v>403</v>
      </c>
      <c r="B406" t="s">
        <v>873</v>
      </c>
      <c r="C406" s="9"/>
      <c r="D406" s="9">
        <v>397.4</v>
      </c>
      <c r="E406" s="9">
        <v>278.18</v>
      </c>
      <c r="F406" s="9">
        <v>119.22</v>
      </c>
      <c r="G406" s="9"/>
      <c r="H406" s="9"/>
      <c r="I406" s="9"/>
      <c r="J406" s="9"/>
      <c r="K406" s="9" t="s">
        <v>874</v>
      </c>
      <c r="L406" s="9" t="s">
        <v>62</v>
      </c>
      <c r="M406" s="9" t="s">
        <v>55</v>
      </c>
      <c r="N406" s="9"/>
      <c r="O406" s="9">
        <v>2</v>
      </c>
      <c r="P406" s="9">
        <v>2</v>
      </c>
      <c r="Q406" s="9"/>
      <c r="R406" s="9">
        <v>397.4</v>
      </c>
      <c r="S406" s="9"/>
      <c r="T406" s="9"/>
      <c r="U406" s="9"/>
      <c r="V406" s="9"/>
      <c r="W406" s="9"/>
      <c r="X406" s="113" t="s">
        <v>164</v>
      </c>
      <c r="Y406" s="9">
        <v>10</v>
      </c>
      <c r="Z406" s="9">
        <v>26</v>
      </c>
      <c r="AA406" s="9">
        <v>10</v>
      </c>
      <c r="AB406" s="9"/>
      <c r="AC406" s="9" t="s">
        <v>56</v>
      </c>
      <c r="AD406" s="9" t="s">
        <v>1985</v>
      </c>
      <c r="AE406" s="9" t="s">
        <v>1979</v>
      </c>
      <c r="AF406" s="12" t="s">
        <v>1992</v>
      </c>
      <c r="AG406" s="11" t="s">
        <v>1994</v>
      </c>
      <c r="AH406" s="11" t="s">
        <v>1979</v>
      </c>
      <c r="AI406" s="11" t="s">
        <v>1997</v>
      </c>
      <c r="AJ406" s="12" t="s">
        <v>1999</v>
      </c>
      <c r="AK406" s="9" t="s">
        <v>59</v>
      </c>
      <c r="AL406" s="13" t="s">
        <v>2004</v>
      </c>
      <c r="AM406" s="13" t="s">
        <v>2004</v>
      </c>
      <c r="AN406" s="114" t="s">
        <v>1987</v>
      </c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s="13" customFormat="1" ht="15" customHeight="1" x14ac:dyDescent="0.25">
      <c r="A407">
        <v>404</v>
      </c>
      <c r="B407" t="s">
        <v>875</v>
      </c>
      <c r="C407" s="9"/>
      <c r="D407" s="9">
        <v>397.3</v>
      </c>
      <c r="E407" s="9">
        <v>278.11</v>
      </c>
      <c r="F407" s="9">
        <v>119.19</v>
      </c>
      <c r="G407" s="9"/>
      <c r="H407" s="9"/>
      <c r="I407" s="9"/>
      <c r="J407" s="9"/>
      <c r="K407" s="9" t="s">
        <v>876</v>
      </c>
      <c r="L407" s="9" t="s">
        <v>62</v>
      </c>
      <c r="M407" s="9" t="s">
        <v>55</v>
      </c>
      <c r="N407" s="9"/>
      <c r="O407" s="9">
        <v>2</v>
      </c>
      <c r="P407" s="9">
        <v>2</v>
      </c>
      <c r="Q407" s="9"/>
      <c r="R407" s="9">
        <v>435.6</v>
      </c>
      <c r="S407" s="9">
        <v>38.299999999999997</v>
      </c>
      <c r="T407" s="9"/>
      <c r="U407" s="9"/>
      <c r="V407" s="9"/>
      <c r="W407" s="9"/>
      <c r="X407" s="113" t="s">
        <v>164</v>
      </c>
      <c r="Y407" s="9">
        <v>9</v>
      </c>
      <c r="Z407" s="9">
        <v>24</v>
      </c>
      <c r="AA407" s="9">
        <v>9</v>
      </c>
      <c r="AB407" s="9"/>
      <c r="AC407" s="9" t="s">
        <v>56</v>
      </c>
      <c r="AD407" s="9" t="s">
        <v>1985</v>
      </c>
      <c r="AE407" s="9" t="s">
        <v>1979</v>
      </c>
      <c r="AF407" s="12" t="s">
        <v>1992</v>
      </c>
      <c r="AG407" s="11" t="s">
        <v>1994</v>
      </c>
      <c r="AH407" s="11" t="s">
        <v>1979</v>
      </c>
      <c r="AI407" s="11" t="s">
        <v>1997</v>
      </c>
      <c r="AJ407" s="12" t="s">
        <v>1999</v>
      </c>
      <c r="AK407" s="9" t="s">
        <v>59</v>
      </c>
      <c r="AL407" s="13" t="s">
        <v>2004</v>
      </c>
      <c r="AM407" s="13" t="s">
        <v>2004</v>
      </c>
      <c r="AN407" s="114" t="s">
        <v>1987</v>
      </c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s="13" customFormat="1" ht="15" customHeight="1" x14ac:dyDescent="0.25">
      <c r="A408">
        <v>405</v>
      </c>
      <c r="B408" t="s">
        <v>877</v>
      </c>
      <c r="C408" s="9"/>
      <c r="D408" s="9">
        <v>388.3</v>
      </c>
      <c r="E408" s="9">
        <v>271.81</v>
      </c>
      <c r="F408" s="9">
        <v>116.49</v>
      </c>
      <c r="G408" s="9"/>
      <c r="H408" s="9"/>
      <c r="I408" s="9"/>
      <c r="J408" s="9"/>
      <c r="K408" s="9" t="s">
        <v>878</v>
      </c>
      <c r="L408" s="9" t="s">
        <v>62</v>
      </c>
      <c r="M408" s="9" t="s">
        <v>55</v>
      </c>
      <c r="N408" s="9">
        <v>1956</v>
      </c>
      <c r="O408" s="9">
        <v>2</v>
      </c>
      <c r="P408" s="9">
        <v>2</v>
      </c>
      <c r="Q408" s="9"/>
      <c r="R408" s="9">
        <v>427.4</v>
      </c>
      <c r="S408" s="9">
        <v>39.1</v>
      </c>
      <c r="T408" s="9"/>
      <c r="U408" s="9"/>
      <c r="V408" s="9"/>
      <c r="W408" s="9"/>
      <c r="X408" s="113" t="s">
        <v>164</v>
      </c>
      <c r="Y408" s="9">
        <v>10</v>
      </c>
      <c r="Z408" s="9">
        <v>22</v>
      </c>
      <c r="AA408" s="9">
        <v>10</v>
      </c>
      <c r="AB408" s="9"/>
      <c r="AC408" s="9" t="s">
        <v>56</v>
      </c>
      <c r="AD408" s="9" t="s">
        <v>1985</v>
      </c>
      <c r="AE408" s="9" t="s">
        <v>1979</v>
      </c>
      <c r="AF408" s="12" t="s">
        <v>1992</v>
      </c>
      <c r="AG408" s="11" t="s">
        <v>1994</v>
      </c>
      <c r="AH408" s="11" t="s">
        <v>1979</v>
      </c>
      <c r="AI408" s="11" t="s">
        <v>1997</v>
      </c>
      <c r="AJ408" s="12" t="s">
        <v>1999</v>
      </c>
      <c r="AK408" s="9" t="s">
        <v>59</v>
      </c>
      <c r="AL408" s="13" t="s">
        <v>2004</v>
      </c>
      <c r="AM408" s="13" t="s">
        <v>2004</v>
      </c>
      <c r="AN408" s="114" t="s">
        <v>1987</v>
      </c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s="92" customFormat="1" ht="15" customHeight="1" x14ac:dyDescent="0.25">
      <c r="A409">
        <v>406</v>
      </c>
      <c r="B409" s="92" t="s">
        <v>879</v>
      </c>
      <c r="C409" s="93"/>
      <c r="D409" s="93">
        <v>1544</v>
      </c>
      <c r="E409" s="93"/>
      <c r="F409" s="93"/>
      <c r="G409" s="93"/>
      <c r="H409" s="93"/>
      <c r="I409" s="93"/>
      <c r="J409" s="93"/>
      <c r="K409" s="93" t="s">
        <v>880</v>
      </c>
      <c r="L409" s="93"/>
      <c r="M409" s="93"/>
      <c r="N409" s="93">
        <v>1959</v>
      </c>
      <c r="O409" s="93">
        <v>3</v>
      </c>
      <c r="P409" s="93">
        <v>3</v>
      </c>
      <c r="Q409" s="93"/>
      <c r="R409" s="93">
        <v>2084.5</v>
      </c>
      <c r="S409" s="93">
        <v>540.5</v>
      </c>
      <c r="T409" s="93"/>
      <c r="U409" s="93">
        <v>1871</v>
      </c>
      <c r="V409" s="93"/>
      <c r="W409" s="93"/>
      <c r="X409" s="113" t="s">
        <v>164</v>
      </c>
      <c r="Y409" s="93"/>
      <c r="Z409" s="93">
        <v>68</v>
      </c>
      <c r="AA409" s="93">
        <v>41</v>
      </c>
      <c r="AB409" s="93"/>
      <c r="AC409" s="93" t="s">
        <v>121</v>
      </c>
      <c r="AD409" s="93" t="s">
        <v>1985</v>
      </c>
      <c r="AE409" s="93" t="s">
        <v>1979</v>
      </c>
      <c r="AF409" s="12" t="s">
        <v>1992</v>
      </c>
      <c r="AG409" s="93" t="s">
        <v>1994</v>
      </c>
      <c r="AH409" s="93" t="s">
        <v>1986</v>
      </c>
      <c r="AI409" s="93" t="s">
        <v>1997</v>
      </c>
      <c r="AJ409" s="12" t="s">
        <v>1999</v>
      </c>
      <c r="AK409" s="9" t="s">
        <v>59</v>
      </c>
      <c r="AL409" s="13" t="s">
        <v>2004</v>
      </c>
      <c r="AM409" s="13" t="s">
        <v>2004</v>
      </c>
      <c r="AN409" s="114" t="s">
        <v>1987</v>
      </c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s="13" customFormat="1" ht="15" customHeight="1" x14ac:dyDescent="0.25">
      <c r="A410">
        <v>407</v>
      </c>
      <c r="B410" t="s">
        <v>881</v>
      </c>
      <c r="C410" s="9"/>
      <c r="D410" s="9">
        <v>502.4</v>
      </c>
      <c r="E410" s="9">
        <v>351.68</v>
      </c>
      <c r="F410" s="9">
        <v>150.72</v>
      </c>
      <c r="G410" s="9"/>
      <c r="H410" s="9"/>
      <c r="I410" s="9"/>
      <c r="J410" s="9"/>
      <c r="K410" s="9" t="s">
        <v>882</v>
      </c>
      <c r="L410" s="9" t="s">
        <v>62</v>
      </c>
      <c r="M410" s="9" t="s">
        <v>55</v>
      </c>
      <c r="N410" s="9">
        <v>1957</v>
      </c>
      <c r="O410" s="9">
        <v>2</v>
      </c>
      <c r="P410" s="9">
        <v>2</v>
      </c>
      <c r="Q410" s="9"/>
      <c r="R410" s="9">
        <v>548.4</v>
      </c>
      <c r="S410" s="9">
        <v>46</v>
      </c>
      <c r="T410" s="9">
        <v>3468</v>
      </c>
      <c r="U410" s="9">
        <v>1734</v>
      </c>
      <c r="V410" s="9"/>
      <c r="W410" s="9"/>
      <c r="X410" s="113" t="s">
        <v>164</v>
      </c>
      <c r="Y410" s="9">
        <v>8</v>
      </c>
      <c r="Z410" s="9">
        <v>20</v>
      </c>
      <c r="AA410" s="9">
        <v>8</v>
      </c>
      <c r="AB410" s="9"/>
      <c r="AC410" s="9" t="s">
        <v>56</v>
      </c>
      <c r="AD410" s="9" t="s">
        <v>1985</v>
      </c>
      <c r="AE410" s="9" t="s">
        <v>1979</v>
      </c>
      <c r="AF410" s="12" t="s">
        <v>1992</v>
      </c>
      <c r="AG410" s="11" t="s">
        <v>1994</v>
      </c>
      <c r="AH410" s="11" t="s">
        <v>1979</v>
      </c>
      <c r="AI410" s="11" t="s">
        <v>1997</v>
      </c>
      <c r="AJ410" s="12" t="s">
        <v>1999</v>
      </c>
      <c r="AK410" s="9" t="s">
        <v>59</v>
      </c>
      <c r="AL410" s="13" t="s">
        <v>2004</v>
      </c>
      <c r="AM410" s="13" t="s">
        <v>2004</v>
      </c>
      <c r="AN410" s="114" t="s">
        <v>1987</v>
      </c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s="13" customFormat="1" ht="15" customHeight="1" x14ac:dyDescent="0.25">
      <c r="A411">
        <v>408</v>
      </c>
      <c r="B411" t="s">
        <v>883</v>
      </c>
      <c r="C411" s="9"/>
      <c r="D411" s="9">
        <v>261.39999999999998</v>
      </c>
      <c r="E411" s="9">
        <v>182.98</v>
      </c>
      <c r="F411" s="9">
        <v>78.42</v>
      </c>
      <c r="G411" s="9"/>
      <c r="H411" s="9"/>
      <c r="I411" s="9"/>
      <c r="J411" s="9"/>
      <c r="K411" s="9" t="s">
        <v>884</v>
      </c>
      <c r="L411" s="9" t="s">
        <v>62</v>
      </c>
      <c r="M411" s="9" t="s">
        <v>55</v>
      </c>
      <c r="N411" s="9"/>
      <c r="O411" s="9">
        <v>1</v>
      </c>
      <c r="P411" s="9">
        <v>1</v>
      </c>
      <c r="Q411" s="9"/>
      <c r="R411" s="9">
        <v>261.39999999999998</v>
      </c>
      <c r="S411" s="9"/>
      <c r="T411" s="9"/>
      <c r="U411" s="9"/>
      <c r="V411" s="9"/>
      <c r="W411" s="9"/>
      <c r="X411" s="113" t="s">
        <v>164</v>
      </c>
      <c r="Y411" s="9">
        <v>8</v>
      </c>
      <c r="Z411" s="9">
        <v>21</v>
      </c>
      <c r="AA411" s="9">
        <v>8</v>
      </c>
      <c r="AB411" s="9"/>
      <c r="AC411" s="9" t="s">
        <v>56</v>
      </c>
      <c r="AD411" s="9" t="s">
        <v>1985</v>
      </c>
      <c r="AE411" s="9" t="s">
        <v>1979</v>
      </c>
      <c r="AF411" s="12" t="s">
        <v>1992</v>
      </c>
      <c r="AG411" s="11" t="s">
        <v>1994</v>
      </c>
      <c r="AH411" s="11" t="s">
        <v>1979</v>
      </c>
      <c r="AI411" s="11" t="s">
        <v>1997</v>
      </c>
      <c r="AJ411" s="12" t="s">
        <v>1999</v>
      </c>
      <c r="AK411" s="9" t="s">
        <v>59</v>
      </c>
      <c r="AL411" s="13" t="s">
        <v>2004</v>
      </c>
      <c r="AM411" s="13" t="s">
        <v>2004</v>
      </c>
      <c r="AN411" s="114" t="s">
        <v>1987</v>
      </c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s="13" customFormat="1" ht="15" customHeight="1" x14ac:dyDescent="0.25">
      <c r="A412">
        <v>409</v>
      </c>
      <c r="B412" t="s">
        <v>885</v>
      </c>
      <c r="C412" s="9"/>
      <c r="D412" s="9">
        <v>621.5</v>
      </c>
      <c r="E412" s="9">
        <v>435.05</v>
      </c>
      <c r="F412" s="9">
        <v>186.45</v>
      </c>
      <c r="G412" s="9"/>
      <c r="H412" s="9"/>
      <c r="I412" s="9"/>
      <c r="J412" s="9"/>
      <c r="K412" s="9" t="s">
        <v>886</v>
      </c>
      <c r="L412" s="9" t="s">
        <v>62</v>
      </c>
      <c r="M412" s="9" t="s">
        <v>55</v>
      </c>
      <c r="N412" s="9"/>
      <c r="O412" s="9">
        <v>2</v>
      </c>
      <c r="P412" s="9">
        <v>2</v>
      </c>
      <c r="Q412" s="9"/>
      <c r="R412" s="9">
        <v>677.4</v>
      </c>
      <c r="S412" s="9">
        <v>55.9</v>
      </c>
      <c r="T412" s="9"/>
      <c r="U412" s="9"/>
      <c r="V412" s="9"/>
      <c r="W412" s="9"/>
      <c r="X412" s="113" t="s">
        <v>164</v>
      </c>
      <c r="Y412" s="9">
        <v>12</v>
      </c>
      <c r="Z412" s="9">
        <v>21</v>
      </c>
      <c r="AA412" s="9">
        <v>12</v>
      </c>
      <c r="AB412" s="9"/>
      <c r="AC412" s="9" t="s">
        <v>121</v>
      </c>
      <c r="AD412" s="9" t="s">
        <v>1985</v>
      </c>
      <c r="AE412" s="9" t="s">
        <v>1956</v>
      </c>
      <c r="AF412" s="12" t="s">
        <v>1993</v>
      </c>
      <c r="AG412" s="11" t="s">
        <v>1994</v>
      </c>
      <c r="AH412" s="11" t="s">
        <v>1979</v>
      </c>
      <c r="AI412" s="11" t="s">
        <v>1997</v>
      </c>
      <c r="AJ412" s="12" t="s">
        <v>1999</v>
      </c>
      <c r="AK412" s="9" t="s">
        <v>59</v>
      </c>
      <c r="AL412" s="13" t="s">
        <v>2004</v>
      </c>
      <c r="AM412" s="13" t="s">
        <v>2004</v>
      </c>
      <c r="AN412" s="114" t="s">
        <v>1987</v>
      </c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s="13" customFormat="1" ht="15" customHeight="1" x14ac:dyDescent="0.25">
      <c r="A413">
        <v>410</v>
      </c>
      <c r="B413" t="s">
        <v>887</v>
      </c>
      <c r="C413" s="9"/>
      <c r="D413" s="9">
        <v>391.2</v>
      </c>
      <c r="E413" s="9">
        <v>273.83999999999997</v>
      </c>
      <c r="F413" s="9">
        <v>117.36</v>
      </c>
      <c r="G413" s="9"/>
      <c r="H413" s="9"/>
      <c r="I413" s="9"/>
      <c r="J413" s="9"/>
      <c r="K413" s="9" t="s">
        <v>888</v>
      </c>
      <c r="L413" s="9" t="s">
        <v>62</v>
      </c>
      <c r="M413" s="9" t="s">
        <v>55</v>
      </c>
      <c r="N413" s="9">
        <v>1952</v>
      </c>
      <c r="O413" s="9">
        <v>2</v>
      </c>
      <c r="P413" s="9">
        <v>2</v>
      </c>
      <c r="Q413" s="9"/>
      <c r="R413" s="9">
        <v>443.6</v>
      </c>
      <c r="S413" s="9">
        <v>52.4</v>
      </c>
      <c r="T413" s="9"/>
      <c r="U413" s="9"/>
      <c r="V413" s="9"/>
      <c r="W413" s="9"/>
      <c r="X413" s="113" t="s">
        <v>164</v>
      </c>
      <c r="Y413" s="9">
        <v>8</v>
      </c>
      <c r="Z413" s="9">
        <v>17</v>
      </c>
      <c r="AA413" s="9">
        <v>8</v>
      </c>
      <c r="AB413" s="9"/>
      <c r="AC413" s="9" t="s">
        <v>121</v>
      </c>
      <c r="AD413" s="9" t="s">
        <v>1985</v>
      </c>
      <c r="AE413" s="9" t="s">
        <v>1956</v>
      </c>
      <c r="AF413" s="12" t="s">
        <v>1993</v>
      </c>
      <c r="AG413" s="11" t="s">
        <v>1994</v>
      </c>
      <c r="AH413" s="11" t="s">
        <v>1979</v>
      </c>
      <c r="AI413" s="11" t="s">
        <v>1997</v>
      </c>
      <c r="AJ413" s="12" t="s">
        <v>1999</v>
      </c>
      <c r="AK413" s="9" t="s">
        <v>59</v>
      </c>
      <c r="AL413" s="13" t="s">
        <v>2004</v>
      </c>
      <c r="AM413" s="13" t="s">
        <v>2004</v>
      </c>
      <c r="AN413" s="114" t="s">
        <v>1987</v>
      </c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s="13" customFormat="1" ht="15" customHeight="1" x14ac:dyDescent="0.25">
      <c r="A414">
        <v>411</v>
      </c>
      <c r="B414" t="s">
        <v>889</v>
      </c>
      <c r="C414" s="9"/>
      <c r="D414" s="9">
        <v>375.2</v>
      </c>
      <c r="E414" s="9">
        <v>262.64</v>
      </c>
      <c r="F414" s="9">
        <v>112.56</v>
      </c>
      <c r="G414" s="9"/>
      <c r="H414" s="9"/>
      <c r="I414" s="9"/>
      <c r="J414" s="9"/>
      <c r="K414" s="9" t="s">
        <v>890</v>
      </c>
      <c r="L414" s="9" t="s">
        <v>62</v>
      </c>
      <c r="M414" s="9" t="s">
        <v>55</v>
      </c>
      <c r="N414" s="9">
        <v>1958</v>
      </c>
      <c r="O414" s="9">
        <v>2</v>
      </c>
      <c r="P414" s="9">
        <v>2</v>
      </c>
      <c r="Q414" s="9"/>
      <c r="R414" s="9">
        <v>422.5</v>
      </c>
      <c r="S414" s="9">
        <v>47.3</v>
      </c>
      <c r="T414" s="9"/>
      <c r="U414" s="9"/>
      <c r="V414" s="9"/>
      <c r="W414" s="9"/>
      <c r="X414" s="113" t="s">
        <v>164</v>
      </c>
      <c r="Y414" s="9">
        <v>9</v>
      </c>
      <c r="Z414" s="9">
        <v>21</v>
      </c>
      <c r="AA414" s="9">
        <v>9</v>
      </c>
      <c r="AB414" s="9"/>
      <c r="AC414" s="9" t="s">
        <v>121</v>
      </c>
      <c r="AD414" s="9" t="s">
        <v>1985</v>
      </c>
      <c r="AE414" s="9" t="s">
        <v>1956</v>
      </c>
      <c r="AF414" s="12" t="s">
        <v>1993</v>
      </c>
      <c r="AG414" s="11" t="s">
        <v>1994</v>
      </c>
      <c r="AH414" s="11" t="s">
        <v>1979</v>
      </c>
      <c r="AI414" s="11" t="s">
        <v>1997</v>
      </c>
      <c r="AJ414" s="12" t="s">
        <v>1999</v>
      </c>
      <c r="AK414" s="9" t="s">
        <v>59</v>
      </c>
      <c r="AL414" s="13" t="s">
        <v>2004</v>
      </c>
      <c r="AM414" s="13" t="s">
        <v>2004</v>
      </c>
      <c r="AN414" s="114" t="s">
        <v>1987</v>
      </c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s="13" customFormat="1" ht="15" customHeight="1" x14ac:dyDescent="0.25">
      <c r="A415">
        <v>412</v>
      </c>
      <c r="B415" t="s">
        <v>891</v>
      </c>
      <c r="C415" s="9"/>
      <c r="D415" s="9">
        <v>83</v>
      </c>
      <c r="E415" s="9">
        <v>58.1</v>
      </c>
      <c r="F415" s="9">
        <v>24.9</v>
      </c>
      <c r="G415" s="9"/>
      <c r="H415" s="9"/>
      <c r="I415" s="9"/>
      <c r="J415" s="9"/>
      <c r="K415" s="9" t="s">
        <v>892</v>
      </c>
      <c r="L415" s="9" t="s">
        <v>62</v>
      </c>
      <c r="M415" s="9" t="s">
        <v>55</v>
      </c>
      <c r="N415" s="9">
        <v>1950</v>
      </c>
      <c r="O415" s="9">
        <v>1</v>
      </c>
      <c r="P415" s="9">
        <v>1</v>
      </c>
      <c r="Q415" s="9"/>
      <c r="R415" s="9">
        <v>155</v>
      </c>
      <c r="S415" s="9">
        <v>72</v>
      </c>
      <c r="T415" s="9">
        <v>320</v>
      </c>
      <c r="U415" s="9">
        <v>160</v>
      </c>
      <c r="V415" s="9"/>
      <c r="W415" s="9"/>
      <c r="X415" s="113" t="s">
        <v>164</v>
      </c>
      <c r="Y415" s="9">
        <v>3</v>
      </c>
      <c r="Z415" s="9">
        <v>10</v>
      </c>
      <c r="AA415" s="9">
        <v>3</v>
      </c>
      <c r="AB415" s="9"/>
      <c r="AC415" s="9" t="s">
        <v>56</v>
      </c>
      <c r="AD415" s="9" t="s">
        <v>1985</v>
      </c>
      <c r="AE415" s="9" t="s">
        <v>1979</v>
      </c>
      <c r="AF415" s="12" t="s">
        <v>1992</v>
      </c>
      <c r="AG415" s="11" t="s">
        <v>1994</v>
      </c>
      <c r="AH415" s="11" t="s">
        <v>1979</v>
      </c>
      <c r="AI415" s="11" t="s">
        <v>1997</v>
      </c>
      <c r="AJ415" s="12" t="s">
        <v>1999</v>
      </c>
      <c r="AK415" s="9" t="s">
        <v>59</v>
      </c>
      <c r="AL415" s="13" t="s">
        <v>2004</v>
      </c>
      <c r="AM415" s="13" t="s">
        <v>2004</v>
      </c>
      <c r="AN415" s="114" t="s">
        <v>1987</v>
      </c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s="13" customFormat="1" ht="15" customHeight="1" x14ac:dyDescent="0.25">
      <c r="A416">
        <v>413</v>
      </c>
      <c r="B416" t="s">
        <v>893</v>
      </c>
      <c r="C416" s="9"/>
      <c r="D416" s="9">
        <v>36.299999999999997</v>
      </c>
      <c r="E416" s="9">
        <v>25.41</v>
      </c>
      <c r="F416" s="9">
        <v>10.89</v>
      </c>
      <c r="G416" s="9"/>
      <c r="H416" s="9"/>
      <c r="I416" s="9"/>
      <c r="J416" s="9"/>
      <c r="K416" s="9" t="s">
        <v>894</v>
      </c>
      <c r="L416" s="9" t="s">
        <v>62</v>
      </c>
      <c r="M416" s="9" t="s">
        <v>55</v>
      </c>
      <c r="N416" s="9"/>
      <c r="O416" s="9">
        <v>1</v>
      </c>
      <c r="P416" s="9">
        <v>1</v>
      </c>
      <c r="Q416" s="9"/>
      <c r="R416" s="9">
        <v>36.299999999999997</v>
      </c>
      <c r="S416" s="9"/>
      <c r="T416" s="9"/>
      <c r="U416" s="9"/>
      <c r="V416" s="9"/>
      <c r="W416" s="9"/>
      <c r="X416" s="113" t="s">
        <v>164</v>
      </c>
      <c r="Y416" s="9">
        <v>2</v>
      </c>
      <c r="Z416" s="9">
        <v>11</v>
      </c>
      <c r="AA416" s="9">
        <v>2</v>
      </c>
      <c r="AB416" s="9"/>
      <c r="AC416" s="9" t="s">
        <v>56</v>
      </c>
      <c r="AD416" s="9" t="s">
        <v>1985</v>
      </c>
      <c r="AE416" s="9" t="s">
        <v>1979</v>
      </c>
      <c r="AF416" s="12" t="s">
        <v>1992</v>
      </c>
      <c r="AG416" s="11" t="s">
        <v>1994</v>
      </c>
      <c r="AH416" s="11" t="s">
        <v>1979</v>
      </c>
      <c r="AI416" s="11" t="s">
        <v>1997</v>
      </c>
      <c r="AJ416" s="12" t="s">
        <v>1999</v>
      </c>
      <c r="AK416" s="9" t="s">
        <v>59</v>
      </c>
      <c r="AL416" s="13" t="s">
        <v>2004</v>
      </c>
      <c r="AM416" s="13" t="s">
        <v>2004</v>
      </c>
      <c r="AN416" s="114" t="s">
        <v>1987</v>
      </c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s="1" customFormat="1" ht="15" customHeight="1" x14ac:dyDescent="0.25">
      <c r="A417">
        <v>414</v>
      </c>
      <c r="B417" s="18" t="s">
        <v>895</v>
      </c>
      <c r="C417" s="10"/>
      <c r="D417" s="10">
        <v>45.6</v>
      </c>
      <c r="E417" s="10">
        <v>31.92</v>
      </c>
      <c r="F417" s="10">
        <v>13.68</v>
      </c>
      <c r="G417" s="10"/>
      <c r="H417" s="10"/>
      <c r="I417" s="10"/>
      <c r="J417" s="10"/>
      <c r="K417" s="10" t="s">
        <v>896</v>
      </c>
      <c r="L417" s="10" t="s">
        <v>62</v>
      </c>
      <c r="M417" s="10" t="s">
        <v>55</v>
      </c>
      <c r="N417" s="10">
        <v>1950</v>
      </c>
      <c r="O417" s="10">
        <v>1</v>
      </c>
      <c r="P417" s="10">
        <v>1</v>
      </c>
      <c r="Q417" s="10"/>
      <c r="R417" s="10">
        <v>45.6</v>
      </c>
      <c r="S417" s="10"/>
      <c r="T417" s="10">
        <v>320</v>
      </c>
      <c r="U417" s="10">
        <v>160</v>
      </c>
      <c r="V417" s="10"/>
      <c r="W417" s="10"/>
      <c r="X417" s="113" t="s">
        <v>164</v>
      </c>
      <c r="Y417" s="10">
        <v>1</v>
      </c>
      <c r="Z417" s="10">
        <v>5</v>
      </c>
      <c r="AA417" s="10">
        <v>1</v>
      </c>
      <c r="AB417" s="10"/>
      <c r="AC417" s="10" t="s">
        <v>56</v>
      </c>
      <c r="AD417" s="9" t="s">
        <v>1985</v>
      </c>
      <c r="AE417" s="9" t="s">
        <v>1979</v>
      </c>
      <c r="AF417" s="12" t="s">
        <v>1992</v>
      </c>
      <c r="AG417" s="11" t="s">
        <v>1994</v>
      </c>
      <c r="AH417" s="11" t="s">
        <v>1979</v>
      </c>
      <c r="AI417" s="11" t="s">
        <v>1997</v>
      </c>
      <c r="AJ417" s="12" t="s">
        <v>1999</v>
      </c>
      <c r="AK417" s="9" t="s">
        <v>59</v>
      </c>
      <c r="AL417" s="13" t="s">
        <v>2004</v>
      </c>
      <c r="AM417" s="13" t="s">
        <v>2004</v>
      </c>
      <c r="AN417" s="114" t="s">
        <v>1987</v>
      </c>
    </row>
    <row r="418" spans="1:81" s="13" customFormat="1" ht="15" customHeight="1" x14ac:dyDescent="0.25">
      <c r="A418">
        <v>415</v>
      </c>
      <c r="B418" t="s">
        <v>897</v>
      </c>
      <c r="C418" s="9"/>
      <c r="D418" s="9">
        <v>413.3</v>
      </c>
      <c r="E418" s="9">
        <v>289.31</v>
      </c>
      <c r="F418" s="9">
        <v>123.99</v>
      </c>
      <c r="G418" s="9"/>
      <c r="H418" s="9"/>
      <c r="I418" s="9"/>
      <c r="J418" s="9"/>
      <c r="K418" s="9" t="s">
        <v>898</v>
      </c>
      <c r="L418" s="9" t="s">
        <v>62</v>
      </c>
      <c r="M418" s="9" t="s">
        <v>55</v>
      </c>
      <c r="N418" s="9">
        <v>1952</v>
      </c>
      <c r="O418" s="9">
        <v>2</v>
      </c>
      <c r="P418" s="9">
        <v>2</v>
      </c>
      <c r="Q418" s="9"/>
      <c r="R418" s="9">
        <v>450.8</v>
      </c>
      <c r="S418" s="9">
        <v>37.5</v>
      </c>
      <c r="T418" s="9"/>
      <c r="U418" s="9"/>
      <c r="V418" s="9"/>
      <c r="W418" s="9"/>
      <c r="X418" s="113" t="s">
        <v>164</v>
      </c>
      <c r="Y418" s="9">
        <v>8</v>
      </c>
      <c r="Z418" s="9">
        <v>31</v>
      </c>
      <c r="AA418" s="9">
        <v>8</v>
      </c>
      <c r="AB418" s="9"/>
      <c r="AC418" s="9" t="s">
        <v>56</v>
      </c>
      <c r="AD418" s="9" t="s">
        <v>1985</v>
      </c>
      <c r="AE418" s="9" t="s">
        <v>1979</v>
      </c>
      <c r="AF418" s="12" t="s">
        <v>1992</v>
      </c>
      <c r="AG418" s="11" t="s">
        <v>1994</v>
      </c>
      <c r="AH418" s="11" t="s">
        <v>1979</v>
      </c>
      <c r="AI418" s="11" t="s">
        <v>1997</v>
      </c>
      <c r="AJ418" s="12" t="s">
        <v>1999</v>
      </c>
      <c r="AK418" s="9" t="s">
        <v>59</v>
      </c>
      <c r="AL418" s="13" t="s">
        <v>2004</v>
      </c>
      <c r="AM418" s="13" t="s">
        <v>2004</v>
      </c>
      <c r="AN418" s="114" t="s">
        <v>1987</v>
      </c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s="13" customFormat="1" ht="15" customHeight="1" x14ac:dyDescent="0.25">
      <c r="A419">
        <v>416</v>
      </c>
      <c r="B419" t="s">
        <v>899</v>
      </c>
      <c r="C419" s="9"/>
      <c r="D419" s="9">
        <v>327.9</v>
      </c>
      <c r="E419" s="9">
        <v>229.53</v>
      </c>
      <c r="F419" s="9">
        <v>98.37</v>
      </c>
      <c r="G419" s="9"/>
      <c r="H419" s="9"/>
      <c r="I419" s="9"/>
      <c r="J419" s="9"/>
      <c r="K419" s="9" t="s">
        <v>900</v>
      </c>
      <c r="L419" s="9" t="s">
        <v>62</v>
      </c>
      <c r="M419" s="9" t="s">
        <v>55</v>
      </c>
      <c r="N419" s="9">
        <v>1959</v>
      </c>
      <c r="O419" s="9">
        <v>2</v>
      </c>
      <c r="P419" s="9">
        <v>2</v>
      </c>
      <c r="Q419" s="9"/>
      <c r="R419" s="9">
        <v>651.5</v>
      </c>
      <c r="S419" s="9">
        <v>323.60000000000002</v>
      </c>
      <c r="T419" s="9">
        <v>3200</v>
      </c>
      <c r="U419" s="9">
        <v>1600</v>
      </c>
      <c r="V419" s="9"/>
      <c r="W419" s="9"/>
      <c r="X419" s="113" t="s">
        <v>164</v>
      </c>
      <c r="Y419" s="9">
        <v>8</v>
      </c>
      <c r="Z419" s="9">
        <v>27</v>
      </c>
      <c r="AA419" s="9">
        <v>8</v>
      </c>
      <c r="AB419" s="9"/>
      <c r="AC419" s="9" t="s">
        <v>56</v>
      </c>
      <c r="AD419" s="9" t="s">
        <v>1985</v>
      </c>
      <c r="AE419" s="9" t="s">
        <v>1979</v>
      </c>
      <c r="AF419" s="12" t="s">
        <v>1992</v>
      </c>
      <c r="AG419" s="11" t="s">
        <v>1994</v>
      </c>
      <c r="AH419" s="11" t="s">
        <v>1979</v>
      </c>
      <c r="AI419" s="11" t="s">
        <v>1997</v>
      </c>
      <c r="AJ419" s="12" t="s">
        <v>1999</v>
      </c>
      <c r="AK419" s="9" t="s">
        <v>59</v>
      </c>
      <c r="AL419" s="13" t="s">
        <v>2004</v>
      </c>
      <c r="AM419" s="13" t="s">
        <v>2004</v>
      </c>
      <c r="AN419" s="114" t="s">
        <v>1987</v>
      </c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s="13" customFormat="1" ht="15" customHeight="1" x14ac:dyDescent="0.25">
      <c r="A420">
        <v>417</v>
      </c>
      <c r="B420" t="s">
        <v>901</v>
      </c>
      <c r="C420" s="9"/>
      <c r="D420" s="9">
        <v>326.2</v>
      </c>
      <c r="E420" s="9">
        <v>228.34</v>
      </c>
      <c r="F420" s="9">
        <v>97.86</v>
      </c>
      <c r="G420" s="9"/>
      <c r="H420" s="9"/>
      <c r="I420" s="9"/>
      <c r="J420" s="9"/>
      <c r="K420" s="9" t="s">
        <v>902</v>
      </c>
      <c r="L420" s="9" t="s">
        <v>62</v>
      </c>
      <c r="M420" s="9" t="s">
        <v>55</v>
      </c>
      <c r="N420" s="9">
        <v>1959</v>
      </c>
      <c r="O420" s="9">
        <v>2</v>
      </c>
      <c r="P420" s="9">
        <v>2</v>
      </c>
      <c r="Q420" s="9"/>
      <c r="R420" s="9">
        <v>594.70000000000005</v>
      </c>
      <c r="S420" s="9">
        <v>268.5</v>
      </c>
      <c r="T420" s="9">
        <v>2976</v>
      </c>
      <c r="U420" s="9">
        <v>1488</v>
      </c>
      <c r="V420" s="9"/>
      <c r="W420" s="9"/>
      <c r="X420" s="113" t="s">
        <v>164</v>
      </c>
      <c r="Y420" s="9">
        <v>8</v>
      </c>
      <c r="Z420" s="9">
        <v>32</v>
      </c>
      <c r="AA420" s="9">
        <v>8</v>
      </c>
      <c r="AB420" s="9"/>
      <c r="AC420" s="9" t="s">
        <v>56</v>
      </c>
      <c r="AD420" s="9" t="s">
        <v>1985</v>
      </c>
      <c r="AE420" s="9" t="s">
        <v>1979</v>
      </c>
      <c r="AF420" s="12" t="s">
        <v>1992</v>
      </c>
      <c r="AG420" s="11" t="s">
        <v>1994</v>
      </c>
      <c r="AH420" s="11" t="s">
        <v>1979</v>
      </c>
      <c r="AI420" s="11" t="s">
        <v>1997</v>
      </c>
      <c r="AJ420" s="12" t="s">
        <v>1999</v>
      </c>
      <c r="AK420" s="9" t="s">
        <v>59</v>
      </c>
      <c r="AL420" s="13" t="s">
        <v>2004</v>
      </c>
      <c r="AM420" s="13" t="s">
        <v>2004</v>
      </c>
      <c r="AN420" s="114" t="s">
        <v>1987</v>
      </c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s="13" customFormat="1" ht="15" customHeight="1" x14ac:dyDescent="0.25">
      <c r="A421">
        <v>418</v>
      </c>
      <c r="B421" t="s">
        <v>903</v>
      </c>
      <c r="C421" s="9"/>
      <c r="D421" s="9">
        <v>342.5</v>
      </c>
      <c r="E421" s="9">
        <v>239.75</v>
      </c>
      <c r="F421" s="9">
        <v>102.75</v>
      </c>
      <c r="G421" s="9"/>
      <c r="H421" s="9"/>
      <c r="I421" s="9"/>
      <c r="J421" s="9"/>
      <c r="K421" s="9" t="s">
        <v>904</v>
      </c>
      <c r="L421" s="9" t="s">
        <v>62</v>
      </c>
      <c r="M421" s="9" t="s">
        <v>55</v>
      </c>
      <c r="N421" s="9">
        <v>1959</v>
      </c>
      <c r="O421" s="9">
        <v>2</v>
      </c>
      <c r="P421" s="9">
        <v>2</v>
      </c>
      <c r="Q421" s="9"/>
      <c r="R421" s="9">
        <v>666.1</v>
      </c>
      <c r="S421" s="9">
        <v>323.60000000000002</v>
      </c>
      <c r="T421" s="9">
        <v>3200</v>
      </c>
      <c r="U421" s="9">
        <v>1600</v>
      </c>
      <c r="V421" s="9"/>
      <c r="W421" s="9"/>
      <c r="X421" s="113" t="s">
        <v>164</v>
      </c>
      <c r="Y421" s="9">
        <v>8</v>
      </c>
      <c r="Z421" s="9">
        <v>11</v>
      </c>
      <c r="AA421" s="9">
        <v>8</v>
      </c>
      <c r="AB421" s="9"/>
      <c r="AC421" s="9" t="s">
        <v>56</v>
      </c>
      <c r="AD421" s="9" t="s">
        <v>1985</v>
      </c>
      <c r="AE421" s="9" t="s">
        <v>1979</v>
      </c>
      <c r="AF421" s="12" t="s">
        <v>1992</v>
      </c>
      <c r="AG421" s="11" t="s">
        <v>1994</v>
      </c>
      <c r="AH421" s="11" t="s">
        <v>1979</v>
      </c>
      <c r="AI421" s="11" t="s">
        <v>1997</v>
      </c>
      <c r="AJ421" s="12" t="s">
        <v>1999</v>
      </c>
      <c r="AK421" s="9" t="s">
        <v>59</v>
      </c>
      <c r="AL421" s="13" t="s">
        <v>2004</v>
      </c>
      <c r="AM421" s="13" t="s">
        <v>2004</v>
      </c>
      <c r="AN421" s="114" t="s">
        <v>1987</v>
      </c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s="13" customFormat="1" ht="15" customHeight="1" x14ac:dyDescent="0.25">
      <c r="A422">
        <v>419</v>
      </c>
      <c r="B422" t="s">
        <v>905</v>
      </c>
      <c r="C422" s="9"/>
      <c r="D422" s="9">
        <v>334.8</v>
      </c>
      <c r="E422" s="9">
        <v>234.36</v>
      </c>
      <c r="F422" s="9">
        <v>100.44</v>
      </c>
      <c r="G422" s="9"/>
      <c r="H422" s="9"/>
      <c r="I422" s="9"/>
      <c r="J422" s="9"/>
      <c r="K422" s="9" t="s">
        <v>906</v>
      </c>
      <c r="L422" s="9" t="s">
        <v>62</v>
      </c>
      <c r="M422" s="9" t="s">
        <v>55</v>
      </c>
      <c r="N422" s="9">
        <v>1959</v>
      </c>
      <c r="O422" s="9">
        <v>2</v>
      </c>
      <c r="P422" s="9">
        <v>2</v>
      </c>
      <c r="Q422" s="9"/>
      <c r="R422" s="9">
        <v>364.2</v>
      </c>
      <c r="S422" s="9">
        <v>29.4</v>
      </c>
      <c r="T422" s="9">
        <v>2976</v>
      </c>
      <c r="U422" s="9">
        <v>1488</v>
      </c>
      <c r="V422" s="9"/>
      <c r="W422" s="9"/>
      <c r="X422" s="113" t="s">
        <v>164</v>
      </c>
      <c r="Y422" s="9">
        <v>8</v>
      </c>
      <c r="Z422" s="9">
        <v>14</v>
      </c>
      <c r="AA422" s="9">
        <v>8</v>
      </c>
      <c r="AB422" s="9"/>
      <c r="AC422" s="9" t="s">
        <v>56</v>
      </c>
      <c r="AD422" s="9" t="s">
        <v>1985</v>
      </c>
      <c r="AE422" s="9" t="s">
        <v>1979</v>
      </c>
      <c r="AF422" s="12" t="s">
        <v>1992</v>
      </c>
      <c r="AG422" s="11" t="s">
        <v>1994</v>
      </c>
      <c r="AH422" s="11" t="s">
        <v>1979</v>
      </c>
      <c r="AI422" s="11" t="s">
        <v>1997</v>
      </c>
      <c r="AJ422" s="12" t="s">
        <v>1999</v>
      </c>
      <c r="AK422" s="9" t="s">
        <v>59</v>
      </c>
      <c r="AL422" s="13" t="s">
        <v>2004</v>
      </c>
      <c r="AM422" s="13" t="s">
        <v>2004</v>
      </c>
      <c r="AN422" s="114" t="s">
        <v>1987</v>
      </c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s="13" customFormat="1" ht="15" customHeight="1" x14ac:dyDescent="0.25">
      <c r="A423">
        <v>420</v>
      </c>
      <c r="B423" t="s">
        <v>907</v>
      </c>
      <c r="C423" s="9"/>
      <c r="D423" s="9">
        <v>738.4</v>
      </c>
      <c r="E423" s="9">
        <v>516.88</v>
      </c>
      <c r="F423" s="9">
        <v>221.52</v>
      </c>
      <c r="G423" s="9"/>
      <c r="H423" s="9"/>
      <c r="I423" s="9"/>
      <c r="J423" s="9"/>
      <c r="K423" s="9" t="s">
        <v>908</v>
      </c>
      <c r="L423" s="9" t="s">
        <v>186</v>
      </c>
      <c r="M423" s="9" t="s">
        <v>55</v>
      </c>
      <c r="N423" s="9">
        <v>1951</v>
      </c>
      <c r="O423" s="9">
        <v>2</v>
      </c>
      <c r="P423" s="9">
        <v>2</v>
      </c>
      <c r="Q423" s="9"/>
      <c r="R423" s="9">
        <v>1047.5</v>
      </c>
      <c r="S423" s="9">
        <v>309.10000000000002</v>
      </c>
      <c r="T423" s="9"/>
      <c r="U423" s="9"/>
      <c r="V423" s="9"/>
      <c r="W423" s="9"/>
      <c r="X423" s="113" t="s">
        <v>164</v>
      </c>
      <c r="Y423" s="9">
        <v>37</v>
      </c>
      <c r="Z423" s="9">
        <v>96</v>
      </c>
      <c r="AA423" s="9">
        <v>37</v>
      </c>
      <c r="AB423" s="9"/>
      <c r="AC423" s="9" t="s">
        <v>56</v>
      </c>
      <c r="AD423" s="9" t="s">
        <v>1985</v>
      </c>
      <c r="AE423" s="9" t="s">
        <v>1979</v>
      </c>
      <c r="AF423" s="12" t="s">
        <v>1992</v>
      </c>
      <c r="AG423" s="11" t="s">
        <v>1994</v>
      </c>
      <c r="AH423" s="11" t="s">
        <v>1979</v>
      </c>
      <c r="AI423" s="11" t="s">
        <v>1997</v>
      </c>
      <c r="AJ423" s="12" t="s">
        <v>1999</v>
      </c>
      <c r="AK423" s="9" t="s">
        <v>59</v>
      </c>
      <c r="AL423" s="13" t="s">
        <v>2004</v>
      </c>
      <c r="AM423" s="13" t="s">
        <v>2004</v>
      </c>
      <c r="AN423" s="114" t="s">
        <v>1987</v>
      </c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s="13" customFormat="1" ht="15" customHeight="1" x14ac:dyDescent="0.25">
      <c r="A424">
        <v>421</v>
      </c>
      <c r="B424" t="s">
        <v>909</v>
      </c>
      <c r="C424" s="9"/>
      <c r="D424" s="9">
        <v>35</v>
      </c>
      <c r="E424" s="9">
        <v>24.5</v>
      </c>
      <c r="F424" s="9">
        <v>10.5</v>
      </c>
      <c r="G424" s="9"/>
      <c r="H424" s="9"/>
      <c r="I424" s="9"/>
      <c r="J424" s="9"/>
      <c r="K424" s="9" t="s">
        <v>910</v>
      </c>
      <c r="L424" s="9" t="s">
        <v>54</v>
      </c>
      <c r="M424" s="9" t="s">
        <v>55</v>
      </c>
      <c r="N424" s="9">
        <v>1913</v>
      </c>
      <c r="O424" s="9">
        <v>1</v>
      </c>
      <c r="P424" s="9">
        <v>1</v>
      </c>
      <c r="Q424" s="9"/>
      <c r="R424" s="9">
        <v>70</v>
      </c>
      <c r="S424" s="9"/>
      <c r="T424" s="9">
        <v>52.5</v>
      </c>
      <c r="U424" s="9">
        <v>52.5</v>
      </c>
      <c r="V424" s="9"/>
      <c r="W424" s="9"/>
      <c r="X424" s="113" t="s">
        <v>164</v>
      </c>
      <c r="Y424" s="9">
        <v>1</v>
      </c>
      <c r="Z424" s="9">
        <v>1</v>
      </c>
      <c r="AA424" s="9">
        <v>1</v>
      </c>
      <c r="AB424" s="9"/>
      <c r="AC424" s="9" t="s">
        <v>121</v>
      </c>
      <c r="AD424" s="9" t="s">
        <v>1985</v>
      </c>
      <c r="AE424" s="9" t="s">
        <v>1979</v>
      </c>
      <c r="AF424" s="12" t="s">
        <v>1993</v>
      </c>
      <c r="AG424" s="11" t="s">
        <v>1994</v>
      </c>
      <c r="AH424" s="11" t="s">
        <v>1979</v>
      </c>
      <c r="AI424" s="11" t="s">
        <v>1997</v>
      </c>
      <c r="AJ424" s="12" t="s">
        <v>1999</v>
      </c>
      <c r="AK424" s="9" t="s">
        <v>59</v>
      </c>
      <c r="AL424" s="13" t="s">
        <v>2004</v>
      </c>
      <c r="AM424" s="13" t="s">
        <v>2004</v>
      </c>
      <c r="AN424" s="114" t="s">
        <v>1987</v>
      </c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s="13" customFormat="1" ht="15" customHeight="1" x14ac:dyDescent="0.25">
      <c r="A425">
        <v>422</v>
      </c>
      <c r="B425" t="s">
        <v>911</v>
      </c>
      <c r="C425" s="9"/>
      <c r="D425" s="9">
        <v>64.599999999999994</v>
      </c>
      <c r="E425" s="9">
        <v>45.22</v>
      </c>
      <c r="F425" s="9">
        <v>19.38</v>
      </c>
      <c r="G425" s="9"/>
      <c r="H425" s="9"/>
      <c r="I425" s="9"/>
      <c r="J425" s="9"/>
      <c r="K425" s="9" t="s">
        <v>912</v>
      </c>
      <c r="L425" s="9" t="s">
        <v>54</v>
      </c>
      <c r="M425" s="9" t="s">
        <v>55</v>
      </c>
      <c r="N425" s="9">
        <v>1962</v>
      </c>
      <c r="O425" s="9">
        <v>1</v>
      </c>
      <c r="P425" s="9">
        <v>1</v>
      </c>
      <c r="Q425" s="9"/>
      <c r="R425" s="9">
        <v>132</v>
      </c>
      <c r="S425" s="9"/>
      <c r="T425" s="9">
        <v>101.1</v>
      </c>
      <c r="U425" s="9">
        <v>101.1</v>
      </c>
      <c r="V425" s="9"/>
      <c r="W425" s="9"/>
      <c r="X425" s="113" t="s">
        <v>164</v>
      </c>
      <c r="Y425" s="9">
        <v>1</v>
      </c>
      <c r="Z425" s="9">
        <v>3</v>
      </c>
      <c r="AA425" s="9">
        <v>1</v>
      </c>
      <c r="AB425" s="9"/>
      <c r="AC425" s="9" t="s">
        <v>121</v>
      </c>
      <c r="AD425" s="9" t="s">
        <v>1985</v>
      </c>
      <c r="AE425" s="9" t="s">
        <v>1979</v>
      </c>
      <c r="AF425" s="12" t="s">
        <v>1992</v>
      </c>
      <c r="AG425" s="11" t="s">
        <v>1994</v>
      </c>
      <c r="AH425" s="11" t="s">
        <v>1979</v>
      </c>
      <c r="AI425" s="11" t="s">
        <v>1997</v>
      </c>
      <c r="AJ425" s="12" t="s">
        <v>1999</v>
      </c>
      <c r="AK425" s="9" t="s">
        <v>59</v>
      </c>
      <c r="AL425" s="13" t="s">
        <v>2004</v>
      </c>
      <c r="AM425" s="13" t="s">
        <v>2004</v>
      </c>
      <c r="AN425" s="114" t="s">
        <v>1987</v>
      </c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s="13" customFormat="1" ht="15" customHeight="1" x14ac:dyDescent="0.25">
      <c r="A426">
        <v>423</v>
      </c>
      <c r="B426" t="s">
        <v>913</v>
      </c>
      <c r="C426" s="9"/>
      <c r="D426" s="9">
        <v>117</v>
      </c>
      <c r="E426" s="9">
        <v>81.900000000000006</v>
      </c>
      <c r="F426" s="9">
        <v>35.1</v>
      </c>
      <c r="G426" s="9"/>
      <c r="H426" s="9"/>
      <c r="I426" s="9"/>
      <c r="J426" s="9"/>
      <c r="K426" s="9" t="s">
        <v>914</v>
      </c>
      <c r="L426" s="9" t="s">
        <v>54</v>
      </c>
      <c r="M426" s="9" t="s">
        <v>55</v>
      </c>
      <c r="N426" s="9">
        <v>1940</v>
      </c>
      <c r="O426" s="9">
        <v>1</v>
      </c>
      <c r="P426" s="9">
        <v>1</v>
      </c>
      <c r="Q426" s="9"/>
      <c r="R426" s="9">
        <v>233.3</v>
      </c>
      <c r="S426" s="9"/>
      <c r="T426" s="9">
        <v>174.5</v>
      </c>
      <c r="U426" s="9">
        <v>174.5</v>
      </c>
      <c r="V426" s="9"/>
      <c r="W426" s="9"/>
      <c r="X426" s="113" t="s">
        <v>164</v>
      </c>
      <c r="Y426" s="9">
        <v>4</v>
      </c>
      <c r="Z426" s="9">
        <v>19</v>
      </c>
      <c r="AA426" s="9">
        <v>4</v>
      </c>
      <c r="AB426" s="9"/>
      <c r="AC426" s="9" t="s">
        <v>121</v>
      </c>
      <c r="AD426" s="9" t="s">
        <v>1985</v>
      </c>
      <c r="AE426" s="9" t="s">
        <v>1979</v>
      </c>
      <c r="AF426" s="12" t="s">
        <v>1992</v>
      </c>
      <c r="AG426" s="11" t="s">
        <v>1994</v>
      </c>
      <c r="AH426" s="11" t="s">
        <v>1979</v>
      </c>
      <c r="AI426" s="11" t="s">
        <v>1997</v>
      </c>
      <c r="AJ426" s="12" t="s">
        <v>1999</v>
      </c>
      <c r="AK426" s="9" t="s">
        <v>59</v>
      </c>
      <c r="AL426" s="13" t="s">
        <v>2004</v>
      </c>
      <c r="AM426" s="13" t="s">
        <v>2004</v>
      </c>
      <c r="AN426" s="114" t="s">
        <v>1987</v>
      </c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s="13" customFormat="1" ht="15" customHeight="1" x14ac:dyDescent="0.25">
      <c r="A427">
        <v>424</v>
      </c>
      <c r="B427" t="s">
        <v>915</v>
      </c>
      <c r="C427" s="9"/>
      <c r="D427" s="9">
        <v>168.3</v>
      </c>
      <c r="E427" s="9">
        <v>117.81</v>
      </c>
      <c r="F427" s="9">
        <v>50.49</v>
      </c>
      <c r="G427" s="9"/>
      <c r="H427" s="9"/>
      <c r="I427" s="9"/>
      <c r="J427" s="9"/>
      <c r="K427" s="9" t="s">
        <v>916</v>
      </c>
      <c r="L427" s="9" t="s">
        <v>54</v>
      </c>
      <c r="M427" s="9" t="s">
        <v>55</v>
      </c>
      <c r="N427" s="9">
        <v>1960</v>
      </c>
      <c r="O427" s="9">
        <v>1</v>
      </c>
      <c r="P427" s="9">
        <v>1</v>
      </c>
      <c r="Q427" s="9"/>
      <c r="R427" s="9">
        <v>336.6</v>
      </c>
      <c r="S427" s="9"/>
      <c r="T427" s="9">
        <v>252.5</v>
      </c>
      <c r="U427" s="9">
        <v>252.5</v>
      </c>
      <c r="V427" s="9"/>
      <c r="W427" s="9"/>
      <c r="X427" s="113" t="s">
        <v>164</v>
      </c>
      <c r="Y427" s="9">
        <v>4</v>
      </c>
      <c r="Z427" s="9">
        <v>16</v>
      </c>
      <c r="AA427" s="9">
        <v>4</v>
      </c>
      <c r="AB427" s="9"/>
      <c r="AC427" s="9" t="s">
        <v>121</v>
      </c>
      <c r="AD427" s="9" t="s">
        <v>1985</v>
      </c>
      <c r="AE427" s="9" t="s">
        <v>1979</v>
      </c>
      <c r="AF427" s="12" t="s">
        <v>1992</v>
      </c>
      <c r="AG427" s="11" t="s">
        <v>1994</v>
      </c>
      <c r="AH427" s="11" t="s">
        <v>1979</v>
      </c>
      <c r="AI427" s="11" t="s">
        <v>1997</v>
      </c>
      <c r="AJ427" s="12" t="s">
        <v>1999</v>
      </c>
      <c r="AK427" s="9" t="s">
        <v>59</v>
      </c>
      <c r="AL427" s="13" t="s">
        <v>2004</v>
      </c>
      <c r="AM427" s="13" t="s">
        <v>2004</v>
      </c>
      <c r="AN427" s="114" t="s">
        <v>1987</v>
      </c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s="13" customFormat="1" ht="15" customHeight="1" x14ac:dyDescent="0.25">
      <c r="A428">
        <v>425</v>
      </c>
      <c r="B428" t="s">
        <v>917</v>
      </c>
      <c r="C428" s="9"/>
      <c r="D428" s="9">
        <v>118.8</v>
      </c>
      <c r="E428" s="9">
        <v>83.16</v>
      </c>
      <c r="F428" s="9">
        <v>35.64</v>
      </c>
      <c r="G428" s="9"/>
      <c r="H428" s="9"/>
      <c r="I428" s="9"/>
      <c r="J428" s="9"/>
      <c r="K428" s="9" t="s">
        <v>918</v>
      </c>
      <c r="L428" s="9" t="s">
        <v>54</v>
      </c>
      <c r="M428" s="9" t="s">
        <v>55</v>
      </c>
      <c r="N428" s="9">
        <v>1961</v>
      </c>
      <c r="O428" s="9">
        <v>1</v>
      </c>
      <c r="P428" s="9">
        <v>1</v>
      </c>
      <c r="Q428" s="9"/>
      <c r="R428" s="9">
        <v>236.7</v>
      </c>
      <c r="S428" s="9"/>
      <c r="T428" s="9">
        <v>176.9</v>
      </c>
      <c r="U428" s="9">
        <v>176.9</v>
      </c>
      <c r="V428" s="9"/>
      <c r="W428" s="9"/>
      <c r="X428" s="113" t="s">
        <v>164</v>
      </c>
      <c r="Y428" s="9">
        <v>4</v>
      </c>
      <c r="Z428" s="9">
        <v>6</v>
      </c>
      <c r="AA428" s="9">
        <v>4</v>
      </c>
      <c r="AB428" s="9"/>
      <c r="AC428" s="9" t="s">
        <v>121</v>
      </c>
      <c r="AD428" s="9" t="s">
        <v>1985</v>
      </c>
      <c r="AE428" s="9" t="s">
        <v>1979</v>
      </c>
      <c r="AF428" s="12" t="s">
        <v>1992</v>
      </c>
      <c r="AG428" s="11" t="s">
        <v>1994</v>
      </c>
      <c r="AH428" s="11" t="s">
        <v>1979</v>
      </c>
      <c r="AI428" s="11" t="s">
        <v>1997</v>
      </c>
      <c r="AJ428" s="12" t="s">
        <v>1999</v>
      </c>
      <c r="AK428" s="9" t="s">
        <v>59</v>
      </c>
      <c r="AL428" s="13" t="s">
        <v>2004</v>
      </c>
      <c r="AM428" s="13" t="s">
        <v>2004</v>
      </c>
      <c r="AN428" s="114" t="s">
        <v>1987</v>
      </c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s="13" customFormat="1" ht="15" customHeight="1" x14ac:dyDescent="0.25">
      <c r="A429">
        <v>426</v>
      </c>
      <c r="B429" t="s">
        <v>919</v>
      </c>
      <c r="C429" s="9"/>
      <c r="D429" s="9">
        <v>116.5</v>
      </c>
      <c r="E429" s="9">
        <v>81.55</v>
      </c>
      <c r="F429" s="9">
        <v>34.950000000000003</v>
      </c>
      <c r="G429" s="9"/>
      <c r="H429" s="9"/>
      <c r="I429" s="9"/>
      <c r="J429" s="9"/>
      <c r="K429" s="9" t="s">
        <v>920</v>
      </c>
      <c r="L429" s="9" t="s">
        <v>54</v>
      </c>
      <c r="M429" s="9" t="s">
        <v>55</v>
      </c>
      <c r="N429" s="9">
        <v>1960</v>
      </c>
      <c r="O429" s="9">
        <v>1</v>
      </c>
      <c r="P429" s="9">
        <v>1</v>
      </c>
      <c r="Q429" s="9"/>
      <c r="R429" s="9">
        <v>232.9</v>
      </c>
      <c r="S429" s="9"/>
      <c r="T429" s="9">
        <v>174.6</v>
      </c>
      <c r="U429" s="9">
        <v>174.6</v>
      </c>
      <c r="V429" s="9"/>
      <c r="W429" s="9"/>
      <c r="X429" s="113" t="s">
        <v>164</v>
      </c>
      <c r="Y429" s="9">
        <v>4</v>
      </c>
      <c r="Z429" s="9">
        <v>17</v>
      </c>
      <c r="AA429" s="9">
        <v>4</v>
      </c>
      <c r="AB429" s="9"/>
      <c r="AC429" s="9" t="s">
        <v>121</v>
      </c>
      <c r="AD429" s="9" t="s">
        <v>1985</v>
      </c>
      <c r="AE429" s="9" t="s">
        <v>1979</v>
      </c>
      <c r="AF429" s="12" t="s">
        <v>1992</v>
      </c>
      <c r="AG429" s="11" t="s">
        <v>1994</v>
      </c>
      <c r="AH429" s="11" t="s">
        <v>1979</v>
      </c>
      <c r="AI429" s="11" t="s">
        <v>1997</v>
      </c>
      <c r="AJ429" s="12" t="s">
        <v>1999</v>
      </c>
      <c r="AK429" s="9" t="s">
        <v>59</v>
      </c>
      <c r="AL429" s="13" t="s">
        <v>2004</v>
      </c>
      <c r="AM429" s="13" t="s">
        <v>2004</v>
      </c>
      <c r="AN429" s="114" t="s">
        <v>1987</v>
      </c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s="13" customFormat="1" ht="15" customHeight="1" x14ac:dyDescent="0.25">
      <c r="A430">
        <v>427</v>
      </c>
      <c r="B430" t="s">
        <v>921</v>
      </c>
      <c r="C430" s="9"/>
      <c r="D430" s="9">
        <v>127.5</v>
      </c>
      <c r="E430" s="9">
        <v>89.25</v>
      </c>
      <c r="F430" s="9">
        <v>38.25</v>
      </c>
      <c r="G430" s="9"/>
      <c r="H430" s="9"/>
      <c r="I430" s="9"/>
      <c r="J430" s="9"/>
      <c r="K430" s="9" t="s">
        <v>922</v>
      </c>
      <c r="L430" s="9" t="s">
        <v>54</v>
      </c>
      <c r="M430" s="9" t="s">
        <v>55</v>
      </c>
      <c r="N430" s="9">
        <v>1961</v>
      </c>
      <c r="O430" s="9">
        <v>1</v>
      </c>
      <c r="P430" s="9">
        <v>1</v>
      </c>
      <c r="Q430" s="9"/>
      <c r="R430" s="9">
        <v>254.9</v>
      </c>
      <c r="S430" s="9"/>
      <c r="T430" s="9">
        <v>191.1</v>
      </c>
      <c r="U430" s="9">
        <v>191.1</v>
      </c>
      <c r="V430" s="9"/>
      <c r="W430" s="9"/>
      <c r="X430" s="113" t="s">
        <v>164</v>
      </c>
      <c r="Y430" s="9">
        <v>4</v>
      </c>
      <c r="Z430" s="9">
        <v>16</v>
      </c>
      <c r="AA430" s="9">
        <v>4</v>
      </c>
      <c r="AB430" s="9"/>
      <c r="AC430" s="9" t="s">
        <v>121</v>
      </c>
      <c r="AD430" s="9" t="s">
        <v>1985</v>
      </c>
      <c r="AE430" s="9" t="s">
        <v>1979</v>
      </c>
      <c r="AF430" s="12" t="s">
        <v>1992</v>
      </c>
      <c r="AG430" s="11" t="s">
        <v>1994</v>
      </c>
      <c r="AH430" s="11" t="s">
        <v>1979</v>
      </c>
      <c r="AI430" s="11" t="s">
        <v>1997</v>
      </c>
      <c r="AJ430" s="12" t="s">
        <v>1999</v>
      </c>
      <c r="AK430" s="9" t="s">
        <v>59</v>
      </c>
      <c r="AL430" s="13" t="s">
        <v>2004</v>
      </c>
      <c r="AM430" s="13" t="s">
        <v>2004</v>
      </c>
      <c r="AN430" s="114" t="s">
        <v>1987</v>
      </c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s="13" customFormat="1" ht="15" customHeight="1" x14ac:dyDescent="0.25">
      <c r="A431">
        <v>428</v>
      </c>
      <c r="B431" t="s">
        <v>923</v>
      </c>
      <c r="C431" s="9"/>
      <c r="D431" s="9">
        <v>127.5</v>
      </c>
      <c r="E431" s="9">
        <v>89.25</v>
      </c>
      <c r="F431" s="9">
        <v>38.25</v>
      </c>
      <c r="G431" s="9"/>
      <c r="H431" s="9"/>
      <c r="I431" s="9"/>
      <c r="J431" s="9"/>
      <c r="K431" s="9" t="s">
        <v>924</v>
      </c>
      <c r="L431" s="9" t="s">
        <v>54</v>
      </c>
      <c r="M431" s="9" t="s">
        <v>55</v>
      </c>
      <c r="N431" s="9">
        <v>1960</v>
      </c>
      <c r="O431" s="9">
        <v>1</v>
      </c>
      <c r="P431" s="9">
        <v>1</v>
      </c>
      <c r="Q431" s="9"/>
      <c r="R431" s="9">
        <v>255</v>
      </c>
      <c r="S431" s="9"/>
      <c r="T431" s="9">
        <v>191.3</v>
      </c>
      <c r="U431" s="9">
        <v>191.3</v>
      </c>
      <c r="V431" s="9"/>
      <c r="W431" s="9"/>
      <c r="X431" s="113" t="s">
        <v>164</v>
      </c>
      <c r="Y431" s="9">
        <v>4</v>
      </c>
      <c r="Z431" s="9">
        <v>11</v>
      </c>
      <c r="AA431" s="9">
        <v>4</v>
      </c>
      <c r="AB431" s="9"/>
      <c r="AC431" s="9" t="s">
        <v>121</v>
      </c>
      <c r="AD431" s="9" t="s">
        <v>1985</v>
      </c>
      <c r="AE431" s="9" t="s">
        <v>1979</v>
      </c>
      <c r="AF431" s="12" t="s">
        <v>1992</v>
      </c>
      <c r="AG431" s="11" t="s">
        <v>1994</v>
      </c>
      <c r="AH431" s="11" t="s">
        <v>1979</v>
      </c>
      <c r="AI431" s="11" t="s">
        <v>1997</v>
      </c>
      <c r="AJ431" s="12" t="s">
        <v>1999</v>
      </c>
      <c r="AK431" s="9" t="s">
        <v>59</v>
      </c>
      <c r="AL431" s="13" t="s">
        <v>2004</v>
      </c>
      <c r="AM431" s="13" t="s">
        <v>2004</v>
      </c>
      <c r="AN431" s="114" t="s">
        <v>1987</v>
      </c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s="13" customFormat="1" ht="15" customHeight="1" x14ac:dyDescent="0.25">
      <c r="A432">
        <v>429</v>
      </c>
      <c r="B432" t="s">
        <v>925</v>
      </c>
      <c r="C432" s="9"/>
      <c r="D432" s="9">
        <v>175.5</v>
      </c>
      <c r="E432" s="9">
        <v>122.85</v>
      </c>
      <c r="F432" s="9">
        <v>52.65</v>
      </c>
      <c r="G432" s="9"/>
      <c r="H432" s="9"/>
      <c r="I432" s="9"/>
      <c r="J432" s="9"/>
      <c r="K432" s="9" t="s">
        <v>926</v>
      </c>
      <c r="L432" s="9" t="s">
        <v>54</v>
      </c>
      <c r="M432" s="9" t="s">
        <v>55</v>
      </c>
      <c r="N432" s="9">
        <v>1968</v>
      </c>
      <c r="O432" s="9">
        <v>1</v>
      </c>
      <c r="P432" s="9">
        <v>1</v>
      </c>
      <c r="Q432" s="9"/>
      <c r="R432" s="9">
        <v>303</v>
      </c>
      <c r="S432" s="9"/>
      <c r="T432" s="9">
        <v>191.3</v>
      </c>
      <c r="U432" s="9">
        <v>191.3</v>
      </c>
      <c r="V432" s="9"/>
      <c r="W432" s="9"/>
      <c r="X432" s="113" t="s">
        <v>164</v>
      </c>
      <c r="Y432" s="9">
        <v>5</v>
      </c>
      <c r="Z432" s="9">
        <v>14</v>
      </c>
      <c r="AA432" s="9">
        <v>5</v>
      </c>
      <c r="AB432" s="9"/>
      <c r="AC432" s="9" t="s">
        <v>121</v>
      </c>
      <c r="AD432" s="9" t="s">
        <v>1985</v>
      </c>
      <c r="AE432" s="9" t="s">
        <v>1979</v>
      </c>
      <c r="AF432" s="12" t="s">
        <v>1992</v>
      </c>
      <c r="AG432" s="11" t="s">
        <v>1994</v>
      </c>
      <c r="AH432" s="11" t="s">
        <v>1979</v>
      </c>
      <c r="AI432" s="11" t="s">
        <v>1997</v>
      </c>
      <c r="AJ432" s="12" t="s">
        <v>1999</v>
      </c>
      <c r="AK432" s="9" t="s">
        <v>59</v>
      </c>
      <c r="AL432" s="13" t="s">
        <v>2004</v>
      </c>
      <c r="AM432" s="13" t="s">
        <v>2004</v>
      </c>
      <c r="AN432" s="114" t="s">
        <v>1987</v>
      </c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s="13" customFormat="1" ht="15" customHeight="1" x14ac:dyDescent="0.25">
      <c r="A433">
        <v>430</v>
      </c>
      <c r="B433" t="s">
        <v>927</v>
      </c>
      <c r="C433" s="9"/>
      <c r="D433" s="9">
        <v>20</v>
      </c>
      <c r="E433" s="9">
        <v>14</v>
      </c>
      <c r="F433" s="9">
        <v>6</v>
      </c>
      <c r="G433" s="9"/>
      <c r="H433" s="9"/>
      <c r="I433" s="9"/>
      <c r="J433" s="9"/>
      <c r="K433" s="9" t="s">
        <v>928</v>
      </c>
      <c r="L433" s="9" t="s">
        <v>54</v>
      </c>
      <c r="M433" s="9" t="s">
        <v>55</v>
      </c>
      <c r="N433" s="9">
        <v>1960</v>
      </c>
      <c r="O433" s="9">
        <v>1</v>
      </c>
      <c r="P433" s="9">
        <v>1</v>
      </c>
      <c r="Q433" s="9"/>
      <c r="R433" s="9">
        <v>40</v>
      </c>
      <c r="S433" s="9"/>
      <c r="T433" s="9">
        <v>30</v>
      </c>
      <c r="U433" s="9">
        <v>30</v>
      </c>
      <c r="V433" s="9"/>
      <c r="W433" s="9"/>
      <c r="X433" s="113" t="s">
        <v>164</v>
      </c>
      <c r="Y433" s="9">
        <v>1</v>
      </c>
      <c r="Z433" s="9">
        <v>1</v>
      </c>
      <c r="AA433" s="9">
        <v>1</v>
      </c>
      <c r="AB433" s="9"/>
      <c r="AC433" s="9" t="s">
        <v>121</v>
      </c>
      <c r="AD433" s="9" t="s">
        <v>1985</v>
      </c>
      <c r="AE433" s="9" t="s">
        <v>1979</v>
      </c>
      <c r="AF433" s="12" t="s">
        <v>1993</v>
      </c>
      <c r="AG433" s="11" t="s">
        <v>1994</v>
      </c>
      <c r="AH433" s="11" t="s">
        <v>1979</v>
      </c>
      <c r="AI433" s="11" t="s">
        <v>1997</v>
      </c>
      <c r="AJ433" s="12" t="s">
        <v>1999</v>
      </c>
      <c r="AK433" s="9" t="s">
        <v>59</v>
      </c>
      <c r="AL433" s="13" t="s">
        <v>2004</v>
      </c>
      <c r="AM433" s="13" t="s">
        <v>2004</v>
      </c>
      <c r="AN433" s="114" t="s">
        <v>1987</v>
      </c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s="13" customFormat="1" ht="15" customHeight="1" x14ac:dyDescent="0.25">
      <c r="A434">
        <v>431</v>
      </c>
      <c r="B434" t="s">
        <v>929</v>
      </c>
      <c r="C434" s="9"/>
      <c r="D434" s="9">
        <v>2681.1</v>
      </c>
      <c r="E434" s="9">
        <v>1876.77</v>
      </c>
      <c r="F434" s="9">
        <v>804.33</v>
      </c>
      <c r="G434" s="9"/>
      <c r="H434" s="9"/>
      <c r="I434" s="9"/>
      <c r="J434" s="9"/>
      <c r="K434" s="9" t="s">
        <v>930</v>
      </c>
      <c r="L434" s="9" t="s">
        <v>62</v>
      </c>
      <c r="M434" s="9" t="s">
        <v>55</v>
      </c>
      <c r="N434" s="9">
        <v>1962</v>
      </c>
      <c r="O434" s="9">
        <v>5</v>
      </c>
      <c r="P434" s="9">
        <v>5</v>
      </c>
      <c r="Q434" s="9"/>
      <c r="R434" s="9">
        <v>3054.6</v>
      </c>
      <c r="S434" s="9">
        <v>373.5</v>
      </c>
      <c r="T434" s="9"/>
      <c r="U434" s="9"/>
      <c r="V434" s="9"/>
      <c r="W434" s="9"/>
      <c r="X434" s="113" t="s">
        <v>164</v>
      </c>
      <c r="Y434" s="9">
        <v>150</v>
      </c>
      <c r="Z434" s="9">
        <v>236</v>
      </c>
      <c r="AA434" s="9">
        <v>150</v>
      </c>
      <c r="AB434" s="9"/>
      <c r="AC434" s="9" t="s">
        <v>131</v>
      </c>
      <c r="AD434" s="9" t="s">
        <v>1985</v>
      </c>
      <c r="AE434" s="9" t="s">
        <v>1960</v>
      </c>
      <c r="AF434" s="12" t="s">
        <v>1995</v>
      </c>
      <c r="AG434" s="11" t="s">
        <v>1994</v>
      </c>
      <c r="AH434" s="11" t="s">
        <v>1986</v>
      </c>
      <c r="AI434" s="11" t="s">
        <v>1997</v>
      </c>
      <c r="AJ434" s="12" t="s">
        <v>1999</v>
      </c>
      <c r="AK434" s="9" t="s">
        <v>59</v>
      </c>
      <c r="AL434" s="13" t="s">
        <v>2004</v>
      </c>
      <c r="AM434" s="13" t="s">
        <v>2004</v>
      </c>
      <c r="AN434" s="114" t="s">
        <v>1987</v>
      </c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s="13" customFormat="1" ht="15" customHeight="1" x14ac:dyDescent="0.25">
      <c r="A435">
        <v>432</v>
      </c>
      <c r="B435" t="s">
        <v>931</v>
      </c>
      <c r="C435" s="9"/>
      <c r="D435" s="9">
        <v>417.7</v>
      </c>
      <c r="E435" s="9">
        <v>292.39</v>
      </c>
      <c r="F435" s="9">
        <v>125.31</v>
      </c>
      <c r="G435" s="9"/>
      <c r="H435" s="9"/>
      <c r="I435" s="9"/>
      <c r="J435" s="9"/>
      <c r="K435" s="9" t="s">
        <v>932</v>
      </c>
      <c r="L435" s="9" t="s">
        <v>62</v>
      </c>
      <c r="M435" s="9" t="s">
        <v>55</v>
      </c>
      <c r="N435" s="9">
        <v>1961</v>
      </c>
      <c r="O435" s="9">
        <v>2</v>
      </c>
      <c r="P435" s="9">
        <v>2</v>
      </c>
      <c r="Q435" s="9"/>
      <c r="R435" s="9">
        <v>761.5</v>
      </c>
      <c r="S435" s="9">
        <v>343.8</v>
      </c>
      <c r="T435" s="9">
        <v>1896</v>
      </c>
      <c r="U435" s="9">
        <v>948</v>
      </c>
      <c r="V435" s="9"/>
      <c r="W435" s="9"/>
      <c r="X435" s="113" t="s">
        <v>164</v>
      </c>
      <c r="Y435" s="9">
        <v>8</v>
      </c>
      <c r="Z435" s="9">
        <v>20</v>
      </c>
      <c r="AA435" s="9">
        <v>8</v>
      </c>
      <c r="AB435" s="9"/>
      <c r="AC435" s="9" t="s">
        <v>121</v>
      </c>
      <c r="AD435" s="9" t="s">
        <v>1985</v>
      </c>
      <c r="AE435" s="9" t="s">
        <v>1956</v>
      </c>
      <c r="AF435" s="12" t="s">
        <v>1995</v>
      </c>
      <c r="AG435" s="11" t="s">
        <v>1994</v>
      </c>
      <c r="AH435" s="11" t="s">
        <v>1979</v>
      </c>
      <c r="AI435" s="11" t="s">
        <v>1997</v>
      </c>
      <c r="AJ435" s="12" t="s">
        <v>1999</v>
      </c>
      <c r="AK435" s="9" t="s">
        <v>59</v>
      </c>
      <c r="AL435" s="13" t="s">
        <v>2004</v>
      </c>
      <c r="AM435" s="13" t="s">
        <v>2004</v>
      </c>
      <c r="AN435" s="114" t="s">
        <v>1987</v>
      </c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s="13" customFormat="1" ht="15" customHeight="1" x14ac:dyDescent="0.25">
      <c r="A436">
        <v>433</v>
      </c>
      <c r="B436" t="s">
        <v>933</v>
      </c>
      <c r="C436" s="9"/>
      <c r="D436" s="9">
        <v>60.2</v>
      </c>
      <c r="E436" s="9">
        <v>42.14</v>
      </c>
      <c r="F436" s="9">
        <v>18.059999999999999</v>
      </c>
      <c r="G436" s="9"/>
      <c r="H436" s="9"/>
      <c r="I436" s="9"/>
      <c r="J436" s="9"/>
      <c r="K436" s="9" t="s">
        <v>934</v>
      </c>
      <c r="L436" s="9" t="s">
        <v>62</v>
      </c>
      <c r="M436" s="9" t="s">
        <v>55</v>
      </c>
      <c r="N436" s="9">
        <v>1960</v>
      </c>
      <c r="O436" s="9">
        <v>1</v>
      </c>
      <c r="P436" s="9">
        <v>1</v>
      </c>
      <c r="Q436" s="9"/>
      <c r="R436" s="9">
        <v>60.2</v>
      </c>
      <c r="S436" s="9"/>
      <c r="T436" s="9">
        <v>860</v>
      </c>
      <c r="U436" s="9">
        <v>430</v>
      </c>
      <c r="V436" s="9"/>
      <c r="W436" s="9"/>
      <c r="X436" s="113" t="s">
        <v>164</v>
      </c>
      <c r="Y436" s="9">
        <v>2</v>
      </c>
      <c r="Z436" s="9">
        <v>6</v>
      </c>
      <c r="AA436" s="9">
        <v>2</v>
      </c>
      <c r="AB436" s="9"/>
      <c r="AC436" s="9" t="s">
        <v>56</v>
      </c>
      <c r="AD436" s="9" t="s">
        <v>1985</v>
      </c>
      <c r="AE436" s="9" t="s">
        <v>1979</v>
      </c>
      <c r="AF436" s="12" t="s">
        <v>1992</v>
      </c>
      <c r="AG436" s="11" t="s">
        <v>1994</v>
      </c>
      <c r="AH436" s="11" t="s">
        <v>1979</v>
      </c>
      <c r="AI436" s="11" t="s">
        <v>1997</v>
      </c>
      <c r="AJ436" s="12" t="s">
        <v>1999</v>
      </c>
      <c r="AK436" s="9" t="s">
        <v>59</v>
      </c>
      <c r="AL436" s="13" t="s">
        <v>2004</v>
      </c>
      <c r="AM436" s="13" t="s">
        <v>2004</v>
      </c>
      <c r="AN436" s="114" t="s">
        <v>1987</v>
      </c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s="13" customFormat="1" ht="15" customHeight="1" x14ac:dyDescent="0.25">
      <c r="A437">
        <v>434</v>
      </c>
      <c r="B437" t="s">
        <v>935</v>
      </c>
      <c r="C437" s="9"/>
      <c r="D437" s="9">
        <v>60.6</v>
      </c>
      <c r="E437" s="9">
        <v>42.42</v>
      </c>
      <c r="F437" s="9">
        <v>18.18</v>
      </c>
      <c r="G437" s="9"/>
      <c r="H437" s="9"/>
      <c r="I437" s="9"/>
      <c r="J437" s="9"/>
      <c r="K437" s="9" t="s">
        <v>936</v>
      </c>
      <c r="L437" s="9" t="s">
        <v>62</v>
      </c>
      <c r="M437" s="9" t="s">
        <v>55</v>
      </c>
      <c r="N437" s="9">
        <v>1961</v>
      </c>
      <c r="O437" s="9">
        <v>1</v>
      </c>
      <c r="P437" s="9">
        <v>1</v>
      </c>
      <c r="Q437" s="9"/>
      <c r="R437" s="9">
        <v>60.6</v>
      </c>
      <c r="S437" s="9"/>
      <c r="T437" s="9"/>
      <c r="U437" s="9"/>
      <c r="V437" s="9"/>
      <c r="W437" s="9"/>
      <c r="X437" s="113" t="s">
        <v>164</v>
      </c>
      <c r="Y437" s="9">
        <v>2</v>
      </c>
      <c r="Z437" s="9">
        <v>9</v>
      </c>
      <c r="AA437" s="9">
        <v>2</v>
      </c>
      <c r="AB437" s="9"/>
      <c r="AC437" s="9" t="s">
        <v>56</v>
      </c>
      <c r="AD437" s="9" t="s">
        <v>1985</v>
      </c>
      <c r="AE437" s="9" t="s">
        <v>1979</v>
      </c>
      <c r="AF437" s="12" t="s">
        <v>1992</v>
      </c>
      <c r="AG437" s="11" t="s">
        <v>1994</v>
      </c>
      <c r="AH437" s="11" t="s">
        <v>1979</v>
      </c>
      <c r="AI437" s="11" t="s">
        <v>1997</v>
      </c>
      <c r="AJ437" s="12" t="s">
        <v>1999</v>
      </c>
      <c r="AK437" s="9" t="s">
        <v>59</v>
      </c>
      <c r="AL437" s="13" t="s">
        <v>2004</v>
      </c>
      <c r="AM437" s="13" t="s">
        <v>2004</v>
      </c>
      <c r="AN437" s="114" t="s">
        <v>1987</v>
      </c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s="13" customFormat="1" ht="15" customHeight="1" x14ac:dyDescent="0.25">
      <c r="A438">
        <v>435</v>
      </c>
      <c r="B438" t="s">
        <v>937</v>
      </c>
      <c r="C438" s="9"/>
      <c r="D438" s="9">
        <v>178.5</v>
      </c>
      <c r="E438" s="9">
        <v>124.95</v>
      </c>
      <c r="F438" s="9">
        <v>53.55</v>
      </c>
      <c r="G438" s="9"/>
      <c r="H438" s="9"/>
      <c r="I438" s="9"/>
      <c r="J438" s="9"/>
      <c r="K438" s="9" t="s">
        <v>938</v>
      </c>
      <c r="L438" s="9" t="s">
        <v>62</v>
      </c>
      <c r="M438" s="9" t="s">
        <v>55</v>
      </c>
      <c r="N438" s="9">
        <v>1961</v>
      </c>
      <c r="O438" s="9">
        <v>1</v>
      </c>
      <c r="P438" s="9">
        <v>1</v>
      </c>
      <c r="Q438" s="9"/>
      <c r="R438" s="9">
        <v>178.5</v>
      </c>
      <c r="S438" s="9"/>
      <c r="T438" s="9">
        <v>614</v>
      </c>
      <c r="U438" s="9">
        <v>307</v>
      </c>
      <c r="V438" s="9"/>
      <c r="W438" s="9"/>
      <c r="X438" s="113" t="s">
        <v>164</v>
      </c>
      <c r="Y438" s="9">
        <v>4</v>
      </c>
      <c r="Z438" s="9">
        <v>16</v>
      </c>
      <c r="AA438" s="9">
        <v>4</v>
      </c>
      <c r="AB438" s="9"/>
      <c r="AC438" s="9" t="s">
        <v>56</v>
      </c>
      <c r="AD438" s="9" t="s">
        <v>1985</v>
      </c>
      <c r="AE438" s="9" t="s">
        <v>1979</v>
      </c>
      <c r="AF438" s="12" t="s">
        <v>1992</v>
      </c>
      <c r="AG438" s="11" t="s">
        <v>1994</v>
      </c>
      <c r="AH438" s="11" t="s">
        <v>1979</v>
      </c>
      <c r="AI438" s="11" t="s">
        <v>1997</v>
      </c>
      <c r="AJ438" s="12" t="s">
        <v>1999</v>
      </c>
      <c r="AK438" s="9" t="s">
        <v>59</v>
      </c>
      <c r="AL438" s="13" t="s">
        <v>2004</v>
      </c>
      <c r="AM438" s="13" t="s">
        <v>2004</v>
      </c>
      <c r="AN438" s="114" t="s">
        <v>1987</v>
      </c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s="13" customFormat="1" ht="15" customHeight="1" x14ac:dyDescent="0.25">
      <c r="A439">
        <v>436</v>
      </c>
      <c r="B439" t="s">
        <v>939</v>
      </c>
      <c r="C439" s="9"/>
      <c r="D439" s="9">
        <v>481.8</v>
      </c>
      <c r="E439" s="9">
        <v>337.26</v>
      </c>
      <c r="F439" s="9">
        <v>144.54</v>
      </c>
      <c r="G439" s="9"/>
      <c r="H439" s="9"/>
      <c r="I439" s="9"/>
      <c r="J439" s="9"/>
      <c r="K439" s="9" t="s">
        <v>940</v>
      </c>
      <c r="L439" s="9" t="s">
        <v>186</v>
      </c>
      <c r="M439" s="9" t="s">
        <v>55</v>
      </c>
      <c r="N439" s="9">
        <v>1961</v>
      </c>
      <c r="O439" s="9">
        <v>2</v>
      </c>
      <c r="P439" s="9">
        <v>2</v>
      </c>
      <c r="Q439" s="9"/>
      <c r="R439" s="9">
        <v>531.6</v>
      </c>
      <c r="S439" s="9">
        <v>49.8</v>
      </c>
      <c r="T439" s="9"/>
      <c r="U439" s="9"/>
      <c r="V439" s="9"/>
      <c r="W439" s="9"/>
      <c r="X439" s="113" t="s">
        <v>164</v>
      </c>
      <c r="Y439" s="9">
        <v>11</v>
      </c>
      <c r="Z439" s="9">
        <v>31</v>
      </c>
      <c r="AA439" s="9">
        <v>11</v>
      </c>
      <c r="AB439" s="9"/>
      <c r="AC439" s="9" t="s">
        <v>56</v>
      </c>
      <c r="AD439" s="9" t="s">
        <v>1985</v>
      </c>
      <c r="AE439" s="9" t="s">
        <v>1979</v>
      </c>
      <c r="AF439" s="12" t="s">
        <v>1992</v>
      </c>
      <c r="AG439" s="11" t="s">
        <v>1994</v>
      </c>
      <c r="AH439" s="11" t="s">
        <v>1979</v>
      </c>
      <c r="AI439" s="11" t="s">
        <v>1997</v>
      </c>
      <c r="AJ439" s="12" t="s">
        <v>1999</v>
      </c>
      <c r="AK439" s="9" t="s">
        <v>59</v>
      </c>
      <c r="AL439" s="13" t="s">
        <v>2004</v>
      </c>
      <c r="AM439" s="13" t="s">
        <v>2004</v>
      </c>
      <c r="AN439" s="114" t="s">
        <v>1987</v>
      </c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s="13" customFormat="1" ht="15" customHeight="1" x14ac:dyDescent="0.25">
      <c r="A440">
        <v>437</v>
      </c>
      <c r="B440" t="s">
        <v>941</v>
      </c>
      <c r="C440" s="9"/>
      <c r="D440" s="9">
        <v>1414.2</v>
      </c>
      <c r="E440" s="9">
        <v>989.94</v>
      </c>
      <c r="F440" s="9">
        <v>424.26</v>
      </c>
      <c r="G440" s="9"/>
      <c r="H440" s="9"/>
      <c r="I440" s="9"/>
      <c r="J440" s="9"/>
      <c r="K440" s="9" t="s">
        <v>942</v>
      </c>
      <c r="L440" s="9" t="s">
        <v>186</v>
      </c>
      <c r="M440" s="9" t="s">
        <v>55</v>
      </c>
      <c r="N440" s="9"/>
      <c r="O440" s="9">
        <v>4</v>
      </c>
      <c r="P440" s="9">
        <v>4</v>
      </c>
      <c r="Q440" s="9"/>
      <c r="R440" s="9">
        <v>1827.2</v>
      </c>
      <c r="S440" s="9">
        <v>413</v>
      </c>
      <c r="T440" s="9"/>
      <c r="U440" s="9"/>
      <c r="V440" s="9"/>
      <c r="W440" s="9"/>
      <c r="X440" s="113" t="s">
        <v>164</v>
      </c>
      <c r="Y440" s="9">
        <v>34</v>
      </c>
      <c r="Z440" s="9">
        <v>61</v>
      </c>
      <c r="AA440" s="9">
        <v>34</v>
      </c>
      <c r="AB440" s="9"/>
      <c r="AC440" s="9" t="s">
        <v>121</v>
      </c>
      <c r="AD440" s="9" t="s">
        <v>1985</v>
      </c>
      <c r="AE440" s="9" t="s">
        <v>1956</v>
      </c>
      <c r="AF440" s="12" t="s">
        <v>1995</v>
      </c>
      <c r="AG440" s="11" t="s">
        <v>1994</v>
      </c>
      <c r="AH440" s="11" t="s">
        <v>1986</v>
      </c>
      <c r="AI440" s="11" t="s">
        <v>1997</v>
      </c>
      <c r="AJ440" s="12" t="s">
        <v>1999</v>
      </c>
      <c r="AK440" s="9" t="s">
        <v>59</v>
      </c>
      <c r="AL440" s="13" t="s">
        <v>2004</v>
      </c>
      <c r="AM440" s="13" t="s">
        <v>2004</v>
      </c>
      <c r="AN440" s="114" t="s">
        <v>1987</v>
      </c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s="13" customFormat="1" ht="15" customHeight="1" x14ac:dyDescent="0.25">
      <c r="A441">
        <v>438</v>
      </c>
      <c r="B441" t="s">
        <v>943</v>
      </c>
      <c r="C441" s="9"/>
      <c r="D441" s="9">
        <v>565.79999999999995</v>
      </c>
      <c r="E441" s="9">
        <v>396.06</v>
      </c>
      <c r="F441" s="9">
        <v>169.74</v>
      </c>
      <c r="G441" s="9"/>
      <c r="H441" s="9"/>
      <c r="I441" s="9"/>
      <c r="J441" s="9"/>
      <c r="K441" s="9" t="s">
        <v>944</v>
      </c>
      <c r="L441" s="9" t="s">
        <v>186</v>
      </c>
      <c r="M441" s="9" t="s">
        <v>55</v>
      </c>
      <c r="N441" s="9">
        <v>1928</v>
      </c>
      <c r="O441" s="9">
        <v>2</v>
      </c>
      <c r="P441" s="9">
        <v>2</v>
      </c>
      <c r="Q441" s="9"/>
      <c r="R441" s="9">
        <v>610.5</v>
      </c>
      <c r="S441" s="9">
        <v>44.7</v>
      </c>
      <c r="T441" s="9"/>
      <c r="U441" s="9"/>
      <c r="V441" s="9"/>
      <c r="W441" s="9"/>
      <c r="X441" s="113" t="s">
        <v>164</v>
      </c>
      <c r="Y441" s="9">
        <v>10</v>
      </c>
      <c r="Z441" s="9">
        <v>36</v>
      </c>
      <c r="AA441" s="9">
        <v>10</v>
      </c>
      <c r="AB441" s="9"/>
      <c r="AC441" s="9" t="s">
        <v>56</v>
      </c>
      <c r="AD441" s="9" t="s">
        <v>1985</v>
      </c>
      <c r="AE441" s="9" t="s">
        <v>1979</v>
      </c>
      <c r="AF441" s="12" t="s">
        <v>1992</v>
      </c>
      <c r="AG441" s="11" t="s">
        <v>1994</v>
      </c>
      <c r="AH441" s="11" t="s">
        <v>1979</v>
      </c>
      <c r="AI441" s="11" t="s">
        <v>1997</v>
      </c>
      <c r="AJ441" s="12" t="s">
        <v>1999</v>
      </c>
      <c r="AK441" s="9" t="s">
        <v>59</v>
      </c>
      <c r="AL441" s="13" t="s">
        <v>2004</v>
      </c>
      <c r="AM441" s="13" t="s">
        <v>2004</v>
      </c>
      <c r="AN441" s="114" t="s">
        <v>1987</v>
      </c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s="13" customFormat="1" ht="15" customHeight="1" x14ac:dyDescent="0.25">
      <c r="A442">
        <v>439</v>
      </c>
      <c r="B442" t="s">
        <v>945</v>
      </c>
      <c r="C442" s="9"/>
      <c r="D442" s="9">
        <v>227.9</v>
      </c>
      <c r="E442" s="9">
        <v>159.53</v>
      </c>
      <c r="F442" s="9">
        <v>68.37</v>
      </c>
      <c r="G442" s="9"/>
      <c r="H442" s="9"/>
      <c r="I442" s="9"/>
      <c r="J442" s="9"/>
      <c r="K442" s="9" t="s">
        <v>946</v>
      </c>
      <c r="L442" s="9" t="s">
        <v>54</v>
      </c>
      <c r="M442" s="9" t="s">
        <v>55</v>
      </c>
      <c r="N442" s="9">
        <v>1939</v>
      </c>
      <c r="O442" s="9">
        <v>1</v>
      </c>
      <c r="P442" s="9">
        <v>1</v>
      </c>
      <c r="Q442" s="9"/>
      <c r="R442" s="9">
        <v>462</v>
      </c>
      <c r="S442" s="9"/>
      <c r="T442" s="9">
        <v>464.84</v>
      </c>
      <c r="U442" s="9"/>
      <c r="V442" s="9"/>
      <c r="W442" s="9"/>
      <c r="X442" s="113" t="s">
        <v>164</v>
      </c>
      <c r="Y442" s="9">
        <v>4</v>
      </c>
      <c r="Z442" s="9">
        <v>16</v>
      </c>
      <c r="AA442" s="9">
        <v>4</v>
      </c>
      <c r="AB442" s="9"/>
      <c r="AC442" s="9" t="s">
        <v>56</v>
      </c>
      <c r="AD442" s="9" t="s">
        <v>1985</v>
      </c>
      <c r="AE442" s="9" t="s">
        <v>1979</v>
      </c>
      <c r="AF442" s="12" t="s">
        <v>1992</v>
      </c>
      <c r="AG442" s="11" t="s">
        <v>1994</v>
      </c>
      <c r="AH442" s="11" t="s">
        <v>1979</v>
      </c>
      <c r="AI442" s="11" t="s">
        <v>1997</v>
      </c>
      <c r="AJ442" s="12" t="s">
        <v>1999</v>
      </c>
      <c r="AK442" s="9" t="s">
        <v>59</v>
      </c>
      <c r="AL442" s="13" t="s">
        <v>2004</v>
      </c>
      <c r="AM442" s="13" t="s">
        <v>2004</v>
      </c>
      <c r="AN442" s="114" t="s">
        <v>1987</v>
      </c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s="13" customFormat="1" ht="15" customHeight="1" x14ac:dyDescent="0.25">
      <c r="A443">
        <v>440</v>
      </c>
      <c r="B443" t="s">
        <v>947</v>
      </c>
      <c r="C443" s="9"/>
      <c r="D443" s="9">
        <v>633.1</v>
      </c>
      <c r="E443" s="9">
        <v>443.17</v>
      </c>
      <c r="F443" s="9">
        <v>189.93</v>
      </c>
      <c r="G443" s="9"/>
      <c r="H443" s="9"/>
      <c r="I443" s="9"/>
      <c r="J443" s="9"/>
      <c r="K443" s="9" t="s">
        <v>948</v>
      </c>
      <c r="L443" s="9" t="s">
        <v>54</v>
      </c>
      <c r="M443" s="9" t="s">
        <v>55</v>
      </c>
      <c r="N443" s="9">
        <v>1959</v>
      </c>
      <c r="O443" s="9">
        <v>2</v>
      </c>
      <c r="P443" s="9">
        <v>2</v>
      </c>
      <c r="Q443" s="9"/>
      <c r="R443" s="9">
        <v>1036</v>
      </c>
      <c r="S443" s="9">
        <v>57.3</v>
      </c>
      <c r="T443" s="9">
        <v>840.98</v>
      </c>
      <c r="U443" s="9"/>
      <c r="V443" s="9"/>
      <c r="W443" s="9"/>
      <c r="X443" s="113" t="s">
        <v>164</v>
      </c>
      <c r="Y443" s="9">
        <v>16</v>
      </c>
      <c r="Z443" s="9">
        <v>42</v>
      </c>
      <c r="AA443" s="9">
        <v>16</v>
      </c>
      <c r="AB443" s="9"/>
      <c r="AC443" s="9" t="s">
        <v>56</v>
      </c>
      <c r="AD443" s="9" t="s">
        <v>1985</v>
      </c>
      <c r="AE443" s="9" t="s">
        <v>1956</v>
      </c>
      <c r="AF443" s="12" t="s">
        <v>1993</v>
      </c>
      <c r="AG443" s="11" t="s">
        <v>1994</v>
      </c>
      <c r="AH443" s="11" t="s">
        <v>1979</v>
      </c>
      <c r="AI443" s="11" t="s">
        <v>1997</v>
      </c>
      <c r="AJ443" s="12" t="s">
        <v>1999</v>
      </c>
      <c r="AK443" s="9" t="s">
        <v>59</v>
      </c>
      <c r="AL443" s="13" t="s">
        <v>2004</v>
      </c>
      <c r="AM443" s="13" t="s">
        <v>2004</v>
      </c>
      <c r="AN443" s="114" t="s">
        <v>1987</v>
      </c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s="13" customFormat="1" ht="15" customHeight="1" x14ac:dyDescent="0.25">
      <c r="A444">
        <v>441</v>
      </c>
      <c r="B444" t="s">
        <v>949</v>
      </c>
      <c r="C444" s="9"/>
      <c r="D444" s="9">
        <v>1830.3</v>
      </c>
      <c r="E444" s="9">
        <v>1281.21</v>
      </c>
      <c r="F444" s="9">
        <v>549.09</v>
      </c>
      <c r="G444" s="9"/>
      <c r="H444" s="9"/>
      <c r="I444" s="9"/>
      <c r="J444" s="9"/>
      <c r="K444" s="9" t="s">
        <v>950</v>
      </c>
      <c r="L444" s="9" t="s">
        <v>62</v>
      </c>
      <c r="M444" s="9" t="s">
        <v>55</v>
      </c>
      <c r="N444" s="9"/>
      <c r="O444" s="9">
        <v>3</v>
      </c>
      <c r="P444" s="9">
        <v>3</v>
      </c>
      <c r="Q444" s="9"/>
      <c r="R444" s="9">
        <v>2032.2</v>
      </c>
      <c r="S444" s="9">
        <v>201.9</v>
      </c>
      <c r="T444" s="9"/>
      <c r="U444" s="9"/>
      <c r="V444" s="9"/>
      <c r="W444" s="9"/>
      <c r="X444" s="113" t="s">
        <v>164</v>
      </c>
      <c r="Y444" s="9">
        <v>27</v>
      </c>
      <c r="Z444" s="9">
        <v>34</v>
      </c>
      <c r="AA444" s="9">
        <v>21</v>
      </c>
      <c r="AB444" s="9"/>
      <c r="AC444" s="9" t="s">
        <v>121</v>
      </c>
      <c r="AD444" s="9" t="s">
        <v>1985</v>
      </c>
      <c r="AE444" s="9" t="s">
        <v>1956</v>
      </c>
      <c r="AF444" s="12" t="s">
        <v>1993</v>
      </c>
      <c r="AG444" s="11" t="s">
        <v>1994</v>
      </c>
      <c r="AH444" s="11" t="s">
        <v>1986</v>
      </c>
      <c r="AI444" s="11" t="s">
        <v>1997</v>
      </c>
      <c r="AJ444" s="12" t="s">
        <v>2001</v>
      </c>
      <c r="AK444" s="9" t="s">
        <v>59</v>
      </c>
      <c r="AL444" s="13" t="s">
        <v>2004</v>
      </c>
      <c r="AM444" s="13" t="s">
        <v>2004</v>
      </c>
      <c r="AN444" s="114" t="s">
        <v>1987</v>
      </c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s="13" customFormat="1" ht="15" customHeight="1" x14ac:dyDescent="0.25">
      <c r="A445">
        <v>442</v>
      </c>
      <c r="B445" s="13" t="s">
        <v>951</v>
      </c>
      <c r="C445" s="9"/>
      <c r="D445" s="9">
        <f>VLOOKUP(B445,[2]СВОД!$A$5:$B$579,2,0)</f>
        <v>2060.3000000000002</v>
      </c>
      <c r="E445" s="9"/>
      <c r="F445" s="9"/>
      <c r="G445" s="9"/>
      <c r="H445" s="9"/>
      <c r="I445" s="9"/>
      <c r="J445" s="9"/>
      <c r="K445" s="9" t="s">
        <v>950</v>
      </c>
      <c r="L445" s="9" t="s">
        <v>62</v>
      </c>
      <c r="M445" s="9" t="s">
        <v>55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113" t="s">
        <v>164</v>
      </c>
      <c r="Y445" s="9">
        <v>21</v>
      </c>
      <c r="Z445" s="9"/>
      <c r="AA445" s="9"/>
      <c r="AB445" s="9"/>
      <c r="AC445" s="9" t="s">
        <v>121</v>
      </c>
      <c r="AD445" s="9" t="s">
        <v>1985</v>
      </c>
      <c r="AE445" s="9" t="s">
        <v>1956</v>
      </c>
      <c r="AF445" s="12" t="s">
        <v>1993</v>
      </c>
      <c r="AG445" s="11" t="s">
        <v>1994</v>
      </c>
      <c r="AH445" s="11" t="s">
        <v>1986</v>
      </c>
      <c r="AI445" s="11" t="s">
        <v>1997</v>
      </c>
      <c r="AJ445" s="12" t="s">
        <v>2001</v>
      </c>
      <c r="AK445" s="9" t="s">
        <v>59</v>
      </c>
      <c r="AL445" s="13" t="s">
        <v>2004</v>
      </c>
      <c r="AM445" s="13" t="s">
        <v>2004</v>
      </c>
      <c r="AN445" s="114" t="s">
        <v>1987</v>
      </c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s="13" customFormat="1" ht="15" customHeight="1" x14ac:dyDescent="0.25">
      <c r="A446">
        <v>443</v>
      </c>
      <c r="B446" t="s">
        <v>952</v>
      </c>
      <c r="C446" s="9"/>
      <c r="D446" s="9">
        <v>446.8</v>
      </c>
      <c r="E446" s="9">
        <v>312.76</v>
      </c>
      <c r="F446" s="9">
        <v>134.04</v>
      </c>
      <c r="G446" s="9"/>
      <c r="H446" s="9"/>
      <c r="I446" s="9"/>
      <c r="J446" s="9"/>
      <c r="K446" s="9" t="s">
        <v>953</v>
      </c>
      <c r="L446" s="9" t="s">
        <v>186</v>
      </c>
      <c r="M446" s="9" t="s">
        <v>55</v>
      </c>
      <c r="N446" s="9">
        <v>1947</v>
      </c>
      <c r="O446" s="9">
        <v>2</v>
      </c>
      <c r="P446" s="9">
        <v>2</v>
      </c>
      <c r="Q446" s="9"/>
      <c r="R446" s="9">
        <v>493.4</v>
      </c>
      <c r="S446" s="9">
        <v>46.6</v>
      </c>
      <c r="T446" s="9"/>
      <c r="U446" s="9"/>
      <c r="V446" s="9"/>
      <c r="W446" s="9"/>
      <c r="X446" s="113" t="s">
        <v>164</v>
      </c>
      <c r="Y446" s="9">
        <v>10</v>
      </c>
      <c r="Z446" s="9">
        <v>24</v>
      </c>
      <c r="AA446" s="9">
        <v>10</v>
      </c>
      <c r="AB446" s="9"/>
      <c r="AC446" s="9" t="s">
        <v>56</v>
      </c>
      <c r="AD446" s="9" t="s">
        <v>1985</v>
      </c>
      <c r="AE446" s="9" t="s">
        <v>57</v>
      </c>
      <c r="AF446" s="12" t="s">
        <v>1993</v>
      </c>
      <c r="AG446" s="11" t="s">
        <v>1994</v>
      </c>
      <c r="AH446" s="11" t="s">
        <v>1979</v>
      </c>
      <c r="AI446" s="11" t="s">
        <v>1997</v>
      </c>
      <c r="AJ446" s="12" t="s">
        <v>1999</v>
      </c>
      <c r="AK446" s="9" t="s">
        <v>59</v>
      </c>
      <c r="AL446" s="13" t="s">
        <v>2004</v>
      </c>
      <c r="AM446" s="13" t="s">
        <v>2004</v>
      </c>
      <c r="AN446" s="114" t="s">
        <v>1987</v>
      </c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s="13" customFormat="1" ht="15" customHeight="1" x14ac:dyDescent="0.25">
      <c r="A447">
        <v>444</v>
      </c>
      <c r="B447" t="s">
        <v>954</v>
      </c>
      <c r="C447" s="9"/>
      <c r="D447" s="9">
        <v>2909.5</v>
      </c>
      <c r="E447" s="9">
        <v>2036.65</v>
      </c>
      <c r="F447" s="9">
        <v>872.85</v>
      </c>
      <c r="G447" s="9"/>
      <c r="H447" s="9"/>
      <c r="I447" s="9"/>
      <c r="J447" s="9"/>
      <c r="K447" s="9" t="s">
        <v>955</v>
      </c>
      <c r="L447" s="9" t="s">
        <v>186</v>
      </c>
      <c r="M447" s="9" t="s">
        <v>55</v>
      </c>
      <c r="N447" s="9">
        <v>1978</v>
      </c>
      <c r="O447" s="9">
        <v>5</v>
      </c>
      <c r="P447" s="9">
        <v>5</v>
      </c>
      <c r="Q447" s="9"/>
      <c r="R447" s="9">
        <v>4140.3999999999996</v>
      </c>
      <c r="S447" s="9">
        <v>1230.9000000000001</v>
      </c>
      <c r="T447" s="9"/>
      <c r="U447" s="9"/>
      <c r="V447" s="9"/>
      <c r="W447" s="9"/>
      <c r="X447" s="113" t="s">
        <v>164</v>
      </c>
      <c r="Y447" s="9">
        <v>110</v>
      </c>
      <c r="Z447" s="9">
        <v>376</v>
      </c>
      <c r="AA447" s="9">
        <v>110</v>
      </c>
      <c r="AB447" s="9"/>
      <c r="AC447" s="9" t="s">
        <v>131</v>
      </c>
      <c r="AD447" s="9" t="s">
        <v>1985</v>
      </c>
      <c r="AE447" s="9" t="s">
        <v>1960</v>
      </c>
      <c r="AF447" s="12" t="s">
        <v>1995</v>
      </c>
      <c r="AG447" s="11" t="s">
        <v>1994</v>
      </c>
      <c r="AH447" s="11" t="s">
        <v>1986</v>
      </c>
      <c r="AI447" s="11" t="s">
        <v>1997</v>
      </c>
      <c r="AJ447" s="12" t="s">
        <v>1999</v>
      </c>
      <c r="AK447" s="9" t="s">
        <v>59</v>
      </c>
      <c r="AL447" s="13" t="s">
        <v>2004</v>
      </c>
      <c r="AM447" s="13" t="s">
        <v>2004</v>
      </c>
      <c r="AN447" s="114" t="s">
        <v>1987</v>
      </c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s="13" customFormat="1" ht="15" customHeight="1" x14ac:dyDescent="0.25">
      <c r="A448">
        <v>445</v>
      </c>
      <c r="B448" t="s">
        <v>956</v>
      </c>
      <c r="C448" s="9"/>
      <c r="D448" s="9">
        <v>1310.85</v>
      </c>
      <c r="E448" s="9">
        <v>917.6</v>
      </c>
      <c r="F448" s="9">
        <v>393.26</v>
      </c>
      <c r="G448" s="9"/>
      <c r="H448" s="9"/>
      <c r="I448" s="9"/>
      <c r="J448" s="9"/>
      <c r="K448" s="9" t="s">
        <v>957</v>
      </c>
      <c r="L448" s="9" t="s">
        <v>186</v>
      </c>
      <c r="M448" s="9" t="s">
        <v>55</v>
      </c>
      <c r="N448" s="9">
        <v>1987</v>
      </c>
      <c r="O448" s="9">
        <v>5</v>
      </c>
      <c r="P448" s="9">
        <v>5</v>
      </c>
      <c r="Q448" s="9"/>
      <c r="R448" s="9">
        <v>1963.25</v>
      </c>
      <c r="S448" s="9">
        <v>652.4</v>
      </c>
      <c r="T448" s="9"/>
      <c r="U448" s="9"/>
      <c r="V448" s="9"/>
      <c r="W448" s="9"/>
      <c r="X448" s="113" t="s">
        <v>164</v>
      </c>
      <c r="Y448" s="9">
        <v>87</v>
      </c>
      <c r="Z448" s="9">
        <v>236</v>
      </c>
      <c r="AA448" s="9">
        <v>87</v>
      </c>
      <c r="AB448" s="9"/>
      <c r="AC448" s="9" t="s">
        <v>131</v>
      </c>
      <c r="AD448" s="9" t="s">
        <v>1985</v>
      </c>
      <c r="AE448" s="9" t="s">
        <v>1960</v>
      </c>
      <c r="AF448" s="12" t="s">
        <v>1995</v>
      </c>
      <c r="AG448" s="11" t="s">
        <v>1994</v>
      </c>
      <c r="AH448" s="11" t="s">
        <v>1986</v>
      </c>
      <c r="AI448" s="11" t="s">
        <v>1997</v>
      </c>
      <c r="AJ448" s="12" t="s">
        <v>1999</v>
      </c>
      <c r="AK448" s="9" t="s">
        <v>59</v>
      </c>
      <c r="AL448" s="13" t="s">
        <v>2004</v>
      </c>
      <c r="AM448" s="13" t="s">
        <v>2004</v>
      </c>
      <c r="AN448" s="114" t="s">
        <v>1987</v>
      </c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s="13" customFormat="1" ht="15" customHeight="1" x14ac:dyDescent="0.25">
      <c r="A449">
        <v>446</v>
      </c>
      <c r="B449" t="s">
        <v>958</v>
      </c>
      <c r="C449" s="9"/>
      <c r="D449" s="9">
        <v>1374.7</v>
      </c>
      <c r="E449" s="9">
        <v>962.29</v>
      </c>
      <c r="F449" s="9">
        <v>412.41</v>
      </c>
      <c r="G449" s="9"/>
      <c r="H449" s="9"/>
      <c r="I449" s="9"/>
      <c r="J449" s="9"/>
      <c r="K449" s="9" t="s">
        <v>959</v>
      </c>
      <c r="L449" s="9" t="s">
        <v>186</v>
      </c>
      <c r="M449" s="9" t="s">
        <v>55</v>
      </c>
      <c r="N449" s="9">
        <v>1987</v>
      </c>
      <c r="O449" s="9">
        <v>5</v>
      </c>
      <c r="P449" s="9">
        <v>5</v>
      </c>
      <c r="Q449" s="9"/>
      <c r="R449" s="9">
        <v>2481.5</v>
      </c>
      <c r="S449" s="9">
        <v>1106.8</v>
      </c>
      <c r="T449" s="9"/>
      <c r="U449" s="9"/>
      <c r="V449" s="9"/>
      <c r="W449" s="9"/>
      <c r="X449" s="113" t="s">
        <v>164</v>
      </c>
      <c r="Y449" s="9">
        <v>96</v>
      </c>
      <c r="Z449" s="9">
        <v>229</v>
      </c>
      <c r="AA449" s="9">
        <v>96</v>
      </c>
      <c r="AB449" s="9"/>
      <c r="AC449" s="9" t="s">
        <v>131</v>
      </c>
      <c r="AD449" s="9" t="s">
        <v>1985</v>
      </c>
      <c r="AE449" s="9" t="s">
        <v>1960</v>
      </c>
      <c r="AF449" s="12" t="s">
        <v>1995</v>
      </c>
      <c r="AG449" s="11" t="s">
        <v>1994</v>
      </c>
      <c r="AH449" s="11" t="s">
        <v>1986</v>
      </c>
      <c r="AI449" s="11" t="s">
        <v>1997</v>
      </c>
      <c r="AJ449" s="12" t="s">
        <v>1999</v>
      </c>
      <c r="AK449" s="9" t="s">
        <v>59</v>
      </c>
      <c r="AL449" s="13" t="s">
        <v>2004</v>
      </c>
      <c r="AM449" s="13" t="s">
        <v>2004</v>
      </c>
      <c r="AN449" s="114" t="s">
        <v>1987</v>
      </c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s="13" customFormat="1" ht="15" customHeight="1" x14ac:dyDescent="0.25">
      <c r="A450">
        <v>447</v>
      </c>
      <c r="B450" t="s">
        <v>960</v>
      </c>
      <c r="C450" s="9"/>
      <c r="D450" s="9">
        <v>1508.7</v>
      </c>
      <c r="E450" s="9">
        <v>1056.0899999999999</v>
      </c>
      <c r="F450" s="9">
        <v>452.61</v>
      </c>
      <c r="G450" s="9"/>
      <c r="H450" s="9"/>
      <c r="I450" s="9"/>
      <c r="J450" s="9"/>
      <c r="K450" s="9" t="s">
        <v>961</v>
      </c>
      <c r="L450" s="9" t="s">
        <v>186</v>
      </c>
      <c r="M450" s="9" t="s">
        <v>55</v>
      </c>
      <c r="N450" s="9">
        <v>1973</v>
      </c>
      <c r="O450" s="9">
        <v>5</v>
      </c>
      <c r="P450" s="9">
        <v>5</v>
      </c>
      <c r="Q450" s="9"/>
      <c r="R450" s="9">
        <v>2770</v>
      </c>
      <c r="S450" s="9">
        <v>1261.3</v>
      </c>
      <c r="T450" s="9"/>
      <c r="U450" s="9"/>
      <c r="V450" s="9"/>
      <c r="W450" s="9"/>
      <c r="X450" s="113" t="s">
        <v>164</v>
      </c>
      <c r="Y450" s="9">
        <v>96</v>
      </c>
      <c r="Z450" s="9">
        <v>169</v>
      </c>
      <c r="AA450" s="9">
        <v>96</v>
      </c>
      <c r="AB450" s="9"/>
      <c r="AC450" s="9" t="s">
        <v>121</v>
      </c>
      <c r="AD450" s="9" t="s">
        <v>1985</v>
      </c>
      <c r="AE450" s="9" t="s">
        <v>1956</v>
      </c>
      <c r="AF450" s="12" t="s">
        <v>1992</v>
      </c>
      <c r="AG450" s="11" t="s">
        <v>1994</v>
      </c>
      <c r="AH450" s="11" t="s">
        <v>1986</v>
      </c>
      <c r="AI450" s="11" t="s">
        <v>1997</v>
      </c>
      <c r="AJ450" s="12" t="s">
        <v>1999</v>
      </c>
      <c r="AK450" s="9" t="s">
        <v>59</v>
      </c>
      <c r="AL450" s="13" t="s">
        <v>2004</v>
      </c>
      <c r="AM450" s="13" t="s">
        <v>2004</v>
      </c>
      <c r="AN450" s="114" t="s">
        <v>1987</v>
      </c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s="13" customFormat="1" ht="15" customHeight="1" x14ac:dyDescent="0.25">
      <c r="A451">
        <v>448</v>
      </c>
      <c r="B451" t="s">
        <v>962</v>
      </c>
      <c r="C451" s="9"/>
      <c r="D451" s="9">
        <v>1665.6</v>
      </c>
      <c r="E451" s="9">
        <v>1165.92</v>
      </c>
      <c r="F451" s="9">
        <v>499.68</v>
      </c>
      <c r="G451" s="9"/>
      <c r="H451" s="9"/>
      <c r="I451" s="9"/>
      <c r="J451" s="9"/>
      <c r="K451" s="9" t="s">
        <v>963</v>
      </c>
      <c r="L451" s="9" t="s">
        <v>62</v>
      </c>
      <c r="M451" s="9" t="s">
        <v>55</v>
      </c>
      <c r="N451" s="9">
        <v>1959</v>
      </c>
      <c r="O451" s="9">
        <v>3</v>
      </c>
      <c r="P451" s="9">
        <v>3</v>
      </c>
      <c r="Q451" s="9"/>
      <c r="R451" s="9">
        <v>1891.5</v>
      </c>
      <c r="S451" s="9">
        <v>225.9</v>
      </c>
      <c r="T451" s="9"/>
      <c r="U451" s="9"/>
      <c r="V451" s="9"/>
      <c r="W451" s="9"/>
      <c r="X451" s="113" t="s">
        <v>164</v>
      </c>
      <c r="Y451" s="9">
        <v>24</v>
      </c>
      <c r="Z451" s="9">
        <v>37</v>
      </c>
      <c r="AA451" s="9">
        <v>24</v>
      </c>
      <c r="AB451" s="9"/>
      <c r="AC451" s="9" t="s">
        <v>121</v>
      </c>
      <c r="AD451" s="9" t="s">
        <v>1985</v>
      </c>
      <c r="AE451" s="9" t="s">
        <v>1956</v>
      </c>
      <c r="AF451" s="12" t="s">
        <v>1995</v>
      </c>
      <c r="AG451" s="11" t="s">
        <v>1994</v>
      </c>
      <c r="AH451" s="11" t="s">
        <v>1986</v>
      </c>
      <c r="AI451" s="11" t="s">
        <v>1997</v>
      </c>
      <c r="AJ451" s="12" t="s">
        <v>1999</v>
      </c>
      <c r="AK451" s="9" t="s">
        <v>59</v>
      </c>
      <c r="AL451" s="13" t="s">
        <v>2004</v>
      </c>
      <c r="AM451" s="13" t="s">
        <v>2004</v>
      </c>
      <c r="AN451" s="114" t="s">
        <v>1987</v>
      </c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s="13" customFormat="1" ht="15" customHeight="1" x14ac:dyDescent="0.25">
      <c r="A452">
        <v>449</v>
      </c>
      <c r="B452" t="s">
        <v>964</v>
      </c>
      <c r="C452" s="9"/>
      <c r="D452" s="9">
        <v>57.9</v>
      </c>
      <c r="E452" s="9">
        <v>40.53</v>
      </c>
      <c r="F452" s="9">
        <v>17.37</v>
      </c>
      <c r="G452" s="9"/>
      <c r="H452" s="9"/>
      <c r="I452" s="9"/>
      <c r="J452" s="9"/>
      <c r="K452" s="9" t="s">
        <v>965</v>
      </c>
      <c r="L452" s="9" t="s">
        <v>62</v>
      </c>
      <c r="M452" s="9" t="s">
        <v>55</v>
      </c>
      <c r="N452" s="9">
        <v>1917</v>
      </c>
      <c r="O452" s="9">
        <v>1</v>
      </c>
      <c r="P452" s="9">
        <v>1</v>
      </c>
      <c r="Q452" s="9"/>
      <c r="R452" s="9">
        <v>57.9</v>
      </c>
      <c r="S452" s="9"/>
      <c r="T452" s="9"/>
      <c r="U452" s="9"/>
      <c r="V452" s="9"/>
      <c r="W452" s="9"/>
      <c r="X452" s="113" t="s">
        <v>164</v>
      </c>
      <c r="Y452" s="9">
        <v>2</v>
      </c>
      <c r="Z452" s="9">
        <v>6</v>
      </c>
      <c r="AA452" s="9">
        <v>2</v>
      </c>
      <c r="AB452" s="9"/>
      <c r="AC452" s="9" t="s">
        <v>56</v>
      </c>
      <c r="AD452" s="9" t="s">
        <v>1985</v>
      </c>
      <c r="AE452" s="9" t="s">
        <v>1979</v>
      </c>
      <c r="AF452" s="12" t="s">
        <v>1992</v>
      </c>
      <c r="AG452" s="11" t="s">
        <v>1994</v>
      </c>
      <c r="AH452" s="11" t="s">
        <v>58</v>
      </c>
      <c r="AI452" s="11" t="s">
        <v>1997</v>
      </c>
      <c r="AJ452" s="12" t="s">
        <v>1999</v>
      </c>
      <c r="AK452" s="9" t="s">
        <v>59</v>
      </c>
      <c r="AL452" s="13" t="s">
        <v>2004</v>
      </c>
      <c r="AM452" s="13" t="s">
        <v>2004</v>
      </c>
      <c r="AN452" s="114" t="s">
        <v>1987</v>
      </c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s="13" customFormat="1" ht="15" customHeight="1" x14ac:dyDescent="0.25">
      <c r="A453">
        <v>450</v>
      </c>
      <c r="B453" t="s">
        <v>966</v>
      </c>
      <c r="C453" s="9"/>
      <c r="D453" s="9">
        <v>76.900000000000006</v>
      </c>
      <c r="E453" s="9">
        <v>53.83</v>
      </c>
      <c r="F453" s="9">
        <v>23.07</v>
      </c>
      <c r="G453" s="9"/>
      <c r="H453" s="9"/>
      <c r="I453" s="9"/>
      <c r="J453" s="9"/>
      <c r="K453" s="9" t="s">
        <v>967</v>
      </c>
      <c r="L453" s="9" t="s">
        <v>62</v>
      </c>
      <c r="M453" s="9" t="s">
        <v>55</v>
      </c>
      <c r="N453" s="9">
        <v>1917</v>
      </c>
      <c r="O453" s="9">
        <v>1</v>
      </c>
      <c r="P453" s="9">
        <v>1</v>
      </c>
      <c r="Q453" s="9"/>
      <c r="R453" s="9">
        <v>76.900000000000006</v>
      </c>
      <c r="S453" s="9"/>
      <c r="T453" s="9"/>
      <c r="U453" s="9"/>
      <c r="V453" s="9"/>
      <c r="W453" s="9"/>
      <c r="X453" s="113" t="s">
        <v>164</v>
      </c>
      <c r="Y453" s="9">
        <v>2</v>
      </c>
      <c r="Z453" s="9">
        <v>7</v>
      </c>
      <c r="AA453" s="9">
        <v>2</v>
      </c>
      <c r="AB453" s="9"/>
      <c r="AC453" s="9" t="s">
        <v>56</v>
      </c>
      <c r="AD453" s="9" t="s">
        <v>1985</v>
      </c>
      <c r="AE453" s="9" t="s">
        <v>1979</v>
      </c>
      <c r="AF453" s="12" t="s">
        <v>1992</v>
      </c>
      <c r="AG453" s="11" t="s">
        <v>1994</v>
      </c>
      <c r="AH453" s="11" t="s">
        <v>58</v>
      </c>
      <c r="AI453" s="11" t="s">
        <v>1997</v>
      </c>
      <c r="AJ453" s="12" t="s">
        <v>1999</v>
      </c>
      <c r="AK453" s="9" t="s">
        <v>59</v>
      </c>
      <c r="AL453" s="13" t="s">
        <v>2004</v>
      </c>
      <c r="AM453" s="13" t="s">
        <v>2004</v>
      </c>
      <c r="AN453" s="114" t="s">
        <v>1987</v>
      </c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s="13" customFormat="1" ht="15" customHeight="1" x14ac:dyDescent="0.25">
      <c r="A454">
        <v>451</v>
      </c>
      <c r="B454" t="s">
        <v>968</v>
      </c>
      <c r="C454" s="9"/>
      <c r="D454" s="9">
        <v>155.9</v>
      </c>
      <c r="E454" s="9">
        <v>109.13</v>
      </c>
      <c r="F454" s="9">
        <v>46.77</v>
      </c>
      <c r="G454" s="9"/>
      <c r="H454" s="9"/>
      <c r="I454" s="9"/>
      <c r="J454" s="9"/>
      <c r="K454" s="9" t="s">
        <v>969</v>
      </c>
      <c r="L454" s="9" t="s">
        <v>62</v>
      </c>
      <c r="M454" s="9" t="s">
        <v>55</v>
      </c>
      <c r="N454" s="9">
        <v>1917</v>
      </c>
      <c r="O454" s="9">
        <v>2</v>
      </c>
      <c r="P454" s="9">
        <v>2</v>
      </c>
      <c r="Q454" s="9"/>
      <c r="R454" s="9">
        <v>155.9</v>
      </c>
      <c r="S454" s="9"/>
      <c r="T454" s="9">
        <v>264</v>
      </c>
      <c r="U454" s="9">
        <v>132</v>
      </c>
      <c r="V454" s="9"/>
      <c r="W454" s="9"/>
      <c r="X454" s="113" t="s">
        <v>164</v>
      </c>
      <c r="Y454" s="9">
        <v>4</v>
      </c>
      <c r="Z454" s="9">
        <v>17</v>
      </c>
      <c r="AA454" s="9">
        <v>4</v>
      </c>
      <c r="AB454" s="9"/>
      <c r="AC454" s="9" t="s">
        <v>56</v>
      </c>
      <c r="AD454" s="9" t="s">
        <v>1985</v>
      </c>
      <c r="AE454" s="9" t="s">
        <v>1979</v>
      </c>
      <c r="AF454" s="12" t="s">
        <v>1992</v>
      </c>
      <c r="AG454" s="11" t="s">
        <v>1994</v>
      </c>
      <c r="AH454" s="11" t="s">
        <v>58</v>
      </c>
      <c r="AI454" s="11" t="s">
        <v>1997</v>
      </c>
      <c r="AJ454" s="12" t="s">
        <v>1999</v>
      </c>
      <c r="AK454" s="9" t="s">
        <v>59</v>
      </c>
      <c r="AL454" s="13" t="s">
        <v>2004</v>
      </c>
      <c r="AM454" s="13" t="s">
        <v>2004</v>
      </c>
      <c r="AN454" s="114" t="s">
        <v>1987</v>
      </c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s="13" customFormat="1" x14ac:dyDescent="0.25">
      <c r="A455">
        <v>452</v>
      </c>
      <c r="B455" s="13" t="s">
        <v>970</v>
      </c>
      <c r="C455" s="9"/>
      <c r="D455" s="9">
        <v>614.6</v>
      </c>
      <c r="E455" s="9"/>
      <c r="F455" s="9"/>
      <c r="G455" s="9"/>
      <c r="H455" s="9"/>
      <c r="I455" s="9"/>
      <c r="J455" s="9"/>
      <c r="K455" s="9" t="s">
        <v>971</v>
      </c>
      <c r="L455" s="9" t="s">
        <v>54</v>
      </c>
      <c r="M455" s="9" t="s">
        <v>55</v>
      </c>
      <c r="N455" s="9">
        <v>1962</v>
      </c>
      <c r="O455" s="9">
        <v>3</v>
      </c>
      <c r="P455" s="9">
        <v>2</v>
      </c>
      <c r="Q455" s="9"/>
      <c r="R455" s="9">
        <v>951.8</v>
      </c>
      <c r="S455" s="9"/>
      <c r="T455" s="9"/>
      <c r="U455" s="9"/>
      <c r="V455" s="9"/>
      <c r="W455" s="9"/>
      <c r="X455" s="113" t="s">
        <v>164</v>
      </c>
      <c r="Y455" s="9">
        <v>24</v>
      </c>
      <c r="Z455" s="9"/>
      <c r="AA455" s="9"/>
      <c r="AB455" s="9"/>
      <c r="AC455" s="9" t="s">
        <v>121</v>
      </c>
      <c r="AD455" s="9" t="s">
        <v>1985</v>
      </c>
      <c r="AE455" s="9" t="s">
        <v>1956</v>
      </c>
      <c r="AF455" s="12" t="s">
        <v>1995</v>
      </c>
      <c r="AG455" s="11" t="s">
        <v>1994</v>
      </c>
      <c r="AH455" s="11" t="s">
        <v>58</v>
      </c>
      <c r="AI455" s="11" t="s">
        <v>1997</v>
      </c>
      <c r="AJ455" s="12" t="s">
        <v>1999</v>
      </c>
      <c r="AK455" s="9" t="s">
        <v>59</v>
      </c>
      <c r="AL455" s="13" t="s">
        <v>2004</v>
      </c>
      <c r="AM455" s="13" t="s">
        <v>2004</v>
      </c>
      <c r="AN455" s="114" t="s">
        <v>1987</v>
      </c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s="13" customFormat="1" x14ac:dyDescent="0.25">
      <c r="A456">
        <v>453</v>
      </c>
      <c r="B456" s="13" t="s">
        <v>972</v>
      </c>
      <c r="C456" s="9"/>
      <c r="D456" s="9">
        <v>601.20000000000005</v>
      </c>
      <c r="E456" s="9"/>
      <c r="F456" s="9"/>
      <c r="G456" s="9"/>
      <c r="H456" s="9"/>
      <c r="I456" s="9"/>
      <c r="J456" s="9"/>
      <c r="K456" s="9" t="s">
        <v>973</v>
      </c>
      <c r="L456" s="9" t="s">
        <v>54</v>
      </c>
      <c r="M456" s="9" t="s">
        <v>55</v>
      </c>
      <c r="N456" s="9">
        <v>1962</v>
      </c>
      <c r="O456" s="9">
        <v>3</v>
      </c>
      <c r="P456" s="9">
        <v>2</v>
      </c>
      <c r="Q456" s="9"/>
      <c r="R456" s="9">
        <v>933</v>
      </c>
      <c r="S456" s="9"/>
      <c r="T456" s="9"/>
      <c r="U456" s="9"/>
      <c r="V456" s="9"/>
      <c r="W456" s="9"/>
      <c r="X456" s="113" t="s">
        <v>164</v>
      </c>
      <c r="Y456" s="9">
        <v>24</v>
      </c>
      <c r="Z456" s="9"/>
      <c r="AA456" s="9"/>
      <c r="AB456" s="9"/>
      <c r="AC456" s="9" t="s">
        <v>121</v>
      </c>
      <c r="AD456" s="9" t="s">
        <v>1985</v>
      </c>
      <c r="AE456" s="9" t="s">
        <v>1956</v>
      </c>
      <c r="AF456" s="12" t="s">
        <v>1995</v>
      </c>
      <c r="AG456" s="11" t="s">
        <v>1994</v>
      </c>
      <c r="AH456" s="11" t="s">
        <v>58</v>
      </c>
      <c r="AI456" s="11" t="s">
        <v>1997</v>
      </c>
      <c r="AJ456" s="12" t="s">
        <v>1999</v>
      </c>
      <c r="AK456" s="9" t="s">
        <v>59</v>
      </c>
      <c r="AL456" s="13" t="s">
        <v>2004</v>
      </c>
      <c r="AM456" s="13" t="s">
        <v>2004</v>
      </c>
      <c r="AN456" s="114" t="s">
        <v>1987</v>
      </c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s="92" customFormat="1" ht="15" customHeight="1" x14ac:dyDescent="0.25">
      <c r="A457">
        <v>454</v>
      </c>
      <c r="B457" s="92" t="s">
        <v>974</v>
      </c>
      <c r="C457" s="93"/>
      <c r="D457" s="93">
        <v>6500.5</v>
      </c>
      <c r="E457" s="93"/>
      <c r="F457" s="93"/>
      <c r="G457" s="93"/>
      <c r="H457" s="93"/>
      <c r="I457" s="93"/>
      <c r="J457" s="93"/>
      <c r="K457" s="93" t="s">
        <v>975</v>
      </c>
      <c r="L457" s="93" t="s">
        <v>54</v>
      </c>
      <c r="M457" s="93" t="s">
        <v>55</v>
      </c>
      <c r="N457" s="93">
        <v>2013</v>
      </c>
      <c r="O457" s="93">
        <v>3</v>
      </c>
      <c r="P457" s="93">
        <v>9</v>
      </c>
      <c r="Q457" s="93"/>
      <c r="R457" s="93">
        <v>10050</v>
      </c>
      <c r="S457" s="93"/>
      <c r="T457" s="93"/>
      <c r="U457" s="93"/>
      <c r="V457" s="93"/>
      <c r="W457" s="93"/>
      <c r="X457" s="113" t="s">
        <v>164</v>
      </c>
      <c r="Y457" s="93">
        <v>104</v>
      </c>
      <c r="Z457" s="93"/>
      <c r="AA457" s="93"/>
      <c r="AB457" s="93"/>
      <c r="AC457" s="93" t="s">
        <v>162</v>
      </c>
      <c r="AD457" s="93" t="s">
        <v>1985</v>
      </c>
      <c r="AE457" s="93" t="s">
        <v>1969</v>
      </c>
      <c r="AF457" s="93" t="s">
        <v>1995</v>
      </c>
      <c r="AG457" s="93" t="s">
        <v>1994</v>
      </c>
      <c r="AH457" s="93" t="s">
        <v>1986</v>
      </c>
      <c r="AI457" s="93" t="s">
        <v>1998</v>
      </c>
      <c r="AJ457" s="12" t="s">
        <v>2002</v>
      </c>
      <c r="AK457" s="9" t="s">
        <v>59</v>
      </c>
      <c r="AL457" s="13" t="s">
        <v>2004</v>
      </c>
      <c r="AM457" s="13" t="s">
        <v>2004</v>
      </c>
      <c r="AN457" s="114" t="s">
        <v>1987</v>
      </c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s="13" customFormat="1" ht="15" customHeight="1" x14ac:dyDescent="0.25">
      <c r="A458">
        <v>455</v>
      </c>
      <c r="B458" s="13" t="s">
        <v>976</v>
      </c>
      <c r="C458" s="9"/>
      <c r="D458" s="9">
        <v>346.9</v>
      </c>
      <c r="E458" s="9"/>
      <c r="F458" s="9"/>
      <c r="G458" s="9"/>
      <c r="H458" s="9"/>
      <c r="I458" s="9"/>
      <c r="J458" s="9"/>
      <c r="K458" s="9" t="s">
        <v>977</v>
      </c>
      <c r="L458" s="9" t="s">
        <v>62</v>
      </c>
      <c r="M458" s="9" t="s">
        <v>55</v>
      </c>
      <c r="N458" s="9">
        <v>1952</v>
      </c>
      <c r="O458" s="9">
        <v>2</v>
      </c>
      <c r="P458" s="9">
        <v>1</v>
      </c>
      <c r="Q458" s="9"/>
      <c r="R458" s="9">
        <v>389.5</v>
      </c>
      <c r="S458" s="9"/>
      <c r="T458" s="9"/>
      <c r="U458" s="9"/>
      <c r="V458" s="9"/>
      <c r="W458" s="9"/>
      <c r="X458" s="113" t="s">
        <v>164</v>
      </c>
      <c r="Y458" s="9">
        <v>8</v>
      </c>
      <c r="Z458" s="9"/>
      <c r="AA458" s="9"/>
      <c r="AB458" s="9"/>
      <c r="AC458" s="9" t="s">
        <v>56</v>
      </c>
      <c r="AD458" s="9" t="s">
        <v>1985</v>
      </c>
      <c r="AE458" s="9" t="s">
        <v>1979</v>
      </c>
      <c r="AF458" s="12" t="s">
        <v>1992</v>
      </c>
      <c r="AG458" s="11" t="s">
        <v>1994</v>
      </c>
      <c r="AH458" s="11" t="s">
        <v>1979</v>
      </c>
      <c r="AI458" s="11" t="s">
        <v>1997</v>
      </c>
      <c r="AJ458" s="12" t="s">
        <v>1999</v>
      </c>
      <c r="AK458" s="9" t="s">
        <v>59</v>
      </c>
      <c r="AL458" s="13" t="s">
        <v>2004</v>
      </c>
      <c r="AM458" s="13" t="s">
        <v>2004</v>
      </c>
      <c r="AN458" s="114" t="s">
        <v>1987</v>
      </c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s="13" customFormat="1" ht="15" customHeight="1" x14ac:dyDescent="0.25">
      <c r="A459">
        <v>456</v>
      </c>
      <c r="B459" s="13" t="s">
        <v>978</v>
      </c>
      <c r="C459" s="9"/>
      <c r="D459" s="9">
        <v>346.9</v>
      </c>
      <c r="E459" s="9"/>
      <c r="F459" s="9"/>
      <c r="G459" s="9"/>
      <c r="H459" s="9"/>
      <c r="I459" s="9"/>
      <c r="J459" s="9"/>
      <c r="K459" s="9" t="s">
        <v>979</v>
      </c>
      <c r="L459" s="9" t="s">
        <v>62</v>
      </c>
      <c r="M459" s="9" t="s">
        <v>55</v>
      </c>
      <c r="N459" s="9">
        <v>1952</v>
      </c>
      <c r="O459" s="9">
        <v>2</v>
      </c>
      <c r="P459" s="9">
        <v>1</v>
      </c>
      <c r="Q459" s="9"/>
      <c r="R459" s="9">
        <v>389.5</v>
      </c>
      <c r="S459" s="9"/>
      <c r="T459" s="9"/>
      <c r="U459" s="9"/>
      <c r="V459" s="9"/>
      <c r="W459" s="9"/>
      <c r="X459" s="113" t="s">
        <v>164</v>
      </c>
      <c r="Y459" s="9">
        <v>8</v>
      </c>
      <c r="Z459" s="9"/>
      <c r="AA459" s="9"/>
      <c r="AB459" s="9"/>
      <c r="AC459" s="9" t="s">
        <v>56</v>
      </c>
      <c r="AD459" s="9" t="s">
        <v>1985</v>
      </c>
      <c r="AE459" s="9" t="s">
        <v>1979</v>
      </c>
      <c r="AF459" s="12" t="s">
        <v>1992</v>
      </c>
      <c r="AG459" s="11" t="s">
        <v>1994</v>
      </c>
      <c r="AH459" s="11" t="s">
        <v>1979</v>
      </c>
      <c r="AI459" s="11" t="s">
        <v>1997</v>
      </c>
      <c r="AJ459" s="12" t="s">
        <v>1999</v>
      </c>
      <c r="AK459" s="9" t="s">
        <v>59</v>
      </c>
      <c r="AL459" s="13" t="s">
        <v>2004</v>
      </c>
      <c r="AM459" s="13" t="s">
        <v>2004</v>
      </c>
      <c r="AN459" s="114" t="s">
        <v>1987</v>
      </c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s="13" customFormat="1" ht="15" customHeight="1" x14ac:dyDescent="0.25">
      <c r="A460">
        <v>457</v>
      </c>
      <c r="B460" s="13" t="s">
        <v>980</v>
      </c>
      <c r="C460" s="9"/>
      <c r="D460" s="9">
        <v>430.1</v>
      </c>
      <c r="E460" s="9"/>
      <c r="F460" s="9"/>
      <c r="G460" s="9"/>
      <c r="H460" s="9"/>
      <c r="I460" s="9"/>
      <c r="J460" s="9"/>
      <c r="K460" s="9" t="s">
        <v>981</v>
      </c>
      <c r="L460" s="9" t="s">
        <v>54</v>
      </c>
      <c r="M460" s="9" t="s">
        <v>55</v>
      </c>
      <c r="N460" s="9">
        <v>1956</v>
      </c>
      <c r="O460" s="9">
        <v>2</v>
      </c>
      <c r="P460" s="9">
        <v>2</v>
      </c>
      <c r="Q460" s="9"/>
      <c r="R460" s="9">
        <v>669.3</v>
      </c>
      <c r="S460" s="9"/>
      <c r="T460" s="9"/>
      <c r="U460" s="9"/>
      <c r="V460" s="9"/>
      <c r="W460" s="9"/>
      <c r="X460" s="113" t="s">
        <v>164</v>
      </c>
      <c r="Y460" s="9">
        <v>12</v>
      </c>
      <c r="Z460" s="9"/>
      <c r="AA460" s="9"/>
      <c r="AB460" s="9"/>
      <c r="AC460" s="9" t="s">
        <v>121</v>
      </c>
      <c r="AD460" s="9" t="s">
        <v>1985</v>
      </c>
      <c r="AE460" s="9" t="s">
        <v>1956</v>
      </c>
      <c r="AF460" s="12" t="s">
        <v>1993</v>
      </c>
      <c r="AG460" s="11" t="s">
        <v>1994</v>
      </c>
      <c r="AH460" s="11" t="s">
        <v>1979</v>
      </c>
      <c r="AI460" s="11" t="s">
        <v>1997</v>
      </c>
      <c r="AJ460" s="12" t="s">
        <v>1999</v>
      </c>
      <c r="AK460" s="9" t="s">
        <v>59</v>
      </c>
      <c r="AL460" s="13" t="s">
        <v>2004</v>
      </c>
      <c r="AM460" s="13" t="s">
        <v>2004</v>
      </c>
      <c r="AN460" s="114" t="s">
        <v>1987</v>
      </c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s="13" customFormat="1" ht="15" customHeight="1" x14ac:dyDescent="0.25">
      <c r="A461">
        <v>458</v>
      </c>
      <c r="B461" s="13" t="s">
        <v>982</v>
      </c>
      <c r="C461" s="9"/>
      <c r="D461" s="9">
        <v>440.9</v>
      </c>
      <c r="E461" s="9"/>
      <c r="F461" s="9"/>
      <c r="G461" s="9"/>
      <c r="H461" s="9"/>
      <c r="I461" s="9"/>
      <c r="J461" s="9"/>
      <c r="K461" s="9" t="s">
        <v>983</v>
      </c>
      <c r="L461" s="9" t="s">
        <v>54</v>
      </c>
      <c r="M461" s="9" t="s">
        <v>55</v>
      </c>
      <c r="N461" s="9">
        <v>1958</v>
      </c>
      <c r="O461" s="9">
        <v>2</v>
      </c>
      <c r="P461" s="9">
        <v>2</v>
      </c>
      <c r="Q461" s="9"/>
      <c r="R461" s="9">
        <v>685.6</v>
      </c>
      <c r="S461" s="9"/>
      <c r="T461" s="9"/>
      <c r="U461" s="9"/>
      <c r="V461" s="9"/>
      <c r="W461" s="9"/>
      <c r="X461" s="113" t="s">
        <v>164</v>
      </c>
      <c r="Y461" s="9">
        <v>12</v>
      </c>
      <c r="Z461" s="9"/>
      <c r="AA461" s="9"/>
      <c r="AB461" s="9"/>
      <c r="AC461" s="9" t="s">
        <v>121</v>
      </c>
      <c r="AD461" s="9" t="s">
        <v>1985</v>
      </c>
      <c r="AE461" s="9" t="s">
        <v>1956</v>
      </c>
      <c r="AF461" s="12" t="s">
        <v>1993</v>
      </c>
      <c r="AG461" s="11" t="s">
        <v>1994</v>
      </c>
      <c r="AH461" s="11" t="s">
        <v>1979</v>
      </c>
      <c r="AI461" s="11" t="s">
        <v>1997</v>
      </c>
      <c r="AJ461" s="12" t="s">
        <v>1999</v>
      </c>
      <c r="AK461" s="9" t="s">
        <v>59</v>
      </c>
      <c r="AL461" s="13" t="s">
        <v>2004</v>
      </c>
      <c r="AM461" s="13" t="s">
        <v>2004</v>
      </c>
      <c r="AN461" s="114" t="s">
        <v>1987</v>
      </c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s="13" customFormat="1" ht="15" customHeight="1" x14ac:dyDescent="0.25">
      <c r="A462">
        <v>459</v>
      </c>
      <c r="B462" s="13" t="s">
        <v>984</v>
      </c>
      <c r="C462" s="9"/>
      <c r="D462" s="9">
        <v>1271.8</v>
      </c>
      <c r="E462" s="9"/>
      <c r="F462" s="9"/>
      <c r="G462" s="9"/>
      <c r="H462" s="9"/>
      <c r="I462" s="9"/>
      <c r="J462" s="9"/>
      <c r="K462" s="9" t="s">
        <v>985</v>
      </c>
      <c r="L462" s="9" t="s">
        <v>54</v>
      </c>
      <c r="M462" s="9" t="s">
        <v>55</v>
      </c>
      <c r="N462" s="9">
        <v>1988</v>
      </c>
      <c r="O462" s="9">
        <v>5</v>
      </c>
      <c r="P462" s="9">
        <v>2</v>
      </c>
      <c r="Q462" s="9"/>
      <c r="R462" s="9">
        <v>1990.3</v>
      </c>
      <c r="S462" s="9"/>
      <c r="T462" s="9"/>
      <c r="U462" s="9"/>
      <c r="V462" s="9"/>
      <c r="W462" s="9"/>
      <c r="X462" s="113" t="s">
        <v>164</v>
      </c>
      <c r="Y462" s="9">
        <v>23</v>
      </c>
      <c r="Z462" s="9"/>
      <c r="AA462" s="9"/>
      <c r="AB462" s="9"/>
      <c r="AC462" s="9" t="s">
        <v>131</v>
      </c>
      <c r="AD462" s="9" t="s">
        <v>1985</v>
      </c>
      <c r="AE462" s="9" t="s">
        <v>1960</v>
      </c>
      <c r="AF462" s="12" t="s">
        <v>1995</v>
      </c>
      <c r="AG462" s="11" t="s">
        <v>1994</v>
      </c>
      <c r="AH462" s="11" t="s">
        <v>1986</v>
      </c>
      <c r="AI462" s="11" t="s">
        <v>1997</v>
      </c>
      <c r="AJ462" s="12" t="s">
        <v>1999</v>
      </c>
      <c r="AK462" s="9" t="s">
        <v>59</v>
      </c>
      <c r="AL462" s="13" t="s">
        <v>2004</v>
      </c>
      <c r="AM462" s="13" t="s">
        <v>2004</v>
      </c>
      <c r="AN462" s="114" t="s">
        <v>1987</v>
      </c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s="13" customFormat="1" ht="15" customHeight="1" x14ac:dyDescent="0.25">
      <c r="A463">
        <v>460</v>
      </c>
      <c r="B463" s="13" t="s">
        <v>986</v>
      </c>
      <c r="C463" s="9"/>
      <c r="D463" s="9">
        <v>285.3</v>
      </c>
      <c r="E463" s="9"/>
      <c r="F463" s="9"/>
      <c r="G463" s="9"/>
      <c r="H463" s="9"/>
      <c r="I463" s="9"/>
      <c r="J463" s="9"/>
      <c r="K463" s="9" t="s">
        <v>987</v>
      </c>
      <c r="L463" s="9" t="s">
        <v>54</v>
      </c>
      <c r="M463" s="9" t="s">
        <v>55</v>
      </c>
      <c r="N463" s="9">
        <v>1959</v>
      </c>
      <c r="O463" s="9">
        <v>2</v>
      </c>
      <c r="P463" s="9">
        <v>1</v>
      </c>
      <c r="Q463" s="9"/>
      <c r="R463" s="9">
        <v>423.3</v>
      </c>
      <c r="S463" s="9"/>
      <c r="T463" s="9"/>
      <c r="U463" s="9"/>
      <c r="V463" s="9"/>
      <c r="W463" s="9"/>
      <c r="X463" s="113" t="s">
        <v>164</v>
      </c>
      <c r="Y463" s="9">
        <v>8</v>
      </c>
      <c r="Z463" s="9"/>
      <c r="AA463" s="9"/>
      <c r="AB463" s="9"/>
      <c r="AC463" s="9" t="s">
        <v>56</v>
      </c>
      <c r="AD463" s="9" t="s">
        <v>1985</v>
      </c>
      <c r="AE463" s="9" t="s">
        <v>1979</v>
      </c>
      <c r="AF463" s="12" t="s">
        <v>1992</v>
      </c>
      <c r="AG463" s="11" t="s">
        <v>1994</v>
      </c>
      <c r="AH463" s="11" t="s">
        <v>1979</v>
      </c>
      <c r="AI463" s="11" t="s">
        <v>1997</v>
      </c>
      <c r="AJ463" s="12" t="s">
        <v>1999</v>
      </c>
      <c r="AK463" s="9" t="s">
        <v>59</v>
      </c>
      <c r="AL463" s="13" t="s">
        <v>2004</v>
      </c>
      <c r="AM463" s="13" t="s">
        <v>2004</v>
      </c>
      <c r="AN463" s="114" t="s">
        <v>1987</v>
      </c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s="13" customFormat="1" ht="15" customHeight="1" x14ac:dyDescent="0.25">
      <c r="A464">
        <v>461</v>
      </c>
      <c r="B464" s="13" t="s">
        <v>988</v>
      </c>
      <c r="C464" s="9"/>
      <c r="D464" s="9">
        <v>403.8</v>
      </c>
      <c r="E464" s="9"/>
      <c r="F464" s="9"/>
      <c r="G464" s="9"/>
      <c r="H464" s="9"/>
      <c r="I464" s="9"/>
      <c r="J464" s="9"/>
      <c r="K464" s="9" t="s">
        <v>989</v>
      </c>
      <c r="L464" s="9" t="s">
        <v>54</v>
      </c>
      <c r="M464" s="9" t="s">
        <v>55</v>
      </c>
      <c r="N464" s="9">
        <v>1960</v>
      </c>
      <c r="O464" s="9">
        <v>2</v>
      </c>
      <c r="P464" s="9">
        <v>2</v>
      </c>
      <c r="Q464" s="9"/>
      <c r="R464" s="9">
        <v>632.6</v>
      </c>
      <c r="S464" s="9"/>
      <c r="T464" s="9"/>
      <c r="U464" s="9"/>
      <c r="V464" s="9"/>
      <c r="W464" s="9"/>
      <c r="X464" s="113" t="s">
        <v>164</v>
      </c>
      <c r="Y464" s="9">
        <v>16</v>
      </c>
      <c r="Z464" s="9"/>
      <c r="AA464" s="9"/>
      <c r="AB464" s="9"/>
      <c r="AC464" s="9" t="s">
        <v>121</v>
      </c>
      <c r="AD464" s="9" t="s">
        <v>1985</v>
      </c>
      <c r="AE464" s="9" t="s">
        <v>1956</v>
      </c>
      <c r="AF464" s="12" t="s">
        <v>1995</v>
      </c>
      <c r="AG464" s="11" t="s">
        <v>1994</v>
      </c>
      <c r="AH464" s="11" t="s">
        <v>1979</v>
      </c>
      <c r="AI464" s="11" t="s">
        <v>1997</v>
      </c>
      <c r="AJ464" s="12" t="s">
        <v>1999</v>
      </c>
      <c r="AK464" s="9" t="s">
        <v>59</v>
      </c>
      <c r="AL464" s="13" t="s">
        <v>2004</v>
      </c>
      <c r="AM464" s="13" t="s">
        <v>2004</v>
      </c>
      <c r="AN464" s="114" t="s">
        <v>1987</v>
      </c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s="13" customFormat="1" ht="15" customHeight="1" x14ac:dyDescent="0.25">
      <c r="A465">
        <v>462</v>
      </c>
      <c r="B465" s="13" t="s">
        <v>990</v>
      </c>
      <c r="C465" s="9"/>
      <c r="D465" s="9">
        <v>413.2</v>
      </c>
      <c r="E465" s="9"/>
      <c r="F465" s="9"/>
      <c r="G465" s="9"/>
      <c r="H465" s="9"/>
      <c r="I465" s="9"/>
      <c r="J465" s="9"/>
      <c r="K465" s="9" t="s">
        <v>991</v>
      </c>
      <c r="L465" s="9" t="s">
        <v>54</v>
      </c>
      <c r="M465" s="9" t="s">
        <v>55</v>
      </c>
      <c r="N465" s="9">
        <v>1960</v>
      </c>
      <c r="O465" s="9">
        <v>2</v>
      </c>
      <c r="P465" s="9">
        <v>2</v>
      </c>
      <c r="Q465" s="9"/>
      <c r="R465" s="9">
        <v>632.79999999999995</v>
      </c>
      <c r="S465" s="9"/>
      <c r="T465" s="9"/>
      <c r="U465" s="9"/>
      <c r="V465" s="9"/>
      <c r="W465" s="9"/>
      <c r="X465" s="113" t="s">
        <v>164</v>
      </c>
      <c r="Y465" s="9">
        <v>16</v>
      </c>
      <c r="Z465" s="9"/>
      <c r="AA465" s="9"/>
      <c r="AB465" s="9"/>
      <c r="AC465" s="9" t="s">
        <v>121</v>
      </c>
      <c r="AD465" s="9" t="s">
        <v>1985</v>
      </c>
      <c r="AE465" s="9" t="s">
        <v>1956</v>
      </c>
      <c r="AF465" s="12" t="s">
        <v>1995</v>
      </c>
      <c r="AG465" s="11" t="s">
        <v>1994</v>
      </c>
      <c r="AH465" s="11" t="s">
        <v>1979</v>
      </c>
      <c r="AI465" s="11" t="s">
        <v>1997</v>
      </c>
      <c r="AJ465" s="12" t="s">
        <v>1999</v>
      </c>
      <c r="AK465" s="9" t="s">
        <v>59</v>
      </c>
      <c r="AL465" s="13" t="s">
        <v>2004</v>
      </c>
      <c r="AM465" s="13" t="s">
        <v>2004</v>
      </c>
      <c r="AN465" s="114" t="s">
        <v>1987</v>
      </c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s="13" customFormat="1" ht="15" customHeight="1" x14ac:dyDescent="0.25">
      <c r="A466">
        <v>463</v>
      </c>
      <c r="B466" s="13" t="s">
        <v>992</v>
      </c>
      <c r="C466" s="9"/>
      <c r="D466" s="9">
        <v>406.2</v>
      </c>
      <c r="E466" s="9"/>
      <c r="F466" s="9"/>
      <c r="G466" s="9"/>
      <c r="H466" s="9"/>
      <c r="I466" s="9"/>
      <c r="J466" s="9"/>
      <c r="K466" s="9" t="s">
        <v>993</v>
      </c>
      <c r="L466" s="9" t="s">
        <v>54</v>
      </c>
      <c r="M466" s="9" t="s">
        <v>55</v>
      </c>
      <c r="N466" s="9">
        <v>1959</v>
      </c>
      <c r="O466" s="9">
        <v>2</v>
      </c>
      <c r="P466" s="9">
        <v>2</v>
      </c>
      <c r="Q466" s="9"/>
      <c r="R466" s="9">
        <v>629.29999999999995</v>
      </c>
      <c r="S466" s="9"/>
      <c r="T466" s="9"/>
      <c r="U466" s="9"/>
      <c r="V466" s="9"/>
      <c r="W466" s="9"/>
      <c r="X466" s="113" t="s">
        <v>164</v>
      </c>
      <c r="Y466" s="9">
        <v>16</v>
      </c>
      <c r="Z466" s="9"/>
      <c r="AA466" s="9"/>
      <c r="AB466" s="9"/>
      <c r="AC466" s="9" t="s">
        <v>121</v>
      </c>
      <c r="AD466" s="9" t="s">
        <v>1985</v>
      </c>
      <c r="AE466" s="9" t="s">
        <v>1956</v>
      </c>
      <c r="AF466" s="12" t="s">
        <v>1995</v>
      </c>
      <c r="AG466" s="11" t="s">
        <v>1994</v>
      </c>
      <c r="AH466" s="11" t="s">
        <v>1979</v>
      </c>
      <c r="AI466" s="11" t="s">
        <v>1997</v>
      </c>
      <c r="AJ466" s="12" t="s">
        <v>1999</v>
      </c>
      <c r="AK466" s="9" t="s">
        <v>59</v>
      </c>
      <c r="AL466" s="13" t="s">
        <v>2004</v>
      </c>
      <c r="AM466" s="13" t="s">
        <v>2004</v>
      </c>
      <c r="AN466" s="114" t="s">
        <v>1987</v>
      </c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s="13" customFormat="1" ht="15" customHeight="1" x14ac:dyDescent="0.25">
      <c r="A467">
        <v>464</v>
      </c>
      <c r="B467" s="13" t="s">
        <v>994</v>
      </c>
      <c r="C467" s="9"/>
      <c r="D467" s="9">
        <v>404.3</v>
      </c>
      <c r="E467" s="9"/>
      <c r="F467" s="9"/>
      <c r="G467" s="9"/>
      <c r="H467" s="9"/>
      <c r="I467" s="9"/>
      <c r="J467" s="9"/>
      <c r="K467" s="9" t="s">
        <v>995</v>
      </c>
      <c r="L467" s="9" t="s">
        <v>54</v>
      </c>
      <c r="M467" s="9" t="s">
        <v>55</v>
      </c>
      <c r="N467" s="9">
        <v>1960</v>
      </c>
      <c r="O467" s="9">
        <v>2</v>
      </c>
      <c r="P467" s="9">
        <v>2</v>
      </c>
      <c r="Q467" s="9"/>
      <c r="R467" s="9">
        <v>633.79999999999995</v>
      </c>
      <c r="S467" s="9"/>
      <c r="T467" s="9"/>
      <c r="U467" s="9"/>
      <c r="V467" s="9"/>
      <c r="W467" s="9"/>
      <c r="X467" s="113" t="s">
        <v>164</v>
      </c>
      <c r="Y467" s="9">
        <v>16</v>
      </c>
      <c r="Z467" s="9"/>
      <c r="AA467" s="9"/>
      <c r="AB467" s="9"/>
      <c r="AC467" s="9" t="s">
        <v>121</v>
      </c>
      <c r="AD467" s="9" t="s">
        <v>1985</v>
      </c>
      <c r="AE467" s="9" t="s">
        <v>1956</v>
      </c>
      <c r="AF467" s="12" t="s">
        <v>1995</v>
      </c>
      <c r="AG467" s="11" t="s">
        <v>1994</v>
      </c>
      <c r="AH467" s="11" t="s">
        <v>1979</v>
      </c>
      <c r="AI467" s="11" t="s">
        <v>1997</v>
      </c>
      <c r="AJ467" s="12" t="s">
        <v>1999</v>
      </c>
      <c r="AK467" s="9" t="s">
        <v>59</v>
      </c>
      <c r="AL467" s="13" t="s">
        <v>2004</v>
      </c>
      <c r="AM467" s="13" t="s">
        <v>2004</v>
      </c>
      <c r="AN467" s="114" t="s">
        <v>1987</v>
      </c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s="13" customFormat="1" ht="15" customHeight="1" x14ac:dyDescent="0.25">
      <c r="A468">
        <v>465</v>
      </c>
      <c r="B468" s="13" t="s">
        <v>996</v>
      </c>
      <c r="C468" s="9"/>
      <c r="D468" s="9">
        <v>297.8</v>
      </c>
      <c r="E468" s="9"/>
      <c r="F468" s="9"/>
      <c r="G468" s="9"/>
      <c r="H468" s="9"/>
      <c r="I468" s="9"/>
      <c r="J468" s="9"/>
      <c r="K468" s="9" t="s">
        <v>997</v>
      </c>
      <c r="L468" s="9" t="s">
        <v>54</v>
      </c>
      <c r="M468" s="9" t="s">
        <v>55</v>
      </c>
      <c r="N468" s="9">
        <v>1959</v>
      </c>
      <c r="O468" s="9">
        <v>2</v>
      </c>
      <c r="P468" s="9">
        <v>1</v>
      </c>
      <c r="Q468" s="9"/>
      <c r="R468" s="9">
        <v>392.5</v>
      </c>
      <c r="S468" s="9"/>
      <c r="T468" s="9"/>
      <c r="U468" s="9"/>
      <c r="V468" s="9"/>
      <c r="W468" s="9"/>
      <c r="X468" s="113" t="s">
        <v>164</v>
      </c>
      <c r="Y468" s="9">
        <v>8</v>
      </c>
      <c r="Z468" s="9"/>
      <c r="AA468" s="9"/>
      <c r="AB468" s="9"/>
      <c r="AC468" s="9" t="s">
        <v>121</v>
      </c>
      <c r="AD468" s="9" t="s">
        <v>1985</v>
      </c>
      <c r="AE468" s="9" t="s">
        <v>1956</v>
      </c>
      <c r="AF468" s="12" t="s">
        <v>1995</v>
      </c>
      <c r="AG468" s="11" t="s">
        <v>1994</v>
      </c>
      <c r="AH468" s="11" t="s">
        <v>1979</v>
      </c>
      <c r="AI468" s="11" t="s">
        <v>1997</v>
      </c>
      <c r="AJ468" s="12" t="s">
        <v>1999</v>
      </c>
      <c r="AK468" s="9" t="s">
        <v>59</v>
      </c>
      <c r="AL468" s="13" t="s">
        <v>2004</v>
      </c>
      <c r="AM468" s="13" t="s">
        <v>2004</v>
      </c>
      <c r="AN468" s="114" t="s">
        <v>1987</v>
      </c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s="13" customFormat="1" ht="15" customHeight="1" x14ac:dyDescent="0.25">
      <c r="A469">
        <v>466</v>
      </c>
      <c r="B469" s="13" t="s">
        <v>998</v>
      </c>
      <c r="C469" s="9"/>
      <c r="D469" s="9">
        <v>327.3</v>
      </c>
      <c r="E469" s="9"/>
      <c r="F469" s="9"/>
      <c r="G469" s="9"/>
      <c r="H469" s="9"/>
      <c r="I469" s="9"/>
      <c r="J469" s="9"/>
      <c r="K469" s="9" t="s">
        <v>999</v>
      </c>
      <c r="L469" s="9" t="s">
        <v>54</v>
      </c>
      <c r="M469" s="9" t="s">
        <v>55</v>
      </c>
      <c r="N469" s="9">
        <v>1962</v>
      </c>
      <c r="O469" s="9">
        <v>2</v>
      </c>
      <c r="P469" s="9">
        <v>2</v>
      </c>
      <c r="Q469" s="9"/>
      <c r="R469" s="9">
        <v>503.2</v>
      </c>
      <c r="S469" s="9"/>
      <c r="T469" s="9"/>
      <c r="U469" s="9"/>
      <c r="V469" s="9"/>
      <c r="W469" s="9"/>
      <c r="X469" s="113" t="s">
        <v>164</v>
      </c>
      <c r="Y469" s="9">
        <v>16</v>
      </c>
      <c r="Z469" s="9"/>
      <c r="AA469" s="9"/>
      <c r="AB469" s="9"/>
      <c r="AC469" s="9" t="s">
        <v>121</v>
      </c>
      <c r="AD469" s="9" t="s">
        <v>1985</v>
      </c>
      <c r="AE469" s="9" t="s">
        <v>1956</v>
      </c>
      <c r="AF469" s="12" t="s">
        <v>1995</v>
      </c>
      <c r="AG469" s="11" t="s">
        <v>1994</v>
      </c>
      <c r="AH469" s="11" t="s">
        <v>1979</v>
      </c>
      <c r="AI469" s="11" t="s">
        <v>1997</v>
      </c>
      <c r="AJ469" s="12" t="s">
        <v>1999</v>
      </c>
      <c r="AK469" s="9" t="s">
        <v>59</v>
      </c>
      <c r="AL469" s="13" t="s">
        <v>2004</v>
      </c>
      <c r="AM469" s="13" t="s">
        <v>2004</v>
      </c>
      <c r="AN469" s="114" t="s">
        <v>1987</v>
      </c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5" customHeight="1" x14ac:dyDescent="0.25">
      <c r="A470">
        <v>467</v>
      </c>
      <c r="B470" s="19" t="s">
        <v>1000</v>
      </c>
      <c r="C470" s="9"/>
      <c r="D470" s="9">
        <f>VLOOKUP(B470,[2]СВОД!$A$5:$B$579,2,0)</f>
        <v>432.70000000000005</v>
      </c>
      <c r="E470" s="9"/>
      <c r="F470" s="9"/>
      <c r="G470" s="9"/>
      <c r="H470" s="9"/>
      <c r="I470" s="9"/>
      <c r="J470" s="9"/>
      <c r="K470" s="9" t="s">
        <v>1001</v>
      </c>
      <c r="L470" s="9" t="s">
        <v>186</v>
      </c>
      <c r="M470" s="9" t="s">
        <v>55</v>
      </c>
      <c r="N470" s="9"/>
      <c r="O470" s="9">
        <v>2</v>
      </c>
      <c r="P470" s="9">
        <v>1</v>
      </c>
      <c r="Q470" s="9"/>
      <c r="R470" s="9"/>
      <c r="S470" s="9"/>
      <c r="T470" s="9"/>
      <c r="U470" s="9"/>
      <c r="V470" s="9"/>
      <c r="W470" s="9"/>
      <c r="X470" s="113" t="s">
        <v>164</v>
      </c>
      <c r="Y470" s="9">
        <v>8</v>
      </c>
      <c r="Z470" s="9"/>
      <c r="AA470" s="9"/>
      <c r="AB470" s="9"/>
      <c r="AC470" s="9" t="s">
        <v>56</v>
      </c>
      <c r="AD470" s="9" t="s">
        <v>1985</v>
      </c>
      <c r="AE470" s="9" t="s">
        <v>1979</v>
      </c>
      <c r="AF470" s="12" t="s">
        <v>1992</v>
      </c>
      <c r="AG470" s="11" t="s">
        <v>1994</v>
      </c>
      <c r="AH470" s="11" t="s">
        <v>1979</v>
      </c>
      <c r="AI470" s="11" t="s">
        <v>1997</v>
      </c>
      <c r="AJ470" s="12" t="s">
        <v>1999</v>
      </c>
      <c r="AK470" s="9" t="s">
        <v>59</v>
      </c>
      <c r="AL470" s="13" t="s">
        <v>2004</v>
      </c>
      <c r="AM470" s="13" t="s">
        <v>2004</v>
      </c>
      <c r="AN470" s="114" t="s">
        <v>1987</v>
      </c>
    </row>
    <row r="471" spans="1:81" ht="15" customHeight="1" x14ac:dyDescent="0.25">
      <c r="A471">
        <v>468</v>
      </c>
      <c r="B471" s="13" t="s">
        <v>1002</v>
      </c>
      <c r="C471" s="9"/>
      <c r="D471" s="9">
        <v>360.3</v>
      </c>
      <c r="E471" s="9"/>
      <c r="F471" s="9"/>
      <c r="G471" s="9"/>
      <c r="H471" s="9"/>
      <c r="I471" s="9"/>
      <c r="J471" s="9"/>
      <c r="K471" s="9" t="s">
        <v>1003</v>
      </c>
      <c r="L471" s="9" t="s">
        <v>54</v>
      </c>
      <c r="M471" s="9" t="s">
        <v>55</v>
      </c>
      <c r="N471" s="9">
        <v>1957</v>
      </c>
      <c r="O471" s="9">
        <v>2</v>
      </c>
      <c r="P471" s="9">
        <v>2</v>
      </c>
      <c r="Q471" s="9"/>
      <c r="R471" s="9">
        <v>555.70000000000005</v>
      </c>
      <c r="S471" s="9"/>
      <c r="T471" s="9"/>
      <c r="U471" s="9"/>
      <c r="V471" s="9"/>
      <c r="W471" s="9"/>
      <c r="X471" s="113" t="s">
        <v>164</v>
      </c>
      <c r="Y471" s="9">
        <v>12</v>
      </c>
      <c r="Z471" s="9"/>
      <c r="AA471" s="9"/>
      <c r="AB471" s="9"/>
      <c r="AC471" s="9" t="s">
        <v>121</v>
      </c>
      <c r="AD471" s="9" t="s">
        <v>1985</v>
      </c>
      <c r="AE471" s="9" t="s">
        <v>57</v>
      </c>
      <c r="AF471" s="12" t="s">
        <v>1993</v>
      </c>
      <c r="AG471" s="11" t="s">
        <v>1994</v>
      </c>
      <c r="AH471" s="11" t="s">
        <v>1979</v>
      </c>
      <c r="AI471" s="11" t="s">
        <v>1997</v>
      </c>
      <c r="AJ471" s="12" t="s">
        <v>1999</v>
      </c>
      <c r="AK471" s="9" t="s">
        <v>59</v>
      </c>
      <c r="AL471" s="13" t="s">
        <v>2004</v>
      </c>
      <c r="AM471" s="13" t="s">
        <v>2004</v>
      </c>
      <c r="AN471" s="114" t="s">
        <v>1987</v>
      </c>
    </row>
    <row r="472" spans="1:81" x14ac:dyDescent="0.25">
      <c r="A472">
        <v>469</v>
      </c>
      <c r="B472" s="20" t="s">
        <v>1004</v>
      </c>
      <c r="C472" s="9"/>
      <c r="D472" s="9">
        <v>1545.1</v>
      </c>
      <c r="E472" s="9"/>
      <c r="F472" s="9"/>
      <c r="G472" s="9"/>
      <c r="H472" s="9"/>
      <c r="I472" s="9"/>
      <c r="J472" s="9"/>
      <c r="K472" s="9" t="s">
        <v>1005</v>
      </c>
      <c r="L472" s="9" t="s">
        <v>54</v>
      </c>
      <c r="M472" s="9" t="s">
        <v>55</v>
      </c>
      <c r="N472" s="9">
        <v>1966</v>
      </c>
      <c r="O472" s="9">
        <v>4</v>
      </c>
      <c r="P472" s="9">
        <v>3</v>
      </c>
      <c r="Q472" s="9"/>
      <c r="R472" s="9">
        <v>1060</v>
      </c>
      <c r="S472" s="9"/>
      <c r="T472" s="9"/>
      <c r="U472" s="9"/>
      <c r="V472" s="9"/>
      <c r="W472" s="9"/>
      <c r="X472" s="113" t="s">
        <v>164</v>
      </c>
      <c r="Y472" s="9">
        <v>47</v>
      </c>
      <c r="Z472" s="9"/>
      <c r="AA472" s="9"/>
      <c r="AB472" s="9"/>
      <c r="AC472" s="9" t="s">
        <v>121</v>
      </c>
      <c r="AD472" s="9" t="s">
        <v>1985</v>
      </c>
      <c r="AE472" s="9" t="s">
        <v>1956</v>
      </c>
      <c r="AF472" s="12" t="s">
        <v>1992</v>
      </c>
      <c r="AG472" s="11" t="s">
        <v>1994</v>
      </c>
      <c r="AH472" s="11" t="s">
        <v>1986</v>
      </c>
      <c r="AI472" s="11" t="s">
        <v>1997</v>
      </c>
      <c r="AJ472" s="12" t="s">
        <v>1999</v>
      </c>
      <c r="AK472" s="9" t="s">
        <v>59</v>
      </c>
      <c r="AL472" s="13" t="s">
        <v>2004</v>
      </c>
      <c r="AM472" s="13" t="s">
        <v>2004</v>
      </c>
      <c r="AN472" s="114" t="s">
        <v>1987</v>
      </c>
    </row>
    <row r="473" spans="1:81" x14ac:dyDescent="0.25">
      <c r="A473">
        <v>470</v>
      </c>
      <c r="B473" s="111" t="s">
        <v>1006</v>
      </c>
      <c r="C473" s="9"/>
      <c r="D473" s="9">
        <f>VLOOKUP(B473,[2]СВОД!$A$5:$B$579,2,0)</f>
        <v>813</v>
      </c>
      <c r="E473" s="9"/>
      <c r="F473" s="9"/>
      <c r="G473" s="9"/>
      <c r="H473" s="9"/>
      <c r="I473" s="9"/>
      <c r="J473" s="9"/>
      <c r="K473" s="9" t="s">
        <v>1007</v>
      </c>
      <c r="L473" s="9" t="s">
        <v>54</v>
      </c>
      <c r="M473" s="9" t="s">
        <v>55</v>
      </c>
      <c r="N473" s="9"/>
      <c r="O473" s="9">
        <v>2</v>
      </c>
      <c r="P473" s="9">
        <v>2</v>
      </c>
      <c r="Q473" s="9"/>
      <c r="R473" s="9">
        <v>813</v>
      </c>
      <c r="S473" s="9"/>
      <c r="T473" s="9"/>
      <c r="U473" s="9"/>
      <c r="V473" s="9"/>
      <c r="W473" s="9"/>
      <c r="X473" s="113" t="s">
        <v>164</v>
      </c>
      <c r="Y473" s="9">
        <v>8</v>
      </c>
      <c r="Z473" s="9"/>
      <c r="AA473" s="9"/>
      <c r="AB473" s="9"/>
      <c r="AC473" s="9" t="s">
        <v>56</v>
      </c>
      <c r="AD473" s="9" t="s">
        <v>1985</v>
      </c>
      <c r="AE473" s="9" t="s">
        <v>1979</v>
      </c>
      <c r="AF473" s="12" t="s">
        <v>1992</v>
      </c>
      <c r="AG473" s="11" t="s">
        <v>1994</v>
      </c>
      <c r="AH473" s="11" t="s">
        <v>1979</v>
      </c>
      <c r="AI473" s="11" t="s">
        <v>1997</v>
      </c>
      <c r="AJ473" s="12" t="s">
        <v>1999</v>
      </c>
      <c r="AK473" s="9" t="s">
        <v>59</v>
      </c>
      <c r="AL473" s="13" t="s">
        <v>2004</v>
      </c>
      <c r="AM473" s="13" t="s">
        <v>2004</v>
      </c>
      <c r="AN473" s="114" t="s">
        <v>1987</v>
      </c>
    </row>
    <row r="474" spans="1:81" x14ac:dyDescent="0.25">
      <c r="A474">
        <v>471</v>
      </c>
      <c r="B474" s="20" t="s">
        <v>1008</v>
      </c>
      <c r="C474" s="9"/>
      <c r="D474" s="9">
        <v>1208.5</v>
      </c>
      <c r="E474" s="9"/>
      <c r="F474" s="9"/>
      <c r="G474" s="9"/>
      <c r="H474" s="9"/>
      <c r="I474" s="9"/>
      <c r="J474" s="9"/>
      <c r="K474" s="9" t="s">
        <v>1009</v>
      </c>
      <c r="L474" s="9" t="s">
        <v>54</v>
      </c>
      <c r="M474" s="9" t="s">
        <v>55</v>
      </c>
      <c r="N474" s="9">
        <v>1960</v>
      </c>
      <c r="O474" s="9">
        <v>4</v>
      </c>
      <c r="P474" s="9">
        <v>2</v>
      </c>
      <c r="Q474" s="9"/>
      <c r="R474" s="9">
        <v>1274.3</v>
      </c>
      <c r="S474" s="9"/>
      <c r="T474" s="9"/>
      <c r="U474" s="9"/>
      <c r="V474" s="9"/>
      <c r="W474" s="9"/>
      <c r="X474" s="113" t="s">
        <v>164</v>
      </c>
      <c r="Y474" s="9">
        <v>30</v>
      </c>
      <c r="Z474" s="9"/>
      <c r="AA474" s="9"/>
      <c r="AB474" s="9"/>
      <c r="AC474" s="9" t="s">
        <v>121</v>
      </c>
      <c r="AD474" s="9" t="s">
        <v>1985</v>
      </c>
      <c r="AE474" s="9" t="s">
        <v>1956</v>
      </c>
      <c r="AF474" s="12" t="s">
        <v>1995</v>
      </c>
      <c r="AG474" s="11" t="s">
        <v>1994</v>
      </c>
      <c r="AH474" s="11" t="s">
        <v>1986</v>
      </c>
      <c r="AI474" s="11" t="s">
        <v>1997</v>
      </c>
      <c r="AJ474" s="12" t="s">
        <v>1999</v>
      </c>
      <c r="AK474" s="9" t="s">
        <v>59</v>
      </c>
      <c r="AL474" s="13" t="s">
        <v>2004</v>
      </c>
      <c r="AM474" s="13" t="s">
        <v>2004</v>
      </c>
      <c r="AN474" s="114" t="s">
        <v>1987</v>
      </c>
    </row>
    <row r="475" spans="1:81" x14ac:dyDescent="0.25">
      <c r="A475">
        <v>472</v>
      </c>
      <c r="B475" s="20" t="s">
        <v>1010</v>
      </c>
      <c r="C475" s="9"/>
      <c r="D475" s="9">
        <v>782.1</v>
      </c>
      <c r="E475" s="9"/>
      <c r="F475" s="9"/>
      <c r="G475" s="9"/>
      <c r="H475" s="9"/>
      <c r="I475" s="9"/>
      <c r="J475" s="9"/>
      <c r="K475" s="9" t="s">
        <v>1011</v>
      </c>
      <c r="L475" s="9" t="s">
        <v>54</v>
      </c>
      <c r="M475" s="9" t="s">
        <v>55</v>
      </c>
      <c r="N475" s="9">
        <v>1958</v>
      </c>
      <c r="O475" s="9">
        <v>3</v>
      </c>
      <c r="P475" s="9">
        <v>3</v>
      </c>
      <c r="Q475" s="9"/>
      <c r="R475" s="9">
        <v>1323</v>
      </c>
      <c r="S475" s="9"/>
      <c r="T475" s="9"/>
      <c r="U475" s="9"/>
      <c r="V475" s="9"/>
      <c r="W475" s="9"/>
      <c r="X475" s="113" t="s">
        <v>164</v>
      </c>
      <c r="Y475" s="9">
        <v>24</v>
      </c>
      <c r="Z475" s="9"/>
      <c r="AA475" s="9"/>
      <c r="AB475" s="9"/>
      <c r="AC475" s="9" t="s">
        <v>121</v>
      </c>
      <c r="AD475" s="9" t="s">
        <v>1985</v>
      </c>
      <c r="AE475" s="9" t="s">
        <v>1956</v>
      </c>
      <c r="AF475" s="12" t="s">
        <v>1995</v>
      </c>
      <c r="AG475" s="11" t="s">
        <v>1994</v>
      </c>
      <c r="AH475" s="11" t="s">
        <v>1986</v>
      </c>
      <c r="AI475" s="11" t="s">
        <v>1997</v>
      </c>
      <c r="AJ475" s="12" t="s">
        <v>1999</v>
      </c>
      <c r="AK475" s="9" t="s">
        <v>59</v>
      </c>
      <c r="AL475" s="13" t="s">
        <v>2004</v>
      </c>
      <c r="AM475" s="13" t="s">
        <v>2004</v>
      </c>
      <c r="AN475" s="114" t="s">
        <v>1987</v>
      </c>
    </row>
    <row r="476" spans="1:81" x14ac:dyDescent="0.25">
      <c r="A476">
        <v>473</v>
      </c>
      <c r="B476" s="20" t="s">
        <v>1012</v>
      </c>
      <c r="C476" s="9"/>
      <c r="D476" s="9">
        <v>1536.2</v>
      </c>
      <c r="E476" s="9"/>
      <c r="F476" s="9"/>
      <c r="G476" s="9"/>
      <c r="H476" s="9"/>
      <c r="I476" s="9"/>
      <c r="J476" s="9"/>
      <c r="K476" s="9" t="s">
        <v>1013</v>
      </c>
      <c r="L476" s="9" t="s">
        <v>54</v>
      </c>
      <c r="M476" s="9" t="s">
        <v>55</v>
      </c>
      <c r="N476" s="9">
        <v>1957</v>
      </c>
      <c r="O476" s="9">
        <v>3</v>
      </c>
      <c r="P476" s="9">
        <v>3</v>
      </c>
      <c r="Q476" s="9"/>
      <c r="R476" s="9">
        <v>2091</v>
      </c>
      <c r="S476" s="9"/>
      <c r="T476" s="9"/>
      <c r="U476" s="9"/>
      <c r="V476" s="9"/>
      <c r="W476" s="9"/>
      <c r="X476" s="113" t="s">
        <v>164</v>
      </c>
      <c r="Y476" s="9">
        <v>20</v>
      </c>
      <c r="Z476" s="9"/>
      <c r="AA476" s="9"/>
      <c r="AB476" s="9"/>
      <c r="AC476" s="9" t="s">
        <v>121</v>
      </c>
      <c r="AD476" s="9" t="s">
        <v>1985</v>
      </c>
      <c r="AE476" s="9" t="s">
        <v>1956</v>
      </c>
      <c r="AF476" s="12" t="s">
        <v>1995</v>
      </c>
      <c r="AG476" s="11" t="s">
        <v>1994</v>
      </c>
      <c r="AH476" s="11" t="s">
        <v>1986</v>
      </c>
      <c r="AI476" s="11" t="s">
        <v>1997</v>
      </c>
      <c r="AJ476" s="12" t="s">
        <v>1999</v>
      </c>
      <c r="AK476" s="9" t="s">
        <v>59</v>
      </c>
      <c r="AL476" s="13" t="s">
        <v>2004</v>
      </c>
      <c r="AM476" s="13" t="s">
        <v>2004</v>
      </c>
      <c r="AN476" s="114" t="s">
        <v>1987</v>
      </c>
    </row>
    <row r="477" spans="1:81" x14ac:dyDescent="0.25">
      <c r="A477">
        <v>474</v>
      </c>
      <c r="B477" s="20" t="s">
        <v>1014</v>
      </c>
      <c r="C477" s="9"/>
      <c r="D477" s="9">
        <v>1268.5</v>
      </c>
      <c r="E477" s="9"/>
      <c r="F477" s="9"/>
      <c r="G477" s="9"/>
      <c r="H477" s="9"/>
      <c r="I477" s="9"/>
      <c r="J477" s="9"/>
      <c r="K477" s="9" t="s">
        <v>1015</v>
      </c>
      <c r="L477" s="9" t="s">
        <v>54</v>
      </c>
      <c r="M477" s="9" t="s">
        <v>55</v>
      </c>
      <c r="N477" s="9">
        <v>1957</v>
      </c>
      <c r="O477" s="9">
        <v>3</v>
      </c>
      <c r="P477" s="9">
        <v>3</v>
      </c>
      <c r="Q477" s="9"/>
      <c r="R477" s="9">
        <v>1873</v>
      </c>
      <c r="S477" s="9"/>
      <c r="T477" s="9"/>
      <c r="U477" s="9"/>
      <c r="V477" s="9"/>
      <c r="W477" s="9"/>
      <c r="X477" s="113" t="s">
        <v>164</v>
      </c>
      <c r="Y477" s="9">
        <v>24</v>
      </c>
      <c r="Z477" s="9"/>
      <c r="AA477" s="9"/>
      <c r="AB477" s="9"/>
      <c r="AC477" s="9" t="s">
        <v>121</v>
      </c>
      <c r="AD477" s="9" t="s">
        <v>1985</v>
      </c>
      <c r="AE477" s="9" t="s">
        <v>1956</v>
      </c>
      <c r="AF477" s="12" t="s">
        <v>1995</v>
      </c>
      <c r="AG477" s="11" t="s">
        <v>1994</v>
      </c>
      <c r="AH477" s="11" t="s">
        <v>1986</v>
      </c>
      <c r="AI477" s="11" t="s">
        <v>1997</v>
      </c>
      <c r="AJ477" s="12" t="s">
        <v>1999</v>
      </c>
      <c r="AK477" s="9" t="s">
        <v>59</v>
      </c>
      <c r="AL477" s="13" t="s">
        <v>2004</v>
      </c>
      <c r="AM477" s="13" t="s">
        <v>2004</v>
      </c>
      <c r="AN477" s="114" t="s">
        <v>1987</v>
      </c>
    </row>
    <row r="478" spans="1:81" x14ac:dyDescent="0.25">
      <c r="A478">
        <v>475</v>
      </c>
      <c r="B478" s="20" t="s">
        <v>1016</v>
      </c>
      <c r="C478" s="9"/>
      <c r="D478" s="9">
        <v>1391.1</v>
      </c>
      <c r="E478" s="9"/>
      <c r="F478" s="9"/>
      <c r="G478" s="9"/>
      <c r="H478" s="9"/>
      <c r="I478" s="9"/>
      <c r="J478" s="9"/>
      <c r="K478" s="9" t="s">
        <v>1017</v>
      </c>
      <c r="L478" s="9" t="s">
        <v>54</v>
      </c>
      <c r="M478" s="9" t="s">
        <v>55</v>
      </c>
      <c r="N478" s="9">
        <v>1957</v>
      </c>
      <c r="O478" s="9">
        <v>3</v>
      </c>
      <c r="P478" s="9">
        <v>3</v>
      </c>
      <c r="Q478" s="9"/>
      <c r="R478" s="9">
        <v>2106.9</v>
      </c>
      <c r="S478" s="9"/>
      <c r="T478" s="9"/>
      <c r="U478" s="9"/>
      <c r="V478" s="9"/>
      <c r="W478" s="9"/>
      <c r="X478" s="113" t="s">
        <v>164</v>
      </c>
      <c r="Y478" s="9">
        <v>18</v>
      </c>
      <c r="Z478" s="9"/>
      <c r="AA478" s="9"/>
      <c r="AB478" s="9"/>
      <c r="AC478" s="9" t="s">
        <v>121</v>
      </c>
      <c r="AD478" s="9" t="s">
        <v>1985</v>
      </c>
      <c r="AE478" s="9" t="s">
        <v>1956</v>
      </c>
      <c r="AF478" s="12" t="s">
        <v>1995</v>
      </c>
      <c r="AG478" s="11" t="s">
        <v>1994</v>
      </c>
      <c r="AH478" s="11" t="s">
        <v>1986</v>
      </c>
      <c r="AI478" s="11" t="s">
        <v>1997</v>
      </c>
      <c r="AJ478" s="12" t="s">
        <v>1999</v>
      </c>
      <c r="AK478" s="9" t="s">
        <v>59</v>
      </c>
      <c r="AL478" s="13" t="s">
        <v>2004</v>
      </c>
      <c r="AM478" s="13" t="s">
        <v>2004</v>
      </c>
      <c r="AN478" s="114" t="s">
        <v>1987</v>
      </c>
    </row>
    <row r="479" spans="1:81" x14ac:dyDescent="0.25">
      <c r="A479">
        <v>476</v>
      </c>
      <c r="B479" s="20" t="s">
        <v>1018</v>
      </c>
      <c r="C479" s="9"/>
      <c r="D479" s="9">
        <v>2815.4</v>
      </c>
      <c r="E479" s="9"/>
      <c r="F479" s="9"/>
      <c r="G479" s="9"/>
      <c r="H479" s="9"/>
      <c r="I479" s="9"/>
      <c r="J479" s="9"/>
      <c r="K479" s="9" t="s">
        <v>1019</v>
      </c>
      <c r="L479" s="9" t="s">
        <v>54</v>
      </c>
      <c r="M479" s="9" t="s">
        <v>55</v>
      </c>
      <c r="N479" s="9">
        <v>1977</v>
      </c>
      <c r="O479" s="9">
        <v>5</v>
      </c>
      <c r="P479" s="9">
        <v>4</v>
      </c>
      <c r="Q479" s="9"/>
      <c r="R479" s="9">
        <v>4115.2</v>
      </c>
      <c r="S479" s="9"/>
      <c r="T479" s="9"/>
      <c r="U479" s="9"/>
      <c r="V479" s="9"/>
      <c r="W479" s="9"/>
      <c r="X479" s="113" t="s">
        <v>164</v>
      </c>
      <c r="Y479" s="9">
        <v>46</v>
      </c>
      <c r="Z479" s="9"/>
      <c r="AA479" s="9"/>
      <c r="AB479" s="9"/>
      <c r="AC479" s="9" t="s">
        <v>121</v>
      </c>
      <c r="AD479" s="9" t="s">
        <v>1985</v>
      </c>
      <c r="AE479" s="9" t="s">
        <v>1956</v>
      </c>
      <c r="AF479" s="12" t="s">
        <v>1992</v>
      </c>
      <c r="AG479" s="11" t="s">
        <v>1994</v>
      </c>
      <c r="AH479" s="11" t="s">
        <v>1986</v>
      </c>
      <c r="AI479" s="11" t="s">
        <v>1998</v>
      </c>
      <c r="AJ479" s="12" t="s">
        <v>2002</v>
      </c>
      <c r="AK479" s="9" t="s">
        <v>59</v>
      </c>
      <c r="AL479" s="13" t="s">
        <v>2004</v>
      </c>
      <c r="AM479" s="13" t="s">
        <v>2004</v>
      </c>
      <c r="AN479" s="114" t="s">
        <v>1987</v>
      </c>
    </row>
    <row r="480" spans="1:81" x14ac:dyDescent="0.25">
      <c r="A480">
        <v>477</v>
      </c>
      <c r="B480" s="20" t="s">
        <v>1020</v>
      </c>
      <c r="C480" s="9"/>
      <c r="D480" s="9">
        <v>369</v>
      </c>
      <c r="E480" s="9"/>
      <c r="F480" s="9"/>
      <c r="G480" s="9"/>
      <c r="H480" s="9"/>
      <c r="I480" s="9"/>
      <c r="J480" s="9"/>
      <c r="K480" s="9" t="s">
        <v>1021</v>
      </c>
      <c r="L480" s="9" t="s">
        <v>186</v>
      </c>
      <c r="M480" s="9" t="s">
        <v>55</v>
      </c>
      <c r="N480" s="9"/>
      <c r="O480" s="9">
        <v>2</v>
      </c>
      <c r="P480" s="9">
        <v>1</v>
      </c>
      <c r="Q480" s="9"/>
      <c r="R480" s="9">
        <v>413.8</v>
      </c>
      <c r="S480" s="9"/>
      <c r="T480" s="9"/>
      <c r="U480" s="9"/>
      <c r="V480" s="9"/>
      <c r="W480" s="9"/>
      <c r="X480" s="113" t="s">
        <v>164</v>
      </c>
      <c r="Y480" s="9">
        <v>8</v>
      </c>
      <c r="Z480" s="9"/>
      <c r="AA480" s="9"/>
      <c r="AB480" s="9"/>
      <c r="AC480" s="9" t="s">
        <v>56</v>
      </c>
      <c r="AD480" s="9" t="s">
        <v>1985</v>
      </c>
      <c r="AE480" s="9" t="s">
        <v>1979</v>
      </c>
      <c r="AF480" s="12" t="s">
        <v>1992</v>
      </c>
      <c r="AG480" s="11" t="s">
        <v>1994</v>
      </c>
      <c r="AH480" s="11" t="s">
        <v>1979</v>
      </c>
      <c r="AI480" s="11" t="s">
        <v>1997</v>
      </c>
      <c r="AJ480" s="12" t="s">
        <v>1999</v>
      </c>
      <c r="AK480" s="9" t="s">
        <v>59</v>
      </c>
      <c r="AL480" s="13" t="s">
        <v>2004</v>
      </c>
      <c r="AM480" s="13" t="s">
        <v>2004</v>
      </c>
      <c r="AN480" s="114" t="s">
        <v>1987</v>
      </c>
    </row>
    <row r="481" spans="1:40" x14ac:dyDescent="0.25">
      <c r="A481">
        <v>478</v>
      </c>
      <c r="B481" s="20" t="s">
        <v>1022</v>
      </c>
      <c r="C481" s="9"/>
      <c r="D481" s="9">
        <v>370.6</v>
      </c>
      <c r="E481" s="9"/>
      <c r="F481" s="9"/>
      <c r="G481" s="9"/>
      <c r="H481" s="9"/>
      <c r="I481" s="9"/>
      <c r="J481" s="9"/>
      <c r="K481" s="9" t="s">
        <v>1023</v>
      </c>
      <c r="L481" s="9" t="s">
        <v>186</v>
      </c>
      <c r="M481" s="9" t="s">
        <v>55</v>
      </c>
      <c r="N481" s="9"/>
      <c r="O481" s="9">
        <v>2</v>
      </c>
      <c r="P481" s="9">
        <v>1</v>
      </c>
      <c r="Q481" s="9"/>
      <c r="R481" s="9">
        <v>414.7</v>
      </c>
      <c r="S481" s="9"/>
      <c r="T481" s="9"/>
      <c r="U481" s="9"/>
      <c r="V481" s="9"/>
      <c r="W481" s="9"/>
      <c r="X481" s="113" t="s">
        <v>164</v>
      </c>
      <c r="Y481" s="9">
        <v>8</v>
      </c>
      <c r="Z481" s="9"/>
      <c r="AA481" s="9"/>
      <c r="AB481" s="9"/>
      <c r="AC481" s="9" t="s">
        <v>56</v>
      </c>
      <c r="AD481" s="9" t="s">
        <v>1985</v>
      </c>
      <c r="AE481" s="9" t="s">
        <v>1979</v>
      </c>
      <c r="AF481" s="12" t="s">
        <v>1992</v>
      </c>
      <c r="AG481" s="11" t="s">
        <v>1994</v>
      </c>
      <c r="AH481" s="11" t="s">
        <v>1979</v>
      </c>
      <c r="AI481" s="11" t="s">
        <v>1997</v>
      </c>
      <c r="AJ481" s="12" t="s">
        <v>1999</v>
      </c>
      <c r="AK481" s="9" t="s">
        <v>59</v>
      </c>
      <c r="AL481" s="13" t="s">
        <v>2004</v>
      </c>
      <c r="AM481" s="13" t="s">
        <v>2004</v>
      </c>
      <c r="AN481" s="114" t="s">
        <v>1987</v>
      </c>
    </row>
    <row r="482" spans="1:40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10"/>
      <c r="Y482" s="9"/>
      <c r="Z482" s="9"/>
      <c r="AA482" s="9"/>
      <c r="AB482" s="9"/>
      <c r="AC482" s="9"/>
      <c r="AD482" s="9"/>
      <c r="AE482" s="9"/>
      <c r="AF482" s="12"/>
      <c r="AG482" s="11"/>
      <c r="AH482" s="11"/>
      <c r="AI482" s="11"/>
      <c r="AJ482" s="12"/>
      <c r="AK482" s="9"/>
    </row>
    <row r="483" spans="1:40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10"/>
      <c r="Y483" s="9"/>
      <c r="Z483" s="9"/>
      <c r="AA483" s="9"/>
      <c r="AB483" s="9"/>
      <c r="AC483" s="9"/>
      <c r="AD483" s="9"/>
      <c r="AE483" s="9"/>
      <c r="AF483" s="12"/>
      <c r="AG483" s="11"/>
      <c r="AH483" s="11"/>
      <c r="AI483" s="11"/>
      <c r="AJ483" s="12"/>
      <c r="AK483" s="9"/>
    </row>
    <row r="484" spans="1:40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10"/>
      <c r="Y484" s="9"/>
      <c r="Z484" s="9"/>
      <c r="AA484" s="9"/>
      <c r="AB484" s="9"/>
      <c r="AC484" s="9"/>
      <c r="AD484" s="9"/>
      <c r="AE484" s="9"/>
      <c r="AF484" s="12"/>
      <c r="AG484" s="11"/>
      <c r="AH484" s="11"/>
      <c r="AI484" s="11"/>
      <c r="AJ484" s="12"/>
      <c r="AK484" s="9"/>
    </row>
    <row r="485" spans="1:40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10"/>
      <c r="Y485" s="9"/>
      <c r="Z485" s="9"/>
      <c r="AA485" s="9"/>
      <c r="AB485" s="9"/>
      <c r="AC485" s="9"/>
      <c r="AD485" s="9"/>
      <c r="AE485" s="9"/>
      <c r="AF485" s="12"/>
      <c r="AG485" s="11"/>
      <c r="AH485" s="11"/>
      <c r="AI485" s="11"/>
      <c r="AJ485" s="12"/>
      <c r="AK485" s="9"/>
    </row>
    <row r="486" spans="1:40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10"/>
      <c r="Y486" s="9"/>
      <c r="Z486" s="9"/>
      <c r="AA486" s="9"/>
      <c r="AB486" s="9"/>
      <c r="AC486" s="9"/>
      <c r="AD486" s="9"/>
      <c r="AE486" s="9"/>
      <c r="AF486" s="12"/>
      <c r="AG486" s="11"/>
      <c r="AH486" s="11"/>
      <c r="AI486" s="11"/>
      <c r="AJ486" s="12"/>
      <c r="AK486" s="9"/>
    </row>
    <row r="487" spans="1:40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10"/>
      <c r="Y487" s="9"/>
      <c r="Z487" s="9"/>
      <c r="AA487" s="9"/>
      <c r="AB487" s="9"/>
      <c r="AC487" s="9"/>
      <c r="AD487" s="9"/>
      <c r="AE487" s="9"/>
      <c r="AF487" s="12"/>
      <c r="AG487" s="11"/>
      <c r="AH487" s="11"/>
      <c r="AI487" s="11"/>
      <c r="AJ487" s="12"/>
      <c r="AK487" s="9"/>
    </row>
    <row r="488" spans="1:40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10"/>
      <c r="Y488" s="9"/>
      <c r="Z488" s="9"/>
      <c r="AA488" s="9"/>
      <c r="AB488" s="9"/>
      <c r="AC488" s="9"/>
      <c r="AD488" s="9"/>
      <c r="AE488" s="9"/>
      <c r="AF488" s="12"/>
      <c r="AG488" s="11"/>
      <c r="AH488" s="11"/>
      <c r="AI488" s="11"/>
      <c r="AJ488" s="12"/>
      <c r="AK488" s="9"/>
    </row>
    <row r="489" spans="1:40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10"/>
      <c r="Y489" s="9"/>
      <c r="Z489" s="9"/>
      <c r="AA489" s="9"/>
      <c r="AB489" s="9"/>
      <c r="AC489" s="9"/>
      <c r="AD489" s="9"/>
      <c r="AE489" s="9"/>
      <c r="AF489" s="12"/>
      <c r="AG489" s="11"/>
      <c r="AH489" s="11"/>
      <c r="AI489" s="11"/>
      <c r="AJ489" s="12"/>
      <c r="AK489" s="9"/>
    </row>
    <row r="490" spans="1:40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10"/>
      <c r="Y490" s="9"/>
      <c r="Z490" s="9"/>
      <c r="AA490" s="9"/>
      <c r="AB490" s="9"/>
      <c r="AC490" s="9"/>
      <c r="AD490" s="9"/>
      <c r="AE490" s="9"/>
      <c r="AF490" s="12"/>
      <c r="AG490" s="11"/>
      <c r="AH490" s="11"/>
      <c r="AI490" s="11"/>
      <c r="AJ490" s="12"/>
      <c r="AK490" s="9"/>
    </row>
    <row r="491" spans="1:40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10"/>
      <c r="Y491" s="9"/>
      <c r="Z491" s="9"/>
      <c r="AA491" s="9"/>
      <c r="AB491" s="9"/>
      <c r="AC491" s="9"/>
      <c r="AD491" s="9"/>
      <c r="AE491" s="9"/>
      <c r="AF491" s="12"/>
      <c r="AG491" s="11"/>
      <c r="AH491" s="11"/>
      <c r="AI491" s="11"/>
      <c r="AJ491" s="12"/>
      <c r="AK491" s="9"/>
    </row>
    <row r="492" spans="1:40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10"/>
      <c r="Y492" s="9"/>
      <c r="Z492" s="9"/>
      <c r="AA492" s="9"/>
      <c r="AB492" s="9"/>
      <c r="AC492" s="9"/>
      <c r="AD492" s="9"/>
      <c r="AE492" s="9"/>
      <c r="AF492" s="12"/>
      <c r="AG492" s="11"/>
      <c r="AH492" s="11"/>
      <c r="AI492" s="11"/>
      <c r="AJ492" s="12"/>
      <c r="AK492" s="9"/>
    </row>
    <row r="493" spans="1:40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10"/>
      <c r="Y493" s="9"/>
      <c r="Z493" s="9"/>
      <c r="AA493" s="9"/>
      <c r="AB493" s="9"/>
      <c r="AC493" s="9"/>
      <c r="AD493" s="9"/>
      <c r="AE493" s="9"/>
      <c r="AF493" s="12"/>
      <c r="AG493" s="11"/>
      <c r="AH493" s="11"/>
      <c r="AI493" s="11"/>
      <c r="AJ493" s="12"/>
      <c r="AK493" s="9"/>
    </row>
    <row r="494" spans="1:40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10"/>
      <c r="Y494" s="9"/>
      <c r="Z494" s="9"/>
      <c r="AA494" s="9"/>
      <c r="AB494" s="9"/>
      <c r="AC494" s="9"/>
      <c r="AD494" s="9"/>
      <c r="AE494" s="9"/>
      <c r="AF494" s="12"/>
      <c r="AG494" s="11"/>
      <c r="AH494" s="11"/>
      <c r="AI494" s="11"/>
      <c r="AJ494" s="12"/>
      <c r="AK494" s="9"/>
    </row>
    <row r="495" spans="1:40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10"/>
      <c r="Y495" s="9"/>
      <c r="Z495" s="9"/>
      <c r="AA495" s="9"/>
      <c r="AB495" s="9"/>
      <c r="AC495" s="9"/>
      <c r="AD495" s="9"/>
      <c r="AE495" s="9"/>
      <c r="AF495" s="12"/>
      <c r="AG495" s="11"/>
      <c r="AH495" s="11"/>
      <c r="AI495" s="11"/>
      <c r="AJ495" s="12"/>
      <c r="AK495" s="9"/>
    </row>
    <row r="496" spans="1:40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10"/>
      <c r="Y496" s="9"/>
      <c r="Z496" s="9"/>
      <c r="AA496" s="9"/>
      <c r="AB496" s="9"/>
      <c r="AC496" s="9"/>
      <c r="AD496" s="9"/>
      <c r="AE496" s="9"/>
      <c r="AF496" s="12"/>
      <c r="AG496" s="11"/>
      <c r="AH496" s="11"/>
      <c r="AI496" s="11"/>
      <c r="AJ496" s="12"/>
      <c r="AK496" s="9"/>
    </row>
    <row r="497" spans="3:37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10"/>
      <c r="Y497" s="9"/>
      <c r="Z497" s="9"/>
      <c r="AA497" s="9"/>
      <c r="AB497" s="9"/>
      <c r="AC497" s="9"/>
      <c r="AD497" s="9"/>
      <c r="AE497" s="9"/>
      <c r="AF497" s="12"/>
      <c r="AG497" s="11"/>
      <c r="AH497" s="11"/>
      <c r="AI497" s="11"/>
      <c r="AJ497" s="12"/>
      <c r="AK497" s="9"/>
    </row>
    <row r="498" spans="3:37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10"/>
      <c r="Y498" s="9"/>
      <c r="Z498" s="9"/>
      <c r="AA498" s="9"/>
      <c r="AB498" s="9"/>
      <c r="AC498" s="9"/>
      <c r="AD498" s="9"/>
      <c r="AE498" s="9"/>
      <c r="AF498" s="12"/>
      <c r="AG498" s="11"/>
      <c r="AH498" s="11"/>
      <c r="AI498" s="11"/>
      <c r="AJ498" s="12"/>
      <c r="AK498" s="9"/>
    </row>
    <row r="499" spans="3:37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10"/>
      <c r="Y499" s="9"/>
      <c r="Z499" s="9"/>
      <c r="AA499" s="9"/>
      <c r="AB499" s="9"/>
      <c r="AC499" s="9"/>
      <c r="AD499" s="9"/>
      <c r="AE499" s="9"/>
      <c r="AF499" s="12"/>
      <c r="AG499" s="11"/>
      <c r="AH499" s="11"/>
      <c r="AI499" s="11"/>
      <c r="AJ499" s="12"/>
      <c r="AK499" s="9"/>
    </row>
    <row r="500" spans="3:37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10"/>
      <c r="Y500" s="9"/>
      <c r="Z500" s="9"/>
      <c r="AA500" s="9"/>
      <c r="AB500" s="9"/>
      <c r="AC500" s="9"/>
      <c r="AD500" s="9"/>
      <c r="AE500" s="9"/>
      <c r="AF500" s="12"/>
      <c r="AG500" s="11"/>
      <c r="AH500" s="11"/>
      <c r="AI500" s="11"/>
      <c r="AJ500" s="12"/>
      <c r="AK500" s="9"/>
    </row>
    <row r="501" spans="3:37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10"/>
      <c r="Y501" s="9"/>
      <c r="Z501" s="9"/>
      <c r="AA501" s="9"/>
      <c r="AB501" s="9"/>
      <c r="AC501" s="9"/>
      <c r="AD501" s="9"/>
      <c r="AE501" s="9"/>
      <c r="AF501" s="12"/>
      <c r="AG501" s="11"/>
      <c r="AH501" s="11"/>
      <c r="AI501" s="11"/>
      <c r="AJ501" s="12"/>
      <c r="AK501" s="9"/>
    </row>
    <row r="502" spans="3:37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10"/>
      <c r="Y502" s="9"/>
      <c r="Z502" s="9"/>
      <c r="AA502" s="9"/>
      <c r="AB502" s="9"/>
      <c r="AC502" s="9"/>
      <c r="AD502" s="9"/>
      <c r="AE502" s="9"/>
      <c r="AF502" s="12"/>
      <c r="AG502" s="11"/>
      <c r="AH502" s="11"/>
      <c r="AI502" s="11"/>
      <c r="AJ502" s="12"/>
      <c r="AK502" s="9"/>
    </row>
    <row r="503" spans="3:37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10"/>
      <c r="Y503" s="9"/>
      <c r="Z503" s="9"/>
      <c r="AA503" s="9"/>
      <c r="AB503" s="9"/>
      <c r="AC503" s="9"/>
      <c r="AD503" s="9"/>
      <c r="AE503" s="9"/>
      <c r="AF503" s="12"/>
      <c r="AG503" s="11"/>
      <c r="AH503" s="11"/>
      <c r="AI503" s="11"/>
      <c r="AJ503" s="12"/>
      <c r="AK503" s="9"/>
    </row>
    <row r="504" spans="3:37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10"/>
      <c r="Y504" s="9"/>
      <c r="Z504" s="9"/>
      <c r="AA504" s="9"/>
      <c r="AB504" s="9"/>
      <c r="AC504" s="9"/>
      <c r="AD504" s="9"/>
      <c r="AE504" s="9"/>
      <c r="AF504" s="12"/>
      <c r="AG504" s="11"/>
      <c r="AH504" s="11"/>
      <c r="AI504" s="11"/>
      <c r="AJ504" s="12"/>
      <c r="AK504" s="9"/>
    </row>
    <row r="505" spans="3:37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10"/>
      <c r="Y505" s="9"/>
      <c r="Z505" s="9"/>
      <c r="AA505" s="9"/>
      <c r="AB505" s="9"/>
      <c r="AC505" s="9"/>
      <c r="AD505" s="9"/>
      <c r="AE505" s="9"/>
      <c r="AF505" s="12"/>
      <c r="AG505" s="11"/>
      <c r="AH505" s="11"/>
      <c r="AI505" s="11"/>
      <c r="AJ505" s="12"/>
      <c r="AK505" s="9"/>
    </row>
    <row r="506" spans="3:37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10"/>
      <c r="Y506" s="9"/>
      <c r="Z506" s="9"/>
      <c r="AA506" s="9"/>
      <c r="AB506" s="9"/>
      <c r="AC506" s="9"/>
      <c r="AD506" s="9"/>
      <c r="AE506" s="9"/>
      <c r="AF506" s="12"/>
      <c r="AG506" s="11"/>
      <c r="AH506" s="11"/>
      <c r="AI506" s="11"/>
      <c r="AJ506" s="12"/>
      <c r="AK506" s="9"/>
    </row>
    <row r="507" spans="3:37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10"/>
      <c r="Y507" s="9"/>
      <c r="Z507" s="9"/>
      <c r="AA507" s="9"/>
      <c r="AB507" s="9"/>
      <c r="AC507" s="9"/>
      <c r="AD507" s="9"/>
      <c r="AE507" s="9"/>
      <c r="AF507" s="12"/>
      <c r="AG507" s="11"/>
      <c r="AH507" s="11"/>
      <c r="AI507" s="11"/>
      <c r="AJ507" s="12"/>
      <c r="AK507" s="9"/>
    </row>
    <row r="508" spans="3:37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10"/>
      <c r="Y508" s="9"/>
      <c r="Z508" s="9"/>
      <c r="AA508" s="9"/>
      <c r="AB508" s="9"/>
      <c r="AC508" s="9"/>
      <c r="AD508" s="9"/>
      <c r="AE508" s="9"/>
      <c r="AF508" s="12"/>
      <c r="AG508" s="11"/>
      <c r="AH508" s="11"/>
      <c r="AI508" s="11"/>
      <c r="AJ508" s="12"/>
      <c r="AK508" s="9"/>
    </row>
    <row r="509" spans="3:37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10"/>
      <c r="Y509" s="9"/>
      <c r="Z509" s="9"/>
      <c r="AA509" s="9"/>
      <c r="AB509" s="9"/>
      <c r="AC509" s="9"/>
      <c r="AD509" s="9"/>
      <c r="AE509" s="9"/>
      <c r="AF509" s="12"/>
      <c r="AG509" s="11"/>
      <c r="AH509" s="11"/>
      <c r="AI509" s="11"/>
      <c r="AJ509" s="12"/>
      <c r="AK509" s="9"/>
    </row>
    <row r="510" spans="3:37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10"/>
      <c r="Y510" s="9"/>
      <c r="Z510" s="9"/>
      <c r="AA510" s="9"/>
      <c r="AB510" s="9"/>
      <c r="AC510" s="9"/>
      <c r="AD510" s="9"/>
      <c r="AE510" s="9"/>
      <c r="AF510" s="12"/>
      <c r="AG510" s="11"/>
      <c r="AH510" s="11"/>
      <c r="AI510" s="11"/>
      <c r="AJ510" s="12"/>
      <c r="AK510" s="9"/>
    </row>
    <row r="511" spans="3:37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10"/>
      <c r="Y511" s="9"/>
      <c r="Z511" s="9"/>
      <c r="AA511" s="9"/>
      <c r="AB511" s="9"/>
      <c r="AC511" s="9"/>
      <c r="AD511" s="9"/>
      <c r="AE511" s="9"/>
      <c r="AF511" s="12"/>
      <c r="AG511" s="11"/>
      <c r="AH511" s="11"/>
      <c r="AI511" s="11"/>
      <c r="AJ511" s="12"/>
      <c r="AK511" s="9"/>
    </row>
    <row r="512" spans="3:37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10"/>
      <c r="Y512" s="9"/>
      <c r="Z512" s="9"/>
      <c r="AA512" s="9"/>
      <c r="AB512" s="9"/>
      <c r="AC512" s="9"/>
      <c r="AD512" s="9"/>
      <c r="AE512" s="9"/>
      <c r="AF512" s="12"/>
      <c r="AG512" s="11"/>
      <c r="AH512" s="11"/>
      <c r="AI512" s="11"/>
      <c r="AJ512" s="12"/>
      <c r="AK512" s="9"/>
    </row>
    <row r="513" spans="3:37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10"/>
      <c r="Y513" s="9"/>
      <c r="Z513" s="9"/>
      <c r="AA513" s="9"/>
      <c r="AB513" s="9"/>
      <c r="AC513" s="9"/>
      <c r="AD513" s="9"/>
      <c r="AE513" s="9"/>
      <c r="AF513" s="12"/>
      <c r="AG513" s="11"/>
      <c r="AH513" s="11"/>
      <c r="AI513" s="11"/>
      <c r="AJ513" s="12"/>
      <c r="AK513" s="9"/>
    </row>
    <row r="514" spans="3:37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10"/>
      <c r="Y514" s="9"/>
      <c r="Z514" s="9"/>
      <c r="AA514" s="9"/>
      <c r="AB514" s="9"/>
      <c r="AC514" s="9"/>
      <c r="AD514" s="9"/>
      <c r="AE514" s="9"/>
      <c r="AF514" s="12"/>
      <c r="AG514" s="11"/>
      <c r="AH514" s="11"/>
      <c r="AI514" s="11"/>
      <c r="AJ514" s="12"/>
      <c r="AK514" s="9"/>
    </row>
    <row r="515" spans="3:37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10"/>
      <c r="Y515" s="9"/>
      <c r="Z515" s="9"/>
      <c r="AA515" s="9"/>
      <c r="AB515" s="9"/>
      <c r="AC515" s="9"/>
      <c r="AD515" s="9"/>
      <c r="AE515" s="9"/>
      <c r="AF515" s="12"/>
      <c r="AG515" s="11"/>
      <c r="AH515" s="11"/>
      <c r="AI515" s="11"/>
      <c r="AJ515" s="12"/>
      <c r="AK515" s="9"/>
    </row>
    <row r="516" spans="3:37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10"/>
      <c r="Y516" s="9"/>
      <c r="Z516" s="9"/>
      <c r="AA516" s="9"/>
      <c r="AB516" s="9"/>
      <c r="AC516" s="9"/>
      <c r="AD516" s="9"/>
      <c r="AE516" s="9"/>
      <c r="AF516" s="12"/>
      <c r="AG516" s="11"/>
      <c r="AH516" s="11"/>
      <c r="AI516" s="11"/>
      <c r="AJ516" s="12"/>
      <c r="AK516" s="9"/>
    </row>
    <row r="517" spans="3:37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10"/>
      <c r="Y517" s="9"/>
      <c r="Z517" s="9"/>
      <c r="AA517" s="9"/>
      <c r="AB517" s="9"/>
      <c r="AC517" s="9"/>
      <c r="AD517" s="9"/>
      <c r="AE517" s="9"/>
      <c r="AF517" s="12"/>
      <c r="AG517" s="11"/>
      <c r="AH517" s="11"/>
      <c r="AI517" s="11"/>
      <c r="AJ517" s="12"/>
      <c r="AK517" s="9"/>
    </row>
    <row r="518" spans="3:37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10"/>
      <c r="Y518" s="9"/>
      <c r="Z518" s="9"/>
      <c r="AA518" s="9"/>
      <c r="AB518" s="9"/>
      <c r="AC518" s="9"/>
      <c r="AD518" s="9"/>
      <c r="AE518" s="9"/>
      <c r="AF518" s="12"/>
      <c r="AG518" s="11"/>
      <c r="AH518" s="11"/>
      <c r="AI518" s="11"/>
      <c r="AJ518" s="12"/>
      <c r="AK518" s="9"/>
    </row>
    <row r="519" spans="3:37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10"/>
      <c r="Y519" s="9"/>
      <c r="Z519" s="9"/>
      <c r="AA519" s="9"/>
      <c r="AB519" s="9"/>
      <c r="AC519" s="9"/>
      <c r="AD519" s="9"/>
      <c r="AE519" s="9"/>
      <c r="AF519" s="12"/>
      <c r="AG519" s="11"/>
      <c r="AH519" s="11"/>
      <c r="AI519" s="11"/>
      <c r="AJ519" s="12"/>
      <c r="AK519" s="9"/>
    </row>
    <row r="520" spans="3:37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10"/>
      <c r="Y520" s="9"/>
      <c r="Z520" s="9"/>
      <c r="AA520" s="9"/>
      <c r="AB520" s="9"/>
      <c r="AC520" s="9"/>
      <c r="AD520" s="9"/>
      <c r="AE520" s="9"/>
      <c r="AF520" s="12"/>
      <c r="AG520" s="11"/>
      <c r="AH520" s="11"/>
      <c r="AI520" s="11"/>
      <c r="AJ520" s="12"/>
      <c r="AK520" s="9"/>
    </row>
    <row r="521" spans="3:37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10"/>
      <c r="Y521" s="9"/>
      <c r="Z521" s="9"/>
      <c r="AA521" s="9"/>
      <c r="AB521" s="9"/>
      <c r="AC521" s="9"/>
      <c r="AD521" s="9"/>
      <c r="AE521" s="9"/>
      <c r="AF521" s="12"/>
      <c r="AG521" s="11"/>
      <c r="AH521" s="11"/>
      <c r="AI521" s="11"/>
      <c r="AJ521" s="12"/>
      <c r="AK521" s="9"/>
    </row>
    <row r="522" spans="3:37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10"/>
      <c r="Y522" s="9"/>
      <c r="Z522" s="9"/>
      <c r="AA522" s="9"/>
      <c r="AB522" s="9"/>
      <c r="AC522" s="9"/>
      <c r="AD522" s="9"/>
      <c r="AE522" s="9"/>
      <c r="AF522" s="12"/>
      <c r="AG522" s="11"/>
      <c r="AH522" s="11"/>
      <c r="AI522" s="11"/>
      <c r="AJ522" s="12"/>
      <c r="AK522" s="9"/>
    </row>
    <row r="523" spans="3:37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10"/>
      <c r="Y523" s="9"/>
      <c r="Z523" s="9"/>
      <c r="AA523" s="9"/>
      <c r="AB523" s="9"/>
      <c r="AC523" s="9"/>
      <c r="AD523" s="9"/>
      <c r="AE523" s="9"/>
      <c r="AF523" s="12"/>
      <c r="AG523" s="11"/>
      <c r="AH523" s="11"/>
      <c r="AI523" s="11"/>
      <c r="AJ523" s="12"/>
      <c r="AK523" s="9"/>
    </row>
    <row r="524" spans="3:37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10"/>
      <c r="Y524" s="9"/>
      <c r="Z524" s="9"/>
      <c r="AA524" s="9"/>
      <c r="AB524" s="9"/>
      <c r="AC524" s="9"/>
      <c r="AD524" s="9"/>
      <c r="AE524" s="9"/>
      <c r="AF524" s="12"/>
      <c r="AG524" s="11"/>
      <c r="AH524" s="11"/>
      <c r="AI524" s="11"/>
      <c r="AJ524" s="12"/>
      <c r="AK524" s="9"/>
    </row>
    <row r="525" spans="3:37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10"/>
      <c r="Y525" s="9"/>
      <c r="Z525" s="9"/>
      <c r="AA525" s="9"/>
      <c r="AB525" s="9"/>
      <c r="AC525" s="9"/>
      <c r="AD525" s="9"/>
      <c r="AE525" s="9"/>
      <c r="AF525" s="12"/>
      <c r="AG525" s="11"/>
      <c r="AH525" s="11"/>
      <c r="AI525" s="11"/>
      <c r="AJ525" s="12"/>
      <c r="AK525" s="9"/>
    </row>
    <row r="526" spans="3:37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10"/>
      <c r="Y526" s="9"/>
      <c r="Z526" s="9"/>
      <c r="AA526" s="9"/>
      <c r="AB526" s="9"/>
      <c r="AC526" s="9"/>
      <c r="AD526" s="9"/>
      <c r="AE526" s="9"/>
      <c r="AF526" s="12"/>
      <c r="AG526" s="11"/>
      <c r="AH526" s="11"/>
      <c r="AI526" s="11"/>
      <c r="AJ526" s="12"/>
      <c r="AK526" s="9"/>
    </row>
    <row r="527" spans="3:37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10"/>
      <c r="Y527" s="9"/>
      <c r="Z527" s="9"/>
      <c r="AA527" s="9"/>
      <c r="AB527" s="9"/>
      <c r="AC527" s="9"/>
      <c r="AD527" s="9"/>
      <c r="AE527" s="9"/>
      <c r="AF527" s="12"/>
      <c r="AG527" s="11"/>
      <c r="AH527" s="11"/>
      <c r="AI527" s="11"/>
      <c r="AJ527" s="12"/>
      <c r="AK527" s="9"/>
    </row>
    <row r="528" spans="3:37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10"/>
      <c r="Y528" s="9"/>
      <c r="Z528" s="9"/>
      <c r="AA528" s="9"/>
      <c r="AB528" s="9"/>
      <c r="AC528" s="9"/>
      <c r="AD528" s="9"/>
      <c r="AE528" s="9"/>
      <c r="AF528" s="12"/>
      <c r="AG528" s="11"/>
      <c r="AH528" s="11"/>
      <c r="AI528" s="11"/>
      <c r="AJ528" s="12"/>
      <c r="AK528" s="9"/>
    </row>
    <row r="529" spans="3:37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10"/>
      <c r="Y529" s="9"/>
      <c r="Z529" s="9"/>
      <c r="AA529" s="9"/>
      <c r="AB529" s="9"/>
      <c r="AC529" s="9"/>
      <c r="AD529" s="9"/>
      <c r="AE529" s="9"/>
      <c r="AF529" s="12"/>
      <c r="AG529" s="11"/>
      <c r="AH529" s="11"/>
      <c r="AI529" s="11"/>
      <c r="AJ529" s="12"/>
      <c r="AK529" s="9"/>
    </row>
    <row r="530" spans="3:37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10"/>
      <c r="Y530" s="9"/>
      <c r="Z530" s="9"/>
      <c r="AA530" s="9"/>
      <c r="AB530" s="9"/>
      <c r="AC530" s="9"/>
      <c r="AD530" s="9"/>
      <c r="AE530" s="9"/>
      <c r="AF530" s="12"/>
      <c r="AG530" s="11"/>
      <c r="AH530" s="11"/>
      <c r="AI530" s="11"/>
      <c r="AJ530" s="12"/>
      <c r="AK530" s="9"/>
    </row>
    <row r="531" spans="3:37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10"/>
      <c r="Y531" s="9"/>
      <c r="Z531" s="9"/>
      <c r="AA531" s="9"/>
      <c r="AB531" s="9"/>
      <c r="AC531" s="9"/>
      <c r="AD531" s="9"/>
      <c r="AE531" s="9"/>
      <c r="AF531" s="12"/>
      <c r="AG531" s="11"/>
      <c r="AH531" s="11"/>
      <c r="AI531" s="11"/>
      <c r="AJ531" s="12"/>
      <c r="AK531" s="9"/>
    </row>
    <row r="532" spans="3:37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10"/>
      <c r="Y532" s="9"/>
      <c r="Z532" s="9"/>
      <c r="AA532" s="9"/>
      <c r="AB532" s="9"/>
      <c r="AC532" s="9"/>
      <c r="AD532" s="9"/>
      <c r="AE532" s="9"/>
      <c r="AF532" s="12"/>
      <c r="AG532" s="11"/>
      <c r="AH532" s="11"/>
      <c r="AI532" s="11"/>
      <c r="AJ532" s="12"/>
      <c r="AK532" s="9"/>
    </row>
    <row r="533" spans="3:37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10"/>
      <c r="Y533" s="9"/>
      <c r="Z533" s="9"/>
      <c r="AA533" s="9"/>
      <c r="AB533" s="9"/>
      <c r="AC533" s="9"/>
      <c r="AD533" s="9"/>
      <c r="AE533" s="9"/>
      <c r="AF533" s="12"/>
      <c r="AG533" s="11"/>
      <c r="AH533" s="11"/>
      <c r="AI533" s="11"/>
      <c r="AJ533" s="12"/>
      <c r="AK533" s="9"/>
    </row>
    <row r="534" spans="3:37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10"/>
      <c r="Y534" s="9"/>
      <c r="Z534" s="9"/>
      <c r="AA534" s="9"/>
      <c r="AB534" s="9"/>
      <c r="AC534" s="9"/>
      <c r="AD534" s="9"/>
      <c r="AE534" s="9"/>
      <c r="AF534" s="12"/>
      <c r="AG534" s="11"/>
      <c r="AH534" s="11"/>
      <c r="AI534" s="11"/>
      <c r="AJ534" s="12"/>
      <c r="AK534" s="9"/>
    </row>
    <row r="535" spans="3:37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10"/>
      <c r="Y535" s="9"/>
      <c r="Z535" s="9"/>
      <c r="AA535" s="9"/>
      <c r="AB535" s="9"/>
      <c r="AC535" s="9"/>
      <c r="AD535" s="9"/>
      <c r="AE535" s="9"/>
      <c r="AF535" s="12"/>
      <c r="AG535" s="11"/>
      <c r="AH535" s="11"/>
      <c r="AI535" s="11"/>
      <c r="AJ535" s="12"/>
      <c r="AK535" s="9"/>
    </row>
    <row r="536" spans="3:37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10"/>
      <c r="Y536" s="9"/>
      <c r="Z536" s="9"/>
      <c r="AA536" s="9"/>
      <c r="AB536" s="9"/>
      <c r="AC536" s="9"/>
      <c r="AD536" s="9"/>
      <c r="AE536" s="9"/>
      <c r="AF536" s="12"/>
      <c r="AG536" s="11"/>
      <c r="AH536" s="11"/>
      <c r="AI536" s="11"/>
      <c r="AJ536" s="12"/>
      <c r="AK536" s="9"/>
    </row>
    <row r="537" spans="3:37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10"/>
      <c r="Y537" s="9"/>
      <c r="Z537" s="9"/>
      <c r="AA537" s="9"/>
      <c r="AB537" s="9"/>
      <c r="AC537" s="9"/>
      <c r="AD537" s="9"/>
      <c r="AE537" s="9"/>
      <c r="AF537" s="12"/>
      <c r="AG537" s="11"/>
      <c r="AH537" s="11"/>
      <c r="AI537" s="11"/>
      <c r="AJ537" s="12"/>
      <c r="AK537" s="9"/>
    </row>
    <row r="538" spans="3:37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10"/>
      <c r="Y538" s="9"/>
      <c r="Z538" s="9"/>
      <c r="AA538" s="9"/>
      <c r="AB538" s="9"/>
      <c r="AC538" s="9"/>
      <c r="AD538" s="9"/>
      <c r="AE538" s="9"/>
      <c r="AF538" s="12"/>
      <c r="AG538" s="11"/>
      <c r="AH538" s="11"/>
      <c r="AI538" s="11"/>
      <c r="AJ538" s="12"/>
      <c r="AK538" s="9"/>
    </row>
    <row r="539" spans="3:37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10"/>
      <c r="Y539" s="9"/>
      <c r="Z539" s="9"/>
      <c r="AA539" s="9"/>
      <c r="AB539" s="9"/>
      <c r="AC539" s="9"/>
      <c r="AD539" s="9"/>
      <c r="AE539" s="9"/>
      <c r="AF539" s="12"/>
      <c r="AG539" s="11"/>
      <c r="AH539" s="11"/>
      <c r="AI539" s="11"/>
      <c r="AJ539" s="12"/>
      <c r="AK539" s="9"/>
    </row>
    <row r="540" spans="3:37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10"/>
      <c r="Y540" s="9"/>
      <c r="Z540" s="9"/>
      <c r="AA540" s="9"/>
      <c r="AB540" s="9"/>
      <c r="AC540" s="9"/>
      <c r="AD540" s="9"/>
      <c r="AE540" s="9"/>
      <c r="AF540" s="12"/>
      <c r="AG540" s="11"/>
      <c r="AH540" s="11"/>
      <c r="AI540" s="11"/>
      <c r="AJ540" s="12"/>
      <c r="AK540" s="9"/>
    </row>
    <row r="541" spans="3:37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10"/>
      <c r="Y541" s="9"/>
      <c r="Z541" s="9"/>
      <c r="AA541" s="9"/>
      <c r="AB541" s="9"/>
      <c r="AC541" s="9"/>
      <c r="AD541" s="9"/>
      <c r="AE541" s="9"/>
      <c r="AF541" s="12"/>
      <c r="AG541" s="11"/>
      <c r="AH541" s="11"/>
      <c r="AI541" s="11"/>
      <c r="AJ541" s="12"/>
      <c r="AK541" s="9"/>
    </row>
    <row r="542" spans="3:37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10"/>
      <c r="Y542" s="9"/>
      <c r="Z542" s="9"/>
      <c r="AA542" s="9"/>
      <c r="AB542" s="9"/>
      <c r="AC542" s="9"/>
      <c r="AD542" s="9"/>
      <c r="AE542" s="9"/>
      <c r="AF542" s="12"/>
      <c r="AG542" s="11"/>
      <c r="AH542" s="11"/>
      <c r="AI542" s="11"/>
      <c r="AJ542" s="12"/>
      <c r="AK542" s="9"/>
    </row>
    <row r="543" spans="3:37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10"/>
      <c r="Y543" s="9"/>
      <c r="Z543" s="9"/>
      <c r="AA543" s="9"/>
      <c r="AB543" s="9"/>
      <c r="AC543" s="9"/>
      <c r="AD543" s="9"/>
      <c r="AE543" s="9"/>
      <c r="AF543" s="12"/>
      <c r="AG543" s="11"/>
      <c r="AH543" s="11"/>
      <c r="AI543" s="11"/>
      <c r="AJ543" s="12"/>
      <c r="AK543" s="9"/>
    </row>
    <row r="544" spans="3:37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10"/>
      <c r="Y544" s="9"/>
      <c r="Z544" s="9"/>
      <c r="AA544" s="9"/>
      <c r="AB544" s="9"/>
      <c r="AC544" s="9"/>
      <c r="AD544" s="9"/>
      <c r="AE544" s="9"/>
      <c r="AF544" s="12"/>
      <c r="AG544" s="11"/>
      <c r="AH544" s="11"/>
      <c r="AI544" s="11"/>
      <c r="AJ544" s="12"/>
      <c r="AK544" s="9"/>
    </row>
    <row r="545" spans="3:37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10"/>
      <c r="Y545" s="9"/>
      <c r="Z545" s="9"/>
      <c r="AA545" s="9"/>
      <c r="AB545" s="9"/>
      <c r="AC545" s="9"/>
      <c r="AD545" s="9"/>
      <c r="AE545" s="9"/>
      <c r="AF545" s="12"/>
      <c r="AG545" s="11"/>
      <c r="AH545" s="11"/>
      <c r="AI545" s="11"/>
      <c r="AJ545" s="12"/>
      <c r="AK545" s="9"/>
    </row>
    <row r="546" spans="3:37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10"/>
      <c r="Y546" s="9"/>
      <c r="Z546" s="9"/>
      <c r="AA546" s="9"/>
      <c r="AB546" s="9"/>
      <c r="AC546" s="9"/>
      <c r="AD546" s="9"/>
      <c r="AE546" s="9"/>
      <c r="AF546" s="12"/>
      <c r="AG546" s="11"/>
      <c r="AH546" s="11"/>
      <c r="AI546" s="11"/>
      <c r="AJ546" s="12"/>
      <c r="AK546" s="9"/>
    </row>
    <row r="547" spans="3:37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10"/>
      <c r="Y547" s="9"/>
      <c r="Z547" s="9"/>
      <c r="AA547" s="9"/>
      <c r="AB547" s="9"/>
      <c r="AC547" s="9"/>
      <c r="AD547" s="9"/>
      <c r="AE547" s="9"/>
      <c r="AF547" s="12"/>
      <c r="AG547" s="11"/>
      <c r="AH547" s="11"/>
      <c r="AI547" s="11"/>
      <c r="AJ547" s="12"/>
      <c r="AK547" s="9"/>
    </row>
    <row r="548" spans="3:37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10"/>
      <c r="Y548" s="9"/>
      <c r="Z548" s="9"/>
      <c r="AA548" s="9"/>
      <c r="AB548" s="9"/>
      <c r="AC548" s="9"/>
      <c r="AD548" s="9"/>
      <c r="AE548" s="9"/>
      <c r="AF548" s="12"/>
      <c r="AG548" s="11"/>
      <c r="AH548" s="11"/>
      <c r="AI548" s="11"/>
      <c r="AJ548" s="12"/>
      <c r="AK548" s="9"/>
    </row>
    <row r="549" spans="3:37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10"/>
      <c r="Y549" s="9"/>
      <c r="Z549" s="9"/>
      <c r="AA549" s="9"/>
      <c r="AB549" s="9"/>
      <c r="AC549" s="9"/>
      <c r="AD549" s="9"/>
      <c r="AE549" s="9"/>
      <c r="AF549" s="12"/>
      <c r="AG549" s="11"/>
      <c r="AH549" s="11"/>
      <c r="AI549" s="11"/>
      <c r="AJ549" s="12"/>
      <c r="AK549" s="9"/>
    </row>
    <row r="550" spans="3:37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10"/>
      <c r="Y550" s="9"/>
      <c r="Z550" s="9"/>
      <c r="AA550" s="9"/>
      <c r="AB550" s="9"/>
      <c r="AC550" s="9"/>
      <c r="AD550" s="9"/>
      <c r="AE550" s="9"/>
      <c r="AF550" s="12"/>
      <c r="AG550" s="11"/>
      <c r="AH550" s="11"/>
      <c r="AI550" s="11"/>
      <c r="AJ550" s="12"/>
      <c r="AK550" s="9"/>
    </row>
    <row r="551" spans="3:37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10"/>
      <c r="Y551" s="9"/>
      <c r="Z551" s="9"/>
      <c r="AA551" s="9"/>
      <c r="AB551" s="9"/>
      <c r="AC551" s="9"/>
      <c r="AD551" s="9"/>
      <c r="AE551" s="9"/>
      <c r="AF551" s="12"/>
      <c r="AG551" s="11"/>
      <c r="AH551" s="11"/>
      <c r="AI551" s="11"/>
      <c r="AJ551" s="12"/>
      <c r="AK551" s="9"/>
    </row>
    <row r="552" spans="3:37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10"/>
      <c r="Y552" s="9"/>
      <c r="Z552" s="9"/>
      <c r="AA552" s="9"/>
      <c r="AB552" s="9"/>
      <c r="AC552" s="9"/>
      <c r="AD552" s="9"/>
      <c r="AE552" s="9"/>
      <c r="AF552" s="12"/>
      <c r="AG552" s="11"/>
      <c r="AH552" s="11"/>
      <c r="AI552" s="11"/>
      <c r="AJ552" s="12"/>
      <c r="AK552" s="9"/>
    </row>
    <row r="553" spans="3:37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10"/>
      <c r="Y553" s="9"/>
      <c r="Z553" s="9"/>
      <c r="AA553" s="9"/>
      <c r="AB553" s="9"/>
      <c r="AC553" s="9"/>
      <c r="AD553" s="9"/>
      <c r="AE553" s="9"/>
      <c r="AF553" s="12"/>
      <c r="AG553" s="11"/>
      <c r="AH553" s="11"/>
      <c r="AI553" s="11"/>
      <c r="AJ553" s="12"/>
      <c r="AK553" s="9"/>
    </row>
    <row r="554" spans="3:37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10"/>
      <c r="Y554" s="9"/>
      <c r="Z554" s="9"/>
      <c r="AA554" s="9"/>
      <c r="AB554" s="9"/>
      <c r="AC554" s="9"/>
      <c r="AD554" s="9"/>
      <c r="AE554" s="9"/>
      <c r="AF554" s="12"/>
      <c r="AG554" s="11"/>
      <c r="AH554" s="11"/>
      <c r="AI554" s="11"/>
      <c r="AJ554" s="12"/>
      <c r="AK554" s="9"/>
    </row>
    <row r="555" spans="3:37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10"/>
      <c r="Y555" s="9"/>
      <c r="Z555" s="9"/>
      <c r="AA555" s="9"/>
      <c r="AB555" s="9"/>
      <c r="AC555" s="9"/>
      <c r="AD555" s="9"/>
      <c r="AE555" s="9"/>
      <c r="AF555" s="12"/>
      <c r="AG555" s="11"/>
      <c r="AH555" s="11"/>
      <c r="AI555" s="11"/>
      <c r="AJ555" s="12"/>
      <c r="AK555" s="9"/>
    </row>
    <row r="556" spans="3:37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10"/>
      <c r="Y556" s="9"/>
      <c r="Z556" s="9"/>
      <c r="AA556" s="9"/>
      <c r="AB556" s="9"/>
      <c r="AC556" s="9"/>
      <c r="AD556" s="9"/>
      <c r="AE556" s="9"/>
      <c r="AF556" s="12"/>
      <c r="AG556" s="11"/>
      <c r="AH556" s="11"/>
      <c r="AI556" s="11"/>
      <c r="AJ556" s="12"/>
      <c r="AK556" s="9"/>
    </row>
    <row r="557" spans="3:37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10"/>
      <c r="Y557" s="9"/>
      <c r="Z557" s="9"/>
      <c r="AA557" s="9"/>
      <c r="AB557" s="9"/>
      <c r="AC557" s="9"/>
      <c r="AD557" s="9"/>
      <c r="AE557" s="9"/>
      <c r="AF557" s="12"/>
      <c r="AG557" s="11"/>
      <c r="AH557" s="11"/>
      <c r="AI557" s="11"/>
      <c r="AJ557" s="12"/>
      <c r="AK557" s="9"/>
    </row>
    <row r="558" spans="3:37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10"/>
      <c r="Y558" s="9"/>
      <c r="Z558" s="9"/>
      <c r="AA558" s="9"/>
      <c r="AB558" s="9"/>
      <c r="AC558" s="9"/>
      <c r="AD558" s="9"/>
      <c r="AE558" s="9"/>
      <c r="AF558" s="12"/>
      <c r="AG558" s="11"/>
      <c r="AH558" s="11"/>
      <c r="AI558" s="11"/>
      <c r="AJ558" s="12"/>
      <c r="AK558" s="9"/>
    </row>
    <row r="559" spans="3:37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10"/>
      <c r="Y559" s="9"/>
      <c r="Z559" s="9"/>
      <c r="AA559" s="9"/>
      <c r="AB559" s="9"/>
      <c r="AC559" s="9"/>
      <c r="AD559" s="9"/>
      <c r="AE559" s="9"/>
      <c r="AF559" s="12"/>
      <c r="AG559" s="11"/>
      <c r="AH559" s="11"/>
      <c r="AI559" s="11"/>
      <c r="AJ559" s="12"/>
      <c r="AK559" s="9"/>
    </row>
    <row r="560" spans="3:37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10"/>
      <c r="Y560" s="9"/>
      <c r="Z560" s="9"/>
      <c r="AA560" s="9"/>
      <c r="AB560" s="9"/>
      <c r="AC560" s="9"/>
      <c r="AD560" s="9"/>
      <c r="AE560" s="9"/>
      <c r="AF560" s="12"/>
      <c r="AG560" s="11"/>
      <c r="AH560" s="11"/>
      <c r="AI560" s="11"/>
      <c r="AJ560" s="12"/>
      <c r="AK560" s="9"/>
    </row>
    <row r="561" spans="3:37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10"/>
      <c r="Y561" s="9"/>
      <c r="Z561" s="9"/>
      <c r="AA561" s="9"/>
      <c r="AB561" s="9"/>
      <c r="AC561" s="9"/>
      <c r="AD561" s="9"/>
      <c r="AE561" s="9"/>
      <c r="AF561" s="12"/>
      <c r="AG561" s="11"/>
      <c r="AH561" s="11"/>
      <c r="AI561" s="11"/>
      <c r="AJ561" s="12"/>
      <c r="AK561" s="9"/>
    </row>
    <row r="562" spans="3:37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10"/>
      <c r="Y562" s="9"/>
      <c r="Z562" s="9"/>
      <c r="AA562" s="9"/>
      <c r="AB562" s="9"/>
      <c r="AC562" s="9"/>
      <c r="AD562" s="9"/>
      <c r="AE562" s="9"/>
      <c r="AF562" s="12"/>
      <c r="AG562" s="11"/>
      <c r="AH562" s="11"/>
      <c r="AI562" s="11"/>
      <c r="AJ562" s="12"/>
      <c r="AK562" s="9"/>
    </row>
    <row r="563" spans="3:37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10"/>
      <c r="Y563" s="9"/>
      <c r="Z563" s="9"/>
      <c r="AA563" s="9"/>
      <c r="AB563" s="9"/>
      <c r="AC563" s="9"/>
      <c r="AD563" s="9"/>
      <c r="AE563" s="9"/>
      <c r="AF563" s="12"/>
      <c r="AG563" s="11"/>
      <c r="AH563" s="11"/>
      <c r="AI563" s="11"/>
      <c r="AJ563" s="12"/>
      <c r="AK563" s="9"/>
    </row>
    <row r="564" spans="3:37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10"/>
      <c r="Y564" s="9"/>
      <c r="Z564" s="9"/>
      <c r="AA564" s="9"/>
      <c r="AB564" s="9"/>
      <c r="AC564" s="9"/>
      <c r="AD564" s="9"/>
      <c r="AE564" s="9"/>
      <c r="AF564" s="12"/>
      <c r="AG564" s="11"/>
      <c r="AH564" s="11"/>
      <c r="AI564" s="11"/>
      <c r="AJ564" s="12"/>
      <c r="AK564" s="9"/>
    </row>
    <row r="565" spans="3:37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10"/>
      <c r="Y565" s="9"/>
      <c r="Z565" s="9"/>
      <c r="AA565" s="9"/>
      <c r="AB565" s="9"/>
      <c r="AC565" s="9"/>
      <c r="AD565" s="9"/>
      <c r="AE565" s="9"/>
      <c r="AF565" s="12"/>
      <c r="AG565" s="11"/>
      <c r="AH565" s="11"/>
      <c r="AI565" s="11"/>
      <c r="AJ565" s="12"/>
      <c r="AK565" s="9"/>
    </row>
    <row r="566" spans="3:37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10"/>
      <c r="Y566" s="9"/>
      <c r="Z566" s="9"/>
      <c r="AA566" s="9"/>
      <c r="AB566" s="9"/>
      <c r="AC566" s="9"/>
      <c r="AD566" s="9"/>
      <c r="AE566" s="9"/>
      <c r="AF566" s="12"/>
      <c r="AG566" s="11"/>
      <c r="AH566" s="11"/>
      <c r="AI566" s="11"/>
      <c r="AJ566" s="12"/>
      <c r="AK566" s="9"/>
    </row>
    <row r="567" spans="3:37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10"/>
      <c r="Y567" s="9"/>
      <c r="Z567" s="9"/>
      <c r="AA567" s="9"/>
      <c r="AB567" s="9"/>
      <c r="AC567" s="9"/>
      <c r="AD567" s="9"/>
      <c r="AE567" s="9"/>
      <c r="AF567" s="12"/>
      <c r="AG567" s="11"/>
      <c r="AH567" s="11"/>
      <c r="AI567" s="11"/>
      <c r="AJ567" s="12"/>
      <c r="AK567" s="9"/>
    </row>
    <row r="568" spans="3:37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10"/>
      <c r="Y568" s="9"/>
      <c r="Z568" s="9"/>
      <c r="AA568" s="9"/>
      <c r="AB568" s="9"/>
      <c r="AC568" s="9"/>
      <c r="AD568" s="9"/>
      <c r="AE568" s="9"/>
      <c r="AF568" s="12"/>
      <c r="AG568" s="11"/>
      <c r="AH568" s="11"/>
      <c r="AI568" s="11"/>
      <c r="AJ568" s="12"/>
      <c r="AK568" s="9"/>
    </row>
    <row r="569" spans="3:37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10"/>
      <c r="Y569" s="9"/>
      <c r="Z569" s="9"/>
      <c r="AA569" s="9"/>
      <c r="AB569" s="9"/>
      <c r="AC569" s="9"/>
      <c r="AD569" s="9"/>
      <c r="AE569" s="9"/>
      <c r="AF569" s="12"/>
      <c r="AG569" s="11"/>
      <c r="AH569" s="11"/>
      <c r="AI569" s="11"/>
      <c r="AJ569" s="12"/>
      <c r="AK569" s="9"/>
    </row>
    <row r="570" spans="3:37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10"/>
      <c r="Y570" s="9"/>
      <c r="Z570" s="9"/>
      <c r="AA570" s="9"/>
      <c r="AB570" s="9"/>
      <c r="AC570" s="9"/>
      <c r="AD570" s="9"/>
      <c r="AE570" s="9"/>
      <c r="AF570" s="12"/>
      <c r="AG570" s="11"/>
      <c r="AH570" s="11"/>
      <c r="AI570" s="11"/>
      <c r="AJ570" s="12"/>
      <c r="AK570" s="9"/>
    </row>
    <row r="571" spans="3:37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10"/>
      <c r="Y571" s="9"/>
      <c r="Z571" s="9"/>
      <c r="AA571" s="9"/>
      <c r="AB571" s="9"/>
      <c r="AC571" s="9"/>
      <c r="AD571" s="9"/>
      <c r="AE571" s="9"/>
      <c r="AF571" s="12"/>
      <c r="AG571" s="11"/>
      <c r="AH571" s="11"/>
      <c r="AI571" s="11"/>
      <c r="AJ571" s="12"/>
      <c r="AK571" s="9"/>
    </row>
    <row r="572" spans="3:37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10"/>
      <c r="Y572" s="9"/>
      <c r="Z572" s="9"/>
      <c r="AA572" s="9"/>
      <c r="AB572" s="9"/>
      <c r="AC572" s="9"/>
      <c r="AD572" s="9"/>
      <c r="AE572" s="9"/>
      <c r="AF572" s="12"/>
      <c r="AG572" s="11"/>
      <c r="AH572" s="11"/>
      <c r="AI572" s="11"/>
      <c r="AJ572" s="12"/>
      <c r="AK572" s="9"/>
    </row>
    <row r="573" spans="3:37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10"/>
      <c r="Y573" s="9"/>
      <c r="Z573" s="9"/>
      <c r="AA573" s="9"/>
      <c r="AB573" s="9"/>
      <c r="AC573" s="9"/>
      <c r="AD573" s="9"/>
      <c r="AE573" s="9"/>
      <c r="AF573" s="12"/>
      <c r="AG573" s="11"/>
      <c r="AH573" s="11"/>
      <c r="AI573" s="11"/>
      <c r="AJ573" s="12"/>
      <c r="AK573" s="9"/>
    </row>
    <row r="574" spans="3:37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10"/>
      <c r="Y574" s="9"/>
      <c r="Z574" s="9"/>
      <c r="AA574" s="9"/>
      <c r="AB574" s="9"/>
      <c r="AC574" s="9"/>
      <c r="AD574" s="9"/>
      <c r="AE574" s="9"/>
      <c r="AF574" s="12"/>
      <c r="AG574" s="11"/>
      <c r="AH574" s="11"/>
      <c r="AI574" s="11"/>
      <c r="AJ574" s="12"/>
      <c r="AK574" s="9"/>
    </row>
    <row r="575" spans="3:37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10"/>
      <c r="Y575" s="9"/>
      <c r="Z575" s="9"/>
      <c r="AA575" s="9"/>
      <c r="AB575" s="9"/>
      <c r="AC575" s="9"/>
      <c r="AD575" s="9"/>
      <c r="AE575" s="9"/>
      <c r="AF575" s="12"/>
      <c r="AG575" s="11"/>
      <c r="AH575" s="11"/>
      <c r="AI575" s="11"/>
      <c r="AJ575" s="12"/>
      <c r="AK575" s="9"/>
    </row>
    <row r="576" spans="3:37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10"/>
      <c r="Y576" s="9"/>
      <c r="Z576" s="9"/>
      <c r="AA576" s="9"/>
      <c r="AB576" s="9"/>
      <c r="AC576" s="9"/>
      <c r="AD576" s="9"/>
      <c r="AE576" s="9"/>
      <c r="AF576" s="12"/>
      <c r="AG576" s="11"/>
      <c r="AH576" s="11"/>
      <c r="AI576" s="11"/>
      <c r="AJ576" s="12"/>
      <c r="AK576" s="9"/>
    </row>
    <row r="577" spans="3:37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10"/>
      <c r="Y577" s="9"/>
      <c r="Z577" s="9"/>
      <c r="AA577" s="9"/>
      <c r="AB577" s="9"/>
      <c r="AC577" s="9"/>
      <c r="AD577" s="9"/>
      <c r="AE577" s="9"/>
      <c r="AF577" s="12"/>
      <c r="AG577" s="11"/>
      <c r="AH577" s="11"/>
      <c r="AI577" s="11"/>
      <c r="AJ577" s="12"/>
      <c r="AK577" s="9"/>
    </row>
    <row r="578" spans="3:37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10"/>
      <c r="Y578" s="9"/>
      <c r="Z578" s="9"/>
      <c r="AA578" s="9"/>
      <c r="AB578" s="9"/>
      <c r="AC578" s="9"/>
      <c r="AD578" s="9"/>
      <c r="AE578" s="9"/>
      <c r="AF578" s="12"/>
      <c r="AG578" s="11"/>
      <c r="AH578" s="11"/>
      <c r="AI578" s="11"/>
      <c r="AJ578" s="12"/>
      <c r="AK578" s="9"/>
    </row>
    <row r="579" spans="3:37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10"/>
      <c r="Y579" s="9"/>
      <c r="Z579" s="9"/>
      <c r="AA579" s="9"/>
      <c r="AB579" s="9"/>
      <c r="AC579" s="9"/>
      <c r="AD579" s="9"/>
      <c r="AE579" s="9"/>
      <c r="AF579" s="12"/>
      <c r="AG579" s="11"/>
      <c r="AH579" s="11"/>
      <c r="AI579" s="11"/>
      <c r="AJ579" s="12"/>
      <c r="AK579" s="9"/>
    </row>
    <row r="580" spans="3:37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10"/>
      <c r="Y580" s="9"/>
      <c r="Z580" s="9"/>
      <c r="AA580" s="9"/>
      <c r="AB580" s="9"/>
      <c r="AC580" s="9"/>
      <c r="AD580" s="9"/>
      <c r="AE580" s="9"/>
      <c r="AF580" s="12"/>
      <c r="AG580" s="11"/>
      <c r="AH580" s="11"/>
      <c r="AI580" s="11"/>
      <c r="AJ580" s="12"/>
      <c r="AK580" s="9"/>
    </row>
    <row r="581" spans="3:37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10"/>
      <c r="Y581" s="9"/>
      <c r="Z581" s="9"/>
      <c r="AA581" s="9"/>
      <c r="AB581" s="9"/>
      <c r="AC581" s="9"/>
      <c r="AD581" s="9"/>
      <c r="AE581" s="9"/>
      <c r="AF581" s="12"/>
      <c r="AG581" s="11"/>
      <c r="AH581" s="11"/>
      <c r="AI581" s="11"/>
      <c r="AJ581" s="12"/>
      <c r="AK581" s="9"/>
    </row>
    <row r="582" spans="3:37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10"/>
      <c r="Y582" s="9"/>
      <c r="Z582" s="9"/>
      <c r="AA582" s="9"/>
      <c r="AB582" s="9"/>
      <c r="AC582" s="9"/>
      <c r="AD582" s="9"/>
      <c r="AE582" s="9"/>
      <c r="AF582" s="12"/>
      <c r="AG582" s="11"/>
      <c r="AH582" s="11"/>
      <c r="AI582" s="11"/>
      <c r="AJ582" s="12"/>
      <c r="AK582" s="9"/>
    </row>
    <row r="583" spans="3:37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10"/>
      <c r="Y583" s="9"/>
      <c r="Z583" s="9"/>
      <c r="AA583" s="9"/>
      <c r="AB583" s="9"/>
      <c r="AC583" s="9"/>
      <c r="AD583" s="9"/>
      <c r="AE583" s="9"/>
      <c r="AF583" s="12"/>
      <c r="AG583" s="11"/>
      <c r="AH583" s="11"/>
      <c r="AI583" s="11"/>
      <c r="AJ583" s="12"/>
      <c r="AK583" s="9"/>
    </row>
    <row r="584" spans="3:37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10"/>
      <c r="Y584" s="9"/>
      <c r="Z584" s="9"/>
      <c r="AA584" s="9"/>
      <c r="AB584" s="9"/>
      <c r="AC584" s="9"/>
      <c r="AD584" s="9"/>
      <c r="AE584" s="9"/>
      <c r="AF584" s="12"/>
      <c r="AG584" s="11"/>
      <c r="AH584" s="11"/>
      <c r="AI584" s="11"/>
      <c r="AJ584" s="12"/>
      <c r="AK584" s="9"/>
    </row>
    <row r="585" spans="3:37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10"/>
      <c r="Y585" s="9"/>
      <c r="Z585" s="9"/>
      <c r="AA585" s="9"/>
      <c r="AB585" s="9"/>
      <c r="AC585" s="9"/>
      <c r="AD585" s="9"/>
      <c r="AE585" s="9"/>
      <c r="AF585" s="12"/>
      <c r="AG585" s="11"/>
      <c r="AH585" s="11"/>
      <c r="AI585" s="11"/>
      <c r="AJ585" s="12"/>
      <c r="AK585" s="9"/>
    </row>
    <row r="586" spans="3:37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10"/>
      <c r="Y586" s="9"/>
      <c r="Z586" s="9"/>
      <c r="AA586" s="9"/>
      <c r="AB586" s="9"/>
      <c r="AC586" s="9"/>
      <c r="AD586" s="9"/>
      <c r="AE586" s="9"/>
      <c r="AF586" s="12"/>
      <c r="AG586" s="11"/>
      <c r="AH586" s="11"/>
      <c r="AI586" s="11"/>
      <c r="AJ586" s="12"/>
      <c r="AK586" s="9"/>
    </row>
    <row r="587" spans="3:37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10"/>
      <c r="Y587" s="9"/>
      <c r="Z587" s="9"/>
      <c r="AA587" s="9"/>
      <c r="AB587" s="9"/>
      <c r="AC587" s="9"/>
      <c r="AD587" s="9"/>
      <c r="AE587" s="9"/>
      <c r="AF587" s="12"/>
      <c r="AG587" s="11"/>
      <c r="AH587" s="11"/>
      <c r="AI587" s="11"/>
      <c r="AJ587" s="12"/>
      <c r="AK587" s="9"/>
    </row>
    <row r="588" spans="3:37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10"/>
      <c r="Y588" s="9"/>
      <c r="Z588" s="9"/>
      <c r="AA588" s="9"/>
      <c r="AB588" s="9"/>
      <c r="AC588" s="9"/>
      <c r="AD588" s="9"/>
      <c r="AE588" s="9"/>
      <c r="AF588" s="12"/>
      <c r="AG588" s="11"/>
      <c r="AH588" s="11"/>
      <c r="AI588" s="11"/>
      <c r="AJ588" s="12"/>
      <c r="AK588" s="9"/>
    </row>
    <row r="589" spans="3:37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10"/>
      <c r="Y589" s="9"/>
      <c r="Z589" s="9"/>
      <c r="AA589" s="9"/>
      <c r="AB589" s="9"/>
      <c r="AC589" s="9"/>
      <c r="AD589" s="9"/>
      <c r="AE589" s="9"/>
      <c r="AF589" s="12"/>
      <c r="AG589" s="11"/>
      <c r="AH589" s="11"/>
      <c r="AI589" s="11"/>
      <c r="AJ589" s="12"/>
      <c r="AK589" s="9"/>
    </row>
    <row r="590" spans="3:37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10"/>
      <c r="Y590" s="9"/>
      <c r="Z590" s="9"/>
      <c r="AA590" s="9"/>
      <c r="AB590" s="9"/>
      <c r="AC590" s="9"/>
      <c r="AD590" s="9"/>
      <c r="AE590" s="9"/>
      <c r="AF590" s="12"/>
      <c r="AG590" s="11"/>
      <c r="AH590" s="11"/>
      <c r="AI590" s="11"/>
      <c r="AJ590" s="12"/>
      <c r="AK590" s="9"/>
    </row>
    <row r="591" spans="3:37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10"/>
      <c r="Y591" s="9"/>
      <c r="Z591" s="9"/>
      <c r="AA591" s="9"/>
      <c r="AB591" s="9"/>
      <c r="AC591" s="9"/>
      <c r="AD591" s="9"/>
      <c r="AE591" s="9"/>
      <c r="AF591" s="12"/>
      <c r="AG591" s="11"/>
      <c r="AH591" s="11"/>
      <c r="AI591" s="11"/>
      <c r="AJ591" s="12"/>
      <c r="AK591" s="9"/>
    </row>
    <row r="592" spans="3:37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10"/>
      <c r="Y592" s="9"/>
      <c r="Z592" s="9"/>
      <c r="AA592" s="9"/>
      <c r="AB592" s="9"/>
      <c r="AC592" s="9"/>
      <c r="AD592" s="9"/>
      <c r="AE592" s="9"/>
      <c r="AF592" s="12"/>
      <c r="AG592" s="11"/>
      <c r="AH592" s="11"/>
      <c r="AI592" s="11"/>
      <c r="AJ592" s="12"/>
      <c r="AK592" s="9"/>
    </row>
    <row r="593" spans="3:37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10"/>
      <c r="Y593" s="9"/>
      <c r="Z593" s="9"/>
      <c r="AA593" s="9"/>
      <c r="AB593" s="9"/>
      <c r="AC593" s="9"/>
      <c r="AD593" s="9"/>
      <c r="AE593" s="9"/>
      <c r="AF593" s="12"/>
      <c r="AG593" s="11"/>
      <c r="AH593" s="11"/>
      <c r="AI593" s="11"/>
      <c r="AJ593" s="12"/>
      <c r="AK593" s="9"/>
    </row>
    <row r="594" spans="3:37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10"/>
      <c r="Y594" s="9"/>
      <c r="Z594" s="9"/>
      <c r="AA594" s="9"/>
      <c r="AB594" s="9"/>
      <c r="AC594" s="9"/>
      <c r="AD594" s="9"/>
      <c r="AE594" s="9"/>
      <c r="AF594" s="12"/>
      <c r="AG594" s="11"/>
      <c r="AH594" s="11"/>
      <c r="AI594" s="11"/>
      <c r="AJ594" s="12"/>
      <c r="AK594" s="9"/>
    </row>
    <row r="595" spans="3:37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10"/>
      <c r="Y595" s="9"/>
      <c r="Z595" s="9"/>
      <c r="AA595" s="9"/>
      <c r="AB595" s="9"/>
      <c r="AC595" s="9"/>
      <c r="AD595" s="9"/>
      <c r="AE595" s="9"/>
      <c r="AF595" s="12"/>
      <c r="AG595" s="11"/>
      <c r="AH595" s="11"/>
      <c r="AI595" s="11"/>
      <c r="AJ595" s="12"/>
      <c r="AK595" s="9"/>
    </row>
    <row r="596" spans="3:37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10"/>
      <c r="Y596" s="9"/>
      <c r="Z596" s="9"/>
      <c r="AA596" s="9"/>
      <c r="AB596" s="9"/>
      <c r="AC596" s="9"/>
      <c r="AD596" s="9"/>
      <c r="AE596" s="9"/>
      <c r="AF596" s="12"/>
      <c r="AG596" s="11"/>
      <c r="AH596" s="11"/>
      <c r="AI596" s="11"/>
      <c r="AJ596" s="12"/>
      <c r="AK596" s="9"/>
    </row>
    <row r="597" spans="3:37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10"/>
      <c r="Y597" s="9"/>
      <c r="Z597" s="9"/>
      <c r="AA597" s="9"/>
      <c r="AB597" s="9"/>
      <c r="AC597" s="9"/>
      <c r="AD597" s="9"/>
      <c r="AE597" s="9"/>
      <c r="AF597" s="12"/>
      <c r="AG597" s="11"/>
      <c r="AH597" s="11"/>
      <c r="AI597" s="11"/>
      <c r="AJ597" s="12"/>
      <c r="AK597" s="9"/>
    </row>
    <row r="598" spans="3:37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10"/>
      <c r="Y598" s="9"/>
      <c r="Z598" s="9"/>
      <c r="AA598" s="9"/>
      <c r="AB598" s="9"/>
      <c r="AC598" s="9"/>
      <c r="AD598" s="9"/>
      <c r="AE598" s="9"/>
      <c r="AF598" s="12"/>
      <c r="AG598" s="11"/>
      <c r="AH598" s="11"/>
      <c r="AI598" s="11"/>
      <c r="AJ598" s="12"/>
      <c r="AK598" s="9"/>
    </row>
    <row r="599" spans="3:37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10"/>
      <c r="Y599" s="9"/>
      <c r="Z599" s="9"/>
      <c r="AA599" s="9"/>
      <c r="AB599" s="9"/>
      <c r="AC599" s="9"/>
      <c r="AD599" s="9"/>
      <c r="AE599" s="9"/>
      <c r="AF599" s="12"/>
      <c r="AG599" s="11"/>
      <c r="AH599" s="11"/>
      <c r="AI599" s="11"/>
      <c r="AJ599" s="12"/>
      <c r="AK599" s="9"/>
    </row>
    <row r="600" spans="3:37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10"/>
      <c r="Y600" s="9"/>
      <c r="Z600" s="9"/>
      <c r="AA600" s="9"/>
      <c r="AB600" s="9"/>
      <c r="AC600" s="9"/>
      <c r="AD600" s="9"/>
      <c r="AE600" s="9"/>
      <c r="AF600" s="12"/>
      <c r="AG600" s="11"/>
      <c r="AH600" s="11"/>
      <c r="AI600" s="11"/>
      <c r="AJ600" s="12"/>
      <c r="AK600" s="9"/>
    </row>
    <row r="601" spans="3:37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10"/>
      <c r="Y601" s="9"/>
      <c r="Z601" s="9"/>
      <c r="AA601" s="9"/>
      <c r="AB601" s="9"/>
      <c r="AC601" s="9"/>
      <c r="AD601" s="9"/>
      <c r="AE601" s="9"/>
      <c r="AF601" s="12"/>
      <c r="AG601" s="11"/>
      <c r="AH601" s="11"/>
      <c r="AI601" s="11"/>
      <c r="AJ601" s="12"/>
      <c r="AK601" s="9"/>
    </row>
    <row r="602" spans="3:37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10"/>
      <c r="Y602" s="9"/>
      <c r="Z602" s="9"/>
      <c r="AA602" s="9"/>
      <c r="AB602" s="9"/>
      <c r="AC602" s="9"/>
      <c r="AD602" s="9"/>
      <c r="AE602" s="9"/>
      <c r="AF602" s="12"/>
      <c r="AG602" s="11"/>
      <c r="AH602" s="11"/>
      <c r="AI602" s="11"/>
      <c r="AJ602" s="12"/>
      <c r="AK602" s="9"/>
    </row>
    <row r="603" spans="3:37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10"/>
      <c r="Y603" s="9"/>
      <c r="Z603" s="9"/>
      <c r="AA603" s="9"/>
      <c r="AB603" s="9"/>
      <c r="AC603" s="9"/>
      <c r="AD603" s="9"/>
      <c r="AE603" s="9"/>
      <c r="AF603" s="12"/>
      <c r="AG603" s="11"/>
      <c r="AH603" s="11"/>
      <c r="AI603" s="11"/>
      <c r="AJ603" s="12"/>
      <c r="AK603" s="9"/>
    </row>
    <row r="604" spans="3:37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10"/>
      <c r="Y604" s="9"/>
      <c r="Z604" s="9"/>
      <c r="AA604" s="9"/>
      <c r="AB604" s="9"/>
      <c r="AC604" s="9"/>
      <c r="AD604" s="9"/>
      <c r="AE604" s="9"/>
      <c r="AF604" s="12"/>
      <c r="AG604" s="11"/>
      <c r="AH604" s="11"/>
      <c r="AI604" s="11"/>
      <c r="AJ604" s="12"/>
      <c r="AK604" s="9"/>
    </row>
    <row r="605" spans="3:37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10"/>
      <c r="Y605" s="9"/>
      <c r="Z605" s="9"/>
      <c r="AA605" s="9"/>
      <c r="AB605" s="9"/>
      <c r="AC605" s="9"/>
      <c r="AD605" s="9"/>
      <c r="AE605" s="9"/>
      <c r="AF605" s="12"/>
      <c r="AG605" s="11"/>
      <c r="AH605" s="11"/>
      <c r="AI605" s="11"/>
      <c r="AJ605" s="12"/>
      <c r="AK605" s="9"/>
    </row>
    <row r="606" spans="3:37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10"/>
      <c r="Y606" s="9"/>
      <c r="Z606" s="9"/>
      <c r="AA606" s="9"/>
      <c r="AB606" s="9"/>
      <c r="AC606" s="9"/>
      <c r="AD606" s="9"/>
      <c r="AE606" s="9"/>
      <c r="AF606" s="12"/>
      <c r="AG606" s="11"/>
      <c r="AH606" s="11"/>
      <c r="AI606" s="11"/>
      <c r="AJ606" s="12"/>
      <c r="AK606" s="9"/>
    </row>
    <row r="607" spans="3:37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10"/>
      <c r="Y607" s="9"/>
      <c r="Z607" s="9"/>
      <c r="AA607" s="9"/>
      <c r="AB607" s="9"/>
      <c r="AC607" s="9"/>
      <c r="AD607" s="9"/>
      <c r="AE607" s="9"/>
      <c r="AF607" s="12"/>
      <c r="AG607" s="11"/>
      <c r="AH607" s="11"/>
      <c r="AI607" s="11"/>
      <c r="AJ607" s="12"/>
      <c r="AK607" s="9"/>
    </row>
    <row r="608" spans="3:37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10"/>
      <c r="Y608" s="9"/>
      <c r="Z608" s="9"/>
      <c r="AA608" s="9"/>
      <c r="AB608" s="9"/>
      <c r="AC608" s="9"/>
      <c r="AD608" s="9"/>
      <c r="AE608" s="9"/>
      <c r="AF608" s="12"/>
      <c r="AG608" s="11"/>
      <c r="AH608" s="11"/>
      <c r="AI608" s="11"/>
      <c r="AJ608" s="12"/>
      <c r="AK608" s="9"/>
    </row>
    <row r="609" spans="3:37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10"/>
      <c r="Y609" s="9"/>
      <c r="Z609" s="9"/>
      <c r="AA609" s="9"/>
      <c r="AB609" s="9"/>
      <c r="AC609" s="9"/>
      <c r="AD609" s="9"/>
      <c r="AE609" s="9"/>
      <c r="AF609" s="12"/>
      <c r="AG609" s="11"/>
      <c r="AH609" s="11"/>
      <c r="AI609" s="11"/>
      <c r="AJ609" s="12"/>
      <c r="AK609" s="9"/>
    </row>
    <row r="610" spans="3:37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10"/>
      <c r="Y610" s="9"/>
      <c r="Z610" s="9"/>
      <c r="AA610" s="9"/>
      <c r="AB610" s="9"/>
      <c r="AC610" s="9"/>
      <c r="AD610" s="9"/>
      <c r="AE610" s="9"/>
      <c r="AF610" s="12"/>
      <c r="AG610" s="11"/>
      <c r="AH610" s="11"/>
      <c r="AI610" s="11"/>
      <c r="AJ610" s="12"/>
      <c r="AK610" s="9"/>
    </row>
    <row r="611" spans="3:37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10"/>
      <c r="Y611" s="9"/>
      <c r="Z611" s="9"/>
      <c r="AA611" s="9"/>
      <c r="AB611" s="9"/>
      <c r="AC611" s="9"/>
      <c r="AD611" s="9"/>
      <c r="AE611" s="9"/>
      <c r="AF611" s="12"/>
      <c r="AG611" s="11"/>
      <c r="AH611" s="11"/>
      <c r="AI611" s="11"/>
      <c r="AJ611" s="12"/>
      <c r="AK611" s="9"/>
    </row>
    <row r="612" spans="3:37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10"/>
      <c r="Y612" s="9"/>
      <c r="Z612" s="9"/>
      <c r="AA612" s="9"/>
      <c r="AB612" s="9"/>
      <c r="AC612" s="9"/>
      <c r="AD612" s="9"/>
      <c r="AE612" s="9"/>
      <c r="AF612" s="12"/>
      <c r="AG612" s="11"/>
      <c r="AH612" s="11"/>
      <c r="AI612" s="11"/>
      <c r="AJ612" s="12"/>
      <c r="AK612" s="9"/>
    </row>
    <row r="613" spans="3:37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10"/>
      <c r="Y613" s="9"/>
      <c r="Z613" s="9"/>
      <c r="AA613" s="9"/>
      <c r="AB613" s="9"/>
      <c r="AC613" s="9"/>
      <c r="AD613" s="9"/>
      <c r="AE613" s="9"/>
      <c r="AF613" s="12"/>
      <c r="AG613" s="11"/>
      <c r="AH613" s="11"/>
      <c r="AI613" s="11"/>
      <c r="AJ613" s="12"/>
      <c r="AK613" s="9"/>
    </row>
    <row r="614" spans="3:37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10"/>
      <c r="Y614" s="9"/>
      <c r="Z614" s="9"/>
      <c r="AA614" s="9"/>
      <c r="AB614" s="9"/>
      <c r="AC614" s="9"/>
      <c r="AD614" s="9"/>
      <c r="AE614" s="9"/>
      <c r="AF614" s="12"/>
      <c r="AG614" s="11"/>
      <c r="AH614" s="11"/>
      <c r="AI614" s="11"/>
      <c r="AJ614" s="12"/>
      <c r="AK614" s="9"/>
    </row>
    <row r="615" spans="3:37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10"/>
      <c r="Y615" s="9"/>
      <c r="Z615" s="9"/>
      <c r="AA615" s="9"/>
      <c r="AB615" s="9"/>
      <c r="AC615" s="9"/>
      <c r="AD615" s="9"/>
      <c r="AE615" s="9"/>
      <c r="AF615" s="12"/>
      <c r="AG615" s="11"/>
      <c r="AH615" s="11"/>
      <c r="AI615" s="11"/>
      <c r="AJ615" s="12"/>
      <c r="AK615" s="9"/>
    </row>
    <row r="616" spans="3:37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10"/>
      <c r="Y616" s="9"/>
      <c r="Z616" s="9"/>
      <c r="AA616" s="9"/>
      <c r="AB616" s="9"/>
      <c r="AC616" s="9"/>
      <c r="AD616" s="9"/>
      <c r="AE616" s="9"/>
      <c r="AF616" s="12"/>
      <c r="AG616" s="11"/>
      <c r="AH616" s="11"/>
      <c r="AI616" s="11"/>
      <c r="AJ616" s="12"/>
      <c r="AK616" s="9"/>
    </row>
    <row r="617" spans="3:37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10"/>
      <c r="Y617" s="9"/>
      <c r="Z617" s="9"/>
      <c r="AA617" s="9"/>
      <c r="AB617" s="9"/>
      <c r="AC617" s="9"/>
      <c r="AD617" s="9"/>
      <c r="AE617" s="9"/>
      <c r="AF617" s="12"/>
      <c r="AG617" s="11"/>
      <c r="AH617" s="11"/>
      <c r="AI617" s="11"/>
      <c r="AJ617" s="12"/>
      <c r="AK617" s="9"/>
    </row>
    <row r="618" spans="3:37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10"/>
      <c r="Y618" s="9"/>
      <c r="Z618" s="9"/>
      <c r="AA618" s="9"/>
      <c r="AB618" s="9"/>
      <c r="AC618" s="9"/>
      <c r="AD618" s="9"/>
      <c r="AE618" s="9"/>
      <c r="AF618" s="12"/>
      <c r="AG618" s="11"/>
      <c r="AH618" s="11"/>
      <c r="AI618" s="11"/>
      <c r="AJ618" s="12"/>
      <c r="AK618" s="9"/>
    </row>
    <row r="619" spans="3:37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10"/>
      <c r="Y619" s="9"/>
      <c r="Z619" s="9"/>
      <c r="AA619" s="9"/>
      <c r="AB619" s="9"/>
      <c r="AC619" s="9"/>
      <c r="AD619" s="9"/>
      <c r="AE619" s="9"/>
      <c r="AF619" s="12"/>
      <c r="AG619" s="11"/>
      <c r="AH619" s="11"/>
      <c r="AI619" s="11"/>
      <c r="AJ619" s="12"/>
      <c r="AK619" s="9"/>
    </row>
    <row r="620" spans="3:37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10"/>
      <c r="Y620" s="9"/>
      <c r="Z620" s="9"/>
      <c r="AA620" s="9"/>
      <c r="AB620" s="9"/>
      <c r="AC620" s="9"/>
      <c r="AD620" s="9"/>
      <c r="AE620" s="9"/>
      <c r="AF620" s="12"/>
      <c r="AG620" s="11"/>
      <c r="AH620" s="11"/>
      <c r="AI620" s="11"/>
      <c r="AJ620" s="12"/>
      <c r="AK620" s="9"/>
    </row>
    <row r="621" spans="3:37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10"/>
      <c r="Y621" s="9"/>
      <c r="Z621" s="9"/>
      <c r="AA621" s="9"/>
      <c r="AB621" s="9"/>
      <c r="AC621" s="9"/>
      <c r="AD621" s="9"/>
      <c r="AE621" s="9"/>
      <c r="AF621" s="12"/>
      <c r="AG621" s="11"/>
      <c r="AH621" s="11"/>
      <c r="AI621" s="11"/>
      <c r="AJ621" s="12"/>
      <c r="AK621" s="9"/>
    </row>
    <row r="622" spans="3:37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10"/>
      <c r="Y622" s="9"/>
      <c r="Z622" s="9"/>
      <c r="AA622" s="9"/>
      <c r="AB622" s="9"/>
      <c r="AC622" s="9"/>
      <c r="AD622" s="9"/>
      <c r="AE622" s="9"/>
      <c r="AF622" s="12"/>
      <c r="AG622" s="11"/>
      <c r="AH622" s="11"/>
      <c r="AI622" s="11"/>
      <c r="AJ622" s="12"/>
      <c r="AK622" s="9"/>
    </row>
    <row r="623" spans="3:37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10"/>
      <c r="Y623" s="9"/>
      <c r="Z623" s="9"/>
      <c r="AA623" s="9"/>
      <c r="AB623" s="9"/>
      <c r="AC623" s="9"/>
      <c r="AD623" s="9"/>
      <c r="AE623" s="9"/>
      <c r="AF623" s="12"/>
      <c r="AG623" s="11"/>
      <c r="AH623" s="11"/>
      <c r="AI623" s="11"/>
      <c r="AJ623" s="12"/>
      <c r="AK623" s="9"/>
    </row>
    <row r="624" spans="3:37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10"/>
      <c r="Y624" s="9"/>
      <c r="Z624" s="9"/>
      <c r="AA624" s="9"/>
      <c r="AB624" s="9"/>
      <c r="AC624" s="9"/>
      <c r="AD624" s="9"/>
      <c r="AE624" s="9"/>
      <c r="AF624" s="12"/>
      <c r="AG624" s="11"/>
      <c r="AH624" s="11"/>
      <c r="AI624" s="11"/>
      <c r="AJ624" s="12"/>
      <c r="AK624" s="9"/>
    </row>
    <row r="625" spans="3:37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10"/>
      <c r="Y625" s="9"/>
      <c r="Z625" s="9"/>
      <c r="AA625" s="9"/>
      <c r="AB625" s="9"/>
      <c r="AC625" s="9"/>
      <c r="AD625" s="9"/>
      <c r="AE625" s="9"/>
      <c r="AF625" s="12"/>
      <c r="AG625" s="11"/>
      <c r="AH625" s="11"/>
      <c r="AI625" s="11"/>
      <c r="AJ625" s="12"/>
      <c r="AK625" s="9"/>
    </row>
    <row r="626" spans="3:37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10"/>
      <c r="Y626" s="9"/>
      <c r="Z626" s="9"/>
      <c r="AA626" s="9"/>
      <c r="AB626" s="9"/>
      <c r="AC626" s="9"/>
      <c r="AD626" s="9"/>
      <c r="AE626" s="9"/>
      <c r="AF626" s="12"/>
      <c r="AG626" s="11"/>
      <c r="AH626" s="11"/>
      <c r="AI626" s="11"/>
      <c r="AJ626" s="12"/>
      <c r="AK626" s="9"/>
    </row>
    <row r="627" spans="3:37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10"/>
      <c r="Y627" s="9"/>
      <c r="Z627" s="9"/>
      <c r="AA627" s="9"/>
      <c r="AB627" s="9"/>
      <c r="AC627" s="9"/>
      <c r="AD627" s="9"/>
      <c r="AE627" s="9"/>
      <c r="AF627" s="12"/>
      <c r="AG627" s="11"/>
      <c r="AH627" s="11"/>
      <c r="AI627" s="11"/>
      <c r="AJ627" s="12"/>
      <c r="AK627" s="9"/>
    </row>
    <row r="628" spans="3:37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10"/>
      <c r="Y628" s="9"/>
      <c r="Z628" s="9"/>
      <c r="AA628" s="9"/>
      <c r="AB628" s="9"/>
      <c r="AC628" s="9"/>
      <c r="AD628" s="9"/>
      <c r="AE628" s="9"/>
      <c r="AF628" s="12"/>
      <c r="AG628" s="11"/>
      <c r="AH628" s="11"/>
      <c r="AI628" s="11"/>
      <c r="AJ628" s="12"/>
      <c r="AK628" s="9"/>
    </row>
    <row r="629" spans="3:37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10"/>
      <c r="Y629" s="9"/>
      <c r="Z629" s="9"/>
      <c r="AA629" s="9"/>
      <c r="AB629" s="9"/>
      <c r="AC629" s="9"/>
      <c r="AD629" s="9"/>
      <c r="AE629" s="9"/>
      <c r="AF629" s="12"/>
      <c r="AG629" s="11"/>
      <c r="AH629" s="11"/>
      <c r="AI629" s="11"/>
      <c r="AJ629" s="12"/>
      <c r="AK629" s="9"/>
    </row>
    <row r="630" spans="3:37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10"/>
      <c r="Y630" s="9"/>
      <c r="Z630" s="9"/>
      <c r="AA630" s="9"/>
      <c r="AB630" s="9"/>
      <c r="AC630" s="9"/>
      <c r="AD630" s="9"/>
      <c r="AE630" s="9"/>
      <c r="AF630" s="12"/>
      <c r="AG630" s="11"/>
      <c r="AH630" s="11"/>
      <c r="AI630" s="11"/>
      <c r="AJ630" s="12"/>
      <c r="AK630" s="9"/>
    </row>
    <row r="631" spans="3:37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10"/>
      <c r="Y631" s="9"/>
      <c r="Z631" s="9"/>
      <c r="AA631" s="9"/>
      <c r="AB631" s="9"/>
      <c r="AC631" s="9"/>
      <c r="AD631" s="9"/>
      <c r="AE631" s="9"/>
      <c r="AF631" s="12"/>
      <c r="AG631" s="11"/>
      <c r="AH631" s="11"/>
      <c r="AI631" s="11"/>
      <c r="AJ631" s="12"/>
      <c r="AK631" s="9"/>
    </row>
    <row r="632" spans="3:37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10"/>
      <c r="Y632" s="9"/>
      <c r="Z632" s="9"/>
      <c r="AA632" s="9"/>
      <c r="AB632" s="9"/>
      <c r="AC632" s="9"/>
      <c r="AD632" s="9"/>
      <c r="AE632" s="9"/>
      <c r="AF632" s="12"/>
      <c r="AG632" s="11"/>
      <c r="AH632" s="11"/>
      <c r="AI632" s="11"/>
      <c r="AJ632" s="12"/>
      <c r="AK632" s="9"/>
    </row>
    <row r="633" spans="3:37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10"/>
      <c r="Y633" s="9"/>
      <c r="Z633" s="9"/>
      <c r="AA633" s="9"/>
      <c r="AB633" s="9"/>
      <c r="AC633" s="9"/>
      <c r="AD633" s="9"/>
      <c r="AE633" s="9"/>
      <c r="AF633" s="12"/>
      <c r="AG633" s="11"/>
      <c r="AH633" s="11"/>
      <c r="AI633" s="11"/>
      <c r="AJ633" s="12"/>
      <c r="AK633" s="9"/>
    </row>
    <row r="634" spans="3:37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10"/>
      <c r="Y634" s="9"/>
      <c r="Z634" s="9"/>
      <c r="AA634" s="9"/>
      <c r="AB634" s="9"/>
      <c r="AC634" s="9"/>
      <c r="AD634" s="9"/>
      <c r="AE634" s="9"/>
      <c r="AF634" s="12"/>
      <c r="AG634" s="11"/>
      <c r="AH634" s="11"/>
      <c r="AI634" s="11"/>
      <c r="AJ634" s="12"/>
      <c r="AK634" s="9"/>
    </row>
    <row r="635" spans="3:37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10"/>
      <c r="Y635" s="9"/>
      <c r="Z635" s="9"/>
      <c r="AA635" s="9"/>
      <c r="AB635" s="9"/>
      <c r="AC635" s="9"/>
      <c r="AD635" s="9"/>
      <c r="AE635" s="9"/>
      <c r="AF635" s="12"/>
      <c r="AG635" s="11"/>
      <c r="AH635" s="11"/>
      <c r="AI635" s="11"/>
      <c r="AJ635" s="12"/>
      <c r="AK635" s="9"/>
    </row>
    <row r="636" spans="3:37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10"/>
      <c r="Y636" s="9"/>
      <c r="Z636" s="9"/>
      <c r="AA636" s="9"/>
      <c r="AB636" s="9"/>
      <c r="AC636" s="9"/>
      <c r="AD636" s="9"/>
      <c r="AE636" s="9"/>
      <c r="AF636" s="12"/>
      <c r="AG636" s="11"/>
      <c r="AH636" s="11"/>
      <c r="AI636" s="11"/>
      <c r="AJ636" s="12"/>
      <c r="AK636" s="9"/>
    </row>
    <row r="637" spans="3:37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10"/>
      <c r="Y637" s="9"/>
      <c r="Z637" s="9"/>
      <c r="AA637" s="9"/>
      <c r="AB637" s="9"/>
      <c r="AC637" s="9"/>
      <c r="AD637" s="9"/>
      <c r="AE637" s="9"/>
      <c r="AF637" s="12"/>
      <c r="AG637" s="11"/>
      <c r="AH637" s="11"/>
      <c r="AI637" s="11"/>
      <c r="AJ637" s="12"/>
      <c r="AK637" s="9"/>
    </row>
    <row r="638" spans="3:37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10"/>
      <c r="Y638" s="9"/>
      <c r="Z638" s="9"/>
      <c r="AA638" s="9"/>
      <c r="AB638" s="9"/>
      <c r="AC638" s="9"/>
      <c r="AD638" s="9"/>
      <c r="AE638" s="9"/>
      <c r="AF638" s="12"/>
      <c r="AG638" s="11"/>
      <c r="AH638" s="11"/>
      <c r="AI638" s="11"/>
      <c r="AJ638" s="12"/>
      <c r="AK638" s="9"/>
    </row>
    <row r="639" spans="3:37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10"/>
      <c r="Y639" s="9"/>
      <c r="Z639" s="9"/>
      <c r="AA639" s="9"/>
      <c r="AB639" s="9"/>
      <c r="AC639" s="9"/>
      <c r="AD639" s="9"/>
      <c r="AE639" s="9"/>
      <c r="AF639" s="12"/>
      <c r="AG639" s="11"/>
      <c r="AH639" s="11"/>
      <c r="AI639" s="11"/>
      <c r="AJ639" s="12"/>
      <c r="AK639" s="9"/>
    </row>
    <row r="640" spans="3:37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10"/>
      <c r="Y640" s="9"/>
      <c r="Z640" s="9"/>
      <c r="AA640" s="9"/>
      <c r="AB640" s="9"/>
      <c r="AC640" s="9"/>
      <c r="AD640" s="9"/>
      <c r="AE640" s="9"/>
      <c r="AF640" s="12"/>
      <c r="AG640" s="11"/>
      <c r="AH640" s="11"/>
      <c r="AI640" s="11"/>
      <c r="AJ640" s="12"/>
      <c r="AK640" s="9"/>
    </row>
    <row r="641" spans="3:37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10"/>
      <c r="Y641" s="9"/>
      <c r="Z641" s="9"/>
      <c r="AA641" s="9"/>
      <c r="AB641" s="9"/>
      <c r="AC641" s="9"/>
      <c r="AD641" s="9"/>
      <c r="AE641" s="9"/>
      <c r="AF641" s="12"/>
      <c r="AG641" s="11"/>
      <c r="AH641" s="11"/>
      <c r="AI641" s="11"/>
      <c r="AJ641" s="12"/>
      <c r="AK641" s="9"/>
    </row>
    <row r="642" spans="3:37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10"/>
      <c r="Y642" s="9"/>
      <c r="Z642" s="9"/>
      <c r="AA642" s="9"/>
      <c r="AB642" s="9"/>
      <c r="AC642" s="9"/>
      <c r="AD642" s="9"/>
      <c r="AE642" s="9"/>
      <c r="AF642" s="12"/>
      <c r="AG642" s="11"/>
      <c r="AH642" s="11"/>
      <c r="AI642" s="11"/>
      <c r="AJ642" s="12"/>
      <c r="AK642" s="9"/>
    </row>
    <row r="643" spans="3:37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10"/>
      <c r="Y643" s="9"/>
      <c r="Z643" s="9"/>
      <c r="AA643" s="9"/>
      <c r="AB643" s="9"/>
      <c r="AC643" s="9"/>
      <c r="AD643" s="9"/>
      <c r="AE643" s="9"/>
      <c r="AF643" s="12"/>
      <c r="AG643" s="11"/>
      <c r="AH643" s="11"/>
      <c r="AI643" s="11"/>
      <c r="AJ643" s="12"/>
      <c r="AK643" s="9"/>
    </row>
    <row r="644" spans="3:37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10"/>
      <c r="Y644" s="9"/>
      <c r="Z644" s="9"/>
      <c r="AA644" s="9"/>
      <c r="AB644" s="9"/>
      <c r="AC644" s="9"/>
      <c r="AD644" s="9"/>
      <c r="AE644" s="9"/>
      <c r="AF644" s="12"/>
      <c r="AG644" s="11"/>
      <c r="AH644" s="11"/>
      <c r="AI644" s="11"/>
      <c r="AJ644" s="12"/>
      <c r="AK644" s="9"/>
    </row>
    <row r="645" spans="3:37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10"/>
      <c r="Y645" s="9"/>
      <c r="Z645" s="9"/>
      <c r="AA645" s="9"/>
      <c r="AB645" s="9"/>
      <c r="AC645" s="9"/>
      <c r="AD645" s="9"/>
      <c r="AE645" s="9"/>
      <c r="AF645" s="12"/>
      <c r="AG645" s="11"/>
      <c r="AH645" s="11"/>
      <c r="AI645" s="11"/>
      <c r="AJ645" s="12"/>
      <c r="AK645" s="9"/>
    </row>
    <row r="646" spans="3:37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10"/>
      <c r="Y646" s="9"/>
      <c r="Z646" s="9"/>
      <c r="AA646" s="9"/>
      <c r="AB646" s="9"/>
      <c r="AC646" s="9"/>
      <c r="AD646" s="9"/>
      <c r="AE646" s="9"/>
      <c r="AF646" s="12"/>
      <c r="AG646" s="11"/>
      <c r="AH646" s="11"/>
      <c r="AI646" s="11"/>
      <c r="AJ646" s="12"/>
      <c r="AK646" s="9"/>
    </row>
    <row r="647" spans="3:37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10"/>
      <c r="Y647" s="9"/>
      <c r="Z647" s="9"/>
      <c r="AA647" s="9"/>
      <c r="AB647" s="9"/>
      <c r="AC647" s="9"/>
      <c r="AD647" s="9"/>
      <c r="AE647" s="9"/>
      <c r="AF647" s="12"/>
      <c r="AG647" s="11"/>
      <c r="AH647" s="11"/>
      <c r="AI647" s="11"/>
      <c r="AJ647" s="12"/>
      <c r="AK647" s="9"/>
    </row>
    <row r="648" spans="3:37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10"/>
      <c r="Y648" s="9"/>
      <c r="Z648" s="9"/>
      <c r="AA648" s="9"/>
      <c r="AB648" s="9"/>
      <c r="AC648" s="9"/>
      <c r="AD648" s="9"/>
      <c r="AE648" s="9"/>
      <c r="AF648" s="12"/>
      <c r="AG648" s="11"/>
      <c r="AH648" s="11"/>
      <c r="AI648" s="11"/>
      <c r="AJ648" s="12"/>
      <c r="AK648" s="9"/>
    </row>
    <row r="649" spans="3:37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10"/>
      <c r="Y649" s="9"/>
      <c r="Z649" s="9"/>
      <c r="AA649" s="9"/>
      <c r="AB649" s="9"/>
      <c r="AC649" s="9"/>
      <c r="AD649" s="9"/>
      <c r="AE649" s="9"/>
      <c r="AF649" s="12"/>
      <c r="AG649" s="11"/>
      <c r="AH649" s="11"/>
      <c r="AI649" s="11"/>
      <c r="AJ649" s="12"/>
      <c r="AK649" s="9"/>
    </row>
    <row r="650" spans="3:37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10"/>
      <c r="Y650" s="9"/>
      <c r="Z650" s="9"/>
      <c r="AA650" s="9"/>
      <c r="AB650" s="9"/>
      <c r="AC650" s="9"/>
      <c r="AD650" s="9"/>
      <c r="AE650" s="9"/>
      <c r="AF650" s="12"/>
      <c r="AG650" s="11"/>
      <c r="AH650" s="11"/>
      <c r="AI650" s="11"/>
      <c r="AJ650" s="12"/>
      <c r="AK650" s="9"/>
    </row>
    <row r="651" spans="3:37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10"/>
      <c r="Y651" s="9"/>
      <c r="Z651" s="9"/>
      <c r="AA651" s="9"/>
      <c r="AB651" s="9"/>
      <c r="AC651" s="9"/>
      <c r="AD651" s="9"/>
      <c r="AE651" s="9"/>
      <c r="AF651" s="12"/>
      <c r="AG651" s="11"/>
      <c r="AH651" s="11"/>
      <c r="AI651" s="11"/>
      <c r="AJ651" s="12"/>
      <c r="AK651" s="9"/>
    </row>
    <row r="652" spans="3:37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10"/>
      <c r="Y652" s="9"/>
      <c r="Z652" s="9"/>
      <c r="AA652" s="9"/>
      <c r="AB652" s="9"/>
      <c r="AC652" s="9"/>
      <c r="AD652" s="9"/>
      <c r="AE652" s="9"/>
      <c r="AF652" s="12"/>
      <c r="AG652" s="11"/>
      <c r="AH652" s="11"/>
      <c r="AI652" s="11"/>
      <c r="AJ652" s="12"/>
      <c r="AK652" s="9"/>
    </row>
    <row r="653" spans="3:37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10"/>
      <c r="Y653" s="9"/>
      <c r="Z653" s="9"/>
      <c r="AA653" s="9"/>
      <c r="AB653" s="9"/>
      <c r="AC653" s="9"/>
      <c r="AD653" s="9"/>
      <c r="AE653" s="9"/>
      <c r="AF653" s="12"/>
      <c r="AG653" s="11"/>
      <c r="AH653" s="11"/>
      <c r="AI653" s="11"/>
      <c r="AJ653" s="12"/>
      <c r="AK653" s="9"/>
    </row>
    <row r="654" spans="3:37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10"/>
      <c r="Y654" s="9"/>
      <c r="Z654" s="9"/>
      <c r="AA654" s="9"/>
      <c r="AB654" s="9"/>
      <c r="AC654" s="9"/>
      <c r="AD654" s="9"/>
      <c r="AE654" s="9"/>
      <c r="AF654" s="12"/>
      <c r="AG654" s="11"/>
      <c r="AH654" s="11"/>
      <c r="AI654" s="11"/>
      <c r="AJ654" s="12"/>
      <c r="AK654" s="9"/>
    </row>
    <row r="655" spans="3:37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10"/>
      <c r="Y655" s="9"/>
      <c r="Z655" s="9"/>
      <c r="AA655" s="9"/>
      <c r="AB655" s="9"/>
      <c r="AC655" s="9"/>
      <c r="AD655" s="9"/>
      <c r="AE655" s="9"/>
      <c r="AF655" s="12"/>
      <c r="AG655" s="11"/>
      <c r="AH655" s="11"/>
      <c r="AI655" s="11"/>
      <c r="AJ655" s="12"/>
      <c r="AK655" s="9"/>
    </row>
    <row r="656" spans="3:37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10"/>
      <c r="Y656" s="9"/>
      <c r="Z656" s="9"/>
      <c r="AA656" s="9"/>
      <c r="AB656" s="9"/>
      <c r="AC656" s="9"/>
      <c r="AD656" s="9"/>
      <c r="AE656" s="9"/>
      <c r="AF656" s="12"/>
      <c r="AG656" s="11"/>
      <c r="AH656" s="11"/>
      <c r="AI656" s="11"/>
      <c r="AJ656" s="12"/>
      <c r="AK656" s="9"/>
    </row>
    <row r="657" spans="3:37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10"/>
      <c r="Y657" s="9"/>
      <c r="Z657" s="9"/>
      <c r="AA657" s="9"/>
      <c r="AB657" s="9"/>
      <c r="AC657" s="9"/>
      <c r="AD657" s="9"/>
      <c r="AE657" s="9"/>
      <c r="AF657" s="12"/>
      <c r="AG657" s="11"/>
      <c r="AH657" s="11"/>
      <c r="AI657" s="11"/>
      <c r="AJ657" s="12"/>
      <c r="AK657" s="9"/>
    </row>
    <row r="658" spans="3:37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10"/>
      <c r="Y658" s="9"/>
      <c r="Z658" s="9"/>
      <c r="AA658" s="9"/>
      <c r="AB658" s="9"/>
      <c r="AC658" s="9"/>
      <c r="AD658" s="9"/>
      <c r="AE658" s="9"/>
      <c r="AF658" s="12"/>
      <c r="AG658" s="11"/>
      <c r="AH658" s="11"/>
      <c r="AI658" s="11"/>
      <c r="AJ658" s="12"/>
      <c r="AK658" s="9"/>
    </row>
    <row r="659" spans="3:37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10"/>
      <c r="Y659" s="9"/>
      <c r="Z659" s="9"/>
      <c r="AA659" s="9"/>
      <c r="AB659" s="9"/>
      <c r="AC659" s="9"/>
      <c r="AD659" s="9"/>
      <c r="AE659" s="9"/>
      <c r="AF659" s="12"/>
      <c r="AG659" s="11"/>
      <c r="AH659" s="11"/>
      <c r="AI659" s="11"/>
      <c r="AJ659" s="12"/>
      <c r="AK659" s="9"/>
    </row>
    <row r="660" spans="3:37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10"/>
      <c r="Y660" s="9"/>
      <c r="Z660" s="9"/>
      <c r="AA660" s="9"/>
      <c r="AB660" s="9"/>
      <c r="AC660" s="9"/>
      <c r="AD660" s="9"/>
      <c r="AE660" s="9"/>
      <c r="AF660" s="12"/>
      <c r="AG660" s="11"/>
      <c r="AH660" s="11"/>
      <c r="AI660" s="11"/>
      <c r="AJ660" s="12"/>
      <c r="AK660" s="9"/>
    </row>
    <row r="661" spans="3:37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10"/>
      <c r="Y661" s="9"/>
      <c r="Z661" s="9"/>
      <c r="AA661" s="9"/>
      <c r="AB661" s="9"/>
      <c r="AC661" s="9"/>
      <c r="AD661" s="9"/>
      <c r="AE661" s="9"/>
      <c r="AF661" s="12"/>
      <c r="AG661" s="11"/>
      <c r="AH661" s="11"/>
      <c r="AI661" s="11"/>
      <c r="AJ661" s="12"/>
      <c r="AK661" s="9"/>
    </row>
    <row r="662" spans="3:37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10"/>
      <c r="Y662" s="9"/>
      <c r="Z662" s="9"/>
      <c r="AA662" s="9"/>
      <c r="AB662" s="9"/>
      <c r="AC662" s="9"/>
      <c r="AD662" s="9"/>
      <c r="AE662" s="9"/>
      <c r="AF662" s="12"/>
      <c r="AG662" s="11"/>
      <c r="AH662" s="11"/>
      <c r="AI662" s="11"/>
      <c r="AJ662" s="12"/>
      <c r="AK662" s="9"/>
    </row>
    <row r="663" spans="3:37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10"/>
      <c r="Y663" s="9"/>
      <c r="Z663" s="9"/>
      <c r="AA663" s="9"/>
      <c r="AB663" s="9"/>
      <c r="AC663" s="9"/>
      <c r="AD663" s="9"/>
      <c r="AE663" s="9"/>
      <c r="AF663" s="12"/>
      <c r="AG663" s="11"/>
      <c r="AH663" s="11"/>
      <c r="AI663" s="11"/>
      <c r="AJ663" s="12"/>
      <c r="AK663" s="9"/>
    </row>
    <row r="664" spans="3:37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10"/>
      <c r="Y664" s="9"/>
      <c r="Z664" s="9"/>
      <c r="AA664" s="9"/>
      <c r="AB664" s="9"/>
      <c r="AC664" s="9"/>
      <c r="AD664" s="9"/>
      <c r="AE664" s="9"/>
      <c r="AF664" s="12"/>
      <c r="AG664" s="11"/>
      <c r="AH664" s="11"/>
      <c r="AI664" s="11"/>
      <c r="AJ664" s="12"/>
      <c r="AK664" s="9"/>
    </row>
    <row r="665" spans="3:37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10"/>
      <c r="Y665" s="9"/>
      <c r="Z665" s="9"/>
      <c r="AA665" s="9"/>
      <c r="AB665" s="9"/>
      <c r="AC665" s="9"/>
      <c r="AD665" s="9"/>
      <c r="AE665" s="9"/>
      <c r="AF665" s="12"/>
      <c r="AG665" s="11"/>
      <c r="AH665" s="11"/>
      <c r="AI665" s="11"/>
      <c r="AJ665" s="12"/>
      <c r="AK665" s="9"/>
    </row>
    <row r="666" spans="3:37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10"/>
      <c r="Y666" s="9"/>
      <c r="Z666" s="9"/>
      <c r="AA666" s="9"/>
      <c r="AB666" s="9"/>
      <c r="AC666" s="9"/>
      <c r="AD666" s="9"/>
      <c r="AE666" s="9"/>
      <c r="AF666" s="12"/>
      <c r="AG666" s="11"/>
      <c r="AH666" s="11"/>
      <c r="AI666" s="11"/>
      <c r="AJ666" s="12"/>
      <c r="AK666" s="9"/>
    </row>
    <row r="667" spans="3:37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10"/>
      <c r="Y667" s="9"/>
      <c r="Z667" s="9"/>
      <c r="AA667" s="9"/>
      <c r="AB667" s="9"/>
      <c r="AC667" s="9"/>
      <c r="AD667" s="9"/>
      <c r="AE667" s="9"/>
      <c r="AF667" s="12"/>
      <c r="AG667" s="11"/>
      <c r="AH667" s="11"/>
      <c r="AI667" s="11"/>
      <c r="AJ667" s="12"/>
      <c r="AK667" s="9"/>
    </row>
    <row r="668" spans="3:37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10"/>
      <c r="Y668" s="9"/>
      <c r="Z668" s="9"/>
      <c r="AA668" s="9"/>
      <c r="AB668" s="9"/>
      <c r="AC668" s="9"/>
      <c r="AD668" s="9"/>
      <c r="AE668" s="9"/>
      <c r="AF668" s="12"/>
      <c r="AG668" s="11"/>
      <c r="AH668" s="11"/>
      <c r="AI668" s="11"/>
      <c r="AJ668" s="12"/>
      <c r="AK668" s="9"/>
    </row>
    <row r="669" spans="3:37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10"/>
      <c r="Y669" s="9"/>
      <c r="Z669" s="9"/>
      <c r="AA669" s="9"/>
      <c r="AB669" s="9"/>
      <c r="AC669" s="9"/>
      <c r="AD669" s="9"/>
      <c r="AE669" s="9"/>
      <c r="AF669" s="12"/>
      <c r="AG669" s="11"/>
      <c r="AH669" s="11"/>
      <c r="AI669" s="11"/>
      <c r="AJ669" s="12"/>
      <c r="AK669" s="9"/>
    </row>
    <row r="670" spans="3:37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10"/>
      <c r="Y670" s="9"/>
      <c r="Z670" s="9"/>
      <c r="AA670" s="9"/>
      <c r="AB670" s="9"/>
      <c r="AC670" s="9"/>
      <c r="AD670" s="9"/>
      <c r="AE670" s="9"/>
      <c r="AF670" s="12"/>
      <c r="AG670" s="11"/>
      <c r="AH670" s="11"/>
      <c r="AI670" s="11"/>
      <c r="AJ670" s="12"/>
      <c r="AK670" s="9"/>
    </row>
    <row r="671" spans="3:37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10"/>
      <c r="Y671" s="9"/>
      <c r="Z671" s="9"/>
      <c r="AA671" s="9"/>
      <c r="AB671" s="9"/>
      <c r="AC671" s="9"/>
      <c r="AD671" s="9"/>
      <c r="AE671" s="9"/>
      <c r="AF671" s="12"/>
      <c r="AG671" s="11"/>
      <c r="AH671" s="11"/>
      <c r="AI671" s="11"/>
      <c r="AJ671" s="12"/>
      <c r="AK671" s="9"/>
    </row>
    <row r="672" spans="3:37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10"/>
      <c r="Y672" s="9"/>
      <c r="Z672" s="9"/>
      <c r="AA672" s="9"/>
      <c r="AB672" s="9"/>
      <c r="AC672" s="9"/>
      <c r="AD672" s="9"/>
      <c r="AE672" s="9"/>
      <c r="AF672" s="12"/>
      <c r="AG672" s="11"/>
      <c r="AH672" s="11"/>
      <c r="AI672" s="11"/>
      <c r="AJ672" s="12"/>
      <c r="AK672" s="9"/>
    </row>
    <row r="673" spans="3:37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10"/>
      <c r="Y673" s="9"/>
      <c r="Z673" s="9"/>
      <c r="AA673" s="9"/>
      <c r="AB673" s="9"/>
      <c r="AC673" s="9"/>
      <c r="AD673" s="9"/>
      <c r="AE673" s="9"/>
      <c r="AF673" s="12"/>
      <c r="AG673" s="11"/>
      <c r="AH673" s="11"/>
      <c r="AI673" s="11"/>
      <c r="AJ673" s="12"/>
      <c r="AK673" s="9"/>
    </row>
    <row r="674" spans="3:37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10"/>
      <c r="Y674" s="9"/>
      <c r="Z674" s="9"/>
      <c r="AA674" s="9"/>
      <c r="AB674" s="9"/>
      <c r="AC674" s="9"/>
      <c r="AD674" s="9"/>
      <c r="AE674" s="9"/>
      <c r="AF674" s="12"/>
      <c r="AG674" s="11"/>
      <c r="AH674" s="11"/>
      <c r="AI674" s="11"/>
      <c r="AJ674" s="12"/>
      <c r="AK674" s="9"/>
    </row>
    <row r="675" spans="3:37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10"/>
      <c r="Y675" s="9"/>
      <c r="Z675" s="9"/>
      <c r="AA675" s="9"/>
      <c r="AB675" s="9"/>
      <c r="AC675" s="9"/>
      <c r="AD675" s="9"/>
      <c r="AE675" s="9"/>
      <c r="AF675" s="12"/>
      <c r="AG675" s="11"/>
      <c r="AH675" s="11"/>
      <c r="AI675" s="11"/>
      <c r="AJ675" s="12"/>
      <c r="AK675" s="9"/>
    </row>
    <row r="676" spans="3:37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10"/>
      <c r="Y676" s="9"/>
      <c r="Z676" s="9"/>
      <c r="AA676" s="9"/>
      <c r="AB676" s="9"/>
      <c r="AC676" s="9"/>
      <c r="AD676" s="9"/>
      <c r="AE676" s="9"/>
      <c r="AF676" s="12"/>
      <c r="AG676" s="11"/>
      <c r="AH676" s="11"/>
      <c r="AI676" s="11"/>
      <c r="AJ676" s="12"/>
      <c r="AK676" s="9"/>
    </row>
    <row r="677" spans="3:37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10"/>
      <c r="Y677" s="9"/>
      <c r="Z677" s="9"/>
      <c r="AA677" s="9"/>
      <c r="AB677" s="9"/>
      <c r="AC677" s="9"/>
      <c r="AD677" s="9"/>
      <c r="AE677" s="9"/>
      <c r="AF677" s="12"/>
      <c r="AG677" s="11"/>
      <c r="AH677" s="11"/>
      <c r="AI677" s="11"/>
      <c r="AJ677" s="12"/>
      <c r="AK677" s="9"/>
    </row>
    <row r="678" spans="3:37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10"/>
      <c r="Y678" s="9"/>
      <c r="Z678" s="9"/>
      <c r="AA678" s="9"/>
      <c r="AB678" s="9"/>
      <c r="AC678" s="9"/>
      <c r="AD678" s="9"/>
      <c r="AE678" s="9"/>
      <c r="AF678" s="12"/>
      <c r="AG678" s="11"/>
      <c r="AH678" s="11"/>
      <c r="AI678" s="11"/>
      <c r="AJ678" s="12"/>
      <c r="AK678" s="9"/>
    </row>
    <row r="679" spans="3:37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10"/>
      <c r="Y679" s="9"/>
      <c r="Z679" s="9"/>
      <c r="AA679" s="9"/>
      <c r="AB679" s="9"/>
      <c r="AC679" s="9"/>
      <c r="AD679" s="9"/>
      <c r="AE679" s="9"/>
      <c r="AF679" s="12"/>
      <c r="AG679" s="11"/>
      <c r="AH679" s="11"/>
      <c r="AI679" s="11"/>
      <c r="AJ679" s="12"/>
      <c r="AK679" s="9"/>
    </row>
    <row r="680" spans="3:37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10"/>
      <c r="Y680" s="9"/>
      <c r="Z680" s="9"/>
      <c r="AA680" s="9"/>
      <c r="AB680" s="9"/>
      <c r="AC680" s="9"/>
      <c r="AD680" s="9"/>
      <c r="AE680" s="9"/>
      <c r="AF680" s="12"/>
      <c r="AG680" s="11"/>
      <c r="AH680" s="11"/>
      <c r="AI680" s="11"/>
      <c r="AJ680" s="12"/>
      <c r="AK680" s="9"/>
    </row>
    <row r="681" spans="3:37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10"/>
      <c r="Y681" s="9"/>
      <c r="Z681" s="9"/>
      <c r="AA681" s="9"/>
      <c r="AB681" s="9"/>
      <c r="AC681" s="9"/>
      <c r="AD681" s="9"/>
      <c r="AE681" s="9"/>
      <c r="AF681" s="12"/>
      <c r="AG681" s="11"/>
      <c r="AH681" s="11"/>
      <c r="AI681" s="11"/>
      <c r="AJ681" s="12"/>
      <c r="AK681" s="9"/>
    </row>
    <row r="682" spans="3:37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10"/>
      <c r="Y682" s="9"/>
      <c r="Z682" s="9"/>
      <c r="AA682" s="9"/>
      <c r="AB682" s="9"/>
      <c r="AC682" s="9"/>
      <c r="AD682" s="9"/>
      <c r="AE682" s="9"/>
      <c r="AF682" s="12"/>
      <c r="AG682" s="11"/>
      <c r="AH682" s="11"/>
      <c r="AI682" s="11"/>
      <c r="AJ682" s="12"/>
      <c r="AK682" s="9"/>
    </row>
    <row r="683" spans="3:37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10"/>
      <c r="Y683" s="9"/>
      <c r="Z683" s="9"/>
      <c r="AA683" s="9"/>
      <c r="AB683" s="9"/>
      <c r="AC683" s="9"/>
      <c r="AD683" s="9"/>
      <c r="AE683" s="9"/>
      <c r="AF683" s="12"/>
      <c r="AG683" s="11"/>
      <c r="AH683" s="11"/>
      <c r="AI683" s="11"/>
      <c r="AJ683" s="12"/>
      <c r="AK683" s="9"/>
    </row>
    <row r="684" spans="3:37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10"/>
      <c r="Y684" s="9"/>
      <c r="Z684" s="9"/>
      <c r="AA684" s="9"/>
      <c r="AB684" s="9"/>
      <c r="AC684" s="9"/>
      <c r="AD684" s="9"/>
      <c r="AE684" s="9"/>
      <c r="AF684" s="12"/>
      <c r="AG684" s="11"/>
      <c r="AH684" s="11"/>
      <c r="AI684" s="11"/>
      <c r="AJ684" s="12"/>
      <c r="AK684" s="9"/>
    </row>
    <row r="685" spans="3:37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10"/>
      <c r="Y685" s="9"/>
      <c r="Z685" s="9"/>
      <c r="AA685" s="9"/>
      <c r="AB685" s="9"/>
      <c r="AC685" s="9"/>
      <c r="AD685" s="9"/>
      <c r="AE685" s="9"/>
      <c r="AF685" s="12"/>
      <c r="AG685" s="11"/>
      <c r="AH685" s="11"/>
      <c r="AI685" s="11"/>
      <c r="AJ685" s="12"/>
      <c r="AK685" s="9"/>
    </row>
    <row r="686" spans="3:37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10"/>
      <c r="Y686" s="9"/>
      <c r="Z686" s="9"/>
      <c r="AA686" s="9"/>
      <c r="AB686" s="9"/>
      <c r="AC686" s="9"/>
      <c r="AD686" s="9"/>
      <c r="AE686" s="9"/>
      <c r="AF686" s="12"/>
      <c r="AG686" s="11"/>
      <c r="AH686" s="11"/>
      <c r="AI686" s="11"/>
      <c r="AJ686" s="12"/>
      <c r="AK686" s="9"/>
    </row>
    <row r="687" spans="3:37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10"/>
      <c r="Y687" s="9"/>
      <c r="Z687" s="9"/>
      <c r="AA687" s="9"/>
      <c r="AB687" s="9"/>
      <c r="AC687" s="9"/>
      <c r="AD687" s="9"/>
      <c r="AE687" s="9"/>
      <c r="AF687" s="12"/>
      <c r="AG687" s="11"/>
      <c r="AH687" s="11"/>
      <c r="AI687" s="11"/>
      <c r="AJ687" s="12"/>
      <c r="AK687" s="9"/>
    </row>
    <row r="688" spans="3:37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10"/>
      <c r="Y688" s="9"/>
      <c r="Z688" s="9"/>
      <c r="AA688" s="9"/>
      <c r="AB688" s="9"/>
      <c r="AC688" s="9"/>
      <c r="AD688" s="9"/>
      <c r="AE688" s="9"/>
      <c r="AF688" s="12"/>
      <c r="AG688" s="11"/>
      <c r="AH688" s="11"/>
      <c r="AI688" s="11"/>
      <c r="AJ688" s="12"/>
      <c r="AK688" s="9"/>
    </row>
    <row r="689" spans="3:37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10"/>
      <c r="Y689" s="9"/>
      <c r="Z689" s="9"/>
      <c r="AA689" s="9"/>
      <c r="AB689" s="9"/>
      <c r="AC689" s="9"/>
      <c r="AD689" s="9"/>
      <c r="AE689" s="9"/>
      <c r="AF689" s="12"/>
      <c r="AG689" s="11"/>
      <c r="AH689" s="11"/>
      <c r="AI689" s="11"/>
      <c r="AJ689" s="12"/>
      <c r="AK689" s="9"/>
    </row>
    <row r="690" spans="3:37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10"/>
      <c r="Y690" s="9"/>
      <c r="Z690" s="9"/>
      <c r="AA690" s="9"/>
      <c r="AB690" s="9"/>
      <c r="AC690" s="9"/>
      <c r="AD690" s="9"/>
      <c r="AE690" s="9"/>
      <c r="AF690" s="12"/>
      <c r="AG690" s="11"/>
      <c r="AH690" s="11"/>
      <c r="AI690" s="11"/>
      <c r="AJ690" s="12"/>
      <c r="AK690" s="9"/>
    </row>
    <row r="691" spans="3:37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10"/>
      <c r="Y691" s="9"/>
      <c r="Z691" s="9"/>
      <c r="AA691" s="9"/>
      <c r="AB691" s="9"/>
      <c r="AC691" s="9"/>
      <c r="AD691" s="9"/>
      <c r="AE691" s="9"/>
      <c r="AF691" s="12"/>
      <c r="AG691" s="11"/>
      <c r="AH691" s="11"/>
      <c r="AI691" s="11"/>
      <c r="AJ691" s="12"/>
      <c r="AK691" s="9"/>
    </row>
    <row r="692" spans="3:37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10"/>
      <c r="Y692" s="9"/>
      <c r="Z692" s="9"/>
      <c r="AA692" s="9"/>
      <c r="AB692" s="9"/>
      <c r="AC692" s="9"/>
      <c r="AD692" s="9"/>
      <c r="AE692" s="9"/>
      <c r="AF692" s="12"/>
      <c r="AG692" s="11"/>
      <c r="AH692" s="11"/>
      <c r="AI692" s="11"/>
      <c r="AJ692" s="12"/>
      <c r="AK692" s="9"/>
    </row>
    <row r="693" spans="3:37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10"/>
      <c r="Y693" s="9"/>
      <c r="Z693" s="9"/>
      <c r="AA693" s="9"/>
      <c r="AB693" s="9"/>
      <c r="AC693" s="9"/>
      <c r="AD693" s="9"/>
      <c r="AE693" s="9"/>
      <c r="AF693" s="12"/>
      <c r="AG693" s="11"/>
      <c r="AH693" s="11"/>
      <c r="AI693" s="11"/>
      <c r="AJ693" s="12"/>
      <c r="AK693" s="9"/>
    </row>
    <row r="694" spans="3:37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10"/>
      <c r="Y694" s="9"/>
      <c r="Z694" s="9"/>
      <c r="AA694" s="9"/>
      <c r="AB694" s="9"/>
      <c r="AC694" s="9"/>
      <c r="AD694" s="9"/>
      <c r="AE694" s="9"/>
      <c r="AF694" s="12"/>
      <c r="AG694" s="11"/>
      <c r="AH694" s="11"/>
      <c r="AI694" s="11"/>
      <c r="AJ694" s="12"/>
      <c r="AK694" s="9"/>
    </row>
    <row r="695" spans="3:37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10"/>
      <c r="Y695" s="9"/>
      <c r="Z695" s="9"/>
      <c r="AA695" s="9"/>
      <c r="AB695" s="9"/>
      <c r="AC695" s="9"/>
      <c r="AD695" s="9"/>
      <c r="AE695" s="9"/>
      <c r="AF695" s="12"/>
      <c r="AG695" s="11"/>
      <c r="AH695" s="11"/>
      <c r="AI695" s="11"/>
      <c r="AJ695" s="12"/>
      <c r="AK695" s="9"/>
    </row>
    <row r="696" spans="3:37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10"/>
      <c r="Y696" s="9"/>
      <c r="Z696" s="9"/>
      <c r="AA696" s="9"/>
      <c r="AB696" s="9"/>
      <c r="AC696" s="9"/>
      <c r="AD696" s="9"/>
      <c r="AE696" s="9"/>
      <c r="AF696" s="12"/>
      <c r="AG696" s="11"/>
      <c r="AH696" s="11"/>
      <c r="AI696" s="11"/>
      <c r="AJ696" s="12"/>
      <c r="AK696" s="9"/>
    </row>
    <row r="697" spans="3:37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10"/>
      <c r="Y697" s="9"/>
      <c r="Z697" s="9"/>
      <c r="AA697" s="9"/>
      <c r="AB697" s="9"/>
      <c r="AC697" s="9"/>
      <c r="AD697" s="9"/>
      <c r="AE697" s="9"/>
      <c r="AF697" s="12"/>
      <c r="AG697" s="11"/>
      <c r="AH697" s="11"/>
      <c r="AI697" s="11"/>
      <c r="AJ697" s="12"/>
      <c r="AK697" s="9"/>
    </row>
    <row r="698" spans="3:37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10"/>
      <c r="Y698" s="9"/>
      <c r="Z698" s="9"/>
      <c r="AA698" s="9"/>
      <c r="AB698" s="9"/>
      <c r="AC698" s="9"/>
      <c r="AD698" s="9"/>
      <c r="AE698" s="9"/>
      <c r="AF698" s="12"/>
      <c r="AG698" s="11"/>
      <c r="AH698" s="11"/>
      <c r="AI698" s="11"/>
      <c r="AJ698" s="12"/>
      <c r="AK698" s="9"/>
    </row>
    <row r="699" spans="3:37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10"/>
      <c r="Y699" s="9"/>
      <c r="Z699" s="9"/>
      <c r="AA699" s="9"/>
      <c r="AB699" s="9"/>
      <c r="AC699" s="9"/>
      <c r="AD699" s="9"/>
      <c r="AE699" s="9"/>
      <c r="AF699" s="12"/>
      <c r="AG699" s="11"/>
      <c r="AH699" s="11"/>
      <c r="AI699" s="11"/>
      <c r="AJ699" s="12"/>
      <c r="AK699" s="9"/>
    </row>
    <row r="700" spans="3:37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10"/>
      <c r="Y700" s="9"/>
      <c r="Z700" s="9"/>
      <c r="AA700" s="9"/>
      <c r="AB700" s="9"/>
      <c r="AC700" s="9"/>
      <c r="AD700" s="9"/>
      <c r="AE700" s="9"/>
      <c r="AF700" s="12"/>
      <c r="AG700" s="11"/>
      <c r="AH700" s="11"/>
      <c r="AI700" s="11"/>
      <c r="AJ700" s="12"/>
      <c r="AK700" s="9"/>
    </row>
    <row r="701" spans="3:37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10"/>
      <c r="Y701" s="9"/>
      <c r="Z701" s="9"/>
      <c r="AA701" s="9"/>
      <c r="AB701" s="9"/>
      <c r="AC701" s="9"/>
      <c r="AD701" s="9"/>
      <c r="AE701" s="9"/>
      <c r="AF701" s="12"/>
      <c r="AG701" s="11"/>
      <c r="AH701" s="11"/>
      <c r="AI701" s="11"/>
      <c r="AJ701" s="12"/>
      <c r="AK701" s="9"/>
    </row>
    <row r="702" spans="3:37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10"/>
      <c r="Y702" s="9"/>
      <c r="Z702" s="9"/>
      <c r="AA702" s="9"/>
      <c r="AB702" s="9"/>
      <c r="AC702" s="9"/>
      <c r="AD702" s="9"/>
      <c r="AE702" s="9"/>
      <c r="AF702" s="12"/>
      <c r="AG702" s="11"/>
      <c r="AH702" s="11"/>
      <c r="AI702" s="11"/>
      <c r="AJ702" s="12"/>
      <c r="AK702" s="9"/>
    </row>
    <row r="703" spans="3:37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10"/>
      <c r="Y703" s="9"/>
      <c r="Z703" s="9"/>
      <c r="AA703" s="9"/>
      <c r="AB703" s="9"/>
      <c r="AC703" s="9"/>
      <c r="AD703" s="9"/>
      <c r="AE703" s="9"/>
      <c r="AF703" s="12"/>
      <c r="AG703" s="11"/>
      <c r="AH703" s="11"/>
      <c r="AI703" s="11"/>
      <c r="AJ703" s="12"/>
      <c r="AK703" s="9"/>
    </row>
    <row r="704" spans="3:37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10"/>
      <c r="Y704" s="9"/>
      <c r="Z704" s="9"/>
      <c r="AA704" s="9"/>
      <c r="AB704" s="9"/>
      <c r="AC704" s="9"/>
      <c r="AD704" s="9"/>
      <c r="AE704" s="9"/>
      <c r="AF704" s="12"/>
      <c r="AG704" s="11"/>
      <c r="AH704" s="11"/>
      <c r="AI704" s="11"/>
      <c r="AJ704" s="12"/>
      <c r="AK704" s="9"/>
    </row>
    <row r="705" spans="3:37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10"/>
      <c r="Y705" s="9"/>
      <c r="Z705" s="9"/>
      <c r="AA705" s="9"/>
      <c r="AB705" s="9"/>
      <c r="AC705" s="9"/>
      <c r="AD705" s="9"/>
      <c r="AE705" s="9"/>
      <c r="AF705" s="12"/>
      <c r="AG705" s="11"/>
      <c r="AH705" s="11"/>
      <c r="AI705" s="11"/>
      <c r="AJ705" s="12"/>
      <c r="AK705" s="9"/>
    </row>
    <row r="706" spans="3:37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10"/>
      <c r="Y706" s="9"/>
      <c r="Z706" s="9"/>
      <c r="AA706" s="9"/>
      <c r="AB706" s="9"/>
      <c r="AC706" s="9"/>
      <c r="AD706" s="9"/>
      <c r="AE706" s="9"/>
      <c r="AF706" s="12"/>
      <c r="AG706" s="11"/>
      <c r="AH706" s="11"/>
      <c r="AI706" s="11"/>
      <c r="AJ706" s="12"/>
      <c r="AK706" s="9"/>
    </row>
    <row r="707" spans="3:37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10"/>
      <c r="Y707" s="9"/>
      <c r="Z707" s="9"/>
      <c r="AA707" s="9"/>
      <c r="AB707" s="9"/>
      <c r="AC707" s="9"/>
      <c r="AD707" s="9"/>
      <c r="AE707" s="9"/>
      <c r="AF707" s="12"/>
      <c r="AG707" s="11"/>
      <c r="AH707" s="11"/>
      <c r="AI707" s="11"/>
      <c r="AJ707" s="12"/>
      <c r="AK707" s="9"/>
    </row>
    <row r="708" spans="3:37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10"/>
      <c r="Y708" s="9"/>
      <c r="Z708" s="9"/>
      <c r="AA708" s="9"/>
      <c r="AB708" s="9"/>
      <c r="AC708" s="9"/>
      <c r="AD708" s="9"/>
      <c r="AE708" s="9"/>
      <c r="AF708" s="12"/>
      <c r="AG708" s="11"/>
      <c r="AH708" s="11"/>
      <c r="AI708" s="11"/>
      <c r="AJ708" s="12"/>
      <c r="AK708" s="9"/>
    </row>
    <row r="709" spans="3:37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10"/>
      <c r="Y709" s="9"/>
      <c r="Z709" s="9"/>
      <c r="AA709" s="9"/>
      <c r="AB709" s="9"/>
      <c r="AC709" s="9"/>
      <c r="AD709" s="9"/>
      <c r="AE709" s="9"/>
      <c r="AF709" s="12"/>
      <c r="AG709" s="11"/>
      <c r="AH709" s="11"/>
      <c r="AI709" s="11"/>
      <c r="AJ709" s="12"/>
      <c r="AK709" s="9"/>
    </row>
    <row r="710" spans="3:37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10"/>
      <c r="Y710" s="9"/>
      <c r="Z710" s="9"/>
      <c r="AA710" s="9"/>
      <c r="AB710" s="9"/>
      <c r="AC710" s="9"/>
      <c r="AD710" s="9"/>
      <c r="AE710" s="9"/>
      <c r="AF710" s="12"/>
      <c r="AG710" s="11"/>
      <c r="AH710" s="11"/>
      <c r="AI710" s="11"/>
      <c r="AJ710" s="12"/>
      <c r="AK710" s="9"/>
    </row>
    <row r="711" spans="3:37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10"/>
      <c r="Y711" s="9"/>
      <c r="Z711" s="9"/>
      <c r="AA711" s="9"/>
      <c r="AB711" s="9"/>
      <c r="AC711" s="9"/>
      <c r="AD711" s="9"/>
      <c r="AE711" s="9"/>
      <c r="AF711" s="12"/>
      <c r="AG711" s="11"/>
      <c r="AH711" s="11"/>
      <c r="AI711" s="11"/>
      <c r="AJ711" s="12"/>
      <c r="AK711" s="9"/>
    </row>
    <row r="712" spans="3:37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10"/>
      <c r="Y712" s="9"/>
      <c r="Z712" s="9"/>
      <c r="AA712" s="9"/>
      <c r="AB712" s="9"/>
      <c r="AC712" s="9"/>
      <c r="AD712" s="9"/>
      <c r="AE712" s="9"/>
      <c r="AF712" s="12"/>
      <c r="AG712" s="11"/>
      <c r="AH712" s="11"/>
      <c r="AI712" s="11"/>
      <c r="AJ712" s="12"/>
      <c r="AK712" s="9"/>
    </row>
    <row r="713" spans="3:37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10"/>
      <c r="Y713" s="9"/>
      <c r="Z713" s="9"/>
      <c r="AA713" s="9"/>
      <c r="AB713" s="9"/>
      <c r="AC713" s="9"/>
      <c r="AD713" s="9"/>
      <c r="AE713" s="9"/>
      <c r="AF713" s="12"/>
      <c r="AG713" s="11"/>
      <c r="AH713" s="11"/>
      <c r="AI713" s="11"/>
      <c r="AJ713" s="12"/>
      <c r="AK713" s="9"/>
    </row>
    <row r="714" spans="3:37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10"/>
      <c r="Y714" s="9"/>
      <c r="Z714" s="9"/>
      <c r="AA714" s="9"/>
      <c r="AB714" s="9"/>
      <c r="AC714" s="9"/>
      <c r="AD714" s="9"/>
      <c r="AE714" s="9"/>
      <c r="AF714" s="12"/>
      <c r="AG714" s="11"/>
      <c r="AH714" s="11"/>
      <c r="AI714" s="11"/>
      <c r="AJ714" s="12"/>
      <c r="AK714" s="9"/>
    </row>
    <row r="715" spans="3:37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10"/>
      <c r="Y715" s="9"/>
      <c r="Z715" s="9"/>
      <c r="AA715" s="9"/>
      <c r="AB715" s="9"/>
      <c r="AC715" s="9"/>
      <c r="AD715" s="9"/>
      <c r="AE715" s="9"/>
      <c r="AF715" s="12"/>
      <c r="AG715" s="11"/>
      <c r="AH715" s="11"/>
      <c r="AI715" s="11"/>
      <c r="AJ715" s="12"/>
      <c r="AK715" s="9"/>
    </row>
    <row r="716" spans="3:37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10"/>
      <c r="Y716" s="9"/>
      <c r="Z716" s="9"/>
      <c r="AA716" s="9"/>
      <c r="AB716" s="9"/>
      <c r="AC716" s="9"/>
      <c r="AD716" s="9"/>
      <c r="AE716" s="9"/>
      <c r="AF716" s="12"/>
      <c r="AG716" s="11"/>
      <c r="AH716" s="11"/>
      <c r="AI716" s="11"/>
      <c r="AJ716" s="12"/>
      <c r="AK716" s="9"/>
    </row>
    <row r="717" spans="3:37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10"/>
      <c r="Y717" s="9"/>
      <c r="Z717" s="9"/>
      <c r="AA717" s="9"/>
      <c r="AB717" s="9"/>
      <c r="AC717" s="9"/>
      <c r="AD717" s="9"/>
      <c r="AE717" s="9"/>
      <c r="AF717" s="12"/>
      <c r="AG717" s="11"/>
      <c r="AH717" s="11"/>
      <c r="AI717" s="11"/>
      <c r="AJ717" s="12"/>
      <c r="AK717" s="9"/>
    </row>
    <row r="718" spans="3:37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10"/>
      <c r="Y718" s="9"/>
      <c r="Z718" s="9"/>
      <c r="AA718" s="9"/>
      <c r="AB718" s="9"/>
      <c r="AC718" s="9"/>
      <c r="AD718" s="9"/>
      <c r="AE718" s="9"/>
      <c r="AF718" s="12"/>
      <c r="AG718" s="11"/>
      <c r="AH718" s="11"/>
      <c r="AI718" s="11"/>
      <c r="AJ718" s="12"/>
      <c r="AK718" s="9"/>
    </row>
    <row r="719" spans="3:37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10"/>
      <c r="Y719" s="9"/>
      <c r="Z719" s="9"/>
      <c r="AA719" s="9"/>
      <c r="AB719" s="9"/>
      <c r="AC719" s="9"/>
      <c r="AD719" s="9"/>
      <c r="AE719" s="9"/>
      <c r="AF719" s="12"/>
      <c r="AG719" s="11"/>
      <c r="AH719" s="11"/>
      <c r="AI719" s="11"/>
      <c r="AJ719" s="12"/>
      <c r="AK719" s="9"/>
    </row>
    <row r="720" spans="3:37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10"/>
      <c r="Y720" s="9"/>
      <c r="Z720" s="9"/>
      <c r="AA720" s="9"/>
      <c r="AB720" s="9"/>
      <c r="AC720" s="9"/>
      <c r="AD720" s="9"/>
      <c r="AE720" s="9"/>
      <c r="AF720" s="12"/>
      <c r="AG720" s="11"/>
      <c r="AH720" s="11"/>
      <c r="AI720" s="11"/>
      <c r="AJ720" s="12"/>
      <c r="AK720" s="9"/>
    </row>
    <row r="721" spans="3:37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10"/>
      <c r="Y721" s="9"/>
      <c r="Z721" s="9"/>
      <c r="AA721" s="9"/>
      <c r="AB721" s="9"/>
      <c r="AC721" s="9"/>
      <c r="AD721" s="9"/>
      <c r="AE721" s="9"/>
      <c r="AF721" s="12"/>
      <c r="AG721" s="11"/>
      <c r="AH721" s="11"/>
      <c r="AI721" s="11"/>
      <c r="AJ721" s="12"/>
      <c r="AK721" s="9"/>
    </row>
    <row r="722" spans="3:37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10"/>
      <c r="Y722" s="9"/>
      <c r="Z722" s="9"/>
      <c r="AA722" s="9"/>
      <c r="AB722" s="9"/>
      <c r="AC722" s="9"/>
      <c r="AD722" s="9"/>
      <c r="AE722" s="9"/>
      <c r="AF722" s="12"/>
      <c r="AG722" s="11"/>
      <c r="AH722" s="11"/>
      <c r="AI722" s="11"/>
      <c r="AJ722" s="12"/>
      <c r="AK722" s="9"/>
    </row>
    <row r="723" spans="3:37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10"/>
      <c r="Y723" s="9"/>
      <c r="Z723" s="9"/>
      <c r="AA723" s="9"/>
      <c r="AB723" s="9"/>
      <c r="AC723" s="9"/>
      <c r="AD723" s="9"/>
      <c r="AE723" s="9"/>
      <c r="AF723" s="12"/>
      <c r="AG723" s="11"/>
      <c r="AH723" s="11"/>
      <c r="AI723" s="11"/>
      <c r="AJ723" s="12"/>
      <c r="AK723" s="9"/>
    </row>
    <row r="724" spans="3:37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10"/>
      <c r="Y724" s="9"/>
      <c r="Z724" s="9"/>
      <c r="AA724" s="9"/>
      <c r="AB724" s="9"/>
      <c r="AC724" s="9"/>
      <c r="AD724" s="9"/>
      <c r="AE724" s="9"/>
      <c r="AF724" s="12"/>
      <c r="AG724" s="11"/>
      <c r="AH724" s="11"/>
      <c r="AI724" s="11"/>
      <c r="AJ724" s="12"/>
      <c r="AK724" s="9"/>
    </row>
    <row r="725" spans="3:37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10"/>
      <c r="Y725" s="9"/>
      <c r="Z725" s="9"/>
      <c r="AA725" s="9"/>
      <c r="AB725" s="9"/>
      <c r="AC725" s="9"/>
      <c r="AD725" s="9"/>
      <c r="AE725" s="9"/>
      <c r="AF725" s="12"/>
      <c r="AG725" s="11"/>
      <c r="AH725" s="11"/>
      <c r="AI725" s="11"/>
      <c r="AJ725" s="12"/>
      <c r="AK725" s="9"/>
    </row>
    <row r="726" spans="3:37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10"/>
      <c r="Y726" s="9"/>
      <c r="Z726" s="9"/>
      <c r="AA726" s="9"/>
      <c r="AB726" s="9"/>
      <c r="AC726" s="9"/>
      <c r="AD726" s="9"/>
      <c r="AE726" s="9"/>
      <c r="AF726" s="12"/>
      <c r="AG726" s="11"/>
      <c r="AH726" s="11"/>
      <c r="AI726" s="11"/>
      <c r="AJ726" s="12"/>
      <c r="AK726" s="9"/>
    </row>
    <row r="727" spans="3:37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10"/>
      <c r="Y727" s="9"/>
      <c r="Z727" s="9"/>
      <c r="AA727" s="9"/>
      <c r="AB727" s="9"/>
      <c r="AC727" s="9"/>
      <c r="AD727" s="9"/>
      <c r="AE727" s="9"/>
      <c r="AF727" s="12"/>
      <c r="AG727" s="11"/>
      <c r="AH727" s="11"/>
      <c r="AI727" s="11"/>
      <c r="AJ727" s="12"/>
      <c r="AK727" s="9"/>
    </row>
    <row r="728" spans="3:37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10"/>
      <c r="Y728" s="9"/>
      <c r="Z728" s="9"/>
      <c r="AA728" s="9"/>
      <c r="AB728" s="9"/>
      <c r="AC728" s="9"/>
      <c r="AD728" s="9"/>
      <c r="AE728" s="9"/>
      <c r="AF728" s="12"/>
      <c r="AG728" s="11"/>
      <c r="AH728" s="11"/>
      <c r="AI728" s="11"/>
      <c r="AJ728" s="12"/>
      <c r="AK728" s="9"/>
    </row>
    <row r="729" spans="3:37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10"/>
      <c r="Y729" s="9"/>
      <c r="Z729" s="9"/>
      <c r="AA729" s="9"/>
      <c r="AB729" s="9"/>
      <c r="AC729" s="9"/>
      <c r="AD729" s="9"/>
      <c r="AE729" s="9"/>
      <c r="AF729" s="12"/>
      <c r="AG729" s="11"/>
      <c r="AH729" s="11"/>
      <c r="AI729" s="11"/>
      <c r="AJ729" s="12"/>
      <c r="AK729" s="9"/>
    </row>
    <row r="730" spans="3:37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10"/>
      <c r="Y730" s="9"/>
      <c r="Z730" s="9"/>
      <c r="AA730" s="9"/>
      <c r="AB730" s="9"/>
      <c r="AC730" s="9"/>
      <c r="AD730" s="9"/>
      <c r="AE730" s="9"/>
      <c r="AF730" s="12"/>
      <c r="AG730" s="11"/>
      <c r="AH730" s="11"/>
      <c r="AI730" s="11"/>
      <c r="AJ730" s="12"/>
      <c r="AK730" s="9"/>
    </row>
    <row r="731" spans="3:37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10"/>
      <c r="Y731" s="9"/>
      <c r="Z731" s="9"/>
      <c r="AA731" s="9"/>
      <c r="AB731" s="9"/>
      <c r="AC731" s="9"/>
      <c r="AD731" s="9"/>
      <c r="AE731" s="9"/>
      <c r="AF731" s="12"/>
      <c r="AG731" s="11"/>
      <c r="AH731" s="11"/>
      <c r="AI731" s="11"/>
      <c r="AJ731" s="12"/>
      <c r="AK731" s="9"/>
    </row>
    <row r="732" spans="3:37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10"/>
      <c r="Y732" s="9"/>
      <c r="Z732" s="9"/>
      <c r="AA732" s="9"/>
      <c r="AB732" s="9"/>
      <c r="AC732" s="9"/>
      <c r="AD732" s="9"/>
      <c r="AE732" s="9"/>
      <c r="AF732" s="12"/>
      <c r="AG732" s="11"/>
      <c r="AH732" s="11"/>
      <c r="AI732" s="11"/>
      <c r="AJ732" s="12"/>
      <c r="AK732" s="9"/>
    </row>
    <row r="733" spans="3:37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10"/>
      <c r="Y733" s="9"/>
      <c r="Z733" s="9"/>
      <c r="AA733" s="9"/>
      <c r="AB733" s="9"/>
      <c r="AC733" s="9"/>
      <c r="AD733" s="9"/>
      <c r="AE733" s="9"/>
      <c r="AF733" s="12"/>
      <c r="AG733" s="11"/>
      <c r="AH733" s="11"/>
      <c r="AI733" s="11"/>
      <c r="AJ733" s="12"/>
      <c r="AK733" s="9"/>
    </row>
    <row r="734" spans="3:37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10"/>
      <c r="Y734" s="9"/>
      <c r="Z734" s="9"/>
      <c r="AA734" s="9"/>
      <c r="AB734" s="9"/>
      <c r="AC734" s="9"/>
      <c r="AD734" s="9"/>
      <c r="AE734" s="9"/>
      <c r="AF734" s="12"/>
      <c r="AG734" s="11"/>
      <c r="AH734" s="11"/>
      <c r="AI734" s="11"/>
      <c r="AJ734" s="12"/>
      <c r="AK734" s="9"/>
    </row>
    <row r="735" spans="3:37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10"/>
      <c r="Y735" s="9"/>
      <c r="Z735" s="9"/>
      <c r="AA735" s="9"/>
      <c r="AB735" s="9"/>
      <c r="AC735" s="9"/>
      <c r="AD735" s="9"/>
      <c r="AE735" s="9"/>
      <c r="AF735" s="12"/>
      <c r="AG735" s="11"/>
      <c r="AH735" s="11"/>
      <c r="AI735" s="11"/>
      <c r="AJ735" s="12"/>
      <c r="AK735" s="9"/>
    </row>
    <row r="736" spans="3:37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10"/>
      <c r="Y736" s="9"/>
      <c r="Z736" s="9"/>
      <c r="AA736" s="9"/>
      <c r="AB736" s="9"/>
      <c r="AC736" s="9"/>
      <c r="AD736" s="9"/>
      <c r="AE736" s="9"/>
      <c r="AF736" s="12"/>
      <c r="AG736" s="11"/>
      <c r="AH736" s="11"/>
      <c r="AI736" s="11"/>
      <c r="AJ736" s="12"/>
      <c r="AK736" s="9"/>
    </row>
    <row r="737" spans="3:37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10"/>
      <c r="Y737" s="9"/>
      <c r="Z737" s="9"/>
      <c r="AA737" s="9"/>
      <c r="AB737" s="9"/>
      <c r="AC737" s="9"/>
      <c r="AD737" s="9"/>
      <c r="AE737" s="9"/>
      <c r="AF737" s="12"/>
      <c r="AG737" s="11"/>
      <c r="AH737" s="11"/>
      <c r="AI737" s="11"/>
      <c r="AJ737" s="12"/>
      <c r="AK737" s="9"/>
    </row>
    <row r="738" spans="3:37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10"/>
      <c r="Y738" s="9"/>
      <c r="Z738" s="9"/>
      <c r="AA738" s="9"/>
      <c r="AB738" s="9"/>
      <c r="AC738" s="9"/>
      <c r="AD738" s="9"/>
      <c r="AE738" s="9"/>
      <c r="AF738" s="12"/>
      <c r="AG738" s="11"/>
      <c r="AH738" s="11"/>
      <c r="AI738" s="11"/>
      <c r="AJ738" s="12"/>
      <c r="AK738" s="9"/>
    </row>
    <row r="739" spans="3:37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10"/>
      <c r="Y739" s="9"/>
      <c r="Z739" s="9"/>
      <c r="AA739" s="9"/>
      <c r="AB739" s="9"/>
      <c r="AC739" s="9"/>
      <c r="AD739" s="9"/>
      <c r="AE739" s="9"/>
      <c r="AF739" s="12"/>
      <c r="AG739" s="11"/>
      <c r="AH739" s="11"/>
      <c r="AI739" s="11"/>
      <c r="AJ739" s="12"/>
      <c r="AK739" s="9"/>
    </row>
    <row r="740" spans="3:37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10"/>
      <c r="Y740" s="9"/>
      <c r="Z740" s="9"/>
      <c r="AA740" s="9"/>
      <c r="AB740" s="9"/>
      <c r="AC740" s="9"/>
      <c r="AD740" s="9"/>
      <c r="AE740" s="9"/>
      <c r="AF740" s="12"/>
      <c r="AG740" s="11"/>
      <c r="AH740" s="11"/>
      <c r="AI740" s="11"/>
      <c r="AJ740" s="12"/>
      <c r="AK740" s="9"/>
    </row>
    <row r="741" spans="3:37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10"/>
      <c r="Y741" s="9"/>
      <c r="Z741" s="9"/>
      <c r="AA741" s="9"/>
      <c r="AB741" s="9"/>
      <c r="AC741" s="9"/>
      <c r="AD741" s="9"/>
      <c r="AE741" s="9"/>
      <c r="AF741" s="12"/>
      <c r="AG741" s="11"/>
      <c r="AH741" s="11"/>
      <c r="AI741" s="11"/>
      <c r="AJ741" s="12"/>
      <c r="AK741" s="9"/>
    </row>
    <row r="742" spans="3:37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10"/>
      <c r="Y742" s="9"/>
      <c r="Z742" s="9"/>
      <c r="AA742" s="9"/>
      <c r="AB742" s="9"/>
      <c r="AC742" s="9"/>
      <c r="AD742" s="9"/>
      <c r="AE742" s="9"/>
      <c r="AF742" s="12"/>
      <c r="AG742" s="11"/>
      <c r="AH742" s="11"/>
      <c r="AI742" s="11"/>
      <c r="AJ742" s="12"/>
      <c r="AK742" s="9"/>
    </row>
    <row r="743" spans="3:37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10"/>
      <c r="Y743" s="9"/>
      <c r="Z743" s="9"/>
      <c r="AA743" s="9"/>
      <c r="AB743" s="9"/>
      <c r="AC743" s="9"/>
      <c r="AD743" s="9"/>
      <c r="AE743" s="9"/>
      <c r="AF743" s="12"/>
      <c r="AG743" s="11"/>
      <c r="AH743" s="11"/>
      <c r="AI743" s="11"/>
      <c r="AJ743" s="12"/>
      <c r="AK743" s="9"/>
    </row>
    <row r="744" spans="3:37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10"/>
      <c r="Y744" s="9"/>
      <c r="Z744" s="9"/>
      <c r="AA744" s="9"/>
      <c r="AB744" s="9"/>
      <c r="AC744" s="9"/>
      <c r="AD744" s="9"/>
      <c r="AE744" s="9"/>
      <c r="AF744" s="12"/>
      <c r="AG744" s="11"/>
      <c r="AH744" s="11"/>
      <c r="AI744" s="11"/>
      <c r="AJ744" s="12"/>
      <c r="AK744" s="9"/>
    </row>
    <row r="745" spans="3:37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10"/>
      <c r="Y745" s="9"/>
      <c r="Z745" s="9"/>
      <c r="AA745" s="9"/>
      <c r="AB745" s="9"/>
      <c r="AC745" s="9"/>
      <c r="AD745" s="9"/>
      <c r="AE745" s="9"/>
      <c r="AF745" s="12"/>
      <c r="AG745" s="11"/>
      <c r="AH745" s="11"/>
      <c r="AI745" s="11"/>
      <c r="AJ745" s="12"/>
      <c r="AK745" s="9"/>
    </row>
    <row r="746" spans="3:37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10"/>
      <c r="Y746" s="9"/>
      <c r="Z746" s="9"/>
      <c r="AA746" s="9"/>
      <c r="AB746" s="9"/>
      <c r="AC746" s="9"/>
      <c r="AD746" s="9"/>
      <c r="AE746" s="9"/>
      <c r="AF746" s="12"/>
      <c r="AG746" s="11"/>
      <c r="AH746" s="11"/>
      <c r="AI746" s="11"/>
      <c r="AJ746" s="12"/>
      <c r="AK746" s="9"/>
    </row>
    <row r="747" spans="3:37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10"/>
      <c r="Y747" s="9"/>
      <c r="Z747" s="9"/>
      <c r="AA747" s="9"/>
      <c r="AB747" s="9"/>
      <c r="AC747" s="9"/>
      <c r="AD747" s="9"/>
      <c r="AE747" s="9"/>
      <c r="AF747" s="12"/>
      <c r="AG747" s="11"/>
      <c r="AH747" s="11"/>
      <c r="AI747" s="11"/>
      <c r="AJ747" s="12"/>
      <c r="AK747" s="9"/>
    </row>
    <row r="748" spans="3:37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10"/>
      <c r="Y748" s="9"/>
      <c r="Z748" s="9"/>
      <c r="AA748" s="9"/>
      <c r="AB748" s="9"/>
      <c r="AC748" s="9"/>
      <c r="AD748" s="9"/>
      <c r="AE748" s="9"/>
      <c r="AF748" s="12"/>
      <c r="AG748" s="11"/>
      <c r="AH748" s="11"/>
      <c r="AI748" s="11"/>
      <c r="AJ748" s="12"/>
      <c r="AK748" s="9"/>
    </row>
    <row r="749" spans="3:37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10"/>
      <c r="Y749" s="9"/>
      <c r="Z749" s="9"/>
      <c r="AA749" s="9"/>
      <c r="AB749" s="9"/>
      <c r="AC749" s="9"/>
      <c r="AD749" s="9"/>
      <c r="AE749" s="9"/>
      <c r="AF749" s="12"/>
      <c r="AG749" s="11"/>
      <c r="AH749" s="11"/>
      <c r="AI749" s="11"/>
      <c r="AJ749" s="12"/>
      <c r="AK749" s="9"/>
    </row>
    <row r="750" spans="3:37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10"/>
      <c r="Y750" s="9"/>
      <c r="Z750" s="9"/>
      <c r="AA750" s="9"/>
      <c r="AB750" s="9"/>
      <c r="AC750" s="9"/>
      <c r="AD750" s="9"/>
      <c r="AE750" s="9"/>
      <c r="AF750" s="12"/>
      <c r="AG750" s="11"/>
      <c r="AH750" s="11"/>
      <c r="AI750" s="11"/>
      <c r="AJ750" s="12"/>
      <c r="AK750" s="9"/>
    </row>
    <row r="751" spans="3:37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10"/>
      <c r="Y751" s="9"/>
      <c r="Z751" s="9"/>
      <c r="AA751" s="9"/>
      <c r="AB751" s="9"/>
      <c r="AC751" s="9"/>
      <c r="AD751" s="9"/>
      <c r="AE751" s="9"/>
      <c r="AF751" s="12"/>
      <c r="AG751" s="11"/>
      <c r="AH751" s="11"/>
      <c r="AI751" s="11"/>
      <c r="AJ751" s="12"/>
      <c r="AK751" s="9"/>
    </row>
    <row r="752" spans="3:37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10"/>
      <c r="Y752" s="9"/>
      <c r="Z752" s="9"/>
      <c r="AA752" s="9"/>
      <c r="AB752" s="9"/>
      <c r="AC752" s="9"/>
      <c r="AD752" s="9"/>
      <c r="AE752" s="9"/>
      <c r="AF752" s="12"/>
      <c r="AG752" s="11"/>
      <c r="AH752" s="11"/>
      <c r="AI752" s="11"/>
      <c r="AJ752" s="12"/>
      <c r="AK752" s="9"/>
    </row>
    <row r="753" spans="3:37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10"/>
      <c r="Y753" s="9"/>
      <c r="Z753" s="9"/>
      <c r="AA753" s="9"/>
      <c r="AB753" s="9"/>
      <c r="AC753" s="9"/>
      <c r="AD753" s="9"/>
      <c r="AE753" s="9"/>
      <c r="AF753" s="12"/>
      <c r="AG753" s="11"/>
      <c r="AH753" s="11"/>
      <c r="AI753" s="11"/>
      <c r="AJ753" s="12"/>
      <c r="AK753" s="9"/>
    </row>
    <row r="754" spans="3:37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10"/>
      <c r="Y754" s="9"/>
      <c r="Z754" s="9"/>
      <c r="AA754" s="9"/>
      <c r="AB754" s="9"/>
      <c r="AC754" s="9"/>
      <c r="AD754" s="9"/>
      <c r="AE754" s="9"/>
      <c r="AF754" s="12"/>
      <c r="AG754" s="11"/>
      <c r="AH754" s="11"/>
      <c r="AI754" s="11"/>
      <c r="AJ754" s="12"/>
      <c r="AK754" s="9"/>
    </row>
    <row r="755" spans="3:37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10"/>
      <c r="Y755" s="9"/>
      <c r="Z755" s="9"/>
      <c r="AA755" s="9"/>
      <c r="AB755" s="9"/>
      <c r="AC755" s="9"/>
      <c r="AD755" s="9"/>
      <c r="AE755" s="9"/>
      <c r="AF755" s="12"/>
      <c r="AG755" s="11"/>
      <c r="AH755" s="11"/>
      <c r="AI755" s="11"/>
      <c r="AJ755" s="12"/>
      <c r="AK755" s="9"/>
    </row>
    <row r="756" spans="3:37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10"/>
      <c r="Y756" s="9"/>
      <c r="Z756" s="9"/>
      <c r="AA756" s="9"/>
      <c r="AB756" s="9"/>
      <c r="AC756" s="9"/>
      <c r="AD756" s="9"/>
      <c r="AE756" s="9"/>
      <c r="AF756" s="12"/>
      <c r="AG756" s="11"/>
      <c r="AH756" s="11"/>
      <c r="AI756" s="11"/>
      <c r="AJ756" s="12"/>
      <c r="AK756" s="9"/>
    </row>
    <row r="757" spans="3:37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10"/>
      <c r="Y757" s="9"/>
      <c r="Z757" s="9"/>
      <c r="AA757" s="9"/>
      <c r="AB757" s="9"/>
      <c r="AC757" s="9"/>
      <c r="AD757" s="9"/>
      <c r="AE757" s="9"/>
      <c r="AF757" s="12"/>
      <c r="AG757" s="11"/>
      <c r="AH757" s="11"/>
      <c r="AI757" s="11"/>
      <c r="AJ757" s="12"/>
      <c r="AK757" s="9"/>
    </row>
    <row r="758" spans="3:37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10"/>
      <c r="Y758" s="9"/>
      <c r="Z758" s="9"/>
      <c r="AA758" s="9"/>
      <c r="AB758" s="9"/>
      <c r="AC758" s="9"/>
      <c r="AD758" s="9"/>
      <c r="AE758" s="9"/>
      <c r="AF758" s="12"/>
      <c r="AG758" s="11"/>
      <c r="AH758" s="11"/>
      <c r="AI758" s="11"/>
      <c r="AJ758" s="12"/>
      <c r="AK758" s="9"/>
    </row>
    <row r="759" spans="3:37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10"/>
      <c r="Y759" s="9"/>
      <c r="Z759" s="9"/>
      <c r="AA759" s="9"/>
      <c r="AB759" s="9"/>
      <c r="AC759" s="9"/>
      <c r="AD759" s="9"/>
      <c r="AE759" s="9"/>
      <c r="AF759" s="12"/>
      <c r="AG759" s="11"/>
      <c r="AH759" s="11"/>
      <c r="AI759" s="11"/>
      <c r="AJ759" s="12"/>
      <c r="AK759" s="9"/>
    </row>
    <row r="760" spans="3:37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10"/>
      <c r="Y760" s="9"/>
      <c r="Z760" s="9"/>
      <c r="AA760" s="9"/>
      <c r="AB760" s="9"/>
      <c r="AC760" s="9"/>
      <c r="AD760" s="9"/>
      <c r="AE760" s="9"/>
      <c r="AF760" s="12"/>
      <c r="AG760" s="11"/>
      <c r="AH760" s="11"/>
      <c r="AI760" s="11"/>
      <c r="AJ760" s="12"/>
      <c r="AK760" s="9"/>
    </row>
    <row r="761" spans="3:37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10"/>
      <c r="Y761" s="9"/>
      <c r="Z761" s="9"/>
      <c r="AA761" s="9"/>
      <c r="AB761" s="9"/>
      <c r="AC761" s="9"/>
      <c r="AD761" s="9"/>
      <c r="AE761" s="9"/>
      <c r="AF761" s="12"/>
      <c r="AG761" s="11"/>
      <c r="AH761" s="11"/>
      <c r="AI761" s="11"/>
      <c r="AJ761" s="12"/>
      <c r="AK761" s="9"/>
    </row>
    <row r="762" spans="3:37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10"/>
      <c r="Y762" s="9"/>
      <c r="Z762" s="9"/>
      <c r="AA762" s="9"/>
      <c r="AB762" s="9"/>
      <c r="AC762" s="9"/>
      <c r="AD762" s="9"/>
      <c r="AE762" s="9"/>
      <c r="AF762" s="12"/>
      <c r="AG762" s="11"/>
      <c r="AH762" s="11"/>
      <c r="AI762" s="11"/>
      <c r="AJ762" s="12"/>
      <c r="AK762" s="9"/>
    </row>
    <row r="763" spans="3:37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10"/>
      <c r="Y763" s="9"/>
      <c r="Z763" s="9"/>
      <c r="AA763" s="9"/>
      <c r="AB763" s="9"/>
      <c r="AC763" s="9"/>
      <c r="AD763" s="9"/>
      <c r="AE763" s="9"/>
      <c r="AF763" s="12"/>
      <c r="AG763" s="11"/>
      <c r="AH763" s="11"/>
      <c r="AI763" s="11"/>
      <c r="AJ763" s="12"/>
      <c r="AK763" s="9"/>
    </row>
    <row r="764" spans="3:37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10"/>
      <c r="Y764" s="9"/>
      <c r="Z764" s="9"/>
      <c r="AA764" s="9"/>
      <c r="AB764" s="9"/>
      <c r="AC764" s="9"/>
      <c r="AD764" s="9"/>
      <c r="AE764" s="9"/>
      <c r="AF764" s="12"/>
      <c r="AG764" s="11"/>
      <c r="AH764" s="11"/>
      <c r="AI764" s="11"/>
      <c r="AJ764" s="12"/>
      <c r="AK764" s="9"/>
    </row>
    <row r="765" spans="3:37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10"/>
      <c r="Y765" s="9"/>
      <c r="Z765" s="9"/>
      <c r="AA765" s="9"/>
      <c r="AB765" s="9"/>
      <c r="AC765" s="9"/>
      <c r="AD765" s="9"/>
      <c r="AE765" s="9"/>
      <c r="AF765" s="12"/>
      <c r="AG765" s="11"/>
      <c r="AH765" s="11"/>
      <c r="AI765" s="11"/>
      <c r="AJ765" s="12"/>
      <c r="AK765" s="9"/>
    </row>
    <row r="766" spans="3:37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10"/>
      <c r="Y766" s="9"/>
      <c r="Z766" s="9"/>
      <c r="AA766" s="9"/>
      <c r="AB766" s="9"/>
      <c r="AC766" s="9"/>
      <c r="AD766" s="9"/>
      <c r="AE766" s="9"/>
      <c r="AF766" s="12"/>
      <c r="AG766" s="11"/>
      <c r="AH766" s="11"/>
      <c r="AI766" s="11"/>
      <c r="AJ766" s="12"/>
      <c r="AK766" s="9"/>
    </row>
    <row r="767" spans="3:37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10"/>
      <c r="Y767" s="9"/>
      <c r="Z767" s="9"/>
      <c r="AA767" s="9"/>
      <c r="AB767" s="9"/>
      <c r="AC767" s="9"/>
      <c r="AD767" s="9"/>
      <c r="AE767" s="9"/>
      <c r="AF767" s="12"/>
      <c r="AG767" s="11"/>
      <c r="AH767" s="11"/>
      <c r="AI767" s="11"/>
      <c r="AJ767" s="12"/>
      <c r="AK767" s="9"/>
    </row>
    <row r="768" spans="3:37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10"/>
      <c r="Y768" s="9"/>
      <c r="Z768" s="9"/>
      <c r="AA768" s="9"/>
      <c r="AB768" s="9"/>
      <c r="AC768" s="9"/>
      <c r="AD768" s="9"/>
      <c r="AE768" s="9"/>
      <c r="AF768" s="12"/>
      <c r="AG768" s="11"/>
      <c r="AH768" s="11"/>
      <c r="AI768" s="11"/>
      <c r="AJ768" s="12"/>
      <c r="AK768" s="9"/>
    </row>
    <row r="769" spans="3:37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10"/>
      <c r="Y769" s="9"/>
      <c r="Z769" s="9"/>
      <c r="AA769" s="9"/>
      <c r="AB769" s="9"/>
      <c r="AC769" s="9"/>
      <c r="AD769" s="9"/>
      <c r="AE769" s="9"/>
      <c r="AF769" s="12"/>
      <c r="AG769" s="11"/>
      <c r="AH769" s="11"/>
      <c r="AI769" s="11"/>
      <c r="AJ769" s="12"/>
      <c r="AK769" s="9"/>
    </row>
    <row r="770" spans="3:37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10"/>
      <c r="Y770" s="9"/>
      <c r="Z770" s="9"/>
      <c r="AA770" s="9"/>
      <c r="AB770" s="9"/>
      <c r="AC770" s="9"/>
      <c r="AD770" s="9"/>
      <c r="AE770" s="9"/>
      <c r="AF770" s="12"/>
      <c r="AG770" s="11"/>
      <c r="AH770" s="11"/>
      <c r="AI770" s="11"/>
      <c r="AJ770" s="12"/>
      <c r="AK770" s="9"/>
    </row>
    <row r="771" spans="3:37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10"/>
      <c r="Y771" s="9"/>
      <c r="Z771" s="9"/>
      <c r="AA771" s="9"/>
      <c r="AB771" s="9"/>
      <c r="AC771" s="9"/>
      <c r="AD771" s="9"/>
      <c r="AE771" s="9"/>
      <c r="AF771" s="12"/>
      <c r="AG771" s="11"/>
      <c r="AH771" s="11"/>
      <c r="AI771" s="11"/>
      <c r="AJ771" s="12"/>
      <c r="AK771" s="9"/>
    </row>
    <row r="772" spans="3:37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10"/>
      <c r="Y772" s="9"/>
      <c r="Z772" s="9"/>
      <c r="AA772" s="9"/>
      <c r="AB772" s="9"/>
      <c r="AC772" s="9"/>
      <c r="AD772" s="9"/>
      <c r="AE772" s="9"/>
      <c r="AF772" s="12"/>
      <c r="AG772" s="11"/>
      <c r="AH772" s="11"/>
      <c r="AI772" s="11"/>
      <c r="AJ772" s="12"/>
      <c r="AK772" s="9"/>
    </row>
    <row r="773" spans="3:37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10"/>
      <c r="Y773" s="9"/>
      <c r="Z773" s="9"/>
      <c r="AA773" s="9"/>
      <c r="AB773" s="9"/>
      <c r="AC773" s="9"/>
      <c r="AD773" s="9"/>
      <c r="AE773" s="9"/>
      <c r="AF773" s="12"/>
      <c r="AG773" s="11"/>
      <c r="AH773" s="11"/>
      <c r="AI773" s="11"/>
      <c r="AJ773" s="12"/>
      <c r="AK773" s="9"/>
    </row>
    <row r="774" spans="3:37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10"/>
      <c r="Y774" s="9"/>
      <c r="Z774" s="9"/>
      <c r="AA774" s="9"/>
      <c r="AB774" s="9"/>
      <c r="AC774" s="9"/>
      <c r="AD774" s="9"/>
      <c r="AE774" s="9"/>
      <c r="AF774" s="12"/>
      <c r="AG774" s="11"/>
      <c r="AH774" s="11"/>
      <c r="AI774" s="11"/>
      <c r="AJ774" s="12"/>
      <c r="AK774" s="9"/>
    </row>
    <row r="775" spans="3:37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10"/>
      <c r="Y775" s="9"/>
      <c r="Z775" s="9"/>
      <c r="AA775" s="9"/>
      <c r="AB775" s="9"/>
      <c r="AC775" s="9"/>
      <c r="AD775" s="9"/>
      <c r="AE775" s="9"/>
      <c r="AF775" s="12"/>
      <c r="AG775" s="11"/>
      <c r="AH775" s="11"/>
      <c r="AI775" s="11"/>
      <c r="AJ775" s="12"/>
      <c r="AK775" s="9"/>
    </row>
    <row r="776" spans="3:37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10"/>
      <c r="Y776" s="9"/>
      <c r="Z776" s="9"/>
      <c r="AA776" s="9"/>
      <c r="AB776" s="9"/>
      <c r="AC776" s="9"/>
      <c r="AD776" s="9"/>
      <c r="AE776" s="9"/>
      <c r="AF776" s="12"/>
      <c r="AG776" s="11"/>
      <c r="AH776" s="11"/>
      <c r="AI776" s="11"/>
      <c r="AJ776" s="12"/>
      <c r="AK776" s="9"/>
    </row>
    <row r="777" spans="3:37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10"/>
      <c r="Y777" s="9"/>
      <c r="Z777" s="9"/>
      <c r="AA777" s="9"/>
      <c r="AB777" s="9"/>
      <c r="AC777" s="9"/>
      <c r="AD777" s="9"/>
      <c r="AE777" s="9"/>
      <c r="AF777" s="12"/>
      <c r="AG777" s="11"/>
      <c r="AH777" s="11"/>
      <c r="AI777" s="11"/>
      <c r="AJ777" s="12"/>
      <c r="AK777" s="9"/>
    </row>
    <row r="778" spans="3:37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10"/>
      <c r="Y778" s="9"/>
      <c r="Z778" s="9"/>
      <c r="AA778" s="9"/>
      <c r="AB778" s="9"/>
      <c r="AC778" s="9"/>
      <c r="AD778" s="9"/>
      <c r="AE778" s="9"/>
      <c r="AF778" s="12"/>
      <c r="AG778" s="11"/>
      <c r="AH778" s="11"/>
      <c r="AI778" s="11"/>
      <c r="AJ778" s="12"/>
      <c r="AK778" s="9"/>
    </row>
    <row r="779" spans="3:37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10"/>
      <c r="Y779" s="9"/>
      <c r="Z779" s="9"/>
      <c r="AA779" s="9"/>
      <c r="AB779" s="9"/>
      <c r="AC779" s="9"/>
      <c r="AD779" s="9"/>
      <c r="AE779" s="9"/>
      <c r="AF779" s="12"/>
      <c r="AG779" s="11"/>
      <c r="AH779" s="11"/>
      <c r="AI779" s="11"/>
      <c r="AJ779" s="12"/>
      <c r="AK779" s="9"/>
    </row>
    <row r="780" spans="3:37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10"/>
      <c r="Y780" s="9"/>
      <c r="Z780" s="9"/>
      <c r="AA780" s="9"/>
      <c r="AB780" s="9"/>
      <c r="AC780" s="9"/>
      <c r="AD780" s="9"/>
      <c r="AE780" s="9"/>
      <c r="AF780" s="12"/>
      <c r="AG780" s="11"/>
      <c r="AH780" s="11"/>
      <c r="AI780" s="11"/>
      <c r="AJ780" s="12"/>
      <c r="AK780" s="9"/>
    </row>
    <row r="781" spans="3:37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10"/>
      <c r="Y781" s="9"/>
      <c r="Z781" s="9"/>
      <c r="AA781" s="9"/>
      <c r="AB781" s="9"/>
      <c r="AC781" s="9"/>
      <c r="AD781" s="9"/>
      <c r="AE781" s="9"/>
      <c r="AF781" s="12"/>
      <c r="AG781" s="11"/>
      <c r="AH781" s="11"/>
      <c r="AI781" s="11"/>
      <c r="AJ781" s="12"/>
      <c r="AK781" s="9"/>
    </row>
    <row r="782" spans="3:37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10"/>
      <c r="Y782" s="9"/>
      <c r="Z782" s="9"/>
      <c r="AA782" s="9"/>
      <c r="AB782" s="9"/>
      <c r="AC782" s="9"/>
      <c r="AD782" s="9"/>
      <c r="AE782" s="9"/>
      <c r="AF782" s="12"/>
      <c r="AG782" s="11"/>
      <c r="AH782" s="11"/>
      <c r="AI782" s="11"/>
      <c r="AJ782" s="12"/>
      <c r="AK782" s="9"/>
    </row>
    <row r="783" spans="3:37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10"/>
      <c r="Y783" s="9"/>
      <c r="Z783" s="9"/>
      <c r="AA783" s="9"/>
      <c r="AB783" s="9"/>
      <c r="AC783" s="9"/>
      <c r="AD783" s="9"/>
      <c r="AE783" s="9"/>
      <c r="AF783" s="12"/>
      <c r="AG783" s="11"/>
      <c r="AH783" s="11"/>
      <c r="AI783" s="11"/>
      <c r="AJ783" s="12"/>
      <c r="AK783" s="9"/>
    </row>
    <row r="784" spans="3:37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10"/>
      <c r="Y784" s="9"/>
      <c r="Z784" s="9"/>
      <c r="AA784" s="9"/>
      <c r="AB784" s="9"/>
      <c r="AC784" s="9"/>
      <c r="AD784" s="9"/>
      <c r="AE784" s="9"/>
      <c r="AF784" s="12"/>
      <c r="AG784" s="11"/>
      <c r="AH784" s="11"/>
      <c r="AI784" s="11"/>
      <c r="AJ784" s="12"/>
      <c r="AK784" s="9"/>
    </row>
    <row r="785" spans="3:37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10"/>
      <c r="Y785" s="9"/>
      <c r="Z785" s="9"/>
      <c r="AA785" s="9"/>
      <c r="AB785" s="9"/>
      <c r="AC785" s="9"/>
      <c r="AD785" s="9"/>
      <c r="AE785" s="9"/>
      <c r="AF785" s="12"/>
      <c r="AG785" s="11"/>
      <c r="AH785" s="11"/>
      <c r="AI785" s="11"/>
      <c r="AJ785" s="12"/>
      <c r="AK785" s="9"/>
    </row>
    <row r="786" spans="3:37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10"/>
      <c r="Y786" s="9"/>
      <c r="Z786" s="9"/>
      <c r="AA786" s="9"/>
      <c r="AB786" s="9"/>
      <c r="AC786" s="9"/>
      <c r="AD786" s="9"/>
      <c r="AE786" s="9"/>
      <c r="AF786" s="12"/>
      <c r="AG786" s="11"/>
      <c r="AH786" s="11"/>
      <c r="AI786" s="11"/>
      <c r="AJ786" s="12"/>
      <c r="AK786" s="9"/>
    </row>
    <row r="787" spans="3:37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10"/>
      <c r="Y787" s="9"/>
      <c r="Z787" s="9"/>
      <c r="AA787" s="9"/>
      <c r="AB787" s="9"/>
      <c r="AC787" s="9"/>
      <c r="AD787" s="9"/>
      <c r="AE787" s="9"/>
      <c r="AF787" s="12"/>
      <c r="AG787" s="11"/>
      <c r="AH787" s="11"/>
      <c r="AI787" s="11"/>
      <c r="AJ787" s="12"/>
      <c r="AK787" s="9"/>
    </row>
    <row r="788" spans="3:37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10"/>
      <c r="Y788" s="9"/>
      <c r="Z788" s="9"/>
      <c r="AA788" s="9"/>
      <c r="AB788" s="9"/>
      <c r="AC788" s="9"/>
      <c r="AD788" s="9"/>
      <c r="AE788" s="9"/>
      <c r="AF788" s="12"/>
      <c r="AG788" s="11"/>
      <c r="AH788" s="11"/>
      <c r="AI788" s="11"/>
      <c r="AJ788" s="12"/>
      <c r="AK788" s="9"/>
    </row>
    <row r="789" spans="3:37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10"/>
      <c r="Y789" s="9"/>
      <c r="Z789" s="9"/>
      <c r="AA789" s="9"/>
      <c r="AB789" s="9"/>
      <c r="AC789" s="9"/>
      <c r="AD789" s="9"/>
      <c r="AE789" s="9"/>
      <c r="AF789" s="12"/>
      <c r="AG789" s="11"/>
      <c r="AH789" s="11"/>
      <c r="AI789" s="11"/>
      <c r="AJ789" s="12"/>
      <c r="AK789" s="9"/>
    </row>
    <row r="790" spans="3:37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10"/>
      <c r="Y790" s="9"/>
      <c r="Z790" s="9"/>
      <c r="AA790" s="9"/>
      <c r="AB790" s="9"/>
      <c r="AC790" s="9"/>
      <c r="AD790" s="9"/>
      <c r="AE790" s="9"/>
      <c r="AF790" s="12"/>
      <c r="AG790" s="11"/>
      <c r="AH790" s="11"/>
      <c r="AI790" s="11"/>
      <c r="AJ790" s="12"/>
      <c r="AK790" s="9"/>
    </row>
    <row r="791" spans="3:37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10"/>
      <c r="Y791" s="9"/>
      <c r="Z791" s="9"/>
      <c r="AA791" s="9"/>
      <c r="AB791" s="9"/>
      <c r="AC791" s="9"/>
      <c r="AD791" s="9"/>
      <c r="AE791" s="9"/>
      <c r="AF791" s="12"/>
      <c r="AG791" s="11"/>
      <c r="AH791" s="11"/>
      <c r="AI791" s="11"/>
      <c r="AJ791" s="12"/>
      <c r="AK791" s="9"/>
    </row>
    <row r="792" spans="3:37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10"/>
      <c r="Y792" s="9"/>
      <c r="Z792" s="9"/>
      <c r="AA792" s="9"/>
      <c r="AB792" s="9"/>
      <c r="AC792" s="9"/>
      <c r="AD792" s="9"/>
      <c r="AE792" s="9"/>
      <c r="AF792" s="12"/>
      <c r="AG792" s="11"/>
      <c r="AH792" s="11"/>
      <c r="AI792" s="11"/>
      <c r="AJ792" s="12"/>
      <c r="AK792" s="9"/>
    </row>
    <row r="793" spans="3:37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10"/>
      <c r="Y793" s="9"/>
      <c r="Z793" s="9"/>
      <c r="AA793" s="9"/>
      <c r="AB793" s="9"/>
      <c r="AC793" s="9"/>
      <c r="AD793" s="9"/>
      <c r="AE793" s="9"/>
      <c r="AF793" s="12"/>
      <c r="AG793" s="11"/>
      <c r="AH793" s="11"/>
      <c r="AI793" s="11"/>
      <c r="AJ793" s="12"/>
      <c r="AK793" s="9"/>
    </row>
    <row r="794" spans="3:37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10"/>
      <c r="Y794" s="9"/>
      <c r="Z794" s="9"/>
      <c r="AA794" s="9"/>
      <c r="AB794" s="9"/>
      <c r="AC794" s="9"/>
      <c r="AD794" s="9"/>
      <c r="AE794" s="9"/>
      <c r="AF794" s="12"/>
      <c r="AG794" s="11"/>
      <c r="AH794" s="11"/>
      <c r="AI794" s="11"/>
      <c r="AJ794" s="12"/>
      <c r="AK794" s="9"/>
    </row>
    <row r="795" spans="3:37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10"/>
      <c r="Y795" s="9"/>
      <c r="Z795" s="9"/>
      <c r="AA795" s="9"/>
      <c r="AB795" s="9"/>
      <c r="AC795" s="9"/>
      <c r="AD795" s="9"/>
      <c r="AE795" s="9"/>
      <c r="AF795" s="12"/>
      <c r="AG795" s="11"/>
      <c r="AH795" s="11"/>
      <c r="AI795" s="11"/>
      <c r="AJ795" s="12"/>
      <c r="AK795" s="9"/>
    </row>
    <row r="796" spans="3:37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10"/>
      <c r="Y796" s="9"/>
      <c r="Z796" s="9"/>
      <c r="AA796" s="9"/>
      <c r="AB796" s="9"/>
      <c r="AC796" s="9"/>
      <c r="AD796" s="9"/>
      <c r="AE796" s="9"/>
      <c r="AF796" s="12"/>
      <c r="AG796" s="11"/>
      <c r="AH796" s="11"/>
      <c r="AI796" s="11"/>
      <c r="AJ796" s="12"/>
      <c r="AK796" s="9"/>
    </row>
    <row r="797" spans="3:37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10"/>
      <c r="Y797" s="9"/>
      <c r="Z797" s="9"/>
      <c r="AA797" s="9"/>
      <c r="AB797" s="9"/>
      <c r="AC797" s="9"/>
      <c r="AD797" s="9"/>
      <c r="AE797" s="9"/>
      <c r="AF797" s="12"/>
      <c r="AG797" s="11"/>
      <c r="AH797" s="11"/>
      <c r="AI797" s="11"/>
      <c r="AJ797" s="12"/>
      <c r="AK797" s="9"/>
    </row>
    <row r="798" spans="3:37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10"/>
      <c r="Y798" s="9"/>
      <c r="Z798" s="9"/>
      <c r="AA798" s="9"/>
      <c r="AB798" s="9"/>
      <c r="AC798" s="9"/>
      <c r="AD798" s="9"/>
      <c r="AE798" s="9"/>
      <c r="AF798" s="12"/>
      <c r="AG798" s="11"/>
      <c r="AH798" s="11"/>
      <c r="AI798" s="11"/>
      <c r="AJ798" s="12"/>
      <c r="AK798" s="9"/>
    </row>
    <row r="799" spans="3:37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10"/>
      <c r="Y799" s="9"/>
      <c r="Z799" s="9"/>
      <c r="AA799" s="9"/>
      <c r="AB799" s="9"/>
      <c r="AC799" s="9"/>
      <c r="AD799" s="9"/>
      <c r="AE799" s="9"/>
      <c r="AF799" s="12"/>
      <c r="AG799" s="11"/>
      <c r="AH799" s="11"/>
      <c r="AI799" s="11"/>
      <c r="AJ799" s="12"/>
      <c r="AK799" s="9"/>
    </row>
    <row r="800" spans="3:37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10"/>
      <c r="Y800" s="9"/>
      <c r="Z800" s="9"/>
      <c r="AA800" s="9"/>
      <c r="AB800" s="9"/>
      <c r="AC800" s="9"/>
      <c r="AD800" s="9"/>
      <c r="AE800" s="9"/>
      <c r="AF800" s="12"/>
      <c r="AG800" s="11"/>
      <c r="AH800" s="11"/>
      <c r="AI800" s="11"/>
      <c r="AJ800" s="12"/>
      <c r="AK800" s="9"/>
    </row>
    <row r="801" spans="3:37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10"/>
      <c r="Y801" s="9"/>
      <c r="Z801" s="9"/>
      <c r="AA801" s="9"/>
      <c r="AB801" s="9"/>
      <c r="AC801" s="9"/>
      <c r="AD801" s="9"/>
      <c r="AE801" s="9"/>
      <c r="AF801" s="12"/>
      <c r="AG801" s="11"/>
      <c r="AH801" s="11"/>
      <c r="AI801" s="11"/>
      <c r="AJ801" s="12"/>
      <c r="AK801" s="9"/>
    </row>
    <row r="802" spans="3:37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10"/>
      <c r="Y802" s="9"/>
      <c r="Z802" s="9"/>
      <c r="AA802" s="9"/>
      <c r="AB802" s="9"/>
      <c r="AC802" s="9"/>
      <c r="AD802" s="9"/>
      <c r="AE802" s="9"/>
      <c r="AF802" s="12"/>
      <c r="AG802" s="11"/>
      <c r="AH802" s="11"/>
      <c r="AI802" s="11"/>
      <c r="AJ802" s="12"/>
      <c r="AK802" s="9"/>
    </row>
    <row r="803" spans="3:37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10"/>
      <c r="Y803" s="9"/>
      <c r="Z803" s="9"/>
      <c r="AA803" s="9"/>
      <c r="AB803" s="9"/>
      <c r="AC803" s="9"/>
      <c r="AD803" s="9"/>
      <c r="AE803" s="9"/>
      <c r="AF803" s="12"/>
      <c r="AG803" s="11"/>
      <c r="AH803" s="11"/>
      <c r="AI803" s="11"/>
      <c r="AJ803" s="12"/>
      <c r="AK803" s="9"/>
    </row>
    <row r="804" spans="3:37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10"/>
      <c r="Y804" s="9"/>
      <c r="Z804" s="9"/>
      <c r="AA804" s="9"/>
      <c r="AB804" s="9"/>
      <c r="AC804" s="9"/>
      <c r="AD804" s="9"/>
      <c r="AE804" s="9"/>
      <c r="AF804" s="12"/>
      <c r="AG804" s="11"/>
      <c r="AH804" s="11"/>
      <c r="AI804" s="11"/>
      <c r="AJ804" s="12"/>
      <c r="AK804" s="9"/>
    </row>
    <row r="805" spans="3:37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10"/>
      <c r="Y805" s="9"/>
      <c r="Z805" s="9"/>
      <c r="AA805" s="9"/>
      <c r="AB805" s="9"/>
      <c r="AC805" s="9"/>
      <c r="AD805" s="9"/>
      <c r="AE805" s="9"/>
      <c r="AF805" s="12"/>
      <c r="AG805" s="11"/>
      <c r="AH805" s="11"/>
      <c r="AI805" s="11"/>
      <c r="AJ805" s="12"/>
      <c r="AK805" s="9"/>
    </row>
    <row r="806" spans="3:37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10"/>
      <c r="Y806" s="9"/>
      <c r="Z806" s="9"/>
      <c r="AA806" s="9"/>
      <c r="AB806" s="9"/>
      <c r="AC806" s="9"/>
      <c r="AD806" s="9"/>
      <c r="AE806" s="9"/>
      <c r="AF806" s="12"/>
      <c r="AG806" s="11"/>
      <c r="AH806" s="11"/>
      <c r="AI806" s="11"/>
      <c r="AJ806" s="12"/>
      <c r="AK806" s="9"/>
    </row>
    <row r="807" spans="3:37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10"/>
      <c r="Y807" s="9"/>
      <c r="Z807" s="9"/>
      <c r="AA807" s="9"/>
      <c r="AB807" s="9"/>
      <c r="AC807" s="9"/>
      <c r="AD807" s="9"/>
      <c r="AE807" s="9"/>
      <c r="AF807" s="12"/>
      <c r="AG807" s="11"/>
      <c r="AH807" s="11"/>
      <c r="AI807" s="11"/>
      <c r="AJ807" s="12"/>
      <c r="AK807" s="9"/>
    </row>
    <row r="808" spans="3:37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10"/>
      <c r="Y808" s="9"/>
      <c r="Z808" s="9"/>
      <c r="AA808" s="9"/>
      <c r="AB808" s="9"/>
      <c r="AC808" s="9"/>
      <c r="AD808" s="9"/>
      <c r="AE808" s="9"/>
      <c r="AF808" s="12"/>
      <c r="AG808" s="11"/>
      <c r="AH808" s="11"/>
      <c r="AI808" s="11"/>
      <c r="AJ808" s="12"/>
      <c r="AK808" s="9"/>
    </row>
    <row r="809" spans="3:37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10"/>
      <c r="Y809" s="9"/>
      <c r="Z809" s="9"/>
      <c r="AA809" s="9"/>
      <c r="AB809" s="9"/>
      <c r="AC809" s="9"/>
      <c r="AD809" s="9"/>
      <c r="AE809" s="9"/>
      <c r="AF809" s="12"/>
      <c r="AG809" s="11"/>
      <c r="AH809" s="11"/>
      <c r="AI809" s="11"/>
      <c r="AJ809" s="12"/>
      <c r="AK809" s="9"/>
    </row>
    <row r="810" spans="3:37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10"/>
      <c r="Y810" s="9"/>
      <c r="Z810" s="9"/>
      <c r="AA810" s="9"/>
      <c r="AB810" s="9"/>
      <c r="AC810" s="9"/>
      <c r="AD810" s="9"/>
      <c r="AE810" s="9"/>
      <c r="AF810" s="12"/>
      <c r="AG810" s="11"/>
      <c r="AH810" s="11"/>
      <c r="AI810" s="11"/>
      <c r="AJ810" s="12"/>
      <c r="AK810" s="9"/>
    </row>
    <row r="811" spans="3:37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10"/>
      <c r="Y811" s="9"/>
      <c r="Z811" s="9"/>
      <c r="AA811" s="9"/>
      <c r="AB811" s="9"/>
      <c r="AC811" s="9"/>
      <c r="AD811" s="9"/>
      <c r="AE811" s="9"/>
      <c r="AF811" s="12"/>
      <c r="AG811" s="11"/>
      <c r="AH811" s="11"/>
      <c r="AI811" s="11"/>
      <c r="AJ811" s="12"/>
      <c r="AK811" s="9"/>
    </row>
    <row r="812" spans="3:37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10"/>
      <c r="Y812" s="9"/>
      <c r="Z812" s="9"/>
      <c r="AA812" s="9"/>
      <c r="AB812" s="9"/>
      <c r="AC812" s="9"/>
      <c r="AD812" s="9"/>
      <c r="AE812" s="9"/>
      <c r="AF812" s="12"/>
      <c r="AG812" s="11"/>
      <c r="AH812" s="11"/>
      <c r="AI812" s="11"/>
      <c r="AJ812" s="12"/>
      <c r="AK812" s="9"/>
    </row>
    <row r="813" spans="3:37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10"/>
      <c r="Y813" s="9"/>
      <c r="Z813" s="9"/>
      <c r="AA813" s="9"/>
      <c r="AB813" s="9"/>
      <c r="AC813" s="9"/>
      <c r="AD813" s="9"/>
      <c r="AE813" s="9"/>
      <c r="AF813" s="12"/>
      <c r="AG813" s="11"/>
      <c r="AH813" s="11"/>
      <c r="AI813" s="11"/>
      <c r="AJ813" s="12"/>
      <c r="AK813" s="9"/>
    </row>
    <row r="814" spans="3:37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10"/>
      <c r="Y814" s="9"/>
      <c r="Z814" s="9"/>
      <c r="AA814" s="9"/>
      <c r="AB814" s="9"/>
      <c r="AC814" s="9"/>
      <c r="AD814" s="9"/>
      <c r="AE814" s="9"/>
      <c r="AF814" s="12"/>
      <c r="AG814" s="11"/>
      <c r="AH814" s="11"/>
      <c r="AI814" s="11"/>
      <c r="AJ814" s="12"/>
      <c r="AK814" s="9"/>
    </row>
    <row r="815" spans="3:37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10"/>
      <c r="Y815" s="9"/>
      <c r="Z815" s="9"/>
      <c r="AA815" s="9"/>
      <c r="AB815" s="9"/>
      <c r="AC815" s="9"/>
      <c r="AD815" s="9"/>
      <c r="AE815" s="9"/>
      <c r="AF815" s="12"/>
      <c r="AG815" s="11"/>
      <c r="AH815" s="11"/>
      <c r="AI815" s="11"/>
      <c r="AJ815" s="12"/>
      <c r="AK815" s="9"/>
    </row>
    <row r="816" spans="3:37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10"/>
      <c r="Y816" s="9"/>
      <c r="Z816" s="9"/>
      <c r="AA816" s="9"/>
      <c r="AB816" s="9"/>
      <c r="AC816" s="9"/>
      <c r="AD816" s="9"/>
      <c r="AE816" s="9"/>
      <c r="AF816" s="12"/>
      <c r="AG816" s="11"/>
      <c r="AH816" s="11"/>
      <c r="AI816" s="11"/>
      <c r="AJ816" s="12"/>
      <c r="AK816" s="9"/>
    </row>
    <row r="817" spans="3:37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10"/>
      <c r="Y817" s="9"/>
      <c r="Z817" s="9"/>
      <c r="AA817" s="9"/>
      <c r="AB817" s="9"/>
      <c r="AC817" s="9"/>
      <c r="AD817" s="9"/>
      <c r="AE817" s="9"/>
      <c r="AF817" s="12"/>
      <c r="AG817" s="11"/>
      <c r="AH817" s="11"/>
      <c r="AI817" s="11"/>
      <c r="AJ817" s="12"/>
      <c r="AK817" s="9"/>
    </row>
    <row r="818" spans="3:37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10"/>
      <c r="Y818" s="9"/>
      <c r="Z818" s="9"/>
      <c r="AA818" s="9"/>
      <c r="AB818" s="9"/>
      <c r="AC818" s="9"/>
      <c r="AD818" s="9"/>
      <c r="AE818" s="9"/>
      <c r="AF818" s="12"/>
      <c r="AG818" s="11"/>
      <c r="AH818" s="11"/>
      <c r="AI818" s="11"/>
      <c r="AJ818" s="12"/>
      <c r="AK818" s="9"/>
    </row>
    <row r="819" spans="3:37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10"/>
      <c r="Y819" s="9"/>
      <c r="Z819" s="9"/>
      <c r="AA819" s="9"/>
      <c r="AB819" s="9"/>
      <c r="AC819" s="9"/>
      <c r="AD819" s="9"/>
      <c r="AE819" s="9"/>
      <c r="AF819" s="12"/>
      <c r="AG819" s="11"/>
      <c r="AH819" s="11"/>
      <c r="AI819" s="11"/>
      <c r="AJ819" s="12"/>
      <c r="AK819" s="9"/>
    </row>
    <row r="820" spans="3:37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10"/>
      <c r="Y820" s="9"/>
      <c r="Z820" s="9"/>
      <c r="AA820" s="9"/>
      <c r="AB820" s="9"/>
      <c r="AC820" s="9"/>
      <c r="AD820" s="9"/>
      <c r="AE820" s="9"/>
      <c r="AF820" s="12"/>
      <c r="AG820" s="11"/>
      <c r="AH820" s="11"/>
      <c r="AI820" s="11"/>
      <c r="AJ820" s="12"/>
      <c r="AK820" s="9"/>
    </row>
    <row r="821" spans="3:37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10"/>
      <c r="Y821" s="9"/>
      <c r="Z821" s="9"/>
      <c r="AA821" s="9"/>
      <c r="AB821" s="9"/>
      <c r="AC821" s="9"/>
      <c r="AD821" s="9"/>
      <c r="AE821" s="9"/>
      <c r="AF821" s="12"/>
      <c r="AG821" s="11"/>
      <c r="AH821" s="11"/>
      <c r="AI821" s="11"/>
      <c r="AJ821" s="12"/>
      <c r="AK821" s="9"/>
    </row>
    <row r="822" spans="3:37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10"/>
      <c r="Y822" s="9"/>
      <c r="Z822" s="9"/>
      <c r="AA822" s="9"/>
      <c r="AB822" s="9"/>
      <c r="AC822" s="9"/>
      <c r="AD822" s="9"/>
      <c r="AE822" s="9"/>
      <c r="AF822" s="12"/>
      <c r="AG822" s="11"/>
      <c r="AH822" s="11"/>
      <c r="AI822" s="11"/>
      <c r="AJ822" s="12"/>
      <c r="AK822" s="9"/>
    </row>
    <row r="823" spans="3:37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10"/>
      <c r="Y823" s="9"/>
      <c r="Z823" s="9"/>
      <c r="AA823" s="9"/>
      <c r="AB823" s="9"/>
      <c r="AC823" s="9"/>
      <c r="AD823" s="9"/>
      <c r="AE823" s="9"/>
      <c r="AF823" s="12"/>
      <c r="AG823" s="11"/>
      <c r="AH823" s="11"/>
      <c r="AI823" s="11"/>
      <c r="AJ823" s="12"/>
      <c r="AK823" s="9"/>
    </row>
    <row r="824" spans="3:37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10"/>
      <c r="Y824" s="9"/>
      <c r="Z824" s="9"/>
      <c r="AA824" s="9"/>
      <c r="AB824" s="9"/>
      <c r="AC824" s="9"/>
      <c r="AD824" s="9"/>
      <c r="AE824" s="9"/>
      <c r="AF824" s="12"/>
      <c r="AG824" s="11"/>
      <c r="AH824" s="11"/>
      <c r="AI824" s="11"/>
      <c r="AJ824" s="12"/>
      <c r="AK824" s="9"/>
    </row>
    <row r="825" spans="3:37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10"/>
      <c r="Y825" s="9"/>
      <c r="Z825" s="9"/>
      <c r="AA825" s="9"/>
      <c r="AB825" s="9"/>
      <c r="AC825" s="9"/>
      <c r="AD825" s="9"/>
      <c r="AE825" s="9"/>
      <c r="AF825" s="12"/>
      <c r="AG825" s="11"/>
      <c r="AH825" s="11"/>
      <c r="AI825" s="11"/>
      <c r="AJ825" s="12"/>
      <c r="AK825" s="9"/>
    </row>
    <row r="826" spans="3:37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10"/>
      <c r="Y826" s="9"/>
      <c r="Z826" s="9"/>
      <c r="AA826" s="9"/>
      <c r="AB826" s="9"/>
      <c r="AC826" s="9"/>
      <c r="AD826" s="9"/>
      <c r="AE826" s="9"/>
      <c r="AF826" s="12"/>
      <c r="AG826" s="11"/>
      <c r="AH826" s="11"/>
      <c r="AI826" s="11"/>
      <c r="AJ826" s="12"/>
      <c r="AK826" s="9"/>
    </row>
    <row r="827" spans="3:37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10"/>
      <c r="Y827" s="9"/>
      <c r="Z827" s="9"/>
      <c r="AA827" s="9"/>
      <c r="AB827" s="9"/>
      <c r="AC827" s="9"/>
      <c r="AD827" s="9"/>
      <c r="AE827" s="9"/>
      <c r="AF827" s="12"/>
      <c r="AG827" s="11"/>
      <c r="AH827" s="11"/>
      <c r="AI827" s="11"/>
      <c r="AJ827" s="12"/>
      <c r="AK827" s="9"/>
    </row>
    <row r="828" spans="3:37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10"/>
      <c r="Y828" s="9"/>
      <c r="Z828" s="9"/>
      <c r="AA828" s="9"/>
      <c r="AB828" s="9"/>
      <c r="AC828" s="9"/>
      <c r="AD828" s="9"/>
      <c r="AE828" s="9"/>
      <c r="AF828" s="12"/>
      <c r="AG828" s="11"/>
      <c r="AH828" s="11"/>
      <c r="AI828" s="11"/>
      <c r="AJ828" s="12"/>
      <c r="AK828" s="9"/>
    </row>
    <row r="829" spans="3:37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10"/>
      <c r="Y829" s="9"/>
      <c r="Z829" s="9"/>
      <c r="AA829" s="9"/>
      <c r="AB829" s="9"/>
      <c r="AC829" s="9"/>
      <c r="AD829" s="9"/>
      <c r="AE829" s="9"/>
      <c r="AF829" s="12"/>
      <c r="AG829" s="11"/>
      <c r="AH829" s="11"/>
      <c r="AI829" s="11"/>
      <c r="AJ829" s="12"/>
      <c r="AK829" s="9"/>
    </row>
    <row r="830" spans="3:37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10"/>
      <c r="Y830" s="9"/>
      <c r="Z830" s="9"/>
      <c r="AA830" s="9"/>
      <c r="AB830" s="9"/>
      <c r="AC830" s="9"/>
      <c r="AD830" s="9"/>
      <c r="AE830" s="9"/>
      <c r="AF830" s="12"/>
      <c r="AG830" s="11"/>
      <c r="AH830" s="11"/>
      <c r="AI830" s="11"/>
      <c r="AJ830" s="12"/>
      <c r="AK830" s="9"/>
    </row>
    <row r="831" spans="3:37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10"/>
      <c r="Y831" s="9"/>
      <c r="Z831" s="9"/>
      <c r="AA831" s="9"/>
      <c r="AB831" s="9"/>
      <c r="AC831" s="9"/>
      <c r="AD831" s="9"/>
      <c r="AE831" s="9"/>
      <c r="AF831" s="12"/>
      <c r="AG831" s="11"/>
      <c r="AH831" s="11"/>
      <c r="AI831" s="11"/>
      <c r="AJ831" s="12"/>
      <c r="AK831" s="9"/>
    </row>
    <row r="832" spans="3:37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10"/>
      <c r="Y832" s="9"/>
      <c r="Z832" s="9"/>
      <c r="AA832" s="9"/>
      <c r="AB832" s="9"/>
      <c r="AC832" s="9"/>
      <c r="AD832" s="9"/>
      <c r="AE832" s="9"/>
      <c r="AF832" s="12"/>
      <c r="AG832" s="11"/>
      <c r="AH832" s="11"/>
      <c r="AI832" s="11"/>
      <c r="AJ832" s="12"/>
      <c r="AK832" s="9"/>
    </row>
    <row r="833" spans="3:37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10"/>
      <c r="Y833" s="9"/>
      <c r="Z833" s="9"/>
      <c r="AA833" s="9"/>
      <c r="AB833" s="9"/>
      <c r="AC833" s="9"/>
      <c r="AD833" s="9"/>
      <c r="AE833" s="9"/>
      <c r="AF833" s="12"/>
      <c r="AG833" s="11"/>
      <c r="AH833" s="11"/>
      <c r="AI833" s="11"/>
      <c r="AJ833" s="12"/>
      <c r="AK833" s="9"/>
    </row>
    <row r="834" spans="3:37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10"/>
      <c r="Y834" s="9"/>
      <c r="Z834" s="9"/>
      <c r="AA834" s="9"/>
      <c r="AB834" s="9"/>
      <c r="AC834" s="9"/>
      <c r="AD834" s="9"/>
      <c r="AE834" s="9"/>
      <c r="AF834" s="12"/>
      <c r="AG834" s="11"/>
      <c r="AH834" s="11"/>
      <c r="AI834" s="11"/>
      <c r="AJ834" s="12"/>
      <c r="AK834" s="9"/>
    </row>
    <row r="835" spans="3:37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10"/>
      <c r="Y835" s="9"/>
      <c r="Z835" s="9"/>
      <c r="AA835" s="9"/>
      <c r="AB835" s="9"/>
      <c r="AC835" s="9"/>
      <c r="AD835" s="9"/>
      <c r="AE835" s="9"/>
      <c r="AF835" s="12"/>
      <c r="AG835" s="11"/>
      <c r="AH835" s="11"/>
      <c r="AI835" s="11"/>
      <c r="AJ835" s="12"/>
      <c r="AK835" s="9"/>
    </row>
    <row r="836" spans="3:37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10"/>
      <c r="Y836" s="9"/>
      <c r="Z836" s="9"/>
      <c r="AA836" s="9"/>
      <c r="AB836" s="9"/>
      <c r="AC836" s="9"/>
      <c r="AD836" s="9"/>
      <c r="AE836" s="9"/>
      <c r="AF836" s="12"/>
      <c r="AG836" s="11"/>
      <c r="AH836" s="11"/>
      <c r="AI836" s="11"/>
      <c r="AJ836" s="12"/>
      <c r="AK836" s="9"/>
    </row>
    <row r="837" spans="3:37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10"/>
      <c r="Y837" s="9"/>
      <c r="Z837" s="9"/>
      <c r="AA837" s="9"/>
      <c r="AB837" s="9"/>
      <c r="AC837" s="9"/>
      <c r="AD837" s="9"/>
      <c r="AE837" s="9"/>
      <c r="AF837" s="12"/>
      <c r="AG837" s="11"/>
      <c r="AH837" s="11"/>
      <c r="AI837" s="11"/>
      <c r="AJ837" s="12"/>
      <c r="AK837" s="9"/>
    </row>
    <row r="838" spans="3:37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10"/>
      <c r="Y838" s="9"/>
      <c r="Z838" s="9"/>
      <c r="AA838" s="9"/>
      <c r="AB838" s="9"/>
      <c r="AC838" s="9"/>
      <c r="AD838" s="9"/>
      <c r="AE838" s="9"/>
      <c r="AF838" s="12"/>
      <c r="AG838" s="11"/>
      <c r="AH838" s="11"/>
      <c r="AI838" s="11"/>
      <c r="AJ838" s="12"/>
      <c r="AK838" s="9"/>
    </row>
    <row r="839" spans="3:37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10"/>
      <c r="Y839" s="9"/>
      <c r="Z839" s="9"/>
      <c r="AA839" s="9"/>
      <c r="AB839" s="9"/>
      <c r="AC839" s="9"/>
      <c r="AD839" s="9"/>
      <c r="AE839" s="9"/>
      <c r="AF839" s="12"/>
      <c r="AG839" s="11"/>
      <c r="AH839" s="11"/>
      <c r="AI839" s="11"/>
      <c r="AJ839" s="12"/>
      <c r="AK839" s="9"/>
    </row>
    <row r="840" spans="3:37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10"/>
      <c r="Y840" s="9"/>
      <c r="Z840" s="9"/>
      <c r="AA840" s="9"/>
      <c r="AB840" s="9"/>
      <c r="AC840" s="9"/>
      <c r="AD840" s="9"/>
      <c r="AE840" s="9"/>
      <c r="AF840" s="12"/>
      <c r="AG840" s="11"/>
      <c r="AH840" s="11"/>
      <c r="AI840" s="11"/>
      <c r="AJ840" s="12"/>
      <c r="AK840" s="9"/>
    </row>
    <row r="841" spans="3:37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10"/>
      <c r="Y841" s="9"/>
      <c r="Z841" s="9"/>
      <c r="AA841" s="9"/>
      <c r="AB841" s="9"/>
      <c r="AC841" s="9"/>
      <c r="AD841" s="9"/>
      <c r="AE841" s="9"/>
      <c r="AF841" s="12"/>
      <c r="AG841" s="11"/>
      <c r="AH841" s="11"/>
      <c r="AI841" s="11"/>
      <c r="AJ841" s="12"/>
      <c r="AK841" s="9"/>
    </row>
    <row r="842" spans="3:37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10"/>
      <c r="Y842" s="9"/>
      <c r="Z842" s="9"/>
      <c r="AA842" s="9"/>
      <c r="AB842" s="9"/>
      <c r="AC842" s="9"/>
      <c r="AD842" s="9"/>
      <c r="AE842" s="9"/>
      <c r="AF842" s="12"/>
      <c r="AG842" s="11"/>
      <c r="AH842" s="11"/>
      <c r="AI842" s="11"/>
      <c r="AJ842" s="12"/>
      <c r="AK842" s="9"/>
    </row>
    <row r="843" spans="3:37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10"/>
      <c r="Y843" s="9"/>
      <c r="Z843" s="9"/>
      <c r="AA843" s="9"/>
      <c r="AB843" s="9"/>
      <c r="AC843" s="9"/>
      <c r="AD843" s="9"/>
      <c r="AE843" s="9"/>
      <c r="AF843" s="12"/>
      <c r="AG843" s="11"/>
      <c r="AH843" s="11"/>
      <c r="AI843" s="11"/>
      <c r="AJ843" s="12"/>
      <c r="AK843" s="9"/>
    </row>
    <row r="844" spans="3:37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10"/>
      <c r="Y844" s="9"/>
      <c r="Z844" s="9"/>
      <c r="AA844" s="9"/>
      <c r="AB844" s="9"/>
      <c r="AC844" s="9"/>
      <c r="AD844" s="9"/>
      <c r="AE844" s="9"/>
      <c r="AF844" s="12"/>
      <c r="AG844" s="11"/>
      <c r="AH844" s="11"/>
      <c r="AI844" s="11"/>
      <c r="AJ844" s="12"/>
      <c r="AK844" s="9"/>
    </row>
    <row r="845" spans="3:37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10"/>
      <c r="Y845" s="9"/>
      <c r="Z845" s="9"/>
      <c r="AA845" s="9"/>
      <c r="AB845" s="9"/>
      <c r="AC845" s="9"/>
      <c r="AD845" s="9"/>
      <c r="AE845" s="9"/>
      <c r="AF845" s="12"/>
      <c r="AG845" s="11"/>
      <c r="AH845" s="11"/>
      <c r="AI845" s="11"/>
      <c r="AJ845" s="12"/>
      <c r="AK845" s="9"/>
    </row>
    <row r="846" spans="3:37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10"/>
      <c r="Y846" s="9"/>
      <c r="Z846" s="9"/>
      <c r="AA846" s="9"/>
      <c r="AB846" s="9"/>
      <c r="AC846" s="9"/>
      <c r="AD846" s="9"/>
      <c r="AE846" s="9"/>
      <c r="AF846" s="12"/>
      <c r="AG846" s="11"/>
      <c r="AH846" s="11"/>
      <c r="AI846" s="11"/>
      <c r="AJ846" s="12"/>
      <c r="AK846" s="9"/>
    </row>
    <row r="847" spans="3:37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10"/>
      <c r="Y847" s="9"/>
      <c r="Z847" s="9"/>
      <c r="AA847" s="9"/>
      <c r="AB847" s="9"/>
      <c r="AC847" s="9"/>
      <c r="AD847" s="9"/>
      <c r="AE847" s="9"/>
      <c r="AF847" s="12"/>
      <c r="AG847" s="11"/>
      <c r="AH847" s="11"/>
      <c r="AI847" s="11"/>
      <c r="AJ847" s="12"/>
      <c r="AK847" s="9"/>
    </row>
    <row r="848" spans="3:37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10"/>
      <c r="Y848" s="9"/>
      <c r="Z848" s="9"/>
      <c r="AA848" s="9"/>
      <c r="AB848" s="9"/>
      <c r="AC848" s="9"/>
      <c r="AD848" s="9"/>
      <c r="AE848" s="9"/>
      <c r="AF848" s="12"/>
      <c r="AG848" s="11"/>
      <c r="AH848" s="11"/>
      <c r="AI848" s="11"/>
      <c r="AJ848" s="12"/>
      <c r="AK848" s="9"/>
    </row>
    <row r="849" spans="3:37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10"/>
      <c r="Y849" s="9"/>
      <c r="Z849" s="9"/>
      <c r="AA849" s="9"/>
      <c r="AB849" s="9"/>
      <c r="AC849" s="9"/>
      <c r="AD849" s="9"/>
      <c r="AE849" s="9"/>
      <c r="AF849" s="12"/>
      <c r="AG849" s="11"/>
      <c r="AH849" s="11"/>
      <c r="AI849" s="11"/>
      <c r="AJ849" s="12"/>
      <c r="AK849" s="9"/>
    </row>
    <row r="850" spans="3:37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10"/>
      <c r="Y850" s="9"/>
      <c r="Z850" s="9"/>
      <c r="AA850" s="9"/>
      <c r="AB850" s="9"/>
      <c r="AC850" s="9"/>
      <c r="AD850" s="9"/>
      <c r="AE850" s="9"/>
      <c r="AF850" s="12"/>
      <c r="AG850" s="11"/>
      <c r="AH850" s="11"/>
      <c r="AI850" s="11"/>
      <c r="AJ850" s="12"/>
      <c r="AK850" s="9"/>
    </row>
    <row r="851" spans="3:37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10"/>
      <c r="Y851" s="9"/>
      <c r="Z851" s="9"/>
      <c r="AA851" s="9"/>
      <c r="AB851" s="9"/>
      <c r="AC851" s="9"/>
      <c r="AD851" s="9"/>
      <c r="AE851" s="9"/>
      <c r="AF851" s="12"/>
      <c r="AG851" s="11"/>
      <c r="AH851" s="11"/>
      <c r="AI851" s="11"/>
      <c r="AJ851" s="12"/>
      <c r="AK851" s="9"/>
    </row>
    <row r="852" spans="3:37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10"/>
      <c r="Y852" s="9"/>
      <c r="Z852" s="9"/>
      <c r="AA852" s="9"/>
      <c r="AB852" s="9"/>
      <c r="AC852" s="9"/>
      <c r="AD852" s="9"/>
      <c r="AE852" s="9"/>
      <c r="AF852" s="12"/>
      <c r="AG852" s="11"/>
      <c r="AH852" s="11"/>
      <c r="AI852" s="11"/>
      <c r="AJ852" s="12"/>
      <c r="AK852" s="9"/>
    </row>
    <row r="853" spans="3:37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10"/>
      <c r="Y853" s="9"/>
      <c r="Z853" s="9"/>
      <c r="AA853" s="9"/>
      <c r="AB853" s="9"/>
      <c r="AC853" s="9"/>
      <c r="AD853" s="9"/>
      <c r="AE853" s="9"/>
      <c r="AF853" s="12"/>
      <c r="AG853" s="11"/>
      <c r="AH853" s="11"/>
      <c r="AI853" s="11"/>
      <c r="AJ853" s="12"/>
      <c r="AK853" s="9"/>
    </row>
    <row r="854" spans="3:37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10"/>
      <c r="Y854" s="9"/>
      <c r="Z854" s="9"/>
      <c r="AA854" s="9"/>
      <c r="AB854" s="9"/>
      <c r="AC854" s="9"/>
      <c r="AD854" s="9"/>
      <c r="AE854" s="9"/>
      <c r="AF854" s="12"/>
      <c r="AG854" s="11"/>
      <c r="AH854" s="11"/>
      <c r="AI854" s="11"/>
      <c r="AJ854" s="12"/>
      <c r="AK854" s="9"/>
    </row>
    <row r="855" spans="3:37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10"/>
      <c r="Y855" s="9"/>
      <c r="Z855" s="9"/>
      <c r="AA855" s="9"/>
      <c r="AB855" s="9"/>
      <c r="AC855" s="9"/>
      <c r="AD855" s="9"/>
      <c r="AE855" s="9"/>
      <c r="AF855" s="12"/>
      <c r="AG855" s="11"/>
      <c r="AH855" s="11"/>
      <c r="AI855" s="11"/>
      <c r="AJ855" s="12"/>
      <c r="AK855" s="9"/>
    </row>
    <row r="856" spans="3:37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10"/>
      <c r="Y856" s="9"/>
      <c r="Z856" s="9"/>
      <c r="AA856" s="9"/>
      <c r="AB856" s="9"/>
      <c r="AC856" s="9"/>
      <c r="AD856" s="9"/>
      <c r="AE856" s="9"/>
      <c r="AF856" s="12"/>
      <c r="AG856" s="11"/>
      <c r="AH856" s="11"/>
      <c r="AI856" s="11"/>
      <c r="AJ856" s="12"/>
      <c r="AK856" s="9"/>
    </row>
    <row r="857" spans="3:37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10"/>
      <c r="Y857" s="9"/>
      <c r="Z857" s="9"/>
      <c r="AA857" s="9"/>
      <c r="AB857" s="9"/>
      <c r="AC857" s="9"/>
      <c r="AD857" s="9"/>
      <c r="AE857" s="9"/>
      <c r="AF857" s="12"/>
      <c r="AG857" s="11"/>
      <c r="AH857" s="11"/>
      <c r="AI857" s="11"/>
      <c r="AJ857" s="12"/>
      <c r="AK857" s="9"/>
    </row>
    <row r="858" spans="3:37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10"/>
      <c r="Y858" s="9"/>
      <c r="Z858" s="9"/>
      <c r="AA858" s="9"/>
      <c r="AB858" s="9"/>
      <c r="AC858" s="9"/>
      <c r="AD858" s="9"/>
      <c r="AE858" s="9"/>
      <c r="AF858" s="12"/>
      <c r="AG858" s="11"/>
      <c r="AH858" s="11"/>
      <c r="AI858" s="11"/>
      <c r="AJ858" s="12"/>
      <c r="AK858" s="9"/>
    </row>
    <row r="859" spans="3:37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10"/>
      <c r="Y859" s="9"/>
      <c r="Z859" s="9"/>
      <c r="AA859" s="9"/>
      <c r="AB859" s="9"/>
      <c r="AC859" s="9"/>
      <c r="AD859" s="9"/>
      <c r="AE859" s="9"/>
      <c r="AF859" s="12"/>
      <c r="AG859" s="11"/>
      <c r="AH859" s="11"/>
      <c r="AI859" s="11"/>
      <c r="AJ859" s="12"/>
      <c r="AK859" s="9"/>
    </row>
    <row r="860" spans="3:37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10"/>
      <c r="Y860" s="9"/>
      <c r="Z860" s="9"/>
      <c r="AA860" s="9"/>
      <c r="AB860" s="9"/>
      <c r="AC860" s="9"/>
      <c r="AD860" s="9"/>
      <c r="AE860" s="9"/>
      <c r="AF860" s="12"/>
      <c r="AG860" s="11"/>
      <c r="AH860" s="11"/>
      <c r="AI860" s="11"/>
      <c r="AJ860" s="12"/>
      <c r="AK860" s="9"/>
    </row>
    <row r="861" spans="3:37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10"/>
      <c r="Y861" s="9"/>
      <c r="Z861" s="9"/>
      <c r="AA861" s="9"/>
      <c r="AB861" s="9"/>
      <c r="AC861" s="9"/>
      <c r="AD861" s="9"/>
      <c r="AE861" s="9"/>
      <c r="AF861" s="12"/>
      <c r="AG861" s="11"/>
      <c r="AH861" s="11"/>
      <c r="AI861" s="11"/>
      <c r="AJ861" s="12"/>
      <c r="AK861" s="9"/>
    </row>
    <row r="862" spans="3:37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10"/>
      <c r="Y862" s="9"/>
      <c r="Z862" s="9"/>
      <c r="AA862" s="9"/>
      <c r="AB862" s="9"/>
      <c r="AC862" s="9"/>
      <c r="AD862" s="9"/>
      <c r="AE862" s="9"/>
      <c r="AF862" s="12"/>
      <c r="AG862" s="11"/>
      <c r="AH862" s="11"/>
      <c r="AI862" s="11"/>
      <c r="AJ862" s="12"/>
      <c r="AK862" s="9"/>
    </row>
    <row r="863" spans="3:37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10"/>
      <c r="Y863" s="9"/>
      <c r="Z863" s="9"/>
      <c r="AA863" s="9"/>
      <c r="AB863" s="9"/>
      <c r="AC863" s="9"/>
      <c r="AD863" s="9"/>
      <c r="AE863" s="9"/>
      <c r="AF863" s="12"/>
      <c r="AG863" s="11"/>
      <c r="AH863" s="11"/>
      <c r="AI863" s="11"/>
      <c r="AJ863" s="12"/>
      <c r="AK863" s="9"/>
    </row>
    <row r="864" spans="3:37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10"/>
      <c r="Y864" s="9"/>
      <c r="Z864" s="9"/>
      <c r="AA864" s="9"/>
      <c r="AB864" s="9"/>
      <c r="AC864" s="9"/>
      <c r="AD864" s="9"/>
      <c r="AE864" s="9"/>
      <c r="AF864" s="12"/>
      <c r="AG864" s="11"/>
      <c r="AH864" s="11"/>
      <c r="AI864" s="11"/>
      <c r="AJ864" s="12"/>
      <c r="AK864" s="9"/>
    </row>
    <row r="865" spans="3:37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10"/>
      <c r="Y865" s="9"/>
      <c r="Z865" s="9"/>
      <c r="AA865" s="9"/>
      <c r="AB865" s="9"/>
      <c r="AC865" s="9"/>
      <c r="AD865" s="9"/>
      <c r="AE865" s="9"/>
      <c r="AF865" s="12"/>
      <c r="AG865" s="11"/>
      <c r="AH865" s="11"/>
      <c r="AI865" s="11"/>
      <c r="AJ865" s="12"/>
      <c r="AK865" s="9"/>
    </row>
    <row r="866" spans="3:37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10"/>
      <c r="Y866" s="9"/>
      <c r="Z866" s="9"/>
      <c r="AA866" s="9"/>
      <c r="AB866" s="9"/>
      <c r="AC866" s="9"/>
      <c r="AD866" s="9"/>
      <c r="AE866" s="9"/>
      <c r="AF866" s="12"/>
      <c r="AG866" s="11"/>
      <c r="AH866" s="11"/>
      <c r="AI866" s="11"/>
      <c r="AJ866" s="12"/>
      <c r="AK866" s="9"/>
    </row>
    <row r="867" spans="3:37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10"/>
      <c r="Y867" s="9"/>
      <c r="Z867" s="9"/>
      <c r="AA867" s="9"/>
      <c r="AB867" s="9"/>
      <c r="AC867" s="9"/>
      <c r="AD867" s="9"/>
      <c r="AE867" s="9"/>
      <c r="AF867" s="12"/>
      <c r="AG867" s="11"/>
      <c r="AH867" s="11"/>
      <c r="AI867" s="11"/>
      <c r="AJ867" s="12"/>
      <c r="AK867" s="9"/>
    </row>
    <row r="868" spans="3:37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10"/>
      <c r="Y868" s="9"/>
      <c r="Z868" s="9"/>
      <c r="AA868" s="9"/>
      <c r="AB868" s="9"/>
      <c r="AC868" s="9"/>
      <c r="AD868" s="9"/>
      <c r="AE868" s="9"/>
      <c r="AF868" s="12"/>
      <c r="AG868" s="11"/>
      <c r="AH868" s="11"/>
      <c r="AI868" s="11"/>
      <c r="AJ868" s="12"/>
      <c r="AK868" s="9"/>
    </row>
    <row r="869" spans="3:37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10"/>
      <c r="Y869" s="9"/>
      <c r="Z869" s="9"/>
      <c r="AA869" s="9"/>
      <c r="AB869" s="9"/>
      <c r="AC869" s="9"/>
      <c r="AD869" s="9"/>
      <c r="AE869" s="9"/>
      <c r="AF869" s="12"/>
      <c r="AG869" s="11"/>
      <c r="AH869" s="11"/>
      <c r="AI869" s="11"/>
      <c r="AJ869" s="12"/>
      <c r="AK869" s="9"/>
    </row>
    <row r="870" spans="3:37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10"/>
      <c r="Y870" s="9"/>
      <c r="Z870" s="9"/>
      <c r="AA870" s="9"/>
      <c r="AB870" s="9"/>
      <c r="AC870" s="9"/>
      <c r="AD870" s="9"/>
      <c r="AE870" s="9"/>
      <c r="AF870" s="12"/>
      <c r="AG870" s="11"/>
      <c r="AH870" s="11"/>
      <c r="AI870" s="11"/>
      <c r="AJ870" s="12"/>
      <c r="AK870" s="9"/>
    </row>
    <row r="871" spans="3:37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10"/>
      <c r="Y871" s="9"/>
      <c r="Z871" s="9"/>
      <c r="AA871" s="9"/>
      <c r="AB871" s="9"/>
      <c r="AC871" s="9"/>
      <c r="AD871" s="9"/>
      <c r="AE871" s="9"/>
      <c r="AF871" s="12"/>
      <c r="AG871" s="11"/>
      <c r="AH871" s="11"/>
      <c r="AI871" s="11"/>
      <c r="AJ871" s="12"/>
      <c r="AK871" s="9"/>
    </row>
    <row r="872" spans="3:37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10"/>
      <c r="Y872" s="9"/>
      <c r="Z872" s="9"/>
      <c r="AA872" s="9"/>
      <c r="AB872" s="9"/>
      <c r="AC872" s="9"/>
      <c r="AD872" s="9"/>
      <c r="AE872" s="9"/>
      <c r="AF872" s="12"/>
      <c r="AG872" s="11"/>
      <c r="AH872" s="11"/>
      <c r="AI872" s="11"/>
      <c r="AJ872" s="12"/>
      <c r="AK872" s="9"/>
    </row>
    <row r="873" spans="3:37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10"/>
      <c r="Y873" s="9"/>
      <c r="Z873" s="9"/>
      <c r="AA873" s="9"/>
      <c r="AB873" s="9"/>
      <c r="AC873" s="9"/>
      <c r="AD873" s="9"/>
      <c r="AE873" s="9"/>
      <c r="AF873" s="12"/>
      <c r="AG873" s="11"/>
      <c r="AH873" s="11"/>
      <c r="AI873" s="11"/>
      <c r="AJ873" s="12"/>
      <c r="AK873" s="9"/>
    </row>
    <row r="874" spans="3:37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10"/>
      <c r="Y874" s="9"/>
      <c r="Z874" s="9"/>
      <c r="AA874" s="9"/>
      <c r="AB874" s="9"/>
      <c r="AC874" s="9"/>
      <c r="AD874" s="9"/>
      <c r="AE874" s="9"/>
      <c r="AF874" s="12"/>
      <c r="AG874" s="11"/>
      <c r="AH874" s="11"/>
      <c r="AI874" s="11"/>
      <c r="AJ874" s="12"/>
      <c r="AK874" s="9"/>
    </row>
    <row r="875" spans="3:37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10"/>
      <c r="Y875" s="9"/>
      <c r="Z875" s="9"/>
      <c r="AA875" s="9"/>
      <c r="AB875" s="9"/>
      <c r="AC875" s="9"/>
      <c r="AD875" s="9"/>
      <c r="AE875" s="9"/>
      <c r="AF875" s="12"/>
      <c r="AG875" s="11"/>
      <c r="AH875" s="11"/>
      <c r="AI875" s="11"/>
      <c r="AJ875" s="12"/>
      <c r="AK875" s="9"/>
    </row>
    <row r="876" spans="3:37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10"/>
      <c r="Y876" s="9"/>
      <c r="Z876" s="9"/>
      <c r="AA876" s="9"/>
      <c r="AB876" s="9"/>
      <c r="AC876" s="9"/>
      <c r="AD876" s="9"/>
      <c r="AE876" s="9"/>
      <c r="AF876" s="12"/>
      <c r="AG876" s="11"/>
      <c r="AH876" s="11"/>
      <c r="AI876" s="11"/>
      <c r="AJ876" s="12"/>
      <c r="AK876" s="9"/>
    </row>
    <row r="877" spans="3:37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10"/>
      <c r="Y877" s="9"/>
      <c r="Z877" s="9"/>
      <c r="AA877" s="9"/>
      <c r="AB877" s="9"/>
      <c r="AC877" s="9"/>
      <c r="AD877" s="9"/>
      <c r="AE877" s="9"/>
      <c r="AF877" s="12"/>
      <c r="AG877" s="11"/>
      <c r="AH877" s="11"/>
      <c r="AI877" s="11"/>
      <c r="AJ877" s="12"/>
      <c r="AK877" s="9"/>
    </row>
    <row r="878" spans="3:37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10"/>
      <c r="Y878" s="9"/>
      <c r="Z878" s="9"/>
      <c r="AA878" s="9"/>
      <c r="AB878" s="9"/>
      <c r="AC878" s="9"/>
      <c r="AD878" s="9"/>
      <c r="AE878" s="9"/>
      <c r="AF878" s="12"/>
      <c r="AG878" s="11"/>
      <c r="AH878" s="11"/>
      <c r="AI878" s="11"/>
      <c r="AJ878" s="12"/>
      <c r="AK878" s="9"/>
    </row>
    <row r="879" spans="3:37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10"/>
      <c r="Y879" s="9"/>
      <c r="Z879" s="9"/>
      <c r="AA879" s="9"/>
      <c r="AB879" s="9"/>
      <c r="AC879" s="9"/>
      <c r="AD879" s="9"/>
      <c r="AE879" s="9"/>
      <c r="AF879" s="12"/>
      <c r="AG879" s="11"/>
      <c r="AH879" s="11"/>
      <c r="AI879" s="11"/>
      <c r="AJ879" s="12"/>
      <c r="AK879" s="9"/>
    </row>
    <row r="880" spans="3:37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10"/>
      <c r="Y880" s="9"/>
      <c r="Z880" s="9"/>
      <c r="AA880" s="9"/>
      <c r="AB880" s="9"/>
      <c r="AC880" s="9"/>
      <c r="AD880" s="9"/>
      <c r="AE880" s="9"/>
      <c r="AF880" s="12"/>
      <c r="AG880" s="11"/>
      <c r="AH880" s="11"/>
      <c r="AI880" s="11"/>
      <c r="AJ880" s="12"/>
      <c r="AK880" s="9"/>
    </row>
    <row r="881" spans="3:37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10"/>
      <c r="Y881" s="9"/>
      <c r="Z881" s="9"/>
      <c r="AA881" s="9"/>
      <c r="AB881" s="9"/>
      <c r="AC881" s="9"/>
      <c r="AD881" s="9"/>
      <c r="AE881" s="9"/>
      <c r="AF881" s="12"/>
      <c r="AG881" s="11"/>
      <c r="AH881" s="11"/>
      <c r="AI881" s="11"/>
      <c r="AJ881" s="12"/>
      <c r="AK881" s="9"/>
    </row>
    <row r="882" spans="3:37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10"/>
      <c r="Y882" s="9"/>
      <c r="Z882" s="9"/>
      <c r="AA882" s="9"/>
      <c r="AB882" s="9"/>
      <c r="AC882" s="9"/>
      <c r="AD882" s="9"/>
      <c r="AE882" s="9"/>
      <c r="AF882" s="12"/>
      <c r="AG882" s="11"/>
      <c r="AH882" s="11"/>
      <c r="AI882" s="11"/>
      <c r="AJ882" s="12"/>
      <c r="AK882" s="9"/>
    </row>
    <row r="883" spans="3:37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10"/>
      <c r="Y883" s="9"/>
      <c r="Z883" s="9"/>
      <c r="AA883" s="9"/>
      <c r="AB883" s="9"/>
      <c r="AC883" s="9"/>
      <c r="AD883" s="9"/>
      <c r="AE883" s="9"/>
      <c r="AF883" s="12"/>
      <c r="AG883" s="11"/>
      <c r="AH883" s="11"/>
      <c r="AI883" s="11"/>
      <c r="AJ883" s="12"/>
      <c r="AK883" s="9"/>
    </row>
    <row r="884" spans="3:37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10"/>
      <c r="Y884" s="9"/>
      <c r="Z884" s="9"/>
      <c r="AA884" s="9"/>
      <c r="AB884" s="9"/>
      <c r="AC884" s="9"/>
      <c r="AD884" s="9"/>
      <c r="AE884" s="9"/>
      <c r="AF884" s="12"/>
      <c r="AG884" s="11"/>
      <c r="AH884" s="11"/>
      <c r="AI884" s="11"/>
      <c r="AJ884" s="12"/>
      <c r="AK884" s="9"/>
    </row>
    <row r="885" spans="3:37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10"/>
      <c r="Y885" s="9"/>
      <c r="Z885" s="9"/>
      <c r="AA885" s="9"/>
      <c r="AB885" s="9"/>
      <c r="AC885" s="9"/>
      <c r="AD885" s="9"/>
      <c r="AE885" s="9"/>
      <c r="AF885" s="12"/>
      <c r="AG885" s="11"/>
      <c r="AH885" s="11"/>
      <c r="AI885" s="11"/>
      <c r="AJ885" s="12"/>
      <c r="AK885" s="9"/>
    </row>
    <row r="886" spans="3:37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10"/>
      <c r="Y886" s="9"/>
      <c r="Z886" s="9"/>
      <c r="AA886" s="9"/>
      <c r="AB886" s="9"/>
      <c r="AC886" s="9"/>
      <c r="AD886" s="9"/>
      <c r="AE886" s="9"/>
      <c r="AF886" s="12"/>
      <c r="AG886" s="11"/>
      <c r="AH886" s="11"/>
      <c r="AI886" s="11"/>
      <c r="AJ886" s="12"/>
      <c r="AK886" s="9"/>
    </row>
    <row r="887" spans="3:37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10"/>
      <c r="Y887" s="9"/>
      <c r="Z887" s="9"/>
      <c r="AA887" s="9"/>
      <c r="AB887" s="9"/>
      <c r="AC887" s="9"/>
      <c r="AD887" s="9"/>
      <c r="AE887" s="9"/>
      <c r="AF887" s="12"/>
      <c r="AG887" s="11"/>
      <c r="AH887" s="11"/>
      <c r="AI887" s="11"/>
      <c r="AJ887" s="12"/>
      <c r="AK887" s="9"/>
    </row>
    <row r="888" spans="3:37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10"/>
      <c r="Y888" s="9"/>
      <c r="Z888" s="9"/>
      <c r="AA888" s="9"/>
      <c r="AB888" s="9"/>
      <c r="AC888" s="9"/>
      <c r="AD888" s="9"/>
      <c r="AE888" s="9"/>
      <c r="AF888" s="12"/>
      <c r="AG888" s="11"/>
      <c r="AH888" s="11"/>
      <c r="AI888" s="11"/>
      <c r="AJ888" s="12"/>
      <c r="AK888" s="9"/>
    </row>
    <row r="889" spans="3:37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10"/>
      <c r="Y889" s="9"/>
      <c r="Z889" s="9"/>
      <c r="AA889" s="9"/>
      <c r="AB889" s="9"/>
      <c r="AC889" s="9"/>
      <c r="AD889" s="9"/>
      <c r="AE889" s="9"/>
      <c r="AF889" s="12"/>
      <c r="AG889" s="11"/>
      <c r="AH889" s="11"/>
      <c r="AI889" s="11"/>
      <c r="AJ889" s="12"/>
      <c r="AK889" s="9"/>
    </row>
    <row r="890" spans="3:37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10"/>
      <c r="Y890" s="9"/>
      <c r="Z890" s="9"/>
      <c r="AA890" s="9"/>
      <c r="AB890" s="9"/>
      <c r="AC890" s="9"/>
      <c r="AD890" s="9"/>
      <c r="AE890" s="9"/>
      <c r="AF890" s="12"/>
      <c r="AG890" s="11"/>
      <c r="AH890" s="11"/>
      <c r="AI890" s="11"/>
      <c r="AJ890" s="12"/>
      <c r="AK890" s="9"/>
    </row>
    <row r="891" spans="3:37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10"/>
      <c r="Y891" s="9"/>
      <c r="Z891" s="9"/>
      <c r="AA891" s="9"/>
      <c r="AB891" s="9"/>
      <c r="AC891" s="9"/>
      <c r="AD891" s="9"/>
      <c r="AE891" s="9"/>
      <c r="AF891" s="12"/>
      <c r="AG891" s="11"/>
      <c r="AH891" s="11"/>
      <c r="AI891" s="11"/>
      <c r="AJ891" s="12"/>
      <c r="AK891" s="9"/>
    </row>
    <row r="892" spans="3:37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10"/>
      <c r="Y892" s="9"/>
      <c r="Z892" s="9"/>
      <c r="AA892" s="9"/>
      <c r="AB892" s="9"/>
      <c r="AC892" s="9"/>
      <c r="AD892" s="9"/>
      <c r="AE892" s="9"/>
      <c r="AF892" s="12"/>
      <c r="AG892" s="11"/>
      <c r="AH892" s="11"/>
      <c r="AI892" s="11"/>
      <c r="AJ892" s="12"/>
      <c r="AK892" s="9"/>
    </row>
    <row r="893" spans="3:37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10"/>
      <c r="Y893" s="9"/>
      <c r="Z893" s="9"/>
      <c r="AA893" s="9"/>
      <c r="AB893" s="9"/>
      <c r="AC893" s="9"/>
      <c r="AD893" s="9"/>
      <c r="AE893" s="9"/>
      <c r="AF893" s="12"/>
      <c r="AG893" s="11"/>
      <c r="AH893" s="11"/>
      <c r="AI893" s="11"/>
      <c r="AJ893" s="12"/>
      <c r="AK893" s="9"/>
    </row>
    <row r="894" spans="3:37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10"/>
      <c r="Y894" s="9"/>
      <c r="Z894" s="9"/>
      <c r="AA894" s="9"/>
      <c r="AB894" s="9"/>
      <c r="AC894" s="9"/>
      <c r="AD894" s="9"/>
      <c r="AE894" s="9"/>
      <c r="AF894" s="12"/>
      <c r="AG894" s="11"/>
      <c r="AH894" s="11"/>
      <c r="AI894" s="11"/>
      <c r="AJ894" s="12"/>
      <c r="AK894" s="9"/>
    </row>
    <row r="895" spans="3:37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10"/>
      <c r="Y895" s="9"/>
      <c r="Z895" s="9"/>
      <c r="AA895" s="9"/>
      <c r="AB895" s="9"/>
      <c r="AC895" s="9"/>
      <c r="AD895" s="9"/>
      <c r="AE895" s="9"/>
      <c r="AF895" s="12"/>
      <c r="AG895" s="11"/>
      <c r="AH895" s="11"/>
      <c r="AI895" s="11"/>
      <c r="AJ895" s="12"/>
      <c r="AK895" s="9"/>
    </row>
    <row r="896" spans="3:37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10"/>
      <c r="Y896" s="9"/>
      <c r="Z896" s="9"/>
      <c r="AA896" s="9"/>
      <c r="AB896" s="9"/>
      <c r="AC896" s="9"/>
      <c r="AD896" s="9"/>
      <c r="AE896" s="9"/>
      <c r="AF896" s="12"/>
      <c r="AG896" s="11"/>
      <c r="AH896" s="11"/>
      <c r="AI896" s="11"/>
      <c r="AJ896" s="12"/>
      <c r="AK896" s="9"/>
    </row>
    <row r="897" spans="3:37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10"/>
      <c r="Y897" s="9"/>
      <c r="Z897" s="9"/>
      <c r="AA897" s="9"/>
      <c r="AB897" s="9"/>
      <c r="AC897" s="9"/>
      <c r="AD897" s="9"/>
      <c r="AE897" s="9"/>
      <c r="AF897" s="12"/>
      <c r="AG897" s="11"/>
      <c r="AH897" s="11"/>
      <c r="AI897" s="11"/>
      <c r="AJ897" s="12"/>
      <c r="AK897" s="9"/>
    </row>
    <row r="898" spans="3:37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10"/>
      <c r="Y898" s="9"/>
      <c r="Z898" s="9"/>
      <c r="AA898" s="9"/>
      <c r="AB898" s="9"/>
      <c r="AC898" s="9"/>
      <c r="AD898" s="9"/>
      <c r="AE898" s="9"/>
      <c r="AF898" s="12"/>
      <c r="AG898" s="11"/>
      <c r="AH898" s="11"/>
      <c r="AI898" s="11"/>
      <c r="AJ898" s="12"/>
      <c r="AK898" s="9"/>
    </row>
    <row r="899" spans="3:37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10"/>
      <c r="Y899" s="9"/>
      <c r="Z899" s="9"/>
      <c r="AA899" s="9"/>
      <c r="AB899" s="9"/>
      <c r="AC899" s="9"/>
      <c r="AD899" s="9"/>
      <c r="AE899" s="9"/>
      <c r="AF899" s="12"/>
      <c r="AG899" s="11"/>
      <c r="AH899" s="11"/>
      <c r="AI899" s="11"/>
      <c r="AJ899" s="12"/>
      <c r="AK899" s="9"/>
    </row>
    <row r="900" spans="3:37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10"/>
      <c r="Y900" s="9"/>
      <c r="Z900" s="9"/>
      <c r="AA900" s="9"/>
      <c r="AB900" s="9"/>
      <c r="AC900" s="9"/>
      <c r="AD900" s="9"/>
      <c r="AE900" s="9"/>
      <c r="AF900" s="12"/>
      <c r="AG900" s="11"/>
      <c r="AH900" s="11"/>
      <c r="AI900" s="11"/>
      <c r="AJ900" s="12"/>
      <c r="AK900" s="9"/>
    </row>
    <row r="901" spans="3:37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10"/>
      <c r="Y901" s="9"/>
      <c r="Z901" s="9"/>
      <c r="AA901" s="9"/>
      <c r="AB901" s="9"/>
      <c r="AC901" s="9"/>
      <c r="AD901" s="9"/>
      <c r="AE901" s="9"/>
      <c r="AF901" s="12"/>
      <c r="AG901" s="11"/>
      <c r="AH901" s="11"/>
      <c r="AI901" s="11"/>
      <c r="AJ901" s="12"/>
      <c r="AK901" s="9"/>
    </row>
    <row r="902" spans="3:37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10"/>
      <c r="Y902" s="9"/>
      <c r="Z902" s="9"/>
      <c r="AA902" s="9"/>
      <c r="AB902" s="9"/>
      <c r="AC902" s="9"/>
      <c r="AD902" s="9"/>
      <c r="AE902" s="9"/>
      <c r="AF902" s="12"/>
      <c r="AG902" s="11"/>
      <c r="AH902" s="11"/>
      <c r="AI902" s="11"/>
      <c r="AJ902" s="12"/>
      <c r="AK902" s="9"/>
    </row>
    <row r="903" spans="3:37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10"/>
      <c r="Y903" s="9"/>
      <c r="Z903" s="9"/>
      <c r="AA903" s="9"/>
      <c r="AB903" s="9"/>
      <c r="AC903" s="9"/>
      <c r="AD903" s="9"/>
      <c r="AE903" s="9"/>
      <c r="AF903" s="12"/>
      <c r="AG903" s="11"/>
      <c r="AH903" s="11"/>
      <c r="AI903" s="11"/>
      <c r="AJ903" s="12"/>
      <c r="AK903" s="9"/>
    </row>
    <row r="904" spans="3:37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10"/>
      <c r="Y904" s="9"/>
      <c r="Z904" s="9"/>
      <c r="AA904" s="9"/>
      <c r="AB904" s="9"/>
      <c r="AC904" s="9"/>
      <c r="AD904" s="9"/>
      <c r="AE904" s="9"/>
      <c r="AF904" s="12"/>
      <c r="AG904" s="11"/>
      <c r="AH904" s="11"/>
      <c r="AI904" s="11"/>
      <c r="AJ904" s="12"/>
      <c r="AK904" s="9"/>
    </row>
    <row r="905" spans="3:37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10"/>
      <c r="Y905" s="9"/>
      <c r="Z905" s="9"/>
      <c r="AA905" s="9"/>
      <c r="AB905" s="9"/>
      <c r="AC905" s="9"/>
      <c r="AD905" s="9"/>
      <c r="AE905" s="9"/>
      <c r="AF905" s="12"/>
      <c r="AG905" s="11"/>
      <c r="AH905" s="11"/>
      <c r="AI905" s="11"/>
      <c r="AJ905" s="12"/>
      <c r="AK905" s="9"/>
    </row>
    <row r="906" spans="3:37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10"/>
      <c r="Y906" s="9"/>
      <c r="Z906" s="9"/>
      <c r="AA906" s="9"/>
      <c r="AB906" s="9"/>
      <c r="AC906" s="9"/>
      <c r="AD906" s="9"/>
      <c r="AE906" s="9"/>
      <c r="AF906" s="12"/>
      <c r="AG906" s="11"/>
      <c r="AH906" s="11"/>
      <c r="AI906" s="11"/>
      <c r="AJ906" s="12"/>
      <c r="AK906" s="9"/>
    </row>
    <row r="907" spans="3:37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10"/>
      <c r="Y907" s="9"/>
      <c r="Z907" s="9"/>
      <c r="AA907" s="9"/>
      <c r="AB907" s="9"/>
      <c r="AC907" s="9"/>
      <c r="AD907" s="9"/>
      <c r="AE907" s="9"/>
      <c r="AF907" s="12"/>
      <c r="AG907" s="11"/>
      <c r="AH907" s="11"/>
      <c r="AI907" s="11"/>
      <c r="AJ907" s="12"/>
      <c r="AK907" s="9"/>
    </row>
    <row r="908" spans="3:37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10"/>
      <c r="Y908" s="9"/>
      <c r="Z908" s="9"/>
      <c r="AA908" s="9"/>
      <c r="AB908" s="9"/>
      <c r="AC908" s="9"/>
      <c r="AD908" s="9"/>
      <c r="AE908" s="9"/>
      <c r="AF908" s="12"/>
      <c r="AG908" s="11"/>
      <c r="AH908" s="11"/>
      <c r="AI908" s="11"/>
      <c r="AJ908" s="12"/>
      <c r="AK908" s="9"/>
    </row>
    <row r="909" spans="3:37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10"/>
      <c r="Y909" s="9"/>
      <c r="Z909" s="9"/>
      <c r="AA909" s="9"/>
      <c r="AB909" s="9"/>
      <c r="AC909" s="9"/>
      <c r="AD909" s="9"/>
      <c r="AE909" s="9"/>
      <c r="AF909" s="12"/>
      <c r="AG909" s="11"/>
      <c r="AH909" s="11"/>
      <c r="AI909" s="11"/>
      <c r="AJ909" s="12"/>
      <c r="AK909" s="9"/>
    </row>
    <row r="910" spans="3:37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10"/>
      <c r="Y910" s="9"/>
      <c r="Z910" s="9"/>
      <c r="AA910" s="9"/>
      <c r="AB910" s="9"/>
      <c r="AC910" s="9"/>
      <c r="AD910" s="9"/>
      <c r="AE910" s="9"/>
      <c r="AF910" s="12"/>
      <c r="AG910" s="11"/>
      <c r="AH910" s="11"/>
      <c r="AI910" s="11"/>
      <c r="AJ910" s="12"/>
      <c r="AK910" s="9"/>
    </row>
    <row r="911" spans="3:37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10"/>
      <c r="Y911" s="9"/>
      <c r="Z911" s="9"/>
      <c r="AA911" s="9"/>
      <c r="AB911" s="9"/>
      <c r="AC911" s="9"/>
      <c r="AD911" s="9"/>
      <c r="AE911" s="9"/>
      <c r="AF911" s="12"/>
      <c r="AG911" s="11"/>
      <c r="AH911" s="11"/>
      <c r="AI911" s="11"/>
      <c r="AJ911" s="12"/>
      <c r="AK911" s="9"/>
    </row>
    <row r="912" spans="3:37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10"/>
      <c r="Y912" s="9"/>
      <c r="Z912" s="9"/>
      <c r="AA912" s="9"/>
      <c r="AB912" s="9"/>
      <c r="AC912" s="9"/>
      <c r="AD912" s="9"/>
      <c r="AE912" s="9"/>
      <c r="AF912" s="12"/>
      <c r="AG912" s="11"/>
      <c r="AH912" s="11"/>
      <c r="AI912" s="11"/>
      <c r="AJ912" s="12"/>
      <c r="AK912" s="9"/>
    </row>
    <row r="913" spans="3:37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10"/>
      <c r="Y913" s="9"/>
      <c r="Z913" s="9"/>
      <c r="AA913" s="9"/>
      <c r="AB913" s="9"/>
      <c r="AC913" s="9"/>
      <c r="AD913" s="9"/>
      <c r="AE913" s="9"/>
      <c r="AF913" s="12"/>
      <c r="AG913" s="11"/>
      <c r="AH913" s="11"/>
      <c r="AI913" s="11"/>
      <c r="AJ913" s="12"/>
      <c r="AK913" s="9"/>
    </row>
    <row r="914" spans="3:37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10"/>
      <c r="Y914" s="9"/>
      <c r="Z914" s="9"/>
      <c r="AA914" s="9"/>
      <c r="AB914" s="9"/>
      <c r="AC914" s="9"/>
      <c r="AD914" s="9"/>
      <c r="AE914" s="9"/>
      <c r="AF914" s="12"/>
      <c r="AG914" s="11"/>
      <c r="AH914" s="11"/>
      <c r="AI914" s="11"/>
      <c r="AJ914" s="12"/>
      <c r="AK914" s="9"/>
    </row>
    <row r="915" spans="3:37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10"/>
      <c r="Y915" s="9"/>
      <c r="Z915" s="9"/>
      <c r="AA915" s="9"/>
      <c r="AB915" s="9"/>
      <c r="AC915" s="9"/>
      <c r="AD915" s="9"/>
      <c r="AE915" s="9"/>
      <c r="AF915" s="12"/>
      <c r="AG915" s="11"/>
      <c r="AH915" s="11"/>
      <c r="AI915" s="11"/>
      <c r="AJ915" s="12"/>
      <c r="AK915" s="9"/>
    </row>
    <row r="916" spans="3:37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10"/>
      <c r="Y916" s="9"/>
      <c r="Z916" s="9"/>
      <c r="AA916" s="9"/>
      <c r="AB916" s="9"/>
      <c r="AC916" s="9"/>
      <c r="AD916" s="9"/>
      <c r="AE916" s="9"/>
      <c r="AF916" s="12"/>
      <c r="AG916" s="11"/>
      <c r="AH916" s="11"/>
      <c r="AI916" s="11"/>
      <c r="AJ916" s="12"/>
      <c r="AK916" s="9"/>
    </row>
    <row r="917" spans="3:37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10"/>
      <c r="Y917" s="9"/>
      <c r="Z917" s="9"/>
      <c r="AA917" s="9"/>
      <c r="AB917" s="9"/>
      <c r="AC917" s="9"/>
      <c r="AD917" s="9"/>
      <c r="AE917" s="9"/>
      <c r="AF917" s="12"/>
      <c r="AG917" s="11"/>
      <c r="AH917" s="11"/>
      <c r="AI917" s="11"/>
      <c r="AJ917" s="12"/>
      <c r="AK917" s="9"/>
    </row>
    <row r="918" spans="3:37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10"/>
      <c r="Y918" s="9"/>
      <c r="Z918" s="9"/>
      <c r="AA918" s="9"/>
      <c r="AB918" s="9"/>
      <c r="AC918" s="9"/>
      <c r="AD918" s="9"/>
      <c r="AE918" s="9"/>
      <c r="AF918" s="12"/>
      <c r="AG918" s="11"/>
      <c r="AH918" s="11"/>
      <c r="AI918" s="11"/>
      <c r="AJ918" s="12"/>
      <c r="AK918" s="9"/>
    </row>
    <row r="919" spans="3:37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10"/>
      <c r="Y919" s="9"/>
      <c r="Z919" s="9"/>
      <c r="AA919" s="9"/>
      <c r="AB919" s="9"/>
      <c r="AC919" s="9"/>
      <c r="AD919" s="9"/>
      <c r="AE919" s="9"/>
      <c r="AF919" s="12"/>
      <c r="AG919" s="11"/>
      <c r="AH919" s="11"/>
      <c r="AI919" s="11"/>
      <c r="AJ919" s="12"/>
      <c r="AK919" s="9"/>
    </row>
    <row r="920" spans="3:37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10"/>
      <c r="Y920" s="9"/>
      <c r="Z920" s="9"/>
      <c r="AA920" s="9"/>
      <c r="AB920" s="9"/>
      <c r="AC920" s="9"/>
      <c r="AD920" s="9"/>
      <c r="AE920" s="9"/>
      <c r="AF920" s="12"/>
      <c r="AG920" s="11"/>
      <c r="AH920" s="11"/>
      <c r="AI920" s="11"/>
      <c r="AJ920" s="12"/>
      <c r="AK920" s="9"/>
    </row>
    <row r="921" spans="3:37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10"/>
      <c r="Y921" s="9"/>
      <c r="Z921" s="9"/>
      <c r="AA921" s="9"/>
      <c r="AB921" s="9"/>
      <c r="AC921" s="9"/>
      <c r="AD921" s="9"/>
      <c r="AE921" s="9"/>
      <c r="AF921" s="12"/>
      <c r="AG921" s="11"/>
      <c r="AH921" s="11"/>
      <c r="AI921" s="11"/>
      <c r="AJ921" s="12"/>
      <c r="AK921" s="9"/>
    </row>
    <row r="922" spans="3:37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10"/>
      <c r="Y922" s="9"/>
      <c r="Z922" s="9"/>
      <c r="AA922" s="9"/>
      <c r="AB922" s="9"/>
      <c r="AC922" s="9"/>
      <c r="AD922" s="9"/>
      <c r="AE922" s="9"/>
      <c r="AF922" s="12"/>
      <c r="AG922" s="11"/>
      <c r="AH922" s="11"/>
      <c r="AI922" s="11"/>
      <c r="AJ922" s="12"/>
      <c r="AK922" s="9"/>
    </row>
    <row r="923" spans="3:37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10"/>
      <c r="Y923" s="9"/>
      <c r="Z923" s="9"/>
      <c r="AA923" s="9"/>
      <c r="AB923" s="9"/>
      <c r="AC923" s="9"/>
      <c r="AD923" s="9"/>
      <c r="AE923" s="9"/>
      <c r="AF923" s="12"/>
      <c r="AG923" s="11"/>
      <c r="AH923" s="11"/>
      <c r="AI923" s="11"/>
      <c r="AJ923" s="12"/>
      <c r="AK923" s="9"/>
    </row>
    <row r="924" spans="3:37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10"/>
      <c r="Y924" s="9"/>
      <c r="Z924" s="9"/>
      <c r="AA924" s="9"/>
      <c r="AB924" s="9"/>
      <c r="AC924" s="9"/>
      <c r="AD924" s="9"/>
      <c r="AE924" s="9"/>
      <c r="AF924" s="12"/>
      <c r="AG924" s="11"/>
      <c r="AH924" s="11"/>
      <c r="AI924" s="11"/>
      <c r="AJ924" s="12"/>
      <c r="AK924" s="9"/>
    </row>
    <row r="925" spans="3:37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10"/>
      <c r="Y925" s="9"/>
      <c r="Z925" s="9"/>
      <c r="AA925" s="9"/>
      <c r="AB925" s="9"/>
      <c r="AC925" s="9"/>
      <c r="AD925" s="9"/>
      <c r="AE925" s="9"/>
      <c r="AF925" s="12"/>
      <c r="AG925" s="11"/>
      <c r="AH925" s="11"/>
      <c r="AI925" s="11"/>
      <c r="AJ925" s="12"/>
      <c r="AK925" s="9"/>
    </row>
    <row r="926" spans="3:37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10"/>
      <c r="Y926" s="9"/>
      <c r="Z926" s="9"/>
      <c r="AA926" s="9"/>
      <c r="AB926" s="9"/>
      <c r="AC926" s="9"/>
      <c r="AD926" s="9"/>
      <c r="AE926" s="9"/>
      <c r="AF926" s="12"/>
      <c r="AG926" s="11"/>
      <c r="AH926" s="11"/>
      <c r="AI926" s="11"/>
      <c r="AJ926" s="12"/>
      <c r="AK926" s="9"/>
    </row>
  </sheetData>
  <sheetProtection password="C71F" sheet="1" objects="1" scenarios="1" sort="0" autoFilter="0"/>
  <autoFilter ref="A1:AN481"/>
  <mergeCells count="33">
    <mergeCell ref="AK2:AK3"/>
    <mergeCell ref="AL2:AM2"/>
    <mergeCell ref="AN2:AN3"/>
    <mergeCell ref="AD2:AD3"/>
    <mergeCell ref="AE2:AE3"/>
    <mergeCell ref="AF2:AF3"/>
    <mergeCell ref="AG2:AG3"/>
    <mergeCell ref="AH2:AH3"/>
    <mergeCell ref="AI2:AI3"/>
    <mergeCell ref="AC2:AC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Q2:Q3"/>
    <mergeCell ref="A2:A3"/>
    <mergeCell ref="B2:B3"/>
    <mergeCell ref="D2:G2"/>
    <mergeCell ref="H2:I2"/>
    <mergeCell ref="J2:J3"/>
    <mergeCell ref="K2:K3"/>
    <mergeCell ref="L2:L3"/>
    <mergeCell ref="M2:M3"/>
    <mergeCell ref="N2:N3"/>
    <mergeCell ref="O2:O3"/>
    <mergeCell ref="P2:P3"/>
  </mergeCells>
  <dataValidations count="9">
    <dataValidation type="list" allowBlank="1" showInputMessage="1" showErrorMessage="1" sqref="AG4:AG481">
      <formula1>Справочник_7</formula1>
    </dataValidation>
    <dataValidation type="list" allowBlank="1" showInputMessage="1" showErrorMessage="1" sqref="AD4:AD481">
      <formula1>Справочник_4</formula1>
    </dataValidation>
    <dataValidation type="list" allowBlank="1" showInputMessage="1" showErrorMessage="1" sqref="AF4:AF481">
      <formula1>Справочник_10</formula1>
    </dataValidation>
    <dataValidation type="list" allowBlank="1" showInputMessage="1" showErrorMessage="1" sqref="AE4:AE481">
      <formula1>Справочник_9</formula1>
    </dataValidation>
    <dataValidation type="list" allowBlank="1" showInputMessage="1" showErrorMessage="1" sqref="AH4:AH481">
      <formula1>Справочник_8</formula1>
    </dataValidation>
    <dataValidation type="list" allowBlank="1" showInputMessage="1" showErrorMessage="1" sqref="AI4:AI481">
      <formula1>Справочник_11</formula1>
    </dataValidation>
    <dataValidation type="list" allowBlank="1" showInputMessage="1" showErrorMessage="1" sqref="AJ4:AJ481">
      <formula1>Справочник_12</formula1>
    </dataValidation>
    <dataValidation type="list" allowBlank="1" showInputMessage="1" showErrorMessage="1" sqref="AK4:AK481">
      <formula1>Справочник_6</formula1>
    </dataValidation>
    <dataValidation type="list" allowBlank="1" showInputMessage="1" showErrorMessage="1" sqref="AN4:AN481">
      <formula1>Справочник_3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29"/>
  <sheetViews>
    <sheetView workbookViewId="0">
      <pane xSplit="2" ySplit="4" topLeftCell="C95" activePane="bottomRight" state="frozen"/>
      <selection pane="topRight"/>
      <selection pane="bottomLeft"/>
      <selection pane="bottomRight" activeCell="J17" sqref="J17"/>
    </sheetView>
  </sheetViews>
  <sheetFormatPr defaultRowHeight="15" x14ac:dyDescent="0.25"/>
  <cols>
    <col min="1" max="1" width="10.28515625" bestFit="1" customWidth="1"/>
    <col min="2" max="2" width="25" customWidth="1"/>
    <col min="3" max="6" width="14.42578125" style="47" customWidth="1"/>
    <col min="7" max="9" width="14.42578125" customWidth="1"/>
    <col min="10" max="10" width="23.140625" style="1" customWidth="1"/>
  </cols>
  <sheetData>
    <row r="1" spans="1:10" x14ac:dyDescent="0.25">
      <c r="J1" s="2" t="s">
        <v>1570</v>
      </c>
    </row>
    <row r="2" spans="1:10" x14ac:dyDescent="0.25">
      <c r="A2" s="115" t="s">
        <v>9</v>
      </c>
      <c r="B2" s="115" t="s">
        <v>10</v>
      </c>
      <c r="C2" s="126" t="s">
        <v>1571</v>
      </c>
      <c r="D2" s="126"/>
      <c r="E2" s="126"/>
      <c r="F2" s="126"/>
      <c r="G2" s="115" t="s">
        <v>1572</v>
      </c>
      <c r="H2" s="115" t="s">
        <v>1573</v>
      </c>
      <c r="I2" s="115" t="s">
        <v>1574</v>
      </c>
      <c r="J2" s="116" t="s">
        <v>1575</v>
      </c>
    </row>
    <row r="3" spans="1:10" ht="30" x14ac:dyDescent="0.25">
      <c r="A3" s="115"/>
      <c r="B3" s="115"/>
      <c r="C3" s="48" t="s">
        <v>1576</v>
      </c>
      <c r="D3" s="48" t="s">
        <v>1577</v>
      </c>
      <c r="E3" s="48" t="s">
        <v>1578</v>
      </c>
      <c r="F3" s="48" t="s">
        <v>1579</v>
      </c>
      <c r="G3" s="115"/>
      <c r="H3" s="115"/>
      <c r="I3" s="115"/>
      <c r="J3" s="116"/>
    </row>
    <row r="4" spans="1:10" ht="409.6" hidden="1" customHeight="1" x14ac:dyDescent="0.25">
      <c r="A4" s="4"/>
      <c r="B4" s="4"/>
      <c r="C4" s="48" t="s">
        <v>1580</v>
      </c>
      <c r="D4" s="48" t="s">
        <v>1581</v>
      </c>
      <c r="E4" s="48" t="s">
        <v>1582</v>
      </c>
      <c r="F4" s="48" t="s">
        <v>1583</v>
      </c>
      <c r="G4" s="4" t="s">
        <v>1584</v>
      </c>
      <c r="H4" s="4" t="s">
        <v>1585</v>
      </c>
      <c r="I4" s="4" t="s">
        <v>1586</v>
      </c>
      <c r="J4" s="100" t="s">
        <v>1587</v>
      </c>
    </row>
    <row r="5" spans="1:10" x14ac:dyDescent="0.25">
      <c r="A5">
        <f ca="1">CELL("contents",'Общие сведения'!A4)</f>
        <v>1</v>
      </c>
      <c r="B5" t="str">
        <f ca="1">CELL("contents",'Общие сведения'!B4)</f>
        <v>1-я Московская, 31</v>
      </c>
      <c r="C5" s="49">
        <v>67</v>
      </c>
      <c r="D5" s="49">
        <v>45</v>
      </c>
      <c r="E5" s="49">
        <v>45</v>
      </c>
      <c r="F5" s="49">
        <v>45</v>
      </c>
      <c r="G5" s="9"/>
      <c r="H5" s="9"/>
      <c r="I5" s="9" t="s">
        <v>1588</v>
      </c>
      <c r="J5" s="10" t="s">
        <v>164</v>
      </c>
    </row>
    <row r="6" spans="1:10" x14ac:dyDescent="0.25">
      <c r="A6">
        <f ca="1">CELL("contents",'Общие сведения'!A5)</f>
        <v>2</v>
      </c>
      <c r="B6" t="str">
        <f ca="1">CELL("contents",'Общие сведения'!B5)</f>
        <v>2-я Летчиков, 26</v>
      </c>
      <c r="C6" s="49">
        <v>80</v>
      </c>
      <c r="D6" s="49">
        <v>40</v>
      </c>
      <c r="E6" s="49">
        <v>24</v>
      </c>
      <c r="F6" s="49">
        <v>16</v>
      </c>
      <c r="G6" s="9"/>
      <c r="H6" s="9"/>
      <c r="I6" s="9" t="s">
        <v>1588</v>
      </c>
      <c r="J6" s="10" t="s">
        <v>164</v>
      </c>
    </row>
    <row r="7" spans="1:10" s="1" customFormat="1" x14ac:dyDescent="0.25">
      <c r="A7" s="1">
        <f ca="1">CELL("contents",'Общие сведения'!A6)</f>
        <v>3</v>
      </c>
      <c r="B7" t="str">
        <f ca="1">CELL("contents",'Общие сведения'!B6)</f>
        <v>2-я Московская, 24</v>
      </c>
      <c r="C7" s="50">
        <v>60</v>
      </c>
      <c r="D7" s="50">
        <v>30</v>
      </c>
      <c r="E7" s="50">
        <v>18</v>
      </c>
      <c r="F7" s="50">
        <v>12</v>
      </c>
      <c r="G7" s="10"/>
      <c r="H7" s="10"/>
      <c r="I7" s="10" t="s">
        <v>1588</v>
      </c>
      <c r="J7" s="10" t="s">
        <v>164</v>
      </c>
    </row>
    <row r="8" spans="1:10" s="1" customFormat="1" x14ac:dyDescent="0.25">
      <c r="A8" s="1">
        <f ca="1">CELL("contents",'Общие сведения'!A7)</f>
        <v>4</v>
      </c>
      <c r="B8" t="str">
        <f ca="1">CELL("contents",'Общие сведения'!B7)</f>
        <v>2-я Московская, 26</v>
      </c>
      <c r="C8" s="50">
        <v>60</v>
      </c>
      <c r="D8" s="50">
        <v>30</v>
      </c>
      <c r="E8" s="50">
        <v>18</v>
      </c>
      <c r="F8" s="50">
        <v>12</v>
      </c>
      <c r="G8" s="10"/>
      <c r="H8" s="10"/>
      <c r="I8" s="10" t="s">
        <v>1588</v>
      </c>
      <c r="J8" s="10" t="s">
        <v>164</v>
      </c>
    </row>
    <row r="9" spans="1:10" x14ac:dyDescent="0.25">
      <c r="A9">
        <f ca="1">CELL("contents",'Общие сведения'!A8)</f>
        <v>5</v>
      </c>
      <c r="B9" t="str">
        <f ca="1">CELL("contents",'Общие сведения'!B8)</f>
        <v>25-го Октября, 13-А</v>
      </c>
      <c r="C9" s="49">
        <v>60</v>
      </c>
      <c r="D9" s="49">
        <v>30</v>
      </c>
      <c r="E9" s="49">
        <v>18</v>
      </c>
      <c r="F9" s="49">
        <v>12</v>
      </c>
      <c r="G9" s="9"/>
      <c r="H9" s="9"/>
      <c r="I9" s="9" t="s">
        <v>1588</v>
      </c>
      <c r="J9" s="10" t="s">
        <v>164</v>
      </c>
    </row>
    <row r="10" spans="1:10" x14ac:dyDescent="0.25">
      <c r="A10">
        <f ca="1">CELL("contents",'Общие сведения'!A9)</f>
        <v>6</v>
      </c>
      <c r="B10" t="str">
        <f ca="1">CELL("contents",'Общие сведения'!B9)</f>
        <v>25-го Октября, 13-б</v>
      </c>
      <c r="C10" s="49">
        <v>50</v>
      </c>
      <c r="D10" s="49">
        <v>25</v>
      </c>
      <c r="E10" s="49">
        <v>15</v>
      </c>
      <c r="F10" s="49">
        <v>10</v>
      </c>
      <c r="G10" s="9"/>
      <c r="H10" s="9"/>
      <c r="I10" s="9" t="s">
        <v>1588</v>
      </c>
      <c r="J10" s="10" t="s">
        <v>164</v>
      </c>
    </row>
    <row r="11" spans="1:10" x14ac:dyDescent="0.25">
      <c r="A11">
        <f ca="1">CELL("contents",'Общие сведения'!A10)</f>
        <v>7</v>
      </c>
      <c r="B11" t="str">
        <f ca="1">CELL("contents",'Общие сведения'!B10)</f>
        <v>25-го Октября, 19-а</v>
      </c>
      <c r="C11" s="49">
        <v>80</v>
      </c>
      <c r="D11" s="49">
        <v>40</v>
      </c>
      <c r="E11" s="49">
        <v>24</v>
      </c>
      <c r="F11" s="49">
        <v>16</v>
      </c>
      <c r="G11" s="9"/>
      <c r="H11" s="9"/>
      <c r="I11" s="9" t="s">
        <v>1588</v>
      </c>
      <c r="J11" s="10" t="s">
        <v>164</v>
      </c>
    </row>
    <row r="12" spans="1:10" x14ac:dyDescent="0.25">
      <c r="A12">
        <f ca="1">CELL("contents",'Общие сведения'!A11)</f>
        <v>8</v>
      </c>
      <c r="B12" t="str">
        <f ca="1">CELL("contents",'Общие сведения'!B11)</f>
        <v>25-го Октября, 19-Б</v>
      </c>
      <c r="C12" s="49">
        <v>60</v>
      </c>
      <c r="D12" s="49">
        <v>30</v>
      </c>
      <c r="E12" s="49">
        <v>18</v>
      </c>
      <c r="F12" s="49">
        <v>12</v>
      </c>
      <c r="G12" s="9"/>
      <c r="H12" s="9"/>
      <c r="I12" s="9" t="s">
        <v>1588</v>
      </c>
      <c r="J12" s="10" t="s">
        <v>164</v>
      </c>
    </row>
    <row r="13" spans="1:10" x14ac:dyDescent="0.25">
      <c r="A13">
        <f ca="1">CELL("contents",'Общие сведения'!A12)</f>
        <v>9</v>
      </c>
      <c r="B13" t="str">
        <f ca="1">CELL("contents",'Общие сведения'!B12)</f>
        <v>25-го Октября, 25-А</v>
      </c>
      <c r="C13" s="49">
        <v>50</v>
      </c>
      <c r="D13" s="49">
        <v>25</v>
      </c>
      <c r="E13" s="49">
        <v>15</v>
      </c>
      <c r="F13" s="49">
        <v>10</v>
      </c>
      <c r="G13" s="9"/>
      <c r="H13" s="9"/>
      <c r="I13" s="9" t="s">
        <v>1588</v>
      </c>
      <c r="J13" s="10" t="s">
        <v>164</v>
      </c>
    </row>
    <row r="14" spans="1:10" x14ac:dyDescent="0.25">
      <c r="A14">
        <f ca="1">CELL("contents",'Общие сведения'!A13)</f>
        <v>10</v>
      </c>
      <c r="B14" t="str">
        <f ca="1">CELL("contents",'Общие сведения'!B13)</f>
        <v>25-го Октября, 8-а</v>
      </c>
      <c r="C14" s="49">
        <v>50</v>
      </c>
      <c r="D14" s="49">
        <v>25</v>
      </c>
      <c r="E14" s="49">
        <v>15</v>
      </c>
      <c r="F14" s="49">
        <v>10</v>
      </c>
      <c r="G14" s="9"/>
      <c r="H14" s="9"/>
      <c r="I14" s="9" t="s">
        <v>1588</v>
      </c>
      <c r="J14" s="10" t="s">
        <v>164</v>
      </c>
    </row>
    <row r="15" spans="1:10" x14ac:dyDescent="0.25">
      <c r="A15">
        <f ca="1">CELL("contents",'Общие сведения'!A14)</f>
        <v>11</v>
      </c>
      <c r="B15" t="str">
        <f ca="1">CELL("contents",'Общие сведения'!B14)</f>
        <v>25-го Октября, 8-б</v>
      </c>
      <c r="C15" s="49">
        <v>50</v>
      </c>
      <c r="D15" s="49">
        <v>25</v>
      </c>
      <c r="E15" s="49">
        <v>15</v>
      </c>
      <c r="F15" s="49">
        <v>10</v>
      </c>
      <c r="G15" s="9"/>
      <c r="H15" s="9"/>
      <c r="I15" s="9" t="s">
        <v>1588</v>
      </c>
      <c r="J15" s="10" t="s">
        <v>164</v>
      </c>
    </row>
    <row r="16" spans="1:10" x14ac:dyDescent="0.25">
      <c r="A16">
        <f ca="1">CELL("contents",'Общие сведения'!A15)</f>
        <v>12</v>
      </c>
      <c r="B16" t="str">
        <f ca="1">CELL("contents",'Общие сведения'!B15)</f>
        <v>3-го Июля, 19-а</v>
      </c>
      <c r="C16" s="49">
        <v>60</v>
      </c>
      <c r="D16" s="49">
        <v>30</v>
      </c>
      <c r="E16" s="49">
        <v>18</v>
      </c>
      <c r="F16" s="49">
        <v>12</v>
      </c>
      <c r="G16" s="9"/>
      <c r="H16" s="9"/>
      <c r="I16" s="9" t="s">
        <v>1588</v>
      </c>
      <c r="J16" s="10" t="s">
        <v>164</v>
      </c>
    </row>
    <row r="17" spans="1:10" s="88" customFormat="1" x14ac:dyDescent="0.25">
      <c r="A17" s="88">
        <f ca="1">CELL("contents",'Общие сведения'!A16)</f>
        <v>13</v>
      </c>
      <c r="B17" s="88" t="str">
        <f ca="1">CELL("contents",'Общие сведения'!B16)</f>
        <v>3-й км, 1</v>
      </c>
      <c r="C17" s="94">
        <v>50</v>
      </c>
      <c r="D17" s="94">
        <v>25</v>
      </c>
      <c r="E17" s="94">
        <v>15</v>
      </c>
      <c r="F17" s="94">
        <v>10</v>
      </c>
      <c r="G17" s="89"/>
      <c r="H17" s="89"/>
      <c r="I17" s="89"/>
      <c r="J17" s="10"/>
    </row>
    <row r="18" spans="1:10" x14ac:dyDescent="0.25">
      <c r="A18">
        <f ca="1">CELL("contents",'Общие сведения'!A17)</f>
        <v>14</v>
      </c>
      <c r="B18" t="str">
        <f ca="1">CELL("contents",'Общие сведения'!B17)</f>
        <v>3-я летчиков, 25</v>
      </c>
      <c r="C18" s="49">
        <v>60</v>
      </c>
      <c r="D18" s="49">
        <v>30</v>
      </c>
      <c r="E18" s="49">
        <v>18</v>
      </c>
      <c r="F18" s="49">
        <v>12</v>
      </c>
      <c r="G18" s="9"/>
      <c r="H18" s="9"/>
      <c r="I18" s="9" t="s">
        <v>1588</v>
      </c>
      <c r="J18" s="10" t="s">
        <v>164</v>
      </c>
    </row>
    <row r="19" spans="1:10" x14ac:dyDescent="0.25">
      <c r="A19">
        <f ca="1">CELL("contents",'Общие сведения'!A18)</f>
        <v>15</v>
      </c>
      <c r="B19" t="str">
        <f ca="1">CELL("contents",'Общие сведения'!B18)</f>
        <v>3-я летчиков, 27</v>
      </c>
      <c r="C19" s="49">
        <v>60</v>
      </c>
      <c r="D19" s="49">
        <v>30</v>
      </c>
      <c r="E19" s="49">
        <v>18</v>
      </c>
      <c r="F19" s="49">
        <v>12</v>
      </c>
      <c r="G19" s="9"/>
      <c r="H19" s="9"/>
      <c r="I19" s="9" t="s">
        <v>1588</v>
      </c>
      <c r="J19" s="10" t="s">
        <v>164</v>
      </c>
    </row>
    <row r="20" spans="1:10" x14ac:dyDescent="0.25">
      <c r="A20">
        <f ca="1">CELL("contents",'Общие сведения'!A19)</f>
        <v>16</v>
      </c>
      <c r="B20" t="str">
        <f ca="1">CELL("contents",'Общие сведения'!B19)</f>
        <v>4-я Советская, 1/2</v>
      </c>
      <c r="C20" s="49">
        <v>50</v>
      </c>
      <c r="D20" s="49">
        <v>25</v>
      </c>
      <c r="E20" s="49">
        <v>15</v>
      </c>
      <c r="F20" s="49">
        <v>10</v>
      </c>
      <c r="G20" s="9"/>
      <c r="H20" s="9"/>
      <c r="I20" s="9" t="s">
        <v>1588</v>
      </c>
      <c r="J20" s="10" t="s">
        <v>164</v>
      </c>
    </row>
    <row r="21" spans="1:10" x14ac:dyDescent="0.25">
      <c r="A21">
        <f ca="1">CELL("contents",'Общие сведения'!A20)</f>
        <v>17</v>
      </c>
      <c r="B21" t="str">
        <f ca="1">CELL("contents",'Общие сведения'!B20)</f>
        <v>4-я Советская, 1/3</v>
      </c>
      <c r="C21" s="49">
        <v>70</v>
      </c>
      <c r="D21" s="49">
        <v>35</v>
      </c>
      <c r="E21" s="49">
        <v>21</v>
      </c>
      <c r="F21" s="49">
        <v>14.000000000000002</v>
      </c>
      <c r="G21" s="9"/>
      <c r="H21" s="9"/>
      <c r="I21" s="9" t="s">
        <v>1588</v>
      </c>
      <c r="J21" s="10" t="s">
        <v>164</v>
      </c>
    </row>
    <row r="22" spans="1:10" x14ac:dyDescent="0.25">
      <c r="A22">
        <f ca="1">CELL("contents",'Общие сведения'!A21)</f>
        <v>18</v>
      </c>
      <c r="B22" t="str">
        <f ca="1">CELL("contents",'Общие сведения'!B21)</f>
        <v>4-я Советская, 1/4</v>
      </c>
      <c r="C22" s="49">
        <v>50</v>
      </c>
      <c r="D22" s="49">
        <v>25</v>
      </c>
      <c r="E22" s="49">
        <v>15</v>
      </c>
      <c r="F22" s="49">
        <v>10</v>
      </c>
      <c r="G22" s="9"/>
      <c r="H22" s="9"/>
      <c r="I22" s="9" t="s">
        <v>1588</v>
      </c>
      <c r="J22" s="10" t="s">
        <v>164</v>
      </c>
    </row>
    <row r="23" spans="1:10" x14ac:dyDescent="0.25">
      <c r="A23">
        <f ca="1">CELL("contents",'Общие сведения'!A22)</f>
        <v>19</v>
      </c>
      <c r="B23" t="str">
        <f ca="1">CELL("contents",'Общие сведения'!B22)</f>
        <v>4-я Советская, 9-Б</v>
      </c>
      <c r="C23" s="49">
        <v>70</v>
      </c>
      <c r="D23" s="49">
        <v>35</v>
      </c>
      <c r="E23" s="49">
        <v>21</v>
      </c>
      <c r="F23" s="49">
        <v>14.000000000000002</v>
      </c>
      <c r="G23" s="9"/>
      <c r="H23" s="9"/>
      <c r="I23" s="9" t="s">
        <v>1588</v>
      </c>
      <c r="J23" s="10" t="s">
        <v>164</v>
      </c>
    </row>
    <row r="24" spans="1:10" x14ac:dyDescent="0.25">
      <c r="A24">
        <f ca="1">CELL("contents",'Общие сведения'!A23)</f>
        <v>20</v>
      </c>
      <c r="B24" t="str">
        <f ca="1">CELL("contents",'Общие сведения'!B23)</f>
        <v>4-я Советская, 9-А</v>
      </c>
      <c r="C24" s="49">
        <v>70</v>
      </c>
      <c r="D24" s="49">
        <v>35</v>
      </c>
      <c r="E24" s="49">
        <v>21</v>
      </c>
      <c r="F24" s="49">
        <v>14.000000000000002</v>
      </c>
      <c r="G24" s="9"/>
      <c r="H24" s="9"/>
      <c r="I24" s="9" t="s">
        <v>1588</v>
      </c>
      <c r="J24" s="10" t="s">
        <v>164</v>
      </c>
    </row>
    <row r="25" spans="1:10" x14ac:dyDescent="0.25">
      <c r="A25">
        <f ca="1">CELL("contents",'Общие сведения'!A24)</f>
        <v>21</v>
      </c>
      <c r="B25" t="str">
        <f ca="1">CELL("contents",'Общие сведения'!B24)</f>
        <v>Александра Невского, 3</v>
      </c>
      <c r="C25" s="49">
        <v>60</v>
      </c>
      <c r="D25" s="49">
        <v>30</v>
      </c>
      <c r="E25" s="49">
        <v>18</v>
      </c>
      <c r="F25" s="49">
        <v>12</v>
      </c>
      <c r="G25" s="9"/>
      <c r="H25" s="9"/>
      <c r="I25" s="9" t="s">
        <v>1588</v>
      </c>
      <c r="J25" s="10" t="s">
        <v>164</v>
      </c>
    </row>
    <row r="26" spans="1:10" s="1" customFormat="1" x14ac:dyDescent="0.25">
      <c r="A26" s="1">
        <f ca="1">CELL("contents",'Общие сведения'!A25)</f>
        <v>22</v>
      </c>
      <c r="B26" t="str">
        <f ca="1">CELL("contents",'Общие сведения'!B25)</f>
        <v>Ангарская (Батарейная ст.), 11-а</v>
      </c>
      <c r="C26" s="50">
        <v>60</v>
      </c>
      <c r="D26" s="50">
        <v>30</v>
      </c>
      <c r="E26" s="50">
        <v>18</v>
      </c>
      <c r="F26" s="50">
        <v>12</v>
      </c>
      <c r="G26" s="10"/>
      <c r="H26" s="10"/>
      <c r="I26" s="10" t="s">
        <v>1588</v>
      </c>
      <c r="J26" s="10" t="s">
        <v>164</v>
      </c>
    </row>
    <row r="27" spans="1:10" s="1" customFormat="1" x14ac:dyDescent="0.25">
      <c r="A27" s="1">
        <f ca="1">CELL("contents",'Общие сведения'!A26)</f>
        <v>23</v>
      </c>
      <c r="B27" t="str">
        <f ca="1">CELL("contents",'Общие сведения'!B26)</f>
        <v>Ангарская (Батарейная ст.), 2</v>
      </c>
      <c r="C27" s="50">
        <v>60</v>
      </c>
      <c r="D27" s="50">
        <v>30</v>
      </c>
      <c r="E27" s="50">
        <v>18</v>
      </c>
      <c r="F27" s="50">
        <v>12</v>
      </c>
      <c r="G27" s="10"/>
      <c r="H27" s="10"/>
      <c r="I27" s="10" t="s">
        <v>1588</v>
      </c>
      <c r="J27" s="10" t="s">
        <v>164</v>
      </c>
    </row>
    <row r="28" spans="1:10" s="1" customFormat="1" x14ac:dyDescent="0.25">
      <c r="A28" s="1">
        <f ca="1">CELL("contents",'Общие сведения'!A27)</f>
        <v>24</v>
      </c>
      <c r="B28" t="str">
        <f ca="1">CELL("contents",'Общие сведения'!B27)</f>
        <v>Ангарская (Батарейная ст.), 6</v>
      </c>
      <c r="C28" s="50">
        <v>60</v>
      </c>
      <c r="D28" s="50">
        <v>30</v>
      </c>
      <c r="E28" s="50">
        <v>18</v>
      </c>
      <c r="F28" s="50">
        <v>12</v>
      </c>
      <c r="G28" s="10"/>
      <c r="H28" s="10"/>
      <c r="I28" s="10" t="s">
        <v>1588</v>
      </c>
      <c r="J28" s="10" t="s">
        <v>164</v>
      </c>
    </row>
    <row r="29" spans="1:10" s="1" customFormat="1" x14ac:dyDescent="0.25">
      <c r="A29" s="1">
        <f ca="1">CELL("contents",'Общие сведения'!A28)</f>
        <v>25</v>
      </c>
      <c r="B29" t="str">
        <f ca="1">CELL("contents",'Общие сведения'!B28)</f>
        <v>Ангарская (Батарейная ст.), 7-а</v>
      </c>
      <c r="C29" s="50">
        <v>60</v>
      </c>
      <c r="D29" s="50">
        <v>30</v>
      </c>
      <c r="E29" s="50">
        <v>18</v>
      </c>
      <c r="F29" s="50">
        <v>12</v>
      </c>
      <c r="G29" s="10"/>
      <c r="H29" s="10"/>
      <c r="I29" s="10" t="s">
        <v>1588</v>
      </c>
      <c r="J29" s="10" t="s">
        <v>164</v>
      </c>
    </row>
    <row r="30" spans="1:10" s="1" customFormat="1" x14ac:dyDescent="0.25">
      <c r="A30" s="1">
        <f ca="1">CELL("contents",'Общие сведения'!A29)</f>
        <v>26</v>
      </c>
      <c r="B30" t="str">
        <f ca="1">CELL("contents",'Общие сведения'!B29)</f>
        <v>Ангарская (Батарейная ст.), 9-а</v>
      </c>
      <c r="C30" s="50">
        <v>60</v>
      </c>
      <c r="D30" s="50">
        <v>30</v>
      </c>
      <c r="E30" s="50">
        <v>18</v>
      </c>
      <c r="F30" s="50">
        <v>12</v>
      </c>
      <c r="G30" s="10"/>
      <c r="H30" s="10"/>
      <c r="I30" s="10" t="s">
        <v>1588</v>
      </c>
      <c r="J30" s="10" t="s">
        <v>164</v>
      </c>
    </row>
    <row r="31" spans="1:10" x14ac:dyDescent="0.25">
      <c r="A31">
        <f ca="1">CELL("contents",'Общие сведения'!A30)</f>
        <v>27</v>
      </c>
      <c r="B31" t="str">
        <f ca="1">CELL("contents",'Общие сведения'!B30)</f>
        <v>Аэрофлотская, 2</v>
      </c>
      <c r="C31" s="49">
        <v>50</v>
      </c>
      <c r="D31" s="49">
        <v>25</v>
      </c>
      <c r="E31" s="49">
        <v>15</v>
      </c>
      <c r="F31" s="49">
        <v>10</v>
      </c>
      <c r="G31" s="9"/>
      <c r="H31" s="9"/>
      <c r="I31" s="9" t="s">
        <v>1588</v>
      </c>
      <c r="J31" s="10" t="s">
        <v>164</v>
      </c>
    </row>
    <row r="32" spans="1:10" x14ac:dyDescent="0.25">
      <c r="A32">
        <f ca="1">CELL("contents",'Общие сведения'!A31)</f>
        <v>28</v>
      </c>
      <c r="B32" t="str">
        <f ca="1">CELL("contents",'Общие сведения'!B31)</f>
        <v>Байкальская, 101</v>
      </c>
      <c r="C32" s="49">
        <v>60</v>
      </c>
      <c r="D32" s="49">
        <v>30</v>
      </c>
      <c r="E32" s="49">
        <v>18</v>
      </c>
      <c r="F32" s="49">
        <v>12</v>
      </c>
      <c r="G32" s="9"/>
      <c r="H32" s="9"/>
      <c r="I32" s="9" t="s">
        <v>1588</v>
      </c>
      <c r="J32" s="10" t="s">
        <v>164</v>
      </c>
    </row>
    <row r="33" spans="1:10" x14ac:dyDescent="0.25">
      <c r="A33">
        <f ca="1">CELL("contents",'Общие сведения'!A32)</f>
        <v>29</v>
      </c>
      <c r="B33" t="str">
        <f ca="1">CELL("contents",'Общие сведения'!B32)</f>
        <v>Байкальская, 139</v>
      </c>
      <c r="C33" s="49">
        <v>50</v>
      </c>
      <c r="D33" s="49">
        <v>25</v>
      </c>
      <c r="E33" s="49">
        <v>15</v>
      </c>
      <c r="F33" s="49">
        <v>10</v>
      </c>
      <c r="G33" s="9"/>
      <c r="H33" s="9"/>
      <c r="I33" s="9" t="s">
        <v>1588</v>
      </c>
      <c r="J33" s="10" t="s">
        <v>164</v>
      </c>
    </row>
    <row r="34" spans="1:10" x14ac:dyDescent="0.25">
      <c r="A34">
        <f ca="1">CELL("contents",'Общие сведения'!A33)</f>
        <v>30</v>
      </c>
      <c r="B34" t="str">
        <f ca="1">CELL("contents",'Общие сведения'!B33)</f>
        <v>Байкальская, 158</v>
      </c>
      <c r="C34" s="49">
        <v>30</v>
      </c>
      <c r="D34" s="49">
        <v>15</v>
      </c>
      <c r="E34" s="49">
        <v>9</v>
      </c>
      <c r="F34" s="49">
        <v>6</v>
      </c>
      <c r="G34" s="9"/>
      <c r="H34" s="9"/>
      <c r="I34" s="9" t="s">
        <v>1588</v>
      </c>
      <c r="J34" s="10" t="s">
        <v>164</v>
      </c>
    </row>
    <row r="35" spans="1:10" x14ac:dyDescent="0.25">
      <c r="A35">
        <f ca="1">CELL("contents",'Общие сведения'!A34)</f>
        <v>31</v>
      </c>
      <c r="B35" t="str">
        <f ca="1">CELL("contents",'Общие сведения'!B34)</f>
        <v>Байкальская, 198-а</v>
      </c>
      <c r="C35" s="49">
        <v>50</v>
      </c>
      <c r="D35" s="49">
        <v>25</v>
      </c>
      <c r="E35" s="49">
        <v>15</v>
      </c>
      <c r="F35" s="49">
        <v>10</v>
      </c>
      <c r="G35" s="9"/>
      <c r="H35" s="9"/>
      <c r="I35" s="9" t="s">
        <v>1588</v>
      </c>
      <c r="J35" s="10" t="s">
        <v>164</v>
      </c>
    </row>
    <row r="36" spans="1:10" x14ac:dyDescent="0.25">
      <c r="A36">
        <f ca="1">CELL("contents",'Общие сведения'!A35)</f>
        <v>32</v>
      </c>
      <c r="B36" t="str">
        <f ca="1">CELL("contents",'Общие сведения'!B35)</f>
        <v>Байкальская, 20</v>
      </c>
      <c r="C36" s="49">
        <v>60</v>
      </c>
      <c r="D36" s="49">
        <v>30</v>
      </c>
      <c r="E36" s="49">
        <v>18</v>
      </c>
      <c r="F36" s="49">
        <v>12</v>
      </c>
      <c r="G36" s="9"/>
      <c r="H36" s="9"/>
      <c r="I36" s="9" t="s">
        <v>1588</v>
      </c>
      <c r="J36" s="10" t="s">
        <v>164</v>
      </c>
    </row>
    <row r="37" spans="1:10" x14ac:dyDescent="0.25">
      <c r="A37">
        <f ca="1">CELL("contents",'Общие сведения'!A36)</f>
        <v>33</v>
      </c>
      <c r="B37" t="str">
        <f ca="1">CELL("contents",'Общие сведения'!B36)</f>
        <v>Байкальская, 22-А</v>
      </c>
      <c r="C37" s="49">
        <v>50</v>
      </c>
      <c r="D37" s="49">
        <v>25</v>
      </c>
      <c r="E37" s="49">
        <v>15</v>
      </c>
      <c r="F37" s="49">
        <v>10</v>
      </c>
      <c r="G37" s="9"/>
      <c r="H37" s="9"/>
      <c r="I37" s="9" t="s">
        <v>1588</v>
      </c>
      <c r="J37" s="10" t="s">
        <v>164</v>
      </c>
    </row>
    <row r="38" spans="1:10" x14ac:dyDescent="0.25">
      <c r="A38">
        <f ca="1">CELL("contents",'Общие сведения'!A37)</f>
        <v>34</v>
      </c>
      <c r="B38" t="str">
        <f ca="1">CELL("contents",'Общие сведения'!B37)</f>
        <v>Байкальская, 237</v>
      </c>
      <c r="C38" s="49">
        <v>30</v>
      </c>
      <c r="D38" s="49">
        <v>15</v>
      </c>
      <c r="E38" s="49">
        <v>9</v>
      </c>
      <c r="F38" s="49">
        <v>6</v>
      </c>
      <c r="G38" s="9"/>
      <c r="H38" s="9"/>
      <c r="I38" s="9" t="s">
        <v>1588</v>
      </c>
      <c r="J38" s="10" t="s">
        <v>164</v>
      </c>
    </row>
    <row r="39" spans="1:10" x14ac:dyDescent="0.25">
      <c r="A39">
        <f ca="1">CELL("contents",'Общие сведения'!A38)</f>
        <v>35</v>
      </c>
      <c r="B39" t="str">
        <f ca="1">CELL("contents",'Общие сведения'!B38)</f>
        <v>Байкальская, 267-А</v>
      </c>
      <c r="C39" s="49">
        <v>45</v>
      </c>
      <c r="D39" s="49">
        <v>23</v>
      </c>
      <c r="E39" s="49">
        <v>14.000000000000002</v>
      </c>
      <c r="F39" s="49">
        <v>9</v>
      </c>
      <c r="G39" s="9"/>
      <c r="H39" s="9"/>
      <c r="I39" s="9" t="s">
        <v>1588</v>
      </c>
      <c r="J39" s="10" t="s">
        <v>164</v>
      </c>
    </row>
    <row r="40" spans="1:10" x14ac:dyDescent="0.25">
      <c r="A40">
        <f ca="1">CELL("contents",'Общие сведения'!A39)</f>
        <v>36</v>
      </c>
      <c r="B40" t="str">
        <f ca="1">CELL("contents",'Общие сведения'!B39)</f>
        <v>Байкальская, 37-а</v>
      </c>
      <c r="C40" s="49">
        <v>60</v>
      </c>
      <c r="D40" s="49">
        <v>30</v>
      </c>
      <c r="E40" s="49">
        <v>18</v>
      </c>
      <c r="F40" s="49">
        <v>12</v>
      </c>
      <c r="G40" s="9"/>
      <c r="H40" s="9"/>
      <c r="I40" s="9" t="s">
        <v>1588</v>
      </c>
      <c r="J40" s="10" t="s">
        <v>164</v>
      </c>
    </row>
    <row r="41" spans="1:10" x14ac:dyDescent="0.25">
      <c r="A41">
        <f ca="1">CELL("contents",'Общие сведения'!A40)</f>
        <v>37</v>
      </c>
      <c r="B41" t="str">
        <f ca="1">CELL("contents",'Общие сведения'!B40)</f>
        <v>Байкальская, 37-В</v>
      </c>
      <c r="C41" s="49">
        <v>50</v>
      </c>
      <c r="D41" s="49">
        <v>25</v>
      </c>
      <c r="E41" s="49">
        <v>15</v>
      </c>
      <c r="F41" s="49">
        <v>10</v>
      </c>
      <c r="G41" s="9"/>
      <c r="H41" s="9"/>
      <c r="I41" s="9" t="s">
        <v>1588</v>
      </c>
      <c r="J41" s="10" t="s">
        <v>164</v>
      </c>
    </row>
    <row r="42" spans="1:10" x14ac:dyDescent="0.25">
      <c r="A42">
        <f ca="1">CELL("contents",'Общие сведения'!A41)</f>
        <v>38</v>
      </c>
      <c r="B42" t="str">
        <f ca="1">CELL("contents",'Общие сведения'!B41)</f>
        <v>Байкальская, 37-г</v>
      </c>
      <c r="C42" s="49">
        <v>50</v>
      </c>
      <c r="D42" s="49">
        <v>25</v>
      </c>
      <c r="E42" s="49">
        <v>15</v>
      </c>
      <c r="F42" s="49">
        <v>10</v>
      </c>
      <c r="G42" s="9"/>
      <c r="H42" s="9"/>
      <c r="I42" s="9" t="s">
        <v>1588</v>
      </c>
      <c r="J42" s="10" t="s">
        <v>164</v>
      </c>
    </row>
    <row r="43" spans="1:10" x14ac:dyDescent="0.25">
      <c r="A43">
        <f ca="1">CELL("contents",'Общие сведения'!A42)</f>
        <v>39</v>
      </c>
      <c r="B43" t="str">
        <f ca="1">CELL("contents",'Общие сведения'!B42)</f>
        <v>Байкальская, 37-е</v>
      </c>
      <c r="C43" s="49">
        <v>50</v>
      </c>
      <c r="D43" s="49">
        <v>25</v>
      </c>
      <c r="E43" s="49">
        <v>15</v>
      </c>
      <c r="F43" s="49">
        <v>10</v>
      </c>
      <c r="G43" s="9"/>
      <c r="H43" s="9"/>
      <c r="I43" s="9" t="s">
        <v>1588</v>
      </c>
      <c r="J43" s="10" t="s">
        <v>164</v>
      </c>
    </row>
    <row r="44" spans="1:10" x14ac:dyDescent="0.25">
      <c r="A44">
        <f ca="1">CELL("contents",'Общие сведения'!A43)</f>
        <v>40</v>
      </c>
      <c r="B44" t="str">
        <f ca="1">CELL("contents",'Общие сведения'!B43)</f>
        <v>Байкальская, 47-з</v>
      </c>
      <c r="C44" s="49">
        <v>50</v>
      </c>
      <c r="D44" s="49">
        <v>25</v>
      </c>
      <c r="E44" s="49">
        <v>15</v>
      </c>
      <c r="F44" s="49">
        <v>10</v>
      </c>
      <c r="G44" s="9"/>
      <c r="H44" s="9"/>
      <c r="I44" s="9" t="s">
        <v>1588</v>
      </c>
      <c r="J44" s="10" t="s">
        <v>164</v>
      </c>
    </row>
    <row r="45" spans="1:10" x14ac:dyDescent="0.25">
      <c r="A45">
        <f ca="1">CELL("contents",'Общие сведения'!A44)</f>
        <v>41</v>
      </c>
      <c r="B45" t="str">
        <f ca="1">CELL("contents",'Общие сведения'!B44)</f>
        <v>Байкальская, 54</v>
      </c>
      <c r="C45" s="49">
        <v>50</v>
      </c>
      <c r="D45" s="49">
        <v>25</v>
      </c>
      <c r="E45" s="49">
        <v>15</v>
      </c>
      <c r="F45" s="49">
        <v>10</v>
      </c>
      <c r="G45" s="9"/>
      <c r="H45" s="9"/>
      <c r="I45" s="9" t="s">
        <v>1588</v>
      </c>
      <c r="J45" s="10" t="s">
        <v>164</v>
      </c>
    </row>
    <row r="46" spans="1:10" x14ac:dyDescent="0.25">
      <c r="A46">
        <f ca="1">CELL("contents",'Общие сведения'!A45)</f>
        <v>42</v>
      </c>
      <c r="B46" t="str">
        <f ca="1">CELL("contents",'Общие сведения'!B45)</f>
        <v>Байкальская, 58</v>
      </c>
      <c r="C46" s="49">
        <v>60</v>
      </c>
      <c r="D46" s="49">
        <v>30</v>
      </c>
      <c r="E46" s="49">
        <v>18</v>
      </c>
      <c r="F46" s="49">
        <v>12</v>
      </c>
      <c r="G46" s="9"/>
      <c r="H46" s="9"/>
      <c r="I46" s="9" t="s">
        <v>1588</v>
      </c>
      <c r="J46" s="10" t="s">
        <v>164</v>
      </c>
    </row>
    <row r="47" spans="1:10" x14ac:dyDescent="0.25">
      <c r="A47">
        <f ca="1">CELL("contents",'Общие сведения'!A46)</f>
        <v>43</v>
      </c>
      <c r="B47" t="str">
        <f ca="1">CELL("contents",'Общие сведения'!B46)</f>
        <v>Байкальская, 58-А</v>
      </c>
      <c r="C47" s="49">
        <v>60</v>
      </c>
      <c r="D47" s="49">
        <v>30</v>
      </c>
      <c r="E47" s="49">
        <v>18</v>
      </c>
      <c r="F47" s="49">
        <v>12</v>
      </c>
      <c r="G47" s="9"/>
      <c r="H47" s="9"/>
      <c r="I47" s="9" t="s">
        <v>1588</v>
      </c>
      <c r="J47" s="10" t="s">
        <v>164</v>
      </c>
    </row>
    <row r="48" spans="1:10" x14ac:dyDescent="0.25">
      <c r="A48">
        <f ca="1">CELL("contents",'Общие сведения'!A47)</f>
        <v>44</v>
      </c>
      <c r="B48" t="str">
        <f ca="1">CELL("contents",'Общие сведения'!B47)</f>
        <v>Байкальская, 60-А</v>
      </c>
      <c r="C48" s="49">
        <v>50</v>
      </c>
      <c r="D48" s="49">
        <v>25</v>
      </c>
      <c r="E48" s="49">
        <v>15</v>
      </c>
      <c r="F48" s="49">
        <v>10</v>
      </c>
      <c r="G48" s="9"/>
      <c r="H48" s="9"/>
      <c r="I48" s="9" t="s">
        <v>1588</v>
      </c>
      <c r="J48" s="10" t="s">
        <v>164</v>
      </c>
    </row>
    <row r="49" spans="1:10" x14ac:dyDescent="0.25">
      <c r="A49">
        <f ca="1">CELL("contents",'Общие сведения'!A48)</f>
        <v>45</v>
      </c>
      <c r="B49" t="str">
        <f ca="1">CELL("contents",'Общие сведения'!B48)</f>
        <v>Байкальская, 77</v>
      </c>
      <c r="C49" s="49">
        <v>50</v>
      </c>
      <c r="D49" s="49">
        <v>25</v>
      </c>
      <c r="E49" s="49">
        <v>15</v>
      </c>
      <c r="F49" s="49">
        <v>10</v>
      </c>
      <c r="G49" s="9"/>
      <c r="H49" s="9"/>
      <c r="I49" s="9" t="s">
        <v>1588</v>
      </c>
      <c r="J49" s="10" t="s">
        <v>164</v>
      </c>
    </row>
    <row r="50" spans="1:10" x14ac:dyDescent="0.25">
      <c r="A50">
        <f ca="1">CELL("contents",'Общие сведения'!A49)</f>
        <v>46</v>
      </c>
      <c r="B50" t="str">
        <f ca="1">CELL("contents",'Общие сведения'!B49)</f>
        <v>Байкальская, 99</v>
      </c>
      <c r="C50" s="49">
        <v>50</v>
      </c>
      <c r="D50" s="49">
        <v>25</v>
      </c>
      <c r="E50" s="49">
        <v>15</v>
      </c>
      <c r="F50" s="49">
        <v>10</v>
      </c>
      <c r="G50" s="9"/>
      <c r="H50" s="9"/>
      <c r="I50" s="9" t="s">
        <v>1588</v>
      </c>
      <c r="J50" s="10" t="s">
        <v>164</v>
      </c>
    </row>
    <row r="51" spans="1:10" x14ac:dyDescent="0.25">
      <c r="A51">
        <f ca="1">CELL("contents",'Общие сведения'!A50)</f>
        <v>47</v>
      </c>
      <c r="B51" t="str">
        <f ca="1">CELL("contents",'Общие сведения'!B50)</f>
        <v>Баррикад, 59</v>
      </c>
      <c r="C51" s="49">
        <v>30</v>
      </c>
      <c r="D51" s="49">
        <v>15</v>
      </c>
      <c r="E51" s="49">
        <v>9</v>
      </c>
      <c r="F51" s="49">
        <v>6</v>
      </c>
      <c r="G51" s="9"/>
      <c r="H51" s="9"/>
      <c r="I51" s="9" t="s">
        <v>1588</v>
      </c>
      <c r="J51" s="10" t="s">
        <v>164</v>
      </c>
    </row>
    <row r="52" spans="1:10" x14ac:dyDescent="0.25">
      <c r="A52">
        <f ca="1">CELL("contents",'Общие сведения'!A51)</f>
        <v>48</v>
      </c>
      <c r="B52" t="str">
        <f ca="1">CELL("contents",'Общие сведения'!B51)</f>
        <v>Баррикад, 61</v>
      </c>
      <c r="C52" s="49">
        <v>70</v>
      </c>
      <c r="D52" s="49">
        <v>35</v>
      </c>
      <c r="E52" s="49">
        <v>21</v>
      </c>
      <c r="F52" s="49">
        <v>14.000000000000002</v>
      </c>
      <c r="G52" s="9"/>
      <c r="H52" s="9"/>
      <c r="I52" s="9" t="s">
        <v>1588</v>
      </c>
      <c r="J52" s="10" t="s">
        <v>164</v>
      </c>
    </row>
    <row r="53" spans="1:10" x14ac:dyDescent="0.25">
      <c r="A53">
        <f ca="1">CELL("contents",'Общие сведения'!A52)</f>
        <v>49</v>
      </c>
      <c r="B53" t="str">
        <f ca="1">CELL("contents",'Общие сведения'!B52)</f>
        <v>Баумана, 176</v>
      </c>
      <c r="C53" s="49">
        <v>45</v>
      </c>
      <c r="D53" s="49">
        <v>23</v>
      </c>
      <c r="E53" s="49">
        <v>14.000000000000002</v>
      </c>
      <c r="F53" s="49">
        <v>9</v>
      </c>
      <c r="G53" s="9"/>
      <c r="H53" s="9"/>
      <c r="I53" s="9" t="s">
        <v>1588</v>
      </c>
      <c r="J53" s="10" t="s">
        <v>164</v>
      </c>
    </row>
    <row r="54" spans="1:10" x14ac:dyDescent="0.25">
      <c r="A54">
        <f ca="1">CELL("contents",'Общие сведения'!A53)</f>
        <v>50</v>
      </c>
      <c r="B54" t="str">
        <f ca="1">CELL("contents",'Общие сведения'!B53)</f>
        <v>Баумана, 214/2</v>
      </c>
      <c r="C54" s="49">
        <v>3</v>
      </c>
      <c r="D54" s="49">
        <v>1.5</v>
      </c>
      <c r="E54" s="49">
        <v>1</v>
      </c>
      <c r="F54" s="49">
        <v>0.5</v>
      </c>
      <c r="G54" s="9"/>
      <c r="H54" s="9"/>
      <c r="I54" s="9" t="s">
        <v>163</v>
      </c>
      <c r="J54" s="10" t="s">
        <v>164</v>
      </c>
    </row>
    <row r="55" spans="1:10" x14ac:dyDescent="0.25">
      <c r="A55">
        <f ca="1">CELL("contents",'Общие сведения'!A54)</f>
        <v>51</v>
      </c>
      <c r="B55" t="str">
        <f ca="1">CELL("contents",'Общие сведения'!B54)</f>
        <v>Баумана, 214/3</v>
      </c>
      <c r="C55" s="49">
        <v>3</v>
      </c>
      <c r="D55" s="49">
        <v>1.5</v>
      </c>
      <c r="E55" s="49">
        <v>1</v>
      </c>
      <c r="F55" s="49">
        <v>0.5</v>
      </c>
      <c r="G55" s="9"/>
      <c r="H55" s="9"/>
      <c r="I55" s="9" t="s">
        <v>163</v>
      </c>
      <c r="J55" s="10" t="s">
        <v>164</v>
      </c>
    </row>
    <row r="56" spans="1:10" x14ac:dyDescent="0.25">
      <c r="A56">
        <f ca="1">CELL("contents",'Общие сведения'!A55)</f>
        <v>52</v>
      </c>
      <c r="B56" t="str">
        <f ca="1">CELL("contents",'Общие сведения'!B55)</f>
        <v>Баумана, 214/6</v>
      </c>
      <c r="C56" s="49">
        <v>3</v>
      </c>
      <c r="D56" s="49">
        <v>1.5</v>
      </c>
      <c r="E56" s="49">
        <v>1</v>
      </c>
      <c r="F56" s="49">
        <v>0.5</v>
      </c>
      <c r="G56" s="9"/>
      <c r="H56" s="9"/>
      <c r="I56" s="9" t="s">
        <v>163</v>
      </c>
      <c r="J56" s="10" t="s">
        <v>164</v>
      </c>
    </row>
    <row r="57" spans="1:10" x14ac:dyDescent="0.25">
      <c r="A57">
        <f ca="1">CELL("contents",'Общие сведения'!A56)</f>
        <v>53</v>
      </c>
      <c r="B57" t="str">
        <f ca="1">CELL("contents",'Общие сведения'!B56)</f>
        <v>Баумана, 216/1</v>
      </c>
      <c r="C57" s="49">
        <v>45</v>
      </c>
      <c r="D57" s="49">
        <v>23</v>
      </c>
      <c r="E57" s="49">
        <v>14.000000000000002</v>
      </c>
      <c r="F57" s="49">
        <v>9</v>
      </c>
      <c r="G57" s="9"/>
      <c r="H57" s="9"/>
      <c r="I57" s="9" t="s">
        <v>1588</v>
      </c>
      <c r="J57" s="10" t="s">
        <v>164</v>
      </c>
    </row>
    <row r="58" spans="1:10" x14ac:dyDescent="0.25">
      <c r="A58">
        <f ca="1">CELL("contents",'Общие сведения'!A57)</f>
        <v>54</v>
      </c>
      <c r="B58" t="str">
        <f ca="1">CELL("contents",'Общие сведения'!B57)</f>
        <v>Берег Ангары, 50</v>
      </c>
      <c r="C58" s="49">
        <v>70</v>
      </c>
      <c r="D58" s="49">
        <v>35</v>
      </c>
      <c r="E58" s="49">
        <v>21</v>
      </c>
      <c r="F58" s="49">
        <v>14.000000000000002</v>
      </c>
      <c r="G58" s="9"/>
      <c r="H58" s="9"/>
      <c r="I58" s="9" t="s">
        <v>1588</v>
      </c>
      <c r="J58" s="10" t="s">
        <v>164</v>
      </c>
    </row>
    <row r="59" spans="1:10" x14ac:dyDescent="0.25">
      <c r="A59">
        <f ca="1">CELL("contents",'Общие сведения'!A58)</f>
        <v>55</v>
      </c>
      <c r="B59" t="str">
        <f ca="1">CELL("contents",'Общие сведения'!B58)</f>
        <v>Берег Ангары, 56</v>
      </c>
      <c r="C59" s="49">
        <v>70</v>
      </c>
      <c r="D59" s="49">
        <v>35</v>
      </c>
      <c r="E59" s="49">
        <v>21</v>
      </c>
      <c r="F59" s="49">
        <v>14.000000000000002</v>
      </c>
      <c r="G59" s="9"/>
      <c r="H59" s="9"/>
      <c r="I59" s="9" t="s">
        <v>1588</v>
      </c>
      <c r="J59" s="10" t="s">
        <v>164</v>
      </c>
    </row>
    <row r="60" spans="1:10" x14ac:dyDescent="0.25">
      <c r="A60">
        <f ca="1">CELL("contents",'Общие сведения'!A59)</f>
        <v>56</v>
      </c>
      <c r="B60" t="str">
        <f ca="1">CELL("contents",'Общие сведения'!B59)</f>
        <v>Берег Ангары, 58</v>
      </c>
      <c r="C60" s="49">
        <v>70</v>
      </c>
      <c r="D60" s="49">
        <v>35</v>
      </c>
      <c r="E60" s="49">
        <v>21</v>
      </c>
      <c r="F60" s="49">
        <v>14.000000000000002</v>
      </c>
      <c r="G60" s="9"/>
      <c r="H60" s="9"/>
      <c r="I60" s="9" t="s">
        <v>1588</v>
      </c>
      <c r="J60" s="10" t="s">
        <v>164</v>
      </c>
    </row>
    <row r="61" spans="1:10" x14ac:dyDescent="0.25">
      <c r="A61">
        <f ca="1">CELL("contents",'Общие сведения'!A60)</f>
        <v>57</v>
      </c>
      <c r="B61" t="str">
        <f ca="1">CELL("contents",'Общие сведения'!B60)</f>
        <v>Борцов Революции, 10-б</v>
      </c>
      <c r="C61" s="49">
        <v>50</v>
      </c>
      <c r="D61" s="49">
        <v>25</v>
      </c>
      <c r="E61" s="49">
        <v>15</v>
      </c>
      <c r="F61" s="49">
        <v>10</v>
      </c>
      <c r="G61" s="9"/>
      <c r="H61" s="9"/>
      <c r="I61" s="9" t="s">
        <v>1588</v>
      </c>
      <c r="J61" s="10" t="s">
        <v>164</v>
      </c>
    </row>
    <row r="62" spans="1:10" s="1" customFormat="1" x14ac:dyDescent="0.25">
      <c r="A62" s="1">
        <f ca="1">CELL("contents",'Общие сведения'!A61)</f>
        <v>58</v>
      </c>
      <c r="B62" t="str">
        <f ca="1">CELL("contents",'Общие сведения'!B61)</f>
        <v>Борцов Революции, 12</v>
      </c>
      <c r="C62" s="50">
        <v>50</v>
      </c>
      <c r="D62" s="50">
        <v>25</v>
      </c>
      <c r="E62" s="50">
        <v>15</v>
      </c>
      <c r="F62" s="50">
        <v>10</v>
      </c>
      <c r="G62" s="10"/>
      <c r="H62" s="10"/>
      <c r="I62" s="10" t="s">
        <v>1588</v>
      </c>
      <c r="J62" s="10" t="s">
        <v>164</v>
      </c>
    </row>
    <row r="63" spans="1:10" x14ac:dyDescent="0.25">
      <c r="A63">
        <f ca="1">CELL("contents",'Общие сведения'!A62)</f>
        <v>59</v>
      </c>
      <c r="B63" t="str">
        <f ca="1">CELL("contents",'Общие сведения'!B62)</f>
        <v>Боткина, 6/16</v>
      </c>
      <c r="C63" s="49">
        <v>60</v>
      </c>
      <c r="D63" s="49">
        <v>30</v>
      </c>
      <c r="E63" s="49">
        <v>18</v>
      </c>
      <c r="F63" s="49">
        <v>12</v>
      </c>
      <c r="G63" s="9"/>
      <c r="H63" s="9"/>
      <c r="I63" s="9" t="s">
        <v>1588</v>
      </c>
      <c r="J63" s="10" t="s">
        <v>164</v>
      </c>
    </row>
    <row r="64" spans="1:10" x14ac:dyDescent="0.25">
      <c r="A64">
        <f ca="1">CELL("contents",'Общие сведения'!A63)</f>
        <v>60</v>
      </c>
      <c r="B64" t="str">
        <f ca="1">CELL("contents",'Общие сведения'!B63)</f>
        <v>Боткина, 6/25</v>
      </c>
      <c r="C64" s="49">
        <v>60</v>
      </c>
      <c r="D64" s="49">
        <v>30</v>
      </c>
      <c r="E64" s="49">
        <v>18</v>
      </c>
      <c r="F64" s="49">
        <v>12</v>
      </c>
      <c r="G64" s="9"/>
      <c r="H64" s="9"/>
      <c r="I64" s="9" t="s">
        <v>1588</v>
      </c>
      <c r="J64" s="10" t="s">
        <v>164</v>
      </c>
    </row>
    <row r="65" spans="1:10" x14ac:dyDescent="0.25">
      <c r="A65">
        <f ca="1">CELL("contents",'Общие сведения'!A64)</f>
        <v>61</v>
      </c>
      <c r="B65" t="str">
        <f ca="1">CELL("contents",'Общие сведения'!B64)</f>
        <v>Боткина, 6/30</v>
      </c>
      <c r="C65" s="49">
        <v>50</v>
      </c>
      <c r="D65" s="49">
        <v>25</v>
      </c>
      <c r="E65" s="49">
        <v>15</v>
      </c>
      <c r="F65" s="49">
        <v>10</v>
      </c>
      <c r="G65" s="9"/>
      <c r="H65" s="9"/>
      <c r="I65" s="9" t="s">
        <v>1588</v>
      </c>
      <c r="J65" s="10" t="s">
        <v>164</v>
      </c>
    </row>
    <row r="66" spans="1:10" x14ac:dyDescent="0.25">
      <c r="A66">
        <f ca="1">CELL("contents",'Общие сведения'!A65)</f>
        <v>62</v>
      </c>
      <c r="B66" t="str">
        <f ca="1">CELL("contents",'Общие сведения'!B65)</f>
        <v>Воинская площадка, 27</v>
      </c>
      <c r="C66" s="49">
        <v>70</v>
      </c>
      <c r="D66" s="49">
        <v>35</v>
      </c>
      <c r="E66" s="49">
        <v>21</v>
      </c>
      <c r="F66" s="49">
        <v>14.000000000000002</v>
      </c>
      <c r="G66" s="9"/>
      <c r="H66" s="9"/>
      <c r="I66" s="9" t="s">
        <v>1588</v>
      </c>
      <c r="J66" s="10" t="s">
        <v>164</v>
      </c>
    </row>
    <row r="67" spans="1:10" x14ac:dyDescent="0.25">
      <c r="A67">
        <f ca="1">CELL("contents",'Общие сведения'!A66)</f>
        <v>63</v>
      </c>
      <c r="B67" t="str">
        <f ca="1">CELL("contents",'Общие сведения'!B66)</f>
        <v>Воинская площадка, 31</v>
      </c>
      <c r="C67" s="49">
        <v>70</v>
      </c>
      <c r="D67" s="49">
        <v>35</v>
      </c>
      <c r="E67" s="49">
        <v>21</v>
      </c>
      <c r="F67" s="49">
        <v>14.000000000000002</v>
      </c>
      <c r="G67" s="9"/>
      <c r="H67" s="9"/>
      <c r="I67" s="9" t="s">
        <v>1588</v>
      </c>
      <c r="J67" s="10" t="s">
        <v>164</v>
      </c>
    </row>
    <row r="68" spans="1:10" s="1" customFormat="1" x14ac:dyDescent="0.25">
      <c r="A68" s="1">
        <f ca="1">CELL("contents",'Общие сведения'!A67)</f>
        <v>64</v>
      </c>
      <c r="B68" t="str">
        <f ca="1">CELL("contents",'Общие сведения'!B67)</f>
        <v>Воинская площадка, 31-а</v>
      </c>
      <c r="C68" s="50">
        <v>60</v>
      </c>
      <c r="D68" s="50">
        <v>30</v>
      </c>
      <c r="E68" s="50">
        <v>18</v>
      </c>
      <c r="F68" s="50">
        <v>12</v>
      </c>
      <c r="G68" s="10"/>
      <c r="H68" s="10"/>
      <c r="I68" s="10" t="s">
        <v>1588</v>
      </c>
      <c r="J68" s="10" t="s">
        <v>164</v>
      </c>
    </row>
    <row r="69" spans="1:10" x14ac:dyDescent="0.25">
      <c r="A69">
        <f ca="1">CELL("contents",'Общие сведения'!A68)</f>
        <v>65</v>
      </c>
      <c r="B69" t="str">
        <f ca="1">CELL("contents",'Общие сведения'!B68)</f>
        <v>Воинская площадка, 32</v>
      </c>
      <c r="C69" s="49">
        <v>60</v>
      </c>
      <c r="D69" s="49">
        <v>30</v>
      </c>
      <c r="E69" s="49">
        <v>18</v>
      </c>
      <c r="F69" s="49">
        <v>12</v>
      </c>
      <c r="G69" s="9"/>
      <c r="H69" s="9"/>
      <c r="I69" s="9" t="s">
        <v>1588</v>
      </c>
      <c r="J69" s="10" t="s">
        <v>164</v>
      </c>
    </row>
    <row r="70" spans="1:10" x14ac:dyDescent="0.25">
      <c r="A70">
        <f ca="1">CELL("contents",'Общие сведения'!A69)</f>
        <v>66</v>
      </c>
      <c r="B70" t="str">
        <f ca="1">CELL("contents",'Общие сведения'!B69)</f>
        <v>Воинская площадка, 33</v>
      </c>
      <c r="C70" s="49">
        <v>60</v>
      </c>
      <c r="D70" s="49">
        <v>30</v>
      </c>
      <c r="E70" s="49">
        <v>18</v>
      </c>
      <c r="F70" s="49">
        <v>12</v>
      </c>
      <c r="G70" s="9"/>
      <c r="H70" s="9"/>
      <c r="I70" s="9" t="s">
        <v>1588</v>
      </c>
      <c r="J70" s="10" t="s">
        <v>164</v>
      </c>
    </row>
    <row r="71" spans="1:10" x14ac:dyDescent="0.25">
      <c r="A71">
        <f ca="1">CELL("contents",'Общие сведения'!A70)</f>
        <v>67</v>
      </c>
      <c r="B71" t="str">
        <f ca="1">CELL("contents",'Общие сведения'!B70)</f>
        <v>Воинская площадка, 34</v>
      </c>
      <c r="C71" s="49">
        <v>60</v>
      </c>
      <c r="D71" s="49">
        <v>30</v>
      </c>
      <c r="E71" s="49">
        <v>18</v>
      </c>
      <c r="F71" s="49">
        <v>12</v>
      </c>
      <c r="G71" s="9"/>
      <c r="H71" s="9"/>
      <c r="I71" s="9" t="s">
        <v>1588</v>
      </c>
      <c r="J71" s="10" t="s">
        <v>164</v>
      </c>
    </row>
    <row r="72" spans="1:10" x14ac:dyDescent="0.25">
      <c r="A72">
        <f ca="1">CELL("contents",'Общие сведения'!A71)</f>
        <v>68</v>
      </c>
      <c r="B72" t="str">
        <f ca="1">CELL("contents",'Общие сведения'!B71)</f>
        <v>Воинская площадка, 34-а</v>
      </c>
      <c r="C72" s="49">
        <v>50</v>
      </c>
      <c r="D72" s="49">
        <v>25</v>
      </c>
      <c r="E72" s="49">
        <v>15</v>
      </c>
      <c r="F72" s="49">
        <v>10</v>
      </c>
      <c r="G72" s="9"/>
      <c r="H72" s="9"/>
      <c r="I72" s="9" t="s">
        <v>1588</v>
      </c>
      <c r="J72" s="10" t="s">
        <v>164</v>
      </c>
    </row>
    <row r="73" spans="1:10" x14ac:dyDescent="0.25">
      <c r="A73">
        <f ca="1">CELL("contents",'Общие сведения'!A72)</f>
        <v>69</v>
      </c>
      <c r="B73" t="str">
        <f ca="1">CELL("contents",'Общие сведения'!B72)</f>
        <v>Воинская площадка, 35</v>
      </c>
      <c r="C73" s="49">
        <v>60</v>
      </c>
      <c r="D73" s="49">
        <v>30</v>
      </c>
      <c r="E73" s="49">
        <v>18</v>
      </c>
      <c r="F73" s="49">
        <v>12</v>
      </c>
      <c r="G73" s="9"/>
      <c r="H73" s="9"/>
      <c r="I73" s="9" t="s">
        <v>1588</v>
      </c>
      <c r="J73" s="10" t="s">
        <v>164</v>
      </c>
    </row>
    <row r="74" spans="1:10" x14ac:dyDescent="0.25">
      <c r="A74">
        <f ca="1">CELL("contents",'Общие сведения'!A73)</f>
        <v>70</v>
      </c>
      <c r="B74" t="str">
        <f ca="1">CELL("contents",'Общие сведения'!B73)</f>
        <v>Воинская площадка, 36</v>
      </c>
      <c r="C74" s="49">
        <v>60</v>
      </c>
      <c r="D74" s="49">
        <v>30</v>
      </c>
      <c r="E74" s="49">
        <v>18</v>
      </c>
      <c r="F74" s="49">
        <v>12</v>
      </c>
      <c r="G74" s="9"/>
      <c r="H74" s="9"/>
      <c r="I74" s="9" t="s">
        <v>1588</v>
      </c>
      <c r="J74" s="10" t="s">
        <v>164</v>
      </c>
    </row>
    <row r="75" spans="1:10" x14ac:dyDescent="0.25">
      <c r="A75">
        <f ca="1">CELL("contents",'Общие сведения'!A74)</f>
        <v>71</v>
      </c>
      <c r="B75" t="str">
        <f ca="1">CELL("contents",'Общие сведения'!B74)</f>
        <v>Воинская площадка, 37</v>
      </c>
      <c r="C75" s="49">
        <v>60</v>
      </c>
      <c r="D75" s="49">
        <v>30</v>
      </c>
      <c r="E75" s="49">
        <v>18</v>
      </c>
      <c r="F75" s="49">
        <v>12</v>
      </c>
      <c r="G75" s="9"/>
      <c r="H75" s="9"/>
      <c r="I75" s="9" t="s">
        <v>1588</v>
      </c>
      <c r="J75" s="10" t="s">
        <v>164</v>
      </c>
    </row>
    <row r="76" spans="1:10" x14ac:dyDescent="0.25">
      <c r="A76">
        <f ca="1">CELL("contents",'Общие сведения'!A75)</f>
        <v>72</v>
      </c>
      <c r="B76" t="str">
        <f ca="1">CELL("contents",'Общие сведения'!B75)</f>
        <v>Воинская площадка, 38</v>
      </c>
      <c r="C76" s="49">
        <v>60</v>
      </c>
      <c r="D76" s="49">
        <v>30</v>
      </c>
      <c r="E76" s="49">
        <v>18</v>
      </c>
      <c r="F76" s="49">
        <v>12</v>
      </c>
      <c r="G76" s="9"/>
      <c r="H76" s="9"/>
      <c r="I76" s="9" t="s">
        <v>1588</v>
      </c>
      <c r="J76" s="10" t="s">
        <v>164</v>
      </c>
    </row>
    <row r="77" spans="1:10" x14ac:dyDescent="0.25">
      <c r="A77">
        <f ca="1">CELL("contents",'Общие сведения'!A76)</f>
        <v>73</v>
      </c>
      <c r="B77" t="str">
        <f ca="1">CELL("contents",'Общие сведения'!B76)</f>
        <v>Воинская площадка, 43</v>
      </c>
      <c r="C77" s="49">
        <v>70</v>
      </c>
      <c r="D77" s="49">
        <v>35</v>
      </c>
      <c r="E77" s="49">
        <v>21</v>
      </c>
      <c r="F77" s="49">
        <v>14.000000000000002</v>
      </c>
      <c r="G77" s="9"/>
      <c r="H77" s="9"/>
      <c r="I77" s="9" t="s">
        <v>1588</v>
      </c>
      <c r="J77" s="10" t="s">
        <v>164</v>
      </c>
    </row>
    <row r="78" spans="1:10" x14ac:dyDescent="0.25">
      <c r="A78">
        <f ca="1">CELL("contents",'Общие сведения'!A77)</f>
        <v>74</v>
      </c>
      <c r="B78" t="str">
        <f ca="1">CELL("contents",'Общие сведения'!B77)</f>
        <v>Волжская, 29</v>
      </c>
      <c r="C78" s="49">
        <v>60</v>
      </c>
      <c r="D78" s="49">
        <v>30</v>
      </c>
      <c r="E78" s="49">
        <v>18</v>
      </c>
      <c r="F78" s="49">
        <v>12</v>
      </c>
      <c r="G78" s="9"/>
      <c r="H78" s="9"/>
      <c r="I78" s="9" t="s">
        <v>1588</v>
      </c>
      <c r="J78" s="10" t="s">
        <v>164</v>
      </c>
    </row>
    <row r="79" spans="1:10" x14ac:dyDescent="0.25">
      <c r="A79">
        <f ca="1">CELL("contents",'Общие сведения'!A78)</f>
        <v>75</v>
      </c>
      <c r="B79" t="str">
        <f ca="1">CELL("contents",'Общие сведения'!B78)</f>
        <v>Волжская, 38</v>
      </c>
      <c r="C79" s="49">
        <v>50</v>
      </c>
      <c r="D79" s="49">
        <v>25</v>
      </c>
      <c r="E79" s="49">
        <v>15</v>
      </c>
      <c r="F79" s="49">
        <v>10</v>
      </c>
      <c r="G79" s="9"/>
      <c r="H79" s="9"/>
      <c r="I79" s="9" t="s">
        <v>1588</v>
      </c>
      <c r="J79" s="10" t="s">
        <v>164</v>
      </c>
    </row>
    <row r="80" spans="1:10" x14ac:dyDescent="0.25">
      <c r="A80">
        <f ca="1">CELL("contents",'Общие сведения'!A79)</f>
        <v>76</v>
      </c>
      <c r="B80" t="str">
        <f ca="1">CELL("contents",'Общие сведения'!B79)</f>
        <v>Волжская, 40</v>
      </c>
      <c r="C80" s="49">
        <v>70</v>
      </c>
      <c r="D80" s="49">
        <v>35</v>
      </c>
      <c r="E80" s="49">
        <v>21</v>
      </c>
      <c r="F80" s="49">
        <v>14.000000000000002</v>
      </c>
      <c r="G80" s="9"/>
      <c r="H80" s="9"/>
      <c r="I80" s="9" t="s">
        <v>1588</v>
      </c>
      <c r="J80" s="10" t="s">
        <v>164</v>
      </c>
    </row>
    <row r="81" spans="1:10" x14ac:dyDescent="0.25">
      <c r="A81">
        <f ca="1">CELL("contents",'Общие сведения'!A80)</f>
        <v>77</v>
      </c>
      <c r="B81" t="str">
        <f ca="1">CELL("contents",'Общие сведения'!B80)</f>
        <v>Волжская, 40-а</v>
      </c>
      <c r="C81" s="49">
        <v>70</v>
      </c>
      <c r="D81" s="49">
        <v>35</v>
      </c>
      <c r="E81" s="49">
        <v>21</v>
      </c>
      <c r="F81" s="49">
        <v>14.000000000000002</v>
      </c>
      <c r="G81" s="9"/>
      <c r="H81" s="9"/>
      <c r="I81" s="9" t="s">
        <v>1588</v>
      </c>
      <c r="J81" s="10" t="s">
        <v>164</v>
      </c>
    </row>
    <row r="82" spans="1:10" x14ac:dyDescent="0.25">
      <c r="A82">
        <f ca="1">CELL("contents",'Общие сведения'!A81)</f>
        <v>78</v>
      </c>
      <c r="B82" t="str">
        <f ca="1">CELL("contents",'Общие сведения'!B81)</f>
        <v>Волжская, 42</v>
      </c>
      <c r="C82" s="49">
        <v>70</v>
      </c>
      <c r="D82" s="49">
        <v>35</v>
      </c>
      <c r="E82" s="49">
        <v>21</v>
      </c>
      <c r="F82" s="49">
        <v>14.000000000000002</v>
      </c>
      <c r="G82" s="9"/>
      <c r="H82" s="9"/>
      <c r="I82" s="9" t="s">
        <v>1588</v>
      </c>
      <c r="J82" s="10" t="s">
        <v>164</v>
      </c>
    </row>
    <row r="83" spans="1:10" x14ac:dyDescent="0.25">
      <c r="A83">
        <f ca="1">CELL("contents",'Общие сведения'!A82)</f>
        <v>79</v>
      </c>
      <c r="B83" t="str">
        <f ca="1">CELL("contents",'Общие сведения'!B82)</f>
        <v>Волжская, 42-а</v>
      </c>
      <c r="C83" s="49">
        <v>70</v>
      </c>
      <c r="D83" s="49">
        <v>35</v>
      </c>
      <c r="E83" s="49">
        <v>21</v>
      </c>
      <c r="F83" s="49">
        <v>14.000000000000002</v>
      </c>
      <c r="G83" s="9"/>
      <c r="H83" s="9"/>
      <c r="I83" s="9" t="s">
        <v>1588</v>
      </c>
      <c r="J83" s="10" t="s">
        <v>164</v>
      </c>
    </row>
    <row r="84" spans="1:10" x14ac:dyDescent="0.25">
      <c r="A84">
        <f ca="1">CELL("contents",'Общие сведения'!A83)</f>
        <v>80</v>
      </c>
      <c r="B84" t="str">
        <f ca="1">CELL("contents",'Общие сведения'!B83)</f>
        <v>Волжская, 44</v>
      </c>
      <c r="C84" s="49">
        <v>70</v>
      </c>
      <c r="D84" s="49">
        <v>35</v>
      </c>
      <c r="E84" s="49">
        <v>21</v>
      </c>
      <c r="F84" s="49">
        <v>14.000000000000002</v>
      </c>
      <c r="G84" s="9"/>
      <c r="H84" s="9"/>
      <c r="I84" s="9" t="s">
        <v>1588</v>
      </c>
      <c r="J84" s="10" t="s">
        <v>164</v>
      </c>
    </row>
    <row r="85" spans="1:10" x14ac:dyDescent="0.25">
      <c r="A85">
        <f ca="1">CELL("contents",'Общие сведения'!A84)</f>
        <v>81</v>
      </c>
      <c r="B85" t="str">
        <f ca="1">CELL("contents",'Общие сведения'!B84)</f>
        <v>Волжская, 44-а</v>
      </c>
      <c r="C85" s="49">
        <v>70</v>
      </c>
      <c r="D85" s="49">
        <v>35</v>
      </c>
      <c r="E85" s="49">
        <v>21</v>
      </c>
      <c r="F85" s="49">
        <v>14.000000000000002</v>
      </c>
      <c r="G85" s="9"/>
      <c r="H85" s="9"/>
      <c r="I85" s="9" t="s">
        <v>1588</v>
      </c>
      <c r="J85" s="10" t="s">
        <v>164</v>
      </c>
    </row>
    <row r="86" spans="1:10" x14ac:dyDescent="0.25">
      <c r="A86">
        <f ca="1">CELL("contents",'Общие сведения'!A85)</f>
        <v>82</v>
      </c>
      <c r="B86" t="str">
        <f ca="1">CELL("contents",'Общие сведения'!B85)</f>
        <v>Волжская, 46</v>
      </c>
      <c r="C86" s="49">
        <v>70</v>
      </c>
      <c r="D86" s="49">
        <v>35</v>
      </c>
      <c r="E86" s="49">
        <v>21</v>
      </c>
      <c r="F86" s="49">
        <v>14.000000000000002</v>
      </c>
      <c r="G86" s="9"/>
      <c r="H86" s="9"/>
      <c r="I86" s="9" t="s">
        <v>1588</v>
      </c>
      <c r="J86" s="10" t="s">
        <v>164</v>
      </c>
    </row>
    <row r="87" spans="1:10" x14ac:dyDescent="0.25">
      <c r="A87">
        <f ca="1">CELL("contents",'Общие сведения'!A86)</f>
        <v>83</v>
      </c>
      <c r="B87" t="str">
        <f ca="1">CELL("contents",'Общие сведения'!B86)</f>
        <v>Волжская, 47</v>
      </c>
      <c r="C87" s="49">
        <v>70</v>
      </c>
      <c r="D87" s="49">
        <v>35</v>
      </c>
      <c r="E87" s="49">
        <v>21</v>
      </c>
      <c r="F87" s="49">
        <v>14.000000000000002</v>
      </c>
      <c r="G87" s="9"/>
      <c r="H87" s="9"/>
      <c r="I87" s="9" t="s">
        <v>1588</v>
      </c>
      <c r="J87" s="10" t="s">
        <v>164</v>
      </c>
    </row>
    <row r="88" spans="1:10" x14ac:dyDescent="0.25">
      <c r="A88">
        <f ca="1">CELL("contents",'Общие сведения'!A87)</f>
        <v>84</v>
      </c>
      <c r="B88" t="str">
        <f ca="1">CELL("contents",'Общие сведения'!B87)</f>
        <v>Волжская, 49</v>
      </c>
      <c r="C88" s="49">
        <v>70</v>
      </c>
      <c r="D88" s="49">
        <v>35</v>
      </c>
      <c r="E88" s="49">
        <v>21</v>
      </c>
      <c r="F88" s="49">
        <v>14.000000000000002</v>
      </c>
      <c r="G88" s="9"/>
      <c r="H88" s="9"/>
      <c r="I88" s="9" t="s">
        <v>1588</v>
      </c>
      <c r="J88" s="10" t="s">
        <v>164</v>
      </c>
    </row>
    <row r="89" spans="1:10" x14ac:dyDescent="0.25">
      <c r="A89">
        <f ca="1">CELL("contents",'Общие сведения'!A88)</f>
        <v>85</v>
      </c>
      <c r="B89" t="str">
        <f ca="1">CELL("contents",'Общие сведения'!B88)</f>
        <v>Волжская, 53</v>
      </c>
      <c r="C89" s="49">
        <v>70</v>
      </c>
      <c r="D89" s="49">
        <v>35</v>
      </c>
      <c r="E89" s="49">
        <v>21</v>
      </c>
      <c r="F89" s="49">
        <v>14.000000000000002</v>
      </c>
      <c r="G89" s="9"/>
      <c r="H89" s="9"/>
      <c r="I89" s="9" t="s">
        <v>1588</v>
      </c>
      <c r="J89" s="10" t="s">
        <v>164</v>
      </c>
    </row>
    <row r="90" spans="1:10" x14ac:dyDescent="0.25">
      <c r="A90">
        <f ca="1">CELL("contents",'Общие сведения'!A89)</f>
        <v>86</v>
      </c>
      <c r="B90" t="str">
        <f ca="1">CELL("contents",'Общие сведения'!B89)</f>
        <v>Воровского, 13</v>
      </c>
      <c r="C90" s="49">
        <v>30</v>
      </c>
      <c r="D90" s="49">
        <v>15</v>
      </c>
      <c r="E90" s="49">
        <v>9</v>
      </c>
      <c r="F90" s="49">
        <v>6</v>
      </c>
      <c r="G90" s="9"/>
      <c r="H90" s="9"/>
      <c r="I90" s="9" t="s">
        <v>1588</v>
      </c>
      <c r="J90" s="10" t="s">
        <v>164</v>
      </c>
    </row>
    <row r="91" spans="1:10" x14ac:dyDescent="0.25">
      <c r="A91">
        <f ca="1">CELL("contents",'Общие сведения'!A90)</f>
        <v>87</v>
      </c>
      <c r="B91" t="str">
        <f ca="1">CELL("contents",'Общие сведения'!B90)</f>
        <v>Воровского, 25</v>
      </c>
      <c r="C91" s="49">
        <v>50</v>
      </c>
      <c r="D91" s="49">
        <v>25</v>
      </c>
      <c r="E91" s="49">
        <v>15</v>
      </c>
      <c r="F91" s="49">
        <v>10</v>
      </c>
      <c r="G91" s="9"/>
      <c r="H91" s="9"/>
      <c r="I91" s="9" t="s">
        <v>1588</v>
      </c>
      <c r="J91" s="10" t="s">
        <v>164</v>
      </c>
    </row>
    <row r="92" spans="1:10" x14ac:dyDescent="0.25">
      <c r="A92">
        <f ca="1">CELL("contents",'Общие сведения'!A91)</f>
        <v>88</v>
      </c>
      <c r="B92" t="str">
        <f ca="1">CELL("contents",'Общие сведения'!B91)</f>
        <v>Воровского, 27</v>
      </c>
      <c r="C92" s="49">
        <v>70</v>
      </c>
      <c r="D92" s="49">
        <v>35</v>
      </c>
      <c r="E92" s="49">
        <v>21</v>
      </c>
      <c r="F92" s="49">
        <v>14.000000000000002</v>
      </c>
      <c r="G92" s="9"/>
      <c r="H92" s="9"/>
      <c r="I92" s="9" t="s">
        <v>1588</v>
      </c>
      <c r="J92" s="10" t="s">
        <v>164</v>
      </c>
    </row>
    <row r="93" spans="1:10" s="1" customFormat="1" x14ac:dyDescent="0.25">
      <c r="A93" s="1">
        <f ca="1">CELL("contents",'Общие сведения'!A92)</f>
        <v>89</v>
      </c>
      <c r="B93" t="str">
        <f ca="1">CELL("contents",'Общие сведения'!B92)</f>
        <v>Гагарина, 14</v>
      </c>
      <c r="C93" s="50">
        <v>70</v>
      </c>
      <c r="D93" s="50">
        <v>35</v>
      </c>
      <c r="E93" s="50">
        <v>21</v>
      </c>
      <c r="F93" s="50">
        <v>14.000000000000002</v>
      </c>
      <c r="G93" s="10"/>
      <c r="H93" s="10"/>
      <c r="I93" s="10" t="s">
        <v>1588</v>
      </c>
      <c r="J93" s="10" t="s">
        <v>164</v>
      </c>
    </row>
    <row r="94" spans="1:10" s="1" customFormat="1" x14ac:dyDescent="0.25">
      <c r="A94" s="1">
        <f ca="1">CELL("contents",'Общие сведения'!A93)</f>
        <v>90</v>
      </c>
      <c r="B94" t="str">
        <f ca="1">CELL("contents",'Общие сведения'!B93)</f>
        <v>Гагарина, 4</v>
      </c>
      <c r="C94" s="50">
        <v>70</v>
      </c>
      <c r="D94" s="50">
        <v>35</v>
      </c>
      <c r="E94" s="50">
        <v>21</v>
      </c>
      <c r="F94" s="50">
        <v>14.000000000000002</v>
      </c>
      <c r="G94" s="10"/>
      <c r="H94" s="10"/>
      <c r="I94" s="10" t="s">
        <v>1588</v>
      </c>
      <c r="J94" s="10" t="s">
        <v>164</v>
      </c>
    </row>
    <row r="95" spans="1:10" s="1" customFormat="1" x14ac:dyDescent="0.25">
      <c r="A95" s="1">
        <f ca="1">CELL("contents",'Общие сведения'!A94)</f>
        <v>91</v>
      </c>
      <c r="B95" t="str">
        <f ca="1">CELL("contents",'Общие сведения'!B94)</f>
        <v>Гагарина, 6</v>
      </c>
      <c r="C95" s="50">
        <v>70</v>
      </c>
      <c r="D95" s="50">
        <v>35</v>
      </c>
      <c r="E95" s="50">
        <v>21</v>
      </c>
      <c r="F95" s="50">
        <v>14.000000000000002</v>
      </c>
      <c r="G95" s="10"/>
      <c r="H95" s="10"/>
      <c r="I95" s="10" t="s">
        <v>1588</v>
      </c>
      <c r="J95" s="10" t="s">
        <v>164</v>
      </c>
    </row>
    <row r="96" spans="1:10" s="1" customFormat="1" x14ac:dyDescent="0.25">
      <c r="A96" s="1">
        <f ca="1">CELL("contents",'Общие сведения'!A95)</f>
        <v>92</v>
      </c>
      <c r="B96" t="str">
        <f ca="1">CELL("contents",'Общие сведения'!B95)</f>
        <v>Гагарина, 8</v>
      </c>
      <c r="C96" s="50">
        <v>70</v>
      </c>
      <c r="D96" s="50">
        <v>35</v>
      </c>
      <c r="E96" s="50">
        <v>21</v>
      </c>
      <c r="F96" s="50">
        <v>14.000000000000002</v>
      </c>
      <c r="G96" s="10"/>
      <c r="H96" s="10"/>
      <c r="I96" s="10" t="s">
        <v>1588</v>
      </c>
      <c r="J96" s="10" t="s">
        <v>164</v>
      </c>
    </row>
    <row r="97" spans="1:10" x14ac:dyDescent="0.25">
      <c r="A97">
        <f ca="1">CELL("contents",'Общие сведения'!A96)</f>
        <v>93</v>
      </c>
      <c r="B97" t="str">
        <f ca="1">CELL("contents",'Общие сведения'!B96)</f>
        <v>Генерала Доватора, 10</v>
      </c>
      <c r="C97" s="49">
        <v>30</v>
      </c>
      <c r="D97" s="49">
        <v>15</v>
      </c>
      <c r="E97" s="49">
        <v>9</v>
      </c>
      <c r="F97" s="49">
        <v>6</v>
      </c>
      <c r="G97" s="9"/>
      <c r="H97" s="9"/>
      <c r="I97" s="9" t="s">
        <v>1588</v>
      </c>
      <c r="J97" s="10" t="s">
        <v>164</v>
      </c>
    </row>
    <row r="98" spans="1:10" x14ac:dyDescent="0.25">
      <c r="A98">
        <f ca="1">CELL("contents",'Общие сведения'!A97)</f>
        <v>94</v>
      </c>
      <c r="B98" t="str">
        <f ca="1">CELL("contents",'Общие сведения'!B97)</f>
        <v>Генерала Доватора, 11</v>
      </c>
      <c r="C98" s="49">
        <v>50</v>
      </c>
      <c r="D98" s="49">
        <v>25</v>
      </c>
      <c r="E98" s="49">
        <v>15</v>
      </c>
      <c r="F98" s="49">
        <v>10</v>
      </c>
      <c r="G98" s="9"/>
      <c r="H98" s="9"/>
      <c r="I98" s="9" t="s">
        <v>1588</v>
      </c>
      <c r="J98" s="10" t="s">
        <v>164</v>
      </c>
    </row>
    <row r="99" spans="1:10" x14ac:dyDescent="0.25">
      <c r="A99">
        <f ca="1">CELL("contents",'Общие сведения'!A98)</f>
        <v>95</v>
      </c>
      <c r="B99" t="str">
        <f ca="1">CELL("contents",'Общие сведения'!B98)</f>
        <v>Генерала Доватора, 13</v>
      </c>
      <c r="C99" s="49">
        <v>50</v>
      </c>
      <c r="D99" s="49">
        <v>25</v>
      </c>
      <c r="E99" s="49">
        <v>15</v>
      </c>
      <c r="F99" s="49">
        <v>10</v>
      </c>
      <c r="G99" s="9"/>
      <c r="H99" s="9"/>
      <c r="I99" s="9" t="s">
        <v>1588</v>
      </c>
      <c r="J99" s="10" t="s">
        <v>164</v>
      </c>
    </row>
    <row r="100" spans="1:10" x14ac:dyDescent="0.25">
      <c r="A100">
        <f ca="1">CELL("contents",'Общие сведения'!A99)</f>
        <v>96</v>
      </c>
      <c r="B100" t="str">
        <f ca="1">CELL("contents",'Общие сведения'!B99)</f>
        <v>Генерала Доватора, 15</v>
      </c>
      <c r="C100" s="49">
        <v>50</v>
      </c>
      <c r="D100" s="49">
        <v>25</v>
      </c>
      <c r="E100" s="49">
        <v>15</v>
      </c>
      <c r="F100" s="49">
        <v>10</v>
      </c>
      <c r="G100" s="9"/>
      <c r="H100" s="9"/>
      <c r="I100" s="9" t="s">
        <v>1588</v>
      </c>
      <c r="J100" s="10" t="s">
        <v>164</v>
      </c>
    </row>
    <row r="101" spans="1:10" x14ac:dyDescent="0.25">
      <c r="A101">
        <f ca="1">CELL("contents",'Общие сведения'!A100)</f>
        <v>97</v>
      </c>
      <c r="B101" t="str">
        <f ca="1">CELL("contents",'Общие сведения'!B100)</f>
        <v>Генерала Доватора, 17</v>
      </c>
      <c r="C101" s="49">
        <v>50</v>
      </c>
      <c r="D101" s="49">
        <v>25</v>
      </c>
      <c r="E101" s="49">
        <v>15</v>
      </c>
      <c r="F101" s="49">
        <v>10</v>
      </c>
      <c r="G101" s="9"/>
      <c r="H101" s="9"/>
      <c r="I101" s="9" t="s">
        <v>1588</v>
      </c>
      <c r="J101" s="10" t="s">
        <v>164</v>
      </c>
    </row>
    <row r="102" spans="1:10" x14ac:dyDescent="0.25">
      <c r="A102">
        <f ca="1">CELL("contents",'Общие сведения'!A101)</f>
        <v>98</v>
      </c>
      <c r="B102" t="str">
        <f ca="1">CELL("contents",'Общие сведения'!B101)</f>
        <v>Генерала Доватора, 19</v>
      </c>
      <c r="C102" s="49">
        <v>50</v>
      </c>
      <c r="D102" s="49">
        <v>25</v>
      </c>
      <c r="E102" s="49">
        <v>15</v>
      </c>
      <c r="F102" s="49">
        <v>10</v>
      </c>
      <c r="G102" s="9"/>
      <c r="H102" s="9"/>
      <c r="I102" s="9" t="s">
        <v>1588</v>
      </c>
      <c r="J102" s="10" t="s">
        <v>164</v>
      </c>
    </row>
    <row r="103" spans="1:10" s="88" customFormat="1" x14ac:dyDescent="0.25">
      <c r="A103" s="88">
        <f ca="1">CELL("contents",'Общие сведения'!A102)</f>
        <v>99</v>
      </c>
      <c r="B103" s="88" t="str">
        <f ca="1">CELL("contents",'Общие сведения'!B102)</f>
        <v>Генерала Доватора, 21</v>
      </c>
      <c r="C103" s="94">
        <v>50</v>
      </c>
      <c r="D103" s="94">
        <v>25</v>
      </c>
      <c r="E103" s="94">
        <v>15</v>
      </c>
      <c r="F103" s="94">
        <v>10</v>
      </c>
      <c r="G103" s="89"/>
      <c r="H103" s="89"/>
      <c r="I103" s="89"/>
      <c r="J103" s="10"/>
    </row>
    <row r="104" spans="1:10" x14ac:dyDescent="0.25">
      <c r="A104">
        <f ca="1">CELL("contents",'Общие сведения'!A103)</f>
        <v>100</v>
      </c>
      <c r="B104" t="str">
        <f ca="1">CELL("contents",'Общие сведения'!B103)</f>
        <v>Генерала Доватора, 3</v>
      </c>
      <c r="C104" s="49">
        <v>50</v>
      </c>
      <c r="D104" s="49">
        <v>25</v>
      </c>
      <c r="E104" s="49">
        <v>15</v>
      </c>
      <c r="F104" s="49">
        <v>10</v>
      </c>
      <c r="G104" s="9"/>
      <c r="H104" s="9"/>
      <c r="I104" s="9" t="s">
        <v>1588</v>
      </c>
      <c r="J104" s="10" t="s">
        <v>164</v>
      </c>
    </row>
    <row r="105" spans="1:10" x14ac:dyDescent="0.25">
      <c r="A105">
        <f ca="1">CELL("contents",'Общие сведения'!A104)</f>
        <v>101</v>
      </c>
      <c r="B105" t="str">
        <f ca="1">CELL("contents",'Общие сведения'!B104)</f>
        <v>Генерала Доватора, 5</v>
      </c>
      <c r="C105" s="49">
        <v>30</v>
      </c>
      <c r="D105" s="49">
        <v>15</v>
      </c>
      <c r="E105" s="49">
        <v>9</v>
      </c>
      <c r="F105" s="49">
        <v>6</v>
      </c>
      <c r="G105" s="9"/>
      <c r="H105" s="9"/>
      <c r="I105" s="9" t="s">
        <v>1588</v>
      </c>
      <c r="J105" s="10" t="s">
        <v>164</v>
      </c>
    </row>
    <row r="106" spans="1:10" x14ac:dyDescent="0.25">
      <c r="A106">
        <f ca="1">CELL("contents",'Общие сведения'!A105)</f>
        <v>102</v>
      </c>
      <c r="B106" t="str">
        <f ca="1">CELL("contents",'Общие сведения'!B105)</f>
        <v>Генерала Доватора, 7</v>
      </c>
      <c r="C106" s="49">
        <v>30</v>
      </c>
      <c r="D106" s="49">
        <v>15</v>
      </c>
      <c r="E106" s="49">
        <v>9</v>
      </c>
      <c r="F106" s="49">
        <v>6</v>
      </c>
      <c r="G106" s="9"/>
      <c r="H106" s="9"/>
      <c r="I106" s="9" t="s">
        <v>1588</v>
      </c>
      <c r="J106" s="10" t="s">
        <v>164</v>
      </c>
    </row>
    <row r="107" spans="1:10" x14ac:dyDescent="0.25">
      <c r="A107">
        <f ca="1">CELL("contents",'Общие сведения'!A106)</f>
        <v>103</v>
      </c>
      <c r="B107" t="str">
        <f ca="1">CELL("contents",'Общие сведения'!B106)</f>
        <v>Генерала Доватора, 9</v>
      </c>
      <c r="C107" s="49">
        <v>50</v>
      </c>
      <c r="D107" s="49">
        <v>25</v>
      </c>
      <c r="E107" s="49">
        <v>15</v>
      </c>
      <c r="F107" s="49">
        <v>10</v>
      </c>
      <c r="G107" s="9"/>
      <c r="H107" s="9"/>
      <c r="I107" s="9" t="s">
        <v>1588</v>
      </c>
      <c r="J107" s="10" t="s">
        <v>164</v>
      </c>
    </row>
    <row r="108" spans="1:10" s="88" customFormat="1" x14ac:dyDescent="0.25">
      <c r="A108" s="88">
        <f ca="1">CELL("contents",'Общие сведения'!A107)</f>
        <v>104</v>
      </c>
      <c r="B108" s="88" t="str">
        <f ca="1">CELL("contents",'Общие сведения'!B107)</f>
        <v>2-й Район, 4</v>
      </c>
      <c r="C108" s="94">
        <v>50</v>
      </c>
      <c r="D108" s="94">
        <v>25</v>
      </c>
      <c r="E108" s="94">
        <v>15</v>
      </c>
      <c r="F108" s="94">
        <v>10</v>
      </c>
      <c r="G108" s="89"/>
      <c r="H108" s="89"/>
      <c r="I108" s="89"/>
      <c r="J108" s="10"/>
    </row>
    <row r="109" spans="1:10" s="88" customFormat="1" x14ac:dyDescent="0.25">
      <c r="A109" s="88">
        <f ca="1">CELL("contents",'Общие сведения'!A108)</f>
        <v>105</v>
      </c>
      <c r="B109" s="88" t="str">
        <f ca="1">CELL("contents",'Общие сведения'!B108)</f>
        <v>2-й Район, 58</v>
      </c>
      <c r="C109" s="94">
        <v>50</v>
      </c>
      <c r="D109" s="94">
        <v>25</v>
      </c>
      <c r="E109" s="94">
        <v>15</v>
      </c>
      <c r="F109" s="94">
        <v>10</v>
      </c>
      <c r="G109" s="89"/>
      <c r="H109" s="89"/>
      <c r="I109" s="89"/>
      <c r="J109" s="10"/>
    </row>
    <row r="110" spans="1:10" s="88" customFormat="1" x14ac:dyDescent="0.25">
      <c r="A110" s="88">
        <f ca="1">CELL("contents",'Общие сведения'!A109)</f>
        <v>106</v>
      </c>
      <c r="B110" s="88" t="str">
        <f ca="1">CELL("contents",'Общие сведения'!B109)</f>
        <v>2-й Район, 60</v>
      </c>
      <c r="C110" s="94">
        <v>50</v>
      </c>
      <c r="D110" s="94">
        <v>25</v>
      </c>
      <c r="E110" s="94">
        <v>15</v>
      </c>
      <c r="F110" s="94">
        <v>10</v>
      </c>
      <c r="G110" s="89"/>
      <c r="H110" s="89"/>
      <c r="I110" s="89"/>
      <c r="J110" s="10"/>
    </row>
    <row r="111" spans="1:10" s="88" customFormat="1" x14ac:dyDescent="0.25">
      <c r="A111" s="88">
        <f ca="1">CELL("contents",'Общие сведения'!A110)</f>
        <v>107</v>
      </c>
      <c r="B111" s="88" t="str">
        <f ca="1">CELL("contents",'Общие сведения'!B110)</f>
        <v>2-й Район, 61</v>
      </c>
      <c r="C111" s="94">
        <v>50</v>
      </c>
      <c r="D111" s="94">
        <v>25</v>
      </c>
      <c r="E111" s="94">
        <v>15</v>
      </c>
      <c r="F111" s="94">
        <v>10</v>
      </c>
      <c r="G111" s="89"/>
      <c r="H111" s="89"/>
      <c r="I111" s="89"/>
      <c r="J111" s="10"/>
    </row>
    <row r="112" spans="1:10" x14ac:dyDescent="0.25">
      <c r="A112">
        <f ca="1">CELL("contents",'Общие сведения'!A111)</f>
        <v>108</v>
      </c>
      <c r="B112" t="str">
        <f ca="1">CELL("contents",'Общие сведения'!B111)</f>
        <v>Горная, 14</v>
      </c>
      <c r="C112" s="49">
        <v>50</v>
      </c>
      <c r="D112" s="49">
        <v>25</v>
      </c>
      <c r="E112" s="49">
        <v>15</v>
      </c>
      <c r="F112" s="49">
        <v>10</v>
      </c>
      <c r="G112" s="9"/>
      <c r="H112" s="9"/>
      <c r="I112" s="9" t="s">
        <v>1588</v>
      </c>
      <c r="J112" s="10" t="s">
        <v>164</v>
      </c>
    </row>
    <row r="113" spans="1:10" s="1" customFormat="1" x14ac:dyDescent="0.25">
      <c r="A113" s="1">
        <f ca="1">CELL("contents",'Общие сведения'!A112)</f>
        <v>109</v>
      </c>
      <c r="B113" t="str">
        <f ca="1">CELL("contents",'Общие сведения'!B112)</f>
        <v>Горная, 14-в/г</v>
      </c>
      <c r="C113" s="50">
        <v>50</v>
      </c>
      <c r="D113" s="50">
        <v>25</v>
      </c>
      <c r="E113" s="50">
        <v>15</v>
      </c>
      <c r="F113" s="50">
        <v>10</v>
      </c>
      <c r="G113" s="10"/>
      <c r="H113" s="10"/>
      <c r="I113" s="10" t="s">
        <v>1588</v>
      </c>
      <c r="J113" s="10" t="s">
        <v>164</v>
      </c>
    </row>
    <row r="114" spans="1:10" x14ac:dyDescent="0.25">
      <c r="A114">
        <f ca="1">CELL("contents",'Общие сведения'!A113)</f>
        <v>110</v>
      </c>
      <c r="B114" t="str">
        <f ca="1">CELL("contents",'Общие сведения'!B113)</f>
        <v>Горная, 18-А</v>
      </c>
      <c r="C114" s="49">
        <v>50</v>
      </c>
      <c r="D114" s="49">
        <v>25</v>
      </c>
      <c r="E114" s="49">
        <v>15</v>
      </c>
      <c r="F114" s="49">
        <v>10</v>
      </c>
      <c r="G114" s="9"/>
      <c r="H114" s="9"/>
      <c r="I114" s="9" t="s">
        <v>1588</v>
      </c>
      <c r="J114" s="10" t="s">
        <v>164</v>
      </c>
    </row>
    <row r="115" spans="1:10" x14ac:dyDescent="0.25">
      <c r="A115">
        <f ca="1">CELL("contents",'Общие сведения'!A114)</f>
        <v>111</v>
      </c>
      <c r="B115" t="str">
        <f ca="1">CELL("contents",'Общие сведения'!B114)</f>
        <v>Горная, 18-В</v>
      </c>
      <c r="C115" s="49">
        <v>50</v>
      </c>
      <c r="D115" s="49">
        <v>25</v>
      </c>
      <c r="E115" s="49">
        <v>15</v>
      </c>
      <c r="F115" s="49">
        <v>10</v>
      </c>
      <c r="G115" s="9"/>
      <c r="H115" s="9"/>
      <c r="I115" s="9" t="s">
        <v>1588</v>
      </c>
      <c r="J115" s="10" t="s">
        <v>164</v>
      </c>
    </row>
    <row r="116" spans="1:10" x14ac:dyDescent="0.25">
      <c r="A116">
        <f ca="1">CELL("contents",'Общие сведения'!A115)</f>
        <v>112</v>
      </c>
      <c r="B116" t="str">
        <f ca="1">CELL("contents",'Общие сведения'!B115)</f>
        <v>Горная, 8-б</v>
      </c>
      <c r="C116" s="49">
        <v>50</v>
      </c>
      <c r="D116" s="49">
        <v>25</v>
      </c>
      <c r="E116" s="49">
        <v>15</v>
      </c>
      <c r="F116" s="49">
        <v>10</v>
      </c>
      <c r="G116" s="9"/>
      <c r="H116" s="9"/>
      <c r="I116" s="9" t="s">
        <v>1588</v>
      </c>
      <c r="J116" s="10" t="s">
        <v>164</v>
      </c>
    </row>
    <row r="117" spans="1:10" x14ac:dyDescent="0.25">
      <c r="A117">
        <f ca="1">CELL("contents",'Общие сведения'!A116)</f>
        <v>113</v>
      </c>
      <c r="B117" t="str">
        <f ca="1">CELL("contents",'Общие сведения'!B116)</f>
        <v>4-я Горьковская, 7</v>
      </c>
      <c r="C117" s="49">
        <v>60</v>
      </c>
      <c r="D117" s="49">
        <v>30</v>
      </c>
      <c r="E117" s="49">
        <v>18</v>
      </c>
      <c r="F117" s="49">
        <v>12</v>
      </c>
      <c r="G117" s="9"/>
      <c r="H117" s="9"/>
      <c r="I117" s="9" t="s">
        <v>1588</v>
      </c>
      <c r="J117" s="10" t="s">
        <v>164</v>
      </c>
    </row>
    <row r="118" spans="1:10" x14ac:dyDescent="0.25">
      <c r="A118">
        <f ca="1">CELL("contents",'Общие сведения'!A117)</f>
        <v>114</v>
      </c>
      <c r="B118" t="str">
        <f ca="1">CELL("contents",'Общие сведения'!B117)</f>
        <v>4-я Горьковская, 8</v>
      </c>
      <c r="C118" s="49">
        <v>60</v>
      </c>
      <c r="D118" s="49">
        <v>30</v>
      </c>
      <c r="E118" s="49">
        <v>18</v>
      </c>
      <c r="F118" s="49">
        <v>12</v>
      </c>
      <c r="G118" s="9"/>
      <c r="H118" s="9"/>
      <c r="I118" s="9" t="s">
        <v>1588</v>
      </c>
      <c r="J118" s="10" t="s">
        <v>164</v>
      </c>
    </row>
    <row r="119" spans="1:10" x14ac:dyDescent="0.25">
      <c r="A119">
        <f ca="1">CELL("contents",'Общие сведения'!A118)</f>
        <v>115</v>
      </c>
      <c r="B119" t="str">
        <f ca="1">CELL("contents",'Общие сведения'!B118)</f>
        <v>4-я Горьковская, 9</v>
      </c>
      <c r="C119" s="49">
        <v>60</v>
      </c>
      <c r="D119" s="49">
        <v>30</v>
      </c>
      <c r="E119" s="49">
        <v>18</v>
      </c>
      <c r="F119" s="49">
        <v>12</v>
      </c>
      <c r="G119" s="9"/>
      <c r="H119" s="9"/>
      <c r="I119" s="9" t="s">
        <v>1588</v>
      </c>
      <c r="J119" s="10" t="s">
        <v>164</v>
      </c>
    </row>
    <row r="120" spans="1:10" x14ac:dyDescent="0.25">
      <c r="A120">
        <f ca="1">CELL("contents",'Общие сведения'!A119)</f>
        <v>116</v>
      </c>
      <c r="B120" t="str">
        <f ca="1">CELL("contents",'Общие сведения'!B119)</f>
        <v>Грязнова, 31-б</v>
      </c>
      <c r="C120" s="49">
        <v>60</v>
      </c>
      <c r="D120" s="49">
        <v>30</v>
      </c>
      <c r="E120" s="49">
        <v>18</v>
      </c>
      <c r="F120" s="49">
        <v>12</v>
      </c>
      <c r="G120" s="9"/>
      <c r="H120" s="9"/>
      <c r="I120" s="9" t="s">
        <v>1588</v>
      </c>
      <c r="J120" s="10" t="s">
        <v>164</v>
      </c>
    </row>
    <row r="121" spans="1:10" x14ac:dyDescent="0.25">
      <c r="A121">
        <f ca="1">CELL("contents",'Общие сведения'!A120)</f>
        <v>117</v>
      </c>
      <c r="B121" t="str">
        <f ca="1">CELL("contents",'Общие сведения'!B120)</f>
        <v>Депутатская, 27/2</v>
      </c>
      <c r="C121" s="49">
        <v>60</v>
      </c>
      <c r="D121" s="49">
        <v>30</v>
      </c>
      <c r="E121" s="49">
        <v>18</v>
      </c>
      <c r="F121" s="49">
        <v>12</v>
      </c>
      <c r="G121" s="9"/>
      <c r="H121" s="9"/>
      <c r="I121" s="9" t="s">
        <v>1588</v>
      </c>
      <c r="J121" s="10" t="s">
        <v>164</v>
      </c>
    </row>
    <row r="122" spans="1:10" x14ac:dyDescent="0.25">
      <c r="A122">
        <f ca="1">CELL("contents",'Общие сведения'!A121)</f>
        <v>118</v>
      </c>
      <c r="B122" t="str">
        <f ca="1">CELL("contents",'Общие сведения'!B121)</f>
        <v>Депутатская, 34</v>
      </c>
      <c r="C122" s="49">
        <v>30</v>
      </c>
      <c r="D122" s="49">
        <v>15</v>
      </c>
      <c r="E122" s="49">
        <v>9</v>
      </c>
      <c r="F122" s="49">
        <v>6</v>
      </c>
      <c r="G122" s="9"/>
      <c r="H122" s="9"/>
      <c r="I122" s="9" t="s">
        <v>1588</v>
      </c>
      <c r="J122" s="10" t="s">
        <v>164</v>
      </c>
    </row>
    <row r="123" spans="1:10" x14ac:dyDescent="0.25">
      <c r="A123">
        <f ca="1">CELL("contents",'Общие сведения'!A122)</f>
        <v>119</v>
      </c>
      <c r="B123" t="str">
        <f ca="1">CELL("contents",'Общие сведения'!B122)</f>
        <v>Депутатская, 43/1</v>
      </c>
      <c r="C123" s="49">
        <v>50</v>
      </c>
      <c r="D123" s="49">
        <v>25</v>
      </c>
      <c r="E123" s="49">
        <v>15</v>
      </c>
      <c r="F123" s="49">
        <v>10</v>
      </c>
      <c r="G123" s="51">
        <v>41088</v>
      </c>
      <c r="H123" s="9" t="s">
        <v>1589</v>
      </c>
      <c r="I123" s="9" t="s">
        <v>1590</v>
      </c>
      <c r="J123" s="10" t="s">
        <v>1591</v>
      </c>
    </row>
    <row r="124" spans="1:10" x14ac:dyDescent="0.25">
      <c r="A124">
        <f ca="1">CELL("contents",'Общие сведения'!A123)</f>
        <v>120</v>
      </c>
      <c r="B124" t="str">
        <f ca="1">CELL("contents",'Общие сведения'!B123)</f>
        <v>Депутатская, 43/5</v>
      </c>
      <c r="C124" s="49">
        <v>50</v>
      </c>
      <c r="D124" s="49">
        <v>25</v>
      </c>
      <c r="E124" s="49">
        <v>15</v>
      </c>
      <c r="F124" s="49">
        <v>10</v>
      </c>
      <c r="G124" s="52"/>
      <c r="H124" s="9"/>
      <c r="I124" s="9" t="s">
        <v>1588</v>
      </c>
      <c r="J124" s="10" t="s">
        <v>164</v>
      </c>
    </row>
    <row r="125" spans="1:10" x14ac:dyDescent="0.25">
      <c r="A125">
        <f ca="1">CELL("contents",'Общие сведения'!A124)</f>
        <v>121</v>
      </c>
      <c r="B125" t="str">
        <f ca="1">CELL("contents",'Общие сведения'!B124)</f>
        <v>Депутатская, 45/1</v>
      </c>
      <c r="C125" s="49">
        <v>50</v>
      </c>
      <c r="D125" s="49">
        <v>25</v>
      </c>
      <c r="E125" s="49">
        <v>15</v>
      </c>
      <c r="F125" s="49">
        <v>10</v>
      </c>
      <c r="G125" s="52"/>
      <c r="H125" s="9"/>
      <c r="I125" s="9" t="s">
        <v>1588</v>
      </c>
      <c r="J125" s="10" t="s">
        <v>164</v>
      </c>
    </row>
    <row r="126" spans="1:10" x14ac:dyDescent="0.25">
      <c r="A126">
        <f ca="1">CELL("contents",'Общие сведения'!A125)</f>
        <v>122</v>
      </c>
      <c r="B126" t="str">
        <f ca="1">CELL("contents",'Общие сведения'!B125)</f>
        <v>Депутатская, 45/4</v>
      </c>
      <c r="C126" s="49">
        <v>50</v>
      </c>
      <c r="D126" s="49">
        <v>25</v>
      </c>
      <c r="E126" s="49">
        <v>15</v>
      </c>
      <c r="F126" s="49">
        <v>10</v>
      </c>
      <c r="G126" s="52"/>
      <c r="H126" s="9"/>
      <c r="I126" s="9" t="s">
        <v>1588</v>
      </c>
      <c r="J126" s="10" t="s">
        <v>164</v>
      </c>
    </row>
    <row r="127" spans="1:10" x14ac:dyDescent="0.25">
      <c r="A127">
        <f ca="1">CELL("contents",'Общие сведения'!A126)</f>
        <v>123</v>
      </c>
      <c r="B127" t="str">
        <f ca="1">CELL("contents",'Общие сведения'!B126)</f>
        <v>Депутатская, 48</v>
      </c>
      <c r="C127" s="49">
        <v>30</v>
      </c>
      <c r="D127" s="49">
        <v>15</v>
      </c>
      <c r="E127" s="49">
        <v>9</v>
      </c>
      <c r="F127" s="49">
        <v>6</v>
      </c>
      <c r="G127" s="52"/>
      <c r="H127" s="9"/>
      <c r="I127" s="9" t="s">
        <v>1588</v>
      </c>
      <c r="J127" s="10" t="s">
        <v>164</v>
      </c>
    </row>
    <row r="128" spans="1:10" x14ac:dyDescent="0.25">
      <c r="A128">
        <f ca="1">CELL("contents",'Общие сведения'!A127)</f>
        <v>124</v>
      </c>
      <c r="B128" t="str">
        <f ca="1">CELL("contents",'Общие сведения'!B127)</f>
        <v>Депутатская, 51/1</v>
      </c>
      <c r="C128" s="49">
        <v>80</v>
      </c>
      <c r="D128" s="49">
        <v>40</v>
      </c>
      <c r="E128" s="49">
        <v>24</v>
      </c>
      <c r="F128" s="49">
        <v>16</v>
      </c>
      <c r="G128" s="51">
        <v>41023</v>
      </c>
      <c r="H128" s="9" t="s">
        <v>1592</v>
      </c>
      <c r="I128" s="9" t="s">
        <v>1590</v>
      </c>
      <c r="J128" s="10" t="s">
        <v>1591</v>
      </c>
    </row>
    <row r="129" spans="1:10" s="1" customFormat="1" x14ac:dyDescent="0.25">
      <c r="A129" s="1">
        <f ca="1">CELL("contents",'Общие сведения'!A128)</f>
        <v>125</v>
      </c>
      <c r="B129" t="str">
        <f ca="1">CELL("contents",'Общие сведения'!B128)</f>
        <v>Депутатская, 53-В</v>
      </c>
      <c r="C129" s="50">
        <v>80</v>
      </c>
      <c r="D129" s="50">
        <v>40</v>
      </c>
      <c r="E129" s="50">
        <v>24</v>
      </c>
      <c r="F129" s="50">
        <v>16</v>
      </c>
      <c r="G129" s="53">
        <v>41023</v>
      </c>
      <c r="H129" s="10" t="s">
        <v>1593</v>
      </c>
      <c r="I129" s="10" t="s">
        <v>1590</v>
      </c>
      <c r="J129" s="10" t="s">
        <v>1591</v>
      </c>
    </row>
    <row r="130" spans="1:10" s="1" customFormat="1" x14ac:dyDescent="0.25">
      <c r="A130" s="1">
        <f ca="1">CELL("contents",'Общие сведения'!A129)</f>
        <v>126</v>
      </c>
      <c r="B130" t="str">
        <f ca="1">CELL("contents",'Общие сведения'!B129)</f>
        <v>Депутатская, 53-А</v>
      </c>
      <c r="C130" s="50">
        <v>80</v>
      </c>
      <c r="D130" s="50">
        <v>40</v>
      </c>
      <c r="E130" s="50">
        <v>24</v>
      </c>
      <c r="F130" s="50">
        <v>16</v>
      </c>
      <c r="G130" s="53">
        <v>41023</v>
      </c>
      <c r="H130" s="10" t="s">
        <v>1594</v>
      </c>
      <c r="I130" s="10" t="s">
        <v>1590</v>
      </c>
      <c r="J130" s="10" t="s">
        <v>1591</v>
      </c>
    </row>
    <row r="131" spans="1:10" x14ac:dyDescent="0.25">
      <c r="A131">
        <f ca="1">CELL("contents",'Общие сведения'!A130)</f>
        <v>127</v>
      </c>
      <c r="B131" t="str">
        <f ca="1">CELL("contents",'Общие сведения'!B130)</f>
        <v>Депутатская, 55/1</v>
      </c>
      <c r="C131" s="49">
        <v>70</v>
      </c>
      <c r="D131" s="49">
        <v>35</v>
      </c>
      <c r="E131" s="49">
        <v>21</v>
      </c>
      <c r="F131" s="49">
        <v>14.000000000000002</v>
      </c>
      <c r="G131" s="51">
        <v>41022</v>
      </c>
      <c r="H131" s="9" t="s">
        <v>1595</v>
      </c>
      <c r="I131" s="9" t="s">
        <v>1590</v>
      </c>
      <c r="J131" s="10" t="s">
        <v>1591</v>
      </c>
    </row>
    <row r="132" spans="1:10" x14ac:dyDescent="0.25">
      <c r="A132">
        <f ca="1">CELL("contents",'Общие сведения'!A131)</f>
        <v>128</v>
      </c>
      <c r="B132" t="str">
        <f ca="1">CELL("contents",'Общие сведения'!B131)</f>
        <v>Депутатская, 55/2</v>
      </c>
      <c r="C132" s="49">
        <v>70</v>
      </c>
      <c r="D132" s="49">
        <v>35</v>
      </c>
      <c r="E132" s="49">
        <v>21</v>
      </c>
      <c r="F132" s="49">
        <v>14.000000000000002</v>
      </c>
      <c r="G132" s="51">
        <v>41023</v>
      </c>
      <c r="H132" s="9" t="s">
        <v>1596</v>
      </c>
      <c r="I132" s="9" t="s">
        <v>1588</v>
      </c>
      <c r="J132" s="10" t="s">
        <v>1591</v>
      </c>
    </row>
    <row r="133" spans="1:10" x14ac:dyDescent="0.25">
      <c r="A133">
        <f ca="1">CELL("contents",'Общие сведения'!A132)</f>
        <v>129</v>
      </c>
      <c r="B133" t="str">
        <f ca="1">CELL("contents",'Общие сведения'!B132)</f>
        <v>Депутатская, 60/1</v>
      </c>
      <c r="C133" s="49">
        <v>70</v>
      </c>
      <c r="D133" s="49">
        <v>35</v>
      </c>
      <c r="E133" s="49">
        <v>21</v>
      </c>
      <c r="F133" s="49">
        <v>14.000000000000002</v>
      </c>
      <c r="G133" s="52"/>
      <c r="H133" s="9"/>
      <c r="I133" s="9" t="s">
        <v>1588</v>
      </c>
      <c r="J133" s="10" t="s">
        <v>164</v>
      </c>
    </row>
    <row r="134" spans="1:10" x14ac:dyDescent="0.25">
      <c r="A134">
        <f ca="1">CELL("contents",'Общие сведения'!A133)</f>
        <v>130</v>
      </c>
      <c r="B134" t="str">
        <f ca="1">CELL("contents",'Общие сведения'!B133)</f>
        <v>Депутатская, 60/2</v>
      </c>
      <c r="C134" s="49">
        <v>70</v>
      </c>
      <c r="D134" s="49">
        <v>35</v>
      </c>
      <c r="E134" s="49">
        <v>21</v>
      </c>
      <c r="F134" s="49">
        <v>14.000000000000002</v>
      </c>
      <c r="G134" s="52"/>
      <c r="H134" s="9"/>
      <c r="I134" s="9" t="s">
        <v>1588</v>
      </c>
      <c r="J134" s="10" t="s">
        <v>164</v>
      </c>
    </row>
    <row r="135" spans="1:10" s="1" customFormat="1" x14ac:dyDescent="0.25">
      <c r="A135" s="1">
        <f ca="1">CELL("contents",'Общие сведения'!A134)</f>
        <v>131</v>
      </c>
      <c r="B135" t="str">
        <f ca="1">CELL("contents",'Общие сведения'!B134)</f>
        <v>Депутатская, 62-а</v>
      </c>
      <c r="C135" s="50">
        <v>70</v>
      </c>
      <c r="D135" s="50">
        <v>35</v>
      </c>
      <c r="E135" s="50">
        <v>21</v>
      </c>
      <c r="F135" s="50">
        <v>14.000000000000002</v>
      </c>
      <c r="G135" s="54"/>
      <c r="H135" s="10"/>
      <c r="I135" s="10" t="s">
        <v>1588</v>
      </c>
      <c r="J135" s="10" t="s">
        <v>164</v>
      </c>
    </row>
    <row r="136" spans="1:10" x14ac:dyDescent="0.25">
      <c r="A136">
        <f ca="1">CELL("contents",'Общие сведения'!A135)</f>
        <v>132</v>
      </c>
      <c r="B136" t="str">
        <f ca="1">CELL("contents",'Общие сведения'!B135)</f>
        <v>Депутатская, 62-б</v>
      </c>
      <c r="C136" s="49">
        <v>60</v>
      </c>
      <c r="D136" s="49">
        <v>30</v>
      </c>
      <c r="E136" s="49">
        <v>18</v>
      </c>
      <c r="F136" s="49">
        <v>12</v>
      </c>
      <c r="G136" s="52"/>
      <c r="H136" s="9"/>
      <c r="I136" s="9" t="s">
        <v>1588</v>
      </c>
      <c r="J136" s="10" t="s">
        <v>164</v>
      </c>
    </row>
    <row r="137" spans="1:10" x14ac:dyDescent="0.25">
      <c r="A137">
        <f ca="1">CELL("contents",'Общие сведения'!A136)</f>
        <v>133</v>
      </c>
      <c r="B137" t="str">
        <f ca="1">CELL("contents",'Общие сведения'!B136)</f>
        <v>Депутатская, 62-в</v>
      </c>
      <c r="C137" s="49">
        <v>60</v>
      </c>
      <c r="D137" s="49">
        <v>30</v>
      </c>
      <c r="E137" s="49">
        <v>18</v>
      </c>
      <c r="F137" s="49">
        <v>12</v>
      </c>
      <c r="G137" s="52"/>
      <c r="H137" s="9"/>
      <c r="I137" s="9" t="s">
        <v>1588</v>
      </c>
      <c r="J137" s="10" t="s">
        <v>164</v>
      </c>
    </row>
    <row r="138" spans="1:10" x14ac:dyDescent="0.25">
      <c r="A138">
        <f ca="1">CELL("contents",'Общие сведения'!A137)</f>
        <v>134</v>
      </c>
      <c r="B138" t="str">
        <f ca="1">CELL("contents",'Общие сведения'!B137)</f>
        <v>Депутатская, 62-г</v>
      </c>
      <c r="C138" s="49">
        <v>60</v>
      </c>
      <c r="D138" s="49">
        <v>30</v>
      </c>
      <c r="E138" s="49">
        <v>18</v>
      </c>
      <c r="F138" s="49">
        <v>12</v>
      </c>
      <c r="G138" s="52"/>
      <c r="H138" s="9"/>
      <c r="I138" s="9" t="s">
        <v>1588</v>
      </c>
      <c r="J138" s="10" t="s">
        <v>164</v>
      </c>
    </row>
    <row r="139" spans="1:10" x14ac:dyDescent="0.25">
      <c r="A139">
        <f ca="1">CELL("contents",'Общие сведения'!A138)</f>
        <v>135</v>
      </c>
      <c r="B139" t="str">
        <f ca="1">CELL("contents",'Общие сведения'!B138)</f>
        <v>Депутатская, 64</v>
      </c>
      <c r="C139" s="49">
        <v>60</v>
      </c>
      <c r="D139" s="49">
        <v>30</v>
      </c>
      <c r="E139" s="49">
        <v>18</v>
      </c>
      <c r="F139" s="49">
        <v>12</v>
      </c>
      <c r="G139" s="52"/>
      <c r="H139" s="9"/>
      <c r="I139" s="9" t="s">
        <v>1588</v>
      </c>
      <c r="J139" s="10" t="s">
        <v>164</v>
      </c>
    </row>
    <row r="140" spans="1:10" x14ac:dyDescent="0.25">
      <c r="A140">
        <f ca="1">CELL("contents",'Общие сведения'!A139)</f>
        <v>136</v>
      </c>
      <c r="B140" t="str">
        <f ca="1">CELL("contents",'Общие сведения'!B139)</f>
        <v>Депутатская, 65/14</v>
      </c>
      <c r="C140" s="49">
        <v>70</v>
      </c>
      <c r="D140" s="49">
        <v>35</v>
      </c>
      <c r="E140" s="49">
        <v>21</v>
      </c>
      <c r="F140" s="49">
        <v>14.000000000000002</v>
      </c>
      <c r="G140" s="51">
        <v>41023</v>
      </c>
      <c r="H140" s="9" t="s">
        <v>1597</v>
      </c>
      <c r="I140" s="9" t="s">
        <v>1590</v>
      </c>
      <c r="J140" s="10" t="s">
        <v>1591</v>
      </c>
    </row>
    <row r="141" spans="1:10" x14ac:dyDescent="0.25">
      <c r="A141">
        <f ca="1">CELL("contents",'Общие сведения'!A140)</f>
        <v>137</v>
      </c>
      <c r="B141" t="str">
        <f ca="1">CELL("contents",'Общие сведения'!B140)</f>
        <v>Депутатская, 66</v>
      </c>
      <c r="C141" s="49">
        <v>60</v>
      </c>
      <c r="D141" s="49">
        <v>30</v>
      </c>
      <c r="E141" s="49">
        <v>18</v>
      </c>
      <c r="F141" s="49">
        <v>12</v>
      </c>
      <c r="G141" s="52"/>
      <c r="H141" s="9"/>
      <c r="I141" s="9" t="s">
        <v>1588</v>
      </c>
      <c r="J141" s="10" t="s">
        <v>164</v>
      </c>
    </row>
    <row r="142" spans="1:10" x14ac:dyDescent="0.25">
      <c r="A142">
        <f ca="1">CELL("contents",'Общие сведения'!A141)</f>
        <v>138</v>
      </c>
      <c r="B142" t="str">
        <f ca="1">CELL("contents",'Общие сведения'!B141)</f>
        <v>Депутатская, 70</v>
      </c>
      <c r="C142" s="49">
        <v>60</v>
      </c>
      <c r="D142" s="49">
        <v>30</v>
      </c>
      <c r="E142" s="49">
        <v>18</v>
      </c>
      <c r="F142" s="49">
        <v>12</v>
      </c>
      <c r="G142" s="9"/>
      <c r="H142" s="9"/>
      <c r="I142" s="9" t="s">
        <v>1588</v>
      </c>
      <c r="J142" s="10" t="s">
        <v>164</v>
      </c>
    </row>
    <row r="143" spans="1:10" x14ac:dyDescent="0.25">
      <c r="A143">
        <f ca="1">CELL("contents",'Общие сведения'!A142)</f>
        <v>139</v>
      </c>
      <c r="B143" t="str">
        <f ca="1">CELL("contents",'Общие сведения'!B142)</f>
        <v>Депутатская, 72</v>
      </c>
      <c r="C143" s="49">
        <v>60</v>
      </c>
      <c r="D143" s="49">
        <v>30</v>
      </c>
      <c r="E143" s="49">
        <v>18</v>
      </c>
      <c r="F143" s="49">
        <v>12</v>
      </c>
      <c r="G143" s="9"/>
      <c r="H143" s="9"/>
      <c r="I143" s="9" t="s">
        <v>1588</v>
      </c>
      <c r="J143" s="10" t="s">
        <v>164</v>
      </c>
    </row>
    <row r="144" spans="1:10" x14ac:dyDescent="0.25">
      <c r="A144">
        <f ca="1">CELL("contents",'Общие сведения'!A143)</f>
        <v>140</v>
      </c>
      <c r="B144" t="str">
        <f ca="1">CELL("contents",'Общие сведения'!B143)</f>
        <v>Депутатская, 74</v>
      </c>
      <c r="C144" s="49">
        <v>60</v>
      </c>
      <c r="D144" s="49">
        <v>30</v>
      </c>
      <c r="E144" s="49">
        <v>18</v>
      </c>
      <c r="F144" s="49">
        <v>12</v>
      </c>
      <c r="G144" s="9"/>
      <c r="H144" s="9"/>
      <c r="I144" s="9" t="s">
        <v>1588</v>
      </c>
      <c r="J144" s="10" t="s">
        <v>164</v>
      </c>
    </row>
    <row r="145" spans="1:10" x14ac:dyDescent="0.25">
      <c r="A145">
        <f ca="1">CELL("contents",'Общие сведения'!A144)</f>
        <v>141</v>
      </c>
      <c r="B145" t="str">
        <f ca="1">CELL("contents",'Общие сведения'!B144)</f>
        <v>Депутатская, 76/1</v>
      </c>
      <c r="C145" s="49">
        <v>50</v>
      </c>
      <c r="D145" s="49">
        <v>25</v>
      </c>
      <c r="E145" s="49">
        <v>15</v>
      </c>
      <c r="F145" s="49">
        <v>10</v>
      </c>
      <c r="G145" s="9"/>
      <c r="H145" s="9"/>
      <c r="I145" s="9" t="s">
        <v>1588</v>
      </c>
      <c r="J145" s="10" t="s">
        <v>164</v>
      </c>
    </row>
    <row r="146" spans="1:10" x14ac:dyDescent="0.25">
      <c r="A146">
        <f ca="1">CELL("contents",'Общие сведения'!A145)</f>
        <v>142</v>
      </c>
      <c r="B146" t="str">
        <f ca="1">CELL("contents",'Общие сведения'!B145)</f>
        <v>Депутатская, 76/2</v>
      </c>
      <c r="C146" s="49">
        <v>50</v>
      </c>
      <c r="D146" s="49">
        <v>25</v>
      </c>
      <c r="E146" s="49">
        <v>15</v>
      </c>
      <c r="F146" s="49">
        <v>10</v>
      </c>
      <c r="G146" s="9"/>
      <c r="H146" s="9"/>
      <c r="I146" s="9" t="s">
        <v>1588</v>
      </c>
      <c r="J146" s="10" t="s">
        <v>164</v>
      </c>
    </row>
    <row r="147" spans="1:10" x14ac:dyDescent="0.25">
      <c r="A147">
        <f ca="1">CELL("contents",'Общие сведения'!A146)</f>
        <v>143</v>
      </c>
      <c r="B147" t="str">
        <f ca="1">CELL("contents",'Общие сведения'!B146)</f>
        <v>Депутатская, 78</v>
      </c>
      <c r="C147" s="49">
        <v>60</v>
      </c>
      <c r="D147" s="49">
        <v>30</v>
      </c>
      <c r="E147" s="49">
        <v>18</v>
      </c>
      <c r="F147" s="49">
        <v>12</v>
      </c>
      <c r="G147" s="9"/>
      <c r="H147" s="9"/>
      <c r="I147" s="9" t="s">
        <v>1588</v>
      </c>
      <c r="J147" s="10" t="s">
        <v>164</v>
      </c>
    </row>
    <row r="148" spans="1:10" x14ac:dyDescent="0.25">
      <c r="A148">
        <f ca="1">CELL("contents",'Общие сведения'!A147)</f>
        <v>144</v>
      </c>
      <c r="B148" t="str">
        <f ca="1">CELL("contents",'Общие сведения'!B147)</f>
        <v>Депутатская, 80</v>
      </c>
      <c r="C148" s="49">
        <v>60</v>
      </c>
      <c r="D148" s="49">
        <v>30</v>
      </c>
      <c r="E148" s="49">
        <v>18</v>
      </c>
      <c r="F148" s="49">
        <v>12</v>
      </c>
      <c r="G148" s="9"/>
      <c r="H148" s="9"/>
      <c r="I148" s="9" t="s">
        <v>1588</v>
      </c>
      <c r="J148" s="10" t="s">
        <v>164</v>
      </c>
    </row>
    <row r="149" spans="1:10" x14ac:dyDescent="0.25">
      <c r="A149">
        <f ca="1">CELL("contents",'Общие сведения'!A148)</f>
        <v>145</v>
      </c>
      <c r="B149" t="str">
        <f ca="1">CELL("contents",'Общие сведения'!B148)</f>
        <v>Депутатская, 82</v>
      </c>
      <c r="C149" s="49">
        <v>60</v>
      </c>
      <c r="D149" s="49">
        <v>30</v>
      </c>
      <c r="E149" s="49">
        <v>18</v>
      </c>
      <c r="F149" s="49">
        <v>12</v>
      </c>
      <c r="G149" s="9"/>
      <c r="H149" s="9"/>
      <c r="I149" s="9" t="s">
        <v>1588</v>
      </c>
      <c r="J149" s="10" t="s">
        <v>164</v>
      </c>
    </row>
    <row r="150" spans="1:10" x14ac:dyDescent="0.25">
      <c r="A150">
        <f ca="1">CELL("contents",'Общие сведения'!A149)</f>
        <v>146</v>
      </c>
      <c r="B150" t="str">
        <f ca="1">CELL("contents",'Общие сведения'!B149)</f>
        <v>Дорожная, 1-б</v>
      </c>
      <c r="C150" s="49">
        <v>60</v>
      </c>
      <c r="D150" s="49">
        <v>30</v>
      </c>
      <c r="E150" s="49">
        <v>18</v>
      </c>
      <c r="F150" s="49">
        <v>12</v>
      </c>
      <c r="G150" s="9"/>
      <c r="H150" s="9"/>
      <c r="I150" s="9" t="s">
        <v>1588</v>
      </c>
      <c r="J150" s="10" t="s">
        <v>164</v>
      </c>
    </row>
    <row r="151" spans="1:10" x14ac:dyDescent="0.25">
      <c r="A151">
        <f ca="1">CELL("contents",'Общие сведения'!A150)</f>
        <v>147</v>
      </c>
      <c r="B151" t="str">
        <f ca="1">CELL("contents",'Общие сведения'!B150)</f>
        <v>Дорожная, 1-в</v>
      </c>
      <c r="C151" s="49">
        <v>60</v>
      </c>
      <c r="D151" s="49">
        <v>30</v>
      </c>
      <c r="E151" s="49">
        <v>18</v>
      </c>
      <c r="F151" s="49">
        <v>12</v>
      </c>
      <c r="G151" s="9"/>
      <c r="H151" s="9"/>
      <c r="I151" s="9" t="s">
        <v>1588</v>
      </c>
      <c r="J151" s="10" t="s">
        <v>164</v>
      </c>
    </row>
    <row r="152" spans="1:10" x14ac:dyDescent="0.25">
      <c r="A152">
        <f ca="1">CELL("contents",'Общие сведения'!A151)</f>
        <v>148</v>
      </c>
      <c r="B152" t="str">
        <f ca="1">CELL("contents",'Общие сведения'!B151)</f>
        <v>Дорожная, 38</v>
      </c>
      <c r="C152" s="49">
        <v>70</v>
      </c>
      <c r="D152" s="49">
        <v>35</v>
      </c>
      <c r="E152" s="49">
        <v>21</v>
      </c>
      <c r="F152" s="49">
        <v>14.000000000000002</v>
      </c>
      <c r="G152" s="9"/>
      <c r="H152" s="9"/>
      <c r="I152" s="9" t="s">
        <v>1588</v>
      </c>
      <c r="J152" s="10" t="s">
        <v>164</v>
      </c>
    </row>
    <row r="153" spans="1:10" x14ac:dyDescent="0.25">
      <c r="A153">
        <f ca="1">CELL("contents",'Общие сведения'!A152)</f>
        <v>149</v>
      </c>
      <c r="B153" t="str">
        <f ca="1">CELL("contents",'Общие сведения'!B152)</f>
        <v>Дорожная, 40</v>
      </c>
      <c r="C153" s="49">
        <v>70</v>
      </c>
      <c r="D153" s="49">
        <v>35</v>
      </c>
      <c r="E153" s="49">
        <v>21</v>
      </c>
      <c r="F153" s="49">
        <v>14.000000000000002</v>
      </c>
      <c r="G153" s="9"/>
      <c r="H153" s="9"/>
      <c r="I153" s="9" t="s">
        <v>1588</v>
      </c>
      <c r="J153" s="10" t="s">
        <v>164</v>
      </c>
    </row>
    <row r="154" spans="1:10" x14ac:dyDescent="0.25">
      <c r="A154">
        <f ca="1">CELL("contents",'Общие сведения'!A153)</f>
        <v>150</v>
      </c>
      <c r="B154" t="str">
        <f ca="1">CELL("contents",'Общие сведения'!B153)</f>
        <v>Достоевского, 22</v>
      </c>
      <c r="C154" s="49">
        <v>60</v>
      </c>
      <c r="D154" s="49">
        <v>30</v>
      </c>
      <c r="E154" s="49">
        <v>18</v>
      </c>
      <c r="F154" s="49">
        <v>12</v>
      </c>
      <c r="G154" s="9"/>
      <c r="H154" s="9"/>
      <c r="I154" s="9" t="s">
        <v>1588</v>
      </c>
      <c r="J154" s="10" t="s">
        <v>164</v>
      </c>
    </row>
    <row r="155" spans="1:10" x14ac:dyDescent="0.25">
      <c r="A155">
        <f ca="1">CELL("contents",'Общие сведения'!A154)</f>
        <v>151</v>
      </c>
      <c r="B155" t="str">
        <f ca="1">CELL("contents",'Общие сведения'!B154)</f>
        <v>Егорова, 16</v>
      </c>
      <c r="C155" s="49">
        <v>60</v>
      </c>
      <c r="D155" s="49">
        <v>30</v>
      </c>
      <c r="E155" s="49">
        <v>18</v>
      </c>
      <c r="F155" s="49">
        <v>12</v>
      </c>
      <c r="G155" s="9"/>
      <c r="H155" s="9"/>
      <c r="I155" s="9" t="s">
        <v>1588</v>
      </c>
      <c r="J155" s="10" t="s">
        <v>164</v>
      </c>
    </row>
    <row r="156" spans="1:10" x14ac:dyDescent="0.25">
      <c r="A156">
        <f ca="1">CELL("contents",'Общие сведения'!A155)</f>
        <v>152</v>
      </c>
      <c r="B156" t="str">
        <f ca="1">CELL("contents",'Общие сведения'!B155)</f>
        <v>Егорова, 17</v>
      </c>
      <c r="C156" s="49">
        <v>80</v>
      </c>
      <c r="D156" s="49">
        <v>40</v>
      </c>
      <c r="E156" s="49">
        <v>24</v>
      </c>
      <c r="F156" s="49">
        <v>16</v>
      </c>
      <c r="G156" s="9"/>
      <c r="H156" s="9"/>
      <c r="I156" s="9" t="s">
        <v>1588</v>
      </c>
      <c r="J156" s="10" t="s">
        <v>164</v>
      </c>
    </row>
    <row r="157" spans="1:10" x14ac:dyDescent="0.25">
      <c r="A157">
        <f ca="1">CELL("contents",'Общие сведения'!A156)</f>
        <v>153</v>
      </c>
      <c r="B157" t="str">
        <f ca="1">CELL("contents",'Общие сведения'!B156)</f>
        <v>Егорова, 20</v>
      </c>
      <c r="C157" s="49">
        <v>60</v>
      </c>
      <c r="D157" s="49">
        <v>30</v>
      </c>
      <c r="E157" s="49">
        <v>18</v>
      </c>
      <c r="F157" s="49">
        <v>12</v>
      </c>
      <c r="G157" s="9"/>
      <c r="H157" s="9"/>
      <c r="I157" s="9" t="s">
        <v>1588</v>
      </c>
      <c r="J157" s="10" t="s">
        <v>164</v>
      </c>
    </row>
    <row r="158" spans="1:10" x14ac:dyDescent="0.25">
      <c r="A158">
        <f ca="1">CELL("contents",'Общие сведения'!A157)</f>
        <v>154</v>
      </c>
      <c r="B158" t="str">
        <f ca="1">CELL("contents",'Общие сведения'!B157)</f>
        <v>Егорова, 21</v>
      </c>
      <c r="C158" s="49">
        <v>60</v>
      </c>
      <c r="D158" s="49">
        <v>30</v>
      </c>
      <c r="E158" s="49">
        <v>18</v>
      </c>
      <c r="F158" s="49">
        <v>12</v>
      </c>
      <c r="G158" s="9"/>
      <c r="H158" s="9"/>
      <c r="I158" s="9" t="s">
        <v>1588</v>
      </c>
      <c r="J158" s="10" t="s">
        <v>164</v>
      </c>
    </row>
    <row r="159" spans="1:10" x14ac:dyDescent="0.25">
      <c r="A159">
        <f ca="1">CELL("contents",'Общие сведения'!A158)</f>
        <v>155</v>
      </c>
      <c r="B159" t="str">
        <f ca="1">CELL("contents",'Общие сведения'!B158)</f>
        <v>Егорова, 22</v>
      </c>
      <c r="C159" s="49">
        <v>60</v>
      </c>
      <c r="D159" s="49">
        <v>30</v>
      </c>
      <c r="E159" s="49">
        <v>18</v>
      </c>
      <c r="F159" s="49">
        <v>12</v>
      </c>
      <c r="G159" s="9"/>
      <c r="H159" s="9"/>
      <c r="I159" s="9" t="s">
        <v>1588</v>
      </c>
      <c r="J159" s="10" t="s">
        <v>164</v>
      </c>
    </row>
    <row r="160" spans="1:10" x14ac:dyDescent="0.25">
      <c r="A160">
        <f ca="1">CELL("contents",'Общие сведения'!A159)</f>
        <v>156</v>
      </c>
      <c r="B160" t="str">
        <f ca="1">CELL("contents",'Общие сведения'!B159)</f>
        <v>Егорова, 23</v>
      </c>
      <c r="C160" s="49">
        <v>60</v>
      </c>
      <c r="D160" s="49">
        <v>30</v>
      </c>
      <c r="E160" s="49">
        <v>18</v>
      </c>
      <c r="F160" s="49">
        <v>12</v>
      </c>
      <c r="G160" s="9"/>
      <c r="H160" s="9"/>
      <c r="I160" s="9" t="s">
        <v>1588</v>
      </c>
      <c r="J160" s="10" t="s">
        <v>164</v>
      </c>
    </row>
    <row r="161" spans="1:10" x14ac:dyDescent="0.25">
      <c r="A161">
        <f ca="1">CELL("contents",'Общие сведения'!A160)</f>
        <v>157</v>
      </c>
      <c r="B161" t="str">
        <f ca="1">CELL("contents",'Общие сведения'!B160)</f>
        <v>Егорова, 24</v>
      </c>
      <c r="C161" s="49">
        <v>60</v>
      </c>
      <c r="D161" s="49">
        <v>30</v>
      </c>
      <c r="E161" s="49">
        <v>18</v>
      </c>
      <c r="F161" s="49">
        <v>12</v>
      </c>
      <c r="G161" s="9"/>
      <c r="H161" s="9"/>
      <c r="I161" s="9" t="s">
        <v>1588</v>
      </c>
      <c r="J161" s="10" t="s">
        <v>164</v>
      </c>
    </row>
    <row r="162" spans="1:10" x14ac:dyDescent="0.25">
      <c r="A162">
        <f ca="1">CELL("contents",'Общие сведения'!A161)</f>
        <v>158</v>
      </c>
      <c r="B162" t="str">
        <f ca="1">CELL("contents",'Общие сведения'!B161)</f>
        <v>Егорова, 27</v>
      </c>
      <c r="C162" s="49">
        <v>50</v>
      </c>
      <c r="D162" s="49">
        <v>25</v>
      </c>
      <c r="E162" s="49">
        <v>15</v>
      </c>
      <c r="F162" s="49">
        <v>10</v>
      </c>
      <c r="G162" s="9"/>
      <c r="H162" s="9"/>
      <c r="I162" s="9" t="s">
        <v>1588</v>
      </c>
      <c r="J162" s="10" t="s">
        <v>164</v>
      </c>
    </row>
    <row r="163" spans="1:10" x14ac:dyDescent="0.25">
      <c r="A163">
        <f ca="1">CELL("contents",'Общие сведения'!A162)</f>
        <v>159</v>
      </c>
      <c r="B163" t="str">
        <f ca="1">CELL("contents",'Общие сведения'!B162)</f>
        <v>4-я Железнодорожная, 38</v>
      </c>
      <c r="C163" s="49">
        <v>70</v>
      </c>
      <c r="D163" s="49">
        <v>35</v>
      </c>
      <c r="E163" s="49">
        <v>21</v>
      </c>
      <c r="F163" s="49">
        <v>14.000000000000002</v>
      </c>
      <c r="G163" s="9"/>
      <c r="H163" s="9"/>
      <c r="I163" s="9" t="s">
        <v>1588</v>
      </c>
      <c r="J163" s="10" t="s">
        <v>164</v>
      </c>
    </row>
    <row r="164" spans="1:10" x14ac:dyDescent="0.25">
      <c r="A164">
        <f ca="1">CELL("contents",'Общие сведения'!A163)</f>
        <v>160</v>
      </c>
      <c r="B164" t="str">
        <f ca="1">CELL("contents",'Общие сведения'!B163)</f>
        <v>Жигулевская, 1-А</v>
      </c>
      <c r="C164" s="49">
        <v>30</v>
      </c>
      <c r="D164" s="49">
        <v>15</v>
      </c>
      <c r="E164" s="49">
        <v>9</v>
      </c>
      <c r="F164" s="49">
        <v>6</v>
      </c>
      <c r="G164" s="9"/>
      <c r="H164" s="9"/>
      <c r="I164" s="9" t="s">
        <v>1588</v>
      </c>
      <c r="J164" s="10" t="s">
        <v>164</v>
      </c>
    </row>
    <row r="165" spans="1:10" x14ac:dyDescent="0.25">
      <c r="A165">
        <f ca="1">CELL("contents",'Общие сведения'!A164)</f>
        <v>161</v>
      </c>
      <c r="B165" t="str">
        <f ca="1">CELL("contents",'Общие сведения'!B164)</f>
        <v>Зверева, 3</v>
      </c>
      <c r="C165" s="49">
        <v>60</v>
      </c>
      <c r="D165" s="49">
        <v>30</v>
      </c>
      <c r="E165" s="49">
        <v>18</v>
      </c>
      <c r="F165" s="49">
        <v>12</v>
      </c>
      <c r="G165" s="9"/>
      <c r="H165" s="9"/>
      <c r="I165" s="9" t="s">
        <v>1588</v>
      </c>
      <c r="J165" s="10" t="s">
        <v>164</v>
      </c>
    </row>
    <row r="166" spans="1:10" x14ac:dyDescent="0.25">
      <c r="A166">
        <f ca="1">CELL("contents",'Общие сведения'!A165)</f>
        <v>162</v>
      </c>
      <c r="B166" t="str">
        <f ca="1">CELL("contents",'Общие сведения'!B165)</f>
        <v>Зверева, 4</v>
      </c>
      <c r="C166" s="49">
        <v>60</v>
      </c>
      <c r="D166" s="49">
        <v>30</v>
      </c>
      <c r="E166" s="49">
        <v>18</v>
      </c>
      <c r="F166" s="49">
        <v>12</v>
      </c>
      <c r="G166" s="9"/>
      <c r="H166" s="9"/>
      <c r="I166" s="9" t="s">
        <v>1588</v>
      </c>
      <c r="J166" s="10" t="s">
        <v>164</v>
      </c>
    </row>
    <row r="167" spans="1:10" x14ac:dyDescent="0.25">
      <c r="A167">
        <f ca="1">CELL("contents",'Общие сведения'!A166)</f>
        <v>163</v>
      </c>
      <c r="B167" t="str">
        <f ca="1">CELL("contents",'Общие сведения'!B166)</f>
        <v>Иркутской 30-й дивизии, 48-а</v>
      </c>
      <c r="C167" s="49">
        <v>60</v>
      </c>
      <c r="D167" s="49">
        <v>30</v>
      </c>
      <c r="E167" s="49">
        <v>18</v>
      </c>
      <c r="F167" s="49">
        <v>12</v>
      </c>
      <c r="G167" s="9"/>
      <c r="H167" s="9"/>
      <c r="I167" s="9" t="s">
        <v>1588</v>
      </c>
      <c r="J167" s="10" t="s">
        <v>164</v>
      </c>
    </row>
    <row r="168" spans="1:10" x14ac:dyDescent="0.25">
      <c r="A168">
        <f ca="1">CELL("contents",'Общие сведения'!A167)</f>
        <v>164</v>
      </c>
      <c r="B168" t="str">
        <f ca="1">CELL("contents",'Общие сведения'!B167)</f>
        <v>Иркутской 30-й дивизии, 48-б</v>
      </c>
      <c r="C168" s="49">
        <v>70</v>
      </c>
      <c r="D168" s="49">
        <v>35</v>
      </c>
      <c r="E168" s="49">
        <v>21</v>
      </c>
      <c r="F168" s="49">
        <v>14.000000000000002</v>
      </c>
      <c r="G168" s="9"/>
      <c r="H168" s="9"/>
      <c r="I168" s="9" t="s">
        <v>1588</v>
      </c>
      <c r="J168" s="10" t="s">
        <v>164</v>
      </c>
    </row>
    <row r="169" spans="1:10" x14ac:dyDescent="0.25">
      <c r="A169">
        <f ca="1">CELL("contents",'Общие сведения'!A168)</f>
        <v>165</v>
      </c>
      <c r="B169" t="str">
        <f ca="1">CELL("contents",'Общие сведения'!B168)</f>
        <v>Карла Либкнехта, 106</v>
      </c>
      <c r="C169" s="49">
        <v>60</v>
      </c>
      <c r="D169" s="49">
        <v>30</v>
      </c>
      <c r="E169" s="49">
        <v>18</v>
      </c>
      <c r="F169" s="49">
        <v>12</v>
      </c>
      <c r="G169" s="9"/>
      <c r="H169" s="9"/>
      <c r="I169" s="9" t="s">
        <v>1588</v>
      </c>
      <c r="J169" s="10" t="s">
        <v>164</v>
      </c>
    </row>
    <row r="170" spans="1:10" x14ac:dyDescent="0.25">
      <c r="A170">
        <f ca="1">CELL("contents",'Общие сведения'!A169)</f>
        <v>166</v>
      </c>
      <c r="B170" t="str">
        <f ca="1">CELL("contents",'Общие сведения'!B169)</f>
        <v>Карла Либкнехта, 109</v>
      </c>
      <c r="C170" s="49">
        <v>60</v>
      </c>
      <c r="D170" s="49">
        <v>30</v>
      </c>
      <c r="E170" s="49">
        <v>18</v>
      </c>
      <c r="F170" s="49">
        <v>12</v>
      </c>
      <c r="G170" s="9"/>
      <c r="H170" s="9"/>
      <c r="I170" s="9" t="s">
        <v>1588</v>
      </c>
      <c r="J170" s="10" t="s">
        <v>164</v>
      </c>
    </row>
    <row r="171" spans="1:10" x14ac:dyDescent="0.25">
      <c r="A171">
        <f ca="1">CELL("contents",'Общие сведения'!A170)</f>
        <v>167</v>
      </c>
      <c r="B171" t="str">
        <f ca="1">CELL("contents",'Общие сведения'!B170)</f>
        <v>Карла Либкнехта, 111</v>
      </c>
      <c r="C171" s="49">
        <v>60</v>
      </c>
      <c r="D171" s="49">
        <v>30</v>
      </c>
      <c r="E171" s="49">
        <v>18</v>
      </c>
      <c r="F171" s="49">
        <v>12</v>
      </c>
      <c r="G171" s="9"/>
      <c r="H171" s="9"/>
      <c r="I171" s="9" t="s">
        <v>1588</v>
      </c>
      <c r="J171" s="10" t="s">
        <v>164</v>
      </c>
    </row>
    <row r="172" spans="1:10" x14ac:dyDescent="0.25">
      <c r="A172">
        <f ca="1">CELL("contents",'Общие сведения'!A171)</f>
        <v>168</v>
      </c>
      <c r="B172" t="str">
        <f ca="1">CELL("contents",'Общие сведения'!B171)</f>
        <v>Карла Либкнехта, 113</v>
      </c>
      <c r="C172" s="49">
        <v>60</v>
      </c>
      <c r="D172" s="49">
        <v>30</v>
      </c>
      <c r="E172" s="49">
        <v>18</v>
      </c>
      <c r="F172" s="49">
        <v>12</v>
      </c>
      <c r="G172" s="9"/>
      <c r="H172" s="9"/>
      <c r="I172" s="9" t="s">
        <v>1588</v>
      </c>
      <c r="J172" s="10" t="s">
        <v>164</v>
      </c>
    </row>
    <row r="173" spans="1:10" x14ac:dyDescent="0.25">
      <c r="A173">
        <f ca="1">CELL("contents",'Общие сведения'!A172)</f>
        <v>169</v>
      </c>
      <c r="B173" t="str">
        <f ca="1">CELL("contents",'Общие сведения'!B172)</f>
        <v>Карла Либкнехта, 130</v>
      </c>
      <c r="C173" s="49">
        <v>50</v>
      </c>
      <c r="D173" s="49">
        <v>25</v>
      </c>
      <c r="E173" s="49">
        <v>15</v>
      </c>
      <c r="F173" s="49">
        <v>10</v>
      </c>
      <c r="G173" s="9"/>
      <c r="H173" s="9"/>
      <c r="I173" s="9" t="s">
        <v>1588</v>
      </c>
      <c r="J173" s="10" t="s">
        <v>164</v>
      </c>
    </row>
    <row r="174" spans="1:10" x14ac:dyDescent="0.25">
      <c r="A174">
        <f ca="1">CELL("contents",'Общие сведения'!A173)</f>
        <v>170</v>
      </c>
      <c r="B174" t="str">
        <f ca="1">CELL("contents",'Общие сведения'!B173)</f>
        <v>Карла Либкнехта, 243</v>
      </c>
      <c r="C174" s="49">
        <v>50</v>
      </c>
      <c r="D174" s="49">
        <v>25</v>
      </c>
      <c r="E174" s="49">
        <v>15</v>
      </c>
      <c r="F174" s="49">
        <v>10</v>
      </c>
      <c r="G174" s="9"/>
      <c r="H174" s="9"/>
      <c r="I174" s="9" t="s">
        <v>1588</v>
      </c>
      <c r="J174" s="10" t="s">
        <v>164</v>
      </c>
    </row>
    <row r="175" spans="1:10" x14ac:dyDescent="0.25">
      <c r="A175">
        <f ca="1">CELL("contents",'Общие сведения'!A174)</f>
        <v>171</v>
      </c>
      <c r="B175" t="str">
        <f ca="1">CELL("contents",'Общие сведения'!B174)</f>
        <v>Карла Либкнехта, 82-А</v>
      </c>
      <c r="C175" s="49">
        <v>50</v>
      </c>
      <c r="D175" s="49">
        <v>25</v>
      </c>
      <c r="E175" s="49">
        <v>15</v>
      </c>
      <c r="F175" s="49">
        <v>10</v>
      </c>
      <c r="G175" s="9"/>
      <c r="H175" s="9"/>
      <c r="I175" s="9" t="s">
        <v>1588</v>
      </c>
      <c r="J175" s="10" t="s">
        <v>164</v>
      </c>
    </row>
    <row r="176" spans="1:10" x14ac:dyDescent="0.25">
      <c r="A176">
        <f ca="1">CELL("contents",'Общие сведения'!A175)</f>
        <v>172</v>
      </c>
      <c r="B176" t="str">
        <f ca="1">CELL("contents",'Общие сведения'!B175)</f>
        <v>Клары Цеткин, 19</v>
      </c>
      <c r="C176" s="49">
        <v>30</v>
      </c>
      <c r="D176" s="49">
        <v>15</v>
      </c>
      <c r="E176" s="49">
        <v>9</v>
      </c>
      <c r="F176" s="49">
        <v>6</v>
      </c>
      <c r="G176" s="9"/>
      <c r="H176" s="9"/>
      <c r="I176" s="9" t="s">
        <v>1588</v>
      </c>
      <c r="J176" s="10" t="s">
        <v>164</v>
      </c>
    </row>
    <row r="177" spans="1:10" x14ac:dyDescent="0.25">
      <c r="A177">
        <f ca="1">CELL("contents",'Общие сведения'!A176)</f>
        <v>173</v>
      </c>
      <c r="B177" t="str">
        <f ca="1">CELL("contents",'Общие сведения'!B176)</f>
        <v>Клары Цеткин, 23</v>
      </c>
      <c r="C177" s="49">
        <v>50</v>
      </c>
      <c r="D177" s="49">
        <v>25</v>
      </c>
      <c r="E177" s="49">
        <v>15</v>
      </c>
      <c r="F177" s="49">
        <v>10</v>
      </c>
      <c r="G177" s="9"/>
      <c r="H177" s="9"/>
      <c r="I177" s="9" t="s">
        <v>1588</v>
      </c>
      <c r="J177" s="10" t="s">
        <v>164</v>
      </c>
    </row>
    <row r="178" spans="1:10" x14ac:dyDescent="0.25">
      <c r="A178">
        <f ca="1">CELL("contents",'Общие сведения'!A177)</f>
        <v>174</v>
      </c>
      <c r="B178" t="str">
        <f ca="1">CELL("contents",'Общие сведения'!B177)</f>
        <v>Клары Цеткин, 40</v>
      </c>
      <c r="C178" s="49">
        <v>50</v>
      </c>
      <c r="D178" s="49">
        <v>25</v>
      </c>
      <c r="E178" s="49">
        <v>15</v>
      </c>
      <c r="F178" s="49">
        <v>10</v>
      </c>
      <c r="G178" s="9"/>
      <c r="H178" s="9"/>
      <c r="I178" s="9" t="s">
        <v>1588</v>
      </c>
      <c r="J178" s="10" t="s">
        <v>164</v>
      </c>
    </row>
    <row r="179" spans="1:10" x14ac:dyDescent="0.25">
      <c r="A179">
        <f ca="1">CELL("contents",'Общие сведения'!A178)</f>
        <v>175</v>
      </c>
      <c r="B179" t="str">
        <f ca="1">CELL("contents",'Общие сведения'!B178)</f>
        <v>Кожова, 13-Б</v>
      </c>
      <c r="C179" s="49">
        <v>60</v>
      </c>
      <c r="D179" s="49">
        <v>30</v>
      </c>
      <c r="E179" s="49">
        <v>18</v>
      </c>
      <c r="F179" s="49">
        <v>12</v>
      </c>
      <c r="G179" s="9"/>
      <c r="H179" s="9"/>
      <c r="I179" s="9" t="s">
        <v>1588</v>
      </c>
      <c r="J179" s="10" t="s">
        <v>164</v>
      </c>
    </row>
    <row r="180" spans="1:10" x14ac:dyDescent="0.25">
      <c r="A180">
        <f ca="1">CELL("contents",'Общие сведения'!A179)</f>
        <v>176</v>
      </c>
      <c r="B180" t="str">
        <f ca="1">CELL("contents",'Общие сведения'!B179)</f>
        <v>Кожова, 32</v>
      </c>
      <c r="C180" s="49">
        <v>70</v>
      </c>
      <c r="D180" s="49">
        <v>35</v>
      </c>
      <c r="E180" s="49">
        <v>21</v>
      </c>
      <c r="F180" s="49">
        <v>14.000000000000002</v>
      </c>
      <c r="G180" s="9"/>
      <c r="H180" s="9"/>
      <c r="I180" s="9" t="s">
        <v>1588</v>
      </c>
      <c r="J180" s="10" t="s">
        <v>164</v>
      </c>
    </row>
    <row r="181" spans="1:10" x14ac:dyDescent="0.25">
      <c r="A181">
        <f ca="1">CELL("contents",'Общие сведения'!A180)</f>
        <v>177</v>
      </c>
      <c r="B181" t="str">
        <f ca="1">CELL("contents",'Общие сведения'!B180)</f>
        <v>Кожова, 9-Б</v>
      </c>
      <c r="C181" s="49">
        <v>70</v>
      </c>
      <c r="D181" s="49">
        <v>35</v>
      </c>
      <c r="E181" s="49">
        <v>21</v>
      </c>
      <c r="F181" s="49">
        <v>14.000000000000002</v>
      </c>
      <c r="G181" s="9" t="s">
        <v>1598</v>
      </c>
      <c r="H181" s="9" t="s">
        <v>1599</v>
      </c>
      <c r="I181" s="9" t="s">
        <v>1590</v>
      </c>
      <c r="J181" s="10" t="s">
        <v>1591</v>
      </c>
    </row>
    <row r="182" spans="1:10" x14ac:dyDescent="0.25">
      <c r="A182">
        <f ca="1">CELL("contents",'Общие сведения'!A181)</f>
        <v>178</v>
      </c>
      <c r="B182" t="str">
        <f ca="1">CELL("contents",'Общие сведения'!B181)</f>
        <v>Кожова, 9-в</v>
      </c>
      <c r="C182" s="49">
        <v>70</v>
      </c>
      <c r="D182" s="49">
        <v>35</v>
      </c>
      <c r="E182" s="49">
        <v>21</v>
      </c>
      <c r="F182" s="49">
        <v>14.000000000000002</v>
      </c>
      <c r="G182" s="9"/>
      <c r="H182" s="9"/>
      <c r="I182" s="9" t="s">
        <v>1588</v>
      </c>
      <c r="J182" s="10" t="s">
        <v>164</v>
      </c>
    </row>
    <row r="183" spans="1:10" x14ac:dyDescent="0.25">
      <c r="A183">
        <f ca="1">CELL("contents",'Общие сведения'!A182)</f>
        <v>179</v>
      </c>
      <c r="B183" t="str">
        <f ca="1">CELL("contents",'Общие сведения'!B182)</f>
        <v>Коммунаров, 13-б</v>
      </c>
      <c r="C183" s="49">
        <v>60</v>
      </c>
      <c r="D183" s="49">
        <v>30</v>
      </c>
      <c r="E183" s="49">
        <v>18</v>
      </c>
      <c r="F183" s="49">
        <v>12</v>
      </c>
      <c r="G183" s="9"/>
      <c r="H183" s="9"/>
      <c r="I183" s="9" t="s">
        <v>1588</v>
      </c>
      <c r="J183" s="10" t="s">
        <v>164</v>
      </c>
    </row>
    <row r="184" spans="1:10" x14ac:dyDescent="0.25">
      <c r="A184">
        <f ca="1">CELL("contents",'Общие сведения'!A183)</f>
        <v>180</v>
      </c>
      <c r="B184" t="str">
        <f ca="1">CELL("contents",'Общие сведения'!B183)</f>
        <v>Коммунаров, 13-в</v>
      </c>
      <c r="C184" s="49">
        <v>60</v>
      </c>
      <c r="D184" s="49">
        <v>30</v>
      </c>
      <c r="E184" s="49">
        <v>18</v>
      </c>
      <c r="F184" s="49">
        <v>12</v>
      </c>
      <c r="G184" s="9"/>
      <c r="H184" s="9"/>
      <c r="I184" s="9" t="s">
        <v>1588</v>
      </c>
      <c r="J184" s="10" t="s">
        <v>164</v>
      </c>
    </row>
    <row r="185" spans="1:10" x14ac:dyDescent="0.25">
      <c r="A185">
        <f ca="1">CELL("contents",'Общие сведения'!A184)</f>
        <v>181</v>
      </c>
      <c r="B185" t="str">
        <f ca="1">CELL("contents",'Общие сведения'!B184)</f>
        <v>Коммунаров, 17-А</v>
      </c>
      <c r="C185" s="49">
        <v>80</v>
      </c>
      <c r="D185" s="49">
        <v>40</v>
      </c>
      <c r="E185" s="49">
        <v>24</v>
      </c>
      <c r="F185" s="49">
        <v>16</v>
      </c>
      <c r="G185" s="9"/>
      <c r="H185" s="9"/>
      <c r="I185" s="9" t="s">
        <v>1588</v>
      </c>
      <c r="J185" s="10" t="s">
        <v>164</v>
      </c>
    </row>
    <row r="186" spans="1:10" x14ac:dyDescent="0.25">
      <c r="A186">
        <f ca="1">CELL("contents",'Общие сведения'!A185)</f>
        <v>182</v>
      </c>
      <c r="B186" t="str">
        <f ca="1">CELL("contents",'Общие сведения'!B185)</f>
        <v>Коммунаров, 19-а</v>
      </c>
      <c r="C186" s="49">
        <v>60</v>
      </c>
      <c r="D186" s="49">
        <v>30</v>
      </c>
      <c r="E186" s="49">
        <v>18</v>
      </c>
      <c r="F186" s="49">
        <v>12</v>
      </c>
      <c r="G186" s="9"/>
      <c r="H186" s="9"/>
      <c r="I186" s="9" t="s">
        <v>1588</v>
      </c>
      <c r="J186" s="10" t="s">
        <v>164</v>
      </c>
    </row>
    <row r="187" spans="1:10" x14ac:dyDescent="0.25">
      <c r="A187">
        <f ca="1">CELL("contents",'Общие сведения'!A186)</f>
        <v>183</v>
      </c>
      <c r="B187" t="str">
        <f ca="1">CELL("contents",'Общие сведения'!B186)</f>
        <v>Коммунаров, 19-Б</v>
      </c>
      <c r="C187" s="49">
        <v>60</v>
      </c>
      <c r="D187" s="49">
        <v>30</v>
      </c>
      <c r="E187" s="49">
        <v>18</v>
      </c>
      <c r="F187" s="49">
        <v>12</v>
      </c>
      <c r="G187" s="9"/>
      <c r="H187" s="9"/>
      <c r="I187" s="9" t="s">
        <v>1588</v>
      </c>
      <c r="J187" s="10" t="s">
        <v>164</v>
      </c>
    </row>
    <row r="188" spans="1:10" x14ac:dyDescent="0.25">
      <c r="A188">
        <f ca="1">CELL("contents",'Общие сведения'!A187)</f>
        <v>184</v>
      </c>
      <c r="B188" t="str">
        <f ca="1">CELL("contents",'Общие сведения'!B187)</f>
        <v>Коммунаров, 7</v>
      </c>
      <c r="C188" s="49">
        <v>60</v>
      </c>
      <c r="D188" s="49">
        <v>30</v>
      </c>
      <c r="E188" s="49">
        <v>18</v>
      </c>
      <c r="F188" s="49">
        <v>12</v>
      </c>
      <c r="G188" s="9"/>
      <c r="H188" s="9"/>
      <c r="I188" s="9" t="s">
        <v>1588</v>
      </c>
      <c r="J188" s="10" t="s">
        <v>164</v>
      </c>
    </row>
    <row r="189" spans="1:10" s="88" customFormat="1" x14ac:dyDescent="0.25">
      <c r="A189" s="88">
        <f ca="1">CELL("contents",'Общие сведения'!A188)</f>
        <v>185</v>
      </c>
      <c r="B189" s="88" t="str">
        <f ca="1">CELL("contents",'Общие сведения'!B188)</f>
        <v>Коммунаров, 9-В</v>
      </c>
      <c r="C189" s="94">
        <v>60</v>
      </c>
      <c r="D189" s="94">
        <v>30</v>
      </c>
      <c r="E189" s="94">
        <v>18</v>
      </c>
      <c r="F189" s="94">
        <v>12</v>
      </c>
      <c r="G189" s="89"/>
      <c r="H189" s="89"/>
      <c r="I189" s="89"/>
      <c r="J189" s="10"/>
    </row>
    <row r="190" spans="1:10" x14ac:dyDescent="0.25">
      <c r="A190">
        <f ca="1">CELL("contents",'Общие сведения'!A189)</f>
        <v>186</v>
      </c>
      <c r="B190" t="str">
        <f ca="1">CELL("contents",'Общие сведения'!B189)</f>
        <v>Коммунаров, 9-Б</v>
      </c>
      <c r="C190" s="49">
        <v>60</v>
      </c>
      <c r="D190" s="49">
        <v>30</v>
      </c>
      <c r="E190" s="49">
        <v>18</v>
      </c>
      <c r="F190" s="49">
        <v>12</v>
      </c>
      <c r="G190" s="9"/>
      <c r="H190" s="9"/>
      <c r="I190" s="9" t="s">
        <v>1588</v>
      </c>
      <c r="J190" s="10" t="s">
        <v>164</v>
      </c>
    </row>
    <row r="191" spans="1:10" x14ac:dyDescent="0.25">
      <c r="A191">
        <f ca="1">CELL("contents",'Общие сведения'!A190)</f>
        <v>187</v>
      </c>
      <c r="B191" t="str">
        <f ca="1">CELL("contents",'Общие сведения'!B190)</f>
        <v>Коммунаров, 9-Д</v>
      </c>
      <c r="C191" s="49">
        <v>60</v>
      </c>
      <c r="D191" s="49">
        <v>30</v>
      </c>
      <c r="E191" s="49">
        <v>18</v>
      </c>
      <c r="F191" s="49">
        <v>12</v>
      </c>
      <c r="G191" s="9"/>
      <c r="H191" s="9"/>
      <c r="I191" s="9" t="s">
        <v>1588</v>
      </c>
      <c r="J191" s="10" t="s">
        <v>164</v>
      </c>
    </row>
    <row r="192" spans="1:10" x14ac:dyDescent="0.25">
      <c r="A192">
        <f ca="1">CELL("contents",'Общие сведения'!A191)</f>
        <v>188</v>
      </c>
      <c r="B192" t="str">
        <f ca="1">CELL("contents",'Общие сведения'!B191)</f>
        <v>Коммунистическая, 1/1</v>
      </c>
      <c r="C192" s="49">
        <v>80</v>
      </c>
      <c r="D192" s="49">
        <v>40</v>
      </c>
      <c r="E192" s="49">
        <v>24</v>
      </c>
      <c r="F192" s="49">
        <v>16</v>
      </c>
      <c r="G192" s="9"/>
      <c r="H192" s="9"/>
      <c r="I192" s="9" t="s">
        <v>1588</v>
      </c>
      <c r="J192" s="10" t="s">
        <v>164</v>
      </c>
    </row>
    <row r="193" spans="1:10" s="1" customFormat="1" x14ac:dyDescent="0.25">
      <c r="A193" s="1">
        <f ca="1">CELL("contents",'Общие сведения'!A192)</f>
        <v>189</v>
      </c>
      <c r="B193" t="str">
        <f ca="1">CELL("contents",'Общие сведения'!B192)</f>
        <v>Коммунистическая, 1-А</v>
      </c>
      <c r="C193" s="50">
        <v>60</v>
      </c>
      <c r="D193" s="50">
        <v>30</v>
      </c>
      <c r="E193" s="50">
        <v>18</v>
      </c>
      <c r="F193" s="50">
        <v>12</v>
      </c>
      <c r="G193" s="10"/>
      <c r="H193" s="10"/>
      <c r="I193" s="10" t="s">
        <v>1588</v>
      </c>
      <c r="J193" s="10" t="s">
        <v>164</v>
      </c>
    </row>
    <row r="194" spans="1:10" x14ac:dyDescent="0.25">
      <c r="A194">
        <f ca="1">CELL("contents",'Общие сведения'!A193)</f>
        <v>190</v>
      </c>
      <c r="B194" t="str">
        <f ca="1">CELL("contents",'Общие сведения'!B193)</f>
        <v>Коммунистическая, 13-а</v>
      </c>
      <c r="C194" s="49">
        <v>60</v>
      </c>
      <c r="D194" s="49">
        <v>30</v>
      </c>
      <c r="E194" s="49">
        <v>18</v>
      </c>
      <c r="F194" s="49">
        <v>12</v>
      </c>
      <c r="G194" s="9"/>
      <c r="H194" s="9"/>
      <c r="I194" s="9" t="s">
        <v>1588</v>
      </c>
      <c r="J194" s="10" t="s">
        <v>164</v>
      </c>
    </row>
    <row r="195" spans="1:10" x14ac:dyDescent="0.25">
      <c r="A195">
        <f ca="1">CELL("contents",'Общие сведения'!A194)</f>
        <v>191</v>
      </c>
      <c r="B195" t="str">
        <f ca="1">CELL("contents",'Общие сведения'!B194)</f>
        <v>Коммунистическая, 17-Б</v>
      </c>
      <c r="C195" s="49">
        <v>60</v>
      </c>
      <c r="D195" s="49">
        <v>30</v>
      </c>
      <c r="E195" s="49">
        <v>18</v>
      </c>
      <c r="F195" s="49">
        <v>12</v>
      </c>
      <c r="G195" s="9"/>
      <c r="H195" s="9"/>
      <c r="I195" s="9" t="s">
        <v>1588</v>
      </c>
      <c r="J195" s="10" t="s">
        <v>164</v>
      </c>
    </row>
    <row r="196" spans="1:10" x14ac:dyDescent="0.25">
      <c r="A196">
        <f ca="1">CELL("contents",'Общие сведения'!A195)</f>
        <v>192</v>
      </c>
      <c r="B196" t="str">
        <f ca="1">CELL("contents",'Общие сведения'!B195)</f>
        <v>Коммунистическая, 17-В</v>
      </c>
      <c r="C196" s="49">
        <v>60</v>
      </c>
      <c r="D196" s="49">
        <v>30</v>
      </c>
      <c r="E196" s="49">
        <v>18</v>
      </c>
      <c r="F196" s="49">
        <v>12</v>
      </c>
      <c r="G196" s="9"/>
      <c r="H196" s="9"/>
      <c r="I196" s="9" t="s">
        <v>1588</v>
      </c>
      <c r="J196" s="10" t="s">
        <v>164</v>
      </c>
    </row>
    <row r="197" spans="1:10" x14ac:dyDescent="0.25">
      <c r="A197">
        <f ca="1">CELL("contents",'Общие сведения'!A196)</f>
        <v>193</v>
      </c>
      <c r="B197" t="str">
        <f ca="1">CELL("contents",'Общие сведения'!B196)</f>
        <v>Коммунистическая, 20</v>
      </c>
      <c r="C197" s="49">
        <v>60</v>
      </c>
      <c r="D197" s="49">
        <v>30</v>
      </c>
      <c r="E197" s="49">
        <v>18</v>
      </c>
      <c r="F197" s="49">
        <v>12</v>
      </c>
      <c r="G197" s="9"/>
      <c r="H197" s="9"/>
      <c r="I197" s="9" t="s">
        <v>1588</v>
      </c>
      <c r="J197" s="10" t="s">
        <v>164</v>
      </c>
    </row>
    <row r="198" spans="1:10" x14ac:dyDescent="0.25">
      <c r="A198">
        <f ca="1">CELL("contents",'Общие сведения'!A197)</f>
        <v>194</v>
      </c>
      <c r="B198" t="str">
        <f ca="1">CELL("contents",'Общие сведения'!B197)</f>
        <v>Коммунистическая, 24/5</v>
      </c>
      <c r="C198" s="49">
        <v>80</v>
      </c>
      <c r="D198" s="49">
        <v>40</v>
      </c>
      <c r="E198" s="49">
        <v>24</v>
      </c>
      <c r="F198" s="49">
        <v>16</v>
      </c>
      <c r="G198" s="9"/>
      <c r="H198" s="9"/>
      <c r="I198" s="9" t="s">
        <v>1588</v>
      </c>
      <c r="J198" s="10" t="s">
        <v>164</v>
      </c>
    </row>
    <row r="199" spans="1:10" x14ac:dyDescent="0.25">
      <c r="A199">
        <f ca="1">CELL("contents",'Общие сведения'!A198)</f>
        <v>195</v>
      </c>
      <c r="B199" t="str">
        <f ca="1">CELL("contents",'Общие сведения'!B198)</f>
        <v>Коммунистическая, 24/8</v>
      </c>
      <c r="C199" s="49">
        <v>60</v>
      </c>
      <c r="D199" s="49">
        <v>30</v>
      </c>
      <c r="E199" s="49">
        <v>18</v>
      </c>
      <c r="F199" s="49">
        <v>12</v>
      </c>
      <c r="G199" s="9"/>
      <c r="H199" s="9"/>
      <c r="I199" s="9" t="s">
        <v>1588</v>
      </c>
      <c r="J199" s="10" t="s">
        <v>164</v>
      </c>
    </row>
    <row r="200" spans="1:10" x14ac:dyDescent="0.25">
      <c r="A200">
        <f ca="1">CELL("contents",'Общие сведения'!A199)</f>
        <v>196</v>
      </c>
      <c r="B200" t="str">
        <f ca="1">CELL("contents",'Общие сведения'!B199)</f>
        <v>Коммунистическая, 60-А</v>
      </c>
      <c r="C200" s="49">
        <v>30</v>
      </c>
      <c r="D200" s="49">
        <v>15</v>
      </c>
      <c r="E200" s="49">
        <v>9</v>
      </c>
      <c r="F200" s="49">
        <v>6</v>
      </c>
      <c r="G200" s="9"/>
      <c r="H200" s="9"/>
      <c r="I200" s="9" t="s">
        <v>1588</v>
      </c>
      <c r="J200" s="10" t="s">
        <v>164</v>
      </c>
    </row>
    <row r="201" spans="1:10" x14ac:dyDescent="0.25">
      <c r="A201">
        <f ca="1">CELL("contents",'Общие сведения'!A200)</f>
        <v>197</v>
      </c>
      <c r="B201" t="str">
        <f ca="1">CELL("contents",'Общие сведения'!B200)</f>
        <v>Коммунистическая, 62</v>
      </c>
      <c r="C201" s="49">
        <v>30</v>
      </c>
      <c r="D201" s="49">
        <v>15</v>
      </c>
      <c r="E201" s="49">
        <v>9</v>
      </c>
      <c r="F201" s="49">
        <v>6</v>
      </c>
      <c r="G201" s="9"/>
      <c r="H201" s="9"/>
      <c r="I201" s="9" t="s">
        <v>1588</v>
      </c>
      <c r="J201" s="10" t="s">
        <v>164</v>
      </c>
    </row>
    <row r="202" spans="1:10" x14ac:dyDescent="0.25">
      <c r="A202">
        <f ca="1">CELL("contents",'Общие сведения'!A201)</f>
        <v>198</v>
      </c>
      <c r="B202" t="str">
        <f ca="1">CELL("contents",'Общие сведения'!B201)</f>
        <v>Коммунистическая, 64</v>
      </c>
      <c r="C202" s="49">
        <v>60</v>
      </c>
      <c r="D202" s="49">
        <v>30</v>
      </c>
      <c r="E202" s="49">
        <v>18</v>
      </c>
      <c r="F202" s="49">
        <v>12</v>
      </c>
      <c r="G202" s="9"/>
      <c r="H202" s="9"/>
      <c r="I202" s="9" t="s">
        <v>1588</v>
      </c>
      <c r="J202" s="10" t="s">
        <v>164</v>
      </c>
    </row>
    <row r="203" spans="1:10" x14ac:dyDescent="0.25">
      <c r="A203">
        <f ca="1">CELL("contents",'Общие сведения'!A202)</f>
        <v>199</v>
      </c>
      <c r="B203" t="str">
        <f ca="1">CELL("contents",'Общие сведения'!B202)</f>
        <v>Коммунистическая, 66</v>
      </c>
      <c r="C203" s="49">
        <v>60</v>
      </c>
      <c r="D203" s="49">
        <v>30</v>
      </c>
      <c r="E203" s="49">
        <v>18</v>
      </c>
      <c r="F203" s="49">
        <v>12</v>
      </c>
      <c r="G203" s="9"/>
      <c r="H203" s="9"/>
      <c r="I203" s="9" t="s">
        <v>1588</v>
      </c>
      <c r="J203" s="10" t="s">
        <v>164</v>
      </c>
    </row>
    <row r="204" spans="1:10" x14ac:dyDescent="0.25">
      <c r="A204">
        <f ca="1">CELL("contents",'Общие сведения'!A203)</f>
        <v>200</v>
      </c>
      <c r="B204" t="str">
        <f ca="1">CELL("contents",'Общие сведения'!B203)</f>
        <v>Коммунистическая, 67</v>
      </c>
      <c r="C204" s="49">
        <v>60</v>
      </c>
      <c r="D204" s="49">
        <v>30</v>
      </c>
      <c r="E204" s="49">
        <v>18</v>
      </c>
      <c r="F204" s="49">
        <v>12</v>
      </c>
      <c r="G204" s="9"/>
      <c r="H204" s="9"/>
      <c r="I204" s="9" t="s">
        <v>1588</v>
      </c>
      <c r="J204" s="10" t="s">
        <v>164</v>
      </c>
    </row>
    <row r="205" spans="1:10" x14ac:dyDescent="0.25">
      <c r="A205">
        <f ca="1">CELL("contents",'Общие сведения'!A204)</f>
        <v>201</v>
      </c>
      <c r="B205" t="str">
        <f ca="1">CELL("contents",'Общие сведения'!B204)</f>
        <v>Коммунистическая, 8-б</v>
      </c>
      <c r="C205" s="49">
        <v>60</v>
      </c>
      <c r="D205" s="49">
        <v>30</v>
      </c>
      <c r="E205" s="49">
        <v>18</v>
      </c>
      <c r="F205" s="49">
        <v>12</v>
      </c>
      <c r="G205" s="9"/>
      <c r="H205" s="9"/>
      <c r="I205" s="9" t="s">
        <v>1588</v>
      </c>
      <c r="J205" s="10" t="s">
        <v>164</v>
      </c>
    </row>
    <row r="206" spans="1:10" s="1" customFormat="1" x14ac:dyDescent="0.25">
      <c r="A206" s="1">
        <f ca="1">CELL("contents",'Общие сведения'!A205)</f>
        <v>202</v>
      </c>
      <c r="B206" t="str">
        <f ca="1">CELL("contents",'Общие сведения'!B205)</f>
        <v>Красноказачья, 119-1</v>
      </c>
      <c r="C206" s="50">
        <v>60</v>
      </c>
      <c r="D206" s="50">
        <v>30</v>
      </c>
      <c r="E206" s="50">
        <v>18</v>
      </c>
      <c r="F206" s="50">
        <v>12</v>
      </c>
      <c r="G206" s="10"/>
      <c r="H206" s="10"/>
      <c r="I206" s="10" t="s">
        <v>1588</v>
      </c>
      <c r="J206" s="10" t="s">
        <v>164</v>
      </c>
    </row>
    <row r="207" spans="1:10" s="1" customFormat="1" x14ac:dyDescent="0.25">
      <c r="A207" s="1">
        <f ca="1">CELL("contents",'Общие сведения'!A206)</f>
        <v>203</v>
      </c>
      <c r="B207" t="str">
        <f ca="1">CELL("contents",'Общие сведения'!B206)</f>
        <v>Красноказачья, 119-2</v>
      </c>
      <c r="C207" s="50">
        <v>60</v>
      </c>
      <c r="D207" s="50">
        <v>30</v>
      </c>
      <c r="E207" s="50">
        <v>18</v>
      </c>
      <c r="F207" s="50">
        <v>12</v>
      </c>
      <c r="G207" s="10"/>
      <c r="H207" s="10"/>
      <c r="I207" s="10" t="s">
        <v>1588</v>
      </c>
      <c r="J207" s="10" t="s">
        <v>164</v>
      </c>
    </row>
    <row r="208" spans="1:10" x14ac:dyDescent="0.25">
      <c r="A208">
        <f ca="1">CELL("contents",'Общие сведения'!A207)</f>
        <v>204</v>
      </c>
      <c r="B208" t="str">
        <f ca="1">CELL("contents",'Общие сведения'!B207)</f>
        <v>Красноказачья, 78/1</v>
      </c>
      <c r="C208" s="49">
        <v>70</v>
      </c>
      <c r="D208" s="49">
        <v>35</v>
      </c>
      <c r="E208" s="49">
        <v>21</v>
      </c>
      <c r="F208" s="49">
        <v>14.000000000000002</v>
      </c>
      <c r="G208" s="9"/>
      <c r="H208" s="9"/>
      <c r="I208" s="9" t="s">
        <v>1588</v>
      </c>
      <c r="J208" s="10" t="s">
        <v>164</v>
      </c>
    </row>
    <row r="209" spans="1:10" x14ac:dyDescent="0.25">
      <c r="A209">
        <f ca="1">CELL("contents",'Общие сведения'!A208)</f>
        <v>205</v>
      </c>
      <c r="B209" t="str">
        <f ca="1">CELL("contents",'Общие сведения'!B208)</f>
        <v>Красноказачья, 78/2</v>
      </c>
      <c r="C209" s="49">
        <v>70</v>
      </c>
      <c r="D209" s="49">
        <v>35</v>
      </c>
      <c r="E209" s="49">
        <v>21</v>
      </c>
      <c r="F209" s="49">
        <v>14.000000000000002</v>
      </c>
      <c r="G209" s="9"/>
      <c r="H209" s="9"/>
      <c r="I209" s="9" t="s">
        <v>1588</v>
      </c>
      <c r="J209" s="10" t="s">
        <v>164</v>
      </c>
    </row>
    <row r="210" spans="1:10" x14ac:dyDescent="0.25">
      <c r="A210">
        <f ca="1">CELL("contents",'Общие сведения'!A209)</f>
        <v>206</v>
      </c>
      <c r="B210" t="str">
        <f ca="1">CELL("contents",'Общие сведения'!B209)</f>
        <v>Красноказачья, 78/3</v>
      </c>
      <c r="C210" s="49">
        <v>70</v>
      </c>
      <c r="D210" s="49">
        <v>35</v>
      </c>
      <c r="E210" s="49">
        <v>21</v>
      </c>
      <c r="F210" s="49">
        <v>14.000000000000002</v>
      </c>
      <c r="G210" s="9"/>
      <c r="H210" s="9"/>
      <c r="I210" s="9" t="s">
        <v>1588</v>
      </c>
      <c r="J210" s="10" t="s">
        <v>164</v>
      </c>
    </row>
    <row r="211" spans="1:10" x14ac:dyDescent="0.25">
      <c r="A211">
        <f ca="1">CELL("contents",'Общие сведения'!A210)</f>
        <v>207</v>
      </c>
      <c r="B211" t="str">
        <f ca="1">CELL("contents",'Общие сведения'!B210)</f>
        <v>Красноказачья, 78/4</v>
      </c>
      <c r="C211" s="49">
        <v>70</v>
      </c>
      <c r="D211" s="49">
        <v>35</v>
      </c>
      <c r="E211" s="49">
        <v>21</v>
      </c>
      <c r="F211" s="49">
        <v>14.000000000000002</v>
      </c>
      <c r="G211" s="9"/>
      <c r="H211" s="9"/>
      <c r="I211" s="9" t="s">
        <v>1588</v>
      </c>
      <c r="J211" s="10" t="s">
        <v>164</v>
      </c>
    </row>
    <row r="212" spans="1:10" x14ac:dyDescent="0.25">
      <c r="A212">
        <f ca="1">CELL("contents",'Общие сведения'!A211)</f>
        <v>208</v>
      </c>
      <c r="B212" t="str">
        <f ca="1">CELL("contents",'Общие сведения'!B211)</f>
        <v>Красноказачья, 78/5</v>
      </c>
      <c r="C212" s="49">
        <v>60</v>
      </c>
      <c r="D212" s="49">
        <v>30</v>
      </c>
      <c r="E212" s="49">
        <v>18</v>
      </c>
      <c r="F212" s="49">
        <v>12</v>
      </c>
      <c r="G212" s="9"/>
      <c r="H212" s="9"/>
      <c r="I212" s="9" t="s">
        <v>1588</v>
      </c>
      <c r="J212" s="10" t="s">
        <v>164</v>
      </c>
    </row>
    <row r="213" spans="1:10" x14ac:dyDescent="0.25">
      <c r="A213">
        <f ca="1">CELL("contents",'Общие сведения'!A212)</f>
        <v>209</v>
      </c>
      <c r="B213" t="str">
        <f ca="1">CELL("contents",'Общие сведения'!B212)</f>
        <v>Красноказачья, 78/6</v>
      </c>
      <c r="C213" s="49">
        <v>70</v>
      </c>
      <c r="D213" s="49">
        <v>35</v>
      </c>
      <c r="E213" s="49">
        <v>21</v>
      </c>
      <c r="F213" s="49">
        <v>14.000000000000002</v>
      </c>
      <c r="G213" s="9"/>
      <c r="H213" s="9"/>
      <c r="I213" s="9" t="s">
        <v>1588</v>
      </c>
      <c r="J213" s="10" t="s">
        <v>164</v>
      </c>
    </row>
    <row r="214" spans="1:10" x14ac:dyDescent="0.25">
      <c r="A214">
        <f ca="1">CELL("contents",'Общие сведения'!A213)</f>
        <v>210</v>
      </c>
      <c r="B214" t="str">
        <f ca="1">CELL("contents",'Общие сведения'!B213)</f>
        <v>Красноярская, 32</v>
      </c>
      <c r="C214" s="49">
        <v>30</v>
      </c>
      <c r="D214" s="49">
        <v>15</v>
      </c>
      <c r="E214" s="49">
        <v>9</v>
      </c>
      <c r="F214" s="49">
        <v>6</v>
      </c>
      <c r="G214" s="9"/>
      <c r="H214" s="9"/>
      <c r="I214" s="9" t="s">
        <v>1588</v>
      </c>
      <c r="J214" s="10" t="s">
        <v>164</v>
      </c>
    </row>
    <row r="215" spans="1:10" x14ac:dyDescent="0.25">
      <c r="A215">
        <f ca="1">CELL("contents",'Общие сведения'!A214)</f>
        <v>211</v>
      </c>
      <c r="B215" t="str">
        <f ca="1">CELL("contents",'Общие сведения'!B214)</f>
        <v>Красных Мадьяр, 10-а</v>
      </c>
      <c r="C215" s="49">
        <v>30</v>
      </c>
      <c r="D215" s="49">
        <v>15</v>
      </c>
      <c r="E215" s="49">
        <v>9</v>
      </c>
      <c r="F215" s="49">
        <v>6</v>
      </c>
      <c r="G215" s="9"/>
      <c r="H215" s="9"/>
      <c r="I215" s="9" t="s">
        <v>1588</v>
      </c>
      <c r="J215" s="10" t="s">
        <v>164</v>
      </c>
    </row>
    <row r="216" spans="1:10" x14ac:dyDescent="0.25">
      <c r="A216">
        <f ca="1">CELL("contents",'Общие сведения'!A215)</f>
        <v>212</v>
      </c>
      <c r="B216" t="str">
        <f ca="1">CELL("contents",'Общие сведения'!B215)</f>
        <v>Красных Мадьяр, 135</v>
      </c>
      <c r="C216" s="49">
        <v>30</v>
      </c>
      <c r="D216" s="49">
        <v>15</v>
      </c>
      <c r="E216" s="49">
        <v>9</v>
      </c>
      <c r="F216" s="49">
        <v>6</v>
      </c>
      <c r="G216" s="9"/>
      <c r="H216" s="9"/>
      <c r="I216" s="9" t="s">
        <v>1588</v>
      </c>
      <c r="J216" s="10" t="s">
        <v>164</v>
      </c>
    </row>
    <row r="217" spans="1:10" x14ac:dyDescent="0.25">
      <c r="A217">
        <f ca="1">CELL("contents",'Общие сведения'!A216)</f>
        <v>213</v>
      </c>
      <c r="B217" t="str">
        <f ca="1">CELL("contents",'Общие сведения'!B216)</f>
        <v>Красных Мадьяр, 19-а</v>
      </c>
      <c r="C217" s="49">
        <v>60</v>
      </c>
      <c r="D217" s="49">
        <v>30</v>
      </c>
      <c r="E217" s="49">
        <v>18</v>
      </c>
      <c r="F217" s="49">
        <v>12</v>
      </c>
      <c r="G217" s="9"/>
      <c r="H217" s="9"/>
      <c r="I217" s="9" t="s">
        <v>1588</v>
      </c>
      <c r="J217" s="10" t="s">
        <v>164</v>
      </c>
    </row>
    <row r="218" spans="1:10" x14ac:dyDescent="0.25">
      <c r="A218">
        <f ca="1">CELL("contents",'Общие сведения'!A217)</f>
        <v>214</v>
      </c>
      <c r="B218" t="str">
        <f ca="1">CELL("contents",'Общие сведения'!B217)</f>
        <v>Красных Мадьяр, 19-Б</v>
      </c>
      <c r="C218" s="49">
        <v>60</v>
      </c>
      <c r="D218" s="49">
        <v>30</v>
      </c>
      <c r="E218" s="49">
        <v>18</v>
      </c>
      <c r="F218" s="49">
        <v>12</v>
      </c>
      <c r="G218" s="9"/>
      <c r="H218" s="9"/>
      <c r="I218" s="9" t="s">
        <v>1588</v>
      </c>
      <c r="J218" s="10" t="s">
        <v>164</v>
      </c>
    </row>
    <row r="219" spans="1:10" x14ac:dyDescent="0.25">
      <c r="A219">
        <f ca="1">CELL("contents",'Общие сведения'!A218)</f>
        <v>215</v>
      </c>
      <c r="B219" t="str">
        <f ca="1">CELL("contents",'Общие сведения'!B218)</f>
        <v>Красных Мадьяр, 32</v>
      </c>
      <c r="C219" s="49">
        <v>60</v>
      </c>
      <c r="D219" s="49">
        <v>30</v>
      </c>
      <c r="E219" s="49">
        <v>18</v>
      </c>
      <c r="F219" s="49">
        <v>12</v>
      </c>
      <c r="G219" s="9"/>
      <c r="H219" s="9"/>
      <c r="I219" s="9" t="s">
        <v>1588</v>
      </c>
      <c r="J219" s="10" t="s">
        <v>164</v>
      </c>
    </row>
    <row r="220" spans="1:10" x14ac:dyDescent="0.25">
      <c r="A220">
        <f ca="1">CELL("contents",'Общие сведения'!A219)</f>
        <v>216</v>
      </c>
      <c r="B220" t="str">
        <f ca="1">CELL("contents",'Общие сведения'!B219)</f>
        <v>Красных Мадьяр, 33-А</v>
      </c>
      <c r="C220" s="49">
        <v>60</v>
      </c>
      <c r="D220" s="49">
        <v>30</v>
      </c>
      <c r="E220" s="49">
        <v>18</v>
      </c>
      <c r="F220" s="49">
        <v>12</v>
      </c>
      <c r="G220" s="9"/>
      <c r="H220" s="9"/>
      <c r="I220" s="9" t="s">
        <v>1588</v>
      </c>
      <c r="J220" s="10" t="s">
        <v>164</v>
      </c>
    </row>
    <row r="221" spans="1:10" x14ac:dyDescent="0.25">
      <c r="A221">
        <f ca="1">CELL("contents",'Общие сведения'!A220)</f>
        <v>217</v>
      </c>
      <c r="B221" t="str">
        <f ca="1">CELL("contents",'Общие сведения'!B220)</f>
        <v>Красных Мадьяр, 33-Д</v>
      </c>
      <c r="C221" s="49">
        <v>60</v>
      </c>
      <c r="D221" s="49">
        <v>30</v>
      </c>
      <c r="E221" s="49">
        <v>18</v>
      </c>
      <c r="F221" s="49">
        <v>12</v>
      </c>
      <c r="G221" s="9"/>
      <c r="H221" s="9"/>
      <c r="I221" s="9" t="s">
        <v>1588</v>
      </c>
      <c r="J221" s="10" t="s">
        <v>164</v>
      </c>
    </row>
    <row r="222" spans="1:10" x14ac:dyDescent="0.25">
      <c r="A222">
        <f ca="1">CELL("contents",'Общие сведения'!A221)</f>
        <v>218</v>
      </c>
      <c r="B222" t="str">
        <f ca="1">CELL("contents",'Общие сведения'!B221)</f>
        <v>Красных Мадьяр, 35-а</v>
      </c>
      <c r="C222" s="49">
        <v>60</v>
      </c>
      <c r="D222" s="49">
        <v>30</v>
      </c>
      <c r="E222" s="49">
        <v>18</v>
      </c>
      <c r="F222" s="49">
        <v>12</v>
      </c>
      <c r="G222" s="9"/>
      <c r="H222" s="9"/>
      <c r="I222" s="9" t="s">
        <v>1588</v>
      </c>
      <c r="J222" s="10" t="s">
        <v>164</v>
      </c>
    </row>
    <row r="223" spans="1:10" x14ac:dyDescent="0.25">
      <c r="A223">
        <f ca="1">CELL("contents",'Общие сведения'!A222)</f>
        <v>219</v>
      </c>
      <c r="B223" t="str">
        <f ca="1">CELL("contents",'Общие сведения'!B222)</f>
        <v>Красных Мадьяр, 36-а</v>
      </c>
      <c r="C223" s="49">
        <v>60</v>
      </c>
      <c r="D223" s="49">
        <v>30</v>
      </c>
      <c r="E223" s="49">
        <v>18</v>
      </c>
      <c r="F223" s="49">
        <v>12</v>
      </c>
      <c r="G223" s="9"/>
      <c r="H223" s="9"/>
      <c r="I223" s="9" t="s">
        <v>1588</v>
      </c>
      <c r="J223" s="10" t="s">
        <v>164</v>
      </c>
    </row>
    <row r="224" spans="1:10" x14ac:dyDescent="0.25">
      <c r="A224">
        <f ca="1">CELL("contents",'Общие сведения'!A223)</f>
        <v>220</v>
      </c>
      <c r="B224" t="str">
        <f ca="1">CELL("contents",'Общие сведения'!B223)</f>
        <v>Красных Мадьяр, 36-Б</v>
      </c>
      <c r="C224" s="49">
        <v>60</v>
      </c>
      <c r="D224" s="49">
        <v>30</v>
      </c>
      <c r="E224" s="49">
        <v>18</v>
      </c>
      <c r="F224" s="49">
        <v>12</v>
      </c>
      <c r="G224" s="9"/>
      <c r="H224" s="9"/>
      <c r="I224" s="9" t="s">
        <v>1588</v>
      </c>
      <c r="J224" s="10" t="s">
        <v>164</v>
      </c>
    </row>
    <row r="225" spans="1:10" x14ac:dyDescent="0.25">
      <c r="A225">
        <f ca="1">CELL("contents",'Общие сведения'!A224)</f>
        <v>221</v>
      </c>
      <c r="B225" t="str">
        <f ca="1">CELL("contents",'Общие сведения'!B224)</f>
        <v>Красных Мадьяр, 36-в</v>
      </c>
      <c r="C225" s="49">
        <v>60</v>
      </c>
      <c r="D225" s="49">
        <v>30</v>
      </c>
      <c r="E225" s="49">
        <v>18</v>
      </c>
      <c r="F225" s="49">
        <v>12</v>
      </c>
      <c r="G225" s="9"/>
      <c r="H225" s="9"/>
      <c r="I225" s="9" t="s">
        <v>1588</v>
      </c>
      <c r="J225" s="10" t="s">
        <v>164</v>
      </c>
    </row>
    <row r="226" spans="1:10" x14ac:dyDescent="0.25">
      <c r="A226">
        <f ca="1">CELL("contents",'Общие сведения'!A225)</f>
        <v>222</v>
      </c>
      <c r="B226" t="str">
        <f ca="1">CELL("contents",'Общие сведения'!B225)</f>
        <v>Красных Мадьяр, 37-б</v>
      </c>
      <c r="C226" s="49">
        <v>60</v>
      </c>
      <c r="D226" s="49">
        <v>30</v>
      </c>
      <c r="E226" s="49">
        <v>18</v>
      </c>
      <c r="F226" s="49">
        <v>12</v>
      </c>
      <c r="G226" s="9"/>
      <c r="H226" s="9"/>
      <c r="I226" s="9" t="s">
        <v>1588</v>
      </c>
      <c r="J226" s="10" t="s">
        <v>164</v>
      </c>
    </row>
    <row r="227" spans="1:10" x14ac:dyDescent="0.25">
      <c r="A227">
        <f ca="1">CELL("contents",'Общие сведения'!A226)</f>
        <v>223</v>
      </c>
      <c r="B227" t="str">
        <f ca="1">CELL("contents",'Общие сведения'!B226)</f>
        <v>Красных Мадьяр, 38-б</v>
      </c>
      <c r="C227" s="49">
        <v>60</v>
      </c>
      <c r="D227" s="49">
        <v>30</v>
      </c>
      <c r="E227" s="49">
        <v>18</v>
      </c>
      <c r="F227" s="49">
        <v>12</v>
      </c>
      <c r="G227" s="9"/>
      <c r="H227" s="9"/>
      <c r="I227" s="9" t="s">
        <v>1588</v>
      </c>
      <c r="J227" s="10" t="s">
        <v>164</v>
      </c>
    </row>
    <row r="228" spans="1:10" x14ac:dyDescent="0.25">
      <c r="A228">
        <f ca="1">CELL("contents",'Общие сведения'!A227)</f>
        <v>224</v>
      </c>
      <c r="B228" t="str">
        <f ca="1">CELL("contents",'Общие сведения'!B227)</f>
        <v>Красных Мадьяр, 38-В</v>
      </c>
      <c r="C228" s="49">
        <v>60</v>
      </c>
      <c r="D228" s="49">
        <v>30</v>
      </c>
      <c r="E228" s="49">
        <v>18</v>
      </c>
      <c r="F228" s="49">
        <v>12</v>
      </c>
      <c r="G228" s="9"/>
      <c r="H228" s="9"/>
      <c r="I228" s="9" t="s">
        <v>1588</v>
      </c>
      <c r="J228" s="10" t="s">
        <v>164</v>
      </c>
    </row>
    <row r="229" spans="1:10" x14ac:dyDescent="0.25">
      <c r="A229">
        <f ca="1">CELL("contents",'Общие сведения'!A228)</f>
        <v>225</v>
      </c>
      <c r="B229" t="str">
        <f ca="1">CELL("contents",'Общие сведения'!B228)</f>
        <v>Красных Мадьяр, 52</v>
      </c>
      <c r="C229" s="49">
        <v>60</v>
      </c>
      <c r="D229" s="49">
        <v>30</v>
      </c>
      <c r="E229" s="49">
        <v>18</v>
      </c>
      <c r="F229" s="49">
        <v>12</v>
      </c>
      <c r="G229" s="9"/>
      <c r="H229" s="9"/>
      <c r="I229" s="9" t="s">
        <v>1588</v>
      </c>
      <c r="J229" s="10" t="s">
        <v>164</v>
      </c>
    </row>
    <row r="230" spans="1:10" x14ac:dyDescent="0.25">
      <c r="A230">
        <f ca="1">CELL("contents",'Общие сведения'!A229)</f>
        <v>226</v>
      </c>
      <c r="B230" t="str">
        <f ca="1">CELL("contents",'Общие сведения'!B229)</f>
        <v>Красных Мадьяр, 62</v>
      </c>
      <c r="C230" s="49">
        <v>60</v>
      </c>
      <c r="D230" s="49">
        <v>30</v>
      </c>
      <c r="E230" s="49">
        <v>18</v>
      </c>
      <c r="F230" s="49">
        <v>12</v>
      </c>
      <c r="G230" s="9"/>
      <c r="H230" s="9"/>
      <c r="I230" s="9" t="s">
        <v>1588</v>
      </c>
      <c r="J230" s="10" t="s">
        <v>164</v>
      </c>
    </row>
    <row r="231" spans="1:10" x14ac:dyDescent="0.25">
      <c r="A231">
        <f ca="1">CELL("contents",'Общие сведения'!A230)</f>
        <v>227</v>
      </c>
      <c r="B231" t="str">
        <f ca="1">CELL("contents",'Общие сведения'!B230)</f>
        <v>Красных Мадьяр, 62-А</v>
      </c>
      <c r="C231" s="49">
        <v>60</v>
      </c>
      <c r="D231" s="49">
        <v>30</v>
      </c>
      <c r="E231" s="49">
        <v>18</v>
      </c>
      <c r="F231" s="49">
        <v>12</v>
      </c>
      <c r="G231" s="9"/>
      <c r="H231" s="9"/>
      <c r="I231" s="9" t="s">
        <v>1588</v>
      </c>
      <c r="J231" s="10" t="s">
        <v>164</v>
      </c>
    </row>
    <row r="232" spans="1:10" x14ac:dyDescent="0.25">
      <c r="A232">
        <f ca="1">CELL("contents",'Общие сведения'!A231)</f>
        <v>228</v>
      </c>
      <c r="B232" t="str">
        <f ca="1">CELL("contents",'Общие сведения'!B231)</f>
        <v>Красных Мадьяр, 62-Б</v>
      </c>
      <c r="C232" s="49">
        <v>60</v>
      </c>
      <c r="D232" s="49">
        <v>30</v>
      </c>
      <c r="E232" s="49">
        <v>18</v>
      </c>
      <c r="F232" s="49">
        <v>12</v>
      </c>
      <c r="G232" s="9"/>
      <c r="H232" s="9"/>
      <c r="I232" s="9" t="s">
        <v>1588</v>
      </c>
      <c r="J232" s="10" t="s">
        <v>164</v>
      </c>
    </row>
    <row r="233" spans="1:10" x14ac:dyDescent="0.25">
      <c r="A233">
        <f ca="1">CELL("contents",'Общие сведения'!A232)</f>
        <v>229</v>
      </c>
      <c r="B233" t="str">
        <f ca="1">CELL("contents",'Общие сведения'!B232)</f>
        <v>Красных Мадьяр, 62-Г</v>
      </c>
      <c r="C233" s="49">
        <v>60</v>
      </c>
      <c r="D233" s="49">
        <v>30</v>
      </c>
      <c r="E233" s="49">
        <v>18</v>
      </c>
      <c r="F233" s="49">
        <v>12</v>
      </c>
      <c r="G233" s="9"/>
      <c r="H233" s="9"/>
      <c r="I233" s="9" t="s">
        <v>1588</v>
      </c>
      <c r="J233" s="10" t="s">
        <v>164</v>
      </c>
    </row>
    <row r="234" spans="1:10" x14ac:dyDescent="0.25">
      <c r="A234">
        <f ca="1">CELL("contents",'Общие сведения'!A233)</f>
        <v>230</v>
      </c>
      <c r="B234" t="str">
        <f ca="1">CELL("contents",'Общие сведения'!B233)</f>
        <v>Красных Мадьяр, 8-д</v>
      </c>
      <c r="C234" s="49">
        <v>60</v>
      </c>
      <c r="D234" s="49">
        <v>30</v>
      </c>
      <c r="E234" s="49">
        <v>18</v>
      </c>
      <c r="F234" s="49">
        <v>12</v>
      </c>
      <c r="G234" s="9"/>
      <c r="H234" s="9"/>
      <c r="I234" s="9" t="s">
        <v>1588</v>
      </c>
      <c r="J234" s="10" t="s">
        <v>164</v>
      </c>
    </row>
    <row r="235" spans="1:10" x14ac:dyDescent="0.25">
      <c r="A235">
        <f ca="1">CELL("contents",'Общие сведения'!A234)</f>
        <v>231</v>
      </c>
      <c r="B235" t="str">
        <f ca="1">CELL("contents",'Общие сведения'!B234)</f>
        <v>Лазарева, 11</v>
      </c>
      <c r="C235" s="49">
        <v>60</v>
      </c>
      <c r="D235" s="49">
        <v>30</v>
      </c>
      <c r="E235" s="49">
        <v>18</v>
      </c>
      <c r="F235" s="49">
        <v>12</v>
      </c>
      <c r="G235" s="9"/>
      <c r="H235" s="9"/>
      <c r="I235" s="9" t="s">
        <v>1588</v>
      </c>
      <c r="J235" s="10" t="s">
        <v>164</v>
      </c>
    </row>
    <row r="236" spans="1:10" x14ac:dyDescent="0.25">
      <c r="A236">
        <f ca="1">CELL("contents",'Общие сведения'!A235)</f>
        <v>232</v>
      </c>
      <c r="B236" t="str">
        <f ca="1">CELL("contents",'Общие сведения'!B235)</f>
        <v>Лазо, 2</v>
      </c>
      <c r="C236" s="49">
        <v>60</v>
      </c>
      <c r="D236" s="49">
        <v>30</v>
      </c>
      <c r="E236" s="49">
        <v>18</v>
      </c>
      <c r="F236" s="49">
        <v>12</v>
      </c>
      <c r="G236" s="9"/>
      <c r="H236" s="9"/>
      <c r="I236" s="9" t="s">
        <v>1588</v>
      </c>
      <c r="J236" s="10" t="s">
        <v>164</v>
      </c>
    </row>
    <row r="237" spans="1:10" x14ac:dyDescent="0.25">
      <c r="A237">
        <f ca="1">CELL("contents",'Общие сведения'!A236)</f>
        <v>233</v>
      </c>
      <c r="B237" t="str">
        <f ca="1">CELL("contents",'Общие сведения'!B236)</f>
        <v>Лазо, 2-а</v>
      </c>
      <c r="C237" s="49">
        <v>60</v>
      </c>
      <c r="D237" s="49">
        <v>30</v>
      </c>
      <c r="E237" s="49">
        <v>18</v>
      </c>
      <c r="F237" s="49">
        <v>12</v>
      </c>
      <c r="G237" s="9"/>
      <c r="H237" s="9"/>
      <c r="I237" s="9" t="s">
        <v>1588</v>
      </c>
      <c r="J237" s="10" t="s">
        <v>164</v>
      </c>
    </row>
    <row r="238" spans="1:10" x14ac:dyDescent="0.25">
      <c r="A238">
        <f ca="1">CELL("contents",'Общие сведения'!A237)</f>
        <v>234</v>
      </c>
      <c r="B238" t="str">
        <f ca="1">CELL("contents",'Общие сведения'!B237)</f>
        <v>Ленинградская, 55</v>
      </c>
      <c r="C238" s="49">
        <v>60</v>
      </c>
      <c r="D238" s="49">
        <v>30</v>
      </c>
      <c r="E238" s="49">
        <v>18</v>
      </c>
      <c r="F238" s="49">
        <v>12</v>
      </c>
      <c r="G238" s="9"/>
      <c r="H238" s="9"/>
      <c r="I238" s="9" t="s">
        <v>1588</v>
      </c>
      <c r="J238" s="10" t="s">
        <v>164</v>
      </c>
    </row>
    <row r="239" spans="1:10" x14ac:dyDescent="0.25">
      <c r="A239">
        <f ca="1">CELL("contents",'Общие сведения'!A238)</f>
        <v>235</v>
      </c>
      <c r="B239" t="str">
        <f ca="1">CELL("contents",'Общие сведения'!B238)</f>
        <v>Лопатина, 17</v>
      </c>
      <c r="C239" s="49">
        <v>60</v>
      </c>
      <c r="D239" s="49">
        <v>30</v>
      </c>
      <c r="E239" s="49">
        <v>18</v>
      </c>
      <c r="F239" s="49">
        <v>12</v>
      </c>
      <c r="G239" s="9"/>
      <c r="H239" s="9"/>
      <c r="I239" s="9" t="s">
        <v>1588</v>
      </c>
      <c r="J239" s="10" t="s">
        <v>164</v>
      </c>
    </row>
    <row r="240" spans="1:10" x14ac:dyDescent="0.25">
      <c r="A240">
        <f ca="1">CELL("contents",'Общие сведения'!A239)</f>
        <v>236</v>
      </c>
      <c r="B240" t="str">
        <f ca="1">CELL("contents",'Общие сведения'!B239)</f>
        <v>Лыткина, 11</v>
      </c>
      <c r="C240" s="49">
        <v>50</v>
      </c>
      <c r="D240" s="49">
        <v>25</v>
      </c>
      <c r="E240" s="49">
        <v>15</v>
      </c>
      <c r="F240" s="49">
        <v>10</v>
      </c>
      <c r="G240" s="9"/>
      <c r="H240" s="9"/>
      <c r="I240" s="9" t="s">
        <v>1588</v>
      </c>
      <c r="J240" s="10" t="s">
        <v>164</v>
      </c>
    </row>
    <row r="241" spans="1:10" x14ac:dyDescent="0.25">
      <c r="A241">
        <f ca="1">CELL("contents",'Общие сведения'!A240)</f>
        <v>237</v>
      </c>
      <c r="B241" t="str">
        <f ca="1">CELL("contents",'Общие сведения'!B240)</f>
        <v>Лыткина, 2-А</v>
      </c>
      <c r="C241" s="49">
        <v>50</v>
      </c>
      <c r="D241" s="49">
        <v>25</v>
      </c>
      <c r="E241" s="49">
        <v>15</v>
      </c>
      <c r="F241" s="49">
        <v>10</v>
      </c>
      <c r="G241" s="9"/>
      <c r="H241" s="9"/>
      <c r="I241" s="9" t="s">
        <v>1588</v>
      </c>
      <c r="J241" s="10" t="s">
        <v>164</v>
      </c>
    </row>
    <row r="242" spans="1:10" x14ac:dyDescent="0.25">
      <c r="A242">
        <f ca="1">CELL("contents",'Общие сведения'!A241)</f>
        <v>238</v>
      </c>
      <c r="B242" t="str">
        <f ca="1">CELL("contents",'Общие сведения'!B241)</f>
        <v>Лыткина, 2-б</v>
      </c>
      <c r="C242" s="49">
        <v>50</v>
      </c>
      <c r="D242" s="49">
        <v>25</v>
      </c>
      <c r="E242" s="49">
        <v>15</v>
      </c>
      <c r="F242" s="49">
        <v>10</v>
      </c>
      <c r="G242" s="9"/>
      <c r="H242" s="9"/>
      <c r="I242" s="9" t="s">
        <v>1588</v>
      </c>
      <c r="J242" s="10" t="s">
        <v>164</v>
      </c>
    </row>
    <row r="243" spans="1:10" x14ac:dyDescent="0.25">
      <c r="A243">
        <f ca="1">CELL("contents",'Общие сведения'!A242)</f>
        <v>239</v>
      </c>
      <c r="B243" t="str">
        <f ca="1">CELL("contents",'Общие сведения'!B242)</f>
        <v>Лыткина, 27/1</v>
      </c>
      <c r="C243" s="49">
        <v>50</v>
      </c>
      <c r="D243" s="49">
        <v>25</v>
      </c>
      <c r="E243" s="49">
        <v>15</v>
      </c>
      <c r="F243" s="49">
        <v>10</v>
      </c>
      <c r="G243" s="9"/>
      <c r="H243" s="9"/>
      <c r="I243" s="9" t="s">
        <v>1588</v>
      </c>
      <c r="J243" s="10" t="s">
        <v>164</v>
      </c>
    </row>
    <row r="244" spans="1:10" x14ac:dyDescent="0.25">
      <c r="A244">
        <f ca="1">CELL("contents",'Общие сведения'!A243)</f>
        <v>240</v>
      </c>
      <c r="B244" t="str">
        <f ca="1">CELL("contents",'Общие сведения'!B243)</f>
        <v>Лыткина, 27/2</v>
      </c>
      <c r="C244" s="49">
        <v>50</v>
      </c>
      <c r="D244" s="49">
        <v>25</v>
      </c>
      <c r="E244" s="49">
        <v>15</v>
      </c>
      <c r="F244" s="49">
        <v>10</v>
      </c>
      <c r="G244" s="9"/>
      <c r="H244" s="9"/>
      <c r="I244" s="9" t="s">
        <v>1588</v>
      </c>
      <c r="J244" s="10" t="s">
        <v>164</v>
      </c>
    </row>
    <row r="245" spans="1:10" x14ac:dyDescent="0.25">
      <c r="A245">
        <f ca="1">CELL("contents",'Общие сведения'!A244)</f>
        <v>241</v>
      </c>
      <c r="B245" t="str">
        <f ca="1">CELL("contents",'Общие сведения'!B244)</f>
        <v>Лыткина, 27/3</v>
      </c>
      <c r="C245" s="49">
        <v>50</v>
      </c>
      <c r="D245" s="49">
        <v>25</v>
      </c>
      <c r="E245" s="49">
        <v>15</v>
      </c>
      <c r="F245" s="49">
        <v>10</v>
      </c>
      <c r="G245" s="9"/>
      <c r="H245" s="9"/>
      <c r="I245" s="9" t="s">
        <v>1588</v>
      </c>
      <c r="J245" s="10" t="s">
        <v>164</v>
      </c>
    </row>
    <row r="246" spans="1:10" x14ac:dyDescent="0.25">
      <c r="A246">
        <f ca="1">CELL("contents",'Общие сведения'!A245)</f>
        <v>242</v>
      </c>
      <c r="B246" t="str">
        <f ca="1">CELL("contents",'Общие сведения'!B245)</f>
        <v>Лыткина, 27/6</v>
      </c>
      <c r="C246" s="49">
        <v>30</v>
      </c>
      <c r="D246" s="49">
        <v>15</v>
      </c>
      <c r="E246" s="49">
        <v>9</v>
      </c>
      <c r="F246" s="49">
        <v>6</v>
      </c>
      <c r="G246" s="9"/>
      <c r="H246" s="9"/>
      <c r="I246" s="9" t="s">
        <v>1588</v>
      </c>
      <c r="J246" s="10" t="s">
        <v>164</v>
      </c>
    </row>
    <row r="247" spans="1:10" x14ac:dyDescent="0.25">
      <c r="A247">
        <f ca="1">CELL("contents",'Общие сведения'!A246)</f>
        <v>243</v>
      </c>
      <c r="B247" t="str">
        <f ca="1">CELL("contents",'Общие сведения'!B246)</f>
        <v>Лыткина, 27/7</v>
      </c>
      <c r="C247" s="49">
        <v>30</v>
      </c>
      <c r="D247" s="49">
        <v>15</v>
      </c>
      <c r="E247" s="49">
        <v>9</v>
      </c>
      <c r="F247" s="49">
        <v>6</v>
      </c>
      <c r="G247" s="9"/>
      <c r="H247" s="9"/>
      <c r="I247" s="9" t="s">
        <v>1588</v>
      </c>
      <c r="J247" s="10" t="s">
        <v>164</v>
      </c>
    </row>
    <row r="248" spans="1:10" x14ac:dyDescent="0.25">
      <c r="A248">
        <f ca="1">CELL("contents",'Общие сведения'!A247)</f>
        <v>244</v>
      </c>
      <c r="B248" t="str">
        <f ca="1">CELL("contents",'Общие сведения'!B247)</f>
        <v>Лыткина, 54-б</v>
      </c>
      <c r="C248" s="49">
        <v>70</v>
      </c>
      <c r="D248" s="49">
        <v>35</v>
      </c>
      <c r="E248" s="49">
        <v>21</v>
      </c>
      <c r="F248" s="49">
        <v>14.000000000000002</v>
      </c>
      <c r="G248" s="9"/>
      <c r="H248" s="9"/>
      <c r="I248" s="9" t="s">
        <v>1588</v>
      </c>
      <c r="J248" s="10" t="s">
        <v>164</v>
      </c>
    </row>
    <row r="249" spans="1:10" x14ac:dyDescent="0.25">
      <c r="A249">
        <f ca="1">CELL("contents",'Общие сведения'!A248)</f>
        <v>245</v>
      </c>
      <c r="B249" t="str">
        <f ca="1">CELL("contents",'Общие сведения'!B248)</f>
        <v>Лыткина, 58</v>
      </c>
      <c r="C249" s="49">
        <v>70</v>
      </c>
      <c r="D249" s="49">
        <v>35</v>
      </c>
      <c r="E249" s="49">
        <v>21</v>
      </c>
      <c r="F249" s="49">
        <v>14.000000000000002</v>
      </c>
      <c r="G249" s="9" t="s">
        <v>1600</v>
      </c>
      <c r="H249" s="9" t="s">
        <v>1601</v>
      </c>
      <c r="I249" s="9" t="s">
        <v>1590</v>
      </c>
      <c r="J249" s="10" t="s">
        <v>1591</v>
      </c>
    </row>
    <row r="250" spans="1:10" x14ac:dyDescent="0.25">
      <c r="A250">
        <f ca="1">CELL("contents",'Общие сведения'!A249)</f>
        <v>246</v>
      </c>
      <c r="B250" t="str">
        <f ca="1">CELL("contents",'Общие сведения'!B249)</f>
        <v>Лыткина, 60</v>
      </c>
      <c r="C250" s="49">
        <v>70</v>
      </c>
      <c r="D250" s="49">
        <v>35</v>
      </c>
      <c r="E250" s="49">
        <v>21</v>
      </c>
      <c r="F250" s="49">
        <v>14.000000000000002</v>
      </c>
      <c r="G250" s="9" t="s">
        <v>1600</v>
      </c>
      <c r="H250" s="9" t="s">
        <v>1602</v>
      </c>
      <c r="I250" s="9" t="s">
        <v>1590</v>
      </c>
      <c r="J250" s="10" t="s">
        <v>1591</v>
      </c>
    </row>
    <row r="251" spans="1:10" x14ac:dyDescent="0.25">
      <c r="A251">
        <f ca="1">CELL("contents",'Общие сведения'!A250)</f>
        <v>247</v>
      </c>
      <c r="B251" t="str">
        <f ca="1">CELL("contents",'Общие сведения'!B250)</f>
        <v>Лыткина, 62</v>
      </c>
      <c r="C251" s="49">
        <v>70</v>
      </c>
      <c r="D251" s="49">
        <v>35</v>
      </c>
      <c r="E251" s="49">
        <v>21</v>
      </c>
      <c r="F251" s="49">
        <v>14.000000000000002</v>
      </c>
      <c r="G251" s="9" t="s">
        <v>1600</v>
      </c>
      <c r="H251" s="9" t="s">
        <v>1603</v>
      </c>
      <c r="I251" s="9" t="s">
        <v>1590</v>
      </c>
      <c r="J251" s="10" t="s">
        <v>1591</v>
      </c>
    </row>
    <row r="252" spans="1:10" x14ac:dyDescent="0.25">
      <c r="A252">
        <f ca="1">CELL("contents",'Общие сведения'!A251)</f>
        <v>248</v>
      </c>
      <c r="B252" t="str">
        <f ca="1">CELL("contents",'Общие сведения'!B251)</f>
        <v>Лыткина, 7</v>
      </c>
      <c r="C252" s="49">
        <v>70</v>
      </c>
      <c r="D252" s="49">
        <v>35</v>
      </c>
      <c r="E252" s="49">
        <v>21</v>
      </c>
      <c r="F252" s="49">
        <v>14.000000000000002</v>
      </c>
      <c r="G252" s="9"/>
      <c r="H252" s="9"/>
      <c r="I252" s="9" t="s">
        <v>1588</v>
      </c>
      <c r="J252" s="10" t="s">
        <v>164</v>
      </c>
    </row>
    <row r="253" spans="1:10" x14ac:dyDescent="0.25">
      <c r="A253">
        <f ca="1">CELL("contents",'Общие сведения'!A252)</f>
        <v>249</v>
      </c>
      <c r="B253" t="str">
        <f ca="1">CELL("contents",'Общие сведения'!B252)</f>
        <v>Лыткина, 73/1</v>
      </c>
      <c r="C253" s="49">
        <v>50</v>
      </c>
      <c r="D253" s="49">
        <v>25</v>
      </c>
      <c r="E253" s="49">
        <v>15</v>
      </c>
      <c r="F253" s="49">
        <v>10</v>
      </c>
      <c r="G253" s="9"/>
      <c r="H253" s="9"/>
      <c r="I253" s="9" t="s">
        <v>1588</v>
      </c>
      <c r="J253" s="10" t="s">
        <v>164</v>
      </c>
    </row>
    <row r="254" spans="1:10" x14ac:dyDescent="0.25">
      <c r="A254">
        <f ca="1">CELL("contents",'Общие сведения'!A253)</f>
        <v>250</v>
      </c>
      <c r="B254" t="str">
        <f ca="1">CELL("contents",'Общие сведения'!B253)</f>
        <v>Лыткина, 73/2</v>
      </c>
      <c r="C254" s="49">
        <v>50</v>
      </c>
      <c r="D254" s="49">
        <v>25</v>
      </c>
      <c r="E254" s="49">
        <v>15</v>
      </c>
      <c r="F254" s="49">
        <v>10</v>
      </c>
      <c r="G254" s="9"/>
      <c r="H254" s="9"/>
      <c r="I254" s="9" t="s">
        <v>1588</v>
      </c>
      <c r="J254" s="10" t="s">
        <v>164</v>
      </c>
    </row>
    <row r="255" spans="1:10" x14ac:dyDescent="0.25">
      <c r="A255">
        <f ca="1">CELL("contents",'Общие сведения'!A254)</f>
        <v>251</v>
      </c>
      <c r="B255" t="str">
        <f ca="1">CELL("contents",'Общие сведения'!B254)</f>
        <v>Лыткина, 76</v>
      </c>
      <c r="C255" s="49">
        <v>30</v>
      </c>
      <c r="D255" s="49">
        <v>15</v>
      </c>
      <c r="E255" s="49">
        <v>9</v>
      </c>
      <c r="F255" s="49">
        <v>6</v>
      </c>
      <c r="G255" s="9"/>
      <c r="H255" s="9"/>
      <c r="I255" s="9" t="s">
        <v>1588</v>
      </c>
      <c r="J255" s="10" t="s">
        <v>164</v>
      </c>
    </row>
    <row r="256" spans="1:10" x14ac:dyDescent="0.25">
      <c r="A256">
        <f ca="1">CELL("contents",'Общие сведения'!A255)</f>
        <v>252</v>
      </c>
      <c r="B256" t="str">
        <f ca="1">CELL("contents",'Общие сведения'!B255)</f>
        <v>Лыткина, 77</v>
      </c>
      <c r="C256" s="49">
        <v>30</v>
      </c>
      <c r="D256" s="49">
        <v>15</v>
      </c>
      <c r="E256" s="49">
        <v>9</v>
      </c>
      <c r="F256" s="49">
        <v>6</v>
      </c>
      <c r="G256" s="9"/>
      <c r="H256" s="9"/>
      <c r="I256" s="9" t="s">
        <v>1588</v>
      </c>
      <c r="J256" s="10" t="s">
        <v>164</v>
      </c>
    </row>
    <row r="257" spans="1:10" x14ac:dyDescent="0.25">
      <c r="A257">
        <f ca="1">CELL("contents",'Общие сведения'!A256)</f>
        <v>253</v>
      </c>
      <c r="B257" t="str">
        <f ca="1">CELL("contents",'Общие сведения'!B256)</f>
        <v>Лыткина, 81</v>
      </c>
      <c r="C257" s="49">
        <v>80</v>
      </c>
      <c r="D257" s="49">
        <v>40</v>
      </c>
      <c r="E257" s="49">
        <v>24</v>
      </c>
      <c r="F257" s="49">
        <v>16</v>
      </c>
      <c r="G257" s="9"/>
      <c r="H257" s="9"/>
      <c r="I257" s="9" t="s">
        <v>1588</v>
      </c>
      <c r="J257" s="10" t="s">
        <v>164</v>
      </c>
    </row>
    <row r="258" spans="1:10" x14ac:dyDescent="0.25">
      <c r="A258">
        <f ca="1">CELL("contents",'Общие сведения'!A257)</f>
        <v>254</v>
      </c>
      <c r="B258" t="str">
        <f ca="1">CELL("contents",'Общие сведения'!B257)</f>
        <v>Лыткина, 83</v>
      </c>
      <c r="C258" s="49">
        <v>80</v>
      </c>
      <c r="D258" s="49">
        <v>40</v>
      </c>
      <c r="E258" s="49">
        <v>24</v>
      </c>
      <c r="F258" s="49">
        <v>16</v>
      </c>
      <c r="G258" s="9"/>
      <c r="H258" s="9"/>
      <c r="I258" s="9" t="s">
        <v>1588</v>
      </c>
      <c r="J258" s="10" t="s">
        <v>164</v>
      </c>
    </row>
    <row r="259" spans="1:10" x14ac:dyDescent="0.25">
      <c r="A259">
        <f ca="1">CELL("contents",'Общие сведения'!A258)</f>
        <v>255</v>
      </c>
      <c r="B259" t="str">
        <f ca="1">CELL("contents",'Общие сведения'!B258)</f>
        <v>Лыткина, 85</v>
      </c>
      <c r="C259" s="49">
        <v>80</v>
      </c>
      <c r="D259" s="49">
        <v>40</v>
      </c>
      <c r="E259" s="49">
        <v>24</v>
      </c>
      <c r="F259" s="49">
        <v>16</v>
      </c>
      <c r="G259" s="9" t="s">
        <v>1604</v>
      </c>
      <c r="H259" s="9" t="s">
        <v>1605</v>
      </c>
      <c r="I259" s="9" t="s">
        <v>1590</v>
      </c>
      <c r="J259" s="10" t="s">
        <v>1591</v>
      </c>
    </row>
    <row r="260" spans="1:10" x14ac:dyDescent="0.25">
      <c r="A260">
        <f ca="1">CELL("contents",'Общие сведения'!A259)</f>
        <v>256</v>
      </c>
      <c r="B260" t="str">
        <f ca="1">CELL("contents",'Общие сведения'!B259)</f>
        <v>Лыткина, 9</v>
      </c>
      <c r="C260" s="49">
        <v>70</v>
      </c>
      <c r="D260" s="49">
        <v>35</v>
      </c>
      <c r="E260" s="49">
        <v>21</v>
      </c>
      <c r="F260" s="49">
        <v>14.000000000000002</v>
      </c>
      <c r="G260" s="9"/>
      <c r="H260" s="9"/>
      <c r="I260" s="9" t="s">
        <v>1588</v>
      </c>
      <c r="J260" s="10" t="s">
        <v>164</v>
      </c>
    </row>
    <row r="261" spans="1:10" x14ac:dyDescent="0.25">
      <c r="A261">
        <f ca="1">CELL("contents",'Общие сведения'!A260)</f>
        <v>257</v>
      </c>
      <c r="B261" t="str">
        <f ca="1">CELL("contents",'Общие сведения'!B260)</f>
        <v>Маяковского, 12</v>
      </c>
      <c r="C261" s="49">
        <v>30</v>
      </c>
      <c r="D261" s="49">
        <v>15</v>
      </c>
      <c r="E261" s="49">
        <v>9</v>
      </c>
      <c r="F261" s="49">
        <v>6</v>
      </c>
      <c r="G261" s="9"/>
      <c r="H261" s="9"/>
      <c r="I261" s="9" t="s">
        <v>1588</v>
      </c>
      <c r="J261" s="10" t="s">
        <v>164</v>
      </c>
    </row>
    <row r="262" spans="1:10" x14ac:dyDescent="0.25">
      <c r="A262">
        <f ca="1">CELL("contents",'Общие сведения'!A261)</f>
        <v>258</v>
      </c>
      <c r="B262" t="str">
        <f ca="1">CELL("contents",'Общие сведения'!B261)</f>
        <v>Маяковского, 17</v>
      </c>
      <c r="C262" s="49">
        <v>30</v>
      </c>
      <c r="D262" s="49">
        <v>15</v>
      </c>
      <c r="E262" s="49">
        <v>9</v>
      </c>
      <c r="F262" s="49">
        <v>6</v>
      </c>
      <c r="G262" s="9"/>
      <c r="H262" s="9"/>
      <c r="I262" s="9" t="s">
        <v>1588</v>
      </c>
      <c r="J262" s="10" t="s">
        <v>164</v>
      </c>
    </row>
    <row r="263" spans="1:10" x14ac:dyDescent="0.25">
      <c r="A263">
        <f ca="1">CELL("contents",'Общие сведения'!A262)</f>
        <v>259</v>
      </c>
      <c r="B263" t="str">
        <f ca="1">CELL("contents",'Общие сведения'!B262)</f>
        <v>Маяковского, 19</v>
      </c>
      <c r="C263" s="49">
        <v>30</v>
      </c>
      <c r="D263" s="49">
        <v>15</v>
      </c>
      <c r="E263" s="49">
        <v>9</v>
      </c>
      <c r="F263" s="49">
        <v>6</v>
      </c>
      <c r="G263" s="9"/>
      <c r="H263" s="9"/>
      <c r="I263" s="9" t="s">
        <v>1588</v>
      </c>
      <c r="J263" s="10" t="s">
        <v>164</v>
      </c>
    </row>
    <row r="264" spans="1:10" x14ac:dyDescent="0.25">
      <c r="A264">
        <f ca="1">CELL("contents",'Общие сведения'!A263)</f>
        <v>260</v>
      </c>
      <c r="B264" t="str">
        <f ca="1">CELL("contents",'Общие сведения'!B263)</f>
        <v>Маяковского, 35</v>
      </c>
      <c r="C264" s="49">
        <v>45</v>
      </c>
      <c r="D264" s="49">
        <v>23</v>
      </c>
      <c r="E264" s="49">
        <v>14.000000000000002</v>
      </c>
      <c r="F264" s="49">
        <v>9</v>
      </c>
      <c r="G264" s="9"/>
      <c r="H264" s="9"/>
      <c r="I264" s="9" t="s">
        <v>1588</v>
      </c>
      <c r="J264" s="10" t="s">
        <v>164</v>
      </c>
    </row>
    <row r="265" spans="1:10" x14ac:dyDescent="0.25">
      <c r="A265">
        <f ca="1">CELL("contents",'Общие сведения'!A264)</f>
        <v>261</v>
      </c>
      <c r="B265" t="str">
        <f ca="1">CELL("contents",'Общие сведения'!B264)</f>
        <v>Маяковского, 41</v>
      </c>
      <c r="C265" s="49">
        <v>45</v>
      </c>
      <c r="D265" s="49">
        <v>23</v>
      </c>
      <c r="E265" s="49">
        <v>14.000000000000002</v>
      </c>
      <c r="F265" s="49">
        <v>9</v>
      </c>
      <c r="G265" s="9"/>
      <c r="H265" s="9"/>
      <c r="I265" s="9" t="s">
        <v>1588</v>
      </c>
      <c r="J265" s="10" t="s">
        <v>164</v>
      </c>
    </row>
    <row r="266" spans="1:10" x14ac:dyDescent="0.25">
      <c r="A266">
        <f ca="1">CELL("contents",'Общие сведения'!A265)</f>
        <v>262</v>
      </c>
      <c r="B266" t="str">
        <f ca="1">CELL("contents",'Общие сведения'!B265)</f>
        <v>Маяковского, 49</v>
      </c>
      <c r="C266" s="49">
        <v>45</v>
      </c>
      <c r="D266" s="49">
        <v>23</v>
      </c>
      <c r="E266" s="49">
        <v>14.000000000000002</v>
      </c>
      <c r="F266" s="49">
        <v>9</v>
      </c>
      <c r="G266" s="9"/>
      <c r="H266" s="9"/>
      <c r="I266" s="9" t="s">
        <v>1588</v>
      </c>
      <c r="J266" s="10" t="s">
        <v>164</v>
      </c>
    </row>
    <row r="267" spans="1:10" x14ac:dyDescent="0.25">
      <c r="A267">
        <f ca="1">CELL("contents",'Общие сведения'!A266)</f>
        <v>263</v>
      </c>
      <c r="B267" t="str">
        <f ca="1">CELL("contents",'Общие сведения'!B266)</f>
        <v>Маяковского, 55</v>
      </c>
      <c r="C267" s="49">
        <v>30</v>
      </c>
      <c r="D267" s="49">
        <v>15</v>
      </c>
      <c r="E267" s="49">
        <v>9</v>
      </c>
      <c r="F267" s="49">
        <v>6</v>
      </c>
      <c r="G267" s="9"/>
      <c r="H267" s="9"/>
      <c r="I267" s="9" t="s">
        <v>1588</v>
      </c>
      <c r="J267" s="10" t="s">
        <v>164</v>
      </c>
    </row>
    <row r="268" spans="1:10" x14ac:dyDescent="0.25">
      <c r="A268">
        <f ca="1">CELL("contents",'Общие сведения'!A267)</f>
        <v>264</v>
      </c>
      <c r="B268" t="str">
        <f ca="1">CELL("contents",'Общие сведения'!B267)</f>
        <v>Маяковского, 57</v>
      </c>
      <c r="C268" s="49">
        <v>30</v>
      </c>
      <c r="D268" s="49">
        <v>15</v>
      </c>
      <c r="E268" s="49">
        <v>9</v>
      </c>
      <c r="F268" s="49">
        <v>6</v>
      </c>
      <c r="G268" s="9"/>
      <c r="H268" s="9"/>
      <c r="I268" s="9" t="s">
        <v>1588</v>
      </c>
      <c r="J268" s="10" t="s">
        <v>164</v>
      </c>
    </row>
    <row r="269" spans="1:10" x14ac:dyDescent="0.25">
      <c r="A269">
        <f ca="1">CELL("contents",'Общие сведения'!A268)</f>
        <v>265</v>
      </c>
      <c r="B269" t="str">
        <f ca="1">CELL("contents",'Общие сведения'!B268)</f>
        <v>Маяковского, 59</v>
      </c>
      <c r="C269" s="49">
        <v>45</v>
      </c>
      <c r="D269" s="49">
        <v>23</v>
      </c>
      <c r="E269" s="49">
        <v>14.000000000000002</v>
      </c>
      <c r="F269" s="49">
        <v>9</v>
      </c>
      <c r="G269" s="9"/>
      <c r="H269" s="9"/>
      <c r="I269" s="9" t="s">
        <v>1588</v>
      </c>
      <c r="J269" s="10" t="s">
        <v>164</v>
      </c>
    </row>
    <row r="270" spans="1:10" x14ac:dyDescent="0.25">
      <c r="A270">
        <f ca="1">CELL("contents",'Общие сведения'!A269)</f>
        <v>266</v>
      </c>
      <c r="B270" t="str">
        <f ca="1">CELL("contents",'Общие сведения'!B269)</f>
        <v>Маяковского, 61</v>
      </c>
      <c r="C270" s="49">
        <v>45</v>
      </c>
      <c r="D270" s="49">
        <v>23</v>
      </c>
      <c r="E270" s="49">
        <v>14.000000000000002</v>
      </c>
      <c r="F270" s="49">
        <v>9</v>
      </c>
      <c r="G270" s="9"/>
      <c r="H270" s="9"/>
      <c r="I270" s="9" t="s">
        <v>1588</v>
      </c>
      <c r="J270" s="10" t="s">
        <v>164</v>
      </c>
    </row>
    <row r="271" spans="1:10" x14ac:dyDescent="0.25">
      <c r="A271">
        <f ca="1">CELL("contents",'Общие сведения'!A270)</f>
        <v>267</v>
      </c>
      <c r="B271" t="str">
        <f ca="1">CELL("contents",'Общие сведения'!B270)</f>
        <v>Маяковского, 63</v>
      </c>
      <c r="C271" s="49">
        <v>30</v>
      </c>
      <c r="D271" s="49">
        <v>15</v>
      </c>
      <c r="E271" s="49">
        <v>9</v>
      </c>
      <c r="F271" s="49">
        <v>6</v>
      </c>
      <c r="G271" s="9"/>
      <c r="H271" s="9"/>
      <c r="I271" s="9" t="s">
        <v>1588</v>
      </c>
      <c r="J271" s="10" t="s">
        <v>164</v>
      </c>
    </row>
    <row r="272" spans="1:10" x14ac:dyDescent="0.25">
      <c r="A272">
        <f ca="1">CELL("contents",'Общие сведения'!A271)</f>
        <v>268</v>
      </c>
      <c r="B272" t="str">
        <f ca="1">CELL("contents",'Общие сведения'!B271)</f>
        <v>Металлобаза, 1</v>
      </c>
      <c r="C272" s="49">
        <v>60</v>
      </c>
      <c r="D272" s="49">
        <v>30</v>
      </c>
      <c r="E272" s="49">
        <v>18</v>
      </c>
      <c r="F272" s="49">
        <v>12</v>
      </c>
      <c r="G272" s="9"/>
      <c r="H272" s="9"/>
      <c r="I272" s="9" t="s">
        <v>1588</v>
      </c>
      <c r="J272" s="10" t="s">
        <v>164</v>
      </c>
    </row>
    <row r="273" spans="1:10" x14ac:dyDescent="0.25">
      <c r="A273">
        <f ca="1">CELL("contents",'Общие сведения'!A272)</f>
        <v>269</v>
      </c>
      <c r="B273" t="str">
        <f ca="1">CELL("contents",'Общие сведения'!B272)</f>
        <v>Металлобаза, 2</v>
      </c>
      <c r="C273" s="49">
        <v>60</v>
      </c>
      <c r="D273" s="49">
        <v>30</v>
      </c>
      <c r="E273" s="49">
        <v>18</v>
      </c>
      <c r="F273" s="49">
        <v>12</v>
      </c>
      <c r="G273" s="9"/>
      <c r="H273" s="9"/>
      <c r="I273" s="9" t="s">
        <v>1588</v>
      </c>
      <c r="J273" s="10" t="s">
        <v>164</v>
      </c>
    </row>
    <row r="274" spans="1:10" x14ac:dyDescent="0.25">
      <c r="A274">
        <f ca="1">CELL("contents",'Общие сведения'!A273)</f>
        <v>270</v>
      </c>
      <c r="B274" t="str">
        <f ca="1">CELL("contents",'Общие сведения'!B273)</f>
        <v>Металлобаза, 3</v>
      </c>
      <c r="C274" s="49">
        <v>60</v>
      </c>
      <c r="D274" s="49">
        <v>30</v>
      </c>
      <c r="E274" s="49">
        <v>18</v>
      </c>
      <c r="F274" s="49">
        <v>12</v>
      </c>
      <c r="G274" s="9"/>
      <c r="H274" s="9"/>
      <c r="I274" s="9" t="s">
        <v>1588</v>
      </c>
      <c r="J274" s="10" t="s">
        <v>164</v>
      </c>
    </row>
    <row r="275" spans="1:10" x14ac:dyDescent="0.25">
      <c r="A275">
        <f ca="1">CELL("contents",'Общие сведения'!A274)</f>
        <v>271</v>
      </c>
      <c r="B275" t="str">
        <f ca="1">CELL("contents",'Общие сведения'!B274)</f>
        <v>Металлобаза, 4</v>
      </c>
      <c r="C275" s="49">
        <v>60</v>
      </c>
      <c r="D275" s="49">
        <v>30</v>
      </c>
      <c r="E275" s="49">
        <v>18</v>
      </c>
      <c r="F275" s="49">
        <v>12</v>
      </c>
      <c r="G275" s="9"/>
      <c r="H275" s="9"/>
      <c r="I275" s="9" t="s">
        <v>1588</v>
      </c>
      <c r="J275" s="10" t="s">
        <v>164</v>
      </c>
    </row>
    <row r="276" spans="1:10" x14ac:dyDescent="0.25">
      <c r="A276">
        <f ca="1">CELL("contents",'Общие сведения'!A275)</f>
        <v>272</v>
      </c>
      <c r="B276" t="str">
        <f ca="1">CELL("contents",'Общие сведения'!B275)</f>
        <v>Металлобаза, 5</v>
      </c>
      <c r="C276" s="49">
        <v>60</v>
      </c>
      <c r="D276" s="49">
        <v>30</v>
      </c>
      <c r="E276" s="49">
        <v>18</v>
      </c>
      <c r="F276" s="49">
        <v>12</v>
      </c>
      <c r="G276" s="9"/>
      <c r="H276" s="9"/>
      <c r="I276" s="9" t="s">
        <v>1588</v>
      </c>
      <c r="J276" s="10" t="s">
        <v>164</v>
      </c>
    </row>
    <row r="277" spans="1:10" x14ac:dyDescent="0.25">
      <c r="A277">
        <f ca="1">CELL("contents",'Общие сведения'!A276)</f>
        <v>273</v>
      </c>
      <c r="B277" t="str">
        <f ca="1">CELL("contents",'Общие сведения'!B276)</f>
        <v>Металлобаза, 6</v>
      </c>
      <c r="C277" s="49">
        <v>60</v>
      </c>
      <c r="D277" s="49">
        <v>30</v>
      </c>
      <c r="E277" s="49">
        <v>18</v>
      </c>
      <c r="F277" s="49">
        <v>12</v>
      </c>
      <c r="G277" s="9"/>
      <c r="H277" s="9"/>
      <c r="I277" s="9" t="s">
        <v>1588</v>
      </c>
      <c r="J277" s="10" t="s">
        <v>164</v>
      </c>
    </row>
    <row r="278" spans="1:10" x14ac:dyDescent="0.25">
      <c r="A278">
        <f ca="1">CELL("contents",'Общие сведения'!A277)</f>
        <v>274</v>
      </c>
      <c r="B278" t="str">
        <f ca="1">CELL("contents",'Общие сведения'!B277)</f>
        <v>Мехгорка, 3</v>
      </c>
      <c r="C278" s="49">
        <v>60</v>
      </c>
      <c r="D278" s="49">
        <v>30</v>
      </c>
      <c r="E278" s="49">
        <v>18</v>
      </c>
      <c r="F278" s="49">
        <v>12</v>
      </c>
      <c r="G278" s="9"/>
      <c r="H278" s="9"/>
      <c r="I278" s="9" t="s">
        <v>1588</v>
      </c>
      <c r="J278" s="10" t="s">
        <v>164</v>
      </c>
    </row>
    <row r="279" spans="1:10" x14ac:dyDescent="0.25">
      <c r="A279">
        <f ca="1">CELL("contents",'Общие сведения'!A278)</f>
        <v>275</v>
      </c>
      <c r="B279" t="str">
        <f ca="1">CELL("contents",'Общие сведения'!B278)</f>
        <v>Мехгорка, 5</v>
      </c>
      <c r="C279" s="49">
        <v>60</v>
      </c>
      <c r="D279" s="49">
        <v>30</v>
      </c>
      <c r="E279" s="49">
        <v>18</v>
      </c>
      <c r="F279" s="49">
        <v>12</v>
      </c>
      <c r="G279" s="9"/>
      <c r="H279" s="9"/>
      <c r="I279" s="9" t="s">
        <v>1588</v>
      </c>
      <c r="J279" s="10" t="s">
        <v>164</v>
      </c>
    </row>
    <row r="280" spans="1:10" x14ac:dyDescent="0.25">
      <c r="A280">
        <f ca="1">CELL("contents",'Общие сведения'!A279)</f>
        <v>276</v>
      </c>
      <c r="B280" t="str">
        <f ca="1">CELL("contents",'Общие сведения'!B279)</f>
        <v>Мехгорка, 6</v>
      </c>
      <c r="C280" s="49">
        <v>60</v>
      </c>
      <c r="D280" s="49">
        <v>30</v>
      </c>
      <c r="E280" s="49">
        <v>18</v>
      </c>
      <c r="F280" s="49">
        <v>12</v>
      </c>
      <c r="G280" s="9"/>
      <c r="H280" s="9"/>
      <c r="I280" s="9" t="s">
        <v>1588</v>
      </c>
      <c r="J280" s="10" t="s">
        <v>164</v>
      </c>
    </row>
    <row r="281" spans="1:10" x14ac:dyDescent="0.25">
      <c r="A281">
        <f ca="1">CELL("contents",'Общие сведения'!A280)</f>
        <v>277</v>
      </c>
      <c r="B281" t="str">
        <f ca="1">CELL("contents",'Общие сведения'!B280)</f>
        <v>Мехгорка, 8</v>
      </c>
      <c r="C281" s="49">
        <v>60</v>
      </c>
      <c r="D281" s="49">
        <v>30</v>
      </c>
      <c r="E281" s="49">
        <v>18</v>
      </c>
      <c r="F281" s="49">
        <v>12</v>
      </c>
      <c r="G281" s="9"/>
      <c r="H281" s="9"/>
      <c r="I281" s="9" t="s">
        <v>1588</v>
      </c>
      <c r="J281" s="10" t="s">
        <v>164</v>
      </c>
    </row>
    <row r="282" spans="1:10" x14ac:dyDescent="0.25">
      <c r="A282">
        <f ca="1">CELL("contents",'Общие сведения'!A281)</f>
        <v>278</v>
      </c>
      <c r="B282" t="str">
        <f ca="1">CELL("contents",'Общие сведения'!B281)</f>
        <v>Мехгорка, 9</v>
      </c>
      <c r="C282" s="49">
        <v>60</v>
      </c>
      <c r="D282" s="49">
        <v>30</v>
      </c>
      <c r="E282" s="49">
        <v>18</v>
      </c>
      <c r="F282" s="49">
        <v>12</v>
      </c>
      <c r="G282" s="9"/>
      <c r="H282" s="9"/>
      <c r="I282" s="9" t="s">
        <v>1588</v>
      </c>
      <c r="J282" s="10" t="s">
        <v>164</v>
      </c>
    </row>
    <row r="283" spans="1:10" x14ac:dyDescent="0.25">
      <c r="A283">
        <f ca="1">CELL("contents",'Общие сведения'!A282)</f>
        <v>279</v>
      </c>
      <c r="B283" t="str">
        <f ca="1">CELL("contents",'Общие сведения'!B282)</f>
        <v>Можайского, 1</v>
      </c>
      <c r="C283" s="49">
        <v>50</v>
      </c>
      <c r="D283" s="49">
        <v>25</v>
      </c>
      <c r="E283" s="49">
        <v>15</v>
      </c>
      <c r="F283" s="49">
        <v>10</v>
      </c>
      <c r="G283" s="9"/>
      <c r="H283" s="9"/>
      <c r="I283" s="9" t="s">
        <v>1588</v>
      </c>
      <c r="J283" s="10" t="s">
        <v>164</v>
      </c>
    </row>
    <row r="284" spans="1:10" x14ac:dyDescent="0.25">
      <c r="A284">
        <f ca="1">CELL("contents",'Общие сведения'!A283)</f>
        <v>280</v>
      </c>
      <c r="B284" t="str">
        <f ca="1">CELL("contents",'Общие сведения'!B283)</f>
        <v>Можайского, 3</v>
      </c>
      <c r="C284" s="49">
        <v>70</v>
      </c>
      <c r="D284" s="49">
        <v>35</v>
      </c>
      <c r="E284" s="49">
        <v>21</v>
      </c>
      <c r="F284" s="49">
        <v>14.000000000000002</v>
      </c>
      <c r="G284" s="9"/>
      <c r="H284" s="9"/>
      <c r="I284" s="9" t="s">
        <v>1588</v>
      </c>
      <c r="J284" s="10" t="s">
        <v>164</v>
      </c>
    </row>
    <row r="285" spans="1:10" x14ac:dyDescent="0.25">
      <c r="A285">
        <f ca="1">CELL("contents",'Общие сведения'!A284)</f>
        <v>281</v>
      </c>
      <c r="B285" t="str">
        <f ca="1">CELL("contents",'Общие сведения'!B284)</f>
        <v>Можайского, 5</v>
      </c>
      <c r="C285" s="49">
        <v>70</v>
      </c>
      <c r="D285" s="49">
        <v>35</v>
      </c>
      <c r="E285" s="49">
        <v>21</v>
      </c>
      <c r="F285" s="49">
        <v>14.000000000000002</v>
      </c>
      <c r="G285" s="9"/>
      <c r="H285" s="9"/>
      <c r="I285" s="9" t="s">
        <v>1588</v>
      </c>
      <c r="J285" s="10" t="s">
        <v>164</v>
      </c>
    </row>
    <row r="286" spans="1:10" x14ac:dyDescent="0.25">
      <c r="A286">
        <f ca="1">CELL("contents",'Общие сведения'!A285)</f>
        <v>282</v>
      </c>
      <c r="B286" t="str">
        <f ca="1">CELL("contents",'Общие сведения'!B285)</f>
        <v>Набережная, 18</v>
      </c>
      <c r="C286" s="49">
        <v>60</v>
      </c>
      <c r="D286" s="49">
        <v>30</v>
      </c>
      <c r="E286" s="49">
        <v>18</v>
      </c>
      <c r="F286" s="49">
        <v>12</v>
      </c>
      <c r="G286" s="9"/>
      <c r="H286" s="9"/>
      <c r="I286" s="9" t="s">
        <v>1588</v>
      </c>
      <c r="J286" s="10" t="s">
        <v>164</v>
      </c>
    </row>
    <row r="287" spans="1:10" x14ac:dyDescent="0.25">
      <c r="A287">
        <f ca="1">CELL("contents",'Общие сведения'!A286)</f>
        <v>283</v>
      </c>
      <c r="B287" t="str">
        <f ca="1">CELL("contents",'Общие сведения'!B286)</f>
        <v>Набережная, 22</v>
      </c>
      <c r="C287" s="49">
        <v>50</v>
      </c>
      <c r="D287" s="49">
        <v>25</v>
      </c>
      <c r="E287" s="49">
        <v>15</v>
      </c>
      <c r="F287" s="49">
        <v>10</v>
      </c>
      <c r="G287" s="9"/>
      <c r="H287" s="9"/>
      <c r="I287" s="9" t="s">
        <v>1588</v>
      </c>
      <c r="J287" s="10" t="s">
        <v>164</v>
      </c>
    </row>
    <row r="288" spans="1:10" x14ac:dyDescent="0.25">
      <c r="A288">
        <f ca="1">CELL("contents",'Общие сведения'!A287)</f>
        <v>284</v>
      </c>
      <c r="B288" t="str">
        <f ca="1">CELL("contents",'Общие сведения'!B287)</f>
        <v>Набережная, 26</v>
      </c>
      <c r="C288" s="49">
        <v>60</v>
      </c>
      <c r="D288" s="49">
        <v>30</v>
      </c>
      <c r="E288" s="49">
        <v>18</v>
      </c>
      <c r="F288" s="49">
        <v>12</v>
      </c>
      <c r="G288" s="9"/>
      <c r="H288" s="9"/>
      <c r="I288" s="9" t="s">
        <v>1588</v>
      </c>
      <c r="J288" s="10" t="s">
        <v>164</v>
      </c>
    </row>
    <row r="289" spans="1:10" x14ac:dyDescent="0.25">
      <c r="A289">
        <f ca="1">CELL("contents",'Общие сведения'!A288)</f>
        <v>285</v>
      </c>
      <c r="B289" t="str">
        <f ca="1">CELL("contents",'Общие сведения'!B288)</f>
        <v>Набережная, 58</v>
      </c>
      <c r="C289" s="49">
        <v>60</v>
      </c>
      <c r="D289" s="49">
        <v>30</v>
      </c>
      <c r="E289" s="49">
        <v>18</v>
      </c>
      <c r="F289" s="49">
        <v>12</v>
      </c>
      <c r="G289" s="9"/>
      <c r="H289" s="9"/>
      <c r="I289" s="9" t="s">
        <v>1588</v>
      </c>
      <c r="J289" s="10" t="s">
        <v>164</v>
      </c>
    </row>
    <row r="290" spans="1:10" x14ac:dyDescent="0.25">
      <c r="A290">
        <f ca="1">CELL("contents",'Общие сведения'!A289)</f>
        <v>286</v>
      </c>
      <c r="B290" t="str">
        <f ca="1">CELL("contents",'Общие сведения'!B289)</f>
        <v>Набережная, 64</v>
      </c>
      <c r="C290" s="49">
        <v>60</v>
      </c>
      <c r="D290" s="49">
        <v>30</v>
      </c>
      <c r="E290" s="49">
        <v>18</v>
      </c>
      <c r="F290" s="49">
        <v>12</v>
      </c>
      <c r="G290" s="9"/>
      <c r="H290" s="9"/>
      <c r="I290" s="9" t="s">
        <v>1588</v>
      </c>
      <c r="J290" s="10" t="s">
        <v>164</v>
      </c>
    </row>
    <row r="291" spans="1:10" x14ac:dyDescent="0.25">
      <c r="A291">
        <f ca="1">CELL("contents",'Общие сведения'!A290)</f>
        <v>287</v>
      </c>
      <c r="B291" t="str">
        <f ca="1">CELL("contents",'Общие сведения'!B290)</f>
        <v>Напольная, 7</v>
      </c>
      <c r="C291" s="49">
        <v>60</v>
      </c>
      <c r="D291" s="49">
        <v>30</v>
      </c>
      <c r="E291" s="49">
        <v>18</v>
      </c>
      <c r="F291" s="49">
        <v>12</v>
      </c>
      <c r="G291" s="9"/>
      <c r="H291" s="9"/>
      <c r="I291" s="9" t="s">
        <v>1588</v>
      </c>
      <c r="J291" s="10" t="s">
        <v>164</v>
      </c>
    </row>
    <row r="292" spans="1:10" s="1" customFormat="1" x14ac:dyDescent="0.25">
      <c r="A292" s="1">
        <f ca="1">CELL("contents",'Общие сведения'!A291)</f>
        <v>288</v>
      </c>
      <c r="B292" t="str">
        <f ca="1">CELL("contents",'Общие сведения'!B291)</f>
        <v>Нефтебаза, 2</v>
      </c>
      <c r="C292" s="50">
        <v>0</v>
      </c>
      <c r="D292" s="50">
        <v>0</v>
      </c>
      <c r="E292" s="50">
        <v>0</v>
      </c>
      <c r="F292" s="50">
        <v>0</v>
      </c>
      <c r="G292" s="10"/>
      <c r="H292" s="10"/>
      <c r="I292" s="10" t="s">
        <v>1588</v>
      </c>
      <c r="J292" s="10" t="s">
        <v>164</v>
      </c>
    </row>
    <row r="293" spans="1:10" s="1" customFormat="1" x14ac:dyDescent="0.25">
      <c r="A293" s="1">
        <f ca="1">CELL("contents",'Общие сведения'!A292)</f>
        <v>289</v>
      </c>
      <c r="B293" t="str">
        <f ca="1">CELL("contents",'Общие сведения'!B292)</f>
        <v>Дома нефтебазы, 3</v>
      </c>
      <c r="C293" s="50">
        <v>0</v>
      </c>
      <c r="D293" s="50">
        <v>0</v>
      </c>
      <c r="E293" s="50">
        <v>0</v>
      </c>
      <c r="F293" s="50">
        <v>0</v>
      </c>
      <c r="G293" s="10"/>
      <c r="H293" s="10"/>
      <c r="I293" s="10" t="s">
        <v>1588</v>
      </c>
      <c r="J293" s="10" t="s">
        <v>164</v>
      </c>
    </row>
    <row r="294" spans="1:10" s="1" customFormat="1" x14ac:dyDescent="0.25">
      <c r="A294" s="1">
        <f ca="1">CELL("contents",'Общие сведения'!A293)</f>
        <v>290</v>
      </c>
      <c r="B294" t="str">
        <f ca="1">CELL("contents",'Общие сведения'!B293)</f>
        <v>Дома нефтебазы, 4</v>
      </c>
      <c r="C294" s="50">
        <v>24</v>
      </c>
      <c r="D294" s="50">
        <v>0</v>
      </c>
      <c r="E294" s="50">
        <v>0</v>
      </c>
      <c r="F294" s="50">
        <v>0</v>
      </c>
      <c r="G294" s="10"/>
      <c r="H294" s="10"/>
      <c r="I294" s="10" t="s">
        <v>1588</v>
      </c>
      <c r="J294" s="10" t="s">
        <v>164</v>
      </c>
    </row>
    <row r="295" spans="1:10" s="1" customFormat="1" x14ac:dyDescent="0.25">
      <c r="A295" s="1">
        <f ca="1">CELL("contents",'Общие сведения'!A294)</f>
        <v>291</v>
      </c>
      <c r="B295" t="str">
        <f ca="1">CELL("contents",'Общие сведения'!B294)</f>
        <v>Дома нефтебазы, 4-А</v>
      </c>
      <c r="C295" s="50">
        <v>9</v>
      </c>
      <c r="D295" s="50">
        <v>0</v>
      </c>
      <c r="E295" s="50">
        <v>0</v>
      </c>
      <c r="F295" s="50">
        <v>0</v>
      </c>
      <c r="G295" s="10"/>
      <c r="H295" s="10"/>
      <c r="I295" s="10" t="s">
        <v>1588</v>
      </c>
      <c r="J295" s="10" t="s">
        <v>164</v>
      </c>
    </row>
    <row r="296" spans="1:10" s="1" customFormat="1" x14ac:dyDescent="0.25">
      <c r="A296" s="1">
        <f ca="1">CELL("contents",'Общие сведения'!A295)</f>
        <v>292</v>
      </c>
      <c r="B296" t="str">
        <f ca="1">CELL("contents",'Общие сведения'!B295)</f>
        <v>Дома нефтебазы, 5</v>
      </c>
      <c r="C296" s="50">
        <v>0</v>
      </c>
      <c r="D296" s="50">
        <v>0</v>
      </c>
      <c r="E296" s="50">
        <v>0</v>
      </c>
      <c r="F296" s="50">
        <v>0</v>
      </c>
      <c r="G296" s="10"/>
      <c r="H296" s="10"/>
      <c r="I296" s="10" t="s">
        <v>1588</v>
      </c>
      <c r="J296" s="10" t="s">
        <v>164</v>
      </c>
    </row>
    <row r="297" spans="1:10" s="1" customFormat="1" x14ac:dyDescent="0.25">
      <c r="A297" s="1">
        <f ca="1">CELL("contents",'Общие сведения'!A296)</f>
        <v>293</v>
      </c>
      <c r="B297" t="str">
        <f ca="1">CELL("contents",'Общие сведения'!B296)</f>
        <v>Дома нефтебазы, 6</v>
      </c>
      <c r="C297" s="50">
        <v>0</v>
      </c>
      <c r="D297" s="50">
        <v>0</v>
      </c>
      <c r="E297" s="50">
        <v>0</v>
      </c>
      <c r="F297" s="50">
        <v>0</v>
      </c>
      <c r="G297" s="10"/>
      <c r="H297" s="10"/>
      <c r="I297" s="10" t="s">
        <v>1588</v>
      </c>
      <c r="J297" s="10" t="s">
        <v>164</v>
      </c>
    </row>
    <row r="298" spans="1:10" s="1" customFormat="1" x14ac:dyDescent="0.25">
      <c r="A298" s="1">
        <f ca="1">CELL("contents",'Общие сведения'!A297)</f>
        <v>294</v>
      </c>
      <c r="B298" t="str">
        <f ca="1">CELL("contents",'Общие сведения'!B297)</f>
        <v>Дома нефтебазы, 7</v>
      </c>
      <c r="C298" s="50">
        <v>0</v>
      </c>
      <c r="D298" s="50">
        <v>0</v>
      </c>
      <c r="E298" s="50">
        <v>0</v>
      </c>
      <c r="F298" s="50">
        <v>0</v>
      </c>
      <c r="G298" s="10"/>
      <c r="H298" s="10"/>
      <c r="I298" s="10" t="s">
        <v>1588</v>
      </c>
      <c r="J298" s="10" t="s">
        <v>164</v>
      </c>
    </row>
    <row r="299" spans="1:10" x14ac:dyDescent="0.25">
      <c r="A299">
        <f ca="1">CELL("contents",'Общие сведения'!A298)</f>
        <v>295</v>
      </c>
      <c r="B299" t="str">
        <f ca="1">CELL("contents",'Общие сведения'!B298)</f>
        <v>Николаева, 13</v>
      </c>
      <c r="C299" s="49">
        <v>80</v>
      </c>
      <c r="D299" s="49">
        <v>40</v>
      </c>
      <c r="E299" s="49">
        <v>24</v>
      </c>
      <c r="F299" s="49">
        <v>16</v>
      </c>
      <c r="G299" s="9"/>
      <c r="H299" s="9"/>
      <c r="I299" s="9" t="s">
        <v>1588</v>
      </c>
      <c r="J299" s="10" t="s">
        <v>164</v>
      </c>
    </row>
    <row r="300" spans="1:10" x14ac:dyDescent="0.25">
      <c r="A300">
        <f ca="1">CELL("contents",'Общие сведения'!A299)</f>
        <v>296</v>
      </c>
      <c r="B300" t="str">
        <f ca="1">CELL("contents",'Общие сведения'!B299)</f>
        <v>Омулевского, 20</v>
      </c>
      <c r="C300" s="49">
        <v>0</v>
      </c>
      <c r="D300" s="49">
        <v>40</v>
      </c>
      <c r="E300" s="49">
        <v>24</v>
      </c>
      <c r="F300" s="49">
        <v>16</v>
      </c>
      <c r="G300" s="9"/>
      <c r="H300" s="9"/>
      <c r="I300" s="9" t="s">
        <v>163</v>
      </c>
      <c r="J300" s="10" t="s">
        <v>164</v>
      </c>
    </row>
    <row r="301" spans="1:10" x14ac:dyDescent="0.25">
      <c r="A301">
        <f ca="1">CELL("contents",'Общие сведения'!A300)</f>
        <v>297</v>
      </c>
      <c r="B301" t="str">
        <f ca="1">CELL("contents",'Общие сведения'!B300)</f>
        <v>Омулевского, 31-а</v>
      </c>
      <c r="C301" s="49">
        <v>3</v>
      </c>
      <c r="D301" s="49">
        <v>2</v>
      </c>
      <c r="E301" s="49">
        <v>1</v>
      </c>
      <c r="F301" s="49">
        <v>6</v>
      </c>
      <c r="G301" s="9"/>
      <c r="H301" s="9"/>
      <c r="I301" s="9" t="s">
        <v>1588</v>
      </c>
      <c r="J301" s="10" t="s">
        <v>164</v>
      </c>
    </row>
    <row r="302" spans="1:10" x14ac:dyDescent="0.25">
      <c r="A302">
        <f ca="1">CELL("contents",'Общие сведения'!A301)</f>
        <v>298</v>
      </c>
      <c r="B302" t="str">
        <f ca="1">CELL("contents",'Общие сведения'!B301)</f>
        <v>Освобождения, 69</v>
      </c>
      <c r="C302" s="49">
        <v>60</v>
      </c>
      <c r="D302" s="49">
        <v>30</v>
      </c>
      <c r="E302" s="49">
        <v>18</v>
      </c>
      <c r="F302" s="49">
        <v>12</v>
      </c>
      <c r="G302" s="9"/>
      <c r="H302" s="9"/>
      <c r="I302" s="9" t="s">
        <v>1588</v>
      </c>
      <c r="J302" s="10" t="s">
        <v>164</v>
      </c>
    </row>
    <row r="303" spans="1:10" x14ac:dyDescent="0.25">
      <c r="A303">
        <f ca="1">CELL("contents",'Общие сведения'!A302)</f>
        <v>299</v>
      </c>
      <c r="B303" t="str">
        <f ca="1">CELL("contents",'Общие сведения'!B302)</f>
        <v>Осетровский, 11</v>
      </c>
      <c r="C303" s="49">
        <v>60</v>
      </c>
      <c r="D303" s="49">
        <v>30</v>
      </c>
      <c r="E303" s="49">
        <v>18</v>
      </c>
      <c r="F303" s="49">
        <v>12</v>
      </c>
      <c r="G303" s="9"/>
      <c r="H303" s="9"/>
      <c r="I303" s="9" t="s">
        <v>1588</v>
      </c>
      <c r="J303" s="10" t="s">
        <v>164</v>
      </c>
    </row>
    <row r="304" spans="1:10" x14ac:dyDescent="0.25">
      <c r="A304">
        <f ca="1">CELL("contents",'Общие сведения'!A303)</f>
        <v>300</v>
      </c>
      <c r="B304" t="str">
        <f ca="1">CELL("contents",'Общие сведения'!B303)</f>
        <v>Осетровский, 4</v>
      </c>
      <c r="C304" s="49">
        <v>0</v>
      </c>
      <c r="D304" s="49">
        <v>30</v>
      </c>
      <c r="E304" s="49">
        <v>18</v>
      </c>
      <c r="F304" s="49">
        <v>12</v>
      </c>
      <c r="G304" s="9"/>
      <c r="H304" s="9"/>
      <c r="I304" s="9" t="s">
        <v>1588</v>
      </c>
      <c r="J304" s="10" t="s">
        <v>164</v>
      </c>
    </row>
    <row r="305" spans="1:10" x14ac:dyDescent="0.25">
      <c r="A305">
        <f ca="1">CELL("contents",'Общие сведения'!A304)</f>
        <v>301</v>
      </c>
      <c r="B305" t="str">
        <f ca="1">CELL("contents",'Общие сведения'!B304)</f>
        <v>Осетровский, 6</v>
      </c>
      <c r="C305" s="49">
        <v>60</v>
      </c>
      <c r="D305" s="49">
        <v>30</v>
      </c>
      <c r="E305" s="49">
        <v>18</v>
      </c>
      <c r="F305" s="49">
        <v>12</v>
      </c>
      <c r="G305" s="9"/>
      <c r="H305" s="9"/>
      <c r="I305" s="9" t="s">
        <v>1588</v>
      </c>
      <c r="J305" s="10" t="s">
        <v>164</v>
      </c>
    </row>
    <row r="306" spans="1:10" x14ac:dyDescent="0.25">
      <c r="A306">
        <f ca="1">CELL("contents",'Общие сведения'!A305)</f>
        <v>302</v>
      </c>
      <c r="B306" t="str">
        <f ca="1">CELL("contents",'Общие сведения'!B305)</f>
        <v>Павла Красильникова, 213</v>
      </c>
      <c r="C306" s="49">
        <v>30</v>
      </c>
      <c r="D306" s="49">
        <v>15</v>
      </c>
      <c r="E306" s="49">
        <v>9</v>
      </c>
      <c r="F306" s="49">
        <v>6</v>
      </c>
      <c r="G306" s="9"/>
      <c r="H306" s="9"/>
      <c r="I306" s="9" t="s">
        <v>1588</v>
      </c>
      <c r="J306" s="10" t="s">
        <v>164</v>
      </c>
    </row>
    <row r="307" spans="1:10" x14ac:dyDescent="0.25">
      <c r="A307">
        <f ca="1">CELL("contents",'Общие сведения'!A306)</f>
        <v>303</v>
      </c>
      <c r="B307" t="str">
        <f ca="1">CELL("contents",'Общие сведения'!B306)</f>
        <v>Павла Красильникова, 217</v>
      </c>
      <c r="C307" s="49">
        <v>30</v>
      </c>
      <c r="D307" s="49">
        <v>15</v>
      </c>
      <c r="E307" s="49">
        <v>9</v>
      </c>
      <c r="F307" s="49">
        <v>6</v>
      </c>
      <c r="G307" s="9"/>
      <c r="H307" s="9"/>
      <c r="I307" s="9" t="s">
        <v>1588</v>
      </c>
      <c r="J307" s="10" t="s">
        <v>164</v>
      </c>
    </row>
    <row r="308" spans="1:10" x14ac:dyDescent="0.25">
      <c r="A308">
        <f ca="1">CELL("contents",'Общие сведения'!A307)</f>
        <v>304</v>
      </c>
      <c r="B308" t="str">
        <f ca="1">CELL("contents",'Общие сведения'!B307)</f>
        <v>Партизанская, 123-а</v>
      </c>
      <c r="C308" s="49">
        <v>30</v>
      </c>
      <c r="D308" s="49">
        <v>15</v>
      </c>
      <c r="E308" s="49">
        <v>9</v>
      </c>
      <c r="F308" s="49">
        <v>6</v>
      </c>
      <c r="G308" s="9"/>
      <c r="H308" s="9"/>
      <c r="I308" s="9" t="s">
        <v>1588</v>
      </c>
      <c r="J308" s="10" t="s">
        <v>164</v>
      </c>
    </row>
    <row r="309" spans="1:10" x14ac:dyDescent="0.25">
      <c r="A309">
        <f ca="1">CELL("contents",'Общие сведения'!A308)</f>
        <v>305</v>
      </c>
      <c r="B309" t="str">
        <f ca="1">CELL("contents",'Общие сведения'!B308)</f>
        <v>Партизанская, 151</v>
      </c>
      <c r="C309" s="49">
        <v>60</v>
      </c>
      <c r="D309" s="49">
        <v>30</v>
      </c>
      <c r="E309" s="49">
        <v>18</v>
      </c>
      <c r="F309" s="49">
        <v>12</v>
      </c>
      <c r="G309" s="9"/>
      <c r="H309" s="9"/>
      <c r="I309" s="9" t="s">
        <v>1588</v>
      </c>
      <c r="J309" s="10" t="s">
        <v>164</v>
      </c>
    </row>
    <row r="310" spans="1:10" x14ac:dyDescent="0.25">
      <c r="A310">
        <f ca="1">CELL("contents",'Общие сведения'!A309)</f>
        <v>306</v>
      </c>
      <c r="B310" t="str">
        <f ca="1">CELL("contents",'Общие сведения'!B309)</f>
        <v>Партизанская, 37-а</v>
      </c>
      <c r="C310" s="49">
        <v>30</v>
      </c>
      <c r="D310" s="49">
        <v>15</v>
      </c>
      <c r="E310" s="49">
        <v>9</v>
      </c>
      <c r="F310" s="49">
        <v>6</v>
      </c>
      <c r="G310" s="9"/>
      <c r="H310" s="9"/>
      <c r="I310" s="9" t="s">
        <v>1588</v>
      </c>
      <c r="J310" s="10" t="s">
        <v>164</v>
      </c>
    </row>
    <row r="311" spans="1:10" x14ac:dyDescent="0.25">
      <c r="A311">
        <f ca="1">CELL("contents",'Общие сведения'!A310)</f>
        <v>307</v>
      </c>
      <c r="B311" t="str">
        <f ca="1">CELL("contents",'Общие сведения'!B310)</f>
        <v>Партизанская, 39-Д</v>
      </c>
      <c r="C311" s="49">
        <v>60</v>
      </c>
      <c r="D311" s="49">
        <v>30</v>
      </c>
      <c r="E311" s="49">
        <v>18</v>
      </c>
      <c r="F311" s="49">
        <v>12</v>
      </c>
      <c r="G311" s="9"/>
      <c r="H311" s="9"/>
      <c r="I311" s="9" t="s">
        <v>1588</v>
      </c>
      <c r="J311" s="10" t="s">
        <v>164</v>
      </c>
    </row>
    <row r="312" spans="1:10" x14ac:dyDescent="0.25">
      <c r="A312">
        <f ca="1">CELL("contents",'Общие сведения'!A311)</f>
        <v>308</v>
      </c>
      <c r="B312" t="str">
        <f ca="1">CELL("contents",'Общие сведения'!B311)</f>
        <v>Партизанская, 45-г</v>
      </c>
      <c r="C312" s="49">
        <v>60</v>
      </c>
      <c r="D312" s="49">
        <v>30</v>
      </c>
      <c r="E312" s="49">
        <v>18</v>
      </c>
      <c r="F312" s="49">
        <v>12</v>
      </c>
      <c r="G312" s="9"/>
      <c r="H312" s="9"/>
      <c r="I312" s="9" t="s">
        <v>1588</v>
      </c>
      <c r="J312" s="10" t="s">
        <v>164</v>
      </c>
    </row>
    <row r="313" spans="1:10" x14ac:dyDescent="0.25">
      <c r="A313">
        <f ca="1">CELL("contents",'Общие сведения'!A312)</f>
        <v>309</v>
      </c>
      <c r="B313" t="str">
        <f ca="1">CELL("contents",'Общие сведения'!B312)</f>
        <v>Партизанская, 52-г</v>
      </c>
      <c r="C313" s="49">
        <v>80</v>
      </c>
      <c r="D313" s="49">
        <v>40</v>
      </c>
      <c r="E313" s="49">
        <v>24</v>
      </c>
      <c r="F313" s="49">
        <v>16</v>
      </c>
      <c r="G313" s="9"/>
      <c r="H313" s="9"/>
      <c r="I313" s="9" t="s">
        <v>1588</v>
      </c>
      <c r="J313" s="10" t="s">
        <v>164</v>
      </c>
    </row>
    <row r="314" spans="1:10" x14ac:dyDescent="0.25">
      <c r="A314">
        <f ca="1">CELL("contents",'Общие сведения'!A313)</f>
        <v>310</v>
      </c>
      <c r="B314" t="str">
        <f ca="1">CELL("contents",'Общие сведения'!B313)</f>
        <v>Партизанская, 83-А</v>
      </c>
      <c r="C314" s="49">
        <v>80</v>
      </c>
      <c r="D314" s="49">
        <v>40</v>
      </c>
      <c r="E314" s="49">
        <v>24</v>
      </c>
      <c r="F314" s="49">
        <v>16</v>
      </c>
      <c r="G314" s="9"/>
      <c r="H314" s="9"/>
      <c r="I314" s="9" t="s">
        <v>1588</v>
      </c>
      <c r="J314" s="10" t="s">
        <v>164</v>
      </c>
    </row>
    <row r="315" spans="1:10" x14ac:dyDescent="0.25">
      <c r="A315">
        <f ca="1">CELL("contents",'Общие сведения'!A314)</f>
        <v>311</v>
      </c>
      <c r="B315" t="str">
        <f ca="1">CELL("contents",'Общие сведения'!B314)</f>
        <v>Партизанская, 85-87-а</v>
      </c>
      <c r="C315" s="49">
        <v>60</v>
      </c>
      <c r="D315" s="49">
        <v>30</v>
      </c>
      <c r="E315" s="49">
        <v>18</v>
      </c>
      <c r="F315" s="49">
        <v>12</v>
      </c>
      <c r="G315" s="9"/>
      <c r="H315" s="9"/>
      <c r="I315" s="9" t="s">
        <v>1588</v>
      </c>
      <c r="J315" s="10" t="s">
        <v>164</v>
      </c>
    </row>
    <row r="316" spans="1:10" x14ac:dyDescent="0.25">
      <c r="A316">
        <f ca="1">CELL("contents",'Общие сведения'!A315)</f>
        <v>312</v>
      </c>
      <c r="B316" t="str">
        <f ca="1">CELL("contents",'Общие сведения'!B315)</f>
        <v>Партизанская, 85-87-б</v>
      </c>
      <c r="C316" s="49">
        <v>60</v>
      </c>
      <c r="D316" s="49">
        <v>30</v>
      </c>
      <c r="E316" s="49">
        <v>18</v>
      </c>
      <c r="F316" s="49">
        <v>12</v>
      </c>
      <c r="G316" s="9"/>
      <c r="H316" s="9"/>
      <c r="I316" s="9" t="s">
        <v>1588</v>
      </c>
      <c r="J316" s="10" t="s">
        <v>164</v>
      </c>
    </row>
    <row r="317" spans="1:10" x14ac:dyDescent="0.25">
      <c r="A317">
        <f ca="1">CELL("contents",'Общие сведения'!A316)</f>
        <v>313</v>
      </c>
      <c r="B317" t="str">
        <f ca="1">CELL("contents",'Общие сведения'!B316)</f>
        <v>Партизанская, 85-87-в</v>
      </c>
      <c r="C317" s="49">
        <v>60</v>
      </c>
      <c r="D317" s="49">
        <v>30</v>
      </c>
      <c r="E317" s="49">
        <v>18</v>
      </c>
      <c r="F317" s="49">
        <v>12</v>
      </c>
      <c r="G317" s="9"/>
      <c r="H317" s="9"/>
      <c r="I317" s="9" t="s">
        <v>1588</v>
      </c>
      <c r="J317" s="10" t="s">
        <v>164</v>
      </c>
    </row>
    <row r="318" spans="1:10" x14ac:dyDescent="0.25">
      <c r="A318">
        <f ca="1">CELL("contents",'Общие сведения'!A317)</f>
        <v>314</v>
      </c>
      <c r="B318" t="str">
        <f ca="1">CELL("contents",'Общие сведения'!B317)</f>
        <v>Писарева, 13-А</v>
      </c>
      <c r="C318" s="49">
        <v>60</v>
      </c>
      <c r="D318" s="49">
        <v>30</v>
      </c>
      <c r="E318" s="49">
        <v>18</v>
      </c>
      <c r="F318" s="49">
        <v>12</v>
      </c>
      <c r="G318" s="9"/>
      <c r="H318" s="9"/>
      <c r="I318" s="9" t="s">
        <v>1588</v>
      </c>
      <c r="J318" s="10" t="s">
        <v>164</v>
      </c>
    </row>
    <row r="319" spans="1:10" x14ac:dyDescent="0.25">
      <c r="A319">
        <f ca="1">CELL("contents",'Общие сведения'!A318)</f>
        <v>315</v>
      </c>
      <c r="B319" t="str">
        <f ca="1">CELL("contents",'Общие сведения'!B318)</f>
        <v>Писарева, 13-В</v>
      </c>
      <c r="C319" s="49">
        <v>60</v>
      </c>
      <c r="D319" s="49">
        <v>30</v>
      </c>
      <c r="E319" s="49">
        <v>18</v>
      </c>
      <c r="F319" s="49">
        <v>12</v>
      </c>
      <c r="G319" s="9"/>
      <c r="H319" s="9"/>
      <c r="I319" s="9" t="s">
        <v>1588</v>
      </c>
      <c r="J319" s="10" t="s">
        <v>164</v>
      </c>
    </row>
    <row r="320" spans="1:10" x14ac:dyDescent="0.25">
      <c r="A320">
        <f ca="1">CELL("contents",'Общие сведения'!A319)</f>
        <v>316</v>
      </c>
      <c r="B320" t="str">
        <f ca="1">CELL("contents",'Общие сведения'!B319)</f>
        <v>Писарева, 13-Д</v>
      </c>
      <c r="C320" s="49">
        <v>60</v>
      </c>
      <c r="D320" s="49">
        <v>30</v>
      </c>
      <c r="E320" s="49">
        <v>18</v>
      </c>
      <c r="F320" s="49">
        <v>12</v>
      </c>
      <c r="G320" s="9"/>
      <c r="H320" s="9"/>
      <c r="I320" s="9" t="s">
        <v>1588</v>
      </c>
      <c r="J320" s="10" t="s">
        <v>164</v>
      </c>
    </row>
    <row r="321" spans="1:10" x14ac:dyDescent="0.25">
      <c r="A321">
        <f ca="1">CELL("contents",'Общие сведения'!A320)</f>
        <v>317</v>
      </c>
      <c r="B321" t="str">
        <f ca="1">CELL("contents",'Общие сведения'!B320)</f>
        <v>Пискунова, 125</v>
      </c>
      <c r="C321" s="49">
        <v>60</v>
      </c>
      <c r="D321" s="49">
        <v>30</v>
      </c>
      <c r="E321" s="49">
        <v>18</v>
      </c>
      <c r="F321" s="49">
        <v>12</v>
      </c>
      <c r="G321" s="9"/>
      <c r="H321" s="9"/>
      <c r="I321" s="9" t="s">
        <v>1588</v>
      </c>
      <c r="J321" s="10" t="s">
        <v>164</v>
      </c>
    </row>
    <row r="322" spans="1:10" x14ac:dyDescent="0.25">
      <c r="A322">
        <f ca="1">CELL("contents",'Общие сведения'!A321)</f>
        <v>318</v>
      </c>
      <c r="B322" t="str">
        <f ca="1">CELL("contents",'Общие сведения'!B321)</f>
        <v>Пискунова, 127</v>
      </c>
      <c r="C322" s="49">
        <v>60</v>
      </c>
      <c r="D322" s="49">
        <v>30</v>
      </c>
      <c r="E322" s="49">
        <v>18</v>
      </c>
      <c r="F322" s="49">
        <v>12</v>
      </c>
      <c r="G322" s="9"/>
      <c r="H322" s="9"/>
      <c r="I322" s="9" t="s">
        <v>1588</v>
      </c>
      <c r="J322" s="10" t="s">
        <v>164</v>
      </c>
    </row>
    <row r="323" spans="1:10" x14ac:dyDescent="0.25">
      <c r="A323">
        <f ca="1">CELL("contents",'Общие сведения'!A322)</f>
        <v>319</v>
      </c>
      <c r="B323" t="str">
        <f ca="1">CELL("contents",'Общие сведения'!B322)</f>
        <v>Пискунова, 128-А</v>
      </c>
      <c r="C323" s="49">
        <v>60</v>
      </c>
      <c r="D323" s="49">
        <v>30</v>
      </c>
      <c r="E323" s="49">
        <v>18</v>
      </c>
      <c r="F323" s="49">
        <v>12</v>
      </c>
      <c r="G323" s="9"/>
      <c r="H323" s="9"/>
      <c r="I323" s="9" t="s">
        <v>1588</v>
      </c>
      <c r="J323" s="10" t="s">
        <v>164</v>
      </c>
    </row>
    <row r="324" spans="1:10" x14ac:dyDescent="0.25">
      <c r="A324">
        <f ca="1">CELL("contents",'Общие сведения'!A323)</f>
        <v>320</v>
      </c>
      <c r="B324" t="str">
        <f ca="1">CELL("contents",'Общие сведения'!B323)</f>
        <v>Пискунова, 128-Б</v>
      </c>
      <c r="C324" s="49">
        <v>30</v>
      </c>
      <c r="D324" s="49">
        <v>15</v>
      </c>
      <c r="E324" s="49">
        <v>9</v>
      </c>
      <c r="F324" s="49">
        <v>6</v>
      </c>
      <c r="G324" s="9"/>
      <c r="H324" s="9"/>
      <c r="I324" s="9" t="s">
        <v>1588</v>
      </c>
      <c r="J324" s="10" t="s">
        <v>164</v>
      </c>
    </row>
    <row r="325" spans="1:10" x14ac:dyDescent="0.25">
      <c r="A325">
        <f ca="1">CELL("contents",'Общие сведения'!A324)</f>
        <v>321</v>
      </c>
      <c r="B325" t="str">
        <f ca="1">CELL("contents",'Общие сведения'!B324)</f>
        <v>Пискунова, 129</v>
      </c>
      <c r="C325" s="49">
        <v>60</v>
      </c>
      <c r="D325" s="49">
        <v>30</v>
      </c>
      <c r="E325" s="49">
        <v>18</v>
      </c>
      <c r="F325" s="49">
        <v>12</v>
      </c>
      <c r="G325" s="9"/>
      <c r="H325" s="9"/>
      <c r="I325" s="9" t="s">
        <v>1588</v>
      </c>
      <c r="J325" s="10" t="s">
        <v>164</v>
      </c>
    </row>
    <row r="326" spans="1:10" x14ac:dyDescent="0.25">
      <c r="A326">
        <f ca="1">CELL("contents",'Общие сведения'!A325)</f>
        <v>322</v>
      </c>
      <c r="B326" t="str">
        <f ca="1">CELL("contents",'Общие сведения'!B325)</f>
        <v>Пискунова, 130-а</v>
      </c>
      <c r="C326" s="49">
        <v>30</v>
      </c>
      <c r="D326" s="49">
        <v>15</v>
      </c>
      <c r="E326" s="49">
        <v>9</v>
      </c>
      <c r="F326" s="49">
        <v>6</v>
      </c>
      <c r="G326" s="9"/>
      <c r="H326" s="9"/>
      <c r="I326" s="9" t="s">
        <v>1588</v>
      </c>
      <c r="J326" s="10" t="s">
        <v>164</v>
      </c>
    </row>
    <row r="327" spans="1:10" x14ac:dyDescent="0.25">
      <c r="A327">
        <f ca="1">CELL("contents",'Общие сведения'!A326)</f>
        <v>323</v>
      </c>
      <c r="B327" t="str">
        <f ca="1">CELL("contents",'Общие сведения'!B326)</f>
        <v>Пискунова, 130-б</v>
      </c>
      <c r="C327" s="49">
        <v>50</v>
      </c>
      <c r="D327" s="49">
        <v>25</v>
      </c>
      <c r="E327" s="49">
        <v>15</v>
      </c>
      <c r="F327" s="49">
        <v>10</v>
      </c>
      <c r="G327" s="9"/>
      <c r="H327" s="9"/>
      <c r="I327" s="9" t="s">
        <v>1588</v>
      </c>
      <c r="J327" s="10" t="s">
        <v>164</v>
      </c>
    </row>
    <row r="328" spans="1:10" x14ac:dyDescent="0.25">
      <c r="A328">
        <f ca="1">CELL("contents",'Общие сведения'!A327)</f>
        <v>324</v>
      </c>
      <c r="B328" t="str">
        <f ca="1">CELL("contents",'Общие сведения'!B327)</f>
        <v>Пискунова, 131</v>
      </c>
      <c r="C328" s="49">
        <v>60</v>
      </c>
      <c r="D328" s="49">
        <v>30</v>
      </c>
      <c r="E328" s="49">
        <v>18</v>
      </c>
      <c r="F328" s="49">
        <v>12</v>
      </c>
      <c r="G328" s="9"/>
      <c r="H328" s="9"/>
      <c r="I328" s="9" t="s">
        <v>1588</v>
      </c>
      <c r="J328" s="10" t="s">
        <v>164</v>
      </c>
    </row>
    <row r="329" spans="1:10" x14ac:dyDescent="0.25">
      <c r="A329">
        <f ca="1">CELL("contents",'Общие сведения'!A328)</f>
        <v>325</v>
      </c>
      <c r="B329" t="str">
        <f ca="1">CELL("contents",'Общие сведения'!B328)</f>
        <v>Пискунова, 132</v>
      </c>
      <c r="C329" s="49">
        <v>70</v>
      </c>
      <c r="D329" s="49">
        <v>35</v>
      </c>
      <c r="E329" s="49">
        <v>21</v>
      </c>
      <c r="F329" s="49">
        <v>14.000000000000002</v>
      </c>
      <c r="G329" s="9"/>
      <c r="H329" s="9"/>
      <c r="I329" s="9" t="s">
        <v>1588</v>
      </c>
      <c r="J329" s="10" t="s">
        <v>164</v>
      </c>
    </row>
    <row r="330" spans="1:10" x14ac:dyDescent="0.25">
      <c r="A330">
        <f ca="1">CELL("contents",'Общие сведения'!A329)</f>
        <v>326</v>
      </c>
      <c r="B330" t="str">
        <f ca="1">CELL("contents",'Общие сведения'!B329)</f>
        <v>Пискунова, 132-а</v>
      </c>
      <c r="C330" s="49">
        <v>60</v>
      </c>
      <c r="D330" s="49">
        <v>30</v>
      </c>
      <c r="E330" s="49">
        <v>18</v>
      </c>
      <c r="F330" s="49">
        <v>12</v>
      </c>
      <c r="G330" s="9"/>
      <c r="H330" s="9"/>
      <c r="I330" s="9" t="s">
        <v>1588</v>
      </c>
      <c r="J330" s="10" t="s">
        <v>164</v>
      </c>
    </row>
    <row r="331" spans="1:10" x14ac:dyDescent="0.25">
      <c r="A331">
        <f ca="1">CELL("contents",'Общие сведения'!A330)</f>
        <v>327</v>
      </c>
      <c r="B331" t="str">
        <f ca="1">CELL("contents",'Общие сведения'!B330)</f>
        <v>Пискунова, 132-в</v>
      </c>
      <c r="C331" s="49">
        <v>60</v>
      </c>
      <c r="D331" s="49">
        <v>30</v>
      </c>
      <c r="E331" s="49">
        <v>18</v>
      </c>
      <c r="F331" s="49">
        <v>12</v>
      </c>
      <c r="G331" s="9"/>
      <c r="H331" s="9"/>
      <c r="I331" s="9" t="s">
        <v>1588</v>
      </c>
      <c r="J331" s="10" t="s">
        <v>164</v>
      </c>
    </row>
    <row r="332" spans="1:10" x14ac:dyDescent="0.25">
      <c r="A332">
        <f ca="1">CELL("contents",'Общие сведения'!A331)</f>
        <v>328</v>
      </c>
      <c r="B332" t="str">
        <f ca="1">CELL("contents",'Общие сведения'!B331)</f>
        <v>Пискунова, 133</v>
      </c>
      <c r="C332" s="49">
        <v>60</v>
      </c>
      <c r="D332" s="49">
        <v>30</v>
      </c>
      <c r="E332" s="49">
        <v>18</v>
      </c>
      <c r="F332" s="49">
        <v>12</v>
      </c>
      <c r="G332" s="9"/>
      <c r="H332" s="9"/>
      <c r="I332" s="9" t="s">
        <v>1588</v>
      </c>
      <c r="J332" s="10" t="s">
        <v>164</v>
      </c>
    </row>
    <row r="333" spans="1:10" x14ac:dyDescent="0.25">
      <c r="A333">
        <f ca="1">CELL("contents",'Общие сведения'!A332)</f>
        <v>329</v>
      </c>
      <c r="B333" t="str">
        <f ca="1">CELL("contents",'Общие сведения'!B332)</f>
        <v>Пискунова, 134</v>
      </c>
      <c r="C333" s="49">
        <v>60</v>
      </c>
      <c r="D333" s="49">
        <v>30</v>
      </c>
      <c r="E333" s="49">
        <v>18</v>
      </c>
      <c r="F333" s="49">
        <v>12</v>
      </c>
      <c r="G333" s="9"/>
      <c r="H333" s="9"/>
      <c r="I333" s="9" t="s">
        <v>1588</v>
      </c>
      <c r="J333" s="10" t="s">
        <v>164</v>
      </c>
    </row>
    <row r="334" spans="1:10" x14ac:dyDescent="0.25">
      <c r="A334">
        <f ca="1">CELL("contents",'Общие сведения'!A333)</f>
        <v>330</v>
      </c>
      <c r="B334" t="str">
        <f ca="1">CELL("contents",'Общие сведения'!B333)</f>
        <v>Пискунова, 134-а</v>
      </c>
      <c r="C334" s="49">
        <v>60</v>
      </c>
      <c r="D334" s="49">
        <v>30</v>
      </c>
      <c r="E334" s="49">
        <v>18</v>
      </c>
      <c r="F334" s="49">
        <v>12</v>
      </c>
      <c r="G334" s="9"/>
      <c r="H334" s="9"/>
      <c r="I334" s="9" t="s">
        <v>1588</v>
      </c>
      <c r="J334" s="10" t="s">
        <v>164</v>
      </c>
    </row>
    <row r="335" spans="1:10" x14ac:dyDescent="0.25">
      <c r="A335">
        <f ca="1">CELL("contents",'Общие сведения'!A334)</f>
        <v>331</v>
      </c>
      <c r="B335" t="str">
        <f ca="1">CELL("contents",'Общие сведения'!B334)</f>
        <v>Пискунова, 134-б</v>
      </c>
      <c r="C335" s="49">
        <v>60</v>
      </c>
      <c r="D335" s="49">
        <v>30</v>
      </c>
      <c r="E335" s="49">
        <v>18</v>
      </c>
      <c r="F335" s="49">
        <v>12</v>
      </c>
      <c r="G335" s="9"/>
      <c r="H335" s="9"/>
      <c r="I335" s="9" t="s">
        <v>1588</v>
      </c>
      <c r="J335" s="10" t="s">
        <v>164</v>
      </c>
    </row>
    <row r="336" spans="1:10" x14ac:dyDescent="0.25">
      <c r="A336">
        <f ca="1">CELL("contents",'Общие сведения'!A335)</f>
        <v>332</v>
      </c>
      <c r="B336" t="str">
        <f ca="1">CELL("contents",'Общие сведения'!B335)</f>
        <v>Пискунова, 134-в</v>
      </c>
      <c r="C336" s="49">
        <v>60</v>
      </c>
      <c r="D336" s="49">
        <v>30</v>
      </c>
      <c r="E336" s="49">
        <v>18</v>
      </c>
      <c r="F336" s="49">
        <v>12</v>
      </c>
      <c r="G336" s="9"/>
      <c r="H336" s="9"/>
      <c r="I336" s="9" t="s">
        <v>1588</v>
      </c>
      <c r="J336" s="10" t="s">
        <v>164</v>
      </c>
    </row>
    <row r="337" spans="1:10" x14ac:dyDescent="0.25">
      <c r="A337">
        <f ca="1">CELL("contents",'Общие сведения'!A336)</f>
        <v>333</v>
      </c>
      <c r="B337" t="str">
        <f ca="1">CELL("contents",'Общие сведения'!B336)</f>
        <v>Пискунова, 135</v>
      </c>
      <c r="C337" s="49">
        <v>60</v>
      </c>
      <c r="D337" s="49">
        <v>30</v>
      </c>
      <c r="E337" s="49">
        <v>18</v>
      </c>
      <c r="F337" s="49">
        <v>12</v>
      </c>
      <c r="G337" s="9"/>
      <c r="H337" s="9"/>
      <c r="I337" s="9" t="s">
        <v>1588</v>
      </c>
      <c r="J337" s="10" t="s">
        <v>164</v>
      </c>
    </row>
    <row r="338" spans="1:10" x14ac:dyDescent="0.25">
      <c r="A338">
        <f ca="1">CELL("contents",'Общие сведения'!A337)</f>
        <v>334</v>
      </c>
      <c r="B338" t="str">
        <f ca="1">CELL("contents",'Общие сведения'!B337)</f>
        <v>Пискунова, 136</v>
      </c>
      <c r="C338" s="49">
        <v>60</v>
      </c>
      <c r="D338" s="49">
        <v>30</v>
      </c>
      <c r="E338" s="49">
        <v>18</v>
      </c>
      <c r="F338" s="49">
        <v>12</v>
      </c>
      <c r="G338" s="9"/>
      <c r="H338" s="9"/>
      <c r="I338" s="9" t="s">
        <v>1588</v>
      </c>
      <c r="J338" s="10" t="s">
        <v>164</v>
      </c>
    </row>
    <row r="339" spans="1:10" x14ac:dyDescent="0.25">
      <c r="A339">
        <f ca="1">CELL("contents",'Общие сведения'!A338)</f>
        <v>335</v>
      </c>
      <c r="B339" t="str">
        <f ca="1">CELL("contents",'Общие сведения'!B338)</f>
        <v>Пискунова, 136-а</v>
      </c>
      <c r="C339" s="49">
        <v>60</v>
      </c>
      <c r="D339" s="49">
        <v>30</v>
      </c>
      <c r="E339" s="49">
        <v>18</v>
      </c>
      <c r="F339" s="49">
        <v>12</v>
      </c>
      <c r="G339" s="9"/>
      <c r="H339" s="9"/>
      <c r="I339" s="9" t="s">
        <v>1588</v>
      </c>
      <c r="J339" s="10" t="s">
        <v>164</v>
      </c>
    </row>
    <row r="340" spans="1:10" x14ac:dyDescent="0.25">
      <c r="A340">
        <f ca="1">CELL("contents",'Общие сведения'!A339)</f>
        <v>336</v>
      </c>
      <c r="B340" t="str">
        <f ca="1">CELL("contents",'Общие сведения'!B339)</f>
        <v>Пискунова, 136-б</v>
      </c>
      <c r="C340" s="49">
        <v>60</v>
      </c>
      <c r="D340" s="49">
        <v>30</v>
      </c>
      <c r="E340" s="49">
        <v>18</v>
      </c>
      <c r="F340" s="49">
        <v>12</v>
      </c>
      <c r="G340" s="9"/>
      <c r="H340" s="9"/>
      <c r="I340" s="9" t="s">
        <v>1588</v>
      </c>
      <c r="J340" s="10" t="s">
        <v>164</v>
      </c>
    </row>
    <row r="341" spans="1:10" x14ac:dyDescent="0.25">
      <c r="A341">
        <f ca="1">CELL("contents",'Общие сведения'!A340)</f>
        <v>337</v>
      </c>
      <c r="B341" t="str">
        <f ca="1">CELL("contents",'Общие сведения'!B340)</f>
        <v>Пискунова, 136-в</v>
      </c>
      <c r="C341" s="49">
        <v>60</v>
      </c>
      <c r="D341" s="49">
        <v>30</v>
      </c>
      <c r="E341" s="49">
        <v>18</v>
      </c>
      <c r="F341" s="49">
        <v>12</v>
      </c>
      <c r="G341" s="9"/>
      <c r="H341" s="9"/>
      <c r="I341" s="9" t="s">
        <v>1588</v>
      </c>
      <c r="J341" s="10" t="s">
        <v>164</v>
      </c>
    </row>
    <row r="342" spans="1:10" x14ac:dyDescent="0.25">
      <c r="A342">
        <f ca="1">CELL("contents",'Общие сведения'!A341)</f>
        <v>338</v>
      </c>
      <c r="B342" t="str">
        <f ca="1">CELL("contents",'Общие сведения'!B341)</f>
        <v>Пискунова, 137</v>
      </c>
      <c r="C342" s="49">
        <v>60</v>
      </c>
      <c r="D342" s="49">
        <v>30</v>
      </c>
      <c r="E342" s="49">
        <v>18</v>
      </c>
      <c r="F342" s="49">
        <v>12</v>
      </c>
      <c r="G342" s="9"/>
      <c r="H342" s="9"/>
      <c r="I342" s="9" t="s">
        <v>1588</v>
      </c>
      <c r="J342" s="10" t="s">
        <v>164</v>
      </c>
    </row>
    <row r="343" spans="1:10" x14ac:dyDescent="0.25">
      <c r="A343">
        <f ca="1">CELL("contents",'Общие сведения'!A342)</f>
        <v>339</v>
      </c>
      <c r="B343" t="str">
        <f ca="1">CELL("contents",'Общие сведения'!B342)</f>
        <v>Пискунова, 138</v>
      </c>
      <c r="C343" s="49">
        <v>60</v>
      </c>
      <c r="D343" s="49">
        <v>30</v>
      </c>
      <c r="E343" s="49">
        <v>18</v>
      </c>
      <c r="F343" s="49">
        <v>12</v>
      </c>
      <c r="G343" s="9"/>
      <c r="H343" s="9"/>
      <c r="I343" s="9" t="s">
        <v>1588</v>
      </c>
      <c r="J343" s="10" t="s">
        <v>164</v>
      </c>
    </row>
    <row r="344" spans="1:10" x14ac:dyDescent="0.25">
      <c r="A344">
        <f ca="1">CELL("contents",'Общие сведения'!A343)</f>
        <v>340</v>
      </c>
      <c r="B344" t="str">
        <f ca="1">CELL("contents",'Общие сведения'!B343)</f>
        <v>Пискунова, 138-а</v>
      </c>
      <c r="C344" s="49">
        <v>60</v>
      </c>
      <c r="D344" s="49">
        <v>30</v>
      </c>
      <c r="E344" s="49">
        <v>18</v>
      </c>
      <c r="F344" s="49">
        <v>12</v>
      </c>
      <c r="G344" s="9"/>
      <c r="H344" s="9"/>
      <c r="I344" s="9" t="s">
        <v>1588</v>
      </c>
      <c r="J344" s="10" t="s">
        <v>164</v>
      </c>
    </row>
    <row r="345" spans="1:10" x14ac:dyDescent="0.25">
      <c r="A345">
        <f ca="1">CELL("contents",'Общие сведения'!A344)</f>
        <v>341</v>
      </c>
      <c r="B345" t="str">
        <f ca="1">CELL("contents",'Общие сведения'!B344)</f>
        <v>Пискунова, 138-б</v>
      </c>
      <c r="C345" s="49">
        <v>60</v>
      </c>
      <c r="D345" s="49">
        <v>30</v>
      </c>
      <c r="E345" s="49">
        <v>18</v>
      </c>
      <c r="F345" s="49">
        <v>12</v>
      </c>
      <c r="G345" s="9"/>
      <c r="H345" s="9"/>
      <c r="I345" s="9" t="s">
        <v>1588</v>
      </c>
      <c r="J345" s="10" t="s">
        <v>164</v>
      </c>
    </row>
    <row r="346" spans="1:10" x14ac:dyDescent="0.25">
      <c r="A346">
        <f ca="1">CELL("contents",'Общие сведения'!A345)</f>
        <v>342</v>
      </c>
      <c r="B346" t="str">
        <f ca="1">CELL("contents",'Общие сведения'!B345)</f>
        <v>Пискунова, 139</v>
      </c>
      <c r="C346" s="49">
        <v>60</v>
      </c>
      <c r="D346" s="49">
        <v>30</v>
      </c>
      <c r="E346" s="49">
        <v>18</v>
      </c>
      <c r="F346" s="49">
        <v>12</v>
      </c>
      <c r="G346" s="9"/>
      <c r="H346" s="9"/>
      <c r="I346" s="9" t="s">
        <v>1588</v>
      </c>
      <c r="J346" s="10" t="s">
        <v>164</v>
      </c>
    </row>
    <row r="347" spans="1:10" x14ac:dyDescent="0.25">
      <c r="A347">
        <f ca="1">CELL("contents",'Общие сведения'!A346)</f>
        <v>343</v>
      </c>
      <c r="B347" t="str">
        <f ca="1">CELL("contents",'Общие сведения'!B346)</f>
        <v>Пискунова, 141</v>
      </c>
      <c r="C347" s="49">
        <v>60</v>
      </c>
      <c r="D347" s="49">
        <v>30</v>
      </c>
      <c r="E347" s="49">
        <v>18</v>
      </c>
      <c r="F347" s="49">
        <v>12</v>
      </c>
      <c r="G347" s="9"/>
      <c r="H347" s="9"/>
      <c r="I347" s="9" t="s">
        <v>1588</v>
      </c>
      <c r="J347" s="10" t="s">
        <v>164</v>
      </c>
    </row>
    <row r="348" spans="1:10" x14ac:dyDescent="0.25">
      <c r="A348">
        <f ca="1">CELL("contents",'Общие сведения'!A347)</f>
        <v>344</v>
      </c>
      <c r="B348" t="str">
        <f ca="1">CELL("contents",'Общие сведения'!B347)</f>
        <v>Пограничный, 1-а</v>
      </c>
      <c r="C348" s="49">
        <v>45</v>
      </c>
      <c r="D348" s="49">
        <v>23</v>
      </c>
      <c r="E348" s="49">
        <v>14.000000000000002</v>
      </c>
      <c r="F348" s="49">
        <v>9</v>
      </c>
      <c r="G348" s="9"/>
      <c r="H348" s="9"/>
      <c r="I348" s="9" t="s">
        <v>1588</v>
      </c>
      <c r="J348" s="10" t="s">
        <v>164</v>
      </c>
    </row>
    <row r="349" spans="1:10" x14ac:dyDescent="0.25">
      <c r="A349">
        <f ca="1">CELL("contents",'Общие сведения'!A348)</f>
        <v>345</v>
      </c>
      <c r="B349" t="str">
        <f ca="1">CELL("contents",'Общие сведения'!B348)</f>
        <v>Пограничный, 1-б</v>
      </c>
      <c r="C349" s="49">
        <v>45</v>
      </c>
      <c r="D349" s="49">
        <v>23</v>
      </c>
      <c r="E349" s="49">
        <v>14.000000000000002</v>
      </c>
      <c r="F349" s="49">
        <v>9</v>
      </c>
      <c r="G349" s="9"/>
      <c r="H349" s="9"/>
      <c r="I349" s="9" t="s">
        <v>1588</v>
      </c>
      <c r="J349" s="10" t="s">
        <v>164</v>
      </c>
    </row>
    <row r="350" spans="1:10" x14ac:dyDescent="0.25">
      <c r="A350">
        <f ca="1">CELL("contents",'Общие сведения'!A349)</f>
        <v>346</v>
      </c>
      <c r="B350" t="str">
        <f ca="1">CELL("contents",'Общие сведения'!B349)</f>
        <v>Пограничный, 1-В</v>
      </c>
      <c r="C350" s="49">
        <v>45</v>
      </c>
      <c r="D350" s="49">
        <v>23</v>
      </c>
      <c r="E350" s="49">
        <v>14.000000000000002</v>
      </c>
      <c r="F350" s="49">
        <v>9</v>
      </c>
      <c r="G350" s="9"/>
      <c r="H350" s="9"/>
      <c r="I350" s="9" t="s">
        <v>1588</v>
      </c>
      <c r="J350" s="10" t="s">
        <v>164</v>
      </c>
    </row>
    <row r="351" spans="1:10" x14ac:dyDescent="0.25">
      <c r="A351">
        <f ca="1">CELL("contents",'Общие сведения'!A350)</f>
        <v>347</v>
      </c>
      <c r="B351" t="str">
        <f ca="1">CELL("contents",'Общие сведения'!B350)</f>
        <v>Пограничный, 1-г</v>
      </c>
      <c r="C351" s="49">
        <v>45</v>
      </c>
      <c r="D351" s="49">
        <v>23</v>
      </c>
      <c r="E351" s="49">
        <v>14.000000000000002</v>
      </c>
      <c r="F351" s="49">
        <v>9</v>
      </c>
      <c r="G351" s="9"/>
      <c r="H351" s="9"/>
      <c r="I351" s="9" t="s">
        <v>1588</v>
      </c>
      <c r="J351" s="10" t="s">
        <v>164</v>
      </c>
    </row>
    <row r="352" spans="1:10" x14ac:dyDescent="0.25">
      <c r="A352">
        <f ca="1">CELL("contents",'Общие сведения'!A351)</f>
        <v>348</v>
      </c>
      <c r="B352" t="str">
        <f ca="1">CELL("contents",'Общие сведения'!B351)</f>
        <v>Пограничный, 1-д</v>
      </c>
      <c r="C352" s="49">
        <v>45</v>
      </c>
      <c r="D352" s="49">
        <v>23</v>
      </c>
      <c r="E352" s="49">
        <v>14.000000000000002</v>
      </c>
      <c r="F352" s="49">
        <v>9</v>
      </c>
      <c r="G352" s="9"/>
      <c r="H352" s="9"/>
      <c r="I352" s="9" t="s">
        <v>1588</v>
      </c>
      <c r="J352" s="10" t="s">
        <v>164</v>
      </c>
    </row>
    <row r="353" spans="1:10" x14ac:dyDescent="0.25">
      <c r="A353">
        <f ca="1">CELL("contents",'Общие сведения'!A352)</f>
        <v>349</v>
      </c>
      <c r="B353" t="str">
        <f ca="1">CELL("contents",'Общие сведения'!B352)</f>
        <v>Пограничный, 1-е</v>
      </c>
      <c r="C353" s="49">
        <v>45</v>
      </c>
      <c r="D353" s="49">
        <v>23</v>
      </c>
      <c r="E353" s="49">
        <v>14.000000000000002</v>
      </c>
      <c r="F353" s="49">
        <v>9</v>
      </c>
      <c r="G353" s="9"/>
      <c r="H353" s="9"/>
      <c r="I353" s="9" t="s">
        <v>1588</v>
      </c>
      <c r="J353" s="10" t="s">
        <v>164</v>
      </c>
    </row>
    <row r="354" spans="1:10" x14ac:dyDescent="0.25">
      <c r="A354">
        <f ca="1">CELL("contents",'Общие сведения'!A353)</f>
        <v>350</v>
      </c>
      <c r="B354" t="str">
        <f ca="1">CELL("contents",'Общие сведения'!B353)</f>
        <v>Пограничный, 1-ж</v>
      </c>
      <c r="C354" s="49">
        <v>45</v>
      </c>
      <c r="D354" s="49">
        <v>23</v>
      </c>
      <c r="E354" s="49">
        <v>14.000000000000002</v>
      </c>
      <c r="F354" s="49">
        <v>9</v>
      </c>
      <c r="G354" s="9"/>
      <c r="H354" s="9"/>
      <c r="I354" s="9" t="s">
        <v>1588</v>
      </c>
      <c r="J354" s="10" t="s">
        <v>164</v>
      </c>
    </row>
    <row r="355" spans="1:10" x14ac:dyDescent="0.25">
      <c r="A355">
        <f ca="1">CELL("contents",'Общие сведения'!A354)</f>
        <v>351</v>
      </c>
      <c r="B355" t="str">
        <f ca="1">CELL("contents",'Общие сведения'!B354)</f>
        <v>Подгорная, 14-а</v>
      </c>
      <c r="C355" s="49">
        <v>80</v>
      </c>
      <c r="D355" s="49">
        <v>40</v>
      </c>
      <c r="E355" s="49">
        <v>24</v>
      </c>
      <c r="F355" s="49">
        <v>16</v>
      </c>
      <c r="G355" s="9"/>
      <c r="H355" s="9"/>
      <c r="I355" s="9" t="s">
        <v>1588</v>
      </c>
      <c r="J355" s="10" t="s">
        <v>164</v>
      </c>
    </row>
    <row r="356" spans="1:10" x14ac:dyDescent="0.25">
      <c r="A356">
        <f ca="1">CELL("contents",'Общие сведения'!A355)</f>
        <v>352</v>
      </c>
      <c r="B356" t="str">
        <f ca="1">CELL("contents",'Общие сведения'!B355)</f>
        <v>Подгорная, 22-б</v>
      </c>
      <c r="C356" s="49">
        <v>60</v>
      </c>
      <c r="D356" s="49">
        <v>30</v>
      </c>
      <c r="E356" s="49">
        <v>18</v>
      </c>
      <c r="F356" s="49">
        <v>12</v>
      </c>
      <c r="G356" s="9"/>
      <c r="H356" s="9"/>
      <c r="I356" s="9" t="s">
        <v>1588</v>
      </c>
      <c r="J356" s="10" t="s">
        <v>164</v>
      </c>
    </row>
    <row r="357" spans="1:10" x14ac:dyDescent="0.25">
      <c r="A357">
        <f ca="1">CELL("contents",'Общие сведения'!A356)</f>
        <v>353</v>
      </c>
      <c r="B357" t="str">
        <f ca="1">CELL("contents",'Общие сведения'!B356)</f>
        <v>Подгорная, 24</v>
      </c>
      <c r="C357" s="49">
        <v>60</v>
      </c>
      <c r="D357" s="49">
        <v>30</v>
      </c>
      <c r="E357" s="49">
        <v>18</v>
      </c>
      <c r="F357" s="49">
        <v>12</v>
      </c>
      <c r="G357" s="9"/>
      <c r="H357" s="9"/>
      <c r="I357" s="9" t="s">
        <v>1588</v>
      </c>
      <c r="J357" s="10" t="s">
        <v>164</v>
      </c>
    </row>
    <row r="358" spans="1:10" x14ac:dyDescent="0.25">
      <c r="A358">
        <f ca="1">CELL("contents",'Общие сведения'!A357)</f>
        <v>354</v>
      </c>
      <c r="B358" t="str">
        <f ca="1">CELL("contents",'Общие сведения'!B357)</f>
        <v>Подгорная, 26</v>
      </c>
      <c r="C358" s="49">
        <v>60</v>
      </c>
      <c r="D358" s="49">
        <v>30</v>
      </c>
      <c r="E358" s="49">
        <v>18</v>
      </c>
      <c r="F358" s="49">
        <v>12</v>
      </c>
      <c r="G358" s="9"/>
      <c r="H358" s="9"/>
      <c r="I358" s="9" t="s">
        <v>1588</v>
      </c>
      <c r="J358" s="10" t="s">
        <v>164</v>
      </c>
    </row>
    <row r="359" spans="1:10" x14ac:dyDescent="0.25">
      <c r="A359">
        <f ca="1">CELL("contents",'Общие сведения'!A358)</f>
        <v>355</v>
      </c>
      <c r="B359" t="str">
        <f ca="1">CELL("contents",'Общие сведения'!B358)</f>
        <v>Подгорная, 36</v>
      </c>
      <c r="C359" s="49">
        <v>60</v>
      </c>
      <c r="D359" s="49">
        <v>30</v>
      </c>
      <c r="E359" s="49">
        <v>18</v>
      </c>
      <c r="F359" s="49">
        <v>12</v>
      </c>
      <c r="G359" s="9"/>
      <c r="H359" s="9"/>
      <c r="I359" s="9" t="s">
        <v>1588</v>
      </c>
      <c r="J359" s="10" t="s">
        <v>164</v>
      </c>
    </row>
    <row r="360" spans="1:10" x14ac:dyDescent="0.25">
      <c r="A360">
        <f ca="1">CELL("contents",'Общие сведения'!A359)</f>
        <v>356</v>
      </c>
      <c r="B360" t="str">
        <f ca="1">CELL("contents",'Общие сведения'!B359)</f>
        <v>Подгорная, 40-а</v>
      </c>
      <c r="C360" s="49">
        <v>60</v>
      </c>
      <c r="D360" s="49">
        <v>30</v>
      </c>
      <c r="E360" s="49">
        <v>18</v>
      </c>
      <c r="F360" s="49">
        <v>12</v>
      </c>
      <c r="G360" s="9"/>
      <c r="H360" s="9"/>
      <c r="I360" s="9" t="s">
        <v>1588</v>
      </c>
      <c r="J360" s="10" t="s">
        <v>164</v>
      </c>
    </row>
    <row r="361" spans="1:10" x14ac:dyDescent="0.25">
      <c r="A361">
        <f ca="1">CELL("contents",'Общие сведения'!A360)</f>
        <v>357</v>
      </c>
      <c r="B361" t="str">
        <f ca="1">CELL("contents",'Общие сведения'!B360)</f>
        <v>Подгорная, 40-б</v>
      </c>
      <c r="C361" s="49">
        <v>60</v>
      </c>
      <c r="D361" s="49">
        <v>30</v>
      </c>
      <c r="E361" s="49">
        <v>18</v>
      </c>
      <c r="F361" s="49">
        <v>12</v>
      </c>
      <c r="G361" s="9"/>
      <c r="H361" s="9"/>
      <c r="I361" s="9" t="s">
        <v>1588</v>
      </c>
      <c r="J361" s="10" t="s">
        <v>164</v>
      </c>
    </row>
    <row r="362" spans="1:10" x14ac:dyDescent="0.25">
      <c r="A362">
        <f ca="1">CELL("contents",'Общие сведения'!A361)</f>
        <v>358</v>
      </c>
      <c r="B362" t="str">
        <f ca="1">CELL("contents",'Общие сведения'!B361)</f>
        <v>Подгорная, 48-а</v>
      </c>
      <c r="C362" s="49">
        <v>60</v>
      </c>
      <c r="D362" s="49">
        <v>30</v>
      </c>
      <c r="E362" s="49">
        <v>18</v>
      </c>
      <c r="F362" s="49">
        <v>12</v>
      </c>
      <c r="G362" s="9"/>
      <c r="H362" s="9"/>
      <c r="I362" s="9" t="s">
        <v>1588</v>
      </c>
      <c r="J362" s="10" t="s">
        <v>164</v>
      </c>
    </row>
    <row r="363" spans="1:10" x14ac:dyDescent="0.25">
      <c r="A363">
        <f ca="1">CELL("contents",'Общие сведения'!A362)</f>
        <v>359</v>
      </c>
      <c r="B363" t="str">
        <f ca="1">CELL("contents",'Общие сведения'!B362)</f>
        <v>Профсоюзная, 2</v>
      </c>
      <c r="C363" s="49">
        <v>30</v>
      </c>
      <c r="D363" s="49">
        <v>15</v>
      </c>
      <c r="E363" s="49">
        <v>9</v>
      </c>
      <c r="F363" s="49">
        <v>6</v>
      </c>
      <c r="G363" s="9"/>
      <c r="H363" s="9"/>
      <c r="I363" s="9" t="s">
        <v>1588</v>
      </c>
      <c r="J363" s="10" t="s">
        <v>164</v>
      </c>
    </row>
    <row r="364" spans="1:10" x14ac:dyDescent="0.25">
      <c r="A364">
        <f ca="1">CELL("contents",'Общие сведения'!A363)</f>
        <v>360</v>
      </c>
      <c r="B364" t="str">
        <f ca="1">CELL("contents",'Общие сведения'!B363)</f>
        <v>Профсоюзная, 52</v>
      </c>
      <c r="C364" s="49">
        <v>60</v>
      </c>
      <c r="D364" s="49">
        <v>30</v>
      </c>
      <c r="E364" s="49">
        <v>18</v>
      </c>
      <c r="F364" s="49">
        <v>12</v>
      </c>
      <c r="G364" s="9"/>
      <c r="H364" s="9"/>
      <c r="I364" s="9" t="s">
        <v>1588</v>
      </c>
      <c r="J364" s="10" t="s">
        <v>164</v>
      </c>
    </row>
    <row r="365" spans="1:10" x14ac:dyDescent="0.25">
      <c r="A365">
        <f ca="1">CELL("contents",'Общие сведения'!A364)</f>
        <v>361</v>
      </c>
      <c r="B365" t="str">
        <f ca="1">CELL("contents",'Общие сведения'!B364)</f>
        <v>Профсоюзная, 77/6</v>
      </c>
      <c r="C365" s="49">
        <v>60</v>
      </c>
      <c r="D365" s="49">
        <v>30</v>
      </c>
      <c r="E365" s="49">
        <v>18</v>
      </c>
      <c r="F365" s="49">
        <v>12</v>
      </c>
      <c r="G365" s="9"/>
      <c r="H365" s="9"/>
      <c r="I365" s="9" t="s">
        <v>1588</v>
      </c>
      <c r="J365" s="10" t="s">
        <v>164</v>
      </c>
    </row>
    <row r="366" spans="1:10" s="1" customFormat="1" x14ac:dyDescent="0.25">
      <c r="A366" s="1">
        <f ca="1">CELL("contents",'Общие сведения'!A365)</f>
        <v>362</v>
      </c>
      <c r="B366" t="str">
        <f ca="1">CELL("contents",'Общие сведения'!B365)</f>
        <v>Пушкина, 2</v>
      </c>
      <c r="C366" s="50">
        <v>60</v>
      </c>
      <c r="D366" s="50">
        <v>30</v>
      </c>
      <c r="E366" s="50">
        <v>18</v>
      </c>
      <c r="F366" s="50">
        <v>12</v>
      </c>
      <c r="G366" s="10"/>
      <c r="H366" s="10"/>
      <c r="I366" s="10" t="s">
        <v>1588</v>
      </c>
      <c r="J366" s="10" t="s">
        <v>164</v>
      </c>
    </row>
    <row r="367" spans="1:10" x14ac:dyDescent="0.25">
      <c r="A367">
        <f ca="1">CELL("contents",'Общие сведения'!A366)</f>
        <v>363</v>
      </c>
      <c r="B367" t="str">
        <f ca="1">CELL("contents",'Общие сведения'!B366)</f>
        <v>Розы Люксембург, 13</v>
      </c>
      <c r="C367" s="49">
        <v>30</v>
      </c>
      <c r="D367" s="49">
        <v>15</v>
      </c>
      <c r="E367" s="49">
        <v>9</v>
      </c>
      <c r="F367" s="49">
        <v>6</v>
      </c>
      <c r="G367" s="9"/>
      <c r="H367" s="9"/>
      <c r="I367" s="9" t="s">
        <v>1588</v>
      </c>
      <c r="J367" s="10" t="s">
        <v>164</v>
      </c>
    </row>
    <row r="368" spans="1:10" x14ac:dyDescent="0.25">
      <c r="A368">
        <f ca="1">CELL("contents",'Общие сведения'!A367)</f>
        <v>364</v>
      </c>
      <c r="B368" t="str">
        <f ca="1">CELL("contents",'Общие сведения'!B367)</f>
        <v>Розы Люксембург, 164</v>
      </c>
      <c r="C368" s="49">
        <v>30</v>
      </c>
      <c r="D368" s="49">
        <v>15</v>
      </c>
      <c r="E368" s="49">
        <v>9</v>
      </c>
      <c r="F368" s="49">
        <v>6</v>
      </c>
      <c r="G368" s="9"/>
      <c r="H368" s="9"/>
      <c r="I368" s="9" t="s">
        <v>1588</v>
      </c>
      <c r="J368" s="10" t="s">
        <v>164</v>
      </c>
    </row>
    <row r="369" spans="1:10" x14ac:dyDescent="0.25">
      <c r="A369">
        <f ca="1">CELL("contents",'Общие сведения'!A368)</f>
        <v>365</v>
      </c>
      <c r="B369" t="str">
        <f ca="1">CELL("contents",'Общие сведения'!B368)</f>
        <v>Розы Люксембург, 295-а</v>
      </c>
      <c r="C369" s="49">
        <v>30</v>
      </c>
      <c r="D369" s="49">
        <v>15</v>
      </c>
      <c r="E369" s="49">
        <v>9</v>
      </c>
      <c r="F369" s="49">
        <v>6</v>
      </c>
      <c r="G369" s="9"/>
      <c r="H369" s="9"/>
      <c r="I369" s="9" t="s">
        <v>1588</v>
      </c>
      <c r="J369" s="10" t="s">
        <v>164</v>
      </c>
    </row>
    <row r="370" spans="1:10" x14ac:dyDescent="0.25">
      <c r="A370">
        <f ca="1">CELL("contents",'Общие сведения'!A369)</f>
        <v>366</v>
      </c>
      <c r="B370" t="str">
        <f ca="1">CELL("contents",'Общие сведения'!B369)</f>
        <v>Розы Люксембург, 52</v>
      </c>
      <c r="C370" s="49">
        <v>70</v>
      </c>
      <c r="D370" s="49">
        <v>35</v>
      </c>
      <c r="E370" s="49">
        <v>21</v>
      </c>
      <c r="F370" s="49">
        <v>14.000000000000002</v>
      </c>
      <c r="G370" s="9"/>
      <c r="H370" s="9"/>
      <c r="I370" s="9" t="s">
        <v>1588</v>
      </c>
      <c r="J370" s="10" t="s">
        <v>164</v>
      </c>
    </row>
    <row r="371" spans="1:10" x14ac:dyDescent="0.25">
      <c r="A371">
        <f ca="1">CELL("contents",'Общие сведения'!A370)</f>
        <v>367</v>
      </c>
      <c r="B371" t="str">
        <f ca="1">CELL("contents",'Общие сведения'!B370)</f>
        <v>Румянцева, 8</v>
      </c>
      <c r="C371" s="49">
        <v>30</v>
      </c>
      <c r="D371" s="49">
        <v>15</v>
      </c>
      <c r="E371" s="49">
        <v>9</v>
      </c>
      <c r="F371" s="49">
        <v>6</v>
      </c>
      <c r="G371" s="9"/>
      <c r="H371" s="9"/>
      <c r="I371" s="9" t="s">
        <v>1588</v>
      </c>
      <c r="J371" s="10" t="s">
        <v>164</v>
      </c>
    </row>
    <row r="372" spans="1:10" x14ac:dyDescent="0.25">
      <c r="A372">
        <f ca="1">CELL("contents",'Общие сведения'!A371)</f>
        <v>368</v>
      </c>
      <c r="B372" t="str">
        <f ca="1">CELL("contents",'Общие сведения'!B371)</f>
        <v>Саянский, 5-А</v>
      </c>
      <c r="C372" s="49">
        <v>30</v>
      </c>
      <c r="D372" s="49">
        <v>15</v>
      </c>
      <c r="E372" s="49">
        <v>9</v>
      </c>
      <c r="F372" s="49">
        <v>6</v>
      </c>
      <c r="G372" s="9"/>
      <c r="H372" s="9"/>
      <c r="I372" s="9" t="s">
        <v>1588</v>
      </c>
      <c r="J372" s="10" t="s">
        <v>164</v>
      </c>
    </row>
    <row r="373" spans="1:10" x14ac:dyDescent="0.25">
      <c r="A373">
        <f ca="1">CELL("contents",'Общие сведения'!A372)</f>
        <v>369</v>
      </c>
      <c r="B373" t="str">
        <f ca="1">CELL("contents",'Общие сведения'!B372)</f>
        <v>Саянский, 5-Б</v>
      </c>
      <c r="C373" s="49">
        <v>30</v>
      </c>
      <c r="D373" s="49">
        <v>15</v>
      </c>
      <c r="E373" s="49">
        <v>9</v>
      </c>
      <c r="F373" s="49">
        <v>6</v>
      </c>
      <c r="G373" s="9"/>
      <c r="H373" s="9"/>
      <c r="I373" s="9" t="s">
        <v>1588</v>
      </c>
      <c r="J373" s="10" t="s">
        <v>164</v>
      </c>
    </row>
    <row r="374" spans="1:10" x14ac:dyDescent="0.25">
      <c r="A374">
        <f ca="1">CELL("contents",'Общие сведения'!A373)</f>
        <v>370</v>
      </c>
      <c r="B374" t="str">
        <f ca="1">CELL("contents",'Общие сведения'!B373)</f>
        <v>Саянский, 5-В</v>
      </c>
      <c r="C374" s="49">
        <v>30</v>
      </c>
      <c r="D374" s="49">
        <v>15</v>
      </c>
      <c r="E374" s="49">
        <v>9</v>
      </c>
      <c r="F374" s="49">
        <v>6</v>
      </c>
      <c r="G374" s="9"/>
      <c r="H374" s="9"/>
      <c r="I374" s="9" t="s">
        <v>1588</v>
      </c>
      <c r="J374" s="10" t="s">
        <v>164</v>
      </c>
    </row>
    <row r="375" spans="1:10" x14ac:dyDescent="0.25">
      <c r="A375">
        <f ca="1">CELL("contents",'Общие сведения'!A374)</f>
        <v>371</v>
      </c>
      <c r="B375" t="str">
        <f ca="1">CELL("contents",'Общие сведения'!B374)</f>
        <v>Саянский, 5-Г</v>
      </c>
      <c r="C375" s="49">
        <v>30</v>
      </c>
      <c r="D375" s="49">
        <v>15</v>
      </c>
      <c r="E375" s="49">
        <v>9</v>
      </c>
      <c r="F375" s="49">
        <v>6</v>
      </c>
      <c r="G375" s="9"/>
      <c r="H375" s="9"/>
      <c r="I375" s="9" t="s">
        <v>1588</v>
      </c>
      <c r="J375" s="10" t="s">
        <v>164</v>
      </c>
    </row>
    <row r="376" spans="1:10" x14ac:dyDescent="0.25">
      <c r="A376">
        <f ca="1">CELL("contents",'Общие сведения'!A375)</f>
        <v>372</v>
      </c>
      <c r="B376" t="str">
        <f ca="1">CELL("contents",'Общие сведения'!B375)</f>
        <v>Седова, 53-А</v>
      </c>
      <c r="C376" s="49">
        <v>60</v>
      </c>
      <c r="D376" s="49">
        <v>30</v>
      </c>
      <c r="E376" s="49">
        <v>18</v>
      </c>
      <c r="F376" s="49">
        <v>12</v>
      </c>
      <c r="G376" s="9"/>
      <c r="H376" s="9"/>
      <c r="I376" s="9" t="s">
        <v>1588</v>
      </c>
      <c r="J376" s="10" t="s">
        <v>164</v>
      </c>
    </row>
    <row r="377" spans="1:10" x14ac:dyDescent="0.25">
      <c r="A377">
        <f ca="1">CELL("contents",'Общие сведения'!A376)</f>
        <v>373</v>
      </c>
      <c r="B377" t="str">
        <f ca="1">CELL("contents",'Общие сведения'!B376)</f>
        <v>Седова, 54-Б</v>
      </c>
      <c r="C377" s="49">
        <v>60</v>
      </c>
      <c r="D377" s="49">
        <v>30</v>
      </c>
      <c r="E377" s="49">
        <v>18</v>
      </c>
      <c r="F377" s="49">
        <v>12</v>
      </c>
      <c r="G377" s="9"/>
      <c r="H377" s="9"/>
      <c r="I377" s="9" t="s">
        <v>1588</v>
      </c>
      <c r="J377" s="10" t="s">
        <v>164</v>
      </c>
    </row>
    <row r="378" spans="1:10" x14ac:dyDescent="0.25">
      <c r="A378">
        <f ca="1">CELL("contents",'Общие сведения'!A377)</f>
        <v>374</v>
      </c>
      <c r="B378" t="str">
        <f ca="1">CELL("contents",'Общие сведения'!B377)</f>
        <v>Седова, 62/3</v>
      </c>
      <c r="C378" s="49">
        <v>60</v>
      </c>
      <c r="D378" s="49">
        <v>30</v>
      </c>
      <c r="E378" s="49">
        <v>18</v>
      </c>
      <c r="F378" s="49">
        <v>12</v>
      </c>
      <c r="G378" s="9"/>
      <c r="H378" s="9"/>
      <c r="I378" s="9" t="s">
        <v>1588</v>
      </c>
      <c r="J378" s="10" t="s">
        <v>164</v>
      </c>
    </row>
    <row r="379" spans="1:10" x14ac:dyDescent="0.25">
      <c r="A379">
        <f ca="1">CELL("contents",'Общие сведения'!A378)</f>
        <v>375</v>
      </c>
      <c r="B379" t="str">
        <f ca="1">CELL("contents",'Общие сведения'!B378)</f>
        <v>Седова, 62/9</v>
      </c>
      <c r="C379" s="49">
        <v>80</v>
      </c>
      <c r="D379" s="49">
        <v>40</v>
      </c>
      <c r="E379" s="49">
        <v>24</v>
      </c>
      <c r="F379" s="49">
        <v>16</v>
      </c>
      <c r="G379" s="9"/>
      <c r="H379" s="9"/>
      <c r="I379" s="9" t="s">
        <v>1588</v>
      </c>
      <c r="J379" s="10" t="s">
        <v>164</v>
      </c>
    </row>
    <row r="380" spans="1:10" x14ac:dyDescent="0.25">
      <c r="A380">
        <f ca="1">CELL("contents",'Общие сведения'!A379)</f>
        <v>376</v>
      </c>
      <c r="B380" t="str">
        <f ca="1">CELL("contents",'Общие сведения'!B379)</f>
        <v>Седова, 64-Б</v>
      </c>
      <c r="C380" s="49">
        <v>70</v>
      </c>
      <c r="D380" s="49">
        <v>35</v>
      </c>
      <c r="E380" s="49">
        <v>21</v>
      </c>
      <c r="F380" s="49">
        <v>14.000000000000002</v>
      </c>
      <c r="G380" s="9"/>
      <c r="H380" s="9"/>
      <c r="I380" s="9" t="s">
        <v>1588</v>
      </c>
      <c r="J380" s="10" t="s">
        <v>164</v>
      </c>
    </row>
    <row r="381" spans="1:10" x14ac:dyDescent="0.25">
      <c r="A381">
        <f ca="1">CELL("contents",'Общие сведения'!A380)</f>
        <v>377</v>
      </c>
      <c r="B381" t="str">
        <f ca="1">CELL("contents",'Общие сведения'!B380)</f>
        <v>Седова, 64-В</v>
      </c>
      <c r="C381" s="49">
        <v>70</v>
      </c>
      <c r="D381" s="49">
        <v>35</v>
      </c>
      <c r="E381" s="49">
        <v>21</v>
      </c>
      <c r="F381" s="49">
        <v>14.000000000000002</v>
      </c>
      <c r="G381" s="9"/>
      <c r="H381" s="9"/>
      <c r="I381" s="9" t="s">
        <v>1588</v>
      </c>
      <c r="J381" s="10" t="s">
        <v>164</v>
      </c>
    </row>
    <row r="382" spans="1:10" x14ac:dyDescent="0.25">
      <c r="A382">
        <f ca="1">CELL("contents",'Общие сведения'!A381)</f>
        <v>378</v>
      </c>
      <c r="B382" t="str">
        <f ca="1">CELL("contents",'Общие сведения'!B381)</f>
        <v>Седова, 74</v>
      </c>
      <c r="C382" s="49">
        <v>70</v>
      </c>
      <c r="D382" s="49">
        <v>35</v>
      </c>
      <c r="E382" s="49">
        <v>21</v>
      </c>
      <c r="F382" s="49">
        <v>14.000000000000002</v>
      </c>
      <c r="G382" s="9"/>
      <c r="H382" s="9"/>
      <c r="I382" s="9" t="s">
        <v>1588</v>
      </c>
      <c r="J382" s="10" t="s">
        <v>164</v>
      </c>
    </row>
    <row r="383" spans="1:10" x14ac:dyDescent="0.25">
      <c r="A383">
        <f ca="1">CELL("contents",'Общие сведения'!A382)</f>
        <v>379</v>
      </c>
      <c r="B383" t="str">
        <f ca="1">CELL("contents",'Общие сведения'!B382)</f>
        <v>Сибирская, 1-а</v>
      </c>
      <c r="C383" s="49">
        <v>50</v>
      </c>
      <c r="D383" s="49">
        <v>25</v>
      </c>
      <c r="E383" s="49">
        <v>15</v>
      </c>
      <c r="F383" s="49">
        <v>10</v>
      </c>
      <c r="G383" s="9"/>
      <c r="H383" s="9"/>
      <c r="I383" s="9" t="s">
        <v>1588</v>
      </c>
      <c r="J383" s="10" t="s">
        <v>164</v>
      </c>
    </row>
    <row r="384" spans="1:10" x14ac:dyDescent="0.25">
      <c r="A384">
        <f ca="1">CELL("contents",'Общие сведения'!A383)</f>
        <v>380</v>
      </c>
      <c r="B384" t="str">
        <f ca="1">CELL("contents",'Общие сведения'!B383)</f>
        <v>Сибирская, 1-б</v>
      </c>
      <c r="C384" s="49">
        <v>70</v>
      </c>
      <c r="D384" s="49">
        <v>35</v>
      </c>
      <c r="E384" s="49">
        <v>21</v>
      </c>
      <c r="F384" s="49">
        <v>14.000000000000002</v>
      </c>
      <c r="G384" s="9"/>
      <c r="H384" s="9"/>
      <c r="I384" s="9" t="s">
        <v>1588</v>
      </c>
      <c r="J384" s="10" t="s">
        <v>164</v>
      </c>
    </row>
    <row r="385" spans="1:10" x14ac:dyDescent="0.25">
      <c r="A385">
        <f ca="1">CELL("contents",'Общие сведения'!A384)</f>
        <v>381</v>
      </c>
      <c r="B385" t="str">
        <f ca="1">CELL("contents",'Общие сведения'!B384)</f>
        <v>Сибирская, 1-в</v>
      </c>
      <c r="C385" s="49">
        <v>70</v>
      </c>
      <c r="D385" s="49">
        <v>35</v>
      </c>
      <c r="E385" s="49">
        <v>21</v>
      </c>
      <c r="F385" s="49">
        <v>14.000000000000002</v>
      </c>
      <c r="G385" s="9"/>
      <c r="H385" s="9"/>
      <c r="I385" s="9" t="s">
        <v>1588</v>
      </c>
      <c r="J385" s="10" t="s">
        <v>164</v>
      </c>
    </row>
    <row r="386" spans="1:10" x14ac:dyDescent="0.25">
      <c r="A386">
        <f ca="1">CELL("contents",'Общие сведения'!A385)</f>
        <v>382</v>
      </c>
      <c r="B386" t="str">
        <f ca="1">CELL("contents",'Общие сведения'!B385)</f>
        <v>Советская, 10-Б</v>
      </c>
      <c r="C386" s="49">
        <v>80</v>
      </c>
      <c r="D386" s="49">
        <v>40</v>
      </c>
      <c r="E386" s="49">
        <v>24</v>
      </c>
      <c r="F386" s="49">
        <v>16</v>
      </c>
      <c r="G386" s="9"/>
      <c r="H386" s="9"/>
      <c r="I386" s="9" t="s">
        <v>1588</v>
      </c>
      <c r="J386" s="10" t="s">
        <v>164</v>
      </c>
    </row>
    <row r="387" spans="1:10" x14ac:dyDescent="0.25">
      <c r="A387">
        <f ca="1">CELL("contents",'Общие сведения'!A386)</f>
        <v>383</v>
      </c>
      <c r="B387" t="str">
        <f ca="1">CELL("contents",'Общие сведения'!B386)</f>
        <v>Советская, 10-В</v>
      </c>
      <c r="C387" s="49">
        <v>80</v>
      </c>
      <c r="D387" s="49">
        <v>40</v>
      </c>
      <c r="E387" s="49">
        <v>24</v>
      </c>
      <c r="F387" s="49">
        <v>16</v>
      </c>
      <c r="G387" s="9"/>
      <c r="H387" s="9"/>
      <c r="I387" s="9" t="s">
        <v>1588</v>
      </c>
      <c r="J387" s="10" t="s">
        <v>164</v>
      </c>
    </row>
    <row r="388" spans="1:10" s="1" customFormat="1" x14ac:dyDescent="0.25">
      <c r="A388" s="1">
        <f ca="1">CELL("contents",'Общие сведения'!A387)</f>
        <v>384</v>
      </c>
      <c r="B388" t="str">
        <f ca="1">CELL("contents",'Общие сведения'!B387)</f>
        <v>Советская, 10-а</v>
      </c>
      <c r="C388" s="50">
        <v>80</v>
      </c>
      <c r="D388" s="50">
        <v>40</v>
      </c>
      <c r="E388" s="50">
        <v>24</v>
      </c>
      <c r="F388" s="50">
        <v>16</v>
      </c>
      <c r="G388" s="10"/>
      <c r="H388" s="10"/>
      <c r="I388" s="10" t="s">
        <v>1588</v>
      </c>
      <c r="J388" s="10" t="s">
        <v>164</v>
      </c>
    </row>
    <row r="389" spans="1:10" x14ac:dyDescent="0.25">
      <c r="A389">
        <f ca="1">CELL("contents",'Общие сведения'!A388)</f>
        <v>385</v>
      </c>
      <c r="B389" t="str">
        <f ca="1">CELL("contents",'Общие сведения'!B388)</f>
        <v>Строителей, 1</v>
      </c>
      <c r="C389" s="49">
        <v>60</v>
      </c>
      <c r="D389" s="49">
        <v>30</v>
      </c>
      <c r="E389" s="49">
        <v>18</v>
      </c>
      <c r="F389" s="49">
        <v>12</v>
      </c>
      <c r="G389" s="9"/>
      <c r="H389" s="9"/>
      <c r="I389" s="9" t="s">
        <v>1588</v>
      </c>
      <c r="J389" s="10" t="s">
        <v>164</v>
      </c>
    </row>
    <row r="390" spans="1:10" x14ac:dyDescent="0.25">
      <c r="A390">
        <f ca="1">CELL("contents",'Общие сведения'!A389)</f>
        <v>386</v>
      </c>
      <c r="B390" t="str">
        <f ca="1">CELL("contents",'Общие сведения'!B389)</f>
        <v>Строителей, 2</v>
      </c>
      <c r="C390" s="49">
        <v>60</v>
      </c>
      <c r="D390" s="49">
        <v>30</v>
      </c>
      <c r="E390" s="49">
        <v>18</v>
      </c>
      <c r="F390" s="49">
        <v>12</v>
      </c>
      <c r="G390" s="9"/>
      <c r="H390" s="9"/>
      <c r="I390" s="9" t="s">
        <v>1588</v>
      </c>
      <c r="J390" s="10" t="s">
        <v>164</v>
      </c>
    </row>
    <row r="391" spans="1:10" x14ac:dyDescent="0.25">
      <c r="A391">
        <f ca="1">CELL("contents",'Общие сведения'!A390)</f>
        <v>387</v>
      </c>
      <c r="B391" t="str">
        <f ca="1">CELL("contents",'Общие сведения'!B390)</f>
        <v>Строителей, 3</v>
      </c>
      <c r="C391" s="49">
        <v>60</v>
      </c>
      <c r="D391" s="49">
        <v>30</v>
      </c>
      <c r="E391" s="49">
        <v>18</v>
      </c>
      <c r="F391" s="49">
        <v>12</v>
      </c>
      <c r="G391" s="9"/>
      <c r="H391" s="9"/>
      <c r="I391" s="9" t="s">
        <v>1588</v>
      </c>
      <c r="J391" s="10" t="s">
        <v>164</v>
      </c>
    </row>
    <row r="392" spans="1:10" x14ac:dyDescent="0.25">
      <c r="A392">
        <f ca="1">CELL("contents",'Общие сведения'!A391)</f>
        <v>388</v>
      </c>
      <c r="B392" t="str">
        <f ca="1">CELL("contents",'Общие сведения'!B391)</f>
        <v>Строителей, 4</v>
      </c>
      <c r="C392" s="49">
        <v>60</v>
      </c>
      <c r="D392" s="49">
        <v>30</v>
      </c>
      <c r="E392" s="49">
        <v>18</v>
      </c>
      <c r="F392" s="49">
        <v>12</v>
      </c>
      <c r="G392" s="9"/>
      <c r="H392" s="9"/>
      <c r="I392" s="9" t="s">
        <v>1588</v>
      </c>
      <c r="J392" s="10" t="s">
        <v>164</v>
      </c>
    </row>
    <row r="393" spans="1:10" x14ac:dyDescent="0.25">
      <c r="A393">
        <f ca="1">CELL("contents",'Общие сведения'!A392)</f>
        <v>389</v>
      </c>
      <c r="B393" t="str">
        <f ca="1">CELL("contents",'Общие сведения'!B392)</f>
        <v>Строителей, 5</v>
      </c>
      <c r="C393" s="49">
        <v>60</v>
      </c>
      <c r="D393" s="49">
        <v>30</v>
      </c>
      <c r="E393" s="49">
        <v>18</v>
      </c>
      <c r="F393" s="49">
        <v>12</v>
      </c>
      <c r="G393" s="9"/>
      <c r="H393" s="9"/>
      <c r="I393" s="9" t="s">
        <v>1588</v>
      </c>
      <c r="J393" s="10" t="s">
        <v>164</v>
      </c>
    </row>
    <row r="394" spans="1:10" x14ac:dyDescent="0.25">
      <c r="A394">
        <f ca="1">CELL("contents",'Общие сведения'!A393)</f>
        <v>390</v>
      </c>
      <c r="B394" t="str">
        <f ca="1">CELL("contents",'Общие сведения'!B393)</f>
        <v>Строителей, 6</v>
      </c>
      <c r="C394" s="49">
        <v>60</v>
      </c>
      <c r="D394" s="49">
        <v>30</v>
      </c>
      <c r="E394" s="49">
        <v>18</v>
      </c>
      <c r="F394" s="49">
        <v>12</v>
      </c>
      <c r="G394" s="9"/>
      <c r="H394" s="9"/>
      <c r="I394" s="9" t="s">
        <v>1588</v>
      </c>
      <c r="J394" s="10" t="s">
        <v>164</v>
      </c>
    </row>
    <row r="395" spans="1:10" x14ac:dyDescent="0.25">
      <c r="A395">
        <f ca="1">CELL("contents",'Общие сведения'!A394)</f>
        <v>391</v>
      </c>
      <c r="B395" t="str">
        <f ca="1">CELL("contents",'Общие сведения'!B394)</f>
        <v>Строителей, 7</v>
      </c>
      <c r="C395" s="49">
        <v>60</v>
      </c>
      <c r="D395" s="49">
        <v>30</v>
      </c>
      <c r="E395" s="49">
        <v>18</v>
      </c>
      <c r="F395" s="49">
        <v>12</v>
      </c>
      <c r="G395" s="9"/>
      <c r="H395" s="9"/>
      <c r="I395" s="9" t="s">
        <v>1588</v>
      </c>
      <c r="J395" s="10" t="s">
        <v>164</v>
      </c>
    </row>
    <row r="396" spans="1:10" x14ac:dyDescent="0.25">
      <c r="A396">
        <f ca="1">CELL("contents",'Общие сведения'!A395)</f>
        <v>392</v>
      </c>
      <c r="B396" t="str">
        <f ca="1">CELL("contents",'Общие сведения'!B395)</f>
        <v>Строителей, 8</v>
      </c>
      <c r="C396" s="49">
        <v>60</v>
      </c>
      <c r="D396" s="49">
        <v>30</v>
      </c>
      <c r="E396" s="49">
        <v>18</v>
      </c>
      <c r="F396" s="49">
        <v>12</v>
      </c>
      <c r="G396" s="9"/>
      <c r="H396" s="9"/>
      <c r="I396" s="9" t="s">
        <v>1588</v>
      </c>
      <c r="J396" s="10" t="s">
        <v>164</v>
      </c>
    </row>
    <row r="397" spans="1:10" x14ac:dyDescent="0.25">
      <c r="A397">
        <f ca="1">CELL("contents",'Общие сведения'!A396)</f>
        <v>393</v>
      </c>
      <c r="B397" t="str">
        <f ca="1">CELL("contents",'Общие сведения'!B396)</f>
        <v>Строителей, 9</v>
      </c>
      <c r="C397" s="49">
        <v>60</v>
      </c>
      <c r="D397" s="49">
        <v>30</v>
      </c>
      <c r="E397" s="49">
        <v>18</v>
      </c>
      <c r="F397" s="49">
        <v>12</v>
      </c>
      <c r="G397" s="9"/>
      <c r="H397" s="9"/>
      <c r="I397" s="9" t="s">
        <v>1588</v>
      </c>
      <c r="J397" s="10" t="s">
        <v>164</v>
      </c>
    </row>
    <row r="398" spans="1:10" x14ac:dyDescent="0.25">
      <c r="A398">
        <f ca="1">CELL("contents",'Общие сведения'!A397)</f>
        <v>394</v>
      </c>
      <c r="B398" t="str">
        <f ca="1">CELL("contents",'Общие сведения'!B397)</f>
        <v>Сударева, 15</v>
      </c>
      <c r="C398" s="49">
        <v>60</v>
      </c>
      <c r="D398" s="49">
        <v>30</v>
      </c>
      <c r="E398" s="49">
        <v>18</v>
      </c>
      <c r="F398" s="49">
        <v>12</v>
      </c>
      <c r="G398" s="9"/>
      <c r="H398" s="9"/>
      <c r="I398" s="9" t="s">
        <v>1588</v>
      </c>
      <c r="J398" s="10" t="s">
        <v>164</v>
      </c>
    </row>
    <row r="399" spans="1:10" x14ac:dyDescent="0.25">
      <c r="A399">
        <f ca="1">CELL("contents",'Общие сведения'!A398)</f>
        <v>395</v>
      </c>
      <c r="B399" t="str">
        <f ca="1">CELL("contents",'Общие сведения'!B398)</f>
        <v>Сударева, 7</v>
      </c>
      <c r="C399" s="49">
        <v>60</v>
      </c>
      <c r="D399" s="49">
        <v>30</v>
      </c>
      <c r="E399" s="49">
        <v>18</v>
      </c>
      <c r="F399" s="49">
        <v>12</v>
      </c>
      <c r="G399" s="9"/>
      <c r="H399" s="9"/>
      <c r="I399" s="9" t="s">
        <v>1588</v>
      </c>
      <c r="J399" s="10" t="s">
        <v>164</v>
      </c>
    </row>
    <row r="400" spans="1:10" x14ac:dyDescent="0.25">
      <c r="A400">
        <f ca="1">CELL("contents",'Общие сведения'!A399)</f>
        <v>396</v>
      </c>
      <c r="B400" t="str">
        <f ca="1">CELL("contents",'Общие сведения'!B399)</f>
        <v>Толевая, 7</v>
      </c>
      <c r="C400" s="49">
        <v>60</v>
      </c>
      <c r="D400" s="49">
        <v>30</v>
      </c>
      <c r="E400" s="49">
        <v>18</v>
      </c>
      <c r="F400" s="49">
        <v>12</v>
      </c>
      <c r="G400" s="9"/>
      <c r="H400" s="9"/>
      <c r="I400" s="9" t="s">
        <v>1588</v>
      </c>
      <c r="J400" s="10" t="s">
        <v>164</v>
      </c>
    </row>
    <row r="401" spans="1:10" x14ac:dyDescent="0.25">
      <c r="A401">
        <f ca="1">CELL("contents",'Общие сведения'!A400)</f>
        <v>397</v>
      </c>
      <c r="B401" t="str">
        <f ca="1">CELL("contents",'Общие сведения'!B400)</f>
        <v>Трилиссера, 1-А</v>
      </c>
      <c r="C401" s="49">
        <v>70</v>
      </c>
      <c r="D401" s="49">
        <v>35</v>
      </c>
      <c r="E401" s="49">
        <v>21</v>
      </c>
      <c r="F401" s="49">
        <v>14.000000000000002</v>
      </c>
      <c r="G401" s="9"/>
      <c r="H401" s="9"/>
      <c r="I401" s="9" t="s">
        <v>1588</v>
      </c>
      <c r="J401" s="10" t="s">
        <v>164</v>
      </c>
    </row>
    <row r="402" spans="1:10" x14ac:dyDescent="0.25">
      <c r="A402">
        <f ca="1">CELL("contents",'Общие сведения'!A401)</f>
        <v>398</v>
      </c>
      <c r="B402" t="str">
        <f ca="1">CELL("contents",'Общие сведения'!B401)</f>
        <v>Трилиссера, 1-Б</v>
      </c>
      <c r="C402" s="49">
        <v>70</v>
      </c>
      <c r="D402" s="49">
        <v>35</v>
      </c>
      <c r="E402" s="49">
        <v>21</v>
      </c>
      <c r="F402" s="49">
        <v>14.000000000000002</v>
      </c>
      <c r="G402" s="9"/>
      <c r="H402" s="9"/>
      <c r="I402" s="9" t="s">
        <v>1588</v>
      </c>
      <c r="J402" s="10" t="s">
        <v>164</v>
      </c>
    </row>
    <row r="403" spans="1:10" x14ac:dyDescent="0.25">
      <c r="A403">
        <f ca="1">CELL("contents",'Общие сведения'!A402)</f>
        <v>399</v>
      </c>
      <c r="B403" t="str">
        <f ca="1">CELL("contents",'Общие сведения'!B402)</f>
        <v>Трилиссера, 1-в</v>
      </c>
      <c r="C403" s="49">
        <v>70</v>
      </c>
      <c r="D403" s="49">
        <v>35</v>
      </c>
      <c r="E403" s="49">
        <v>21</v>
      </c>
      <c r="F403" s="49">
        <v>14.000000000000002</v>
      </c>
      <c r="G403" s="9"/>
      <c r="H403" s="9"/>
      <c r="I403" s="9" t="s">
        <v>1588</v>
      </c>
      <c r="J403" s="10" t="s">
        <v>164</v>
      </c>
    </row>
    <row r="404" spans="1:10" x14ac:dyDescent="0.25">
      <c r="A404">
        <f ca="1">CELL("contents",'Общие сведения'!A403)</f>
        <v>400</v>
      </c>
      <c r="B404" t="str">
        <f ca="1">CELL("contents",'Общие сведения'!B403)</f>
        <v>Трилиссера, 32</v>
      </c>
      <c r="C404" s="49">
        <v>80</v>
      </c>
      <c r="D404" s="49">
        <v>40</v>
      </c>
      <c r="E404" s="49">
        <v>24</v>
      </c>
      <c r="F404" s="49">
        <v>16</v>
      </c>
      <c r="G404" s="9"/>
      <c r="H404" s="9"/>
      <c r="I404" s="9" t="s">
        <v>1588</v>
      </c>
      <c r="J404" s="10" t="s">
        <v>164</v>
      </c>
    </row>
    <row r="405" spans="1:10" x14ac:dyDescent="0.25">
      <c r="A405">
        <f ca="1">CELL("contents",'Общие сведения'!A404)</f>
        <v>401</v>
      </c>
      <c r="B405" t="str">
        <f ca="1">CELL("contents",'Общие сведения'!B404)</f>
        <v>Трилиссера, 37-Г</v>
      </c>
      <c r="C405" s="49">
        <v>80</v>
      </c>
      <c r="D405" s="49">
        <v>40</v>
      </c>
      <c r="E405" s="49">
        <v>24</v>
      </c>
      <c r="F405" s="49">
        <v>16</v>
      </c>
      <c r="G405" s="9"/>
      <c r="H405" s="9"/>
      <c r="I405" s="9" t="s">
        <v>1588</v>
      </c>
      <c r="J405" s="10" t="s">
        <v>164</v>
      </c>
    </row>
    <row r="406" spans="1:10" x14ac:dyDescent="0.25">
      <c r="A406">
        <f ca="1">CELL("contents",'Общие сведения'!A405)</f>
        <v>402</v>
      </c>
      <c r="B406" t="str">
        <f ca="1">CELL("contents",'Общие сведения'!B405)</f>
        <v>Трилиссера, 52</v>
      </c>
      <c r="C406" s="49">
        <v>80</v>
      </c>
      <c r="D406" s="49">
        <v>40</v>
      </c>
      <c r="E406" s="49">
        <v>24</v>
      </c>
      <c r="F406" s="49">
        <v>16</v>
      </c>
      <c r="G406" s="9"/>
      <c r="H406" s="9"/>
      <c r="I406" s="9" t="s">
        <v>1588</v>
      </c>
      <c r="J406" s="10" t="s">
        <v>164</v>
      </c>
    </row>
    <row r="407" spans="1:10" x14ac:dyDescent="0.25">
      <c r="A407">
        <f ca="1">CELL("contents",'Общие сведения'!A406)</f>
        <v>403</v>
      </c>
      <c r="B407" t="str">
        <f ca="1">CELL("contents",'Общие сведения'!B406)</f>
        <v>Трудовая, 103</v>
      </c>
      <c r="C407" s="49">
        <v>60</v>
      </c>
      <c r="D407" s="49">
        <v>30</v>
      </c>
      <c r="E407" s="49">
        <v>18</v>
      </c>
      <c r="F407" s="49">
        <v>12</v>
      </c>
      <c r="G407" s="9"/>
      <c r="H407" s="9"/>
      <c r="I407" s="9" t="s">
        <v>1588</v>
      </c>
      <c r="J407" s="10" t="s">
        <v>164</v>
      </c>
    </row>
    <row r="408" spans="1:10" x14ac:dyDescent="0.25">
      <c r="A408">
        <f ca="1">CELL("contents",'Общие сведения'!A407)</f>
        <v>404</v>
      </c>
      <c r="B408" t="str">
        <f ca="1">CELL("contents",'Общие сведения'!B407)</f>
        <v>Трудовая, 105</v>
      </c>
      <c r="C408" s="49">
        <v>80</v>
      </c>
      <c r="D408" s="49">
        <v>40</v>
      </c>
      <c r="E408" s="49">
        <v>24</v>
      </c>
      <c r="F408" s="49">
        <v>16</v>
      </c>
      <c r="G408" s="9"/>
      <c r="H408" s="9"/>
      <c r="I408" s="9" t="s">
        <v>1588</v>
      </c>
      <c r="J408" s="10" t="s">
        <v>164</v>
      </c>
    </row>
    <row r="409" spans="1:10" x14ac:dyDescent="0.25">
      <c r="A409">
        <f ca="1">CELL("contents",'Общие сведения'!A408)</f>
        <v>405</v>
      </c>
      <c r="B409" t="str">
        <f ca="1">CELL("contents",'Общие сведения'!B408)</f>
        <v>Трудовая, 107</v>
      </c>
      <c r="C409" s="49">
        <v>60</v>
      </c>
      <c r="D409" s="49">
        <v>30</v>
      </c>
      <c r="E409" s="49">
        <v>18</v>
      </c>
      <c r="F409" s="49">
        <v>12</v>
      </c>
      <c r="G409" s="9"/>
      <c r="H409" s="9"/>
      <c r="I409" s="9" t="s">
        <v>1588</v>
      </c>
      <c r="J409" s="10" t="s">
        <v>164</v>
      </c>
    </row>
    <row r="410" spans="1:10" x14ac:dyDescent="0.25">
      <c r="A410">
        <f ca="1">CELL("contents",'Общие сведения'!A409)</f>
        <v>406</v>
      </c>
      <c r="B410" t="str">
        <f ca="1">CELL("contents",'Общие сведения'!B409)</f>
        <v>Трудовая, 108-В</v>
      </c>
      <c r="C410" s="49">
        <v>80</v>
      </c>
      <c r="D410" s="49">
        <v>40</v>
      </c>
      <c r="E410" s="49">
        <v>24</v>
      </c>
      <c r="F410" s="49">
        <v>16</v>
      </c>
      <c r="G410" s="9"/>
      <c r="H410" s="9"/>
      <c r="I410" s="9" t="s">
        <v>163</v>
      </c>
      <c r="J410" s="10" t="s">
        <v>164</v>
      </c>
    </row>
    <row r="411" spans="1:10" x14ac:dyDescent="0.25">
      <c r="A411">
        <f ca="1">CELL("contents",'Общие сведения'!A410)</f>
        <v>407</v>
      </c>
      <c r="B411" t="str">
        <f ca="1">CELL("contents",'Общие сведения'!B410)</f>
        <v>Трудовая, 109</v>
      </c>
      <c r="C411" s="49">
        <v>80</v>
      </c>
      <c r="D411" s="49">
        <v>40</v>
      </c>
      <c r="E411" s="49">
        <v>24</v>
      </c>
      <c r="F411" s="49">
        <v>16</v>
      </c>
      <c r="G411" s="9"/>
      <c r="H411" s="9"/>
      <c r="I411" s="9" t="s">
        <v>1588</v>
      </c>
      <c r="J411" s="10" t="s">
        <v>164</v>
      </c>
    </row>
    <row r="412" spans="1:10" x14ac:dyDescent="0.25">
      <c r="A412">
        <f ca="1">CELL("contents",'Общие сведения'!A411)</f>
        <v>408</v>
      </c>
      <c r="B412" t="str">
        <f ca="1">CELL("contents",'Общие сведения'!B411)</f>
        <v>Трудовая, 109-А</v>
      </c>
      <c r="C412" s="49">
        <v>50</v>
      </c>
      <c r="D412" s="49">
        <v>25</v>
      </c>
      <c r="E412" s="49">
        <v>15</v>
      </c>
      <c r="F412" s="49">
        <v>10</v>
      </c>
      <c r="G412" s="9"/>
      <c r="H412" s="9"/>
      <c r="I412" s="9" t="s">
        <v>1588</v>
      </c>
      <c r="J412" s="10" t="s">
        <v>164</v>
      </c>
    </row>
    <row r="413" spans="1:10" x14ac:dyDescent="0.25">
      <c r="A413">
        <f ca="1">CELL("contents",'Общие сведения'!A412)</f>
        <v>409</v>
      </c>
      <c r="B413" t="str">
        <f ca="1">CELL("contents",'Общие сведения'!B412)</f>
        <v>Трудовая, 113</v>
      </c>
      <c r="C413" s="49">
        <v>30</v>
      </c>
      <c r="D413" s="49">
        <v>15</v>
      </c>
      <c r="E413" s="49">
        <v>9</v>
      </c>
      <c r="F413" s="49">
        <v>6</v>
      </c>
      <c r="G413" s="9"/>
      <c r="H413" s="9"/>
      <c r="I413" s="9" t="s">
        <v>1588</v>
      </c>
      <c r="J413" s="10" t="s">
        <v>164</v>
      </c>
    </row>
    <row r="414" spans="1:10" x14ac:dyDescent="0.25">
      <c r="A414">
        <f ca="1">CELL("contents",'Общие сведения'!A413)</f>
        <v>410</v>
      </c>
      <c r="B414" t="str">
        <f ca="1">CELL("contents",'Общие сведения'!B413)</f>
        <v>Трудовая, 117</v>
      </c>
      <c r="C414" s="49">
        <v>50</v>
      </c>
      <c r="D414" s="49">
        <v>25</v>
      </c>
      <c r="E414" s="49">
        <v>15</v>
      </c>
      <c r="F414" s="49">
        <v>10</v>
      </c>
      <c r="G414" s="9"/>
      <c r="H414" s="9"/>
      <c r="I414" s="9" t="s">
        <v>1588</v>
      </c>
      <c r="J414" s="10" t="s">
        <v>164</v>
      </c>
    </row>
    <row r="415" spans="1:10" x14ac:dyDescent="0.25">
      <c r="A415">
        <f ca="1">CELL("contents",'Общие сведения'!A414)</f>
        <v>411</v>
      </c>
      <c r="B415" t="str">
        <f ca="1">CELL("contents",'Общие сведения'!B414)</f>
        <v>Трудовая, 119</v>
      </c>
      <c r="C415" s="49">
        <v>50</v>
      </c>
      <c r="D415" s="49">
        <v>25</v>
      </c>
      <c r="E415" s="49">
        <v>15</v>
      </c>
      <c r="F415" s="49">
        <v>10</v>
      </c>
      <c r="G415" s="9"/>
      <c r="H415" s="9"/>
      <c r="I415" s="9" t="s">
        <v>1588</v>
      </c>
      <c r="J415" s="10" t="s">
        <v>164</v>
      </c>
    </row>
    <row r="416" spans="1:10" x14ac:dyDescent="0.25">
      <c r="A416">
        <f ca="1">CELL("contents",'Общие сведения'!A415)</f>
        <v>412</v>
      </c>
      <c r="B416" t="str">
        <f ca="1">CELL("contents",'Общие сведения'!B415)</f>
        <v>Трудовая, 68-в</v>
      </c>
      <c r="C416" s="49">
        <v>60</v>
      </c>
      <c r="D416" s="49">
        <v>30</v>
      </c>
      <c r="E416" s="49">
        <v>18</v>
      </c>
      <c r="F416" s="49">
        <v>12</v>
      </c>
      <c r="G416" s="9"/>
      <c r="H416" s="9"/>
      <c r="I416" s="9" t="s">
        <v>1588</v>
      </c>
      <c r="J416" s="10" t="s">
        <v>164</v>
      </c>
    </row>
    <row r="417" spans="1:10" x14ac:dyDescent="0.25">
      <c r="A417">
        <f ca="1">CELL("contents",'Общие сведения'!A416)</f>
        <v>413</v>
      </c>
      <c r="B417" t="str">
        <f ca="1">CELL("contents",'Общие сведения'!B416)</f>
        <v>Трудовая, 68-Г</v>
      </c>
      <c r="C417" s="49">
        <v>60</v>
      </c>
      <c r="D417" s="49">
        <v>30</v>
      </c>
      <c r="E417" s="49">
        <v>18</v>
      </c>
      <c r="F417" s="49">
        <v>12</v>
      </c>
      <c r="G417" s="9"/>
      <c r="H417" s="9"/>
      <c r="I417" s="9" t="s">
        <v>1588</v>
      </c>
      <c r="J417" s="10" t="s">
        <v>164</v>
      </c>
    </row>
    <row r="418" spans="1:10" s="1" customFormat="1" x14ac:dyDescent="0.25">
      <c r="A418" s="1">
        <f ca="1">CELL("contents",'Общие сведения'!A417)</f>
        <v>414</v>
      </c>
      <c r="B418" t="str">
        <f ca="1">CELL("contents",'Общие сведения'!B417)</f>
        <v>Трудовая, 66-Е</v>
      </c>
      <c r="C418" s="50">
        <v>60</v>
      </c>
      <c r="D418" s="50">
        <v>30</v>
      </c>
      <c r="E418" s="50">
        <v>18</v>
      </c>
      <c r="F418" s="50">
        <v>12</v>
      </c>
      <c r="G418" s="10"/>
      <c r="H418" s="10"/>
      <c r="I418" s="10" t="s">
        <v>1588</v>
      </c>
      <c r="J418" s="10" t="s">
        <v>164</v>
      </c>
    </row>
    <row r="419" spans="1:10" x14ac:dyDescent="0.25">
      <c r="A419">
        <f ca="1">CELL("contents",'Общие сведения'!A418)</f>
        <v>415</v>
      </c>
      <c r="B419" t="str">
        <f ca="1">CELL("contents",'Общие сведения'!B418)</f>
        <v>Трудовая, 95</v>
      </c>
      <c r="C419" s="49">
        <v>60</v>
      </c>
      <c r="D419" s="49">
        <v>30</v>
      </c>
      <c r="E419" s="49">
        <v>18</v>
      </c>
      <c r="F419" s="49">
        <v>12</v>
      </c>
      <c r="G419" s="9"/>
      <c r="H419" s="9"/>
      <c r="I419" s="9" t="s">
        <v>1588</v>
      </c>
      <c r="J419" s="10" t="s">
        <v>164</v>
      </c>
    </row>
    <row r="420" spans="1:10" x14ac:dyDescent="0.25">
      <c r="A420">
        <f ca="1">CELL("contents",'Общие сведения'!A419)</f>
        <v>416</v>
      </c>
      <c r="B420" t="str">
        <f ca="1">CELL("contents",'Общие сведения'!B419)</f>
        <v>Урожайная, 11</v>
      </c>
      <c r="C420" s="49">
        <v>60</v>
      </c>
      <c r="D420" s="49">
        <v>30</v>
      </c>
      <c r="E420" s="49">
        <v>18</v>
      </c>
      <c r="F420" s="49">
        <v>12</v>
      </c>
      <c r="G420" s="9"/>
      <c r="H420" s="9"/>
      <c r="I420" s="9" t="s">
        <v>1588</v>
      </c>
      <c r="J420" s="10" t="s">
        <v>164</v>
      </c>
    </row>
    <row r="421" spans="1:10" x14ac:dyDescent="0.25">
      <c r="A421">
        <f ca="1">CELL("contents",'Общие сведения'!A420)</f>
        <v>417</v>
      </c>
      <c r="B421" t="str">
        <f ca="1">CELL("contents",'Общие сведения'!B420)</f>
        <v>Урожайная, 12</v>
      </c>
      <c r="C421" s="49">
        <v>60</v>
      </c>
      <c r="D421" s="49">
        <v>30</v>
      </c>
      <c r="E421" s="49">
        <v>18</v>
      </c>
      <c r="F421" s="49">
        <v>12</v>
      </c>
      <c r="G421" s="9"/>
      <c r="H421" s="9"/>
      <c r="I421" s="9" t="s">
        <v>1588</v>
      </c>
      <c r="J421" s="10" t="s">
        <v>164</v>
      </c>
    </row>
    <row r="422" spans="1:10" x14ac:dyDescent="0.25">
      <c r="A422">
        <f ca="1">CELL("contents",'Общие сведения'!A421)</f>
        <v>418</v>
      </c>
      <c r="B422" t="str">
        <f ca="1">CELL("contents",'Общие сведения'!B421)</f>
        <v>Урожайная, 13</v>
      </c>
      <c r="C422" s="49">
        <v>60</v>
      </c>
      <c r="D422" s="49">
        <v>30</v>
      </c>
      <c r="E422" s="49">
        <v>18</v>
      </c>
      <c r="F422" s="49">
        <v>12</v>
      </c>
      <c r="G422" s="9"/>
      <c r="H422" s="9"/>
      <c r="I422" s="9" t="s">
        <v>1588</v>
      </c>
      <c r="J422" s="10" t="s">
        <v>164</v>
      </c>
    </row>
    <row r="423" spans="1:10" x14ac:dyDescent="0.25">
      <c r="A423">
        <f ca="1">CELL("contents",'Общие сведения'!A422)</f>
        <v>419</v>
      </c>
      <c r="B423" t="str">
        <f ca="1">CELL("contents",'Общие сведения'!B422)</f>
        <v>Урожайная, 14</v>
      </c>
      <c r="C423" s="49">
        <v>60</v>
      </c>
      <c r="D423" s="49">
        <v>30</v>
      </c>
      <c r="E423" s="49">
        <v>18</v>
      </c>
      <c r="F423" s="49">
        <v>12</v>
      </c>
      <c r="G423" s="9"/>
      <c r="H423" s="9"/>
      <c r="I423" s="9" t="s">
        <v>1588</v>
      </c>
      <c r="J423" s="10" t="s">
        <v>164</v>
      </c>
    </row>
    <row r="424" spans="1:10" x14ac:dyDescent="0.25">
      <c r="A424">
        <f ca="1">CELL("contents",'Общие сведения'!A423)</f>
        <v>420</v>
      </c>
      <c r="B424" t="str">
        <f ca="1">CELL("contents",'Общие сведения'!B423)</f>
        <v>Фурманова, 2-а</v>
      </c>
      <c r="C424" s="49">
        <v>60</v>
      </c>
      <c r="D424" s="49">
        <v>30</v>
      </c>
      <c r="E424" s="49">
        <v>18</v>
      </c>
      <c r="F424" s="49">
        <v>12</v>
      </c>
      <c r="G424" s="9"/>
      <c r="H424" s="9"/>
      <c r="I424" s="9" t="s">
        <v>1588</v>
      </c>
      <c r="J424" s="10" t="s">
        <v>164</v>
      </c>
    </row>
    <row r="425" spans="1:10" x14ac:dyDescent="0.25">
      <c r="A425">
        <f ca="1">CELL("contents",'Общие сведения'!A424)</f>
        <v>421</v>
      </c>
      <c r="B425" t="str">
        <f ca="1">CELL("contents",'Общие сведения'!B424)</f>
        <v>Центральная, 10</v>
      </c>
      <c r="C425" s="49">
        <v>60</v>
      </c>
      <c r="D425" s="49">
        <v>30</v>
      </c>
      <c r="E425" s="49">
        <v>18</v>
      </c>
      <c r="F425" s="49">
        <v>12</v>
      </c>
      <c r="G425" s="9"/>
      <c r="H425" s="9"/>
      <c r="I425" s="9" t="s">
        <v>1588</v>
      </c>
      <c r="J425" s="10" t="s">
        <v>164</v>
      </c>
    </row>
    <row r="426" spans="1:10" x14ac:dyDescent="0.25">
      <c r="A426">
        <f ca="1">CELL("contents",'Общие сведения'!A425)</f>
        <v>422</v>
      </c>
      <c r="B426" t="str">
        <f ca="1">CELL("contents",'Общие сведения'!B425)</f>
        <v>Центральная, 18-а</v>
      </c>
      <c r="C426" s="49">
        <v>50</v>
      </c>
      <c r="D426" s="49">
        <v>25</v>
      </c>
      <c r="E426" s="49">
        <v>15</v>
      </c>
      <c r="F426" s="49">
        <v>10</v>
      </c>
      <c r="G426" s="9"/>
      <c r="H426" s="9"/>
      <c r="I426" s="9" t="s">
        <v>1588</v>
      </c>
      <c r="J426" s="10" t="s">
        <v>164</v>
      </c>
    </row>
    <row r="427" spans="1:10" x14ac:dyDescent="0.25">
      <c r="A427">
        <f ca="1">CELL("contents",'Общие сведения'!A426)</f>
        <v>423</v>
      </c>
      <c r="B427" t="str">
        <f ca="1">CELL("contents",'Общие сведения'!B426)</f>
        <v>Центральная, 25</v>
      </c>
      <c r="C427" s="49">
        <v>60</v>
      </c>
      <c r="D427" s="49">
        <v>30</v>
      </c>
      <c r="E427" s="49">
        <v>18</v>
      </c>
      <c r="F427" s="49">
        <v>12</v>
      </c>
      <c r="G427" s="9"/>
      <c r="H427" s="9"/>
      <c r="I427" s="9" t="s">
        <v>1588</v>
      </c>
      <c r="J427" s="10" t="s">
        <v>164</v>
      </c>
    </row>
    <row r="428" spans="1:10" x14ac:dyDescent="0.25">
      <c r="A428">
        <f ca="1">CELL("contents",'Общие сведения'!A427)</f>
        <v>424</v>
      </c>
      <c r="B428" t="str">
        <f ca="1">CELL("contents",'Общие сведения'!B427)</f>
        <v>Центральная, 26</v>
      </c>
      <c r="C428" s="49">
        <v>60</v>
      </c>
      <c r="D428" s="49">
        <v>30</v>
      </c>
      <c r="E428" s="49">
        <v>18</v>
      </c>
      <c r="F428" s="49">
        <v>12</v>
      </c>
      <c r="G428" s="9"/>
      <c r="H428" s="9"/>
      <c r="I428" s="9" t="s">
        <v>1588</v>
      </c>
      <c r="J428" s="10" t="s">
        <v>164</v>
      </c>
    </row>
    <row r="429" spans="1:10" x14ac:dyDescent="0.25">
      <c r="A429">
        <f ca="1">CELL("contents",'Общие сведения'!A428)</f>
        <v>425</v>
      </c>
      <c r="B429" t="str">
        <f ca="1">CELL("contents",'Общие сведения'!B428)</f>
        <v>Центральная, 27</v>
      </c>
      <c r="C429" s="49">
        <v>60</v>
      </c>
      <c r="D429" s="49">
        <v>30</v>
      </c>
      <c r="E429" s="49">
        <v>18</v>
      </c>
      <c r="F429" s="49">
        <v>12</v>
      </c>
      <c r="G429" s="9"/>
      <c r="H429" s="9"/>
      <c r="I429" s="9" t="s">
        <v>1588</v>
      </c>
      <c r="J429" s="10" t="s">
        <v>164</v>
      </c>
    </row>
    <row r="430" spans="1:10" x14ac:dyDescent="0.25">
      <c r="A430">
        <f ca="1">CELL("contents",'Общие сведения'!A429)</f>
        <v>426</v>
      </c>
      <c r="B430" t="str">
        <f ca="1">CELL("contents",'Общие сведения'!B429)</f>
        <v>Центральная, 28</v>
      </c>
      <c r="C430" s="49">
        <v>60</v>
      </c>
      <c r="D430" s="49">
        <v>30</v>
      </c>
      <c r="E430" s="49">
        <v>18</v>
      </c>
      <c r="F430" s="49">
        <v>12</v>
      </c>
      <c r="G430" s="9"/>
      <c r="H430" s="9"/>
      <c r="I430" s="9" t="s">
        <v>1588</v>
      </c>
      <c r="J430" s="10" t="s">
        <v>164</v>
      </c>
    </row>
    <row r="431" spans="1:10" x14ac:dyDescent="0.25">
      <c r="A431">
        <f ca="1">CELL("contents",'Общие сведения'!A430)</f>
        <v>427</v>
      </c>
      <c r="B431" t="str">
        <f ca="1">CELL("contents",'Общие сведения'!B430)</f>
        <v>Центральная, 29</v>
      </c>
      <c r="C431" s="49">
        <v>60</v>
      </c>
      <c r="D431" s="49">
        <v>30</v>
      </c>
      <c r="E431" s="49">
        <v>18</v>
      </c>
      <c r="F431" s="49">
        <v>12</v>
      </c>
      <c r="G431" s="9"/>
      <c r="H431" s="9"/>
      <c r="I431" s="9" t="s">
        <v>1588</v>
      </c>
      <c r="J431" s="10" t="s">
        <v>164</v>
      </c>
    </row>
    <row r="432" spans="1:10" x14ac:dyDescent="0.25">
      <c r="A432">
        <f ca="1">CELL("contents",'Общие сведения'!A431)</f>
        <v>428</v>
      </c>
      <c r="B432" t="str">
        <f ca="1">CELL("contents",'Общие сведения'!B431)</f>
        <v>Центральная, 30</v>
      </c>
      <c r="C432" s="49">
        <v>60</v>
      </c>
      <c r="D432" s="49">
        <v>30</v>
      </c>
      <c r="E432" s="49">
        <v>18</v>
      </c>
      <c r="F432" s="49">
        <v>12</v>
      </c>
      <c r="G432" s="9"/>
      <c r="H432" s="9"/>
      <c r="I432" s="9" t="s">
        <v>1588</v>
      </c>
      <c r="J432" s="10" t="s">
        <v>164</v>
      </c>
    </row>
    <row r="433" spans="1:10" x14ac:dyDescent="0.25">
      <c r="A433">
        <f ca="1">CELL("contents",'Общие сведения'!A432)</f>
        <v>429</v>
      </c>
      <c r="B433" t="str">
        <f ca="1">CELL("contents",'Общие сведения'!B432)</f>
        <v>Центральная, 35</v>
      </c>
      <c r="C433" s="49">
        <v>60</v>
      </c>
      <c r="D433" s="49">
        <v>30</v>
      </c>
      <c r="E433" s="49">
        <v>18</v>
      </c>
      <c r="F433" s="49">
        <v>12</v>
      </c>
      <c r="G433" s="9"/>
      <c r="H433" s="9"/>
      <c r="I433" s="9" t="s">
        <v>1588</v>
      </c>
      <c r="J433" s="10" t="s">
        <v>164</v>
      </c>
    </row>
    <row r="434" spans="1:10" x14ac:dyDescent="0.25">
      <c r="A434">
        <f ca="1">CELL("contents",'Общие сведения'!A433)</f>
        <v>430</v>
      </c>
      <c r="B434" t="str">
        <f ca="1">CELL("contents",'Общие сведения'!B433)</f>
        <v>Центральная, 5</v>
      </c>
      <c r="C434" s="49">
        <v>60</v>
      </c>
      <c r="D434" s="49">
        <v>30</v>
      </c>
      <c r="E434" s="49">
        <v>18</v>
      </c>
      <c r="F434" s="49">
        <v>12</v>
      </c>
      <c r="G434" s="9"/>
      <c r="H434" s="9"/>
      <c r="I434" s="9" t="s">
        <v>1588</v>
      </c>
      <c r="J434" s="10" t="s">
        <v>164</v>
      </c>
    </row>
    <row r="435" spans="1:10" x14ac:dyDescent="0.25">
      <c r="A435">
        <f ca="1">CELL("contents",'Общие сведения'!A434)</f>
        <v>431</v>
      </c>
      <c r="B435" t="str">
        <f ca="1">CELL("contents",'Общие сведения'!B434)</f>
        <v>Цимлянская, 2</v>
      </c>
      <c r="C435" s="49">
        <v>60</v>
      </c>
      <c r="D435" s="49">
        <v>30</v>
      </c>
      <c r="E435" s="49">
        <v>18</v>
      </c>
      <c r="F435" s="49">
        <v>12</v>
      </c>
      <c r="G435" s="9"/>
      <c r="H435" s="9"/>
      <c r="I435" s="9" t="s">
        <v>1588</v>
      </c>
      <c r="J435" s="10" t="s">
        <v>164</v>
      </c>
    </row>
    <row r="436" spans="1:10" x14ac:dyDescent="0.25">
      <c r="A436">
        <f ca="1">CELL("contents",'Общие сведения'!A435)</f>
        <v>432</v>
      </c>
      <c r="B436" t="str">
        <f ca="1">CELL("contents",'Общие сведения'!B435)</f>
        <v>Цимлянская, 21</v>
      </c>
      <c r="C436" s="49">
        <v>50</v>
      </c>
      <c r="D436" s="49">
        <v>25</v>
      </c>
      <c r="E436" s="49">
        <v>15</v>
      </c>
      <c r="F436" s="49">
        <v>10</v>
      </c>
      <c r="G436" s="9"/>
      <c r="H436" s="9"/>
      <c r="I436" s="9" t="s">
        <v>1588</v>
      </c>
      <c r="J436" s="10" t="s">
        <v>164</v>
      </c>
    </row>
    <row r="437" spans="1:10" x14ac:dyDescent="0.25">
      <c r="A437">
        <f ca="1">CELL("contents",'Общие сведения'!A436)</f>
        <v>433</v>
      </c>
      <c r="B437" t="str">
        <f ca="1">CELL("contents",'Общие сведения'!B436)</f>
        <v>Цимлянская, 27</v>
      </c>
      <c r="C437" s="49">
        <v>60</v>
      </c>
      <c r="D437" s="49">
        <v>30</v>
      </c>
      <c r="E437" s="49">
        <v>18</v>
      </c>
      <c r="F437" s="49">
        <v>12</v>
      </c>
      <c r="G437" s="9"/>
      <c r="H437" s="9"/>
      <c r="I437" s="9" t="s">
        <v>1588</v>
      </c>
      <c r="J437" s="10" t="s">
        <v>164</v>
      </c>
    </row>
    <row r="438" spans="1:10" x14ac:dyDescent="0.25">
      <c r="A438">
        <f ca="1">CELL("contents",'Общие сведения'!A437)</f>
        <v>434</v>
      </c>
      <c r="B438" t="str">
        <f ca="1">CELL("contents",'Общие сведения'!B437)</f>
        <v>Цимлянская, 35</v>
      </c>
      <c r="C438" s="49">
        <v>60</v>
      </c>
      <c r="D438" s="49">
        <v>30</v>
      </c>
      <c r="E438" s="49">
        <v>18</v>
      </c>
      <c r="F438" s="49">
        <v>12</v>
      </c>
      <c r="G438" s="9"/>
      <c r="H438" s="9"/>
      <c r="I438" s="9" t="s">
        <v>1588</v>
      </c>
      <c r="J438" s="10" t="s">
        <v>164</v>
      </c>
    </row>
    <row r="439" spans="1:10" x14ac:dyDescent="0.25">
      <c r="A439">
        <f ca="1">CELL("contents",'Общие сведения'!A438)</f>
        <v>435</v>
      </c>
      <c r="B439" t="str">
        <f ca="1">CELL("contents",'Общие сведения'!B438)</f>
        <v>Цимлянская, 43</v>
      </c>
      <c r="C439" s="49">
        <v>60</v>
      </c>
      <c r="D439" s="49">
        <v>30</v>
      </c>
      <c r="E439" s="49">
        <v>18</v>
      </c>
      <c r="F439" s="49">
        <v>12</v>
      </c>
      <c r="G439" s="9"/>
      <c r="H439" s="9"/>
      <c r="I439" s="9" t="s">
        <v>1588</v>
      </c>
      <c r="J439" s="10" t="s">
        <v>164</v>
      </c>
    </row>
    <row r="440" spans="1:10" x14ac:dyDescent="0.25">
      <c r="A440">
        <f ca="1">CELL("contents",'Общие сведения'!A439)</f>
        <v>436</v>
      </c>
      <c r="B440" t="str">
        <f ca="1">CELL("contents",'Общие сведения'!B439)</f>
        <v>Чайковского, 11</v>
      </c>
      <c r="C440" s="49">
        <v>60</v>
      </c>
      <c r="D440" s="49">
        <v>30</v>
      </c>
      <c r="E440" s="49">
        <v>18</v>
      </c>
      <c r="F440" s="49">
        <v>12</v>
      </c>
      <c r="G440" s="9"/>
      <c r="H440" s="9"/>
      <c r="I440" s="9" t="s">
        <v>1588</v>
      </c>
      <c r="J440" s="10" t="s">
        <v>164</v>
      </c>
    </row>
    <row r="441" spans="1:10" x14ac:dyDescent="0.25">
      <c r="A441">
        <f ca="1">CELL("contents",'Общие сведения'!A440)</f>
        <v>437</v>
      </c>
      <c r="B441" t="str">
        <f ca="1">CELL("contents",'Общие сведения'!B440)</f>
        <v>Чайковского, 7</v>
      </c>
      <c r="C441" s="49">
        <v>30</v>
      </c>
      <c r="D441" s="49">
        <v>15</v>
      </c>
      <c r="E441" s="49">
        <v>9</v>
      </c>
      <c r="F441" s="49">
        <v>6</v>
      </c>
      <c r="G441" s="9"/>
      <c r="H441" s="9"/>
      <c r="I441" s="9" t="s">
        <v>1588</v>
      </c>
      <c r="J441" s="10" t="s">
        <v>164</v>
      </c>
    </row>
    <row r="442" spans="1:10" x14ac:dyDescent="0.25">
      <c r="A442">
        <f ca="1">CELL("contents",'Общие сведения'!A441)</f>
        <v>438</v>
      </c>
      <c r="B442" t="str">
        <f ca="1">CELL("contents",'Общие сведения'!B441)</f>
        <v>Челнокова, 12</v>
      </c>
      <c r="C442" s="49">
        <v>70</v>
      </c>
      <c r="D442" s="49">
        <v>35</v>
      </c>
      <c r="E442" s="49">
        <v>21</v>
      </c>
      <c r="F442" s="49">
        <v>14.000000000000002</v>
      </c>
      <c r="G442" s="9"/>
      <c r="H442" s="9"/>
      <c r="I442" s="9" t="s">
        <v>1588</v>
      </c>
      <c r="J442" s="10" t="s">
        <v>164</v>
      </c>
    </row>
    <row r="443" spans="1:10" x14ac:dyDescent="0.25">
      <c r="A443">
        <f ca="1">CELL("contents",'Общие сведения'!A442)</f>
        <v>439</v>
      </c>
      <c r="B443" t="str">
        <f ca="1">CELL("contents",'Общие сведения'!B442)</f>
        <v>Шахтерская, 17</v>
      </c>
      <c r="C443" s="49">
        <v>70</v>
      </c>
      <c r="D443" s="49">
        <v>35</v>
      </c>
      <c r="E443" s="49">
        <v>21</v>
      </c>
      <c r="F443" s="49">
        <v>14.000000000000002</v>
      </c>
      <c r="G443" s="9"/>
      <c r="H443" s="9"/>
      <c r="I443" s="9" t="s">
        <v>1588</v>
      </c>
      <c r="J443" s="10" t="s">
        <v>164</v>
      </c>
    </row>
    <row r="444" spans="1:10" x14ac:dyDescent="0.25">
      <c r="A444">
        <f ca="1">CELL("contents",'Общие сведения'!A443)</f>
        <v>440</v>
      </c>
      <c r="B444" t="str">
        <f ca="1">CELL("contents",'Общие сведения'!B443)</f>
        <v>Шахтерская, 3</v>
      </c>
      <c r="C444" s="49">
        <v>50</v>
      </c>
      <c r="D444" s="49">
        <v>25</v>
      </c>
      <c r="E444" s="49">
        <v>15</v>
      </c>
      <c r="F444" s="49">
        <v>10</v>
      </c>
      <c r="G444" s="9"/>
      <c r="H444" s="9"/>
      <c r="I444" s="9" t="s">
        <v>1588</v>
      </c>
      <c r="J444" s="10" t="s">
        <v>164</v>
      </c>
    </row>
    <row r="445" spans="1:10" x14ac:dyDescent="0.25">
      <c r="A445">
        <f ca="1">CELL("contents",'Общие сведения'!A444)</f>
        <v>441</v>
      </c>
      <c r="B445" t="str">
        <f ca="1">CELL("contents",'Общие сведения'!B444)</f>
        <v>Ширямова, 3</v>
      </c>
      <c r="C445" s="49">
        <v>50</v>
      </c>
      <c r="D445" s="49">
        <v>25</v>
      </c>
      <c r="E445" s="49">
        <v>15</v>
      </c>
      <c r="F445" s="49">
        <v>10</v>
      </c>
      <c r="G445" s="9"/>
      <c r="H445" s="9"/>
      <c r="I445" s="9" t="s">
        <v>1588</v>
      </c>
      <c r="J445" s="10" t="s">
        <v>164</v>
      </c>
    </row>
    <row r="446" spans="1:10" x14ac:dyDescent="0.25">
      <c r="A446">
        <f ca="1">CELL("contents",'Общие сведения'!A445)</f>
        <v>442</v>
      </c>
      <c r="B446" t="str">
        <f ca="1">CELL("contents",'Общие сведения'!B445)</f>
        <v>Ширямова, 5</v>
      </c>
      <c r="C446" s="49">
        <v>50</v>
      </c>
      <c r="D446" s="49">
        <v>25</v>
      </c>
      <c r="E446" s="49">
        <v>15</v>
      </c>
      <c r="F446" s="49">
        <v>10</v>
      </c>
      <c r="G446" s="9"/>
      <c r="H446" s="9"/>
      <c r="I446" s="9" t="s">
        <v>1588</v>
      </c>
      <c r="J446" s="10" t="s">
        <v>164</v>
      </c>
    </row>
    <row r="447" spans="1:10" x14ac:dyDescent="0.25">
      <c r="A447">
        <f ca="1">CELL("contents",'Общие сведения'!A446)</f>
        <v>443</v>
      </c>
      <c r="B447" t="str">
        <f ca="1">CELL("contents",'Общие сведения'!B446)</f>
        <v>Шмидта, 36</v>
      </c>
      <c r="C447" s="49">
        <v>70</v>
      </c>
      <c r="D447" s="49">
        <v>35</v>
      </c>
      <c r="E447" s="49">
        <v>21</v>
      </c>
      <c r="F447" s="49">
        <v>14.000000000000002</v>
      </c>
      <c r="G447" s="9"/>
      <c r="H447" s="9"/>
      <c r="I447" s="9" t="s">
        <v>1588</v>
      </c>
      <c r="J447" s="10" t="s">
        <v>164</v>
      </c>
    </row>
    <row r="448" spans="1:10" x14ac:dyDescent="0.25">
      <c r="A448">
        <f ca="1">CELL("contents",'Общие сведения'!A447)</f>
        <v>444</v>
      </c>
      <c r="B448" t="str">
        <f ca="1">CELL("contents",'Общие сведения'!B447)</f>
        <v>Юбилейный, 16</v>
      </c>
      <c r="C448" s="49">
        <v>45</v>
      </c>
      <c r="D448" s="49">
        <v>23</v>
      </c>
      <c r="E448" s="49">
        <v>14.000000000000002</v>
      </c>
      <c r="F448" s="49">
        <v>9</v>
      </c>
      <c r="G448" s="9"/>
      <c r="H448" s="9"/>
      <c r="I448" s="9" t="s">
        <v>1588</v>
      </c>
      <c r="J448" s="10" t="s">
        <v>164</v>
      </c>
    </row>
    <row r="449" spans="1:10" x14ac:dyDescent="0.25">
      <c r="A449">
        <f ca="1">CELL("contents",'Общие сведения'!A448)</f>
        <v>445</v>
      </c>
      <c r="B449" t="str">
        <f ca="1">CELL("contents",'Общие сведения'!B448)</f>
        <v>Юбилейный, 36-А</v>
      </c>
      <c r="C449" s="49">
        <v>45</v>
      </c>
      <c r="D449" s="49">
        <v>23</v>
      </c>
      <c r="E449" s="49">
        <v>14.000000000000002</v>
      </c>
      <c r="F449" s="49">
        <v>9</v>
      </c>
      <c r="G449" s="9"/>
      <c r="H449" s="9"/>
      <c r="I449" s="9" t="s">
        <v>1588</v>
      </c>
      <c r="J449" s="10" t="s">
        <v>164</v>
      </c>
    </row>
    <row r="450" spans="1:10" x14ac:dyDescent="0.25">
      <c r="A450">
        <f ca="1">CELL("contents",'Общие сведения'!A449)</f>
        <v>446</v>
      </c>
      <c r="B450" t="str">
        <f ca="1">CELL("contents",'Общие сведения'!B449)</f>
        <v>Юбилейный, 36-Б</v>
      </c>
      <c r="C450" s="49">
        <v>30</v>
      </c>
      <c r="D450" s="49">
        <v>15</v>
      </c>
      <c r="E450" s="49">
        <v>9</v>
      </c>
      <c r="F450" s="49">
        <v>6</v>
      </c>
      <c r="G450" s="9"/>
      <c r="H450" s="9"/>
      <c r="I450" s="9" t="s">
        <v>1588</v>
      </c>
      <c r="J450" s="10" t="s">
        <v>164</v>
      </c>
    </row>
    <row r="451" spans="1:10" x14ac:dyDescent="0.25">
      <c r="A451">
        <f ca="1">CELL("contents",'Общие сведения'!A450)</f>
        <v>447</v>
      </c>
      <c r="B451" t="str">
        <f ca="1">CELL("contents",'Общие сведения'!B450)</f>
        <v>Юбилейный, 47-А</v>
      </c>
      <c r="C451" s="49">
        <v>30</v>
      </c>
      <c r="D451" s="49">
        <v>15</v>
      </c>
      <c r="E451" s="49">
        <v>9</v>
      </c>
      <c r="F451" s="49">
        <v>6</v>
      </c>
      <c r="G451" s="9"/>
      <c r="H451" s="9"/>
      <c r="I451" s="9" t="s">
        <v>1588</v>
      </c>
      <c r="J451" s="10" t="s">
        <v>164</v>
      </c>
    </row>
    <row r="452" spans="1:10" x14ac:dyDescent="0.25">
      <c r="A452">
        <f ca="1">CELL("contents",'Общие сведения'!A451)</f>
        <v>448</v>
      </c>
      <c r="B452" t="str">
        <f ca="1">CELL("contents",'Общие сведения'!B451)</f>
        <v>Ядринцева, 8-А</v>
      </c>
      <c r="C452" s="49">
        <v>30</v>
      </c>
      <c r="D452" s="49">
        <v>15</v>
      </c>
      <c r="E452" s="49">
        <v>9</v>
      </c>
      <c r="F452" s="49">
        <v>6</v>
      </c>
      <c r="G452" s="9"/>
      <c r="H452" s="9"/>
      <c r="I452" s="9" t="s">
        <v>1588</v>
      </c>
      <c r="J452" s="10" t="s">
        <v>164</v>
      </c>
    </row>
    <row r="453" spans="1:10" x14ac:dyDescent="0.25">
      <c r="A453">
        <f ca="1">CELL("contents",'Общие сведения'!A452)</f>
        <v>449</v>
      </c>
      <c r="B453" t="str">
        <f ca="1">CELL("contents",'Общие сведения'!B452)</f>
        <v>Ядринцева, 80-а</v>
      </c>
      <c r="C453" s="49">
        <v>60</v>
      </c>
      <c r="D453" s="49">
        <v>30</v>
      </c>
      <c r="E453" s="49">
        <v>18</v>
      </c>
      <c r="F453" s="49">
        <v>12</v>
      </c>
      <c r="G453" s="9"/>
      <c r="H453" s="9"/>
      <c r="I453" s="9" t="s">
        <v>1588</v>
      </c>
      <c r="J453" s="10" t="s">
        <v>164</v>
      </c>
    </row>
    <row r="454" spans="1:10" x14ac:dyDescent="0.25">
      <c r="A454">
        <f ca="1">CELL("contents",'Общие сведения'!A453)</f>
        <v>450</v>
      </c>
      <c r="B454" t="str">
        <f ca="1">CELL("contents",'Общие сведения'!B453)</f>
        <v>Ядринцева, 82</v>
      </c>
      <c r="C454" s="49">
        <v>60</v>
      </c>
      <c r="D454" s="49">
        <v>30</v>
      </c>
      <c r="E454" s="49">
        <v>18</v>
      </c>
      <c r="F454" s="49">
        <v>12</v>
      </c>
      <c r="G454" s="9"/>
      <c r="H454" s="9"/>
      <c r="I454" s="9" t="s">
        <v>1588</v>
      </c>
      <c r="J454" s="10" t="s">
        <v>164</v>
      </c>
    </row>
    <row r="455" spans="1:10" x14ac:dyDescent="0.25">
      <c r="A455">
        <f ca="1">CELL("contents",'Общие сведения'!A454)</f>
        <v>451</v>
      </c>
      <c r="B455" t="str">
        <f ca="1">CELL("contents",'Общие сведения'!B454)</f>
        <v>Ямская, 19-в</v>
      </c>
      <c r="C455" s="55">
        <v>60</v>
      </c>
      <c r="D455" s="55">
        <v>45</v>
      </c>
      <c r="E455" s="55">
        <v>50</v>
      </c>
      <c r="F455" s="55">
        <v>45</v>
      </c>
      <c r="G455" s="9"/>
      <c r="H455" s="9"/>
      <c r="I455" s="9" t="s">
        <v>1588</v>
      </c>
      <c r="J455" s="10" t="s">
        <v>164</v>
      </c>
    </row>
    <row r="456" spans="1:10" s="1" customFormat="1" x14ac:dyDescent="0.25">
      <c r="A456" s="1">
        <f ca="1">CELL("contents",'Общие сведения'!A455)</f>
        <v>452</v>
      </c>
      <c r="B456" s="1" t="str">
        <f ca="1">CELL("contents",'Общие сведения'!B455)</f>
        <v>14-й Советский, 22</v>
      </c>
      <c r="C456" s="112">
        <v>32</v>
      </c>
      <c r="D456" s="112">
        <v>30</v>
      </c>
      <c r="E456" s="112">
        <v>30</v>
      </c>
      <c r="F456" s="112">
        <v>20</v>
      </c>
      <c r="G456" s="10"/>
      <c r="H456" s="10"/>
      <c r="I456" s="10" t="s">
        <v>1588</v>
      </c>
      <c r="J456" s="10" t="s">
        <v>164</v>
      </c>
    </row>
    <row r="457" spans="1:10" s="1" customFormat="1" x14ac:dyDescent="0.25">
      <c r="A457" s="1">
        <f ca="1">CELL("contents",'Общие сведения'!A456)</f>
        <v>453</v>
      </c>
      <c r="B457" s="1" t="str">
        <f ca="1">CELL("contents",'Общие сведения'!B456)</f>
        <v>15-й Советский, 23</v>
      </c>
      <c r="C457" s="112">
        <v>33</v>
      </c>
      <c r="D457" s="112">
        <v>20</v>
      </c>
      <c r="E457" s="112">
        <v>20</v>
      </c>
      <c r="F457" s="112">
        <v>20</v>
      </c>
      <c r="G457" s="10"/>
      <c r="H457" s="10"/>
      <c r="I457" s="10" t="s">
        <v>1588</v>
      </c>
      <c r="J457" s="10" t="s">
        <v>164</v>
      </c>
    </row>
    <row r="458" spans="1:10" s="1" customFormat="1" x14ac:dyDescent="0.25">
      <c r="A458" s="1">
        <f ca="1">CELL("contents",'Общие сведения'!A457)</f>
        <v>454</v>
      </c>
      <c r="B458" s="1" t="str">
        <f ca="1">CELL("contents",'Общие сведения'!B457)</f>
        <v>Баумана, 216/2</v>
      </c>
      <c r="C458" s="112">
        <v>0</v>
      </c>
      <c r="D458" s="112">
        <v>0</v>
      </c>
      <c r="E458" s="112">
        <v>0</v>
      </c>
      <c r="F458" s="112">
        <v>0</v>
      </c>
      <c r="G458" s="10"/>
      <c r="H458" s="10"/>
      <c r="I458" s="10" t="s">
        <v>1588</v>
      </c>
      <c r="J458" s="10" t="s">
        <v>164</v>
      </c>
    </row>
    <row r="459" spans="1:10" s="1" customFormat="1" x14ac:dyDescent="0.25">
      <c r="A459" s="1">
        <f ca="1">CELL("contents",'Общие сведения'!A458)</f>
        <v>455</v>
      </c>
      <c r="B459" s="1" t="str">
        <f ca="1">CELL("contents",'Общие сведения'!B458)</f>
        <v>Лыткина, 50</v>
      </c>
      <c r="C459" s="112">
        <v>70</v>
      </c>
      <c r="D459" s="112">
        <v>35</v>
      </c>
      <c r="E459" s="112">
        <v>21</v>
      </c>
      <c r="F459" s="112">
        <v>14</v>
      </c>
      <c r="G459" s="10"/>
      <c r="H459" s="10"/>
      <c r="I459" s="10" t="s">
        <v>1588</v>
      </c>
      <c r="J459" s="10" t="s">
        <v>164</v>
      </c>
    </row>
    <row r="460" spans="1:10" s="1" customFormat="1" x14ac:dyDescent="0.25">
      <c r="A460" s="1">
        <f ca="1">CELL("contents",'Общие сведения'!A459)</f>
        <v>456</v>
      </c>
      <c r="B460" s="1" t="str">
        <f ca="1">CELL("contents",'Общие сведения'!B459)</f>
        <v>Лыткина, 52</v>
      </c>
      <c r="C460" s="112">
        <v>70</v>
      </c>
      <c r="D460" s="112">
        <v>35</v>
      </c>
      <c r="E460" s="112">
        <v>21</v>
      </c>
      <c r="F460" s="112">
        <v>14</v>
      </c>
      <c r="G460" s="10"/>
      <c r="H460" s="10"/>
      <c r="I460" s="10" t="s">
        <v>1588</v>
      </c>
      <c r="J460" s="10" t="s">
        <v>164</v>
      </c>
    </row>
    <row r="461" spans="1:10" s="1" customFormat="1" x14ac:dyDescent="0.25">
      <c r="A461" s="1">
        <f ca="1">CELL("contents",'Общие сведения'!A460)</f>
        <v>457</v>
      </c>
      <c r="B461" s="1" t="str">
        <f ca="1">CELL("contents",'Общие сведения'!B460)</f>
        <v>Рабоче-Крестьянская, 1</v>
      </c>
      <c r="C461" s="112">
        <v>41</v>
      </c>
      <c r="D461" s="112">
        <v>45</v>
      </c>
      <c r="E461" s="112">
        <v>40</v>
      </c>
      <c r="F461" s="112">
        <v>30</v>
      </c>
      <c r="G461" s="10"/>
      <c r="H461" s="10"/>
      <c r="I461" s="10" t="s">
        <v>1588</v>
      </c>
      <c r="J461" s="10" t="s">
        <v>164</v>
      </c>
    </row>
    <row r="462" spans="1:10" s="1" customFormat="1" x14ac:dyDescent="0.25">
      <c r="A462" s="1">
        <f ca="1">CELL("contents",'Общие сведения'!A461)</f>
        <v>458</v>
      </c>
      <c r="B462" s="1" t="str">
        <f ca="1">CELL("contents",'Общие сведения'!B461)</f>
        <v>Рабоче-Крестьянская, 4</v>
      </c>
      <c r="C462" s="112">
        <v>47</v>
      </c>
      <c r="D462" s="112">
        <v>45</v>
      </c>
      <c r="E462" s="112">
        <v>40</v>
      </c>
      <c r="F462" s="112">
        <v>21</v>
      </c>
      <c r="G462" s="10"/>
      <c r="H462" s="10"/>
      <c r="I462" s="10" t="s">
        <v>1588</v>
      </c>
      <c r="J462" s="10" t="s">
        <v>164</v>
      </c>
    </row>
    <row r="463" spans="1:10" s="1" customFormat="1" x14ac:dyDescent="0.25">
      <c r="A463" s="1">
        <f ca="1">CELL("contents",'Общие сведения'!A462)</f>
        <v>459</v>
      </c>
      <c r="B463" s="1" t="str">
        <f ca="1">CELL("contents",'Общие сведения'!B462)</f>
        <v>Розы Люксембург, 295</v>
      </c>
      <c r="C463" s="112">
        <v>18</v>
      </c>
      <c r="D463" s="112">
        <v>20</v>
      </c>
      <c r="E463" s="112">
        <v>20</v>
      </c>
      <c r="F463" s="112">
        <v>25</v>
      </c>
      <c r="G463" s="10"/>
      <c r="H463" s="10"/>
      <c r="I463" s="10" t="s">
        <v>1588</v>
      </c>
      <c r="J463" s="10" t="s">
        <v>164</v>
      </c>
    </row>
    <row r="464" spans="1:10" s="1" customFormat="1" x14ac:dyDescent="0.25">
      <c r="A464" s="1">
        <f ca="1">CELL("contents",'Общие сведения'!A463)</f>
        <v>460</v>
      </c>
      <c r="B464" s="1" t="str">
        <f ca="1">CELL("contents",'Общие сведения'!B463)</f>
        <v>Терешковой, 47</v>
      </c>
      <c r="C464" s="112">
        <v>25</v>
      </c>
      <c r="D464" s="112">
        <v>30</v>
      </c>
      <c r="E464" s="112">
        <v>30</v>
      </c>
      <c r="F464" s="112">
        <v>30</v>
      </c>
      <c r="G464" s="10"/>
      <c r="H464" s="10"/>
      <c r="I464" s="10" t="s">
        <v>1588</v>
      </c>
      <c r="J464" s="10" t="s">
        <v>164</v>
      </c>
    </row>
    <row r="465" spans="1:10" s="1" customFormat="1" x14ac:dyDescent="0.25">
      <c r="A465" s="1">
        <f ca="1">CELL("contents",'Общие сведения'!A464)</f>
        <v>461</v>
      </c>
      <c r="B465" s="1" t="str">
        <f ca="1">CELL("contents",'Общие сведения'!B464)</f>
        <v>Шахтерская, 1</v>
      </c>
      <c r="C465" s="112">
        <v>42</v>
      </c>
      <c r="D465" s="112">
        <v>35</v>
      </c>
      <c r="E465" s="112">
        <v>35</v>
      </c>
      <c r="F465" s="112">
        <v>40</v>
      </c>
      <c r="G465" s="10"/>
      <c r="H465" s="10"/>
      <c r="I465" s="10" t="s">
        <v>1588</v>
      </c>
      <c r="J465" s="10" t="s">
        <v>164</v>
      </c>
    </row>
    <row r="466" spans="1:10" s="1" customFormat="1" x14ac:dyDescent="0.25">
      <c r="A466" s="1">
        <f ca="1">CELL("contents",'Общие сведения'!A465)</f>
        <v>462</v>
      </c>
      <c r="B466" s="1" t="str">
        <f ca="1">CELL("contents",'Общие сведения'!B465)</f>
        <v>Шахтерская, 5</v>
      </c>
      <c r="C466" s="112">
        <v>41</v>
      </c>
      <c r="D466" s="112">
        <v>40</v>
      </c>
      <c r="E466" s="112">
        <v>35</v>
      </c>
      <c r="F466" s="112">
        <v>35</v>
      </c>
      <c r="G466" s="10"/>
      <c r="H466" s="10"/>
      <c r="I466" s="10" t="s">
        <v>1588</v>
      </c>
      <c r="J466" s="10" t="s">
        <v>164</v>
      </c>
    </row>
    <row r="467" spans="1:10" s="1" customFormat="1" x14ac:dyDescent="0.25">
      <c r="A467" s="1">
        <f ca="1">CELL("contents",'Общие сведения'!A466)</f>
        <v>463</v>
      </c>
      <c r="B467" s="1" t="str">
        <f ca="1">CELL("contents",'Общие сведения'!B466)</f>
        <v>Шахтерская, 7</v>
      </c>
      <c r="C467" s="112">
        <v>42</v>
      </c>
      <c r="D467" s="112">
        <v>35</v>
      </c>
      <c r="E467" s="112">
        <v>35</v>
      </c>
      <c r="F467" s="112">
        <v>35</v>
      </c>
      <c r="G467" s="10"/>
      <c r="H467" s="10"/>
      <c r="I467" s="10" t="s">
        <v>1588</v>
      </c>
      <c r="J467" s="10" t="s">
        <v>164</v>
      </c>
    </row>
    <row r="468" spans="1:10" s="1" customFormat="1" x14ac:dyDescent="0.25">
      <c r="A468" s="1">
        <f ca="1">CELL("contents",'Общие сведения'!A467)</f>
        <v>464</v>
      </c>
      <c r="B468" s="1" t="str">
        <f ca="1">CELL("contents",'Общие сведения'!B467)</f>
        <v>Шахтерская, 9</v>
      </c>
      <c r="C468" s="112">
        <v>43</v>
      </c>
      <c r="D468" s="112">
        <v>35</v>
      </c>
      <c r="E468" s="112">
        <v>35</v>
      </c>
      <c r="F468" s="112">
        <v>35</v>
      </c>
      <c r="G468" s="10"/>
      <c r="H468" s="10"/>
      <c r="I468" s="10" t="s">
        <v>1588</v>
      </c>
      <c r="J468" s="10" t="s">
        <v>164</v>
      </c>
    </row>
    <row r="469" spans="1:10" s="1" customFormat="1" x14ac:dyDescent="0.25">
      <c r="A469" s="1">
        <f ca="1">CELL("contents",'Общие сведения'!A468)</f>
        <v>465</v>
      </c>
      <c r="B469" s="1" t="str">
        <f ca="1">CELL("contents",'Общие сведения'!B468)</f>
        <v>Шахтерская, 11</v>
      </c>
      <c r="C469" s="112">
        <v>43</v>
      </c>
      <c r="D469" s="112">
        <v>45</v>
      </c>
      <c r="E469" s="112">
        <v>45</v>
      </c>
      <c r="F469" s="112">
        <v>45</v>
      </c>
      <c r="G469" s="10"/>
      <c r="H469" s="10"/>
      <c r="I469" s="10" t="s">
        <v>1588</v>
      </c>
      <c r="J469" s="10" t="s">
        <v>164</v>
      </c>
    </row>
    <row r="470" spans="1:10" s="1" customFormat="1" x14ac:dyDescent="0.25">
      <c r="A470" s="1">
        <f ca="1">CELL("contents",'Общие сведения'!A469)</f>
        <v>466</v>
      </c>
      <c r="B470" s="1" t="str">
        <f ca="1">CELL("contents",'Общие сведения'!B469)</f>
        <v>Шахтерская, 13</v>
      </c>
      <c r="C470" s="112">
        <v>45</v>
      </c>
      <c r="D470" s="112">
        <v>50</v>
      </c>
      <c r="E470" s="112">
        <v>50</v>
      </c>
      <c r="F470" s="112">
        <v>45</v>
      </c>
      <c r="G470" s="10"/>
      <c r="H470" s="10"/>
      <c r="I470" s="10" t="s">
        <v>1588</v>
      </c>
      <c r="J470" s="10" t="s">
        <v>164</v>
      </c>
    </row>
    <row r="471" spans="1:10" s="1" customFormat="1" x14ac:dyDescent="0.25">
      <c r="A471" s="1">
        <f ca="1">CELL("contents",'Общие сведения'!A470)</f>
        <v>467</v>
      </c>
      <c r="B471" s="1" t="str">
        <f ca="1">CELL("contents",'Общие сведения'!B470)</f>
        <v>Боткина, 6/28</v>
      </c>
      <c r="C471" s="112">
        <v>51</v>
      </c>
      <c r="D471" s="112">
        <v>45</v>
      </c>
      <c r="E471" s="112">
        <v>45</v>
      </c>
      <c r="F471" s="112">
        <v>45</v>
      </c>
      <c r="G471" s="10"/>
      <c r="H471" s="10"/>
      <c r="I471" s="10" t="s">
        <v>1588</v>
      </c>
      <c r="J471" s="10" t="s">
        <v>164</v>
      </c>
    </row>
    <row r="472" spans="1:10" s="1" customFormat="1" x14ac:dyDescent="0.25">
      <c r="A472" s="1">
        <f ca="1">CELL("contents",'Общие сведения'!A471)</f>
        <v>468</v>
      </c>
      <c r="B472" s="1" t="str">
        <f ca="1">CELL("contents",'Общие сведения'!B471)</f>
        <v>Волгоградская, 11</v>
      </c>
      <c r="C472" s="112">
        <v>33</v>
      </c>
      <c r="D472" s="112">
        <v>30</v>
      </c>
      <c r="E472" s="112">
        <v>30</v>
      </c>
      <c r="F472" s="112">
        <v>30</v>
      </c>
      <c r="G472" s="10"/>
      <c r="H472" s="10"/>
      <c r="I472" s="10" t="s">
        <v>1588</v>
      </c>
      <c r="J472" s="10" t="s">
        <v>164</v>
      </c>
    </row>
    <row r="473" spans="1:10" s="1" customFormat="1" x14ac:dyDescent="0.25">
      <c r="A473" s="1">
        <f ca="1">CELL("contents",'Общие сведения'!A472)</f>
        <v>469</v>
      </c>
      <c r="B473" s="1" t="str">
        <f ca="1">CELL("contents",'Общие сведения'!B472)</f>
        <v>Василия Ледовского, 22</v>
      </c>
      <c r="C473" s="112">
        <v>43</v>
      </c>
      <c r="D473" s="112">
        <v>45</v>
      </c>
      <c r="E473" s="112">
        <v>40</v>
      </c>
      <c r="F473" s="112">
        <v>35</v>
      </c>
      <c r="G473" s="10"/>
      <c r="H473" s="10"/>
      <c r="I473" s="10" t="s">
        <v>1588</v>
      </c>
      <c r="J473" s="10" t="s">
        <v>164</v>
      </c>
    </row>
    <row r="474" spans="1:10" s="1" customFormat="1" x14ac:dyDescent="0.25">
      <c r="A474" s="1">
        <f ca="1">CELL("contents",'Общие сведения'!A473)</f>
        <v>470</v>
      </c>
      <c r="B474" s="1" t="str">
        <f ca="1">CELL("contents",'Общие сведения'!B473)</f>
        <v>Западный, 15</v>
      </c>
      <c r="C474" s="112">
        <v>52</v>
      </c>
      <c r="D474" s="112">
        <v>45</v>
      </c>
      <c r="E474" s="112">
        <v>45</v>
      </c>
      <c r="F474" s="112">
        <v>35</v>
      </c>
      <c r="G474" s="10"/>
      <c r="H474" s="10"/>
      <c r="I474" s="10" t="s">
        <v>1588</v>
      </c>
      <c r="J474" s="10" t="s">
        <v>164</v>
      </c>
    </row>
    <row r="475" spans="1:10" s="1" customFormat="1" x14ac:dyDescent="0.25">
      <c r="A475" s="1">
        <f ca="1">CELL("contents",'Общие сведения'!A474)</f>
        <v>471</v>
      </c>
      <c r="B475" s="1" t="str">
        <f ca="1">CELL("contents",'Общие сведения'!B474)</f>
        <v>Розы Люксембург, 17</v>
      </c>
      <c r="C475" s="112">
        <v>36</v>
      </c>
      <c r="D475" s="112">
        <v>40</v>
      </c>
      <c r="E475" s="112">
        <v>40</v>
      </c>
      <c r="F475" s="112">
        <v>20</v>
      </c>
      <c r="G475" s="10"/>
      <c r="H475" s="10"/>
      <c r="I475" s="10" t="s">
        <v>1588</v>
      </c>
      <c r="J475" s="10" t="s">
        <v>164</v>
      </c>
    </row>
    <row r="476" spans="1:10" s="1" customFormat="1" x14ac:dyDescent="0.25">
      <c r="A476" s="1">
        <f ca="1">CELL("contents",'Общие сведения'!A475)</f>
        <v>472</v>
      </c>
      <c r="B476" s="1" t="str">
        <f ca="1">CELL("contents",'Общие сведения'!B475)</f>
        <v>Розы Люксембург, 23</v>
      </c>
      <c r="C476" s="112">
        <v>34</v>
      </c>
      <c r="D476" s="112">
        <v>30</v>
      </c>
      <c r="E476" s="112">
        <v>30</v>
      </c>
      <c r="F476" s="112">
        <v>30</v>
      </c>
      <c r="G476" s="10"/>
      <c r="H476" s="10"/>
      <c r="I476" s="10" t="s">
        <v>1588</v>
      </c>
      <c r="J476" s="10" t="s">
        <v>164</v>
      </c>
    </row>
    <row r="477" spans="1:10" s="1" customFormat="1" x14ac:dyDescent="0.25">
      <c r="A477" s="1">
        <f ca="1">CELL("contents",'Общие сведения'!A476)</f>
        <v>473</v>
      </c>
      <c r="B477" s="1" t="str">
        <f ca="1">CELL("contents",'Общие сведения'!B476)</f>
        <v>Розы Люксембург, 27</v>
      </c>
      <c r="C477" s="112">
        <v>36</v>
      </c>
      <c r="D477" s="112">
        <v>45</v>
      </c>
      <c r="E477" s="112">
        <v>35</v>
      </c>
      <c r="F477" s="112">
        <v>30</v>
      </c>
      <c r="G477" s="10"/>
      <c r="H477" s="10"/>
      <c r="I477" s="10" t="s">
        <v>1588</v>
      </c>
      <c r="J477" s="10" t="s">
        <v>164</v>
      </c>
    </row>
    <row r="478" spans="1:10" s="1" customFormat="1" x14ac:dyDescent="0.25">
      <c r="A478" s="1">
        <f ca="1">CELL("contents",'Общие сведения'!A477)</f>
        <v>474</v>
      </c>
      <c r="B478" s="1" t="str">
        <f ca="1">CELL("contents",'Общие сведения'!B477)</f>
        <v>Розы Люксембург, 29</v>
      </c>
      <c r="C478" s="112">
        <v>30</v>
      </c>
      <c r="D478" s="112">
        <v>25</v>
      </c>
      <c r="E478" s="112">
        <v>30</v>
      </c>
      <c r="F478" s="112">
        <v>25</v>
      </c>
      <c r="G478" s="10"/>
      <c r="H478" s="10"/>
      <c r="I478" s="10" t="s">
        <v>1588</v>
      </c>
      <c r="J478" s="10" t="s">
        <v>164</v>
      </c>
    </row>
    <row r="479" spans="1:10" s="1" customFormat="1" x14ac:dyDescent="0.25">
      <c r="A479" s="1">
        <f ca="1">CELL("contents",'Общие сведения'!A478)</f>
        <v>475</v>
      </c>
      <c r="B479" s="1" t="str">
        <f ca="1">CELL("contents",'Общие сведения'!B478)</f>
        <v>Розы Люксембург, 31</v>
      </c>
      <c r="C479" s="112">
        <v>35</v>
      </c>
      <c r="D479" s="112">
        <v>30</v>
      </c>
      <c r="E479" s="112">
        <v>30</v>
      </c>
      <c r="F479" s="112">
        <v>30</v>
      </c>
      <c r="G479" s="10"/>
      <c r="H479" s="10"/>
      <c r="I479" s="10" t="s">
        <v>1588</v>
      </c>
      <c r="J479" s="10" t="s">
        <v>164</v>
      </c>
    </row>
    <row r="480" spans="1:10" s="1" customFormat="1" x14ac:dyDescent="0.25">
      <c r="A480" s="1">
        <f ca="1">CELL("contents",'Общие сведения'!A479)</f>
        <v>476</v>
      </c>
      <c r="B480" s="1" t="str">
        <f ca="1">CELL("contents",'Общие сведения'!B479)</f>
        <v>Розы Люксембург, 319</v>
      </c>
      <c r="C480" s="112">
        <v>30</v>
      </c>
      <c r="D480" s="112">
        <v>25</v>
      </c>
      <c r="E480" s="112">
        <v>30</v>
      </c>
      <c r="F480" s="112">
        <v>25</v>
      </c>
      <c r="G480" s="10"/>
      <c r="H480" s="10"/>
      <c r="I480" s="10" t="s">
        <v>1588</v>
      </c>
      <c r="J480" s="10" t="s">
        <v>164</v>
      </c>
    </row>
    <row r="481" spans="1:10" s="1" customFormat="1" x14ac:dyDescent="0.25">
      <c r="A481" s="1">
        <f ca="1">CELL("contents",'Общие сведения'!A480)</f>
        <v>477</v>
      </c>
      <c r="B481" s="1" t="str">
        <f ca="1">CELL("contents",'Общие сведения'!B480)</f>
        <v>Румянцева, 53</v>
      </c>
      <c r="C481" s="112">
        <v>58</v>
      </c>
      <c r="D481" s="112">
        <v>45</v>
      </c>
      <c r="E481" s="112">
        <v>40</v>
      </c>
      <c r="F481" s="112">
        <v>35</v>
      </c>
      <c r="G481" s="10"/>
      <c r="H481" s="10"/>
      <c r="I481" s="10" t="s">
        <v>1588</v>
      </c>
      <c r="J481" s="10" t="s">
        <v>164</v>
      </c>
    </row>
    <row r="482" spans="1:10" s="1" customFormat="1" x14ac:dyDescent="0.25">
      <c r="A482" s="1">
        <f ca="1">CELL("contents",'Общие сведения'!A481)</f>
        <v>478</v>
      </c>
      <c r="B482" s="1" t="str">
        <f ca="1">CELL("contents",'Общие сведения'!B481)</f>
        <v>Румянцева, 55</v>
      </c>
      <c r="C482" s="112">
        <v>59</v>
      </c>
      <c r="D482" s="112">
        <v>45</v>
      </c>
      <c r="E482" s="112">
        <v>45</v>
      </c>
      <c r="F482" s="112">
        <v>40</v>
      </c>
      <c r="G482" s="10"/>
      <c r="H482" s="10"/>
      <c r="I482" s="10" t="s">
        <v>1588</v>
      </c>
      <c r="J482" s="10" t="s">
        <v>164</v>
      </c>
    </row>
    <row r="483" spans="1:10" x14ac:dyDescent="0.25">
      <c r="C483" s="56"/>
      <c r="D483" s="56"/>
      <c r="E483" s="56"/>
      <c r="F483" s="56"/>
      <c r="G483" s="9"/>
      <c r="H483" s="9"/>
      <c r="I483" s="9"/>
      <c r="J483" s="10"/>
    </row>
    <row r="484" spans="1:10" x14ac:dyDescent="0.25">
      <c r="C484" s="56"/>
      <c r="D484" s="56"/>
      <c r="E484" s="56"/>
      <c r="F484" s="56"/>
      <c r="G484" s="9"/>
      <c r="H484" s="9"/>
      <c r="I484" s="9"/>
      <c r="J484" s="10"/>
    </row>
    <row r="485" spans="1:10" x14ac:dyDescent="0.25">
      <c r="C485" s="56"/>
      <c r="D485" s="56"/>
      <c r="E485" s="56"/>
      <c r="F485" s="56"/>
      <c r="G485" s="9"/>
      <c r="H485" s="9"/>
      <c r="I485" s="9"/>
      <c r="J485" s="10"/>
    </row>
    <row r="486" spans="1:10" x14ac:dyDescent="0.25">
      <c r="C486" s="56"/>
      <c r="D486" s="56"/>
      <c r="E486" s="56"/>
      <c r="F486" s="56"/>
      <c r="G486" s="9"/>
      <c r="H486" s="9"/>
      <c r="I486" s="9"/>
      <c r="J486" s="10"/>
    </row>
    <row r="487" spans="1:10" x14ac:dyDescent="0.25">
      <c r="C487" s="56"/>
      <c r="D487" s="56"/>
      <c r="E487" s="56"/>
      <c r="F487" s="56"/>
      <c r="G487" s="9"/>
      <c r="H487" s="9"/>
      <c r="I487" s="9"/>
      <c r="J487" s="10"/>
    </row>
    <row r="488" spans="1:10" x14ac:dyDescent="0.25">
      <c r="C488" s="56"/>
      <c r="D488" s="56"/>
      <c r="E488" s="56"/>
      <c r="F488" s="56"/>
      <c r="G488" s="9"/>
      <c r="H488" s="9"/>
      <c r="I488" s="9"/>
      <c r="J488" s="10"/>
    </row>
    <row r="489" spans="1:10" x14ac:dyDescent="0.25">
      <c r="C489" s="56"/>
      <c r="D489" s="56"/>
      <c r="E489" s="56"/>
      <c r="F489" s="56"/>
      <c r="G489" s="9"/>
      <c r="H489" s="9"/>
      <c r="I489" s="9"/>
      <c r="J489" s="10"/>
    </row>
    <row r="490" spans="1:10" x14ac:dyDescent="0.25">
      <c r="C490" s="56"/>
      <c r="D490" s="56"/>
      <c r="E490" s="56"/>
      <c r="F490" s="56"/>
      <c r="G490" s="9"/>
      <c r="H490" s="9"/>
      <c r="I490" s="9"/>
      <c r="J490" s="10"/>
    </row>
    <row r="491" spans="1:10" x14ac:dyDescent="0.25">
      <c r="C491" s="56"/>
      <c r="D491" s="56"/>
      <c r="E491" s="56"/>
      <c r="F491" s="56"/>
      <c r="G491" s="9"/>
      <c r="H491" s="9"/>
      <c r="I491" s="9"/>
      <c r="J491" s="10"/>
    </row>
    <row r="492" spans="1:10" x14ac:dyDescent="0.25">
      <c r="C492" s="56"/>
      <c r="D492" s="56"/>
      <c r="E492" s="56"/>
      <c r="F492" s="56"/>
      <c r="G492" s="9"/>
      <c r="H492" s="9"/>
      <c r="I492" s="9"/>
      <c r="J492" s="10"/>
    </row>
    <row r="493" spans="1:10" x14ac:dyDescent="0.25">
      <c r="C493" s="56"/>
      <c r="D493" s="56"/>
      <c r="E493" s="56"/>
      <c r="F493" s="56"/>
      <c r="G493" s="9"/>
      <c r="H493" s="9"/>
      <c r="I493" s="9"/>
      <c r="J493" s="10"/>
    </row>
    <row r="494" spans="1:10" x14ac:dyDescent="0.25">
      <c r="C494" s="56"/>
      <c r="D494" s="56"/>
      <c r="E494" s="56"/>
      <c r="F494" s="56"/>
      <c r="G494" s="9"/>
      <c r="H494" s="9"/>
      <c r="I494" s="9"/>
      <c r="J494" s="10"/>
    </row>
    <row r="495" spans="1:10" x14ac:dyDescent="0.25">
      <c r="C495" s="56"/>
      <c r="D495" s="56"/>
      <c r="E495" s="56"/>
      <c r="F495" s="56"/>
      <c r="G495" s="9"/>
      <c r="H495" s="9"/>
      <c r="I495" s="9"/>
      <c r="J495" s="10"/>
    </row>
    <row r="496" spans="1:10" x14ac:dyDescent="0.25">
      <c r="C496" s="56"/>
      <c r="D496" s="56"/>
      <c r="E496" s="56"/>
      <c r="F496" s="56"/>
      <c r="G496" s="9"/>
      <c r="H496" s="9"/>
      <c r="I496" s="9"/>
      <c r="J496" s="10"/>
    </row>
    <row r="497" spans="3:10" x14ac:dyDescent="0.25">
      <c r="C497" s="56"/>
      <c r="D497" s="56"/>
      <c r="E497" s="56"/>
      <c r="F497" s="56"/>
      <c r="G497" s="9"/>
      <c r="H497" s="9"/>
      <c r="I497" s="9"/>
      <c r="J497" s="10"/>
    </row>
    <row r="498" spans="3:10" x14ac:dyDescent="0.25">
      <c r="C498" s="56"/>
      <c r="D498" s="56"/>
      <c r="E498" s="56"/>
      <c r="F498" s="56"/>
      <c r="G498" s="9"/>
      <c r="H498" s="9"/>
      <c r="I498" s="9"/>
      <c r="J498" s="10"/>
    </row>
    <row r="499" spans="3:10" x14ac:dyDescent="0.25">
      <c r="C499" s="56"/>
      <c r="D499" s="56"/>
      <c r="E499" s="56"/>
      <c r="F499" s="56"/>
      <c r="G499" s="9"/>
      <c r="H499" s="9"/>
      <c r="I499" s="9"/>
      <c r="J499" s="10"/>
    </row>
    <row r="500" spans="3:10" x14ac:dyDescent="0.25">
      <c r="C500" s="56"/>
      <c r="D500" s="56"/>
      <c r="E500" s="56"/>
      <c r="F500" s="56"/>
      <c r="G500" s="9"/>
      <c r="H500" s="9"/>
      <c r="I500" s="9"/>
      <c r="J500" s="10"/>
    </row>
    <row r="501" spans="3:10" x14ac:dyDescent="0.25">
      <c r="C501" s="56"/>
      <c r="D501" s="56"/>
      <c r="E501" s="56"/>
      <c r="F501" s="56"/>
      <c r="G501" s="9"/>
      <c r="H501" s="9"/>
      <c r="I501" s="9"/>
      <c r="J501" s="10"/>
    </row>
    <row r="502" spans="3:10" x14ac:dyDescent="0.25">
      <c r="C502" s="56"/>
      <c r="D502" s="56"/>
      <c r="E502" s="56"/>
      <c r="F502" s="56"/>
      <c r="G502" s="9"/>
      <c r="H502" s="9"/>
      <c r="I502" s="9"/>
      <c r="J502" s="10"/>
    </row>
    <row r="503" spans="3:10" x14ac:dyDescent="0.25">
      <c r="C503" s="56"/>
      <c r="D503" s="56"/>
      <c r="E503" s="56"/>
      <c r="F503" s="56"/>
      <c r="G503" s="9"/>
      <c r="H503" s="9"/>
      <c r="I503" s="9"/>
      <c r="J503" s="10"/>
    </row>
    <row r="504" spans="3:10" x14ac:dyDescent="0.25">
      <c r="C504" s="56"/>
      <c r="D504" s="56"/>
      <c r="E504" s="56"/>
      <c r="F504" s="56"/>
      <c r="G504" s="9"/>
      <c r="H504" s="9"/>
      <c r="I504" s="9"/>
      <c r="J504" s="10"/>
    </row>
    <row r="505" spans="3:10" x14ac:dyDescent="0.25">
      <c r="C505" s="56"/>
      <c r="D505" s="56"/>
      <c r="E505" s="56"/>
      <c r="F505" s="56"/>
      <c r="G505" s="9"/>
      <c r="H505" s="9"/>
      <c r="I505" s="9"/>
      <c r="J505" s="10"/>
    </row>
    <row r="506" spans="3:10" x14ac:dyDescent="0.25">
      <c r="C506" s="56"/>
      <c r="D506" s="56"/>
      <c r="E506" s="56"/>
      <c r="F506" s="56"/>
      <c r="G506" s="9"/>
      <c r="H506" s="9"/>
      <c r="I506" s="9"/>
      <c r="J506" s="10"/>
    </row>
    <row r="507" spans="3:10" x14ac:dyDescent="0.25">
      <c r="C507" s="56"/>
      <c r="D507" s="56"/>
      <c r="E507" s="56"/>
      <c r="F507" s="56"/>
      <c r="G507" s="9"/>
      <c r="H507" s="9"/>
      <c r="I507" s="9"/>
      <c r="J507" s="10"/>
    </row>
    <row r="508" spans="3:10" x14ac:dyDescent="0.25">
      <c r="C508" s="56"/>
      <c r="D508" s="56"/>
      <c r="E508" s="56"/>
      <c r="F508" s="56"/>
      <c r="G508" s="9"/>
      <c r="H508" s="9"/>
      <c r="I508" s="9"/>
      <c r="J508" s="10"/>
    </row>
    <row r="509" spans="3:10" x14ac:dyDescent="0.25">
      <c r="C509" s="56"/>
      <c r="D509" s="56"/>
      <c r="E509" s="56"/>
      <c r="F509" s="56"/>
      <c r="G509" s="9"/>
      <c r="H509" s="9"/>
      <c r="I509" s="9"/>
      <c r="J509" s="10"/>
    </row>
    <row r="510" spans="3:10" x14ac:dyDescent="0.25">
      <c r="C510" s="56"/>
      <c r="D510" s="56"/>
      <c r="E510" s="56"/>
      <c r="F510" s="56"/>
      <c r="G510" s="9"/>
      <c r="H510" s="9"/>
      <c r="I510" s="9"/>
      <c r="J510" s="10"/>
    </row>
    <row r="511" spans="3:10" x14ac:dyDescent="0.25">
      <c r="C511" s="56"/>
      <c r="D511" s="56"/>
      <c r="E511" s="56"/>
      <c r="F511" s="56"/>
      <c r="G511" s="9"/>
      <c r="H511" s="9"/>
      <c r="I511" s="9"/>
      <c r="J511" s="10"/>
    </row>
    <row r="512" spans="3:10" x14ac:dyDescent="0.25">
      <c r="C512" s="56"/>
      <c r="D512" s="56"/>
      <c r="E512" s="56"/>
      <c r="F512" s="56"/>
      <c r="G512" s="9"/>
      <c r="H512" s="9"/>
      <c r="I512" s="9"/>
      <c r="J512" s="10"/>
    </row>
    <row r="513" spans="3:10" x14ac:dyDescent="0.25">
      <c r="C513" s="56"/>
      <c r="D513" s="56"/>
      <c r="E513" s="56"/>
      <c r="F513" s="56"/>
      <c r="G513" s="9"/>
      <c r="H513" s="9"/>
      <c r="I513" s="9"/>
      <c r="J513" s="10"/>
    </row>
    <row r="514" spans="3:10" x14ac:dyDescent="0.25">
      <c r="C514" s="56"/>
      <c r="D514" s="56"/>
      <c r="E514" s="56"/>
      <c r="F514" s="56"/>
      <c r="G514" s="9"/>
      <c r="H514" s="9"/>
      <c r="I514" s="9"/>
      <c r="J514" s="10"/>
    </row>
    <row r="515" spans="3:10" x14ac:dyDescent="0.25">
      <c r="C515" s="56"/>
      <c r="D515" s="56"/>
      <c r="E515" s="56"/>
      <c r="F515" s="56"/>
      <c r="G515" s="9"/>
      <c r="H515" s="9"/>
      <c r="I515" s="9"/>
      <c r="J515" s="10"/>
    </row>
    <row r="516" spans="3:10" x14ac:dyDescent="0.25">
      <c r="C516" s="56"/>
      <c r="D516" s="56"/>
      <c r="E516" s="56"/>
      <c r="F516" s="56"/>
      <c r="G516" s="9"/>
      <c r="H516" s="9"/>
      <c r="I516" s="9"/>
      <c r="J516" s="10"/>
    </row>
    <row r="517" spans="3:10" x14ac:dyDescent="0.25">
      <c r="C517" s="56"/>
      <c r="D517" s="56"/>
      <c r="E517" s="56"/>
      <c r="F517" s="56"/>
      <c r="G517" s="9"/>
      <c r="H517" s="9"/>
      <c r="I517" s="9"/>
      <c r="J517" s="10"/>
    </row>
    <row r="518" spans="3:10" x14ac:dyDescent="0.25">
      <c r="C518" s="56"/>
      <c r="D518" s="56"/>
      <c r="E518" s="56"/>
      <c r="F518" s="56"/>
      <c r="G518" s="9"/>
      <c r="H518" s="9"/>
      <c r="I518" s="9"/>
      <c r="J518" s="10"/>
    </row>
    <row r="519" spans="3:10" x14ac:dyDescent="0.25">
      <c r="C519" s="56"/>
      <c r="D519" s="56"/>
      <c r="E519" s="56"/>
      <c r="F519" s="56"/>
      <c r="G519" s="9"/>
      <c r="H519" s="9"/>
      <c r="I519" s="9"/>
      <c r="J519" s="10"/>
    </row>
    <row r="520" spans="3:10" x14ac:dyDescent="0.25">
      <c r="C520" s="56"/>
      <c r="D520" s="56"/>
      <c r="E520" s="56"/>
      <c r="F520" s="56"/>
      <c r="G520" s="9"/>
      <c r="H520" s="9"/>
      <c r="I520" s="9"/>
      <c r="J520" s="10"/>
    </row>
    <row r="521" spans="3:10" x14ac:dyDescent="0.25">
      <c r="C521" s="56"/>
      <c r="D521" s="56"/>
      <c r="E521" s="56"/>
      <c r="F521" s="56"/>
      <c r="G521" s="9"/>
      <c r="H521" s="9"/>
      <c r="I521" s="9"/>
      <c r="J521" s="10"/>
    </row>
    <row r="522" spans="3:10" x14ac:dyDescent="0.25">
      <c r="C522" s="56"/>
      <c r="D522" s="56"/>
      <c r="E522" s="56"/>
      <c r="F522" s="56"/>
      <c r="G522" s="9"/>
      <c r="H522" s="9"/>
      <c r="I522" s="9"/>
      <c r="J522" s="10"/>
    </row>
    <row r="523" spans="3:10" x14ac:dyDescent="0.25">
      <c r="C523" s="56"/>
      <c r="D523" s="56"/>
      <c r="E523" s="56"/>
      <c r="F523" s="56"/>
      <c r="G523" s="9"/>
      <c r="H523" s="9"/>
      <c r="I523" s="9"/>
      <c r="J523" s="10"/>
    </row>
    <row r="524" spans="3:10" x14ac:dyDescent="0.25">
      <c r="C524" s="56"/>
      <c r="D524" s="56"/>
      <c r="E524" s="56"/>
      <c r="F524" s="56"/>
      <c r="G524" s="9"/>
      <c r="H524" s="9"/>
      <c r="I524" s="9"/>
      <c r="J524" s="10"/>
    </row>
    <row r="525" spans="3:10" x14ac:dyDescent="0.25">
      <c r="C525" s="56"/>
      <c r="D525" s="56"/>
      <c r="E525" s="56"/>
      <c r="F525" s="56"/>
      <c r="G525" s="9"/>
      <c r="H525" s="9"/>
      <c r="I525" s="9"/>
      <c r="J525" s="10"/>
    </row>
    <row r="526" spans="3:10" x14ac:dyDescent="0.25">
      <c r="C526" s="56"/>
      <c r="D526" s="56"/>
      <c r="E526" s="56"/>
      <c r="F526" s="56"/>
      <c r="G526" s="9"/>
      <c r="H526" s="9"/>
      <c r="I526" s="9"/>
      <c r="J526" s="10"/>
    </row>
    <row r="527" spans="3:10" x14ac:dyDescent="0.25">
      <c r="C527" s="56"/>
      <c r="D527" s="56"/>
      <c r="E527" s="56"/>
      <c r="F527" s="56"/>
      <c r="G527" s="9"/>
      <c r="H527" s="9"/>
      <c r="I527" s="9"/>
      <c r="J527" s="10"/>
    </row>
    <row r="528" spans="3:10" x14ac:dyDescent="0.25">
      <c r="C528" s="56"/>
      <c r="D528" s="56"/>
      <c r="E528" s="56"/>
      <c r="F528" s="56"/>
      <c r="G528" s="9"/>
      <c r="H528" s="9"/>
      <c r="I528" s="9"/>
      <c r="J528" s="10"/>
    </row>
    <row r="529" spans="3:10" x14ac:dyDescent="0.25">
      <c r="C529" s="56"/>
      <c r="D529" s="56"/>
      <c r="E529" s="56"/>
      <c r="F529" s="56"/>
      <c r="G529" s="9"/>
      <c r="H529" s="9"/>
      <c r="I529" s="9"/>
      <c r="J529" s="10"/>
    </row>
    <row r="530" spans="3:10" x14ac:dyDescent="0.25">
      <c r="C530" s="56"/>
      <c r="D530" s="56"/>
      <c r="E530" s="56"/>
      <c r="F530" s="56"/>
      <c r="G530" s="9"/>
      <c r="H530" s="9"/>
      <c r="I530" s="9"/>
      <c r="J530" s="10"/>
    </row>
    <row r="531" spans="3:10" x14ac:dyDescent="0.25">
      <c r="C531" s="56"/>
      <c r="D531" s="56"/>
      <c r="E531" s="56"/>
      <c r="F531" s="56"/>
      <c r="G531" s="9"/>
      <c r="H531" s="9"/>
      <c r="I531" s="9"/>
      <c r="J531" s="10"/>
    </row>
    <row r="532" spans="3:10" x14ac:dyDescent="0.25">
      <c r="C532" s="56"/>
      <c r="D532" s="56"/>
      <c r="E532" s="56"/>
      <c r="F532" s="56"/>
      <c r="G532" s="9"/>
      <c r="H532" s="9"/>
      <c r="I532" s="9"/>
      <c r="J532" s="10"/>
    </row>
    <row r="533" spans="3:10" x14ac:dyDescent="0.25">
      <c r="C533" s="56"/>
      <c r="D533" s="56"/>
      <c r="E533" s="56"/>
      <c r="F533" s="56"/>
      <c r="G533" s="9"/>
      <c r="H533" s="9"/>
      <c r="I533" s="9"/>
      <c r="J533" s="10"/>
    </row>
    <row r="534" spans="3:10" x14ac:dyDescent="0.25">
      <c r="C534" s="56"/>
      <c r="D534" s="56"/>
      <c r="E534" s="56"/>
      <c r="F534" s="56"/>
      <c r="G534" s="9"/>
      <c r="H534" s="9"/>
      <c r="I534" s="9"/>
      <c r="J534" s="10"/>
    </row>
    <row r="535" spans="3:10" x14ac:dyDescent="0.25">
      <c r="C535" s="56"/>
      <c r="D535" s="56"/>
      <c r="E535" s="56"/>
      <c r="F535" s="56"/>
      <c r="G535" s="9"/>
      <c r="H535" s="9"/>
      <c r="I535" s="9"/>
      <c r="J535" s="10"/>
    </row>
    <row r="536" spans="3:10" x14ac:dyDescent="0.25">
      <c r="C536" s="56"/>
      <c r="D536" s="56"/>
      <c r="E536" s="56"/>
      <c r="F536" s="56"/>
      <c r="G536" s="9"/>
      <c r="H536" s="9"/>
      <c r="I536" s="9"/>
      <c r="J536" s="10"/>
    </row>
    <row r="537" spans="3:10" x14ac:dyDescent="0.25">
      <c r="C537" s="56"/>
      <c r="D537" s="56"/>
      <c r="E537" s="56"/>
      <c r="F537" s="56"/>
      <c r="G537" s="9"/>
      <c r="H537" s="9"/>
      <c r="I537" s="9"/>
      <c r="J537" s="10"/>
    </row>
    <row r="538" spans="3:10" x14ac:dyDescent="0.25">
      <c r="C538" s="56"/>
      <c r="D538" s="56"/>
      <c r="E538" s="56"/>
      <c r="F538" s="56"/>
      <c r="G538" s="9"/>
      <c r="H538" s="9"/>
      <c r="I538" s="9"/>
      <c r="J538" s="10"/>
    </row>
    <row r="539" spans="3:10" x14ac:dyDescent="0.25">
      <c r="C539" s="56"/>
      <c r="D539" s="56"/>
      <c r="E539" s="56"/>
      <c r="F539" s="56"/>
      <c r="G539" s="9"/>
      <c r="H539" s="9"/>
      <c r="I539" s="9"/>
      <c r="J539" s="10"/>
    </row>
    <row r="540" spans="3:10" x14ac:dyDescent="0.25">
      <c r="C540" s="56"/>
      <c r="D540" s="56"/>
      <c r="E540" s="56"/>
      <c r="F540" s="56"/>
      <c r="G540" s="9"/>
      <c r="H540" s="9"/>
      <c r="I540" s="9"/>
      <c r="J540" s="10"/>
    </row>
    <row r="541" spans="3:10" x14ac:dyDescent="0.25">
      <c r="C541" s="56"/>
      <c r="D541" s="56"/>
      <c r="E541" s="56"/>
      <c r="F541" s="56"/>
      <c r="G541" s="9"/>
      <c r="H541" s="9"/>
      <c r="I541" s="9"/>
      <c r="J541" s="10"/>
    </row>
    <row r="542" spans="3:10" x14ac:dyDescent="0.25">
      <c r="C542" s="56"/>
      <c r="D542" s="56"/>
      <c r="E542" s="56"/>
      <c r="F542" s="56"/>
      <c r="G542" s="9"/>
      <c r="H542" s="9"/>
      <c r="I542" s="9"/>
      <c r="J542" s="10"/>
    </row>
    <row r="543" spans="3:10" x14ac:dyDescent="0.25">
      <c r="C543" s="56"/>
      <c r="D543" s="56"/>
      <c r="E543" s="56"/>
      <c r="F543" s="56"/>
      <c r="G543" s="9"/>
      <c r="H543" s="9"/>
      <c r="I543" s="9"/>
      <c r="J543" s="10"/>
    </row>
    <row r="544" spans="3:10" x14ac:dyDescent="0.25">
      <c r="C544" s="56"/>
      <c r="D544" s="56"/>
      <c r="E544" s="56"/>
      <c r="F544" s="56"/>
      <c r="G544" s="9"/>
      <c r="H544" s="9"/>
      <c r="I544" s="9"/>
      <c r="J544" s="10"/>
    </row>
    <row r="545" spans="3:10" x14ac:dyDescent="0.25">
      <c r="C545" s="56"/>
      <c r="D545" s="56"/>
      <c r="E545" s="56"/>
      <c r="F545" s="56"/>
      <c r="G545" s="9"/>
      <c r="H545" s="9"/>
      <c r="I545" s="9"/>
      <c r="J545" s="10"/>
    </row>
    <row r="546" spans="3:10" x14ac:dyDescent="0.25">
      <c r="C546" s="56"/>
      <c r="D546" s="56"/>
      <c r="E546" s="56"/>
      <c r="F546" s="56"/>
      <c r="G546" s="9"/>
      <c r="H546" s="9"/>
      <c r="I546" s="9"/>
      <c r="J546" s="10"/>
    </row>
    <row r="547" spans="3:10" x14ac:dyDescent="0.25">
      <c r="C547" s="56"/>
      <c r="D547" s="56"/>
      <c r="E547" s="56"/>
      <c r="F547" s="56"/>
      <c r="G547" s="9"/>
      <c r="H547" s="9"/>
      <c r="I547" s="9"/>
      <c r="J547" s="10"/>
    </row>
    <row r="548" spans="3:10" x14ac:dyDescent="0.25">
      <c r="C548" s="56"/>
      <c r="D548" s="56"/>
      <c r="E548" s="56"/>
      <c r="F548" s="56"/>
      <c r="G548" s="9"/>
      <c r="H548" s="9"/>
      <c r="I548" s="9"/>
      <c r="J548" s="10"/>
    </row>
    <row r="549" spans="3:10" x14ac:dyDescent="0.25">
      <c r="C549" s="56"/>
      <c r="D549" s="56"/>
      <c r="E549" s="56"/>
      <c r="F549" s="56"/>
      <c r="G549" s="9"/>
      <c r="H549" s="9"/>
      <c r="I549" s="9"/>
      <c r="J549" s="10"/>
    </row>
    <row r="550" spans="3:10" x14ac:dyDescent="0.25">
      <c r="C550" s="56"/>
      <c r="D550" s="56"/>
      <c r="E550" s="56"/>
      <c r="F550" s="56"/>
      <c r="G550" s="9"/>
      <c r="H550" s="9"/>
      <c r="I550" s="9"/>
      <c r="J550" s="10"/>
    </row>
    <row r="551" spans="3:10" x14ac:dyDescent="0.25">
      <c r="C551" s="56"/>
      <c r="D551" s="56"/>
      <c r="E551" s="56"/>
      <c r="F551" s="56"/>
      <c r="G551" s="9"/>
      <c r="H551" s="9"/>
      <c r="I551" s="9"/>
      <c r="J551" s="10"/>
    </row>
    <row r="552" spans="3:10" x14ac:dyDescent="0.25">
      <c r="C552" s="56"/>
      <c r="D552" s="56"/>
      <c r="E552" s="56"/>
      <c r="F552" s="56"/>
      <c r="G552" s="9"/>
      <c r="H552" s="9"/>
      <c r="I552" s="9"/>
      <c r="J552" s="10"/>
    </row>
    <row r="553" spans="3:10" x14ac:dyDescent="0.25">
      <c r="C553" s="56"/>
      <c r="D553" s="56"/>
      <c r="E553" s="56"/>
      <c r="F553" s="56"/>
      <c r="G553" s="9"/>
      <c r="H553" s="9"/>
      <c r="I553" s="9"/>
      <c r="J553" s="10"/>
    </row>
    <row r="554" spans="3:10" x14ac:dyDescent="0.25">
      <c r="C554" s="56"/>
      <c r="D554" s="56"/>
      <c r="E554" s="56"/>
      <c r="F554" s="56"/>
      <c r="G554" s="9"/>
      <c r="H554" s="9"/>
      <c r="I554" s="9"/>
      <c r="J554" s="10"/>
    </row>
    <row r="555" spans="3:10" x14ac:dyDescent="0.25">
      <c r="C555" s="56"/>
      <c r="D555" s="56"/>
      <c r="E555" s="56"/>
      <c r="F555" s="56"/>
      <c r="G555" s="9"/>
      <c r="H555" s="9"/>
      <c r="I555" s="9"/>
      <c r="J555" s="10"/>
    </row>
    <row r="556" spans="3:10" x14ac:dyDescent="0.25">
      <c r="C556" s="56"/>
      <c r="D556" s="56"/>
      <c r="E556" s="56"/>
      <c r="F556" s="56"/>
      <c r="G556" s="9"/>
      <c r="H556" s="9"/>
      <c r="I556" s="9"/>
      <c r="J556" s="10"/>
    </row>
    <row r="557" spans="3:10" x14ac:dyDescent="0.25">
      <c r="C557" s="56"/>
      <c r="D557" s="56"/>
      <c r="E557" s="56"/>
      <c r="F557" s="56"/>
      <c r="G557" s="9"/>
      <c r="H557" s="9"/>
      <c r="I557" s="9"/>
      <c r="J557" s="10"/>
    </row>
    <row r="558" spans="3:10" x14ac:dyDescent="0.25">
      <c r="C558" s="56"/>
      <c r="D558" s="56"/>
      <c r="E558" s="56"/>
      <c r="F558" s="56"/>
      <c r="G558" s="9"/>
      <c r="H558" s="9"/>
      <c r="I558" s="9"/>
      <c r="J558" s="10"/>
    </row>
    <row r="559" spans="3:10" x14ac:dyDescent="0.25">
      <c r="C559" s="56"/>
      <c r="D559" s="56"/>
      <c r="E559" s="56"/>
      <c r="F559" s="56"/>
      <c r="G559" s="9"/>
      <c r="H559" s="9"/>
      <c r="I559" s="9"/>
      <c r="J559" s="10"/>
    </row>
    <row r="560" spans="3:10" x14ac:dyDescent="0.25">
      <c r="C560" s="56"/>
      <c r="D560" s="56"/>
      <c r="E560" s="56"/>
      <c r="F560" s="56"/>
      <c r="G560" s="9"/>
      <c r="H560" s="9"/>
      <c r="I560" s="9"/>
      <c r="J560" s="10"/>
    </row>
    <row r="561" spans="3:10" x14ac:dyDescent="0.25">
      <c r="C561" s="56"/>
      <c r="D561" s="56"/>
      <c r="E561" s="56"/>
      <c r="F561" s="56"/>
      <c r="G561" s="9"/>
      <c r="H561" s="9"/>
      <c r="I561" s="9"/>
      <c r="J561" s="10"/>
    </row>
    <row r="562" spans="3:10" x14ac:dyDescent="0.25">
      <c r="C562" s="56"/>
      <c r="D562" s="56"/>
      <c r="E562" s="56"/>
      <c r="F562" s="56"/>
      <c r="G562" s="9"/>
      <c r="H562" s="9"/>
      <c r="I562" s="9"/>
      <c r="J562" s="10"/>
    </row>
    <row r="563" spans="3:10" x14ac:dyDescent="0.25">
      <c r="C563" s="56"/>
      <c r="D563" s="56"/>
      <c r="E563" s="56"/>
      <c r="F563" s="56"/>
      <c r="G563" s="9"/>
      <c r="H563" s="9"/>
      <c r="I563" s="9"/>
      <c r="J563" s="10"/>
    </row>
    <row r="564" spans="3:10" x14ac:dyDescent="0.25">
      <c r="C564" s="56"/>
      <c r="D564" s="56"/>
      <c r="E564" s="56"/>
      <c r="F564" s="56"/>
      <c r="G564" s="9"/>
      <c r="H564" s="9"/>
      <c r="I564" s="9"/>
      <c r="J564" s="10"/>
    </row>
    <row r="565" spans="3:10" x14ac:dyDescent="0.25">
      <c r="C565" s="56"/>
      <c r="D565" s="56"/>
      <c r="E565" s="56"/>
      <c r="F565" s="56"/>
      <c r="G565" s="9"/>
      <c r="H565" s="9"/>
      <c r="I565" s="9"/>
      <c r="J565" s="10"/>
    </row>
    <row r="566" spans="3:10" x14ac:dyDescent="0.25">
      <c r="C566" s="56"/>
      <c r="D566" s="56"/>
      <c r="E566" s="56"/>
      <c r="F566" s="56"/>
      <c r="G566" s="9"/>
      <c r="H566" s="9"/>
      <c r="I566" s="9"/>
      <c r="J566" s="10"/>
    </row>
    <row r="567" spans="3:10" x14ac:dyDescent="0.25">
      <c r="C567" s="56"/>
      <c r="D567" s="56"/>
      <c r="E567" s="56"/>
      <c r="F567" s="56"/>
      <c r="G567" s="9"/>
      <c r="H567" s="9"/>
      <c r="I567" s="9"/>
      <c r="J567" s="10"/>
    </row>
    <row r="568" spans="3:10" x14ac:dyDescent="0.25">
      <c r="C568" s="56"/>
      <c r="D568" s="56"/>
      <c r="E568" s="56"/>
      <c r="F568" s="56"/>
      <c r="G568" s="9"/>
      <c r="H568" s="9"/>
      <c r="I568" s="9"/>
      <c r="J568" s="10"/>
    </row>
    <row r="569" spans="3:10" x14ac:dyDescent="0.25">
      <c r="C569" s="56"/>
      <c r="D569" s="56"/>
      <c r="E569" s="56"/>
      <c r="F569" s="56"/>
      <c r="G569" s="9"/>
      <c r="H569" s="9"/>
      <c r="I569" s="9"/>
      <c r="J569" s="10"/>
    </row>
    <row r="570" spans="3:10" x14ac:dyDescent="0.25">
      <c r="C570" s="56"/>
      <c r="D570" s="56"/>
      <c r="E570" s="56"/>
      <c r="F570" s="56"/>
      <c r="G570" s="9"/>
      <c r="H570" s="9"/>
      <c r="I570" s="9"/>
      <c r="J570" s="10"/>
    </row>
    <row r="571" spans="3:10" x14ac:dyDescent="0.25">
      <c r="C571" s="56"/>
      <c r="D571" s="56"/>
      <c r="E571" s="56"/>
      <c r="F571" s="56"/>
      <c r="G571" s="9"/>
      <c r="H571" s="9"/>
      <c r="I571" s="9"/>
      <c r="J571" s="10"/>
    </row>
    <row r="572" spans="3:10" x14ac:dyDescent="0.25">
      <c r="C572" s="56"/>
      <c r="D572" s="56"/>
      <c r="E572" s="56"/>
      <c r="F572" s="56"/>
      <c r="G572" s="9"/>
      <c r="H572" s="9"/>
      <c r="I572" s="9"/>
      <c r="J572" s="10"/>
    </row>
    <row r="573" spans="3:10" x14ac:dyDescent="0.25">
      <c r="C573" s="56"/>
      <c r="D573" s="56"/>
      <c r="E573" s="56"/>
      <c r="F573" s="56"/>
      <c r="G573" s="9"/>
      <c r="H573" s="9"/>
      <c r="I573" s="9"/>
      <c r="J573" s="10"/>
    </row>
    <row r="574" spans="3:10" x14ac:dyDescent="0.25">
      <c r="C574" s="56"/>
      <c r="D574" s="56"/>
      <c r="E574" s="56"/>
      <c r="F574" s="56"/>
      <c r="G574" s="9"/>
      <c r="H574" s="9"/>
      <c r="I574" s="9"/>
      <c r="J574" s="10"/>
    </row>
    <row r="575" spans="3:10" x14ac:dyDescent="0.25">
      <c r="C575" s="56"/>
      <c r="D575" s="56"/>
      <c r="E575" s="56"/>
      <c r="F575" s="56"/>
      <c r="G575" s="9"/>
      <c r="H575" s="9"/>
      <c r="I575" s="9"/>
      <c r="J575" s="10"/>
    </row>
    <row r="576" spans="3:10" x14ac:dyDescent="0.25">
      <c r="C576" s="56"/>
      <c r="D576" s="56"/>
      <c r="E576" s="56"/>
      <c r="F576" s="56"/>
      <c r="G576" s="9"/>
      <c r="H576" s="9"/>
      <c r="I576" s="9"/>
      <c r="J576" s="10"/>
    </row>
    <row r="577" spans="3:10" x14ac:dyDescent="0.25">
      <c r="C577" s="56"/>
      <c r="D577" s="56"/>
      <c r="E577" s="56"/>
      <c r="F577" s="56"/>
      <c r="G577" s="9"/>
      <c r="H577" s="9"/>
      <c r="I577" s="9"/>
      <c r="J577" s="10"/>
    </row>
    <row r="578" spans="3:10" x14ac:dyDescent="0.25">
      <c r="C578" s="56"/>
      <c r="D578" s="56"/>
      <c r="E578" s="56"/>
      <c r="F578" s="56"/>
      <c r="G578" s="9"/>
      <c r="H578" s="9"/>
      <c r="I578" s="9"/>
      <c r="J578" s="10"/>
    </row>
    <row r="579" spans="3:10" x14ac:dyDescent="0.25">
      <c r="C579" s="56"/>
      <c r="D579" s="56"/>
      <c r="E579" s="56"/>
      <c r="F579" s="56"/>
      <c r="G579" s="9"/>
      <c r="H579" s="9"/>
      <c r="I579" s="9"/>
      <c r="J579" s="10"/>
    </row>
    <row r="580" spans="3:10" x14ac:dyDescent="0.25">
      <c r="C580" s="56"/>
      <c r="D580" s="56"/>
      <c r="E580" s="56"/>
      <c r="F580" s="56"/>
      <c r="G580" s="9"/>
      <c r="H580" s="9"/>
      <c r="I580" s="9"/>
      <c r="J580" s="10"/>
    </row>
    <row r="581" spans="3:10" x14ac:dyDescent="0.25">
      <c r="C581" s="56"/>
      <c r="D581" s="56"/>
      <c r="E581" s="56"/>
      <c r="F581" s="56"/>
      <c r="G581" s="9"/>
      <c r="H581" s="9"/>
      <c r="I581" s="9"/>
      <c r="J581" s="10"/>
    </row>
    <row r="582" spans="3:10" x14ac:dyDescent="0.25">
      <c r="C582" s="56"/>
      <c r="D582" s="56"/>
      <c r="E582" s="56"/>
      <c r="F582" s="56"/>
      <c r="G582" s="9"/>
      <c r="H582" s="9"/>
      <c r="I582" s="9"/>
      <c r="J582" s="10"/>
    </row>
    <row r="583" spans="3:10" x14ac:dyDescent="0.25">
      <c r="C583" s="56"/>
      <c r="D583" s="56"/>
      <c r="E583" s="56"/>
      <c r="F583" s="56"/>
      <c r="G583" s="9"/>
      <c r="H583" s="9"/>
      <c r="I583" s="9"/>
      <c r="J583" s="10"/>
    </row>
    <row r="584" spans="3:10" x14ac:dyDescent="0.25">
      <c r="C584" s="56"/>
      <c r="D584" s="56"/>
      <c r="E584" s="56"/>
      <c r="F584" s="56"/>
      <c r="G584" s="9"/>
      <c r="H584" s="9"/>
      <c r="I584" s="9"/>
      <c r="J584" s="10"/>
    </row>
    <row r="585" spans="3:10" x14ac:dyDescent="0.25">
      <c r="C585" s="56"/>
      <c r="D585" s="56"/>
      <c r="E585" s="56"/>
      <c r="F585" s="56"/>
      <c r="G585" s="9"/>
      <c r="H585" s="9"/>
      <c r="I585" s="9"/>
      <c r="J585" s="10"/>
    </row>
    <row r="586" spans="3:10" x14ac:dyDescent="0.25">
      <c r="C586" s="56"/>
      <c r="D586" s="56"/>
      <c r="E586" s="56"/>
      <c r="F586" s="56"/>
      <c r="G586" s="9"/>
      <c r="H586" s="9"/>
      <c r="I586" s="9"/>
      <c r="J586" s="10"/>
    </row>
    <row r="587" spans="3:10" x14ac:dyDescent="0.25">
      <c r="C587" s="56"/>
      <c r="D587" s="56"/>
      <c r="E587" s="56"/>
      <c r="F587" s="56"/>
      <c r="G587" s="9"/>
      <c r="H587" s="9"/>
      <c r="I587" s="9"/>
      <c r="J587" s="10"/>
    </row>
    <row r="588" spans="3:10" x14ac:dyDescent="0.25">
      <c r="C588" s="56"/>
      <c r="D588" s="56"/>
      <c r="E588" s="56"/>
      <c r="F588" s="56"/>
      <c r="G588" s="9"/>
      <c r="H588" s="9"/>
      <c r="I588" s="9"/>
      <c r="J588" s="10"/>
    </row>
    <row r="589" spans="3:10" x14ac:dyDescent="0.25">
      <c r="C589" s="56"/>
      <c r="D589" s="56"/>
      <c r="E589" s="56"/>
      <c r="F589" s="56"/>
      <c r="G589" s="9"/>
      <c r="H589" s="9"/>
      <c r="I589" s="9"/>
      <c r="J589" s="10"/>
    </row>
    <row r="590" spans="3:10" x14ac:dyDescent="0.25">
      <c r="C590" s="56"/>
      <c r="D590" s="56"/>
      <c r="E590" s="56"/>
      <c r="F590" s="56"/>
      <c r="G590" s="9"/>
      <c r="H590" s="9"/>
      <c r="I590" s="9"/>
      <c r="J590" s="10"/>
    </row>
    <row r="591" spans="3:10" x14ac:dyDescent="0.25">
      <c r="C591" s="56"/>
      <c r="D591" s="56"/>
      <c r="E591" s="56"/>
      <c r="F591" s="56"/>
      <c r="G591" s="9"/>
      <c r="H591" s="9"/>
      <c r="I591" s="9"/>
      <c r="J591" s="10"/>
    </row>
    <row r="592" spans="3:10" x14ac:dyDescent="0.25">
      <c r="C592" s="56"/>
      <c r="D592" s="56"/>
      <c r="E592" s="56"/>
      <c r="F592" s="56"/>
      <c r="G592" s="9"/>
      <c r="H592" s="9"/>
      <c r="I592" s="9"/>
      <c r="J592" s="10"/>
    </row>
    <row r="593" spans="3:10" x14ac:dyDescent="0.25">
      <c r="C593" s="56"/>
      <c r="D593" s="56"/>
      <c r="E593" s="56"/>
      <c r="F593" s="56"/>
      <c r="G593" s="9"/>
      <c r="H593" s="9"/>
      <c r="I593" s="9"/>
      <c r="J593" s="10"/>
    </row>
    <row r="594" spans="3:10" x14ac:dyDescent="0.25">
      <c r="C594" s="56"/>
      <c r="D594" s="56"/>
      <c r="E594" s="56"/>
      <c r="F594" s="56"/>
      <c r="G594" s="9"/>
      <c r="H594" s="9"/>
      <c r="I594" s="9"/>
      <c r="J594" s="10"/>
    </row>
    <row r="595" spans="3:10" x14ac:dyDescent="0.25">
      <c r="C595" s="56"/>
      <c r="D595" s="56"/>
      <c r="E595" s="56"/>
      <c r="F595" s="56"/>
      <c r="G595" s="9"/>
      <c r="H595" s="9"/>
      <c r="I595" s="9"/>
      <c r="J595" s="10"/>
    </row>
    <row r="596" spans="3:10" x14ac:dyDescent="0.25">
      <c r="C596" s="56"/>
      <c r="D596" s="56"/>
      <c r="E596" s="56"/>
      <c r="F596" s="56"/>
      <c r="G596" s="9"/>
      <c r="H596" s="9"/>
      <c r="I596" s="9"/>
      <c r="J596" s="10"/>
    </row>
    <row r="597" spans="3:10" x14ac:dyDescent="0.25">
      <c r="C597" s="56"/>
      <c r="D597" s="56"/>
      <c r="E597" s="56"/>
      <c r="F597" s="56"/>
      <c r="G597" s="9"/>
      <c r="H597" s="9"/>
      <c r="I597" s="9"/>
      <c r="J597" s="10"/>
    </row>
    <row r="598" spans="3:10" x14ac:dyDescent="0.25">
      <c r="C598" s="56"/>
      <c r="D598" s="56"/>
      <c r="E598" s="56"/>
      <c r="F598" s="56"/>
      <c r="G598" s="9"/>
      <c r="H598" s="9"/>
      <c r="I598" s="9"/>
      <c r="J598" s="10"/>
    </row>
    <row r="599" spans="3:10" x14ac:dyDescent="0.25">
      <c r="C599" s="56"/>
      <c r="D599" s="56"/>
      <c r="E599" s="56"/>
      <c r="F599" s="56"/>
      <c r="G599" s="9"/>
      <c r="H599" s="9"/>
      <c r="I599" s="9"/>
      <c r="J599" s="10"/>
    </row>
    <row r="600" spans="3:10" x14ac:dyDescent="0.25">
      <c r="C600" s="56"/>
      <c r="D600" s="56"/>
      <c r="E600" s="56"/>
      <c r="F600" s="56"/>
      <c r="G600" s="9"/>
      <c r="H600" s="9"/>
      <c r="I600" s="9"/>
      <c r="J600" s="10"/>
    </row>
    <row r="601" spans="3:10" x14ac:dyDescent="0.25">
      <c r="C601" s="56"/>
      <c r="D601" s="56"/>
      <c r="E601" s="56"/>
      <c r="F601" s="56"/>
      <c r="G601" s="9"/>
      <c r="H601" s="9"/>
      <c r="I601" s="9"/>
      <c r="J601" s="10"/>
    </row>
    <row r="602" spans="3:10" x14ac:dyDescent="0.25">
      <c r="C602" s="56"/>
      <c r="D602" s="56"/>
      <c r="E602" s="56"/>
      <c r="F602" s="56"/>
      <c r="G602" s="9"/>
      <c r="H602" s="9"/>
      <c r="I602" s="9"/>
      <c r="J602" s="10"/>
    </row>
    <row r="603" spans="3:10" x14ac:dyDescent="0.25">
      <c r="C603" s="56"/>
      <c r="D603" s="56"/>
      <c r="E603" s="56"/>
      <c r="F603" s="56"/>
      <c r="G603" s="9"/>
      <c r="H603" s="9"/>
      <c r="I603" s="9"/>
      <c r="J603" s="10"/>
    </row>
    <row r="604" spans="3:10" x14ac:dyDescent="0.25">
      <c r="C604" s="56"/>
      <c r="D604" s="56"/>
      <c r="E604" s="56"/>
      <c r="F604" s="56"/>
      <c r="G604" s="9"/>
      <c r="H604" s="9"/>
      <c r="I604" s="9"/>
      <c r="J604" s="10"/>
    </row>
    <row r="605" spans="3:10" x14ac:dyDescent="0.25">
      <c r="C605" s="56"/>
      <c r="D605" s="56"/>
      <c r="E605" s="56"/>
      <c r="F605" s="56"/>
      <c r="G605" s="9"/>
      <c r="H605" s="9"/>
      <c r="I605" s="9"/>
      <c r="J605" s="10"/>
    </row>
    <row r="606" spans="3:10" x14ac:dyDescent="0.25">
      <c r="C606" s="56"/>
      <c r="D606" s="56"/>
      <c r="E606" s="56"/>
      <c r="F606" s="56"/>
      <c r="G606" s="9"/>
      <c r="H606" s="9"/>
      <c r="I606" s="9"/>
      <c r="J606" s="10"/>
    </row>
    <row r="607" spans="3:10" x14ac:dyDescent="0.25">
      <c r="C607" s="56"/>
      <c r="D607" s="56"/>
      <c r="E607" s="56"/>
      <c r="F607" s="56"/>
      <c r="G607" s="9"/>
      <c r="H607" s="9"/>
      <c r="I607" s="9"/>
      <c r="J607" s="10"/>
    </row>
    <row r="608" spans="3:10" x14ac:dyDescent="0.25">
      <c r="C608" s="56"/>
      <c r="D608" s="56"/>
      <c r="E608" s="56"/>
      <c r="F608" s="56"/>
      <c r="G608" s="9"/>
      <c r="H608" s="9"/>
      <c r="I608" s="9"/>
      <c r="J608" s="10"/>
    </row>
    <row r="609" spans="3:10" x14ac:dyDescent="0.25">
      <c r="C609" s="56"/>
      <c r="D609" s="56"/>
      <c r="E609" s="56"/>
      <c r="F609" s="56"/>
      <c r="G609" s="9"/>
      <c r="H609" s="9"/>
      <c r="I609" s="9"/>
      <c r="J609" s="10"/>
    </row>
    <row r="610" spans="3:10" x14ac:dyDescent="0.25">
      <c r="C610" s="56"/>
      <c r="D610" s="56"/>
      <c r="E610" s="56"/>
      <c r="F610" s="56"/>
      <c r="G610" s="9"/>
      <c r="H610" s="9"/>
      <c r="I610" s="9"/>
      <c r="J610" s="10"/>
    </row>
    <row r="611" spans="3:10" x14ac:dyDescent="0.25">
      <c r="C611" s="56"/>
      <c r="D611" s="56"/>
      <c r="E611" s="56"/>
      <c r="F611" s="56"/>
      <c r="G611" s="9"/>
      <c r="H611" s="9"/>
      <c r="I611" s="9"/>
      <c r="J611" s="10"/>
    </row>
    <row r="612" spans="3:10" x14ac:dyDescent="0.25">
      <c r="C612" s="56"/>
      <c r="D612" s="56"/>
      <c r="E612" s="56"/>
      <c r="F612" s="56"/>
      <c r="G612" s="9"/>
      <c r="H612" s="9"/>
      <c r="I612" s="9"/>
      <c r="J612" s="10"/>
    </row>
    <row r="613" spans="3:10" x14ac:dyDescent="0.25">
      <c r="C613" s="56"/>
      <c r="D613" s="56"/>
      <c r="E613" s="56"/>
      <c r="F613" s="56"/>
      <c r="G613" s="9"/>
      <c r="H613" s="9"/>
      <c r="I613" s="9"/>
      <c r="J613" s="10"/>
    </row>
    <row r="614" spans="3:10" x14ac:dyDescent="0.25">
      <c r="C614" s="56"/>
      <c r="D614" s="56"/>
      <c r="E614" s="56"/>
      <c r="F614" s="56"/>
      <c r="G614" s="9"/>
      <c r="H614" s="9"/>
      <c r="I614" s="9"/>
      <c r="J614" s="10"/>
    </row>
    <row r="615" spans="3:10" x14ac:dyDescent="0.25">
      <c r="C615" s="56"/>
      <c r="D615" s="56"/>
      <c r="E615" s="56"/>
      <c r="F615" s="56"/>
      <c r="G615" s="9"/>
      <c r="H615" s="9"/>
      <c r="I615" s="9"/>
      <c r="J615" s="10"/>
    </row>
    <row r="616" spans="3:10" x14ac:dyDescent="0.25">
      <c r="C616" s="56"/>
      <c r="D616" s="56"/>
      <c r="E616" s="56"/>
      <c r="F616" s="56"/>
      <c r="G616" s="9"/>
      <c r="H616" s="9"/>
      <c r="I616" s="9"/>
      <c r="J616" s="10"/>
    </row>
    <row r="617" spans="3:10" x14ac:dyDescent="0.25">
      <c r="C617" s="56"/>
      <c r="D617" s="56"/>
      <c r="E617" s="56"/>
      <c r="F617" s="56"/>
      <c r="G617" s="9"/>
      <c r="H617" s="9"/>
      <c r="I617" s="9"/>
      <c r="J617" s="10"/>
    </row>
    <row r="618" spans="3:10" x14ac:dyDescent="0.25">
      <c r="C618" s="56"/>
      <c r="D618" s="56"/>
      <c r="E618" s="56"/>
      <c r="F618" s="56"/>
      <c r="G618" s="9"/>
      <c r="H618" s="9"/>
      <c r="I618" s="9"/>
      <c r="J618" s="10"/>
    </row>
    <row r="619" spans="3:10" x14ac:dyDescent="0.25">
      <c r="C619" s="56"/>
      <c r="D619" s="56"/>
      <c r="E619" s="56"/>
      <c r="F619" s="56"/>
      <c r="G619" s="9"/>
      <c r="H619" s="9"/>
      <c r="I619" s="9"/>
      <c r="J619" s="10"/>
    </row>
    <row r="620" spans="3:10" x14ac:dyDescent="0.25">
      <c r="C620" s="56"/>
      <c r="D620" s="56"/>
      <c r="E620" s="56"/>
      <c r="F620" s="56"/>
      <c r="G620" s="9"/>
      <c r="H620" s="9"/>
      <c r="I620" s="9"/>
      <c r="J620" s="10"/>
    </row>
    <row r="621" spans="3:10" x14ac:dyDescent="0.25">
      <c r="C621" s="56"/>
      <c r="D621" s="56"/>
      <c r="E621" s="56"/>
      <c r="F621" s="56"/>
      <c r="G621" s="9"/>
      <c r="H621" s="9"/>
      <c r="I621" s="9"/>
      <c r="J621" s="10"/>
    </row>
    <row r="622" spans="3:10" x14ac:dyDescent="0.25">
      <c r="C622" s="56"/>
      <c r="D622" s="56"/>
      <c r="E622" s="56"/>
      <c r="F622" s="56"/>
      <c r="G622" s="9"/>
      <c r="H622" s="9"/>
      <c r="I622" s="9"/>
      <c r="J622" s="10"/>
    </row>
    <row r="623" spans="3:10" x14ac:dyDescent="0.25">
      <c r="C623" s="56"/>
      <c r="D623" s="56"/>
      <c r="E623" s="56"/>
      <c r="F623" s="56"/>
      <c r="G623" s="9"/>
      <c r="H623" s="9"/>
      <c r="I623" s="9"/>
      <c r="J623" s="10"/>
    </row>
    <row r="624" spans="3:10" x14ac:dyDescent="0.25">
      <c r="C624" s="56"/>
      <c r="D624" s="56"/>
      <c r="E624" s="56"/>
      <c r="F624" s="56"/>
      <c r="G624" s="9"/>
      <c r="H624" s="9"/>
      <c r="I624" s="9"/>
      <c r="J624" s="10"/>
    </row>
    <row r="625" spans="3:10" x14ac:dyDescent="0.25">
      <c r="C625" s="56"/>
      <c r="D625" s="56"/>
      <c r="E625" s="56"/>
      <c r="F625" s="56"/>
      <c r="G625" s="9"/>
      <c r="H625" s="9"/>
      <c r="I625" s="9"/>
      <c r="J625" s="10"/>
    </row>
    <row r="626" spans="3:10" x14ac:dyDescent="0.25">
      <c r="C626" s="56"/>
      <c r="D626" s="56"/>
      <c r="E626" s="56"/>
      <c r="F626" s="56"/>
      <c r="G626" s="9"/>
      <c r="H626" s="9"/>
      <c r="I626" s="9"/>
      <c r="J626" s="10"/>
    </row>
    <row r="627" spans="3:10" x14ac:dyDescent="0.25">
      <c r="C627" s="56"/>
      <c r="D627" s="56"/>
      <c r="E627" s="56"/>
      <c r="F627" s="56"/>
      <c r="G627" s="9"/>
      <c r="H627" s="9"/>
      <c r="I627" s="9"/>
      <c r="J627" s="10"/>
    </row>
    <row r="628" spans="3:10" x14ac:dyDescent="0.25">
      <c r="C628" s="56"/>
      <c r="D628" s="56"/>
      <c r="E628" s="56"/>
      <c r="F628" s="56"/>
      <c r="G628" s="9"/>
      <c r="H628" s="9"/>
      <c r="I628" s="9"/>
      <c r="J628" s="10"/>
    </row>
    <row r="629" spans="3:10" x14ac:dyDescent="0.25">
      <c r="C629" s="56"/>
      <c r="D629" s="56"/>
      <c r="E629" s="56"/>
      <c r="F629" s="56"/>
      <c r="G629" s="9"/>
      <c r="H629" s="9"/>
      <c r="I629" s="9"/>
      <c r="J629" s="10"/>
    </row>
    <row r="630" spans="3:10" x14ac:dyDescent="0.25">
      <c r="C630" s="56"/>
      <c r="D630" s="56"/>
      <c r="E630" s="56"/>
      <c r="F630" s="56"/>
      <c r="G630" s="9"/>
      <c r="H630" s="9"/>
      <c r="I630" s="9"/>
      <c r="J630" s="10"/>
    </row>
    <row r="631" spans="3:10" x14ac:dyDescent="0.25">
      <c r="C631" s="56"/>
      <c r="D631" s="56"/>
      <c r="E631" s="56"/>
      <c r="F631" s="56"/>
      <c r="G631" s="9"/>
      <c r="H631" s="9"/>
      <c r="I631" s="9"/>
      <c r="J631" s="10"/>
    </row>
    <row r="632" spans="3:10" x14ac:dyDescent="0.25">
      <c r="C632" s="56"/>
      <c r="D632" s="56"/>
      <c r="E632" s="56"/>
      <c r="F632" s="56"/>
      <c r="G632" s="9"/>
      <c r="H632" s="9"/>
      <c r="I632" s="9"/>
      <c r="J632" s="10"/>
    </row>
    <row r="633" spans="3:10" x14ac:dyDescent="0.25">
      <c r="C633" s="56"/>
      <c r="D633" s="56"/>
      <c r="E633" s="56"/>
      <c r="F633" s="56"/>
      <c r="G633" s="9"/>
      <c r="H633" s="9"/>
      <c r="I633" s="9"/>
      <c r="J633" s="10"/>
    </row>
    <row r="634" spans="3:10" x14ac:dyDescent="0.25">
      <c r="C634" s="56"/>
      <c r="D634" s="56"/>
      <c r="E634" s="56"/>
      <c r="F634" s="56"/>
      <c r="G634" s="9"/>
      <c r="H634" s="9"/>
      <c r="I634" s="9"/>
      <c r="J634" s="10"/>
    </row>
    <row r="635" spans="3:10" x14ac:dyDescent="0.25">
      <c r="C635" s="56"/>
      <c r="D635" s="56"/>
      <c r="E635" s="56"/>
      <c r="F635" s="56"/>
      <c r="G635" s="9"/>
      <c r="H635" s="9"/>
      <c r="I635" s="9"/>
      <c r="J635" s="10"/>
    </row>
    <row r="636" spans="3:10" x14ac:dyDescent="0.25">
      <c r="C636" s="56"/>
      <c r="D636" s="56"/>
      <c r="E636" s="56"/>
      <c r="F636" s="56"/>
      <c r="G636" s="9"/>
      <c r="H636" s="9"/>
      <c r="I636" s="9"/>
      <c r="J636" s="10"/>
    </row>
    <row r="637" spans="3:10" x14ac:dyDescent="0.25">
      <c r="C637" s="56"/>
      <c r="D637" s="56"/>
      <c r="E637" s="56"/>
      <c r="F637" s="56"/>
      <c r="G637" s="9"/>
      <c r="H637" s="9"/>
      <c r="I637" s="9"/>
      <c r="J637" s="10"/>
    </row>
    <row r="638" spans="3:10" x14ac:dyDescent="0.25">
      <c r="C638" s="56"/>
      <c r="D638" s="56"/>
      <c r="E638" s="56"/>
      <c r="F638" s="56"/>
      <c r="G638" s="9"/>
      <c r="H638" s="9"/>
      <c r="I638" s="9"/>
      <c r="J638" s="10"/>
    </row>
    <row r="639" spans="3:10" x14ac:dyDescent="0.25">
      <c r="C639" s="56"/>
      <c r="D639" s="56"/>
      <c r="E639" s="56"/>
      <c r="F639" s="56"/>
      <c r="G639" s="9"/>
      <c r="H639" s="9"/>
      <c r="I639" s="9"/>
      <c r="J639" s="10"/>
    </row>
    <row r="640" spans="3:10" x14ac:dyDescent="0.25">
      <c r="C640" s="56"/>
      <c r="D640" s="56"/>
      <c r="E640" s="56"/>
      <c r="F640" s="56"/>
      <c r="G640" s="9"/>
      <c r="H640" s="9"/>
      <c r="I640" s="9"/>
      <c r="J640" s="10"/>
    </row>
    <row r="641" spans="3:10" x14ac:dyDescent="0.25">
      <c r="C641" s="56"/>
      <c r="D641" s="56"/>
      <c r="E641" s="56"/>
      <c r="F641" s="56"/>
      <c r="G641" s="9"/>
      <c r="H641" s="9"/>
      <c r="I641" s="9"/>
      <c r="J641" s="10"/>
    </row>
    <row r="642" spans="3:10" x14ac:dyDescent="0.25">
      <c r="C642" s="56"/>
      <c r="D642" s="56"/>
      <c r="E642" s="56"/>
      <c r="F642" s="56"/>
      <c r="G642" s="9"/>
      <c r="H642" s="9"/>
      <c r="I642" s="9"/>
      <c r="J642" s="10"/>
    </row>
    <row r="643" spans="3:10" x14ac:dyDescent="0.25">
      <c r="C643" s="56"/>
      <c r="D643" s="56"/>
      <c r="E643" s="56"/>
      <c r="F643" s="56"/>
      <c r="G643" s="9"/>
      <c r="H643" s="9"/>
      <c r="I643" s="9"/>
      <c r="J643" s="10"/>
    </row>
    <row r="644" spans="3:10" x14ac:dyDescent="0.25">
      <c r="C644" s="56"/>
      <c r="D644" s="56"/>
      <c r="E644" s="56"/>
      <c r="F644" s="56"/>
      <c r="G644" s="9"/>
      <c r="H644" s="9"/>
      <c r="I644" s="9"/>
      <c r="J644" s="10"/>
    </row>
    <row r="645" spans="3:10" x14ac:dyDescent="0.25">
      <c r="C645" s="56"/>
      <c r="D645" s="56"/>
      <c r="E645" s="56"/>
      <c r="F645" s="56"/>
      <c r="G645" s="9"/>
      <c r="H645" s="9"/>
      <c r="I645" s="9"/>
      <c r="J645" s="10"/>
    </row>
    <row r="646" spans="3:10" x14ac:dyDescent="0.25">
      <c r="C646" s="56"/>
      <c r="D646" s="56"/>
      <c r="E646" s="56"/>
      <c r="F646" s="56"/>
      <c r="G646" s="9"/>
      <c r="H646" s="9"/>
      <c r="I646" s="9"/>
      <c r="J646" s="10"/>
    </row>
    <row r="647" spans="3:10" x14ac:dyDescent="0.25">
      <c r="C647" s="56"/>
      <c r="D647" s="56"/>
      <c r="E647" s="56"/>
      <c r="F647" s="56"/>
      <c r="G647" s="9"/>
      <c r="H647" s="9"/>
      <c r="I647" s="9"/>
      <c r="J647" s="10"/>
    </row>
    <row r="648" spans="3:10" x14ac:dyDescent="0.25">
      <c r="C648" s="56"/>
      <c r="D648" s="56"/>
      <c r="E648" s="56"/>
      <c r="F648" s="56"/>
      <c r="G648" s="9"/>
      <c r="H648" s="9"/>
      <c r="I648" s="9"/>
      <c r="J648" s="10"/>
    </row>
    <row r="649" spans="3:10" x14ac:dyDescent="0.25">
      <c r="C649" s="56"/>
      <c r="D649" s="56"/>
      <c r="E649" s="56"/>
      <c r="F649" s="56"/>
      <c r="G649" s="9"/>
      <c r="H649" s="9"/>
      <c r="I649" s="9"/>
      <c r="J649" s="10"/>
    </row>
    <row r="650" spans="3:10" x14ac:dyDescent="0.25">
      <c r="C650" s="56"/>
      <c r="D650" s="56"/>
      <c r="E650" s="56"/>
      <c r="F650" s="56"/>
      <c r="G650" s="9"/>
      <c r="H650" s="9"/>
      <c r="I650" s="9"/>
      <c r="J650" s="10"/>
    </row>
    <row r="651" spans="3:10" x14ac:dyDescent="0.25">
      <c r="C651" s="56"/>
      <c r="D651" s="56"/>
      <c r="E651" s="56"/>
      <c r="F651" s="56"/>
      <c r="G651" s="9"/>
      <c r="H651" s="9"/>
      <c r="I651" s="9"/>
      <c r="J651" s="10"/>
    </row>
    <row r="652" spans="3:10" x14ac:dyDescent="0.25">
      <c r="C652" s="56"/>
      <c r="D652" s="56"/>
      <c r="E652" s="56"/>
      <c r="F652" s="56"/>
      <c r="G652" s="9"/>
      <c r="H652" s="9"/>
      <c r="I652" s="9"/>
      <c r="J652" s="10"/>
    </row>
    <row r="653" spans="3:10" x14ac:dyDescent="0.25">
      <c r="C653" s="56"/>
      <c r="D653" s="56"/>
      <c r="E653" s="56"/>
      <c r="F653" s="56"/>
      <c r="G653" s="9"/>
      <c r="H653" s="9"/>
      <c r="I653" s="9"/>
      <c r="J653" s="10"/>
    </row>
    <row r="654" spans="3:10" x14ac:dyDescent="0.25">
      <c r="C654" s="56"/>
      <c r="D654" s="56"/>
      <c r="E654" s="56"/>
      <c r="F654" s="56"/>
      <c r="G654" s="9"/>
      <c r="H654" s="9"/>
      <c r="I654" s="9"/>
      <c r="J654" s="10"/>
    </row>
    <row r="655" spans="3:10" x14ac:dyDescent="0.25">
      <c r="C655" s="56"/>
      <c r="D655" s="56"/>
      <c r="E655" s="56"/>
      <c r="F655" s="56"/>
      <c r="G655" s="9"/>
      <c r="H655" s="9"/>
      <c r="I655" s="9"/>
      <c r="J655" s="10"/>
    </row>
    <row r="656" spans="3:10" x14ac:dyDescent="0.25">
      <c r="C656" s="56"/>
      <c r="D656" s="56"/>
      <c r="E656" s="56"/>
      <c r="F656" s="56"/>
      <c r="G656" s="9"/>
      <c r="H656" s="9"/>
      <c r="I656" s="9"/>
      <c r="J656" s="10"/>
    </row>
    <row r="657" spans="3:10" x14ac:dyDescent="0.25">
      <c r="C657" s="56"/>
      <c r="D657" s="56"/>
      <c r="E657" s="56"/>
      <c r="F657" s="56"/>
      <c r="G657" s="9"/>
      <c r="H657" s="9"/>
      <c r="I657" s="9"/>
      <c r="J657" s="10"/>
    </row>
    <row r="658" spans="3:10" x14ac:dyDescent="0.25">
      <c r="C658" s="56"/>
      <c r="D658" s="56"/>
      <c r="E658" s="56"/>
      <c r="F658" s="56"/>
      <c r="G658" s="9"/>
      <c r="H658" s="9"/>
      <c r="I658" s="9"/>
      <c r="J658" s="10"/>
    </row>
    <row r="659" spans="3:10" x14ac:dyDescent="0.25">
      <c r="C659" s="56"/>
      <c r="D659" s="56"/>
      <c r="E659" s="56"/>
      <c r="F659" s="56"/>
      <c r="G659" s="9"/>
      <c r="H659" s="9"/>
      <c r="I659" s="9"/>
      <c r="J659" s="10"/>
    </row>
    <row r="660" spans="3:10" x14ac:dyDescent="0.25">
      <c r="C660" s="56"/>
      <c r="D660" s="56"/>
      <c r="E660" s="56"/>
      <c r="F660" s="56"/>
      <c r="G660" s="9"/>
      <c r="H660" s="9"/>
      <c r="I660" s="9"/>
      <c r="J660" s="10"/>
    </row>
    <row r="661" spans="3:10" x14ac:dyDescent="0.25">
      <c r="C661" s="56"/>
      <c r="D661" s="56"/>
      <c r="E661" s="56"/>
      <c r="F661" s="56"/>
      <c r="G661" s="9"/>
      <c r="H661" s="9"/>
      <c r="I661" s="9"/>
      <c r="J661" s="10"/>
    </row>
    <row r="662" spans="3:10" x14ac:dyDescent="0.25">
      <c r="C662" s="56"/>
      <c r="D662" s="56"/>
      <c r="E662" s="56"/>
      <c r="F662" s="56"/>
      <c r="G662" s="9"/>
      <c r="H662" s="9"/>
      <c r="I662" s="9"/>
      <c r="J662" s="10"/>
    </row>
    <row r="663" spans="3:10" x14ac:dyDescent="0.25">
      <c r="C663" s="56"/>
      <c r="D663" s="56"/>
      <c r="E663" s="56"/>
      <c r="F663" s="56"/>
      <c r="G663" s="9"/>
      <c r="H663" s="9"/>
      <c r="I663" s="9"/>
      <c r="J663" s="10"/>
    </row>
    <row r="664" spans="3:10" x14ac:dyDescent="0.25">
      <c r="C664" s="56"/>
      <c r="D664" s="56"/>
      <c r="E664" s="56"/>
      <c r="F664" s="56"/>
      <c r="G664" s="9"/>
      <c r="H664" s="9"/>
      <c r="I664" s="9"/>
      <c r="J664" s="10"/>
    </row>
    <row r="665" spans="3:10" x14ac:dyDescent="0.25">
      <c r="C665" s="56"/>
      <c r="D665" s="56"/>
      <c r="E665" s="56"/>
      <c r="F665" s="56"/>
      <c r="G665" s="9"/>
      <c r="H665" s="9"/>
      <c r="I665" s="9"/>
      <c r="J665" s="10"/>
    </row>
    <row r="666" spans="3:10" x14ac:dyDescent="0.25">
      <c r="C666" s="56"/>
      <c r="D666" s="56"/>
      <c r="E666" s="56"/>
      <c r="F666" s="56"/>
      <c r="G666" s="9"/>
      <c r="H666" s="9"/>
      <c r="I666" s="9"/>
      <c r="J666" s="10"/>
    </row>
    <row r="667" spans="3:10" x14ac:dyDescent="0.25">
      <c r="C667" s="56"/>
      <c r="D667" s="56"/>
      <c r="E667" s="56"/>
      <c r="F667" s="56"/>
      <c r="G667" s="9"/>
      <c r="H667" s="9"/>
      <c r="I667" s="9"/>
      <c r="J667" s="10"/>
    </row>
    <row r="668" spans="3:10" x14ac:dyDescent="0.25">
      <c r="C668" s="56"/>
      <c r="D668" s="56"/>
      <c r="E668" s="56"/>
      <c r="F668" s="56"/>
      <c r="G668" s="9"/>
      <c r="H668" s="9"/>
      <c r="I668" s="9"/>
      <c r="J668" s="10"/>
    </row>
    <row r="669" spans="3:10" x14ac:dyDescent="0.25">
      <c r="C669" s="56"/>
      <c r="D669" s="56"/>
      <c r="E669" s="56"/>
      <c r="F669" s="56"/>
      <c r="G669" s="9"/>
      <c r="H669" s="9"/>
      <c r="I669" s="9"/>
      <c r="J669" s="10"/>
    </row>
    <row r="670" spans="3:10" x14ac:dyDescent="0.25">
      <c r="C670" s="56"/>
      <c r="D670" s="56"/>
      <c r="E670" s="56"/>
      <c r="F670" s="56"/>
      <c r="G670" s="9"/>
      <c r="H670" s="9"/>
      <c r="I670" s="9"/>
      <c r="J670" s="10"/>
    </row>
    <row r="671" spans="3:10" x14ac:dyDescent="0.25">
      <c r="C671" s="56"/>
      <c r="D671" s="56"/>
      <c r="E671" s="56"/>
      <c r="F671" s="56"/>
      <c r="G671" s="9"/>
      <c r="H671" s="9"/>
      <c r="I671" s="9"/>
      <c r="J671" s="10"/>
    </row>
    <row r="672" spans="3:10" x14ac:dyDescent="0.25">
      <c r="C672" s="56"/>
      <c r="D672" s="56"/>
      <c r="E672" s="56"/>
      <c r="F672" s="56"/>
      <c r="G672" s="9"/>
      <c r="H672" s="9"/>
      <c r="I672" s="9"/>
      <c r="J672" s="10"/>
    </row>
    <row r="673" spans="3:10" x14ac:dyDescent="0.25">
      <c r="C673" s="56"/>
      <c r="D673" s="56"/>
      <c r="E673" s="56"/>
      <c r="F673" s="56"/>
      <c r="G673" s="9"/>
      <c r="H673" s="9"/>
      <c r="I673" s="9"/>
      <c r="J673" s="10"/>
    </row>
    <row r="674" spans="3:10" x14ac:dyDescent="0.25">
      <c r="C674" s="56"/>
      <c r="D674" s="56"/>
      <c r="E674" s="56"/>
      <c r="F674" s="56"/>
      <c r="G674" s="9"/>
      <c r="H674" s="9"/>
      <c r="I674" s="9"/>
      <c r="J674" s="10"/>
    </row>
    <row r="675" spans="3:10" x14ac:dyDescent="0.25">
      <c r="C675" s="56"/>
      <c r="D675" s="56"/>
      <c r="E675" s="56"/>
      <c r="F675" s="56"/>
      <c r="G675" s="9"/>
      <c r="H675" s="9"/>
      <c r="I675" s="9"/>
      <c r="J675" s="10"/>
    </row>
    <row r="676" spans="3:10" x14ac:dyDescent="0.25">
      <c r="C676" s="56"/>
      <c r="D676" s="56"/>
      <c r="E676" s="56"/>
      <c r="F676" s="56"/>
      <c r="G676" s="9"/>
      <c r="H676" s="9"/>
      <c r="I676" s="9"/>
      <c r="J676" s="10"/>
    </row>
    <row r="677" spans="3:10" x14ac:dyDescent="0.25">
      <c r="C677" s="56"/>
      <c r="D677" s="56"/>
      <c r="E677" s="56"/>
      <c r="F677" s="56"/>
      <c r="G677" s="9"/>
      <c r="H677" s="9"/>
      <c r="I677" s="9"/>
      <c r="J677" s="10"/>
    </row>
    <row r="678" spans="3:10" x14ac:dyDescent="0.25">
      <c r="C678" s="56"/>
      <c r="D678" s="56"/>
      <c r="E678" s="56"/>
      <c r="F678" s="56"/>
      <c r="G678" s="9"/>
      <c r="H678" s="9"/>
      <c r="I678" s="9"/>
      <c r="J678" s="10"/>
    </row>
    <row r="679" spans="3:10" x14ac:dyDescent="0.25">
      <c r="C679" s="56"/>
      <c r="D679" s="56"/>
      <c r="E679" s="56"/>
      <c r="F679" s="56"/>
      <c r="G679" s="9"/>
      <c r="H679" s="9"/>
      <c r="I679" s="9"/>
      <c r="J679" s="10"/>
    </row>
    <row r="680" spans="3:10" x14ac:dyDescent="0.25">
      <c r="C680" s="56"/>
      <c r="D680" s="56"/>
      <c r="E680" s="56"/>
      <c r="F680" s="56"/>
      <c r="G680" s="9"/>
      <c r="H680" s="9"/>
      <c r="I680" s="9"/>
      <c r="J680" s="10"/>
    </row>
    <row r="681" spans="3:10" x14ac:dyDescent="0.25">
      <c r="C681" s="56"/>
      <c r="D681" s="56"/>
      <c r="E681" s="56"/>
      <c r="F681" s="56"/>
      <c r="G681" s="9"/>
      <c r="H681" s="9"/>
      <c r="I681" s="9"/>
      <c r="J681" s="10"/>
    </row>
    <row r="682" spans="3:10" x14ac:dyDescent="0.25">
      <c r="C682" s="56"/>
      <c r="D682" s="56"/>
      <c r="E682" s="56"/>
      <c r="F682" s="56"/>
      <c r="G682" s="9"/>
      <c r="H682" s="9"/>
      <c r="I682" s="9"/>
      <c r="J682" s="10"/>
    </row>
    <row r="683" spans="3:10" x14ac:dyDescent="0.25">
      <c r="C683" s="56"/>
      <c r="D683" s="56"/>
      <c r="E683" s="56"/>
      <c r="F683" s="56"/>
      <c r="G683" s="9"/>
      <c r="H683" s="9"/>
      <c r="I683" s="9"/>
      <c r="J683" s="10"/>
    </row>
    <row r="684" spans="3:10" x14ac:dyDescent="0.25">
      <c r="C684" s="56"/>
      <c r="D684" s="56"/>
      <c r="E684" s="56"/>
      <c r="F684" s="56"/>
      <c r="G684" s="9"/>
      <c r="H684" s="9"/>
      <c r="I684" s="9"/>
      <c r="J684" s="10"/>
    </row>
    <row r="685" spans="3:10" x14ac:dyDescent="0.25">
      <c r="C685" s="56"/>
      <c r="D685" s="56"/>
      <c r="E685" s="56"/>
      <c r="F685" s="56"/>
      <c r="G685" s="9"/>
      <c r="H685" s="9"/>
      <c r="I685" s="9"/>
      <c r="J685" s="10"/>
    </row>
    <row r="686" spans="3:10" x14ac:dyDescent="0.25">
      <c r="C686" s="56"/>
      <c r="D686" s="56"/>
      <c r="E686" s="56"/>
      <c r="F686" s="56"/>
      <c r="G686" s="9"/>
      <c r="H686" s="9"/>
      <c r="I686" s="9"/>
      <c r="J686" s="10"/>
    </row>
    <row r="687" spans="3:10" x14ac:dyDescent="0.25">
      <c r="C687" s="56"/>
      <c r="D687" s="56"/>
      <c r="E687" s="56"/>
      <c r="F687" s="56"/>
      <c r="G687" s="9"/>
      <c r="H687" s="9"/>
      <c r="I687" s="9"/>
      <c r="J687" s="10"/>
    </row>
    <row r="688" spans="3:10" x14ac:dyDescent="0.25">
      <c r="C688" s="56"/>
      <c r="D688" s="56"/>
      <c r="E688" s="56"/>
      <c r="F688" s="56"/>
      <c r="G688" s="9"/>
      <c r="H688" s="9"/>
      <c r="I688" s="9"/>
      <c r="J688" s="10"/>
    </row>
    <row r="689" spans="3:10" x14ac:dyDescent="0.25">
      <c r="C689" s="56"/>
      <c r="D689" s="56"/>
      <c r="E689" s="56"/>
      <c r="F689" s="56"/>
      <c r="G689" s="9"/>
      <c r="H689" s="9"/>
      <c r="I689" s="9"/>
      <c r="J689" s="10"/>
    </row>
    <row r="690" spans="3:10" x14ac:dyDescent="0.25">
      <c r="C690" s="56"/>
      <c r="D690" s="56"/>
      <c r="E690" s="56"/>
      <c r="F690" s="56"/>
      <c r="G690" s="9"/>
      <c r="H690" s="9"/>
      <c r="I690" s="9"/>
      <c r="J690" s="10"/>
    </row>
    <row r="691" spans="3:10" x14ac:dyDescent="0.25">
      <c r="C691" s="56"/>
      <c r="D691" s="56"/>
      <c r="E691" s="56"/>
      <c r="F691" s="56"/>
      <c r="G691" s="9"/>
      <c r="H691" s="9"/>
      <c r="I691" s="9"/>
      <c r="J691" s="10"/>
    </row>
    <row r="692" spans="3:10" x14ac:dyDescent="0.25">
      <c r="C692" s="56"/>
      <c r="D692" s="56"/>
      <c r="E692" s="56"/>
      <c r="F692" s="56"/>
      <c r="G692" s="9"/>
      <c r="H692" s="9"/>
      <c r="I692" s="9"/>
      <c r="J692" s="10"/>
    </row>
    <row r="693" spans="3:10" x14ac:dyDescent="0.25">
      <c r="C693" s="56"/>
      <c r="D693" s="56"/>
      <c r="E693" s="56"/>
      <c r="F693" s="56"/>
      <c r="G693" s="9"/>
      <c r="H693" s="9"/>
      <c r="I693" s="9"/>
      <c r="J693" s="10"/>
    </row>
    <row r="694" spans="3:10" x14ac:dyDescent="0.25">
      <c r="C694" s="56"/>
      <c r="D694" s="56"/>
      <c r="E694" s="56"/>
      <c r="F694" s="56"/>
      <c r="G694" s="9"/>
      <c r="H694" s="9"/>
      <c r="I694" s="9"/>
      <c r="J694" s="10"/>
    </row>
    <row r="695" spans="3:10" x14ac:dyDescent="0.25">
      <c r="C695" s="56"/>
      <c r="D695" s="56"/>
      <c r="E695" s="56"/>
      <c r="F695" s="56"/>
      <c r="G695" s="9"/>
      <c r="H695" s="9"/>
      <c r="I695" s="9"/>
      <c r="J695" s="10"/>
    </row>
    <row r="696" spans="3:10" x14ac:dyDescent="0.25">
      <c r="C696" s="56"/>
      <c r="D696" s="56"/>
      <c r="E696" s="56"/>
      <c r="F696" s="56"/>
      <c r="G696" s="9"/>
      <c r="H696" s="9"/>
      <c r="I696" s="9"/>
      <c r="J696" s="10"/>
    </row>
    <row r="697" spans="3:10" x14ac:dyDescent="0.25">
      <c r="C697" s="56"/>
      <c r="D697" s="56"/>
      <c r="E697" s="56"/>
      <c r="F697" s="56"/>
      <c r="G697" s="9"/>
      <c r="H697" s="9"/>
      <c r="I697" s="9"/>
      <c r="J697" s="10"/>
    </row>
    <row r="698" spans="3:10" x14ac:dyDescent="0.25">
      <c r="C698" s="56"/>
      <c r="D698" s="56"/>
      <c r="E698" s="56"/>
      <c r="F698" s="56"/>
      <c r="G698" s="9"/>
      <c r="H698" s="9"/>
      <c r="I698" s="9"/>
      <c r="J698" s="10"/>
    </row>
    <row r="699" spans="3:10" x14ac:dyDescent="0.25">
      <c r="C699" s="56"/>
      <c r="D699" s="56"/>
      <c r="E699" s="56"/>
      <c r="F699" s="56"/>
      <c r="G699" s="9"/>
      <c r="H699" s="9"/>
      <c r="I699" s="9"/>
      <c r="J699" s="10"/>
    </row>
    <row r="700" spans="3:10" x14ac:dyDescent="0.25">
      <c r="C700" s="56"/>
      <c r="D700" s="56"/>
      <c r="E700" s="56"/>
      <c r="F700" s="56"/>
      <c r="G700" s="9"/>
      <c r="H700" s="9"/>
      <c r="I700" s="9"/>
      <c r="J700" s="10"/>
    </row>
    <row r="701" spans="3:10" x14ac:dyDescent="0.25">
      <c r="C701" s="56"/>
      <c r="D701" s="56"/>
      <c r="E701" s="56"/>
      <c r="F701" s="56"/>
      <c r="G701" s="9"/>
      <c r="H701" s="9"/>
      <c r="I701" s="9"/>
      <c r="J701" s="10"/>
    </row>
    <row r="702" spans="3:10" x14ac:dyDescent="0.25">
      <c r="C702" s="56"/>
      <c r="D702" s="56"/>
      <c r="E702" s="56"/>
      <c r="F702" s="56"/>
      <c r="G702" s="9"/>
      <c r="H702" s="9"/>
      <c r="I702" s="9"/>
      <c r="J702" s="10"/>
    </row>
    <row r="703" spans="3:10" x14ac:dyDescent="0.25">
      <c r="C703" s="56"/>
      <c r="D703" s="56"/>
      <c r="E703" s="56"/>
      <c r="F703" s="56"/>
      <c r="G703" s="9"/>
      <c r="H703" s="9"/>
      <c r="I703" s="9"/>
      <c r="J703" s="10"/>
    </row>
    <row r="704" spans="3:10" x14ac:dyDescent="0.25">
      <c r="C704" s="56"/>
      <c r="D704" s="56"/>
      <c r="E704" s="56"/>
      <c r="F704" s="56"/>
      <c r="G704" s="9"/>
      <c r="H704" s="9"/>
      <c r="I704" s="9"/>
      <c r="J704" s="10"/>
    </row>
    <row r="705" spans="3:10" x14ac:dyDescent="0.25">
      <c r="C705" s="56"/>
      <c r="D705" s="56"/>
      <c r="E705" s="56"/>
      <c r="F705" s="56"/>
      <c r="G705" s="9"/>
      <c r="H705" s="9"/>
      <c r="I705" s="9"/>
      <c r="J705" s="10"/>
    </row>
    <row r="706" spans="3:10" x14ac:dyDescent="0.25">
      <c r="C706" s="56"/>
      <c r="D706" s="56"/>
      <c r="E706" s="56"/>
      <c r="F706" s="56"/>
      <c r="G706" s="9"/>
      <c r="H706" s="9"/>
      <c r="I706" s="9"/>
      <c r="J706" s="10"/>
    </row>
    <row r="707" spans="3:10" x14ac:dyDescent="0.25">
      <c r="C707" s="56"/>
      <c r="D707" s="56"/>
      <c r="E707" s="56"/>
      <c r="F707" s="56"/>
      <c r="G707" s="9"/>
      <c r="H707" s="9"/>
      <c r="I707" s="9"/>
      <c r="J707" s="10"/>
    </row>
    <row r="708" spans="3:10" x14ac:dyDescent="0.25">
      <c r="C708" s="56"/>
      <c r="D708" s="56"/>
      <c r="E708" s="56"/>
      <c r="F708" s="56"/>
      <c r="G708" s="9"/>
      <c r="H708" s="9"/>
      <c r="I708" s="9"/>
      <c r="J708" s="10"/>
    </row>
    <row r="709" spans="3:10" x14ac:dyDescent="0.25">
      <c r="C709" s="56"/>
      <c r="D709" s="56"/>
      <c r="E709" s="56"/>
      <c r="F709" s="56"/>
      <c r="G709" s="9"/>
      <c r="H709" s="9"/>
      <c r="I709" s="9"/>
      <c r="J709" s="10"/>
    </row>
    <row r="710" spans="3:10" x14ac:dyDescent="0.25">
      <c r="C710" s="56"/>
      <c r="D710" s="56"/>
      <c r="E710" s="56"/>
      <c r="F710" s="56"/>
      <c r="G710" s="9"/>
      <c r="H710" s="9"/>
      <c r="I710" s="9"/>
      <c r="J710" s="10"/>
    </row>
    <row r="711" spans="3:10" x14ac:dyDescent="0.25">
      <c r="C711" s="56"/>
      <c r="D711" s="56"/>
      <c r="E711" s="56"/>
      <c r="F711" s="56"/>
      <c r="G711" s="9"/>
      <c r="H711" s="9"/>
      <c r="I711" s="9"/>
      <c r="J711" s="10"/>
    </row>
    <row r="712" spans="3:10" x14ac:dyDescent="0.25">
      <c r="C712" s="56"/>
      <c r="D712" s="56"/>
      <c r="E712" s="56"/>
      <c r="F712" s="56"/>
      <c r="G712" s="9"/>
      <c r="H712" s="9"/>
      <c r="I712" s="9"/>
      <c r="J712" s="10"/>
    </row>
    <row r="713" spans="3:10" x14ac:dyDescent="0.25">
      <c r="C713" s="56"/>
      <c r="D713" s="56"/>
      <c r="E713" s="56"/>
      <c r="F713" s="56"/>
      <c r="G713" s="9"/>
      <c r="H713" s="9"/>
      <c r="I713" s="9"/>
      <c r="J713" s="10"/>
    </row>
    <row r="714" spans="3:10" x14ac:dyDescent="0.25">
      <c r="C714" s="56"/>
      <c r="D714" s="56"/>
      <c r="E714" s="56"/>
      <c r="F714" s="56"/>
      <c r="G714" s="9"/>
      <c r="H714" s="9"/>
      <c r="I714" s="9"/>
      <c r="J714" s="10"/>
    </row>
    <row r="715" spans="3:10" x14ac:dyDescent="0.25">
      <c r="C715" s="56"/>
      <c r="D715" s="56"/>
      <c r="E715" s="56"/>
      <c r="F715" s="56"/>
      <c r="G715" s="9"/>
      <c r="H715" s="9"/>
      <c r="I715" s="9"/>
      <c r="J715" s="10"/>
    </row>
    <row r="716" spans="3:10" x14ac:dyDescent="0.25">
      <c r="C716" s="56"/>
      <c r="D716" s="56"/>
      <c r="E716" s="56"/>
      <c r="F716" s="56"/>
      <c r="G716" s="9"/>
      <c r="H716" s="9"/>
      <c r="I716" s="9"/>
      <c r="J716" s="10"/>
    </row>
    <row r="717" spans="3:10" x14ac:dyDescent="0.25">
      <c r="C717" s="56"/>
      <c r="D717" s="56"/>
      <c r="E717" s="56"/>
      <c r="F717" s="56"/>
      <c r="G717" s="9"/>
      <c r="H717" s="9"/>
      <c r="I717" s="9"/>
      <c r="J717" s="10"/>
    </row>
    <row r="718" spans="3:10" x14ac:dyDescent="0.25">
      <c r="C718" s="56"/>
      <c r="D718" s="56"/>
      <c r="E718" s="56"/>
      <c r="F718" s="56"/>
      <c r="G718" s="9"/>
      <c r="H718" s="9"/>
      <c r="I718" s="9"/>
      <c r="J718" s="10"/>
    </row>
    <row r="719" spans="3:10" x14ac:dyDescent="0.25">
      <c r="C719" s="56"/>
      <c r="D719" s="56"/>
      <c r="E719" s="56"/>
      <c r="F719" s="56"/>
      <c r="G719" s="9"/>
      <c r="H719" s="9"/>
      <c r="I719" s="9"/>
      <c r="J719" s="10"/>
    </row>
    <row r="720" spans="3:10" x14ac:dyDescent="0.25">
      <c r="C720" s="56"/>
      <c r="D720" s="56"/>
      <c r="E720" s="56"/>
      <c r="F720" s="56"/>
      <c r="G720" s="9"/>
      <c r="H720" s="9"/>
      <c r="I720" s="9"/>
      <c r="J720" s="10"/>
    </row>
    <row r="721" spans="3:10" x14ac:dyDescent="0.25">
      <c r="C721" s="56"/>
      <c r="D721" s="56"/>
      <c r="E721" s="56"/>
      <c r="F721" s="56"/>
      <c r="G721" s="9"/>
      <c r="H721" s="9"/>
      <c r="I721" s="9"/>
      <c r="J721" s="10"/>
    </row>
    <row r="722" spans="3:10" x14ac:dyDescent="0.25">
      <c r="C722" s="56"/>
      <c r="D722" s="56"/>
      <c r="E722" s="56"/>
      <c r="F722" s="56"/>
      <c r="G722" s="9"/>
      <c r="H722" s="9"/>
      <c r="I722" s="9"/>
      <c r="J722" s="10"/>
    </row>
    <row r="723" spans="3:10" x14ac:dyDescent="0.25">
      <c r="C723" s="56"/>
      <c r="D723" s="56"/>
      <c r="E723" s="56"/>
      <c r="F723" s="56"/>
      <c r="G723" s="9"/>
      <c r="H723" s="9"/>
      <c r="I723" s="9"/>
      <c r="J723" s="10"/>
    </row>
    <row r="724" spans="3:10" x14ac:dyDescent="0.25">
      <c r="C724" s="56"/>
      <c r="D724" s="56"/>
      <c r="E724" s="56"/>
      <c r="F724" s="56"/>
      <c r="G724" s="9"/>
      <c r="H724" s="9"/>
      <c r="I724" s="9"/>
      <c r="J724" s="10"/>
    </row>
    <row r="725" spans="3:10" x14ac:dyDescent="0.25">
      <c r="C725" s="56"/>
      <c r="D725" s="56"/>
      <c r="E725" s="56"/>
      <c r="F725" s="56"/>
      <c r="G725" s="9"/>
      <c r="H725" s="9"/>
      <c r="I725" s="9"/>
      <c r="J725" s="10"/>
    </row>
    <row r="726" spans="3:10" x14ac:dyDescent="0.25">
      <c r="C726" s="56"/>
      <c r="D726" s="56"/>
      <c r="E726" s="56"/>
      <c r="F726" s="56"/>
      <c r="G726" s="9"/>
      <c r="H726" s="9"/>
      <c r="I726" s="9"/>
      <c r="J726" s="10"/>
    </row>
    <row r="727" spans="3:10" x14ac:dyDescent="0.25">
      <c r="C727" s="56"/>
      <c r="D727" s="56"/>
      <c r="E727" s="56"/>
      <c r="F727" s="56"/>
      <c r="G727" s="9"/>
      <c r="H727" s="9"/>
      <c r="I727" s="9"/>
      <c r="J727" s="10"/>
    </row>
    <row r="728" spans="3:10" x14ac:dyDescent="0.25">
      <c r="C728" s="56"/>
      <c r="D728" s="56"/>
      <c r="E728" s="56"/>
      <c r="F728" s="56"/>
      <c r="G728" s="9"/>
      <c r="H728" s="9"/>
      <c r="I728" s="9"/>
      <c r="J728" s="10"/>
    </row>
    <row r="729" spans="3:10" x14ac:dyDescent="0.25">
      <c r="C729" s="56"/>
      <c r="D729" s="56"/>
      <c r="E729" s="56"/>
      <c r="F729" s="56"/>
      <c r="G729" s="9"/>
      <c r="H729" s="9"/>
      <c r="I729" s="9"/>
      <c r="J729" s="10"/>
    </row>
    <row r="730" spans="3:10" x14ac:dyDescent="0.25">
      <c r="C730" s="56"/>
      <c r="D730" s="56"/>
      <c r="E730" s="56"/>
      <c r="F730" s="56"/>
      <c r="G730" s="9"/>
      <c r="H730" s="9"/>
      <c r="I730" s="9"/>
      <c r="J730" s="10"/>
    </row>
    <row r="731" spans="3:10" x14ac:dyDescent="0.25">
      <c r="C731" s="56"/>
      <c r="D731" s="56"/>
      <c r="E731" s="56"/>
      <c r="F731" s="56"/>
      <c r="G731" s="9"/>
      <c r="H731" s="9"/>
      <c r="I731" s="9"/>
      <c r="J731" s="10"/>
    </row>
    <row r="732" spans="3:10" x14ac:dyDescent="0.25">
      <c r="C732" s="56"/>
      <c r="D732" s="56"/>
      <c r="E732" s="56"/>
      <c r="F732" s="56"/>
      <c r="G732" s="9"/>
      <c r="H732" s="9"/>
      <c r="I732" s="9"/>
      <c r="J732" s="10"/>
    </row>
    <row r="733" spans="3:10" x14ac:dyDescent="0.25">
      <c r="C733" s="56"/>
      <c r="D733" s="56"/>
      <c r="E733" s="56"/>
      <c r="F733" s="56"/>
      <c r="G733" s="9"/>
      <c r="H733" s="9"/>
      <c r="I733" s="9"/>
      <c r="J733" s="10"/>
    </row>
    <row r="734" spans="3:10" x14ac:dyDescent="0.25">
      <c r="C734" s="56"/>
      <c r="D734" s="56"/>
      <c r="E734" s="56"/>
      <c r="F734" s="56"/>
      <c r="G734" s="9"/>
      <c r="H734" s="9"/>
      <c r="I734" s="9"/>
      <c r="J734" s="10"/>
    </row>
    <row r="735" spans="3:10" x14ac:dyDescent="0.25">
      <c r="C735" s="56"/>
      <c r="D735" s="56"/>
      <c r="E735" s="56"/>
      <c r="F735" s="56"/>
      <c r="G735" s="9"/>
      <c r="H735" s="9"/>
      <c r="I735" s="9"/>
      <c r="J735" s="10"/>
    </row>
    <row r="736" spans="3:10" x14ac:dyDescent="0.25">
      <c r="C736" s="56"/>
      <c r="D736" s="56"/>
      <c r="E736" s="56"/>
      <c r="F736" s="56"/>
      <c r="G736" s="9"/>
      <c r="H736" s="9"/>
      <c r="I736" s="9"/>
      <c r="J736" s="10"/>
    </row>
    <row r="737" spans="3:10" x14ac:dyDescent="0.25">
      <c r="C737" s="56"/>
      <c r="D737" s="56"/>
      <c r="E737" s="56"/>
      <c r="F737" s="56"/>
      <c r="G737" s="9"/>
      <c r="H737" s="9"/>
      <c r="I737" s="9"/>
      <c r="J737" s="10"/>
    </row>
    <row r="738" spans="3:10" x14ac:dyDescent="0.25">
      <c r="C738" s="56"/>
      <c r="D738" s="56"/>
      <c r="E738" s="56"/>
      <c r="F738" s="56"/>
      <c r="G738" s="9"/>
      <c r="H738" s="9"/>
      <c r="I738" s="9"/>
      <c r="J738" s="10"/>
    </row>
    <row r="739" spans="3:10" x14ac:dyDescent="0.25">
      <c r="C739" s="56"/>
      <c r="D739" s="56"/>
      <c r="E739" s="56"/>
      <c r="F739" s="56"/>
      <c r="G739" s="9"/>
      <c r="H739" s="9"/>
      <c r="I739" s="9"/>
      <c r="J739" s="10"/>
    </row>
    <row r="740" spans="3:10" x14ac:dyDescent="0.25">
      <c r="C740" s="56"/>
      <c r="D740" s="56"/>
      <c r="E740" s="56"/>
      <c r="F740" s="56"/>
      <c r="G740" s="9"/>
      <c r="H740" s="9"/>
      <c r="I740" s="9"/>
      <c r="J740" s="10"/>
    </row>
    <row r="741" spans="3:10" x14ac:dyDescent="0.25">
      <c r="C741" s="56"/>
      <c r="D741" s="56"/>
      <c r="E741" s="56"/>
      <c r="F741" s="56"/>
      <c r="G741" s="9"/>
      <c r="H741" s="9"/>
      <c r="I741" s="9"/>
      <c r="J741" s="10"/>
    </row>
    <row r="742" spans="3:10" x14ac:dyDescent="0.25">
      <c r="C742" s="56"/>
      <c r="D742" s="56"/>
      <c r="E742" s="56"/>
      <c r="F742" s="56"/>
      <c r="G742" s="9"/>
      <c r="H742" s="9"/>
      <c r="I742" s="9"/>
      <c r="J742" s="10"/>
    </row>
    <row r="743" spans="3:10" x14ac:dyDescent="0.25">
      <c r="C743" s="56"/>
      <c r="D743" s="56"/>
      <c r="E743" s="56"/>
      <c r="F743" s="56"/>
      <c r="G743" s="9"/>
      <c r="H743" s="9"/>
      <c r="I743" s="9"/>
      <c r="J743" s="10"/>
    </row>
    <row r="744" spans="3:10" x14ac:dyDescent="0.25">
      <c r="C744" s="56"/>
      <c r="D744" s="56"/>
      <c r="E744" s="56"/>
      <c r="F744" s="56"/>
      <c r="G744" s="9"/>
      <c r="H744" s="9"/>
      <c r="I744" s="9"/>
      <c r="J744" s="10"/>
    </row>
    <row r="745" spans="3:10" x14ac:dyDescent="0.25">
      <c r="C745" s="56"/>
      <c r="D745" s="56"/>
      <c r="E745" s="56"/>
      <c r="F745" s="56"/>
      <c r="G745" s="9"/>
      <c r="H745" s="9"/>
      <c r="I745" s="9"/>
      <c r="J745" s="10"/>
    </row>
    <row r="746" spans="3:10" x14ac:dyDescent="0.25">
      <c r="C746" s="56"/>
      <c r="D746" s="56"/>
      <c r="E746" s="56"/>
      <c r="F746" s="56"/>
      <c r="G746" s="9"/>
      <c r="H746" s="9"/>
      <c r="I746" s="9"/>
      <c r="J746" s="10"/>
    </row>
    <row r="747" spans="3:10" x14ac:dyDescent="0.25">
      <c r="C747" s="56"/>
      <c r="D747" s="56"/>
      <c r="E747" s="56"/>
      <c r="F747" s="56"/>
      <c r="G747" s="9"/>
      <c r="H747" s="9"/>
      <c r="I747" s="9"/>
      <c r="J747" s="10"/>
    </row>
    <row r="748" spans="3:10" x14ac:dyDescent="0.25">
      <c r="C748" s="56"/>
      <c r="D748" s="56"/>
      <c r="E748" s="56"/>
      <c r="F748" s="56"/>
      <c r="G748" s="9"/>
      <c r="H748" s="9"/>
      <c r="I748" s="9"/>
      <c r="J748" s="10"/>
    </row>
    <row r="749" spans="3:10" x14ac:dyDescent="0.25">
      <c r="C749" s="56"/>
      <c r="D749" s="56"/>
      <c r="E749" s="56"/>
      <c r="F749" s="56"/>
      <c r="G749" s="9"/>
      <c r="H749" s="9"/>
      <c r="I749" s="9"/>
      <c r="J749" s="10"/>
    </row>
    <row r="750" spans="3:10" x14ac:dyDescent="0.25">
      <c r="C750" s="56"/>
      <c r="D750" s="56"/>
      <c r="E750" s="56"/>
      <c r="F750" s="56"/>
      <c r="G750" s="9"/>
      <c r="H750" s="9"/>
      <c r="I750" s="9"/>
      <c r="J750" s="10"/>
    </row>
    <row r="751" spans="3:10" x14ac:dyDescent="0.25">
      <c r="C751" s="56"/>
      <c r="D751" s="56"/>
      <c r="E751" s="56"/>
      <c r="F751" s="56"/>
      <c r="G751" s="9"/>
      <c r="H751" s="9"/>
      <c r="I751" s="9"/>
      <c r="J751" s="10"/>
    </row>
    <row r="752" spans="3:10" x14ac:dyDescent="0.25">
      <c r="C752" s="56"/>
      <c r="D752" s="56"/>
      <c r="E752" s="56"/>
      <c r="F752" s="56"/>
      <c r="G752" s="9"/>
      <c r="H752" s="9"/>
      <c r="I752" s="9"/>
      <c r="J752" s="10"/>
    </row>
    <row r="753" spans="3:10" x14ac:dyDescent="0.25">
      <c r="C753" s="56"/>
      <c r="D753" s="56"/>
      <c r="E753" s="56"/>
      <c r="F753" s="56"/>
      <c r="G753" s="9"/>
      <c r="H753" s="9"/>
      <c r="I753" s="9"/>
      <c r="J753" s="10"/>
    </row>
    <row r="754" spans="3:10" x14ac:dyDescent="0.25">
      <c r="C754" s="56"/>
      <c r="D754" s="56"/>
      <c r="E754" s="56"/>
      <c r="F754" s="56"/>
      <c r="G754" s="9"/>
      <c r="H754" s="9"/>
      <c r="I754" s="9"/>
      <c r="J754" s="10"/>
    </row>
    <row r="755" spans="3:10" x14ac:dyDescent="0.25">
      <c r="C755" s="56"/>
      <c r="D755" s="56"/>
      <c r="E755" s="56"/>
      <c r="F755" s="56"/>
      <c r="G755" s="9"/>
      <c r="H755" s="9"/>
      <c r="I755" s="9"/>
      <c r="J755" s="10"/>
    </row>
    <row r="756" spans="3:10" x14ac:dyDescent="0.25">
      <c r="C756" s="56"/>
      <c r="D756" s="56"/>
      <c r="E756" s="56"/>
      <c r="F756" s="56"/>
      <c r="G756" s="9"/>
      <c r="H756" s="9"/>
      <c r="I756" s="9"/>
      <c r="J756" s="10"/>
    </row>
    <row r="757" spans="3:10" x14ac:dyDescent="0.25">
      <c r="C757" s="56"/>
      <c r="D757" s="56"/>
      <c r="E757" s="56"/>
      <c r="F757" s="56"/>
      <c r="G757" s="9"/>
      <c r="H757" s="9"/>
      <c r="I757" s="9"/>
      <c r="J757" s="10"/>
    </row>
    <row r="758" spans="3:10" x14ac:dyDescent="0.25">
      <c r="C758" s="56"/>
      <c r="D758" s="56"/>
      <c r="E758" s="56"/>
      <c r="F758" s="56"/>
      <c r="G758" s="9"/>
      <c r="H758" s="9"/>
      <c r="I758" s="9"/>
      <c r="J758" s="10"/>
    </row>
    <row r="759" spans="3:10" x14ac:dyDescent="0.25">
      <c r="C759" s="56"/>
      <c r="D759" s="56"/>
      <c r="E759" s="56"/>
      <c r="F759" s="56"/>
      <c r="G759" s="9"/>
      <c r="H759" s="9"/>
      <c r="I759" s="9"/>
      <c r="J759" s="10"/>
    </row>
    <row r="760" spans="3:10" x14ac:dyDescent="0.25">
      <c r="C760" s="56"/>
      <c r="D760" s="56"/>
      <c r="E760" s="56"/>
      <c r="F760" s="56"/>
      <c r="G760" s="9"/>
      <c r="H760" s="9"/>
      <c r="I760" s="9"/>
      <c r="J760" s="10"/>
    </row>
    <row r="761" spans="3:10" x14ac:dyDescent="0.25">
      <c r="C761" s="56"/>
      <c r="D761" s="56"/>
      <c r="E761" s="56"/>
      <c r="F761" s="56"/>
      <c r="G761" s="9"/>
      <c r="H761" s="9"/>
      <c r="I761" s="9"/>
      <c r="J761" s="10"/>
    </row>
    <row r="762" spans="3:10" x14ac:dyDescent="0.25">
      <c r="C762" s="56"/>
      <c r="D762" s="56"/>
      <c r="E762" s="56"/>
      <c r="F762" s="56"/>
      <c r="G762" s="9"/>
      <c r="H762" s="9"/>
      <c r="I762" s="9"/>
      <c r="J762" s="10"/>
    </row>
    <row r="763" spans="3:10" x14ac:dyDescent="0.25">
      <c r="C763" s="56"/>
      <c r="D763" s="56"/>
      <c r="E763" s="56"/>
      <c r="F763" s="56"/>
      <c r="G763" s="9"/>
      <c r="H763" s="9"/>
      <c r="I763" s="9"/>
      <c r="J763" s="10"/>
    </row>
    <row r="764" spans="3:10" x14ac:dyDescent="0.25">
      <c r="C764" s="56"/>
      <c r="D764" s="56"/>
      <c r="E764" s="56"/>
      <c r="F764" s="56"/>
      <c r="G764" s="9"/>
      <c r="H764" s="9"/>
      <c r="I764" s="9"/>
      <c r="J764" s="10"/>
    </row>
    <row r="765" spans="3:10" x14ac:dyDescent="0.25">
      <c r="C765" s="56"/>
      <c r="D765" s="56"/>
      <c r="E765" s="56"/>
      <c r="F765" s="56"/>
      <c r="G765" s="9"/>
      <c r="H765" s="9"/>
      <c r="I765" s="9"/>
      <c r="J765" s="10"/>
    </row>
    <row r="766" spans="3:10" x14ac:dyDescent="0.25">
      <c r="C766" s="56"/>
      <c r="D766" s="56"/>
      <c r="E766" s="56"/>
      <c r="F766" s="56"/>
      <c r="G766" s="9"/>
      <c r="H766" s="9"/>
      <c r="I766" s="9"/>
      <c r="J766" s="10"/>
    </row>
    <row r="767" spans="3:10" x14ac:dyDescent="0.25">
      <c r="C767" s="56"/>
      <c r="D767" s="56"/>
      <c r="E767" s="56"/>
      <c r="F767" s="56"/>
      <c r="G767" s="9"/>
      <c r="H767" s="9"/>
      <c r="I767" s="9"/>
      <c r="J767" s="10"/>
    </row>
    <row r="768" spans="3:10" x14ac:dyDescent="0.25">
      <c r="C768" s="56"/>
      <c r="D768" s="56"/>
      <c r="E768" s="56"/>
      <c r="F768" s="56"/>
      <c r="G768" s="9"/>
      <c r="H768" s="9"/>
      <c r="I768" s="9"/>
      <c r="J768" s="10"/>
    </row>
    <row r="769" spans="3:10" x14ac:dyDescent="0.25">
      <c r="C769" s="56"/>
      <c r="D769" s="56"/>
      <c r="E769" s="56"/>
      <c r="F769" s="56"/>
      <c r="G769" s="9"/>
      <c r="H769" s="9"/>
      <c r="I769" s="9"/>
      <c r="J769" s="10"/>
    </row>
    <row r="770" spans="3:10" x14ac:dyDescent="0.25">
      <c r="C770" s="56"/>
      <c r="D770" s="56"/>
      <c r="E770" s="56"/>
      <c r="F770" s="56"/>
      <c r="G770" s="9"/>
      <c r="H770" s="9"/>
      <c r="I770" s="9"/>
      <c r="J770" s="10"/>
    </row>
    <row r="771" spans="3:10" x14ac:dyDescent="0.25">
      <c r="C771" s="56"/>
      <c r="D771" s="56"/>
      <c r="E771" s="56"/>
      <c r="F771" s="56"/>
      <c r="G771" s="9"/>
      <c r="H771" s="9"/>
      <c r="I771" s="9"/>
      <c r="J771" s="10"/>
    </row>
    <row r="772" spans="3:10" x14ac:dyDescent="0.25">
      <c r="C772" s="56"/>
      <c r="D772" s="56"/>
      <c r="E772" s="56"/>
      <c r="F772" s="56"/>
      <c r="G772" s="9"/>
      <c r="H772" s="9"/>
      <c r="I772" s="9"/>
      <c r="J772" s="10"/>
    </row>
    <row r="773" spans="3:10" x14ac:dyDescent="0.25">
      <c r="C773" s="56"/>
      <c r="D773" s="56"/>
      <c r="E773" s="56"/>
      <c r="F773" s="56"/>
      <c r="G773" s="9"/>
      <c r="H773" s="9"/>
      <c r="I773" s="9"/>
      <c r="J773" s="10"/>
    </row>
    <row r="774" spans="3:10" x14ac:dyDescent="0.25">
      <c r="C774" s="56"/>
      <c r="D774" s="56"/>
      <c r="E774" s="56"/>
      <c r="F774" s="56"/>
      <c r="G774" s="9"/>
      <c r="H774" s="9"/>
      <c r="I774" s="9"/>
      <c r="J774" s="10"/>
    </row>
    <row r="775" spans="3:10" x14ac:dyDescent="0.25">
      <c r="C775" s="56"/>
      <c r="D775" s="56"/>
      <c r="E775" s="56"/>
      <c r="F775" s="56"/>
      <c r="G775" s="9"/>
      <c r="H775" s="9"/>
      <c r="I775" s="9"/>
      <c r="J775" s="10"/>
    </row>
    <row r="776" spans="3:10" x14ac:dyDescent="0.25">
      <c r="C776" s="56"/>
      <c r="D776" s="56"/>
      <c r="E776" s="56"/>
      <c r="F776" s="56"/>
      <c r="G776" s="9"/>
      <c r="H776" s="9"/>
      <c r="I776" s="9"/>
      <c r="J776" s="10"/>
    </row>
    <row r="777" spans="3:10" x14ac:dyDescent="0.25">
      <c r="C777" s="56"/>
      <c r="D777" s="56"/>
      <c r="E777" s="56"/>
      <c r="F777" s="56"/>
      <c r="G777" s="9"/>
      <c r="H777" s="9"/>
      <c r="I777" s="9"/>
      <c r="J777" s="10"/>
    </row>
    <row r="778" spans="3:10" x14ac:dyDescent="0.25">
      <c r="C778" s="56"/>
      <c r="D778" s="56"/>
      <c r="E778" s="56"/>
      <c r="F778" s="56"/>
      <c r="G778" s="9"/>
      <c r="H778" s="9"/>
      <c r="I778" s="9"/>
      <c r="J778" s="10"/>
    </row>
    <row r="779" spans="3:10" x14ac:dyDescent="0.25">
      <c r="C779" s="56"/>
      <c r="D779" s="56"/>
      <c r="E779" s="56"/>
      <c r="F779" s="56"/>
      <c r="G779" s="9"/>
      <c r="H779" s="9"/>
      <c r="I779" s="9"/>
      <c r="J779" s="10"/>
    </row>
    <row r="780" spans="3:10" x14ac:dyDescent="0.25">
      <c r="C780" s="56"/>
      <c r="D780" s="56"/>
      <c r="E780" s="56"/>
      <c r="F780" s="56"/>
      <c r="G780" s="9"/>
      <c r="H780" s="9"/>
      <c r="I780" s="9"/>
      <c r="J780" s="10"/>
    </row>
    <row r="781" spans="3:10" x14ac:dyDescent="0.25">
      <c r="C781" s="56"/>
      <c r="D781" s="56"/>
      <c r="E781" s="56"/>
      <c r="F781" s="56"/>
      <c r="G781" s="9"/>
      <c r="H781" s="9"/>
      <c r="I781" s="9"/>
      <c r="J781" s="10"/>
    </row>
    <row r="782" spans="3:10" x14ac:dyDescent="0.25">
      <c r="C782" s="56"/>
      <c r="D782" s="56"/>
      <c r="E782" s="56"/>
      <c r="F782" s="56"/>
      <c r="G782" s="9"/>
      <c r="H782" s="9"/>
      <c r="I782" s="9"/>
      <c r="J782" s="10"/>
    </row>
    <row r="783" spans="3:10" x14ac:dyDescent="0.25">
      <c r="C783" s="56"/>
      <c r="D783" s="56"/>
      <c r="E783" s="56"/>
      <c r="F783" s="56"/>
      <c r="G783" s="9"/>
      <c r="H783" s="9"/>
      <c r="I783" s="9"/>
      <c r="J783" s="10"/>
    </row>
    <row r="784" spans="3:10" x14ac:dyDescent="0.25">
      <c r="C784" s="56"/>
      <c r="D784" s="56"/>
      <c r="E784" s="56"/>
      <c r="F784" s="56"/>
      <c r="G784" s="9"/>
      <c r="H784" s="9"/>
      <c r="I784" s="9"/>
      <c r="J784" s="10"/>
    </row>
    <row r="785" spans="3:10" x14ac:dyDescent="0.25">
      <c r="C785" s="56"/>
      <c r="D785" s="56"/>
      <c r="E785" s="56"/>
      <c r="F785" s="56"/>
      <c r="G785" s="9"/>
      <c r="H785" s="9"/>
      <c r="I785" s="9"/>
      <c r="J785" s="10"/>
    </row>
    <row r="786" spans="3:10" x14ac:dyDescent="0.25">
      <c r="C786" s="56"/>
      <c r="D786" s="56"/>
      <c r="E786" s="56"/>
      <c r="F786" s="56"/>
      <c r="G786" s="9"/>
      <c r="H786" s="9"/>
      <c r="I786" s="9"/>
      <c r="J786" s="10"/>
    </row>
    <row r="787" spans="3:10" x14ac:dyDescent="0.25">
      <c r="C787" s="56"/>
      <c r="D787" s="56"/>
      <c r="E787" s="56"/>
      <c r="F787" s="56"/>
      <c r="G787" s="9"/>
      <c r="H787" s="9"/>
      <c r="I787" s="9"/>
      <c r="J787" s="10"/>
    </row>
    <row r="788" spans="3:10" x14ac:dyDescent="0.25">
      <c r="C788" s="56"/>
      <c r="D788" s="56"/>
      <c r="E788" s="56"/>
      <c r="F788" s="56"/>
      <c r="G788" s="9"/>
      <c r="H788" s="9"/>
      <c r="I788" s="9"/>
      <c r="J788" s="10"/>
    </row>
    <row r="789" spans="3:10" x14ac:dyDescent="0.25">
      <c r="C789" s="56"/>
      <c r="D789" s="56"/>
      <c r="E789" s="56"/>
      <c r="F789" s="56"/>
      <c r="G789" s="9"/>
      <c r="H789" s="9"/>
      <c r="I789" s="9"/>
      <c r="J789" s="10"/>
    </row>
    <row r="790" spans="3:10" x14ac:dyDescent="0.25">
      <c r="C790" s="56"/>
      <c r="D790" s="56"/>
      <c r="E790" s="56"/>
      <c r="F790" s="56"/>
      <c r="G790" s="9"/>
      <c r="H790" s="9"/>
      <c r="I790" s="9"/>
      <c r="J790" s="10"/>
    </row>
    <row r="791" spans="3:10" x14ac:dyDescent="0.25">
      <c r="C791" s="56"/>
      <c r="D791" s="56"/>
      <c r="E791" s="56"/>
      <c r="F791" s="56"/>
      <c r="G791" s="9"/>
      <c r="H791" s="9"/>
      <c r="I791" s="9"/>
      <c r="J791" s="10"/>
    </row>
    <row r="792" spans="3:10" x14ac:dyDescent="0.25">
      <c r="C792" s="56"/>
      <c r="D792" s="56"/>
      <c r="E792" s="56"/>
      <c r="F792" s="56"/>
      <c r="G792" s="9"/>
      <c r="H792" s="9"/>
      <c r="I792" s="9"/>
      <c r="J792" s="10"/>
    </row>
    <row r="793" spans="3:10" x14ac:dyDescent="0.25">
      <c r="C793" s="56"/>
      <c r="D793" s="56"/>
      <c r="E793" s="56"/>
      <c r="F793" s="56"/>
      <c r="G793" s="9"/>
      <c r="H793" s="9"/>
      <c r="I793" s="9"/>
      <c r="J793" s="10"/>
    </row>
    <row r="794" spans="3:10" x14ac:dyDescent="0.25">
      <c r="C794" s="56"/>
      <c r="D794" s="56"/>
      <c r="E794" s="56"/>
      <c r="F794" s="56"/>
      <c r="G794" s="9"/>
      <c r="H794" s="9"/>
      <c r="I794" s="9"/>
      <c r="J794" s="10"/>
    </row>
    <row r="795" spans="3:10" x14ac:dyDescent="0.25">
      <c r="C795" s="56"/>
      <c r="D795" s="56"/>
      <c r="E795" s="56"/>
      <c r="F795" s="56"/>
      <c r="G795" s="9"/>
      <c r="H795" s="9"/>
      <c r="I795" s="9"/>
      <c r="J795" s="10"/>
    </row>
    <row r="796" spans="3:10" x14ac:dyDescent="0.25">
      <c r="C796" s="56"/>
      <c r="D796" s="56"/>
      <c r="E796" s="56"/>
      <c r="F796" s="56"/>
      <c r="G796" s="9"/>
      <c r="H796" s="9"/>
      <c r="I796" s="9"/>
      <c r="J796" s="10"/>
    </row>
    <row r="797" spans="3:10" x14ac:dyDescent="0.25">
      <c r="C797" s="56"/>
      <c r="D797" s="56"/>
      <c r="E797" s="56"/>
      <c r="F797" s="56"/>
      <c r="G797" s="9"/>
      <c r="H797" s="9"/>
      <c r="I797" s="9"/>
      <c r="J797" s="10"/>
    </row>
    <row r="798" spans="3:10" x14ac:dyDescent="0.25">
      <c r="C798" s="56"/>
      <c r="D798" s="56"/>
      <c r="E798" s="56"/>
      <c r="F798" s="56"/>
      <c r="G798" s="9"/>
      <c r="H798" s="9"/>
      <c r="I798" s="9"/>
      <c r="J798" s="10"/>
    </row>
    <row r="799" spans="3:10" x14ac:dyDescent="0.25">
      <c r="C799" s="56"/>
      <c r="D799" s="56"/>
      <c r="E799" s="56"/>
      <c r="F799" s="56"/>
      <c r="G799" s="9"/>
      <c r="H799" s="9"/>
      <c r="I799" s="9"/>
      <c r="J799" s="10"/>
    </row>
    <row r="800" spans="3:10" x14ac:dyDescent="0.25">
      <c r="C800" s="56"/>
      <c r="D800" s="56"/>
      <c r="E800" s="56"/>
      <c r="F800" s="56"/>
      <c r="G800" s="9"/>
      <c r="H800" s="9"/>
      <c r="I800" s="9"/>
      <c r="J800" s="10"/>
    </row>
    <row r="801" spans="3:10" x14ac:dyDescent="0.25">
      <c r="C801" s="56"/>
      <c r="D801" s="56"/>
      <c r="E801" s="56"/>
      <c r="F801" s="56"/>
      <c r="G801" s="9"/>
      <c r="H801" s="9"/>
      <c r="I801" s="9"/>
      <c r="J801" s="10"/>
    </row>
    <row r="802" spans="3:10" x14ac:dyDescent="0.25">
      <c r="C802" s="56"/>
      <c r="D802" s="56"/>
      <c r="E802" s="56"/>
      <c r="F802" s="56"/>
      <c r="G802" s="9"/>
      <c r="H802" s="9"/>
      <c r="I802" s="9"/>
      <c r="J802" s="10"/>
    </row>
    <row r="803" spans="3:10" x14ac:dyDescent="0.25">
      <c r="C803" s="56"/>
      <c r="D803" s="56"/>
      <c r="E803" s="56"/>
      <c r="F803" s="56"/>
      <c r="G803" s="9"/>
      <c r="H803" s="9"/>
      <c r="I803" s="9"/>
      <c r="J803" s="10"/>
    </row>
    <row r="804" spans="3:10" x14ac:dyDescent="0.25">
      <c r="C804" s="56"/>
      <c r="D804" s="56"/>
      <c r="E804" s="56"/>
      <c r="F804" s="56"/>
      <c r="G804" s="9"/>
      <c r="H804" s="9"/>
      <c r="I804" s="9"/>
      <c r="J804" s="10"/>
    </row>
    <row r="805" spans="3:10" x14ac:dyDescent="0.25">
      <c r="C805" s="56"/>
      <c r="D805" s="56"/>
      <c r="E805" s="56"/>
      <c r="F805" s="56"/>
      <c r="G805" s="9"/>
      <c r="H805" s="9"/>
      <c r="I805" s="9"/>
      <c r="J805" s="10"/>
    </row>
    <row r="806" spans="3:10" x14ac:dyDescent="0.25">
      <c r="C806" s="56"/>
      <c r="D806" s="56"/>
      <c r="E806" s="56"/>
      <c r="F806" s="56"/>
      <c r="G806" s="9"/>
      <c r="H806" s="9"/>
      <c r="I806" s="9"/>
      <c r="J806" s="10"/>
    </row>
    <row r="807" spans="3:10" x14ac:dyDescent="0.25">
      <c r="C807" s="56"/>
      <c r="D807" s="56"/>
      <c r="E807" s="56"/>
      <c r="F807" s="56"/>
      <c r="G807" s="9"/>
      <c r="H807" s="9"/>
      <c r="I807" s="9"/>
      <c r="J807" s="10"/>
    </row>
    <row r="808" spans="3:10" x14ac:dyDescent="0.25">
      <c r="C808" s="56"/>
      <c r="D808" s="56"/>
      <c r="E808" s="56"/>
      <c r="F808" s="56"/>
      <c r="G808" s="9"/>
      <c r="H808" s="9"/>
      <c r="I808" s="9"/>
      <c r="J808" s="10"/>
    </row>
    <row r="809" spans="3:10" x14ac:dyDescent="0.25">
      <c r="C809" s="56"/>
      <c r="D809" s="56"/>
      <c r="E809" s="56"/>
      <c r="F809" s="56"/>
      <c r="G809" s="9"/>
      <c r="H809" s="9"/>
      <c r="I809" s="9"/>
      <c r="J809" s="10"/>
    </row>
    <row r="810" spans="3:10" x14ac:dyDescent="0.25">
      <c r="C810" s="56"/>
      <c r="D810" s="56"/>
      <c r="E810" s="56"/>
      <c r="F810" s="56"/>
      <c r="G810" s="9"/>
      <c r="H810" s="9"/>
      <c r="I810" s="9"/>
      <c r="J810" s="10"/>
    </row>
    <row r="811" spans="3:10" x14ac:dyDescent="0.25">
      <c r="C811" s="56"/>
      <c r="D811" s="56"/>
      <c r="E811" s="56"/>
      <c r="F811" s="56"/>
      <c r="G811" s="9"/>
      <c r="H811" s="9"/>
      <c r="I811" s="9"/>
      <c r="J811" s="10"/>
    </row>
    <row r="812" spans="3:10" x14ac:dyDescent="0.25">
      <c r="C812" s="56"/>
      <c r="D812" s="56"/>
      <c r="E812" s="56"/>
      <c r="F812" s="56"/>
      <c r="G812" s="9"/>
      <c r="H812" s="9"/>
      <c r="I812" s="9"/>
      <c r="J812" s="10"/>
    </row>
    <row r="813" spans="3:10" x14ac:dyDescent="0.25">
      <c r="C813" s="56"/>
      <c r="D813" s="56"/>
      <c r="E813" s="56"/>
      <c r="F813" s="56"/>
      <c r="G813" s="9"/>
      <c r="H813" s="9"/>
      <c r="I813" s="9"/>
      <c r="J813" s="10"/>
    </row>
    <row r="814" spans="3:10" x14ac:dyDescent="0.25">
      <c r="C814" s="56"/>
      <c r="D814" s="56"/>
      <c r="E814" s="56"/>
      <c r="F814" s="56"/>
      <c r="G814" s="9"/>
      <c r="H814" s="9"/>
      <c r="I814" s="9"/>
      <c r="J814" s="10"/>
    </row>
    <row r="815" spans="3:10" x14ac:dyDescent="0.25">
      <c r="C815" s="56"/>
      <c r="D815" s="56"/>
      <c r="E815" s="56"/>
      <c r="F815" s="56"/>
      <c r="G815" s="9"/>
      <c r="H815" s="9"/>
      <c r="I815" s="9"/>
      <c r="J815" s="10"/>
    </row>
    <row r="816" spans="3:10" x14ac:dyDescent="0.25">
      <c r="C816" s="56"/>
      <c r="D816" s="56"/>
      <c r="E816" s="56"/>
      <c r="F816" s="56"/>
      <c r="G816" s="9"/>
      <c r="H816" s="9"/>
      <c r="I816" s="9"/>
      <c r="J816" s="10"/>
    </row>
    <row r="817" spans="3:10" x14ac:dyDescent="0.25">
      <c r="C817" s="56"/>
      <c r="D817" s="56"/>
      <c r="E817" s="56"/>
      <c r="F817" s="56"/>
      <c r="G817" s="9"/>
      <c r="H817" s="9"/>
      <c r="I817" s="9"/>
      <c r="J817" s="10"/>
    </row>
    <row r="818" spans="3:10" x14ac:dyDescent="0.25">
      <c r="C818" s="56"/>
      <c r="D818" s="56"/>
      <c r="E818" s="56"/>
      <c r="F818" s="56"/>
      <c r="G818" s="9"/>
      <c r="H818" s="9"/>
      <c r="I818" s="9"/>
      <c r="J818" s="10"/>
    </row>
    <row r="819" spans="3:10" x14ac:dyDescent="0.25">
      <c r="C819" s="56"/>
      <c r="D819" s="56"/>
      <c r="E819" s="56"/>
      <c r="F819" s="56"/>
      <c r="G819" s="9"/>
      <c r="H819" s="9"/>
      <c r="I819" s="9"/>
      <c r="J819" s="10"/>
    </row>
    <row r="820" spans="3:10" x14ac:dyDescent="0.25">
      <c r="C820" s="56"/>
      <c r="D820" s="56"/>
      <c r="E820" s="56"/>
      <c r="F820" s="56"/>
      <c r="G820" s="9"/>
      <c r="H820" s="9"/>
      <c r="I820" s="9"/>
      <c r="J820" s="10"/>
    </row>
    <row r="821" spans="3:10" x14ac:dyDescent="0.25">
      <c r="C821" s="56"/>
      <c r="D821" s="56"/>
      <c r="E821" s="56"/>
      <c r="F821" s="56"/>
      <c r="G821" s="9"/>
      <c r="H821" s="9"/>
      <c r="I821" s="9"/>
      <c r="J821" s="10"/>
    </row>
    <row r="822" spans="3:10" x14ac:dyDescent="0.25">
      <c r="C822" s="56"/>
      <c r="D822" s="56"/>
      <c r="E822" s="56"/>
      <c r="F822" s="56"/>
      <c r="G822" s="9"/>
      <c r="H822" s="9"/>
      <c r="I822" s="9"/>
      <c r="J822" s="10"/>
    </row>
    <row r="823" spans="3:10" x14ac:dyDescent="0.25">
      <c r="C823" s="56"/>
      <c r="D823" s="56"/>
      <c r="E823" s="56"/>
      <c r="F823" s="56"/>
      <c r="G823" s="9"/>
      <c r="H823" s="9"/>
      <c r="I823" s="9"/>
      <c r="J823" s="10"/>
    </row>
    <row r="824" spans="3:10" x14ac:dyDescent="0.25">
      <c r="C824" s="56"/>
      <c r="D824" s="56"/>
      <c r="E824" s="56"/>
      <c r="F824" s="56"/>
      <c r="G824" s="9"/>
      <c r="H824" s="9"/>
      <c r="I824" s="9"/>
      <c r="J824" s="10"/>
    </row>
    <row r="825" spans="3:10" x14ac:dyDescent="0.25">
      <c r="C825" s="56"/>
      <c r="D825" s="56"/>
      <c r="E825" s="56"/>
      <c r="F825" s="56"/>
      <c r="G825" s="9"/>
      <c r="H825" s="9"/>
      <c r="I825" s="9"/>
      <c r="J825" s="10"/>
    </row>
    <row r="826" spans="3:10" x14ac:dyDescent="0.25">
      <c r="C826" s="56"/>
      <c r="D826" s="56"/>
      <c r="E826" s="56"/>
      <c r="F826" s="56"/>
      <c r="G826" s="9"/>
      <c r="H826" s="9"/>
      <c r="I826" s="9"/>
      <c r="J826" s="10"/>
    </row>
    <row r="827" spans="3:10" x14ac:dyDescent="0.25">
      <c r="C827" s="56"/>
      <c r="D827" s="56"/>
      <c r="E827" s="56"/>
      <c r="F827" s="56"/>
      <c r="G827" s="9"/>
      <c r="H827" s="9"/>
      <c r="I827" s="9"/>
      <c r="J827" s="10"/>
    </row>
    <row r="828" spans="3:10" x14ac:dyDescent="0.25">
      <c r="C828" s="56"/>
      <c r="D828" s="56"/>
      <c r="E828" s="56"/>
      <c r="F828" s="56"/>
      <c r="G828" s="9"/>
      <c r="H828" s="9"/>
      <c r="I828" s="9"/>
      <c r="J828" s="10"/>
    </row>
    <row r="829" spans="3:10" x14ac:dyDescent="0.25">
      <c r="C829" s="56"/>
      <c r="D829" s="56"/>
      <c r="E829" s="56"/>
      <c r="F829" s="56"/>
      <c r="G829" s="9"/>
      <c r="H829" s="9"/>
      <c r="I829" s="9"/>
      <c r="J829" s="10"/>
    </row>
    <row r="830" spans="3:10" x14ac:dyDescent="0.25">
      <c r="C830" s="56"/>
      <c r="D830" s="56"/>
      <c r="E830" s="56"/>
      <c r="F830" s="56"/>
      <c r="G830" s="9"/>
      <c r="H830" s="9"/>
      <c r="I830" s="9"/>
      <c r="J830" s="10"/>
    </row>
    <row r="831" spans="3:10" x14ac:dyDescent="0.25">
      <c r="C831" s="56"/>
      <c r="D831" s="56"/>
      <c r="E831" s="56"/>
      <c r="F831" s="56"/>
      <c r="G831" s="9"/>
      <c r="H831" s="9"/>
      <c r="I831" s="9"/>
      <c r="J831" s="10"/>
    </row>
    <row r="832" spans="3:10" x14ac:dyDescent="0.25">
      <c r="C832" s="56"/>
      <c r="D832" s="56"/>
      <c r="E832" s="56"/>
      <c r="F832" s="56"/>
      <c r="G832" s="9"/>
      <c r="H832" s="9"/>
      <c r="I832" s="9"/>
      <c r="J832" s="10"/>
    </row>
    <row r="833" spans="3:10" x14ac:dyDescent="0.25">
      <c r="C833" s="56"/>
      <c r="D833" s="56"/>
      <c r="E833" s="56"/>
      <c r="F833" s="56"/>
      <c r="G833" s="9"/>
      <c r="H833" s="9"/>
      <c r="I833" s="9"/>
      <c r="J833" s="10"/>
    </row>
    <row r="834" spans="3:10" x14ac:dyDescent="0.25">
      <c r="C834" s="56"/>
      <c r="D834" s="56"/>
      <c r="E834" s="56"/>
      <c r="F834" s="56"/>
      <c r="G834" s="9"/>
      <c r="H834" s="9"/>
      <c r="I834" s="9"/>
      <c r="J834" s="10"/>
    </row>
    <row r="835" spans="3:10" x14ac:dyDescent="0.25">
      <c r="C835" s="56"/>
      <c r="D835" s="56"/>
      <c r="E835" s="56"/>
      <c r="F835" s="56"/>
      <c r="G835" s="9"/>
      <c r="H835" s="9"/>
      <c r="I835" s="9"/>
      <c r="J835" s="10"/>
    </row>
    <row r="836" spans="3:10" x14ac:dyDescent="0.25">
      <c r="C836" s="56"/>
      <c r="D836" s="56"/>
      <c r="E836" s="56"/>
      <c r="F836" s="56"/>
      <c r="G836" s="9"/>
      <c r="H836" s="9"/>
      <c r="I836" s="9"/>
      <c r="J836" s="10"/>
    </row>
    <row r="837" spans="3:10" x14ac:dyDescent="0.25">
      <c r="C837" s="56"/>
      <c r="D837" s="56"/>
      <c r="E837" s="56"/>
      <c r="F837" s="56"/>
      <c r="G837" s="9"/>
      <c r="H837" s="9"/>
      <c r="I837" s="9"/>
      <c r="J837" s="10"/>
    </row>
    <row r="838" spans="3:10" x14ac:dyDescent="0.25">
      <c r="C838" s="56"/>
      <c r="D838" s="56"/>
      <c r="E838" s="56"/>
      <c r="F838" s="56"/>
      <c r="G838" s="9"/>
      <c r="H838" s="9"/>
      <c r="I838" s="9"/>
      <c r="J838" s="10"/>
    </row>
    <row r="839" spans="3:10" x14ac:dyDescent="0.25">
      <c r="C839" s="56"/>
      <c r="D839" s="56"/>
      <c r="E839" s="56"/>
      <c r="F839" s="56"/>
      <c r="G839" s="9"/>
      <c r="H839" s="9"/>
      <c r="I839" s="9"/>
      <c r="J839" s="10"/>
    </row>
    <row r="840" spans="3:10" x14ac:dyDescent="0.25">
      <c r="C840" s="56"/>
      <c r="D840" s="56"/>
      <c r="E840" s="56"/>
      <c r="F840" s="56"/>
      <c r="G840" s="9"/>
      <c r="H840" s="9"/>
      <c r="I840" s="9"/>
      <c r="J840" s="10"/>
    </row>
    <row r="841" spans="3:10" x14ac:dyDescent="0.25">
      <c r="C841" s="56"/>
      <c r="D841" s="56"/>
      <c r="E841" s="56"/>
      <c r="F841" s="56"/>
      <c r="G841" s="9"/>
      <c r="H841" s="9"/>
      <c r="I841" s="9"/>
      <c r="J841" s="10"/>
    </row>
    <row r="842" spans="3:10" x14ac:dyDescent="0.25">
      <c r="C842" s="56"/>
      <c r="D842" s="56"/>
      <c r="E842" s="56"/>
      <c r="F842" s="56"/>
      <c r="G842" s="9"/>
      <c r="H842" s="9"/>
      <c r="I842" s="9"/>
      <c r="J842" s="10"/>
    </row>
    <row r="843" spans="3:10" x14ac:dyDescent="0.25">
      <c r="C843" s="56"/>
      <c r="D843" s="56"/>
      <c r="E843" s="56"/>
      <c r="F843" s="56"/>
      <c r="G843" s="9"/>
      <c r="H843" s="9"/>
      <c r="I843" s="9"/>
      <c r="J843" s="10"/>
    </row>
    <row r="844" spans="3:10" x14ac:dyDescent="0.25">
      <c r="C844" s="56"/>
      <c r="D844" s="56"/>
      <c r="E844" s="56"/>
      <c r="F844" s="56"/>
      <c r="G844" s="9"/>
      <c r="H844" s="9"/>
      <c r="I844" s="9"/>
      <c r="J844" s="10"/>
    </row>
    <row r="845" spans="3:10" x14ac:dyDescent="0.25">
      <c r="C845" s="56"/>
      <c r="D845" s="56"/>
      <c r="E845" s="56"/>
      <c r="F845" s="56"/>
      <c r="G845" s="9"/>
      <c r="H845" s="9"/>
      <c r="I845" s="9"/>
      <c r="J845" s="10"/>
    </row>
    <row r="846" spans="3:10" x14ac:dyDescent="0.25">
      <c r="C846" s="56"/>
      <c r="D846" s="56"/>
      <c r="E846" s="56"/>
      <c r="F846" s="56"/>
      <c r="G846" s="9"/>
      <c r="H846" s="9"/>
      <c r="I846" s="9"/>
      <c r="J846" s="10"/>
    </row>
    <row r="847" spans="3:10" x14ac:dyDescent="0.25">
      <c r="C847" s="56"/>
      <c r="D847" s="56"/>
      <c r="E847" s="56"/>
      <c r="F847" s="56"/>
      <c r="G847" s="9"/>
      <c r="H847" s="9"/>
      <c r="I847" s="9"/>
      <c r="J847" s="10"/>
    </row>
    <row r="848" spans="3:10" x14ac:dyDescent="0.25">
      <c r="C848" s="56"/>
      <c r="D848" s="56"/>
      <c r="E848" s="56"/>
      <c r="F848" s="56"/>
      <c r="G848" s="9"/>
      <c r="H848" s="9"/>
      <c r="I848" s="9"/>
      <c r="J848" s="10"/>
    </row>
    <row r="849" spans="3:10" x14ac:dyDescent="0.25">
      <c r="C849" s="56"/>
      <c r="D849" s="56"/>
      <c r="E849" s="56"/>
      <c r="F849" s="56"/>
      <c r="G849" s="9"/>
      <c r="H849" s="9"/>
      <c r="I849" s="9"/>
      <c r="J849" s="10"/>
    </row>
    <row r="850" spans="3:10" x14ac:dyDescent="0.25">
      <c r="C850" s="56"/>
      <c r="D850" s="56"/>
      <c r="E850" s="56"/>
      <c r="F850" s="56"/>
      <c r="G850" s="9"/>
      <c r="H850" s="9"/>
      <c r="I850" s="9"/>
      <c r="J850" s="10"/>
    </row>
    <row r="851" spans="3:10" x14ac:dyDescent="0.25">
      <c r="C851" s="56"/>
      <c r="D851" s="56"/>
      <c r="E851" s="56"/>
      <c r="F851" s="56"/>
      <c r="G851" s="9"/>
      <c r="H851" s="9"/>
      <c r="I851" s="9"/>
      <c r="J851" s="10"/>
    </row>
    <row r="852" spans="3:10" x14ac:dyDescent="0.25">
      <c r="C852" s="56"/>
      <c r="D852" s="56"/>
      <c r="E852" s="56"/>
      <c r="F852" s="56"/>
      <c r="G852" s="9"/>
      <c r="H852" s="9"/>
      <c r="I852" s="9"/>
      <c r="J852" s="10"/>
    </row>
    <row r="853" spans="3:10" x14ac:dyDescent="0.25">
      <c r="C853" s="56"/>
      <c r="D853" s="56"/>
      <c r="E853" s="56"/>
      <c r="F853" s="56"/>
      <c r="G853" s="9"/>
      <c r="H853" s="9"/>
      <c r="I853" s="9"/>
      <c r="J853" s="10"/>
    </row>
    <row r="854" spans="3:10" x14ac:dyDescent="0.25">
      <c r="C854" s="56"/>
      <c r="D854" s="56"/>
      <c r="E854" s="56"/>
      <c r="F854" s="56"/>
      <c r="G854" s="9"/>
      <c r="H854" s="9"/>
      <c r="I854" s="9"/>
      <c r="J854" s="10"/>
    </row>
    <row r="855" spans="3:10" x14ac:dyDescent="0.25">
      <c r="C855" s="56"/>
      <c r="D855" s="56"/>
      <c r="E855" s="56"/>
      <c r="F855" s="56"/>
      <c r="G855" s="9"/>
      <c r="H855" s="9"/>
      <c r="I855" s="9"/>
      <c r="J855" s="10"/>
    </row>
    <row r="856" spans="3:10" x14ac:dyDescent="0.25">
      <c r="C856" s="56"/>
      <c r="D856" s="56"/>
      <c r="E856" s="56"/>
      <c r="F856" s="56"/>
      <c r="G856" s="9"/>
      <c r="H856" s="9"/>
      <c r="I856" s="9"/>
      <c r="J856" s="10"/>
    </row>
    <row r="857" spans="3:10" x14ac:dyDescent="0.25">
      <c r="C857" s="56"/>
      <c r="D857" s="56"/>
      <c r="E857" s="56"/>
      <c r="F857" s="56"/>
      <c r="G857" s="9"/>
      <c r="H857" s="9"/>
      <c r="I857" s="9"/>
      <c r="J857" s="10"/>
    </row>
    <row r="858" spans="3:10" x14ac:dyDescent="0.25">
      <c r="C858" s="56"/>
      <c r="D858" s="56"/>
      <c r="E858" s="56"/>
      <c r="F858" s="56"/>
      <c r="G858" s="9"/>
      <c r="H858" s="9"/>
      <c r="I858" s="9"/>
      <c r="J858" s="10"/>
    </row>
    <row r="859" spans="3:10" x14ac:dyDescent="0.25">
      <c r="C859" s="56"/>
      <c r="D859" s="56"/>
      <c r="E859" s="56"/>
      <c r="F859" s="56"/>
      <c r="G859" s="9"/>
      <c r="H859" s="9"/>
      <c r="I859" s="9"/>
      <c r="J859" s="10"/>
    </row>
    <row r="860" spans="3:10" x14ac:dyDescent="0.25">
      <c r="C860" s="56"/>
      <c r="D860" s="56"/>
      <c r="E860" s="56"/>
      <c r="F860" s="56"/>
      <c r="G860" s="9"/>
      <c r="H860" s="9"/>
      <c r="I860" s="9"/>
      <c r="J860" s="10"/>
    </row>
    <row r="861" spans="3:10" x14ac:dyDescent="0.25">
      <c r="C861" s="56"/>
      <c r="D861" s="56"/>
      <c r="E861" s="56"/>
      <c r="F861" s="56"/>
      <c r="G861" s="9"/>
      <c r="H861" s="9"/>
      <c r="I861" s="9"/>
      <c r="J861" s="10"/>
    </row>
    <row r="862" spans="3:10" x14ac:dyDescent="0.25">
      <c r="C862" s="56"/>
      <c r="D862" s="56"/>
      <c r="E862" s="56"/>
      <c r="F862" s="56"/>
      <c r="G862" s="9"/>
      <c r="H862" s="9"/>
      <c r="I862" s="9"/>
      <c r="J862" s="10"/>
    </row>
    <row r="863" spans="3:10" x14ac:dyDescent="0.25">
      <c r="C863" s="56"/>
      <c r="D863" s="56"/>
      <c r="E863" s="56"/>
      <c r="F863" s="56"/>
      <c r="G863" s="9"/>
      <c r="H863" s="9"/>
      <c r="I863" s="9"/>
      <c r="J863" s="10"/>
    </row>
    <row r="864" spans="3:10" x14ac:dyDescent="0.25">
      <c r="C864" s="56"/>
      <c r="D864" s="56"/>
      <c r="E864" s="56"/>
      <c r="F864" s="56"/>
      <c r="G864" s="9"/>
      <c r="H864" s="9"/>
      <c r="I864" s="9"/>
      <c r="J864" s="10"/>
    </row>
    <row r="865" spans="3:10" x14ac:dyDescent="0.25">
      <c r="C865" s="56"/>
      <c r="D865" s="56"/>
      <c r="E865" s="56"/>
      <c r="F865" s="56"/>
      <c r="G865" s="9"/>
      <c r="H865" s="9"/>
      <c r="I865" s="9"/>
      <c r="J865" s="10"/>
    </row>
    <row r="866" spans="3:10" x14ac:dyDescent="0.25">
      <c r="C866" s="56"/>
      <c r="D866" s="56"/>
      <c r="E866" s="56"/>
      <c r="F866" s="56"/>
      <c r="G866" s="9"/>
      <c r="H866" s="9"/>
      <c r="I866" s="9"/>
      <c r="J866" s="10"/>
    </row>
    <row r="867" spans="3:10" x14ac:dyDescent="0.25">
      <c r="C867" s="56"/>
      <c r="D867" s="56"/>
      <c r="E867" s="56"/>
      <c r="F867" s="56"/>
      <c r="G867" s="9"/>
      <c r="H867" s="9"/>
      <c r="I867" s="9"/>
      <c r="J867" s="10"/>
    </row>
    <row r="868" spans="3:10" x14ac:dyDescent="0.25">
      <c r="C868" s="56"/>
      <c r="D868" s="56"/>
      <c r="E868" s="56"/>
      <c r="F868" s="56"/>
      <c r="G868" s="9"/>
      <c r="H868" s="9"/>
      <c r="I868" s="9"/>
      <c r="J868" s="10"/>
    </row>
    <row r="869" spans="3:10" x14ac:dyDescent="0.25">
      <c r="C869" s="56"/>
      <c r="D869" s="56"/>
      <c r="E869" s="56"/>
      <c r="F869" s="56"/>
      <c r="G869" s="9"/>
      <c r="H869" s="9"/>
      <c r="I869" s="9"/>
      <c r="J869" s="10"/>
    </row>
    <row r="870" spans="3:10" x14ac:dyDescent="0.25">
      <c r="C870" s="56"/>
      <c r="D870" s="56"/>
      <c r="E870" s="56"/>
      <c r="F870" s="56"/>
      <c r="G870" s="9"/>
      <c r="H870" s="9"/>
      <c r="I870" s="9"/>
      <c r="J870" s="10"/>
    </row>
    <row r="871" spans="3:10" x14ac:dyDescent="0.25">
      <c r="C871" s="56"/>
      <c r="D871" s="56"/>
      <c r="E871" s="56"/>
      <c r="F871" s="56"/>
      <c r="G871" s="9"/>
      <c r="H871" s="9"/>
      <c r="I871" s="9"/>
      <c r="J871" s="10"/>
    </row>
    <row r="872" spans="3:10" x14ac:dyDescent="0.25">
      <c r="C872" s="56"/>
      <c r="D872" s="56"/>
      <c r="E872" s="56"/>
      <c r="F872" s="56"/>
      <c r="G872" s="9"/>
      <c r="H872" s="9"/>
      <c r="I872" s="9"/>
      <c r="J872" s="10"/>
    </row>
    <row r="873" spans="3:10" x14ac:dyDescent="0.25">
      <c r="C873" s="56"/>
      <c r="D873" s="56"/>
      <c r="E873" s="56"/>
      <c r="F873" s="56"/>
      <c r="G873" s="9"/>
      <c r="H873" s="9"/>
      <c r="I873" s="9"/>
      <c r="J873" s="10"/>
    </row>
    <row r="874" spans="3:10" x14ac:dyDescent="0.25">
      <c r="C874" s="56"/>
      <c r="D874" s="56"/>
      <c r="E874" s="56"/>
      <c r="F874" s="56"/>
      <c r="G874" s="9"/>
      <c r="H874" s="9"/>
      <c r="I874" s="9"/>
      <c r="J874" s="10"/>
    </row>
    <row r="875" spans="3:10" x14ac:dyDescent="0.25">
      <c r="C875" s="56"/>
      <c r="D875" s="56"/>
      <c r="E875" s="56"/>
      <c r="F875" s="56"/>
      <c r="G875" s="9"/>
      <c r="H875" s="9"/>
      <c r="I875" s="9"/>
      <c r="J875" s="10"/>
    </row>
    <row r="876" spans="3:10" x14ac:dyDescent="0.25">
      <c r="C876" s="56"/>
      <c r="D876" s="56"/>
      <c r="E876" s="56"/>
      <c r="F876" s="56"/>
      <c r="G876" s="9"/>
      <c r="H876" s="9"/>
      <c r="I876" s="9"/>
      <c r="J876" s="10"/>
    </row>
    <row r="877" spans="3:10" x14ac:dyDescent="0.25">
      <c r="C877" s="56"/>
      <c r="D877" s="56"/>
      <c r="E877" s="56"/>
      <c r="F877" s="56"/>
      <c r="G877" s="9"/>
      <c r="H877" s="9"/>
      <c r="I877" s="9"/>
      <c r="J877" s="10"/>
    </row>
    <row r="878" spans="3:10" x14ac:dyDescent="0.25">
      <c r="C878" s="56"/>
      <c r="D878" s="56"/>
      <c r="E878" s="56"/>
      <c r="F878" s="56"/>
      <c r="G878" s="9"/>
      <c r="H878" s="9"/>
      <c r="I878" s="9"/>
      <c r="J878" s="10"/>
    </row>
    <row r="879" spans="3:10" x14ac:dyDescent="0.25">
      <c r="C879" s="56"/>
      <c r="D879" s="56"/>
      <c r="E879" s="56"/>
      <c r="F879" s="56"/>
      <c r="G879" s="9"/>
      <c r="H879" s="9"/>
      <c r="I879" s="9"/>
      <c r="J879" s="10"/>
    </row>
    <row r="880" spans="3:10" x14ac:dyDescent="0.25">
      <c r="C880" s="56"/>
      <c r="D880" s="56"/>
      <c r="E880" s="56"/>
      <c r="F880" s="56"/>
      <c r="G880" s="9"/>
      <c r="H880" s="9"/>
      <c r="I880" s="9"/>
      <c r="J880" s="10"/>
    </row>
    <row r="881" spans="3:10" x14ac:dyDescent="0.25">
      <c r="C881" s="56"/>
      <c r="D881" s="56"/>
      <c r="E881" s="56"/>
      <c r="F881" s="56"/>
      <c r="G881" s="9"/>
      <c r="H881" s="9"/>
      <c r="I881" s="9"/>
      <c r="J881" s="10"/>
    </row>
    <row r="882" spans="3:10" x14ac:dyDescent="0.25">
      <c r="C882" s="56"/>
      <c r="D882" s="56"/>
      <c r="E882" s="56"/>
      <c r="F882" s="56"/>
      <c r="G882" s="9"/>
      <c r="H882" s="9"/>
      <c r="I882" s="9"/>
      <c r="J882" s="10"/>
    </row>
    <row r="883" spans="3:10" x14ac:dyDescent="0.25">
      <c r="C883" s="56"/>
      <c r="D883" s="56"/>
      <c r="E883" s="56"/>
      <c r="F883" s="56"/>
      <c r="G883" s="9"/>
      <c r="H883" s="9"/>
      <c r="I883" s="9"/>
      <c r="J883" s="10"/>
    </row>
    <row r="884" spans="3:10" x14ac:dyDescent="0.25">
      <c r="C884" s="56"/>
      <c r="D884" s="56"/>
      <c r="E884" s="56"/>
      <c r="F884" s="56"/>
      <c r="G884" s="9"/>
      <c r="H884" s="9"/>
      <c r="I884" s="9"/>
      <c r="J884" s="10"/>
    </row>
    <row r="885" spans="3:10" x14ac:dyDescent="0.25">
      <c r="C885" s="56"/>
      <c r="D885" s="56"/>
      <c r="E885" s="56"/>
      <c r="F885" s="56"/>
      <c r="G885" s="9"/>
      <c r="H885" s="9"/>
      <c r="I885" s="9"/>
      <c r="J885" s="10"/>
    </row>
    <row r="886" spans="3:10" x14ac:dyDescent="0.25">
      <c r="C886" s="56"/>
      <c r="D886" s="56"/>
      <c r="E886" s="56"/>
      <c r="F886" s="56"/>
      <c r="G886" s="9"/>
      <c r="H886" s="9"/>
      <c r="I886" s="9"/>
      <c r="J886" s="10"/>
    </row>
    <row r="887" spans="3:10" x14ac:dyDescent="0.25">
      <c r="C887" s="56"/>
      <c r="D887" s="56"/>
      <c r="E887" s="56"/>
      <c r="F887" s="56"/>
      <c r="G887" s="9"/>
      <c r="H887" s="9"/>
      <c r="I887" s="9"/>
      <c r="J887" s="10"/>
    </row>
    <row r="888" spans="3:10" x14ac:dyDescent="0.25">
      <c r="C888" s="56"/>
      <c r="D888" s="56"/>
      <c r="E888" s="56"/>
      <c r="F888" s="56"/>
      <c r="G888" s="9"/>
      <c r="H888" s="9"/>
      <c r="I888" s="9"/>
      <c r="J888" s="10"/>
    </row>
    <row r="889" spans="3:10" x14ac:dyDescent="0.25">
      <c r="C889" s="56"/>
      <c r="D889" s="56"/>
      <c r="E889" s="56"/>
      <c r="F889" s="56"/>
      <c r="G889" s="9"/>
      <c r="H889" s="9"/>
      <c r="I889" s="9"/>
      <c r="J889" s="10"/>
    </row>
    <row r="890" spans="3:10" x14ac:dyDescent="0.25">
      <c r="C890" s="56"/>
      <c r="D890" s="56"/>
      <c r="E890" s="56"/>
      <c r="F890" s="56"/>
      <c r="G890" s="9"/>
      <c r="H890" s="9"/>
      <c r="I890" s="9"/>
      <c r="J890" s="10"/>
    </row>
    <row r="891" spans="3:10" x14ac:dyDescent="0.25">
      <c r="C891" s="56"/>
      <c r="D891" s="56"/>
      <c r="E891" s="56"/>
      <c r="F891" s="56"/>
      <c r="G891" s="9"/>
      <c r="H891" s="9"/>
      <c r="I891" s="9"/>
      <c r="J891" s="10"/>
    </row>
    <row r="892" spans="3:10" x14ac:dyDescent="0.25">
      <c r="C892" s="56"/>
      <c r="D892" s="56"/>
      <c r="E892" s="56"/>
      <c r="F892" s="56"/>
      <c r="G892" s="9"/>
      <c r="H892" s="9"/>
      <c r="I892" s="9"/>
      <c r="J892" s="10"/>
    </row>
    <row r="893" spans="3:10" x14ac:dyDescent="0.25">
      <c r="C893" s="56"/>
      <c r="D893" s="56"/>
      <c r="E893" s="56"/>
      <c r="F893" s="56"/>
      <c r="G893" s="9"/>
      <c r="H893" s="9"/>
      <c r="I893" s="9"/>
      <c r="J893" s="10"/>
    </row>
    <row r="894" spans="3:10" x14ac:dyDescent="0.25">
      <c r="C894" s="56"/>
      <c r="D894" s="56"/>
      <c r="E894" s="56"/>
      <c r="F894" s="56"/>
      <c r="G894" s="9"/>
      <c r="H894" s="9"/>
      <c r="I894" s="9"/>
      <c r="J894" s="10"/>
    </row>
    <row r="895" spans="3:10" x14ac:dyDescent="0.25">
      <c r="C895" s="56"/>
      <c r="D895" s="56"/>
      <c r="E895" s="56"/>
      <c r="F895" s="56"/>
      <c r="G895" s="9"/>
      <c r="H895" s="9"/>
      <c r="I895" s="9"/>
      <c r="J895" s="10"/>
    </row>
    <row r="896" spans="3:10" x14ac:dyDescent="0.25">
      <c r="C896" s="56"/>
      <c r="D896" s="56"/>
      <c r="E896" s="56"/>
      <c r="F896" s="56"/>
      <c r="G896" s="9"/>
      <c r="H896" s="9"/>
      <c r="I896" s="9"/>
      <c r="J896" s="10"/>
    </row>
    <row r="897" spans="3:10" x14ac:dyDescent="0.25">
      <c r="C897" s="56"/>
      <c r="D897" s="56"/>
      <c r="E897" s="56"/>
      <c r="F897" s="56"/>
      <c r="G897" s="9"/>
      <c r="H897" s="9"/>
      <c r="I897" s="9"/>
      <c r="J897" s="10"/>
    </row>
    <row r="898" spans="3:10" x14ac:dyDescent="0.25">
      <c r="C898" s="56"/>
      <c r="D898" s="56"/>
      <c r="E898" s="56"/>
      <c r="F898" s="56"/>
      <c r="G898" s="9"/>
      <c r="H898" s="9"/>
      <c r="I898" s="9"/>
      <c r="J898" s="10"/>
    </row>
    <row r="899" spans="3:10" x14ac:dyDescent="0.25">
      <c r="C899" s="56"/>
      <c r="D899" s="56"/>
      <c r="E899" s="56"/>
      <c r="F899" s="56"/>
      <c r="G899" s="9"/>
      <c r="H899" s="9"/>
      <c r="I899" s="9"/>
      <c r="J899" s="10"/>
    </row>
    <row r="900" spans="3:10" x14ac:dyDescent="0.25">
      <c r="C900" s="56"/>
      <c r="D900" s="56"/>
      <c r="E900" s="56"/>
      <c r="F900" s="56"/>
      <c r="G900" s="9"/>
      <c r="H900" s="9"/>
      <c r="I900" s="9"/>
      <c r="J900" s="10"/>
    </row>
    <row r="901" spans="3:10" x14ac:dyDescent="0.25">
      <c r="C901" s="56"/>
      <c r="D901" s="56"/>
      <c r="E901" s="56"/>
      <c r="F901" s="56"/>
      <c r="G901" s="9"/>
      <c r="H901" s="9"/>
      <c r="I901" s="9"/>
      <c r="J901" s="10"/>
    </row>
    <row r="902" spans="3:10" x14ac:dyDescent="0.25">
      <c r="C902" s="56"/>
      <c r="D902" s="56"/>
      <c r="E902" s="56"/>
      <c r="F902" s="56"/>
      <c r="G902" s="9"/>
      <c r="H902" s="9"/>
      <c r="I902" s="9"/>
      <c r="J902" s="10"/>
    </row>
    <row r="903" spans="3:10" x14ac:dyDescent="0.25">
      <c r="C903" s="56"/>
      <c r="D903" s="56"/>
      <c r="E903" s="56"/>
      <c r="F903" s="56"/>
      <c r="G903" s="9"/>
      <c r="H903" s="9"/>
      <c r="I903" s="9"/>
      <c r="J903" s="10"/>
    </row>
    <row r="904" spans="3:10" x14ac:dyDescent="0.25">
      <c r="C904" s="56"/>
      <c r="D904" s="56"/>
      <c r="E904" s="56"/>
      <c r="F904" s="56"/>
      <c r="G904" s="9"/>
      <c r="H904" s="9"/>
      <c r="I904" s="9"/>
      <c r="J904" s="10"/>
    </row>
    <row r="905" spans="3:10" x14ac:dyDescent="0.25">
      <c r="C905" s="56"/>
      <c r="D905" s="56"/>
      <c r="E905" s="56"/>
      <c r="F905" s="56"/>
      <c r="G905" s="9"/>
      <c r="H905" s="9"/>
      <c r="I905" s="9"/>
      <c r="J905" s="10"/>
    </row>
    <row r="906" spans="3:10" x14ac:dyDescent="0.25">
      <c r="C906" s="56"/>
      <c r="D906" s="56"/>
      <c r="E906" s="56"/>
      <c r="F906" s="56"/>
      <c r="G906" s="9"/>
      <c r="H906" s="9"/>
      <c r="I906" s="9"/>
      <c r="J906" s="10"/>
    </row>
    <row r="907" spans="3:10" x14ac:dyDescent="0.25">
      <c r="C907" s="56"/>
      <c r="D907" s="56"/>
      <c r="E907" s="56"/>
      <c r="F907" s="56"/>
      <c r="G907" s="9"/>
      <c r="H907" s="9"/>
      <c r="I907" s="9"/>
      <c r="J907" s="10"/>
    </row>
    <row r="908" spans="3:10" x14ac:dyDescent="0.25">
      <c r="C908" s="56"/>
      <c r="D908" s="56"/>
      <c r="E908" s="56"/>
      <c r="F908" s="56"/>
      <c r="G908" s="9"/>
      <c r="H908" s="9"/>
      <c r="I908" s="9"/>
      <c r="J908" s="10"/>
    </row>
    <row r="909" spans="3:10" x14ac:dyDescent="0.25">
      <c r="C909" s="56"/>
      <c r="D909" s="56"/>
      <c r="E909" s="56"/>
      <c r="F909" s="56"/>
      <c r="G909" s="9"/>
      <c r="H909" s="9"/>
      <c r="I909" s="9"/>
      <c r="J909" s="10"/>
    </row>
    <row r="910" spans="3:10" x14ac:dyDescent="0.25">
      <c r="C910" s="56"/>
      <c r="D910" s="56"/>
      <c r="E910" s="56"/>
      <c r="F910" s="56"/>
      <c r="G910" s="9"/>
      <c r="H910" s="9"/>
      <c r="I910" s="9"/>
      <c r="J910" s="10"/>
    </row>
    <row r="911" spans="3:10" x14ac:dyDescent="0.25">
      <c r="C911" s="56"/>
      <c r="D911" s="56"/>
      <c r="E911" s="56"/>
      <c r="F911" s="56"/>
      <c r="G911" s="9"/>
      <c r="H911" s="9"/>
      <c r="I911" s="9"/>
      <c r="J911" s="10"/>
    </row>
    <row r="912" spans="3:10" x14ac:dyDescent="0.25">
      <c r="C912" s="56"/>
      <c r="D912" s="56"/>
      <c r="E912" s="56"/>
      <c r="F912" s="56"/>
      <c r="G912" s="9"/>
      <c r="H912" s="9"/>
      <c r="I912" s="9"/>
      <c r="J912" s="10"/>
    </row>
    <row r="913" spans="3:10" x14ac:dyDescent="0.25">
      <c r="C913" s="56"/>
      <c r="D913" s="56"/>
      <c r="E913" s="56"/>
      <c r="F913" s="56"/>
      <c r="G913" s="9"/>
      <c r="H913" s="9"/>
      <c r="I913" s="9"/>
      <c r="J913" s="10"/>
    </row>
    <row r="914" spans="3:10" x14ac:dyDescent="0.25">
      <c r="C914" s="56"/>
      <c r="D914" s="56"/>
      <c r="E914" s="56"/>
      <c r="F914" s="56"/>
      <c r="G914" s="9"/>
      <c r="H914" s="9"/>
      <c r="I914" s="9"/>
      <c r="J914" s="10"/>
    </row>
    <row r="915" spans="3:10" x14ac:dyDescent="0.25">
      <c r="C915" s="56"/>
      <c r="D915" s="56"/>
      <c r="E915" s="56"/>
      <c r="F915" s="56"/>
      <c r="G915" s="9"/>
      <c r="H915" s="9"/>
      <c r="I915" s="9"/>
      <c r="J915" s="10"/>
    </row>
    <row r="916" spans="3:10" x14ac:dyDescent="0.25">
      <c r="C916" s="56"/>
      <c r="D916" s="56"/>
      <c r="E916" s="56"/>
      <c r="F916" s="56"/>
      <c r="G916" s="9"/>
      <c r="H916" s="9"/>
      <c r="I916" s="9"/>
      <c r="J916" s="10"/>
    </row>
    <row r="917" spans="3:10" x14ac:dyDescent="0.25">
      <c r="C917" s="56"/>
      <c r="D917" s="56"/>
      <c r="E917" s="56"/>
      <c r="F917" s="56"/>
      <c r="G917" s="9"/>
      <c r="H917" s="9"/>
      <c r="I917" s="9"/>
      <c r="J917" s="10"/>
    </row>
    <row r="918" spans="3:10" x14ac:dyDescent="0.25">
      <c r="C918" s="56"/>
      <c r="D918" s="56"/>
      <c r="E918" s="56"/>
      <c r="F918" s="56"/>
      <c r="G918" s="9"/>
      <c r="H918" s="9"/>
      <c r="I918" s="9"/>
      <c r="J918" s="10"/>
    </row>
    <row r="919" spans="3:10" x14ac:dyDescent="0.25">
      <c r="C919" s="56"/>
      <c r="D919" s="56"/>
      <c r="E919" s="56"/>
      <c r="F919" s="56"/>
      <c r="G919" s="9"/>
      <c r="H919" s="9"/>
      <c r="I919" s="9"/>
      <c r="J919" s="10"/>
    </row>
    <row r="920" spans="3:10" x14ac:dyDescent="0.25">
      <c r="C920" s="56"/>
      <c r="D920" s="56"/>
      <c r="E920" s="56"/>
      <c r="F920" s="56"/>
      <c r="G920" s="9"/>
      <c r="H920" s="9"/>
      <c r="I920" s="9"/>
      <c r="J920" s="10"/>
    </row>
    <row r="921" spans="3:10" x14ac:dyDescent="0.25">
      <c r="C921" s="56"/>
      <c r="D921" s="56"/>
      <c r="E921" s="56"/>
      <c r="F921" s="56"/>
      <c r="G921" s="9"/>
      <c r="H921" s="9"/>
      <c r="I921" s="9"/>
      <c r="J921" s="10"/>
    </row>
    <row r="922" spans="3:10" x14ac:dyDescent="0.25">
      <c r="C922" s="56"/>
      <c r="D922" s="56"/>
      <c r="E922" s="56"/>
      <c r="F922" s="56"/>
      <c r="G922" s="9"/>
      <c r="H922" s="9"/>
      <c r="I922" s="9"/>
      <c r="J922" s="10"/>
    </row>
    <row r="923" spans="3:10" x14ac:dyDescent="0.25">
      <c r="C923" s="56"/>
      <c r="D923" s="56"/>
      <c r="E923" s="56"/>
      <c r="F923" s="56"/>
      <c r="G923" s="9"/>
      <c r="H923" s="9"/>
      <c r="I923" s="9"/>
      <c r="J923" s="10"/>
    </row>
    <row r="924" spans="3:10" x14ac:dyDescent="0.25">
      <c r="C924" s="56"/>
      <c r="D924" s="56"/>
      <c r="E924" s="56"/>
      <c r="F924" s="56"/>
      <c r="G924" s="9"/>
      <c r="H924" s="9"/>
      <c r="I924" s="9"/>
      <c r="J924" s="10"/>
    </row>
    <row r="925" spans="3:10" x14ac:dyDescent="0.25">
      <c r="C925" s="56"/>
      <c r="D925" s="56"/>
      <c r="E925" s="56"/>
      <c r="F925" s="56"/>
      <c r="G925" s="9"/>
      <c r="H925" s="9"/>
      <c r="I925" s="9"/>
      <c r="J925" s="10"/>
    </row>
    <row r="926" spans="3:10" x14ac:dyDescent="0.25">
      <c r="C926" s="56"/>
      <c r="D926" s="56"/>
      <c r="E926" s="56"/>
      <c r="F926" s="56"/>
      <c r="G926" s="9"/>
      <c r="H926" s="9"/>
      <c r="I926" s="9"/>
      <c r="J926" s="10"/>
    </row>
    <row r="927" spans="3:10" x14ac:dyDescent="0.25">
      <c r="C927" s="56"/>
      <c r="D927" s="56"/>
      <c r="E927" s="56"/>
      <c r="F927" s="56"/>
      <c r="G927" s="9"/>
      <c r="H927" s="9"/>
      <c r="I927" s="9"/>
      <c r="J927" s="10"/>
    </row>
    <row r="928" spans="3:10" x14ac:dyDescent="0.25">
      <c r="C928" s="56"/>
      <c r="D928" s="56"/>
      <c r="E928" s="56"/>
      <c r="F928" s="56"/>
      <c r="G928" s="9"/>
      <c r="H928" s="9"/>
      <c r="I928" s="9"/>
      <c r="J928" s="10"/>
    </row>
    <row r="929" spans="3:10" x14ac:dyDescent="0.25">
      <c r="C929" s="56"/>
      <c r="D929" s="56"/>
      <c r="E929" s="56"/>
      <c r="F929" s="56"/>
      <c r="G929" s="9"/>
      <c r="H929" s="9"/>
      <c r="I929" s="9"/>
      <c r="J929" s="10"/>
    </row>
  </sheetData>
  <sheetProtection password="C71F" sheet="1" objects="1" scenarios="1" sort="0" autoFilter="0" pivotTables="0"/>
  <autoFilter ref="A1:J482"/>
  <mergeCells count="7">
    <mergeCell ref="J2:J3"/>
    <mergeCell ref="A2:A3"/>
    <mergeCell ref="B2:B3"/>
    <mergeCell ref="C2:F2"/>
    <mergeCell ref="G2:G3"/>
    <mergeCell ref="H2:H3"/>
    <mergeCell ref="I2:I3"/>
  </mergeCells>
  <dataValidations count="1">
    <dataValidation type="list" allowBlank="1" showInputMessage="1" showErrorMessage="1" sqref="J5:J482">
      <formula1>Справочник_5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928"/>
  <sheetViews>
    <sheetView workbookViewId="0">
      <pane xSplit="2" ySplit="3" topLeftCell="Y438" activePane="bottomRight" state="frozen"/>
      <selection pane="topRight"/>
      <selection pane="bottomLeft"/>
      <selection pane="bottomRight" activeCell="AB485" sqref="AB485"/>
    </sheetView>
  </sheetViews>
  <sheetFormatPr defaultRowHeight="15" x14ac:dyDescent="0.25"/>
  <cols>
    <col min="1" max="1" width="10.28515625" bestFit="1" customWidth="1"/>
    <col min="2" max="2" width="25" customWidth="1"/>
    <col min="3" max="29" width="14.42578125" customWidth="1"/>
    <col min="30" max="30" width="14.42578125" style="13" customWidth="1"/>
    <col min="31" max="31" width="18" bestFit="1" customWidth="1"/>
    <col min="32" max="34" width="14.42578125" customWidth="1"/>
  </cols>
  <sheetData>
    <row r="1" spans="1:34" x14ac:dyDescent="0.25">
      <c r="A1" s="115" t="s">
        <v>9</v>
      </c>
      <c r="B1" s="115" t="s">
        <v>10</v>
      </c>
      <c r="C1" s="127" t="s">
        <v>1606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27" t="s">
        <v>1607</v>
      </c>
      <c r="U1" s="115"/>
      <c r="V1" s="115"/>
      <c r="W1" s="115"/>
      <c r="X1" s="115"/>
      <c r="Y1" s="115" t="s">
        <v>1608</v>
      </c>
      <c r="Z1" s="115"/>
      <c r="AA1" s="115" t="s">
        <v>1609</v>
      </c>
      <c r="AB1" s="115"/>
      <c r="AC1" s="127" t="s">
        <v>1610</v>
      </c>
      <c r="AD1" s="115"/>
      <c r="AE1" s="115"/>
      <c r="AF1" s="115" t="s">
        <v>1611</v>
      </c>
      <c r="AG1" s="115" t="s">
        <v>1612</v>
      </c>
      <c r="AH1" s="115" t="s">
        <v>1613</v>
      </c>
    </row>
    <row r="2" spans="1:34" ht="75" x14ac:dyDescent="0.25">
      <c r="A2" s="115"/>
      <c r="B2" s="115"/>
      <c r="C2" s="4" t="s">
        <v>1614</v>
      </c>
      <c r="D2" s="4" t="s">
        <v>1615</v>
      </c>
      <c r="E2" s="4" t="s">
        <v>1616</v>
      </c>
      <c r="F2" s="4" t="s">
        <v>1617</v>
      </c>
      <c r="G2" s="4" t="s">
        <v>1618</v>
      </c>
      <c r="H2" s="4" t="s">
        <v>1619</v>
      </c>
      <c r="I2" s="4" t="s">
        <v>1620</v>
      </c>
      <c r="J2" s="4" t="s">
        <v>1621</v>
      </c>
      <c r="K2" s="4" t="s">
        <v>1622</v>
      </c>
      <c r="L2" s="4" t="s">
        <v>1623</v>
      </c>
      <c r="M2" s="4" t="s">
        <v>1624</v>
      </c>
      <c r="N2" s="4" t="s">
        <v>1625</v>
      </c>
      <c r="O2" s="4" t="s">
        <v>1626</v>
      </c>
      <c r="P2" s="4" t="s">
        <v>1627</v>
      </c>
      <c r="Q2" s="4" t="s">
        <v>1628</v>
      </c>
      <c r="R2" s="4" t="s">
        <v>1629</v>
      </c>
      <c r="S2" s="4" t="s">
        <v>1630</v>
      </c>
      <c r="T2" s="4" t="s">
        <v>1614</v>
      </c>
      <c r="U2" s="4" t="s">
        <v>1631</v>
      </c>
      <c r="V2" s="4" t="s">
        <v>1632</v>
      </c>
      <c r="W2" s="4" t="s">
        <v>1633</v>
      </c>
      <c r="X2" s="4" t="s">
        <v>1634</v>
      </c>
      <c r="Y2" s="4" t="s">
        <v>1635</v>
      </c>
      <c r="Z2" s="4" t="s">
        <v>1636</v>
      </c>
      <c r="AA2" s="4" t="s">
        <v>1637</v>
      </c>
      <c r="AB2" s="4" t="s">
        <v>1638</v>
      </c>
      <c r="AC2" s="4" t="s">
        <v>1639</v>
      </c>
      <c r="AD2" s="57" t="s">
        <v>1640</v>
      </c>
      <c r="AE2" s="4" t="s">
        <v>1641</v>
      </c>
      <c r="AF2" s="115"/>
      <c r="AG2" s="115"/>
      <c r="AH2" s="115"/>
    </row>
    <row r="3" spans="1:34" ht="409.6" hidden="1" customHeight="1" x14ac:dyDescent="0.25">
      <c r="A3" s="4"/>
      <c r="B3" s="4"/>
      <c r="C3" s="4" t="s">
        <v>1642</v>
      </c>
      <c r="D3" s="4" t="s">
        <v>1643</v>
      </c>
      <c r="E3" s="4" t="s">
        <v>1644</v>
      </c>
      <c r="F3" s="4" t="s">
        <v>1645</v>
      </c>
      <c r="G3" s="4" t="s">
        <v>1646</v>
      </c>
      <c r="H3" s="4" t="s">
        <v>1647</v>
      </c>
      <c r="I3" s="4" t="s">
        <v>1648</v>
      </c>
      <c r="J3" s="4" t="s">
        <v>1649</v>
      </c>
      <c r="K3" s="4" t="s">
        <v>1650</v>
      </c>
      <c r="L3" s="4" t="s">
        <v>1651</v>
      </c>
      <c r="M3" s="4" t="s">
        <v>1652</v>
      </c>
      <c r="N3" s="4" t="s">
        <v>1653</v>
      </c>
      <c r="O3" s="4" t="s">
        <v>1654</v>
      </c>
      <c r="P3" s="4" t="s">
        <v>1655</v>
      </c>
      <c r="Q3" s="4" t="s">
        <v>1656</v>
      </c>
      <c r="R3" s="4" t="s">
        <v>1657</v>
      </c>
      <c r="S3" s="4" t="s">
        <v>1658</v>
      </c>
      <c r="T3" s="4" t="s">
        <v>1659</v>
      </c>
      <c r="U3" s="4" t="s">
        <v>1660</v>
      </c>
      <c r="V3" s="4" t="s">
        <v>1661</v>
      </c>
      <c r="W3" s="4" t="s">
        <v>1662</v>
      </c>
      <c r="X3" s="4" t="s">
        <v>1663</v>
      </c>
      <c r="Y3" s="4" t="s">
        <v>1664</v>
      </c>
      <c r="Z3" s="4" t="s">
        <v>1665</v>
      </c>
      <c r="AA3" s="4" t="s">
        <v>1666</v>
      </c>
      <c r="AB3" s="4" t="s">
        <v>1667</v>
      </c>
      <c r="AC3" s="4" t="s">
        <v>1668</v>
      </c>
      <c r="AD3" s="58"/>
      <c r="AE3" s="4" t="s">
        <v>1669</v>
      </c>
      <c r="AF3" s="4" t="s">
        <v>1670</v>
      </c>
      <c r="AG3" s="4" t="s">
        <v>1671</v>
      </c>
      <c r="AH3" s="4" t="s">
        <v>1672</v>
      </c>
    </row>
    <row r="4" spans="1:34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9"/>
      <c r="D4" s="9"/>
      <c r="E4" s="9"/>
      <c r="F4" s="9"/>
      <c r="G4" s="9"/>
      <c r="H4" s="9"/>
      <c r="I4" s="9"/>
      <c r="J4" s="9"/>
      <c r="K4" s="9"/>
      <c r="L4" s="9"/>
      <c r="M4" s="9">
        <v>38.6</v>
      </c>
      <c r="N4" s="9"/>
      <c r="O4" s="9"/>
      <c r="P4" s="9"/>
      <c r="Q4" s="9"/>
      <c r="R4" s="9"/>
      <c r="S4" s="9"/>
      <c r="T4" s="9">
        <v>464.6</v>
      </c>
      <c r="U4" s="9">
        <v>464.6</v>
      </c>
      <c r="V4" s="9"/>
      <c r="W4" s="9"/>
      <c r="X4" s="9"/>
      <c r="Y4" s="9"/>
      <c r="Z4" s="9" t="s">
        <v>2006</v>
      </c>
      <c r="AA4" s="9"/>
      <c r="AB4" s="9" t="s">
        <v>1673</v>
      </c>
      <c r="AC4" s="9">
        <v>0</v>
      </c>
      <c r="AD4" s="11" t="s">
        <v>1989</v>
      </c>
      <c r="AE4" s="9" t="s">
        <v>1673</v>
      </c>
      <c r="AF4" s="9" t="s">
        <v>1673</v>
      </c>
      <c r="AG4" s="9" t="s">
        <v>1673</v>
      </c>
      <c r="AH4" s="9" t="s">
        <v>1674</v>
      </c>
    </row>
    <row r="5" spans="1:34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9">
        <v>498.31</v>
      </c>
      <c r="D5" s="9"/>
      <c r="E5" s="9">
        <v>498.31</v>
      </c>
      <c r="F5" s="9"/>
      <c r="G5" s="9"/>
      <c r="H5" s="9"/>
      <c r="I5" s="9">
        <v>498.31</v>
      </c>
      <c r="J5" s="9"/>
      <c r="K5" s="9"/>
      <c r="L5" s="9"/>
      <c r="M5" s="9">
        <v>83.05</v>
      </c>
      <c r="N5" s="9"/>
      <c r="O5" s="9"/>
      <c r="P5" s="9"/>
      <c r="Q5" s="9"/>
      <c r="R5" s="9"/>
      <c r="S5" s="9">
        <v>4</v>
      </c>
      <c r="T5" s="9">
        <v>354.31</v>
      </c>
      <c r="U5" s="9"/>
      <c r="V5" s="9"/>
      <c r="W5" s="9">
        <v>354.31</v>
      </c>
      <c r="X5" s="9"/>
      <c r="Y5" s="9">
        <v>200</v>
      </c>
      <c r="Z5" s="9" t="s">
        <v>2006</v>
      </c>
      <c r="AA5" s="9"/>
      <c r="AB5" s="9" t="s">
        <v>1673</v>
      </c>
      <c r="AC5" s="9">
        <v>0</v>
      </c>
      <c r="AD5" s="11" t="s">
        <v>1989</v>
      </c>
      <c r="AE5" s="9" t="s">
        <v>1673</v>
      </c>
      <c r="AF5" s="9" t="s">
        <v>1673</v>
      </c>
      <c r="AG5" s="9" t="s">
        <v>1673</v>
      </c>
      <c r="AH5" s="9" t="s">
        <v>1674</v>
      </c>
    </row>
    <row r="6" spans="1:34" s="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10">
        <v>643.5</v>
      </c>
      <c r="D6" s="10"/>
      <c r="E6" s="10">
        <v>643.5</v>
      </c>
      <c r="F6" s="10"/>
      <c r="G6" s="10"/>
      <c r="H6" s="10"/>
      <c r="I6" s="10">
        <v>643.5</v>
      </c>
      <c r="J6" s="10"/>
      <c r="K6" s="10"/>
      <c r="L6" s="10"/>
      <c r="M6" s="10">
        <v>107.25</v>
      </c>
      <c r="N6" s="10"/>
      <c r="O6" s="10"/>
      <c r="P6" s="10"/>
      <c r="Q6" s="10"/>
      <c r="R6" s="10"/>
      <c r="S6" s="10">
        <v>4</v>
      </c>
      <c r="T6" s="10">
        <v>499.5</v>
      </c>
      <c r="U6" s="10"/>
      <c r="V6" s="10"/>
      <c r="W6" s="10">
        <v>499.5</v>
      </c>
      <c r="X6" s="10"/>
      <c r="Y6" s="10"/>
      <c r="Z6" s="9" t="s">
        <v>2006</v>
      </c>
      <c r="AA6" s="10"/>
      <c r="AB6" s="10" t="s">
        <v>1673</v>
      </c>
      <c r="AC6" s="10">
        <v>0</v>
      </c>
      <c r="AD6" s="11" t="s">
        <v>1989</v>
      </c>
      <c r="AE6" s="10" t="s">
        <v>1673</v>
      </c>
      <c r="AF6" s="10" t="s">
        <v>1673</v>
      </c>
      <c r="AG6" s="10" t="s">
        <v>1673</v>
      </c>
      <c r="AH6" s="10" t="s">
        <v>1674</v>
      </c>
    </row>
    <row r="7" spans="1:34" s="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10">
        <v>593.79999999999995</v>
      </c>
      <c r="D7" s="10"/>
      <c r="E7" s="10">
        <v>593.79999999999995</v>
      </c>
      <c r="F7" s="10"/>
      <c r="G7" s="10"/>
      <c r="H7" s="10"/>
      <c r="I7" s="10">
        <v>593.79999999999995</v>
      </c>
      <c r="J7" s="10"/>
      <c r="K7" s="10"/>
      <c r="L7" s="10"/>
      <c r="M7" s="10">
        <v>98.97</v>
      </c>
      <c r="N7" s="10"/>
      <c r="O7" s="10"/>
      <c r="P7" s="10"/>
      <c r="Q7" s="10"/>
      <c r="R7" s="10"/>
      <c r="S7" s="10">
        <v>4</v>
      </c>
      <c r="T7" s="10">
        <v>449.8</v>
      </c>
      <c r="U7" s="10"/>
      <c r="V7" s="10"/>
      <c r="W7" s="10">
        <v>449.8</v>
      </c>
      <c r="X7" s="10"/>
      <c r="Y7" s="10"/>
      <c r="Z7" s="9" t="s">
        <v>2006</v>
      </c>
      <c r="AA7" s="10"/>
      <c r="AB7" s="10" t="s">
        <v>1673</v>
      </c>
      <c r="AC7" s="10">
        <v>0</v>
      </c>
      <c r="AD7" s="11" t="s">
        <v>1989</v>
      </c>
      <c r="AE7" s="10" t="s">
        <v>1673</v>
      </c>
      <c r="AF7" s="10" t="s">
        <v>1673</v>
      </c>
      <c r="AG7" s="10" t="s">
        <v>1673</v>
      </c>
      <c r="AH7" s="10" t="s">
        <v>164</v>
      </c>
    </row>
    <row r="8" spans="1:34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9">
        <v>134.80000000000001</v>
      </c>
      <c r="D8" s="9"/>
      <c r="E8" s="9">
        <v>134.80000000000001</v>
      </c>
      <c r="F8" s="9"/>
      <c r="G8" s="9"/>
      <c r="H8" s="9"/>
      <c r="I8" s="9">
        <v>134.80000000000001</v>
      </c>
      <c r="J8" s="9"/>
      <c r="K8" s="9"/>
      <c r="L8" s="9"/>
      <c r="M8" s="9">
        <v>44.93</v>
      </c>
      <c r="N8" s="9"/>
      <c r="O8" s="9"/>
      <c r="P8" s="9"/>
      <c r="Q8" s="9"/>
      <c r="R8" s="9"/>
      <c r="S8" s="9">
        <v>2</v>
      </c>
      <c r="T8" s="9">
        <v>125.6</v>
      </c>
      <c r="U8" s="9"/>
      <c r="V8" s="9"/>
      <c r="W8" s="9">
        <v>125.6</v>
      </c>
      <c r="X8" s="9"/>
      <c r="Y8" s="9"/>
      <c r="Z8" s="9" t="s">
        <v>2006</v>
      </c>
      <c r="AA8" s="9"/>
      <c r="AB8" s="9" t="s">
        <v>1673</v>
      </c>
      <c r="AC8" s="9">
        <v>0</v>
      </c>
      <c r="AD8" s="11" t="s">
        <v>1989</v>
      </c>
      <c r="AE8" s="9" t="s">
        <v>1673</v>
      </c>
      <c r="AF8" s="9" t="s">
        <v>1673</v>
      </c>
      <c r="AG8" s="9" t="s">
        <v>1673</v>
      </c>
      <c r="AH8" s="9" t="s">
        <v>164</v>
      </c>
    </row>
    <row r="9" spans="1:34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9">
        <v>317.60000000000002</v>
      </c>
      <c r="D9" s="9"/>
      <c r="E9" s="9">
        <v>317.60000000000002</v>
      </c>
      <c r="F9" s="9"/>
      <c r="G9" s="9"/>
      <c r="H9" s="9"/>
      <c r="I9" s="9">
        <v>317.60000000000002</v>
      </c>
      <c r="J9" s="9"/>
      <c r="K9" s="9"/>
      <c r="L9" s="9"/>
      <c r="M9" s="9">
        <v>52.93</v>
      </c>
      <c r="N9" s="9"/>
      <c r="O9" s="9"/>
      <c r="P9" s="9"/>
      <c r="Q9" s="9"/>
      <c r="R9" s="9"/>
      <c r="S9" s="9">
        <v>4</v>
      </c>
      <c r="T9" s="9">
        <v>173.6</v>
      </c>
      <c r="U9" s="9"/>
      <c r="V9" s="9"/>
      <c r="W9" s="9">
        <v>173.6</v>
      </c>
      <c r="X9" s="9"/>
      <c r="Y9" s="9"/>
      <c r="Z9" s="9" t="s">
        <v>2006</v>
      </c>
      <c r="AA9" s="9">
        <v>12</v>
      </c>
      <c r="AB9" s="9" t="s">
        <v>1673</v>
      </c>
      <c r="AC9" s="9">
        <v>0</v>
      </c>
      <c r="AD9" s="11" t="s">
        <v>1989</v>
      </c>
      <c r="AE9" s="9" t="s">
        <v>1673</v>
      </c>
      <c r="AF9" s="9" t="s">
        <v>1673</v>
      </c>
      <c r="AG9" s="9" t="s">
        <v>1673</v>
      </c>
      <c r="AH9" s="9" t="s">
        <v>164</v>
      </c>
    </row>
    <row r="10" spans="1:34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9">
        <v>149.69999999999999</v>
      </c>
      <c r="D10" s="9"/>
      <c r="E10" s="9">
        <v>149.69999999999999</v>
      </c>
      <c r="F10" s="9"/>
      <c r="G10" s="9"/>
      <c r="H10" s="9"/>
      <c r="I10" s="9">
        <v>149.69999999999999</v>
      </c>
      <c r="J10" s="9"/>
      <c r="K10" s="9"/>
      <c r="L10" s="9"/>
      <c r="M10" s="9">
        <v>49.9</v>
      </c>
      <c r="N10" s="9"/>
      <c r="O10" s="9"/>
      <c r="P10" s="9"/>
      <c r="Q10" s="9"/>
      <c r="R10" s="9"/>
      <c r="S10" s="9">
        <v>2</v>
      </c>
      <c r="T10" s="9">
        <v>155.4</v>
      </c>
      <c r="U10" s="9"/>
      <c r="V10" s="9"/>
      <c r="W10" s="9">
        <v>155.4</v>
      </c>
      <c r="X10" s="9"/>
      <c r="Y10" s="9"/>
      <c r="Z10" s="9" t="s">
        <v>2006</v>
      </c>
      <c r="AA10" s="9"/>
      <c r="AB10" s="9" t="s">
        <v>1673</v>
      </c>
      <c r="AC10" s="9">
        <v>0</v>
      </c>
      <c r="AD10" s="11" t="s">
        <v>1989</v>
      </c>
      <c r="AE10" s="9" t="s">
        <v>1673</v>
      </c>
      <c r="AF10" s="9" t="s">
        <v>1673</v>
      </c>
      <c r="AG10" s="9" t="s">
        <v>1673</v>
      </c>
      <c r="AH10" s="9" t="s">
        <v>164</v>
      </c>
    </row>
    <row r="11" spans="1:34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9">
        <v>140.04</v>
      </c>
      <c r="D11" s="9"/>
      <c r="E11" s="9">
        <v>140.04</v>
      </c>
      <c r="F11" s="9"/>
      <c r="G11" s="9"/>
      <c r="H11" s="9"/>
      <c r="I11" s="9">
        <v>140.04</v>
      </c>
      <c r="J11" s="9"/>
      <c r="K11" s="9"/>
      <c r="L11" s="9"/>
      <c r="M11" s="9">
        <v>46.68</v>
      </c>
      <c r="N11" s="9"/>
      <c r="O11" s="9"/>
      <c r="P11" s="9"/>
      <c r="Q11" s="9"/>
      <c r="R11" s="9"/>
      <c r="S11" s="9">
        <v>2</v>
      </c>
      <c r="T11" s="9">
        <v>136.07</v>
      </c>
      <c r="U11" s="9"/>
      <c r="V11" s="9"/>
      <c r="W11" s="9">
        <v>136.07</v>
      </c>
      <c r="X11" s="9"/>
      <c r="Y11" s="9"/>
      <c r="Z11" s="9" t="s">
        <v>2006</v>
      </c>
      <c r="AA11" s="9"/>
      <c r="AB11" s="9" t="s">
        <v>1673</v>
      </c>
      <c r="AC11" s="9">
        <v>0</v>
      </c>
      <c r="AD11" s="11" t="s">
        <v>1989</v>
      </c>
      <c r="AE11" s="9" t="s">
        <v>1673</v>
      </c>
      <c r="AF11" s="9" t="s">
        <v>1673</v>
      </c>
      <c r="AG11" s="9" t="s">
        <v>1673</v>
      </c>
      <c r="AH11" s="9" t="s">
        <v>164</v>
      </c>
    </row>
    <row r="12" spans="1:34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9">
        <v>224.63</v>
      </c>
      <c r="D12" s="9"/>
      <c r="E12" s="9">
        <v>224.63</v>
      </c>
      <c r="F12" s="9"/>
      <c r="G12" s="9"/>
      <c r="H12" s="9"/>
      <c r="I12" s="9">
        <v>224.63</v>
      </c>
      <c r="J12" s="9"/>
      <c r="K12" s="9"/>
      <c r="L12" s="9"/>
      <c r="M12" s="9">
        <v>74.88</v>
      </c>
      <c r="N12" s="9"/>
      <c r="O12" s="9"/>
      <c r="P12" s="9"/>
      <c r="Q12" s="9"/>
      <c r="R12" s="9"/>
      <c r="S12" s="9">
        <v>2</v>
      </c>
      <c r="T12" s="9">
        <v>305.25</v>
      </c>
      <c r="U12" s="9"/>
      <c r="V12" s="9"/>
      <c r="W12" s="9">
        <v>305.25</v>
      </c>
      <c r="X12" s="9"/>
      <c r="Y12" s="9"/>
      <c r="Z12" s="9" t="s">
        <v>2006</v>
      </c>
      <c r="AA12" s="9"/>
      <c r="AB12" s="9" t="s">
        <v>1673</v>
      </c>
      <c r="AC12" s="9">
        <v>0</v>
      </c>
      <c r="AD12" s="11" t="s">
        <v>1989</v>
      </c>
      <c r="AE12" s="9" t="s">
        <v>1673</v>
      </c>
      <c r="AF12" s="9" t="s">
        <v>1673</v>
      </c>
      <c r="AG12" s="9" t="s">
        <v>1673</v>
      </c>
      <c r="AH12" s="9" t="s">
        <v>164</v>
      </c>
    </row>
    <row r="13" spans="1:34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9">
        <v>316.3</v>
      </c>
      <c r="D13" s="9"/>
      <c r="E13" s="9">
        <v>316.3</v>
      </c>
      <c r="F13" s="9"/>
      <c r="G13" s="9"/>
      <c r="H13" s="9"/>
      <c r="I13" s="9">
        <v>316.3</v>
      </c>
      <c r="J13" s="9"/>
      <c r="K13" s="9"/>
      <c r="L13" s="9"/>
      <c r="M13" s="9">
        <v>52.72</v>
      </c>
      <c r="N13" s="9"/>
      <c r="O13" s="9"/>
      <c r="P13" s="9"/>
      <c r="Q13" s="9"/>
      <c r="R13" s="9"/>
      <c r="S13" s="9">
        <v>4</v>
      </c>
      <c r="T13" s="9">
        <v>172.3</v>
      </c>
      <c r="U13" s="9"/>
      <c r="V13" s="9"/>
      <c r="W13" s="9">
        <v>172.3</v>
      </c>
      <c r="X13" s="9"/>
      <c r="Y13" s="9">
        <v>90.8</v>
      </c>
      <c r="Z13" s="9" t="s">
        <v>2006</v>
      </c>
      <c r="AA13" s="9"/>
      <c r="AB13" s="9" t="s">
        <v>1673</v>
      </c>
      <c r="AC13" s="9">
        <v>0</v>
      </c>
      <c r="AD13" s="11" t="s">
        <v>1989</v>
      </c>
      <c r="AE13" s="9" t="s">
        <v>1673</v>
      </c>
      <c r="AF13" s="9" t="s">
        <v>1673</v>
      </c>
      <c r="AG13" s="9" t="s">
        <v>1673</v>
      </c>
      <c r="AH13" s="9" t="s">
        <v>1674</v>
      </c>
    </row>
    <row r="14" spans="1:34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9">
        <v>100.95</v>
      </c>
      <c r="D14" s="9"/>
      <c r="E14" s="9">
        <v>100.95</v>
      </c>
      <c r="F14" s="9"/>
      <c r="G14" s="9"/>
      <c r="H14" s="9"/>
      <c r="I14" s="9">
        <v>100.95</v>
      </c>
      <c r="J14" s="9"/>
      <c r="K14" s="9"/>
      <c r="L14" s="9"/>
      <c r="M14" s="9">
        <v>33.65</v>
      </c>
      <c r="N14" s="9"/>
      <c r="O14" s="9"/>
      <c r="P14" s="9"/>
      <c r="Q14" s="9"/>
      <c r="R14" s="9"/>
      <c r="S14" s="9">
        <v>2</v>
      </c>
      <c r="T14" s="9">
        <v>57.9</v>
      </c>
      <c r="U14" s="9"/>
      <c r="V14" s="9"/>
      <c r="W14" s="9">
        <v>57.9</v>
      </c>
      <c r="X14" s="9"/>
      <c r="Y14" s="9"/>
      <c r="Z14" s="9" t="s">
        <v>2006</v>
      </c>
      <c r="AA14" s="9"/>
      <c r="AB14" s="9" t="s">
        <v>1673</v>
      </c>
      <c r="AC14" s="9">
        <v>0</v>
      </c>
      <c r="AD14" s="11" t="s">
        <v>1989</v>
      </c>
      <c r="AE14" s="9" t="s">
        <v>1673</v>
      </c>
      <c r="AF14" s="9" t="s">
        <v>1673</v>
      </c>
      <c r="AG14" s="9" t="s">
        <v>1673</v>
      </c>
      <c r="AH14" s="9" t="s">
        <v>1674</v>
      </c>
    </row>
    <row r="15" spans="1:34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9">
        <v>150</v>
      </c>
      <c r="D15" s="9"/>
      <c r="E15" s="9">
        <v>150</v>
      </c>
      <c r="F15" s="9"/>
      <c r="G15" s="9"/>
      <c r="H15" s="9"/>
      <c r="I15" s="9">
        <v>150</v>
      </c>
      <c r="J15" s="9"/>
      <c r="K15" s="9"/>
      <c r="L15" s="9"/>
      <c r="M15" s="9">
        <v>50</v>
      </c>
      <c r="N15" s="9"/>
      <c r="O15" s="9"/>
      <c r="P15" s="9"/>
      <c r="Q15" s="9"/>
      <c r="R15" s="9"/>
      <c r="S15" s="9">
        <v>2</v>
      </c>
      <c r="T15" s="9">
        <v>156</v>
      </c>
      <c r="U15" s="9"/>
      <c r="V15" s="9"/>
      <c r="W15" s="9">
        <v>156</v>
      </c>
      <c r="X15" s="9"/>
      <c r="Y15" s="9"/>
      <c r="Z15" s="9" t="s">
        <v>2006</v>
      </c>
      <c r="AA15" s="9"/>
      <c r="AB15" s="9" t="s">
        <v>1673</v>
      </c>
      <c r="AC15" s="9">
        <v>0</v>
      </c>
      <c r="AD15" s="11" t="s">
        <v>1989</v>
      </c>
      <c r="AE15" s="9" t="s">
        <v>1673</v>
      </c>
      <c r="AF15" s="9" t="s">
        <v>1673</v>
      </c>
      <c r="AG15" s="9" t="s">
        <v>1673</v>
      </c>
      <c r="AH15" s="9" t="s">
        <v>1674</v>
      </c>
    </row>
    <row r="16" spans="1:34" s="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9" t="s">
        <v>2006</v>
      </c>
      <c r="AA16" s="10"/>
      <c r="AB16" s="10" t="s">
        <v>1673</v>
      </c>
      <c r="AC16" s="10">
        <v>0</v>
      </c>
      <c r="AD16" s="11" t="s">
        <v>1989</v>
      </c>
      <c r="AE16" s="10" t="s">
        <v>1673</v>
      </c>
      <c r="AF16" s="10" t="s">
        <v>1673</v>
      </c>
      <c r="AG16" s="10" t="s">
        <v>1673</v>
      </c>
      <c r="AH16" s="10" t="s">
        <v>1674</v>
      </c>
    </row>
    <row r="17" spans="1:34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9">
        <v>515.47</v>
      </c>
      <c r="D17" s="9"/>
      <c r="E17" s="9">
        <v>515.47</v>
      </c>
      <c r="F17" s="9"/>
      <c r="G17" s="9"/>
      <c r="H17" s="9"/>
      <c r="I17" s="9">
        <v>515.47</v>
      </c>
      <c r="J17" s="9"/>
      <c r="K17" s="9"/>
      <c r="L17" s="9"/>
      <c r="M17" s="9">
        <v>85.91</v>
      </c>
      <c r="N17" s="9"/>
      <c r="O17" s="9"/>
      <c r="P17" s="9"/>
      <c r="Q17" s="9"/>
      <c r="R17" s="9"/>
      <c r="S17" s="9">
        <v>4</v>
      </c>
      <c r="T17" s="9">
        <v>371.47</v>
      </c>
      <c r="U17" s="9"/>
      <c r="V17" s="9"/>
      <c r="W17" s="9">
        <v>371.47</v>
      </c>
      <c r="X17" s="9"/>
      <c r="Y17" s="9">
        <v>220</v>
      </c>
      <c r="Z17" s="9" t="s">
        <v>2006</v>
      </c>
      <c r="AA17" s="9"/>
      <c r="AB17" s="9" t="s">
        <v>1673</v>
      </c>
      <c r="AC17" s="9">
        <v>0</v>
      </c>
      <c r="AD17" s="11" t="s">
        <v>1989</v>
      </c>
      <c r="AE17" s="9" t="s">
        <v>1673</v>
      </c>
      <c r="AF17" s="9" t="s">
        <v>1673</v>
      </c>
      <c r="AG17" s="9" t="s">
        <v>1673</v>
      </c>
      <c r="AH17" s="9" t="s">
        <v>1674</v>
      </c>
    </row>
    <row r="18" spans="1:34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9">
        <v>583.4</v>
      </c>
      <c r="D18" s="9"/>
      <c r="E18" s="9">
        <v>583.4</v>
      </c>
      <c r="F18" s="9"/>
      <c r="G18" s="9"/>
      <c r="H18" s="9"/>
      <c r="I18" s="9">
        <v>583.4</v>
      </c>
      <c r="J18" s="9"/>
      <c r="K18" s="9"/>
      <c r="L18" s="9"/>
      <c r="M18" s="9">
        <v>97.23</v>
      </c>
      <c r="N18" s="9"/>
      <c r="O18" s="9"/>
      <c r="P18" s="9"/>
      <c r="Q18" s="9"/>
      <c r="R18" s="9"/>
      <c r="S18" s="9">
        <v>4</v>
      </c>
      <c r="T18" s="9">
        <v>439.4</v>
      </c>
      <c r="U18" s="9"/>
      <c r="V18" s="9"/>
      <c r="W18" s="9">
        <v>439.4</v>
      </c>
      <c r="X18" s="9"/>
      <c r="Y18" s="9">
        <v>210</v>
      </c>
      <c r="Z18" s="9" t="s">
        <v>2006</v>
      </c>
      <c r="AA18" s="9">
        <v>74.8</v>
      </c>
      <c r="AB18" s="9" t="s">
        <v>1673</v>
      </c>
      <c r="AC18" s="9">
        <v>0</v>
      </c>
      <c r="AD18" s="11" t="s">
        <v>1989</v>
      </c>
      <c r="AE18" s="9" t="s">
        <v>1673</v>
      </c>
      <c r="AF18" s="9" t="s">
        <v>1673</v>
      </c>
      <c r="AG18" s="9" t="s">
        <v>1673</v>
      </c>
      <c r="AH18" s="9" t="s">
        <v>1674</v>
      </c>
    </row>
    <row r="19" spans="1:34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9">
        <v>447.77</v>
      </c>
      <c r="D19" s="9"/>
      <c r="E19" s="9">
        <v>447.77</v>
      </c>
      <c r="F19" s="9"/>
      <c r="G19" s="9"/>
      <c r="H19" s="9"/>
      <c r="I19" s="9">
        <v>447.77</v>
      </c>
      <c r="J19" s="9"/>
      <c r="K19" s="9"/>
      <c r="L19" s="9"/>
      <c r="M19" s="9">
        <v>74.63</v>
      </c>
      <c r="N19" s="9"/>
      <c r="O19" s="9"/>
      <c r="P19" s="9"/>
      <c r="Q19" s="9"/>
      <c r="R19" s="9"/>
      <c r="S19" s="9">
        <v>4</v>
      </c>
      <c r="T19" s="9">
        <v>303.77</v>
      </c>
      <c r="U19" s="9"/>
      <c r="V19" s="9"/>
      <c r="W19" s="9">
        <v>303.77</v>
      </c>
      <c r="X19" s="9"/>
      <c r="Y19" s="9"/>
      <c r="Z19" s="9" t="s">
        <v>2006</v>
      </c>
      <c r="AA19" s="9"/>
      <c r="AB19" s="9" t="s">
        <v>1673</v>
      </c>
      <c r="AC19" s="9">
        <v>0</v>
      </c>
      <c r="AD19" s="11" t="s">
        <v>1989</v>
      </c>
      <c r="AE19" s="9" t="s">
        <v>1673</v>
      </c>
      <c r="AF19" s="9" t="s">
        <v>1673</v>
      </c>
      <c r="AG19" s="9" t="s">
        <v>1673</v>
      </c>
      <c r="AH19" s="9" t="s">
        <v>164</v>
      </c>
    </row>
    <row r="20" spans="1:34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 t="s">
        <v>2006</v>
      </c>
      <c r="AA20" s="9"/>
      <c r="AB20" s="9" t="s">
        <v>1675</v>
      </c>
      <c r="AC20" s="9">
        <v>0</v>
      </c>
      <c r="AD20" s="11" t="s">
        <v>1989</v>
      </c>
      <c r="AE20" s="9" t="s">
        <v>1673</v>
      </c>
      <c r="AF20" s="9" t="s">
        <v>1673</v>
      </c>
      <c r="AG20" s="9" t="s">
        <v>1673</v>
      </c>
      <c r="AH20" s="9" t="s">
        <v>164</v>
      </c>
    </row>
    <row r="21" spans="1:34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9">
        <v>203.56</v>
      </c>
      <c r="D21" s="9"/>
      <c r="E21" s="9">
        <v>203.56</v>
      </c>
      <c r="F21" s="9"/>
      <c r="G21" s="9"/>
      <c r="H21" s="9"/>
      <c r="I21" s="9">
        <v>203.56</v>
      </c>
      <c r="J21" s="9"/>
      <c r="K21" s="9"/>
      <c r="L21" s="9"/>
      <c r="M21" s="9">
        <v>67.849999999999994</v>
      </c>
      <c r="N21" s="9"/>
      <c r="O21" s="9"/>
      <c r="P21" s="9"/>
      <c r="Q21" s="9"/>
      <c r="R21" s="9"/>
      <c r="S21" s="9">
        <v>2</v>
      </c>
      <c r="T21" s="9">
        <v>263.12</v>
      </c>
      <c r="U21" s="9"/>
      <c r="V21" s="9"/>
      <c r="W21" s="9">
        <v>263.12</v>
      </c>
      <c r="X21" s="9"/>
      <c r="Y21" s="9"/>
      <c r="Z21" s="9" t="s">
        <v>2006</v>
      </c>
      <c r="AA21" s="9"/>
      <c r="AB21" s="9" t="s">
        <v>1673</v>
      </c>
      <c r="AC21" s="9">
        <v>0</v>
      </c>
      <c r="AD21" s="11" t="s">
        <v>1989</v>
      </c>
      <c r="AE21" s="9" t="s">
        <v>1673</v>
      </c>
      <c r="AF21" s="9" t="s">
        <v>1673</v>
      </c>
      <c r="AG21" s="9" t="s">
        <v>1673</v>
      </c>
      <c r="AH21" s="9" t="s">
        <v>164</v>
      </c>
    </row>
    <row r="22" spans="1:34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9">
        <v>330.01</v>
      </c>
      <c r="D22" s="9"/>
      <c r="E22" s="9">
        <v>330.01</v>
      </c>
      <c r="F22" s="9"/>
      <c r="G22" s="9"/>
      <c r="H22" s="9"/>
      <c r="I22" s="9">
        <v>330.01</v>
      </c>
      <c r="J22" s="9"/>
      <c r="K22" s="9"/>
      <c r="L22" s="9"/>
      <c r="M22" s="9">
        <v>110</v>
      </c>
      <c r="N22" s="9"/>
      <c r="O22" s="9"/>
      <c r="P22" s="9"/>
      <c r="Q22" s="9"/>
      <c r="R22" s="9"/>
      <c r="S22" s="9">
        <v>2</v>
      </c>
      <c r="T22" s="9">
        <v>516.01</v>
      </c>
      <c r="U22" s="9"/>
      <c r="V22" s="9"/>
      <c r="W22" s="9">
        <v>516.01</v>
      </c>
      <c r="X22" s="9"/>
      <c r="Y22" s="9"/>
      <c r="Z22" s="9" t="s">
        <v>2006</v>
      </c>
      <c r="AA22" s="9"/>
      <c r="AB22" s="9" t="s">
        <v>1676</v>
      </c>
      <c r="AC22" s="9">
        <v>0</v>
      </c>
      <c r="AD22" s="11" t="s">
        <v>1989</v>
      </c>
      <c r="AE22" s="9" t="s">
        <v>1673</v>
      </c>
      <c r="AF22" s="9" t="s">
        <v>1673</v>
      </c>
      <c r="AG22" s="9" t="s">
        <v>1673</v>
      </c>
      <c r="AH22" s="9" t="s">
        <v>164</v>
      </c>
    </row>
    <row r="23" spans="1:34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9">
        <v>366.31</v>
      </c>
      <c r="D23" s="9"/>
      <c r="E23" s="9">
        <v>366.31</v>
      </c>
      <c r="F23" s="9"/>
      <c r="G23" s="9"/>
      <c r="H23" s="9"/>
      <c r="I23" s="9">
        <v>366.31</v>
      </c>
      <c r="J23" s="9"/>
      <c r="K23" s="9"/>
      <c r="L23" s="9"/>
      <c r="M23" s="9">
        <v>122.1</v>
      </c>
      <c r="N23" s="9"/>
      <c r="O23" s="9"/>
      <c r="P23" s="9"/>
      <c r="Q23" s="9"/>
      <c r="R23" s="9"/>
      <c r="S23" s="9">
        <v>2</v>
      </c>
      <c r="T23" s="9">
        <v>588.61</v>
      </c>
      <c r="U23" s="9"/>
      <c r="V23" s="9"/>
      <c r="W23" s="9">
        <v>588.61</v>
      </c>
      <c r="X23" s="9"/>
      <c r="Y23" s="9"/>
      <c r="Z23" s="9" t="s">
        <v>2006</v>
      </c>
      <c r="AA23" s="9"/>
      <c r="AB23" s="9" t="s">
        <v>1673</v>
      </c>
      <c r="AC23" s="9">
        <v>0</v>
      </c>
      <c r="AD23" s="11" t="s">
        <v>1989</v>
      </c>
      <c r="AE23" s="9" t="s">
        <v>1673</v>
      </c>
      <c r="AF23" s="9" t="s">
        <v>1673</v>
      </c>
      <c r="AG23" s="9" t="s">
        <v>1673</v>
      </c>
      <c r="AH23" s="9" t="s">
        <v>164</v>
      </c>
    </row>
    <row r="24" spans="1:34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9">
        <v>366</v>
      </c>
      <c r="D24" s="9"/>
      <c r="E24" s="9">
        <v>366</v>
      </c>
      <c r="F24" s="9"/>
      <c r="G24" s="9"/>
      <c r="H24" s="9"/>
      <c r="I24" s="9">
        <v>366</v>
      </c>
      <c r="J24" s="9"/>
      <c r="K24" s="9"/>
      <c r="L24" s="9"/>
      <c r="M24" s="9">
        <v>61</v>
      </c>
      <c r="N24" s="9"/>
      <c r="O24" s="9"/>
      <c r="P24" s="9"/>
      <c r="Q24" s="9"/>
      <c r="R24" s="9"/>
      <c r="S24" s="9">
        <v>4</v>
      </c>
      <c r="T24" s="9">
        <v>222</v>
      </c>
      <c r="U24" s="9"/>
      <c r="V24" s="9"/>
      <c r="W24" s="9">
        <v>222</v>
      </c>
      <c r="X24" s="9"/>
      <c r="Y24" s="9"/>
      <c r="Z24" s="9" t="s">
        <v>2006</v>
      </c>
      <c r="AA24" s="9"/>
      <c r="AB24" s="9" t="s">
        <v>1673</v>
      </c>
      <c r="AC24" s="9">
        <v>0</v>
      </c>
      <c r="AD24" s="11" t="s">
        <v>1989</v>
      </c>
      <c r="AE24" s="9" t="s">
        <v>1673</v>
      </c>
      <c r="AF24" s="9" t="s">
        <v>1673</v>
      </c>
      <c r="AG24" s="9" t="s">
        <v>1673</v>
      </c>
      <c r="AH24" s="9" t="s">
        <v>164</v>
      </c>
    </row>
    <row r="25" spans="1:34" s="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10">
        <v>138.22</v>
      </c>
      <c r="D25" s="10"/>
      <c r="E25" s="10">
        <v>138.22</v>
      </c>
      <c r="F25" s="10"/>
      <c r="G25" s="10"/>
      <c r="H25" s="10"/>
      <c r="I25" s="10">
        <v>138.22</v>
      </c>
      <c r="J25" s="10"/>
      <c r="K25" s="10"/>
      <c r="L25" s="10"/>
      <c r="M25" s="10">
        <v>46.07</v>
      </c>
      <c r="N25" s="10"/>
      <c r="O25" s="10"/>
      <c r="P25" s="10"/>
      <c r="Q25" s="10"/>
      <c r="R25" s="10"/>
      <c r="S25" s="10">
        <v>2</v>
      </c>
      <c r="T25" s="10">
        <v>132.44</v>
      </c>
      <c r="U25" s="10"/>
      <c r="V25" s="10"/>
      <c r="W25" s="10">
        <v>132.44</v>
      </c>
      <c r="X25" s="10"/>
      <c r="Y25" s="10"/>
      <c r="Z25" s="9" t="s">
        <v>2006</v>
      </c>
      <c r="AA25" s="10"/>
      <c r="AB25" s="10" t="s">
        <v>1673</v>
      </c>
      <c r="AC25" s="10">
        <v>0</v>
      </c>
      <c r="AD25" s="11" t="s">
        <v>1989</v>
      </c>
      <c r="AE25" s="10" t="s">
        <v>1673</v>
      </c>
      <c r="AF25" s="10" t="s">
        <v>1673</v>
      </c>
      <c r="AG25" s="10" t="s">
        <v>1673</v>
      </c>
      <c r="AH25" s="10" t="s">
        <v>164</v>
      </c>
    </row>
    <row r="26" spans="1:34" s="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10">
        <v>541.4</v>
      </c>
      <c r="D26" s="10"/>
      <c r="E26" s="10">
        <v>541.4</v>
      </c>
      <c r="F26" s="10"/>
      <c r="G26" s="10"/>
      <c r="H26" s="10"/>
      <c r="I26" s="10">
        <v>541.4</v>
      </c>
      <c r="J26" s="10"/>
      <c r="K26" s="10"/>
      <c r="L26" s="10"/>
      <c r="M26" s="10">
        <v>90.23</v>
      </c>
      <c r="N26" s="10"/>
      <c r="O26" s="10"/>
      <c r="P26" s="10"/>
      <c r="Q26" s="10"/>
      <c r="R26" s="10"/>
      <c r="S26" s="10">
        <v>4</v>
      </c>
      <c r="T26" s="10">
        <v>397.4</v>
      </c>
      <c r="U26" s="10"/>
      <c r="V26" s="10"/>
      <c r="W26" s="10">
        <v>397.4</v>
      </c>
      <c r="X26" s="10"/>
      <c r="Y26" s="10"/>
      <c r="Z26" s="9" t="s">
        <v>2006</v>
      </c>
      <c r="AA26" s="10"/>
      <c r="AB26" s="10" t="s">
        <v>1673</v>
      </c>
      <c r="AC26" s="10">
        <v>0</v>
      </c>
      <c r="AD26" s="11" t="s">
        <v>1989</v>
      </c>
      <c r="AE26" s="10" t="s">
        <v>1673</v>
      </c>
      <c r="AF26" s="10" t="s">
        <v>1673</v>
      </c>
      <c r="AG26" s="10" t="s">
        <v>1673</v>
      </c>
      <c r="AH26" s="10" t="s">
        <v>164</v>
      </c>
    </row>
    <row r="27" spans="1:34" s="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10">
        <v>156.30000000000001</v>
      </c>
      <c r="D27" s="10"/>
      <c r="E27" s="10">
        <v>156.30000000000001</v>
      </c>
      <c r="F27" s="10"/>
      <c r="G27" s="10"/>
      <c r="H27" s="10"/>
      <c r="I27" s="10">
        <v>156.30000000000001</v>
      </c>
      <c r="J27" s="10"/>
      <c r="K27" s="10"/>
      <c r="L27" s="10"/>
      <c r="M27" s="10">
        <v>52.1</v>
      </c>
      <c r="N27" s="10"/>
      <c r="O27" s="10"/>
      <c r="P27" s="10"/>
      <c r="Q27" s="10"/>
      <c r="R27" s="10"/>
      <c r="S27" s="10">
        <v>2</v>
      </c>
      <c r="T27" s="10">
        <v>168.6</v>
      </c>
      <c r="U27" s="10"/>
      <c r="V27" s="10"/>
      <c r="W27" s="10">
        <v>168.6</v>
      </c>
      <c r="X27" s="10"/>
      <c r="Y27" s="10"/>
      <c r="Z27" s="9" t="s">
        <v>2006</v>
      </c>
      <c r="AA27" s="10"/>
      <c r="AB27" s="10" t="s">
        <v>1673</v>
      </c>
      <c r="AC27" s="10">
        <v>0</v>
      </c>
      <c r="AD27" s="11" t="s">
        <v>1989</v>
      </c>
      <c r="AE27" s="10" t="s">
        <v>1673</v>
      </c>
      <c r="AF27" s="10" t="s">
        <v>1673</v>
      </c>
      <c r="AG27" s="10" t="s">
        <v>1673</v>
      </c>
      <c r="AH27" s="10" t="s">
        <v>164</v>
      </c>
    </row>
    <row r="28" spans="1:34" s="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10">
        <v>230.45</v>
      </c>
      <c r="D28" s="10"/>
      <c r="E28" s="10">
        <v>230.45</v>
      </c>
      <c r="F28" s="10"/>
      <c r="G28" s="10"/>
      <c r="H28" s="10"/>
      <c r="I28" s="10">
        <v>230.45</v>
      </c>
      <c r="J28" s="10"/>
      <c r="K28" s="10"/>
      <c r="L28" s="10"/>
      <c r="M28" s="10">
        <v>76.819999999999993</v>
      </c>
      <c r="N28" s="10"/>
      <c r="O28" s="10"/>
      <c r="P28" s="10"/>
      <c r="Q28" s="10"/>
      <c r="R28" s="10"/>
      <c r="S28" s="10">
        <v>2</v>
      </c>
      <c r="T28" s="10">
        <v>316.89999999999998</v>
      </c>
      <c r="U28" s="10"/>
      <c r="V28" s="10"/>
      <c r="W28" s="10">
        <v>316.89999999999998</v>
      </c>
      <c r="X28" s="10"/>
      <c r="Y28" s="10"/>
      <c r="Z28" s="9" t="s">
        <v>2006</v>
      </c>
      <c r="AA28" s="10"/>
      <c r="AB28" s="10" t="s">
        <v>1673</v>
      </c>
      <c r="AC28" s="10">
        <v>0</v>
      </c>
      <c r="AD28" s="11" t="s">
        <v>1989</v>
      </c>
      <c r="AE28" s="10" t="s">
        <v>1673</v>
      </c>
      <c r="AF28" s="10" t="s">
        <v>1673</v>
      </c>
      <c r="AG28" s="10" t="s">
        <v>1673</v>
      </c>
      <c r="AH28" s="10" t="s">
        <v>164</v>
      </c>
    </row>
    <row r="29" spans="1:34" s="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10">
        <v>165.2</v>
      </c>
      <c r="D29" s="10"/>
      <c r="E29" s="10">
        <v>165.2</v>
      </c>
      <c r="F29" s="10"/>
      <c r="G29" s="10"/>
      <c r="H29" s="10"/>
      <c r="I29" s="10">
        <v>165.2</v>
      </c>
      <c r="J29" s="10"/>
      <c r="K29" s="10"/>
      <c r="L29" s="10"/>
      <c r="M29" s="10">
        <v>55.07</v>
      </c>
      <c r="N29" s="10"/>
      <c r="O29" s="10"/>
      <c r="P29" s="10"/>
      <c r="Q29" s="10"/>
      <c r="R29" s="10"/>
      <c r="S29" s="10">
        <v>2</v>
      </c>
      <c r="T29" s="10">
        <v>186.4</v>
      </c>
      <c r="U29" s="10"/>
      <c r="V29" s="10"/>
      <c r="W29" s="10">
        <v>186.4</v>
      </c>
      <c r="X29" s="10"/>
      <c r="Y29" s="10"/>
      <c r="Z29" s="9" t="s">
        <v>2006</v>
      </c>
      <c r="AA29" s="10"/>
      <c r="AB29" s="10" t="s">
        <v>1673</v>
      </c>
      <c r="AC29" s="10">
        <v>0</v>
      </c>
      <c r="AD29" s="11" t="s">
        <v>1989</v>
      </c>
      <c r="AE29" s="10" t="s">
        <v>1673</v>
      </c>
      <c r="AF29" s="10" t="s">
        <v>1673</v>
      </c>
      <c r="AG29" s="10" t="s">
        <v>1673</v>
      </c>
      <c r="AH29" s="10" t="s">
        <v>164</v>
      </c>
    </row>
    <row r="30" spans="1:34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9">
        <v>356.69</v>
      </c>
      <c r="D30" s="9"/>
      <c r="E30" s="9">
        <v>356.69</v>
      </c>
      <c r="F30" s="9"/>
      <c r="G30" s="9"/>
      <c r="H30" s="9"/>
      <c r="I30" s="9">
        <v>356.69</v>
      </c>
      <c r="J30" s="9"/>
      <c r="K30" s="9"/>
      <c r="L30" s="9"/>
      <c r="M30" s="9">
        <v>59.45</v>
      </c>
      <c r="N30" s="9"/>
      <c r="O30" s="9"/>
      <c r="P30" s="9"/>
      <c r="Q30" s="9"/>
      <c r="R30" s="9"/>
      <c r="S30" s="9">
        <v>4</v>
      </c>
      <c r="T30" s="9">
        <v>212.69</v>
      </c>
      <c r="U30" s="9"/>
      <c r="V30" s="9"/>
      <c r="W30" s="9">
        <v>212.69</v>
      </c>
      <c r="X30" s="9"/>
      <c r="Y30" s="9"/>
      <c r="Z30" s="9" t="s">
        <v>2006</v>
      </c>
      <c r="AA30" s="9">
        <v>36</v>
      </c>
      <c r="AB30" s="9" t="s">
        <v>1677</v>
      </c>
      <c r="AC30" s="9">
        <v>0</v>
      </c>
      <c r="AD30" s="11" t="s">
        <v>1989</v>
      </c>
      <c r="AE30" s="9" t="s">
        <v>1673</v>
      </c>
      <c r="AF30" s="9" t="s">
        <v>1673</v>
      </c>
      <c r="AG30" s="9" t="s">
        <v>1673</v>
      </c>
      <c r="AH30" s="9" t="s">
        <v>164</v>
      </c>
    </row>
    <row r="31" spans="1:34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9">
        <v>517.07000000000005</v>
      </c>
      <c r="D31" s="9"/>
      <c r="E31" s="9">
        <v>517.07000000000005</v>
      </c>
      <c r="F31" s="9"/>
      <c r="G31" s="9"/>
      <c r="H31" s="9"/>
      <c r="I31" s="9">
        <v>517.07000000000005</v>
      </c>
      <c r="J31" s="9"/>
      <c r="K31" s="9"/>
      <c r="L31" s="9"/>
      <c r="M31" s="9">
        <v>57.45</v>
      </c>
      <c r="N31" s="9"/>
      <c r="O31" s="9"/>
      <c r="P31" s="9"/>
      <c r="Q31" s="9"/>
      <c r="R31" s="9"/>
      <c r="S31" s="9">
        <v>6</v>
      </c>
      <c r="T31" s="9">
        <v>200.71</v>
      </c>
      <c r="U31" s="9"/>
      <c r="V31" s="9"/>
      <c r="W31" s="9">
        <v>200.71</v>
      </c>
      <c r="X31" s="9"/>
      <c r="Y31" s="9"/>
      <c r="Z31" s="9" t="s">
        <v>2006</v>
      </c>
      <c r="AA31" s="9"/>
      <c r="AB31" s="9" t="s">
        <v>1673</v>
      </c>
      <c r="AC31" s="9">
        <v>0</v>
      </c>
      <c r="AD31" s="11" t="s">
        <v>1989</v>
      </c>
      <c r="AE31" s="9" t="s">
        <v>1673</v>
      </c>
      <c r="AF31" s="9" t="s">
        <v>1673</v>
      </c>
      <c r="AG31" s="9" t="s">
        <v>1673</v>
      </c>
      <c r="AH31" s="9" t="s">
        <v>1674</v>
      </c>
    </row>
    <row r="32" spans="1:34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9">
        <v>531</v>
      </c>
      <c r="D32" s="9"/>
      <c r="E32" s="9">
        <v>531</v>
      </c>
      <c r="F32" s="9"/>
      <c r="G32" s="9"/>
      <c r="H32" s="9"/>
      <c r="I32" s="9">
        <v>531</v>
      </c>
      <c r="J32" s="9"/>
      <c r="K32" s="9"/>
      <c r="L32" s="9"/>
      <c r="M32" s="9">
        <v>88.5</v>
      </c>
      <c r="N32" s="9"/>
      <c r="O32" s="9"/>
      <c r="P32" s="9"/>
      <c r="Q32" s="9"/>
      <c r="R32" s="9"/>
      <c r="S32" s="9">
        <v>4</v>
      </c>
      <c r="T32" s="9">
        <v>387</v>
      </c>
      <c r="U32" s="9"/>
      <c r="V32" s="9"/>
      <c r="W32" s="9">
        <v>387</v>
      </c>
      <c r="X32" s="9"/>
      <c r="Y32" s="9">
        <v>304.2</v>
      </c>
      <c r="Z32" s="9" t="s">
        <v>2006</v>
      </c>
      <c r="AA32" s="9">
        <v>51</v>
      </c>
      <c r="AB32" s="9" t="s">
        <v>1673</v>
      </c>
      <c r="AC32" s="9">
        <v>0</v>
      </c>
      <c r="AD32" s="11" t="s">
        <v>1989</v>
      </c>
      <c r="AE32" s="9" t="s">
        <v>1673</v>
      </c>
      <c r="AF32" s="9" t="s">
        <v>1673</v>
      </c>
      <c r="AG32" s="9" t="s">
        <v>1673</v>
      </c>
      <c r="AH32" s="9" t="s">
        <v>1674</v>
      </c>
    </row>
    <row r="33" spans="1:34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9">
        <v>144.6</v>
      </c>
      <c r="D33" s="9"/>
      <c r="E33" s="9">
        <v>144.6</v>
      </c>
      <c r="F33" s="9"/>
      <c r="G33" s="9"/>
      <c r="H33" s="9"/>
      <c r="I33" s="9">
        <v>144.6</v>
      </c>
      <c r="J33" s="9"/>
      <c r="K33" s="9"/>
      <c r="L33" s="9"/>
      <c r="M33" s="9">
        <v>48.2</v>
      </c>
      <c r="N33" s="9"/>
      <c r="O33" s="9"/>
      <c r="P33" s="9"/>
      <c r="Q33" s="9"/>
      <c r="R33" s="9"/>
      <c r="S33" s="9">
        <v>2</v>
      </c>
      <c r="T33" s="9">
        <v>145.19999999999999</v>
      </c>
      <c r="U33" s="9"/>
      <c r="V33" s="9"/>
      <c r="W33" s="9">
        <v>145.19999999999999</v>
      </c>
      <c r="X33" s="9"/>
      <c r="Y33" s="9"/>
      <c r="Z33" s="9" t="s">
        <v>2006</v>
      </c>
      <c r="AA33" s="9"/>
      <c r="AB33" s="9" t="s">
        <v>1673</v>
      </c>
      <c r="AC33" s="9">
        <v>0</v>
      </c>
      <c r="AD33" s="11" t="s">
        <v>1989</v>
      </c>
      <c r="AE33" s="9" t="s">
        <v>1673</v>
      </c>
      <c r="AF33" s="9" t="s">
        <v>1673</v>
      </c>
      <c r="AG33" s="9" t="s">
        <v>1673</v>
      </c>
      <c r="AH33" s="9" t="s">
        <v>1674</v>
      </c>
    </row>
    <row r="34" spans="1:34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9">
        <v>3525.6</v>
      </c>
      <c r="D34" s="9"/>
      <c r="E34" s="9">
        <v>3525.6</v>
      </c>
      <c r="F34" s="9"/>
      <c r="G34" s="9"/>
      <c r="H34" s="9"/>
      <c r="I34" s="9"/>
      <c r="J34" s="9"/>
      <c r="K34" s="9"/>
      <c r="L34" s="9"/>
      <c r="M34" s="9">
        <v>195.87</v>
      </c>
      <c r="N34" s="9"/>
      <c r="O34" s="9"/>
      <c r="P34" s="9"/>
      <c r="Q34" s="9"/>
      <c r="R34" s="9"/>
      <c r="S34" s="9">
        <v>12</v>
      </c>
      <c r="T34" s="9">
        <v>1031.2</v>
      </c>
      <c r="U34" s="9"/>
      <c r="V34" s="9"/>
      <c r="W34" s="9">
        <v>1031.2</v>
      </c>
      <c r="X34" s="9"/>
      <c r="Y34" s="9">
        <v>96.5</v>
      </c>
      <c r="Z34" s="9" t="s">
        <v>1673</v>
      </c>
      <c r="AA34" s="9">
        <v>936.6</v>
      </c>
      <c r="AB34" s="59">
        <v>41883</v>
      </c>
      <c r="AC34" s="9">
        <v>0</v>
      </c>
      <c r="AD34" s="11" t="s">
        <v>1989</v>
      </c>
      <c r="AE34" s="9" t="s">
        <v>1673</v>
      </c>
      <c r="AF34" s="9" t="s">
        <v>1673</v>
      </c>
      <c r="AG34" s="9" t="s">
        <v>1673</v>
      </c>
      <c r="AH34" s="9" t="s">
        <v>1674</v>
      </c>
    </row>
    <row r="35" spans="1:34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9">
        <v>180.05</v>
      </c>
      <c r="D35" s="9"/>
      <c r="E35" s="9">
        <v>180.05</v>
      </c>
      <c r="F35" s="9"/>
      <c r="G35" s="9"/>
      <c r="H35" s="9"/>
      <c r="I35" s="9">
        <v>180.05</v>
      </c>
      <c r="J35" s="9"/>
      <c r="K35" s="9"/>
      <c r="L35" s="9"/>
      <c r="M35" s="9">
        <v>60.02</v>
      </c>
      <c r="N35" s="9"/>
      <c r="O35" s="9"/>
      <c r="P35" s="9"/>
      <c r="Q35" s="9"/>
      <c r="R35" s="9"/>
      <c r="S35" s="9">
        <v>2</v>
      </c>
      <c r="T35" s="9">
        <v>216.1</v>
      </c>
      <c r="U35" s="9"/>
      <c r="V35" s="9"/>
      <c r="W35" s="9">
        <v>216.1</v>
      </c>
      <c r="X35" s="9"/>
      <c r="Y35" s="9"/>
      <c r="Z35" s="9" t="s">
        <v>2006</v>
      </c>
      <c r="AA35" s="9"/>
      <c r="AB35" s="9" t="s">
        <v>1673</v>
      </c>
      <c r="AC35" s="9">
        <v>0</v>
      </c>
      <c r="AD35" s="11" t="s">
        <v>1989</v>
      </c>
      <c r="AE35" s="9" t="s">
        <v>1673</v>
      </c>
      <c r="AF35" s="9" t="s">
        <v>1673</v>
      </c>
      <c r="AG35" s="9" t="s">
        <v>1673</v>
      </c>
      <c r="AH35" s="9" t="s">
        <v>1674</v>
      </c>
    </row>
    <row r="36" spans="1:34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9">
        <v>110.06</v>
      </c>
      <c r="D36" s="9"/>
      <c r="E36" s="9">
        <v>110.06</v>
      </c>
      <c r="F36" s="9"/>
      <c r="G36" s="9"/>
      <c r="H36" s="9"/>
      <c r="I36" s="9">
        <v>110.06</v>
      </c>
      <c r="J36" s="9"/>
      <c r="K36" s="9"/>
      <c r="L36" s="9"/>
      <c r="M36" s="9">
        <v>36.69</v>
      </c>
      <c r="N36" s="9"/>
      <c r="O36" s="9"/>
      <c r="P36" s="9"/>
      <c r="Q36" s="9"/>
      <c r="R36" s="9"/>
      <c r="S36" s="9">
        <v>2</v>
      </c>
      <c r="T36" s="9">
        <v>76.12</v>
      </c>
      <c r="U36" s="9"/>
      <c r="V36" s="9"/>
      <c r="W36" s="9">
        <v>76.12</v>
      </c>
      <c r="X36" s="9"/>
      <c r="Y36" s="9"/>
      <c r="Z36" s="9" t="s">
        <v>2006</v>
      </c>
      <c r="AA36" s="9"/>
      <c r="AB36" s="9" t="s">
        <v>1673</v>
      </c>
      <c r="AC36" s="9">
        <v>0</v>
      </c>
      <c r="AD36" s="11" t="s">
        <v>1989</v>
      </c>
      <c r="AE36" s="9" t="s">
        <v>1673</v>
      </c>
      <c r="AF36" s="9" t="s">
        <v>1673</v>
      </c>
      <c r="AG36" s="9" t="s">
        <v>1673</v>
      </c>
      <c r="AH36" s="9" t="s">
        <v>1674</v>
      </c>
    </row>
    <row r="37" spans="1:34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9">
        <v>3826.5</v>
      </c>
      <c r="D37" s="9"/>
      <c r="E37" s="9">
        <v>3826.5</v>
      </c>
      <c r="F37" s="9">
        <v>3826.5</v>
      </c>
      <c r="G37" s="9"/>
      <c r="H37" s="9"/>
      <c r="I37" s="9"/>
      <c r="J37" s="9"/>
      <c r="K37" s="9"/>
      <c r="L37" s="9"/>
      <c r="M37" s="9">
        <v>255.1</v>
      </c>
      <c r="N37" s="9"/>
      <c r="O37" s="9"/>
      <c r="P37" s="9"/>
      <c r="Q37" s="9"/>
      <c r="R37" s="9"/>
      <c r="S37" s="9">
        <v>10</v>
      </c>
      <c r="T37" s="9">
        <v>1386.6</v>
      </c>
      <c r="U37" s="9"/>
      <c r="V37" s="9"/>
      <c r="W37" s="9">
        <v>1386.6</v>
      </c>
      <c r="X37" s="9"/>
      <c r="Y37" s="9">
        <v>1014.1</v>
      </c>
      <c r="Z37" s="9" t="s">
        <v>1673</v>
      </c>
      <c r="AA37" s="9">
        <v>1298.7</v>
      </c>
      <c r="AB37" s="9" t="s">
        <v>1673</v>
      </c>
      <c r="AC37" s="9">
        <v>0</v>
      </c>
      <c r="AD37" s="11" t="s">
        <v>1989</v>
      </c>
      <c r="AE37" s="9" t="s">
        <v>1673</v>
      </c>
      <c r="AF37" s="9" t="s">
        <v>1673</v>
      </c>
      <c r="AG37" s="9" t="s">
        <v>1673</v>
      </c>
      <c r="AH37" s="9" t="s">
        <v>1674</v>
      </c>
    </row>
    <row r="38" spans="1:34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9">
        <v>2458</v>
      </c>
      <c r="D38" s="9"/>
      <c r="E38" s="9">
        <v>2458</v>
      </c>
      <c r="F38" s="9">
        <v>2458</v>
      </c>
      <c r="G38" s="9"/>
      <c r="H38" s="9"/>
      <c r="I38" s="9"/>
      <c r="J38" s="9"/>
      <c r="K38" s="9"/>
      <c r="L38" s="9"/>
      <c r="M38" s="9">
        <v>163.87</v>
      </c>
      <c r="N38" s="9"/>
      <c r="O38" s="9"/>
      <c r="P38" s="9"/>
      <c r="Q38" s="9"/>
      <c r="R38" s="9"/>
      <c r="S38" s="9">
        <v>10</v>
      </c>
      <c r="T38" s="9">
        <v>839.2</v>
      </c>
      <c r="U38" s="9"/>
      <c r="V38" s="9"/>
      <c r="W38" s="9">
        <v>839.2</v>
      </c>
      <c r="X38" s="9"/>
      <c r="Y38" s="9">
        <v>614.20000000000005</v>
      </c>
      <c r="Z38" s="9" t="s">
        <v>1673</v>
      </c>
      <c r="AA38" s="9">
        <v>370</v>
      </c>
      <c r="AB38" s="9" t="s">
        <v>1673</v>
      </c>
      <c r="AC38" s="9">
        <v>0</v>
      </c>
      <c r="AD38" s="11" t="s">
        <v>1989</v>
      </c>
      <c r="AE38" s="9" t="s">
        <v>1673</v>
      </c>
      <c r="AF38" s="9" t="s">
        <v>1673</v>
      </c>
      <c r="AG38" s="9" t="s">
        <v>1673</v>
      </c>
      <c r="AH38" s="9" t="s">
        <v>1674</v>
      </c>
    </row>
    <row r="39" spans="1:34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9">
        <v>342.3</v>
      </c>
      <c r="D39" s="9"/>
      <c r="E39" s="9">
        <v>342.3</v>
      </c>
      <c r="F39" s="9"/>
      <c r="G39" s="9"/>
      <c r="H39" s="9"/>
      <c r="I39" s="9">
        <v>342.3</v>
      </c>
      <c r="J39" s="9"/>
      <c r="K39" s="9"/>
      <c r="L39" s="9"/>
      <c r="M39" s="9">
        <v>57.05</v>
      </c>
      <c r="N39" s="9"/>
      <c r="O39" s="9"/>
      <c r="P39" s="9"/>
      <c r="Q39" s="9"/>
      <c r="R39" s="9"/>
      <c r="S39" s="9">
        <v>4</v>
      </c>
      <c r="T39" s="9">
        <v>198.3</v>
      </c>
      <c r="U39" s="9"/>
      <c r="V39" s="9"/>
      <c r="W39" s="9">
        <v>198.3</v>
      </c>
      <c r="X39" s="9"/>
      <c r="Y39" s="9"/>
      <c r="Z39" s="9" t="s">
        <v>2006</v>
      </c>
      <c r="AA39" s="9">
        <v>12</v>
      </c>
      <c r="AB39" s="9" t="s">
        <v>1673</v>
      </c>
      <c r="AC39" s="9">
        <v>0</v>
      </c>
      <c r="AD39" s="11" t="s">
        <v>1989</v>
      </c>
      <c r="AE39" s="9" t="s">
        <v>1673</v>
      </c>
      <c r="AF39" s="9" t="s">
        <v>1673</v>
      </c>
      <c r="AG39" s="9" t="s">
        <v>1673</v>
      </c>
      <c r="AH39" s="9" t="s">
        <v>1674</v>
      </c>
    </row>
    <row r="40" spans="1:34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9">
        <v>124.7</v>
      </c>
      <c r="D40" s="9"/>
      <c r="E40" s="9">
        <v>124.7</v>
      </c>
      <c r="F40" s="9"/>
      <c r="G40" s="9"/>
      <c r="H40" s="9"/>
      <c r="I40" s="9">
        <v>124.7</v>
      </c>
      <c r="J40" s="9"/>
      <c r="K40" s="9"/>
      <c r="L40" s="9"/>
      <c r="M40" s="9">
        <v>41.57</v>
      </c>
      <c r="N40" s="9"/>
      <c r="O40" s="9"/>
      <c r="P40" s="9"/>
      <c r="Q40" s="9"/>
      <c r="R40" s="9"/>
      <c r="S40" s="9">
        <v>2</v>
      </c>
      <c r="T40" s="9">
        <v>105.4</v>
      </c>
      <c r="U40" s="9"/>
      <c r="V40" s="9"/>
      <c r="W40" s="9">
        <v>105.4</v>
      </c>
      <c r="X40" s="9"/>
      <c r="Y40" s="9">
        <v>71.400000000000006</v>
      </c>
      <c r="Z40" s="9" t="s">
        <v>2006</v>
      </c>
      <c r="AA40" s="9"/>
      <c r="AB40" s="9" t="s">
        <v>1673</v>
      </c>
      <c r="AC40" s="9">
        <v>0</v>
      </c>
      <c r="AD40" s="11" t="s">
        <v>1989</v>
      </c>
      <c r="AE40" s="9" t="s">
        <v>1673</v>
      </c>
      <c r="AF40" s="9" t="s">
        <v>1673</v>
      </c>
      <c r="AG40" s="9" t="s">
        <v>1673</v>
      </c>
      <c r="AH40" s="9" t="s">
        <v>1674</v>
      </c>
    </row>
    <row r="41" spans="1:34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9">
        <v>198.8</v>
      </c>
      <c r="D41" s="9"/>
      <c r="E41" s="9">
        <v>198.8</v>
      </c>
      <c r="F41" s="9"/>
      <c r="G41" s="9"/>
      <c r="H41" s="9"/>
      <c r="I41" s="9">
        <v>198.8</v>
      </c>
      <c r="J41" s="9"/>
      <c r="K41" s="9"/>
      <c r="L41" s="9"/>
      <c r="M41" s="9">
        <v>66.27</v>
      </c>
      <c r="N41" s="9"/>
      <c r="O41" s="9"/>
      <c r="P41" s="9"/>
      <c r="Q41" s="9"/>
      <c r="R41" s="9"/>
      <c r="S41" s="9">
        <v>2</v>
      </c>
      <c r="T41" s="9">
        <v>253.6</v>
      </c>
      <c r="U41" s="9"/>
      <c r="V41" s="9"/>
      <c r="W41" s="9">
        <v>253.6</v>
      </c>
      <c r="X41" s="9"/>
      <c r="Y41" s="9"/>
      <c r="Z41" s="9" t="s">
        <v>2006</v>
      </c>
      <c r="AA41" s="9"/>
      <c r="AB41" s="9" t="s">
        <v>1673</v>
      </c>
      <c r="AC41" s="9">
        <v>0</v>
      </c>
      <c r="AD41" s="11" t="s">
        <v>1989</v>
      </c>
      <c r="AE41" s="9" t="s">
        <v>1673</v>
      </c>
      <c r="AF41" s="9" t="s">
        <v>1673</v>
      </c>
      <c r="AG41" s="9" t="s">
        <v>1673</v>
      </c>
      <c r="AH41" s="9" t="s">
        <v>164</v>
      </c>
    </row>
    <row r="42" spans="1:34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9">
        <v>143.65</v>
      </c>
      <c r="D42" s="9"/>
      <c r="E42" s="9">
        <v>143.65</v>
      </c>
      <c r="F42" s="9"/>
      <c r="G42" s="9"/>
      <c r="H42" s="9"/>
      <c r="I42" s="9">
        <v>143.65</v>
      </c>
      <c r="J42" s="9"/>
      <c r="K42" s="9"/>
      <c r="L42" s="9"/>
      <c r="M42" s="9">
        <v>47.88</v>
      </c>
      <c r="N42" s="9"/>
      <c r="O42" s="9"/>
      <c r="P42" s="9"/>
      <c r="Q42" s="9"/>
      <c r="R42" s="9"/>
      <c r="S42" s="9">
        <v>2</v>
      </c>
      <c r="T42" s="9">
        <v>143.30000000000001</v>
      </c>
      <c r="U42" s="9"/>
      <c r="V42" s="9"/>
      <c r="W42" s="9">
        <v>143.30000000000001</v>
      </c>
      <c r="X42" s="9"/>
      <c r="Y42" s="9"/>
      <c r="Z42" s="9" t="s">
        <v>2006</v>
      </c>
      <c r="AA42" s="9"/>
      <c r="AB42" s="9" t="s">
        <v>1673</v>
      </c>
      <c r="AC42" s="9">
        <v>0</v>
      </c>
      <c r="AD42" s="11" t="s">
        <v>1989</v>
      </c>
      <c r="AE42" s="9" t="s">
        <v>1673</v>
      </c>
      <c r="AF42" s="9" t="s">
        <v>1673</v>
      </c>
      <c r="AG42" s="9" t="s">
        <v>1673</v>
      </c>
      <c r="AH42" s="9" t="s">
        <v>164</v>
      </c>
    </row>
    <row r="43" spans="1:34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9">
        <v>520.6</v>
      </c>
      <c r="D43" s="9"/>
      <c r="E43" s="9">
        <v>520.6</v>
      </c>
      <c r="F43" s="9"/>
      <c r="G43" s="9"/>
      <c r="H43" s="9"/>
      <c r="I43" s="9">
        <v>520.6</v>
      </c>
      <c r="J43" s="9"/>
      <c r="K43" s="9"/>
      <c r="L43" s="9"/>
      <c r="M43" s="9">
        <v>86.77</v>
      </c>
      <c r="N43" s="9"/>
      <c r="O43" s="9"/>
      <c r="P43" s="9"/>
      <c r="Q43" s="9"/>
      <c r="R43" s="9"/>
      <c r="S43" s="9">
        <v>4</v>
      </c>
      <c r="T43" s="9">
        <v>376.6</v>
      </c>
      <c r="U43" s="9"/>
      <c r="V43" s="9"/>
      <c r="W43" s="9">
        <v>376.6</v>
      </c>
      <c r="X43" s="9"/>
      <c r="Y43" s="9"/>
      <c r="Z43" s="9" t="s">
        <v>2006</v>
      </c>
      <c r="AA43" s="9"/>
      <c r="AB43" s="9" t="s">
        <v>1673</v>
      </c>
      <c r="AC43" s="9">
        <v>0</v>
      </c>
      <c r="AD43" s="11" t="s">
        <v>1989</v>
      </c>
      <c r="AE43" s="9" t="s">
        <v>1673</v>
      </c>
      <c r="AF43" s="9" t="s">
        <v>1673</v>
      </c>
      <c r="AG43" s="9" t="s">
        <v>1673</v>
      </c>
      <c r="AH43" s="9" t="s">
        <v>164</v>
      </c>
    </row>
    <row r="44" spans="1:34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9">
        <v>156</v>
      </c>
      <c r="D44" s="9"/>
      <c r="E44" s="9">
        <v>156</v>
      </c>
      <c r="F44" s="9"/>
      <c r="G44" s="9"/>
      <c r="H44" s="9"/>
      <c r="I44" s="9">
        <v>156</v>
      </c>
      <c r="J44" s="9"/>
      <c r="K44" s="9"/>
      <c r="L44" s="9"/>
      <c r="M44" s="9">
        <v>52</v>
      </c>
      <c r="N44" s="9"/>
      <c r="O44" s="9"/>
      <c r="P44" s="9"/>
      <c r="Q44" s="9"/>
      <c r="R44" s="9"/>
      <c r="S44" s="9">
        <v>2</v>
      </c>
      <c r="T44" s="9">
        <v>168</v>
      </c>
      <c r="U44" s="9"/>
      <c r="V44" s="9"/>
      <c r="W44" s="9">
        <v>168</v>
      </c>
      <c r="X44" s="9"/>
      <c r="Y44" s="9"/>
      <c r="Z44" s="9" t="s">
        <v>2006</v>
      </c>
      <c r="AA44" s="9"/>
      <c r="AB44" s="9" t="s">
        <v>1673</v>
      </c>
      <c r="AC44" s="9">
        <v>0</v>
      </c>
      <c r="AD44" s="11" t="s">
        <v>1989</v>
      </c>
      <c r="AE44" s="9" t="s">
        <v>1673</v>
      </c>
      <c r="AF44" s="9" t="s">
        <v>1673</v>
      </c>
      <c r="AG44" s="9" t="s">
        <v>1673</v>
      </c>
      <c r="AH44" s="9" t="s">
        <v>164</v>
      </c>
    </row>
    <row r="45" spans="1:34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9">
        <v>165.01</v>
      </c>
      <c r="D45" s="9"/>
      <c r="E45" s="9">
        <v>165.01</v>
      </c>
      <c r="F45" s="9"/>
      <c r="G45" s="9"/>
      <c r="H45" s="9"/>
      <c r="I45" s="9">
        <v>165.01</v>
      </c>
      <c r="J45" s="9"/>
      <c r="K45" s="9"/>
      <c r="L45" s="9"/>
      <c r="M45" s="9">
        <v>55</v>
      </c>
      <c r="N45" s="9"/>
      <c r="O45" s="9"/>
      <c r="P45" s="9"/>
      <c r="Q45" s="9"/>
      <c r="R45" s="9"/>
      <c r="S45" s="9">
        <v>2</v>
      </c>
      <c r="T45" s="9">
        <v>186.01</v>
      </c>
      <c r="U45" s="9"/>
      <c r="V45" s="9"/>
      <c r="W45" s="9">
        <v>186.01</v>
      </c>
      <c r="X45" s="9"/>
      <c r="Y45" s="9"/>
      <c r="Z45" s="9" t="s">
        <v>2006</v>
      </c>
      <c r="AA45" s="9"/>
      <c r="AB45" s="9" t="s">
        <v>1673</v>
      </c>
      <c r="AC45" s="9">
        <v>0</v>
      </c>
      <c r="AD45" s="11" t="s">
        <v>1989</v>
      </c>
      <c r="AE45" s="9" t="s">
        <v>1673</v>
      </c>
      <c r="AF45" s="9" t="s">
        <v>1673</v>
      </c>
      <c r="AG45" s="9" t="s">
        <v>1673</v>
      </c>
      <c r="AH45" s="9" t="s">
        <v>164</v>
      </c>
    </row>
    <row r="46" spans="1:34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9">
        <v>177.11</v>
      </c>
      <c r="D46" s="9"/>
      <c r="E46" s="9">
        <v>177.11</v>
      </c>
      <c r="F46" s="9"/>
      <c r="G46" s="9"/>
      <c r="H46" s="9"/>
      <c r="I46" s="9">
        <v>177.11</v>
      </c>
      <c r="J46" s="9"/>
      <c r="K46" s="9"/>
      <c r="L46" s="9"/>
      <c r="M46" s="9">
        <v>29.52</v>
      </c>
      <c r="N46" s="9"/>
      <c r="O46" s="9"/>
      <c r="P46" s="9"/>
      <c r="Q46" s="9"/>
      <c r="R46" s="9"/>
      <c r="S46" s="9">
        <v>4</v>
      </c>
      <c r="T46" s="9">
        <v>33.11</v>
      </c>
      <c r="U46" s="9"/>
      <c r="V46" s="9"/>
      <c r="W46" s="9">
        <v>33.11</v>
      </c>
      <c r="X46" s="9"/>
      <c r="Y46" s="9"/>
      <c r="Z46" s="9" t="s">
        <v>2006</v>
      </c>
      <c r="AA46" s="9"/>
      <c r="AB46" s="9" t="s">
        <v>1673</v>
      </c>
      <c r="AC46" s="9">
        <v>0</v>
      </c>
      <c r="AD46" s="11" t="s">
        <v>1989</v>
      </c>
      <c r="AE46" s="9" t="s">
        <v>1673</v>
      </c>
      <c r="AF46" s="9" t="s">
        <v>1673</v>
      </c>
      <c r="AG46" s="9" t="s">
        <v>1673</v>
      </c>
      <c r="AH46" s="9" t="s">
        <v>164</v>
      </c>
    </row>
    <row r="47" spans="1:34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9">
        <v>167.35</v>
      </c>
      <c r="D47" s="9"/>
      <c r="E47" s="9">
        <v>167.35</v>
      </c>
      <c r="F47" s="9"/>
      <c r="G47" s="9"/>
      <c r="H47" s="9"/>
      <c r="I47" s="9">
        <v>167.35</v>
      </c>
      <c r="J47" s="9"/>
      <c r="K47" s="9"/>
      <c r="L47" s="9"/>
      <c r="M47" s="9">
        <v>55.78</v>
      </c>
      <c r="N47" s="9"/>
      <c r="O47" s="9"/>
      <c r="P47" s="9"/>
      <c r="Q47" s="9"/>
      <c r="R47" s="9"/>
      <c r="S47" s="9">
        <v>2</v>
      </c>
      <c r="T47" s="9">
        <v>190.7</v>
      </c>
      <c r="U47" s="9"/>
      <c r="V47" s="9"/>
      <c r="W47" s="9">
        <v>190.7</v>
      </c>
      <c r="X47" s="9"/>
      <c r="Y47" s="9"/>
      <c r="Z47" s="9" t="s">
        <v>2006</v>
      </c>
      <c r="AA47" s="9"/>
      <c r="AB47" s="9" t="s">
        <v>1673</v>
      </c>
      <c r="AC47" s="9">
        <v>0</v>
      </c>
      <c r="AD47" s="11" t="s">
        <v>1989</v>
      </c>
      <c r="AE47" s="9" t="s">
        <v>1673</v>
      </c>
      <c r="AF47" s="9" t="s">
        <v>1673</v>
      </c>
      <c r="AG47" s="9" t="s">
        <v>1673</v>
      </c>
      <c r="AH47" s="9" t="s">
        <v>164</v>
      </c>
    </row>
    <row r="48" spans="1:34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9">
        <v>1669.3</v>
      </c>
      <c r="D48" s="9"/>
      <c r="E48" s="9">
        <v>1669.3</v>
      </c>
      <c r="F48" s="9"/>
      <c r="G48" s="9"/>
      <c r="H48" s="9"/>
      <c r="I48" s="9">
        <v>1669.3</v>
      </c>
      <c r="J48" s="9"/>
      <c r="K48" s="9"/>
      <c r="L48" s="9"/>
      <c r="M48" s="9">
        <v>278.22000000000003</v>
      </c>
      <c r="N48" s="9"/>
      <c r="O48" s="9"/>
      <c r="P48" s="9"/>
      <c r="Q48" s="9"/>
      <c r="R48" s="9"/>
      <c r="S48" s="9">
        <v>4</v>
      </c>
      <c r="T48" s="9">
        <v>1525.3</v>
      </c>
      <c r="U48" s="9"/>
      <c r="V48" s="9"/>
      <c r="W48" s="9">
        <v>1525.3</v>
      </c>
      <c r="X48" s="9"/>
      <c r="Y48" s="9"/>
      <c r="Z48" s="9" t="s">
        <v>1673</v>
      </c>
      <c r="AA48" s="9">
        <v>50.4</v>
      </c>
      <c r="AB48" s="9" t="s">
        <v>1673</v>
      </c>
      <c r="AC48" s="9">
        <v>0</v>
      </c>
      <c r="AD48" s="11" t="s">
        <v>1989</v>
      </c>
      <c r="AE48" s="9" t="s">
        <v>1673</v>
      </c>
      <c r="AF48" s="9" t="s">
        <v>1673</v>
      </c>
      <c r="AG48" s="9" t="s">
        <v>1673</v>
      </c>
      <c r="AH48" s="9" t="s">
        <v>164</v>
      </c>
    </row>
    <row r="49" spans="1:34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9">
        <v>1471</v>
      </c>
      <c r="D49" s="9"/>
      <c r="E49" s="9">
        <v>1471</v>
      </c>
      <c r="F49" s="9">
        <v>1471</v>
      </c>
      <c r="G49" s="9"/>
      <c r="H49" s="9"/>
      <c r="I49" s="9"/>
      <c r="J49" s="9"/>
      <c r="K49" s="9"/>
      <c r="L49" s="9"/>
      <c r="M49" s="9">
        <v>122.58</v>
      </c>
      <c r="N49" s="9"/>
      <c r="O49" s="9"/>
      <c r="P49" s="9"/>
      <c r="Q49" s="9"/>
      <c r="R49" s="9"/>
      <c r="S49" s="9">
        <v>8</v>
      </c>
      <c r="T49" s="9">
        <v>591.5</v>
      </c>
      <c r="U49" s="9"/>
      <c r="V49" s="9"/>
      <c r="W49" s="9">
        <v>591.5</v>
      </c>
      <c r="X49" s="9"/>
      <c r="Y49" s="9"/>
      <c r="Z49" s="9" t="s">
        <v>1673</v>
      </c>
      <c r="AA49" s="9">
        <v>105.4</v>
      </c>
      <c r="AB49" s="9" t="s">
        <v>1673</v>
      </c>
      <c r="AC49" s="9">
        <v>0</v>
      </c>
      <c r="AD49" s="11" t="s">
        <v>1989</v>
      </c>
      <c r="AE49" s="9" t="s">
        <v>1673</v>
      </c>
      <c r="AF49" s="9" t="s">
        <v>1673</v>
      </c>
      <c r="AG49" s="9" t="s">
        <v>1673</v>
      </c>
      <c r="AH49" s="9" t="s">
        <v>164</v>
      </c>
    </row>
    <row r="50" spans="1:34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9">
        <v>1558.8</v>
      </c>
      <c r="D50" s="9"/>
      <c r="E50" s="9">
        <v>1558.8</v>
      </c>
      <c r="F50" s="9"/>
      <c r="G50" s="9"/>
      <c r="H50" s="9"/>
      <c r="I50" s="9">
        <v>1558.8</v>
      </c>
      <c r="J50" s="9"/>
      <c r="K50" s="9"/>
      <c r="L50" s="9"/>
      <c r="M50" s="9">
        <v>129.9</v>
      </c>
      <c r="N50" s="9"/>
      <c r="O50" s="9"/>
      <c r="P50" s="9"/>
      <c r="Q50" s="9"/>
      <c r="R50" s="9"/>
      <c r="S50" s="9">
        <v>8</v>
      </c>
      <c r="T50" s="9">
        <v>635.4</v>
      </c>
      <c r="U50" s="9"/>
      <c r="V50" s="9"/>
      <c r="W50" s="9">
        <v>635.4</v>
      </c>
      <c r="X50" s="9"/>
      <c r="Y50" s="9">
        <v>253</v>
      </c>
      <c r="Z50" s="9" t="s">
        <v>1673</v>
      </c>
      <c r="AA50" s="9">
        <v>422.7</v>
      </c>
      <c r="AB50" s="9" t="s">
        <v>1673</v>
      </c>
      <c r="AC50" s="9">
        <v>0</v>
      </c>
      <c r="AD50" s="11" t="s">
        <v>1989</v>
      </c>
      <c r="AE50" s="9" t="s">
        <v>1673</v>
      </c>
      <c r="AF50" s="9" t="s">
        <v>1673</v>
      </c>
      <c r="AG50" s="9" t="s">
        <v>1673</v>
      </c>
      <c r="AH50" s="9" t="s">
        <v>164</v>
      </c>
    </row>
    <row r="51" spans="1:34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9">
        <v>686.9</v>
      </c>
      <c r="D51" s="9"/>
      <c r="E51" s="9">
        <v>686.9</v>
      </c>
      <c r="F51" s="9"/>
      <c r="G51" s="9"/>
      <c r="H51" s="9"/>
      <c r="I51" s="9">
        <v>686.9</v>
      </c>
      <c r="J51" s="9"/>
      <c r="K51" s="9"/>
      <c r="L51" s="9"/>
      <c r="M51" s="9">
        <v>114.48</v>
      </c>
      <c r="N51" s="9"/>
      <c r="O51" s="9"/>
      <c r="P51" s="9"/>
      <c r="Q51" s="9"/>
      <c r="R51" s="9"/>
      <c r="S51" s="9">
        <v>4</v>
      </c>
      <c r="T51" s="9">
        <v>542.9</v>
      </c>
      <c r="U51" s="9"/>
      <c r="V51" s="9"/>
      <c r="W51" s="9">
        <v>542.9</v>
      </c>
      <c r="X51" s="9"/>
      <c r="Y51" s="9"/>
      <c r="Z51" s="9" t="s">
        <v>2006</v>
      </c>
      <c r="AA51" s="9">
        <v>79.7</v>
      </c>
      <c r="AB51" s="9" t="s">
        <v>1673</v>
      </c>
      <c r="AC51" s="9">
        <v>0</v>
      </c>
      <c r="AD51" s="11" t="s">
        <v>1989</v>
      </c>
      <c r="AE51" s="9" t="s">
        <v>1673</v>
      </c>
      <c r="AF51" s="9" t="s">
        <v>1673</v>
      </c>
      <c r="AG51" s="9" t="s">
        <v>1673</v>
      </c>
      <c r="AH51" s="9" t="s">
        <v>1674</v>
      </c>
    </row>
    <row r="52" spans="1:34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9">
        <v>6971.75</v>
      </c>
      <c r="D52" s="9"/>
      <c r="E52" s="9">
        <v>6971.75</v>
      </c>
      <c r="F52" s="9">
        <v>6971.75</v>
      </c>
      <c r="G52" s="9"/>
      <c r="H52" s="9"/>
      <c r="I52" s="9"/>
      <c r="J52" s="9"/>
      <c r="K52" s="9"/>
      <c r="L52" s="9"/>
      <c r="M52" s="9">
        <v>464.78</v>
      </c>
      <c r="N52" s="9"/>
      <c r="O52" s="9"/>
      <c r="P52" s="9"/>
      <c r="Q52" s="9"/>
      <c r="R52" s="9"/>
      <c r="S52" s="9">
        <v>10</v>
      </c>
      <c r="T52" s="9">
        <v>2644.7</v>
      </c>
      <c r="U52" s="9"/>
      <c r="V52" s="9"/>
      <c r="W52" s="9">
        <v>2644.7</v>
      </c>
      <c r="X52" s="9"/>
      <c r="Y52" s="9">
        <v>1928.88</v>
      </c>
      <c r="Z52" s="9" t="s">
        <v>1673</v>
      </c>
      <c r="AA52" s="9">
        <v>1038.2</v>
      </c>
      <c r="AB52" s="9" t="s">
        <v>1677</v>
      </c>
      <c r="AC52" s="9">
        <v>0</v>
      </c>
      <c r="AD52" s="11" t="s">
        <v>1989</v>
      </c>
      <c r="AE52" s="9" t="s">
        <v>1673</v>
      </c>
      <c r="AF52" s="9" t="s">
        <v>1673</v>
      </c>
      <c r="AG52" s="9" t="s">
        <v>1673</v>
      </c>
      <c r="AH52" s="9" t="s">
        <v>1674</v>
      </c>
    </row>
    <row r="53" spans="1:34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>
        <v>926.8</v>
      </c>
      <c r="U53" s="9"/>
      <c r="V53" s="9"/>
      <c r="W53" s="9"/>
      <c r="X53" s="9"/>
      <c r="Y53" s="9"/>
      <c r="Z53" s="9" t="s">
        <v>2007</v>
      </c>
      <c r="AA53" s="9"/>
      <c r="AB53" s="9" t="s">
        <v>1673</v>
      </c>
      <c r="AC53" s="9">
        <v>2</v>
      </c>
      <c r="AD53" s="11" t="s">
        <v>2005</v>
      </c>
      <c r="AE53" s="9" t="s">
        <v>1673</v>
      </c>
      <c r="AF53" s="9" t="s">
        <v>1673</v>
      </c>
      <c r="AG53" s="9" t="s">
        <v>1673</v>
      </c>
      <c r="AH53" s="9" t="s">
        <v>164</v>
      </c>
    </row>
    <row r="54" spans="1:34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>
        <v>1683.4</v>
      </c>
      <c r="U54" s="9"/>
      <c r="V54" s="9"/>
      <c r="W54" s="9"/>
      <c r="X54" s="9"/>
      <c r="Y54" s="9"/>
      <c r="Z54" s="9" t="s">
        <v>2007</v>
      </c>
      <c r="AA54" s="9"/>
      <c r="AB54" s="9" t="s">
        <v>1673</v>
      </c>
      <c r="AC54" s="9">
        <v>4</v>
      </c>
      <c r="AD54" s="11" t="s">
        <v>2005</v>
      </c>
      <c r="AE54" s="9" t="s">
        <v>1673</v>
      </c>
      <c r="AF54" s="9" t="s">
        <v>1673</v>
      </c>
      <c r="AG54" s="9" t="s">
        <v>1673</v>
      </c>
      <c r="AH54" s="9" t="s">
        <v>164</v>
      </c>
    </row>
    <row r="55" spans="1:34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>
        <v>926.8</v>
      </c>
      <c r="U55" s="9"/>
      <c r="V55" s="9"/>
      <c r="W55" s="9"/>
      <c r="X55" s="9"/>
      <c r="Y55" s="9"/>
      <c r="Z55" s="9" t="s">
        <v>2008</v>
      </c>
      <c r="AA55" s="9"/>
      <c r="AB55" s="9" t="s">
        <v>1673</v>
      </c>
      <c r="AC55" s="9">
        <v>2</v>
      </c>
      <c r="AD55" s="11" t="s">
        <v>2005</v>
      </c>
      <c r="AE55" s="9" t="s">
        <v>1673</v>
      </c>
      <c r="AF55" s="9" t="s">
        <v>1673</v>
      </c>
      <c r="AG55" s="9" t="s">
        <v>1673</v>
      </c>
      <c r="AH55" s="9" t="s">
        <v>164</v>
      </c>
    </row>
    <row r="56" spans="1:34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9">
        <v>2708.55</v>
      </c>
      <c r="D56" s="9">
        <v>2708.55</v>
      </c>
      <c r="E56" s="9"/>
      <c r="F56" s="9"/>
      <c r="G56" s="9"/>
      <c r="H56" s="9"/>
      <c r="I56" s="9"/>
      <c r="J56" s="9"/>
      <c r="K56" s="9"/>
      <c r="L56" s="9"/>
      <c r="M56" s="9">
        <v>100.32</v>
      </c>
      <c r="N56" s="9">
        <v>5522.4</v>
      </c>
      <c r="O56" s="9">
        <v>121.5</v>
      </c>
      <c r="P56" s="9"/>
      <c r="Q56" s="9">
        <v>121.5</v>
      </c>
      <c r="R56" s="9">
        <v>22.5</v>
      </c>
      <c r="S56" s="9">
        <v>18</v>
      </c>
      <c r="T56" s="9">
        <v>457.9</v>
      </c>
      <c r="U56" s="9"/>
      <c r="V56" s="9"/>
      <c r="W56" s="9">
        <v>457.9</v>
      </c>
      <c r="X56" s="9"/>
      <c r="Y56" s="9">
        <v>257.10000000000002</v>
      </c>
      <c r="Z56" s="9" t="s">
        <v>2008</v>
      </c>
      <c r="AA56" s="9">
        <v>545.29999999999995</v>
      </c>
      <c r="AB56" s="9" t="s">
        <v>1673</v>
      </c>
      <c r="AC56" s="9">
        <v>1</v>
      </c>
      <c r="AD56" s="11" t="s">
        <v>2005</v>
      </c>
      <c r="AE56" s="9" t="s">
        <v>1673</v>
      </c>
      <c r="AF56" s="9" t="s">
        <v>1673</v>
      </c>
      <c r="AG56" s="9" t="s">
        <v>1673</v>
      </c>
      <c r="AH56" s="9" t="s">
        <v>1674</v>
      </c>
    </row>
    <row r="57" spans="1:34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9">
        <v>120.5</v>
      </c>
      <c r="D57" s="9"/>
      <c r="E57" s="9">
        <v>120.5</v>
      </c>
      <c r="F57" s="9"/>
      <c r="G57" s="9"/>
      <c r="H57" s="9"/>
      <c r="I57" s="9">
        <v>120.5</v>
      </c>
      <c r="J57" s="9"/>
      <c r="K57" s="9"/>
      <c r="L57" s="9"/>
      <c r="M57" s="9">
        <v>40.17</v>
      </c>
      <c r="N57" s="9"/>
      <c r="O57" s="9"/>
      <c r="P57" s="9"/>
      <c r="Q57" s="9"/>
      <c r="R57" s="9"/>
      <c r="S57" s="9">
        <v>2</v>
      </c>
      <c r="T57" s="9">
        <v>97</v>
      </c>
      <c r="U57" s="9"/>
      <c r="V57" s="9"/>
      <c r="W57" s="9">
        <v>97</v>
      </c>
      <c r="X57" s="9"/>
      <c r="Y57" s="9"/>
      <c r="Z57" s="9" t="s">
        <v>2006</v>
      </c>
      <c r="AA57" s="9"/>
      <c r="AB57" s="9" t="s">
        <v>1673</v>
      </c>
      <c r="AC57" s="9">
        <v>0</v>
      </c>
      <c r="AD57" s="11" t="s">
        <v>1989</v>
      </c>
      <c r="AE57" s="9" t="s">
        <v>1673</v>
      </c>
      <c r="AF57" s="9" t="s">
        <v>1673</v>
      </c>
      <c r="AG57" s="9" t="s">
        <v>1673</v>
      </c>
      <c r="AH57" s="9" t="s">
        <v>164</v>
      </c>
    </row>
    <row r="58" spans="1:34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9">
        <v>132</v>
      </c>
      <c r="D58" s="9"/>
      <c r="E58" s="9">
        <v>132</v>
      </c>
      <c r="F58" s="9"/>
      <c r="G58" s="9"/>
      <c r="H58" s="9"/>
      <c r="I58" s="9">
        <v>132</v>
      </c>
      <c r="J58" s="9"/>
      <c r="K58" s="9"/>
      <c r="L58" s="9"/>
      <c r="M58" s="9">
        <v>44</v>
      </c>
      <c r="N58" s="9"/>
      <c r="O58" s="9"/>
      <c r="P58" s="9"/>
      <c r="Q58" s="9"/>
      <c r="R58" s="9"/>
      <c r="S58" s="9">
        <v>2</v>
      </c>
      <c r="T58" s="9">
        <v>120</v>
      </c>
      <c r="U58" s="9"/>
      <c r="V58" s="9"/>
      <c r="W58" s="9">
        <v>120</v>
      </c>
      <c r="X58" s="9"/>
      <c r="Y58" s="9"/>
      <c r="Z58" s="9" t="s">
        <v>2006</v>
      </c>
      <c r="AA58" s="9"/>
      <c r="AB58" s="9" t="s">
        <v>1673</v>
      </c>
      <c r="AC58" s="9">
        <v>0</v>
      </c>
      <c r="AD58" s="11" t="s">
        <v>1989</v>
      </c>
      <c r="AE58" s="9" t="s">
        <v>1673</v>
      </c>
      <c r="AF58" s="9" t="s">
        <v>1673</v>
      </c>
      <c r="AG58" s="9" t="s">
        <v>1673</v>
      </c>
      <c r="AH58" s="9" t="s">
        <v>164</v>
      </c>
    </row>
    <row r="59" spans="1:34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9">
        <v>135.5</v>
      </c>
      <c r="D59" s="9"/>
      <c r="E59" s="9">
        <v>135.5</v>
      </c>
      <c r="F59" s="9"/>
      <c r="G59" s="9"/>
      <c r="H59" s="9"/>
      <c r="I59" s="9">
        <v>135.5</v>
      </c>
      <c r="J59" s="9"/>
      <c r="K59" s="9"/>
      <c r="L59" s="9"/>
      <c r="M59" s="9">
        <v>45.17</v>
      </c>
      <c r="N59" s="9"/>
      <c r="O59" s="9"/>
      <c r="P59" s="9"/>
      <c r="Q59" s="9"/>
      <c r="R59" s="9"/>
      <c r="S59" s="9">
        <v>2</v>
      </c>
      <c r="T59" s="9">
        <v>127</v>
      </c>
      <c r="U59" s="9"/>
      <c r="V59" s="9"/>
      <c r="W59" s="9">
        <v>127</v>
      </c>
      <c r="X59" s="9"/>
      <c r="Y59" s="9"/>
      <c r="Z59" s="9" t="s">
        <v>2006</v>
      </c>
      <c r="AA59" s="9"/>
      <c r="AB59" s="9" t="s">
        <v>1673</v>
      </c>
      <c r="AC59" s="9">
        <v>0</v>
      </c>
      <c r="AD59" s="11" t="s">
        <v>1989</v>
      </c>
      <c r="AE59" s="9" t="s">
        <v>1673</v>
      </c>
      <c r="AF59" s="9" t="s">
        <v>1673</v>
      </c>
      <c r="AG59" s="9" t="s">
        <v>1673</v>
      </c>
      <c r="AH59" s="9" t="s">
        <v>164</v>
      </c>
    </row>
    <row r="60" spans="1:34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9">
        <v>342.5</v>
      </c>
      <c r="D60" s="9"/>
      <c r="E60" s="9">
        <v>342.5</v>
      </c>
      <c r="F60" s="9"/>
      <c r="G60" s="9"/>
      <c r="H60" s="9"/>
      <c r="I60" s="9">
        <v>342.5</v>
      </c>
      <c r="J60" s="9"/>
      <c r="K60" s="9"/>
      <c r="L60" s="9"/>
      <c r="M60" s="9">
        <v>57.08</v>
      </c>
      <c r="N60" s="9"/>
      <c r="O60" s="9"/>
      <c r="P60" s="9"/>
      <c r="Q60" s="9"/>
      <c r="R60" s="9"/>
      <c r="S60" s="9">
        <v>4</v>
      </c>
      <c r="T60" s="9">
        <v>198.5</v>
      </c>
      <c r="U60" s="9"/>
      <c r="V60" s="9"/>
      <c r="W60" s="9">
        <v>198.5</v>
      </c>
      <c r="X60" s="9"/>
      <c r="Y60" s="9"/>
      <c r="Z60" s="9" t="s">
        <v>2006</v>
      </c>
      <c r="AA60" s="9">
        <v>12</v>
      </c>
      <c r="AB60" s="9" t="s">
        <v>1673</v>
      </c>
      <c r="AC60" s="9">
        <v>0</v>
      </c>
      <c r="AD60" s="11" t="s">
        <v>1989</v>
      </c>
      <c r="AE60" s="9" t="s">
        <v>1673</v>
      </c>
      <c r="AF60" s="9" t="s">
        <v>1673</v>
      </c>
      <c r="AG60" s="9" t="s">
        <v>1673</v>
      </c>
      <c r="AH60" s="9" t="s">
        <v>164</v>
      </c>
    </row>
    <row r="61" spans="1:34" s="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10">
        <v>289.3</v>
      </c>
      <c r="D61" s="10"/>
      <c r="E61" s="10">
        <v>289.3</v>
      </c>
      <c r="F61" s="10"/>
      <c r="G61" s="10"/>
      <c r="H61" s="10"/>
      <c r="I61" s="10">
        <v>289.3</v>
      </c>
      <c r="J61" s="10"/>
      <c r="K61" s="10"/>
      <c r="L61" s="10"/>
      <c r="M61" s="10">
        <v>48.22</v>
      </c>
      <c r="N61" s="10"/>
      <c r="O61" s="10"/>
      <c r="P61" s="10"/>
      <c r="Q61" s="10"/>
      <c r="R61" s="10"/>
      <c r="S61" s="10">
        <v>4</v>
      </c>
      <c r="T61" s="10">
        <v>145.30000000000001</v>
      </c>
      <c r="U61" s="10"/>
      <c r="V61" s="10"/>
      <c r="W61" s="10">
        <v>145.30000000000001</v>
      </c>
      <c r="X61" s="10"/>
      <c r="Y61" s="10"/>
      <c r="Z61" s="9" t="s">
        <v>2006</v>
      </c>
      <c r="AA61" s="10"/>
      <c r="AB61" s="10" t="s">
        <v>1673</v>
      </c>
      <c r="AC61" s="10">
        <v>0</v>
      </c>
      <c r="AD61" s="11" t="s">
        <v>1989</v>
      </c>
      <c r="AE61" s="10" t="s">
        <v>1673</v>
      </c>
      <c r="AF61" s="10" t="s">
        <v>1673</v>
      </c>
      <c r="AG61" s="10" t="s">
        <v>1673</v>
      </c>
      <c r="AH61" s="10" t="s">
        <v>164</v>
      </c>
    </row>
    <row r="62" spans="1:34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9">
        <v>504</v>
      </c>
      <c r="D62" s="9"/>
      <c r="E62" s="9">
        <v>504</v>
      </c>
      <c r="F62" s="9"/>
      <c r="G62" s="9"/>
      <c r="H62" s="9"/>
      <c r="I62" s="9">
        <v>504</v>
      </c>
      <c r="J62" s="9"/>
      <c r="K62" s="9"/>
      <c r="L62" s="9"/>
      <c r="M62" s="9">
        <v>84</v>
      </c>
      <c r="N62" s="9"/>
      <c r="O62" s="9"/>
      <c r="P62" s="9"/>
      <c r="Q62" s="9"/>
      <c r="R62" s="9"/>
      <c r="S62" s="9">
        <v>4</v>
      </c>
      <c r="T62" s="9">
        <v>360</v>
      </c>
      <c r="U62" s="9"/>
      <c r="V62" s="9"/>
      <c r="W62" s="9">
        <v>360</v>
      </c>
      <c r="X62" s="9"/>
      <c r="Y62" s="9"/>
      <c r="Z62" s="9" t="s">
        <v>2006</v>
      </c>
      <c r="AA62" s="9">
        <v>37</v>
      </c>
      <c r="AB62" s="9" t="s">
        <v>1673</v>
      </c>
      <c r="AC62" s="9">
        <v>0</v>
      </c>
      <c r="AD62" s="11" t="s">
        <v>1989</v>
      </c>
      <c r="AE62" s="9" t="s">
        <v>1673</v>
      </c>
      <c r="AF62" s="9" t="s">
        <v>1673</v>
      </c>
      <c r="AG62" s="9" t="s">
        <v>1673</v>
      </c>
      <c r="AH62" s="9" t="s">
        <v>164</v>
      </c>
    </row>
    <row r="63" spans="1:34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9">
        <v>504</v>
      </c>
      <c r="D63" s="9"/>
      <c r="E63" s="9">
        <v>504</v>
      </c>
      <c r="F63" s="9"/>
      <c r="G63" s="9"/>
      <c r="H63" s="9"/>
      <c r="I63" s="9">
        <v>504</v>
      </c>
      <c r="J63" s="9"/>
      <c r="K63" s="9"/>
      <c r="L63" s="9"/>
      <c r="M63" s="9">
        <v>84</v>
      </c>
      <c r="N63" s="9"/>
      <c r="O63" s="9"/>
      <c r="P63" s="9"/>
      <c r="Q63" s="9"/>
      <c r="R63" s="9"/>
      <c r="S63" s="9">
        <v>4</v>
      </c>
      <c r="T63" s="9">
        <v>360</v>
      </c>
      <c r="U63" s="9"/>
      <c r="V63" s="9"/>
      <c r="W63" s="9">
        <v>360</v>
      </c>
      <c r="X63" s="9"/>
      <c r="Y63" s="9"/>
      <c r="Z63" s="9" t="s">
        <v>2006</v>
      </c>
      <c r="AA63" s="9">
        <v>39.799999999999997</v>
      </c>
      <c r="AB63" s="9" t="s">
        <v>1678</v>
      </c>
      <c r="AC63" s="9">
        <v>0</v>
      </c>
      <c r="AD63" s="11" t="s">
        <v>1989</v>
      </c>
      <c r="AE63" s="9" t="s">
        <v>1673</v>
      </c>
      <c r="AF63" s="9" t="s">
        <v>1673</v>
      </c>
      <c r="AG63" s="9" t="s">
        <v>1673</v>
      </c>
      <c r="AH63" s="9" t="s">
        <v>164</v>
      </c>
    </row>
    <row r="64" spans="1:34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9">
        <v>444</v>
      </c>
      <c r="D64" s="9"/>
      <c r="E64" s="9">
        <v>444</v>
      </c>
      <c r="F64" s="9"/>
      <c r="G64" s="9"/>
      <c r="H64" s="9"/>
      <c r="I64" s="9">
        <v>444</v>
      </c>
      <c r="J64" s="9"/>
      <c r="K64" s="9"/>
      <c r="L64" s="9"/>
      <c r="M64" s="9">
        <v>74</v>
      </c>
      <c r="N64" s="9"/>
      <c r="O64" s="9"/>
      <c r="P64" s="9"/>
      <c r="Q64" s="9"/>
      <c r="R64" s="9"/>
      <c r="S64" s="9">
        <v>4</v>
      </c>
      <c r="T64" s="9">
        <v>300</v>
      </c>
      <c r="U64" s="9"/>
      <c r="V64" s="9"/>
      <c r="W64" s="9">
        <v>300</v>
      </c>
      <c r="X64" s="9"/>
      <c r="Y64" s="9"/>
      <c r="Z64" s="9" t="s">
        <v>2006</v>
      </c>
      <c r="AA64" s="9">
        <v>52</v>
      </c>
      <c r="AB64" s="9" t="s">
        <v>1673</v>
      </c>
      <c r="AC64" s="9">
        <v>0</v>
      </c>
      <c r="AD64" s="11" t="s">
        <v>1989</v>
      </c>
      <c r="AE64" s="9" t="s">
        <v>1673</v>
      </c>
      <c r="AF64" s="9" t="s">
        <v>1673</v>
      </c>
      <c r="AG64" s="9" t="s">
        <v>1673</v>
      </c>
      <c r="AH64" s="9" t="s">
        <v>164</v>
      </c>
    </row>
    <row r="65" spans="1:34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9">
        <v>158.05000000000001</v>
      </c>
      <c r="D65" s="9"/>
      <c r="E65" s="9">
        <v>158.05000000000001</v>
      </c>
      <c r="F65" s="9"/>
      <c r="G65" s="9"/>
      <c r="H65" s="9"/>
      <c r="I65" s="9">
        <v>158.05000000000001</v>
      </c>
      <c r="J65" s="9"/>
      <c r="K65" s="9"/>
      <c r="L65" s="9"/>
      <c r="M65" s="9">
        <v>52.68</v>
      </c>
      <c r="N65" s="9"/>
      <c r="O65" s="9"/>
      <c r="P65" s="9"/>
      <c r="Q65" s="9"/>
      <c r="R65" s="9"/>
      <c r="S65" s="9">
        <v>2</v>
      </c>
      <c r="T65" s="9">
        <v>172.1</v>
      </c>
      <c r="U65" s="9"/>
      <c r="V65" s="9"/>
      <c r="W65" s="9">
        <v>172.1</v>
      </c>
      <c r="X65" s="9"/>
      <c r="Y65" s="9"/>
      <c r="Z65" s="9" t="s">
        <v>2006</v>
      </c>
      <c r="AA65" s="9"/>
      <c r="AB65" s="9" t="s">
        <v>1673</v>
      </c>
      <c r="AC65" s="9">
        <v>0</v>
      </c>
      <c r="AD65" s="11" t="s">
        <v>1989</v>
      </c>
      <c r="AE65" s="9" t="s">
        <v>1673</v>
      </c>
      <c r="AF65" s="9" t="s">
        <v>1673</v>
      </c>
      <c r="AG65" s="9" t="s">
        <v>1673</v>
      </c>
      <c r="AH65" s="9" t="s">
        <v>164</v>
      </c>
    </row>
    <row r="66" spans="1:34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9">
        <v>484</v>
      </c>
      <c r="D66" s="9"/>
      <c r="E66" s="9">
        <v>484</v>
      </c>
      <c r="F66" s="9"/>
      <c r="G66" s="9"/>
      <c r="H66" s="9"/>
      <c r="I66" s="9">
        <v>484</v>
      </c>
      <c r="J66" s="9"/>
      <c r="K66" s="9"/>
      <c r="L66" s="9"/>
      <c r="M66" s="9">
        <v>80.67</v>
      </c>
      <c r="N66" s="9"/>
      <c r="O66" s="9"/>
      <c r="P66" s="9"/>
      <c r="Q66" s="9"/>
      <c r="R66" s="9"/>
      <c r="S66" s="9">
        <v>4</v>
      </c>
      <c r="T66" s="9">
        <v>340</v>
      </c>
      <c r="U66" s="9"/>
      <c r="V66" s="9"/>
      <c r="W66" s="9">
        <v>340</v>
      </c>
      <c r="X66" s="9"/>
      <c r="Y66" s="9"/>
      <c r="Z66" s="9" t="s">
        <v>2006</v>
      </c>
      <c r="AA66" s="9">
        <v>37.799999999999997</v>
      </c>
      <c r="AB66" s="9" t="s">
        <v>1673</v>
      </c>
      <c r="AC66" s="9">
        <v>0</v>
      </c>
      <c r="AD66" s="11" t="s">
        <v>1989</v>
      </c>
      <c r="AE66" s="9" t="s">
        <v>1673</v>
      </c>
      <c r="AF66" s="9" t="s">
        <v>1673</v>
      </c>
      <c r="AG66" s="9" t="s">
        <v>1673</v>
      </c>
      <c r="AH66" s="9" t="s">
        <v>164</v>
      </c>
    </row>
    <row r="67" spans="1:34" s="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10">
        <v>320.75</v>
      </c>
      <c r="D67" s="10"/>
      <c r="E67" s="10">
        <v>320.75</v>
      </c>
      <c r="F67" s="10"/>
      <c r="G67" s="10"/>
      <c r="H67" s="10"/>
      <c r="I67" s="10">
        <v>320.75</v>
      </c>
      <c r="J67" s="10"/>
      <c r="K67" s="10"/>
      <c r="L67" s="10"/>
      <c r="M67" s="10">
        <v>106.92</v>
      </c>
      <c r="N67" s="10"/>
      <c r="O67" s="10"/>
      <c r="P67" s="10"/>
      <c r="Q67" s="10"/>
      <c r="R67" s="10"/>
      <c r="S67" s="10">
        <v>2</v>
      </c>
      <c r="T67" s="10">
        <v>497.5</v>
      </c>
      <c r="U67" s="10"/>
      <c r="V67" s="10"/>
      <c r="W67" s="10">
        <v>497.5</v>
      </c>
      <c r="X67" s="10"/>
      <c r="Y67" s="10"/>
      <c r="Z67" s="9" t="s">
        <v>2006</v>
      </c>
      <c r="AA67" s="10"/>
      <c r="AB67" s="10" t="s">
        <v>1673</v>
      </c>
      <c r="AC67" s="10">
        <v>0</v>
      </c>
      <c r="AD67" s="11" t="s">
        <v>1989</v>
      </c>
      <c r="AE67" s="10" t="s">
        <v>1673</v>
      </c>
      <c r="AF67" s="10" t="s">
        <v>1673</v>
      </c>
      <c r="AG67" s="10" t="s">
        <v>1673</v>
      </c>
      <c r="AH67" s="10" t="s">
        <v>164</v>
      </c>
    </row>
    <row r="68" spans="1:34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9">
        <v>521.5</v>
      </c>
      <c r="D68" s="9"/>
      <c r="E68" s="9">
        <v>521.5</v>
      </c>
      <c r="F68" s="9"/>
      <c r="G68" s="9"/>
      <c r="H68" s="9"/>
      <c r="I68" s="9">
        <v>521.5</v>
      </c>
      <c r="J68" s="9"/>
      <c r="K68" s="9"/>
      <c r="L68" s="9"/>
      <c r="M68" s="9">
        <v>86.92</v>
      </c>
      <c r="N68" s="9"/>
      <c r="O68" s="9"/>
      <c r="P68" s="9"/>
      <c r="Q68" s="9"/>
      <c r="R68" s="9"/>
      <c r="S68" s="9">
        <v>4</v>
      </c>
      <c r="T68" s="9">
        <v>377.5</v>
      </c>
      <c r="U68" s="9"/>
      <c r="V68" s="9"/>
      <c r="W68" s="9">
        <v>377.5</v>
      </c>
      <c r="X68" s="9"/>
      <c r="Y68" s="9"/>
      <c r="Z68" s="9" t="s">
        <v>2006</v>
      </c>
      <c r="AA68" s="9">
        <v>39.700000000000003</v>
      </c>
      <c r="AB68" s="9" t="s">
        <v>1673</v>
      </c>
      <c r="AC68" s="9">
        <v>0</v>
      </c>
      <c r="AD68" s="11" t="s">
        <v>1989</v>
      </c>
      <c r="AE68" s="9" t="s">
        <v>1673</v>
      </c>
      <c r="AF68" s="9" t="s">
        <v>1673</v>
      </c>
      <c r="AG68" s="9" t="s">
        <v>1673</v>
      </c>
      <c r="AH68" s="9" t="s">
        <v>164</v>
      </c>
    </row>
    <row r="69" spans="1:34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9">
        <v>484</v>
      </c>
      <c r="D69" s="9"/>
      <c r="E69" s="9">
        <v>484</v>
      </c>
      <c r="F69" s="9"/>
      <c r="G69" s="9"/>
      <c r="H69" s="9"/>
      <c r="I69" s="9">
        <v>484</v>
      </c>
      <c r="J69" s="9"/>
      <c r="K69" s="9"/>
      <c r="L69" s="9"/>
      <c r="M69" s="9">
        <v>80.67</v>
      </c>
      <c r="N69" s="9"/>
      <c r="O69" s="9"/>
      <c r="P69" s="9"/>
      <c r="Q69" s="9"/>
      <c r="R69" s="9"/>
      <c r="S69" s="9">
        <v>4</v>
      </c>
      <c r="T69" s="9">
        <v>340</v>
      </c>
      <c r="U69" s="9"/>
      <c r="V69" s="9"/>
      <c r="W69" s="9">
        <v>340</v>
      </c>
      <c r="X69" s="9"/>
      <c r="Y69" s="9"/>
      <c r="Z69" s="9" t="s">
        <v>2006</v>
      </c>
      <c r="AA69" s="9">
        <v>37.700000000000003</v>
      </c>
      <c r="AB69" s="9" t="s">
        <v>1673</v>
      </c>
      <c r="AC69" s="9">
        <v>0</v>
      </c>
      <c r="AD69" s="11" t="s">
        <v>1989</v>
      </c>
      <c r="AE69" s="9" t="s">
        <v>1673</v>
      </c>
      <c r="AF69" s="9" t="s">
        <v>1673</v>
      </c>
      <c r="AG69" s="9" t="s">
        <v>1673</v>
      </c>
      <c r="AH69" s="9" t="s">
        <v>164</v>
      </c>
    </row>
    <row r="70" spans="1:34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9">
        <v>536</v>
      </c>
      <c r="D70" s="9"/>
      <c r="E70" s="9">
        <v>536</v>
      </c>
      <c r="F70" s="9"/>
      <c r="G70" s="9"/>
      <c r="H70" s="9"/>
      <c r="I70" s="9">
        <v>536</v>
      </c>
      <c r="J70" s="9"/>
      <c r="K70" s="9"/>
      <c r="L70" s="9"/>
      <c r="M70" s="9">
        <v>89.33</v>
      </c>
      <c r="N70" s="9"/>
      <c r="O70" s="9"/>
      <c r="P70" s="9"/>
      <c r="Q70" s="9"/>
      <c r="R70" s="9"/>
      <c r="S70" s="9">
        <v>4</v>
      </c>
      <c r="T70" s="9">
        <v>392</v>
      </c>
      <c r="U70" s="9"/>
      <c r="V70" s="9"/>
      <c r="W70" s="9">
        <v>392</v>
      </c>
      <c r="X70" s="9"/>
      <c r="Y70" s="9"/>
      <c r="Z70" s="9" t="s">
        <v>2006</v>
      </c>
      <c r="AA70" s="9">
        <v>38.4</v>
      </c>
      <c r="AB70" s="9" t="s">
        <v>1673</v>
      </c>
      <c r="AC70" s="9">
        <v>0</v>
      </c>
      <c r="AD70" s="11" t="s">
        <v>1989</v>
      </c>
      <c r="AE70" s="9" t="s">
        <v>1673</v>
      </c>
      <c r="AF70" s="9" t="s">
        <v>1673</v>
      </c>
      <c r="AG70" s="9" t="s">
        <v>1673</v>
      </c>
      <c r="AH70" s="9" t="s">
        <v>164</v>
      </c>
    </row>
    <row r="71" spans="1:34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9">
        <v>184.9</v>
      </c>
      <c r="D71" s="9"/>
      <c r="E71" s="9">
        <v>184.9</v>
      </c>
      <c r="F71" s="9"/>
      <c r="G71" s="9"/>
      <c r="H71" s="9"/>
      <c r="I71" s="9">
        <v>184.9</v>
      </c>
      <c r="J71" s="9"/>
      <c r="K71" s="9"/>
      <c r="L71" s="9"/>
      <c r="M71" s="9">
        <v>61.63</v>
      </c>
      <c r="N71" s="9"/>
      <c r="O71" s="9"/>
      <c r="P71" s="9"/>
      <c r="Q71" s="9"/>
      <c r="R71" s="9"/>
      <c r="S71" s="9">
        <v>2</v>
      </c>
      <c r="T71" s="9">
        <v>225.8</v>
      </c>
      <c r="U71" s="9"/>
      <c r="V71" s="9"/>
      <c r="W71" s="9">
        <v>225.8</v>
      </c>
      <c r="X71" s="9"/>
      <c r="Y71" s="9"/>
      <c r="Z71" s="9" t="s">
        <v>2006</v>
      </c>
      <c r="AA71" s="9"/>
      <c r="AB71" s="9" t="s">
        <v>1673</v>
      </c>
      <c r="AC71" s="9">
        <v>0</v>
      </c>
      <c r="AD71" s="11" t="s">
        <v>1989</v>
      </c>
      <c r="AE71" s="9" t="s">
        <v>1673</v>
      </c>
      <c r="AF71" s="9" t="s">
        <v>1673</v>
      </c>
      <c r="AG71" s="9" t="s">
        <v>1673</v>
      </c>
      <c r="AH71" s="9" t="s">
        <v>164</v>
      </c>
    </row>
    <row r="72" spans="1:34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9">
        <v>533.4</v>
      </c>
      <c r="D72" s="9"/>
      <c r="E72" s="9">
        <v>533.4</v>
      </c>
      <c r="F72" s="9"/>
      <c r="G72" s="9"/>
      <c r="H72" s="9"/>
      <c r="I72" s="9">
        <v>533.4</v>
      </c>
      <c r="J72" s="9"/>
      <c r="K72" s="9"/>
      <c r="L72" s="9"/>
      <c r="M72" s="9">
        <v>88.9</v>
      </c>
      <c r="N72" s="9"/>
      <c r="O72" s="9"/>
      <c r="P72" s="9"/>
      <c r="Q72" s="9"/>
      <c r="R72" s="9"/>
      <c r="S72" s="9">
        <v>4</v>
      </c>
      <c r="T72" s="9">
        <v>389.4</v>
      </c>
      <c r="U72" s="9"/>
      <c r="V72" s="9"/>
      <c r="W72" s="9">
        <v>389.4</v>
      </c>
      <c r="X72" s="9"/>
      <c r="Y72" s="9"/>
      <c r="Z72" s="9" t="s">
        <v>2006</v>
      </c>
      <c r="AA72" s="9">
        <v>37.799999999999997</v>
      </c>
      <c r="AB72" s="9" t="s">
        <v>1673</v>
      </c>
      <c r="AC72" s="9">
        <v>0</v>
      </c>
      <c r="AD72" s="11" t="s">
        <v>1989</v>
      </c>
      <c r="AE72" s="9" t="s">
        <v>1673</v>
      </c>
      <c r="AF72" s="9" t="s">
        <v>1673</v>
      </c>
      <c r="AG72" s="9" t="s">
        <v>1673</v>
      </c>
      <c r="AH72" s="9" t="s">
        <v>164</v>
      </c>
    </row>
    <row r="73" spans="1:34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9">
        <v>550.5</v>
      </c>
      <c r="D73" s="9"/>
      <c r="E73" s="9">
        <v>550.5</v>
      </c>
      <c r="F73" s="9"/>
      <c r="G73" s="9"/>
      <c r="H73" s="9"/>
      <c r="I73" s="9">
        <v>550.5</v>
      </c>
      <c r="J73" s="9"/>
      <c r="K73" s="9"/>
      <c r="L73" s="9"/>
      <c r="M73" s="9">
        <v>91.75</v>
      </c>
      <c r="N73" s="9"/>
      <c r="O73" s="9"/>
      <c r="P73" s="9"/>
      <c r="Q73" s="9"/>
      <c r="R73" s="9"/>
      <c r="S73" s="9">
        <v>4</v>
      </c>
      <c r="T73" s="9">
        <v>406.5</v>
      </c>
      <c r="U73" s="9"/>
      <c r="V73" s="9"/>
      <c r="W73" s="9">
        <v>406.5</v>
      </c>
      <c r="X73" s="9"/>
      <c r="Y73" s="9"/>
      <c r="Z73" s="9" t="s">
        <v>2006</v>
      </c>
      <c r="AA73" s="9">
        <v>39.299999999999997</v>
      </c>
      <c r="AB73" s="9" t="s">
        <v>1673</v>
      </c>
      <c r="AC73" s="9">
        <v>0</v>
      </c>
      <c r="AD73" s="11" t="s">
        <v>1989</v>
      </c>
      <c r="AE73" s="9" t="s">
        <v>1673</v>
      </c>
      <c r="AF73" s="9" t="s">
        <v>1673</v>
      </c>
      <c r="AG73" s="9" t="s">
        <v>1673</v>
      </c>
      <c r="AH73" s="9" t="s">
        <v>164</v>
      </c>
    </row>
    <row r="74" spans="1:34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9">
        <v>536.4</v>
      </c>
      <c r="D74" s="9"/>
      <c r="E74" s="9">
        <v>536.4</v>
      </c>
      <c r="F74" s="9"/>
      <c r="G74" s="9"/>
      <c r="H74" s="9"/>
      <c r="I74" s="9">
        <v>536.4</v>
      </c>
      <c r="J74" s="9"/>
      <c r="K74" s="9"/>
      <c r="L74" s="9"/>
      <c r="M74" s="9">
        <v>89.4</v>
      </c>
      <c r="N74" s="9"/>
      <c r="O74" s="9"/>
      <c r="P74" s="9"/>
      <c r="Q74" s="9"/>
      <c r="R74" s="9"/>
      <c r="S74" s="9">
        <v>4</v>
      </c>
      <c r="T74" s="9">
        <v>392.4</v>
      </c>
      <c r="U74" s="9"/>
      <c r="V74" s="9"/>
      <c r="W74" s="9">
        <v>392.4</v>
      </c>
      <c r="X74" s="9"/>
      <c r="Y74" s="9">
        <v>38</v>
      </c>
      <c r="Z74" s="9" t="s">
        <v>2006</v>
      </c>
      <c r="AA74" s="9">
        <v>38</v>
      </c>
      <c r="AB74" s="9" t="s">
        <v>1673</v>
      </c>
      <c r="AC74" s="9">
        <v>0</v>
      </c>
      <c r="AD74" s="11" t="s">
        <v>1989</v>
      </c>
      <c r="AE74" s="9" t="s">
        <v>1673</v>
      </c>
      <c r="AF74" s="9" t="s">
        <v>1673</v>
      </c>
      <c r="AG74" s="9" t="s">
        <v>1673</v>
      </c>
      <c r="AH74" s="9" t="s">
        <v>1674</v>
      </c>
    </row>
    <row r="75" spans="1:34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9">
        <v>541.4</v>
      </c>
      <c r="D75" s="9"/>
      <c r="E75" s="9">
        <v>541.4</v>
      </c>
      <c r="F75" s="9"/>
      <c r="G75" s="9"/>
      <c r="H75" s="9"/>
      <c r="I75" s="9">
        <v>541.4</v>
      </c>
      <c r="J75" s="9"/>
      <c r="K75" s="9"/>
      <c r="L75" s="9"/>
      <c r="M75" s="9">
        <v>90.23</v>
      </c>
      <c r="N75" s="9"/>
      <c r="O75" s="9"/>
      <c r="P75" s="9"/>
      <c r="Q75" s="9"/>
      <c r="R75" s="9"/>
      <c r="S75" s="9">
        <v>4</v>
      </c>
      <c r="T75" s="9">
        <v>397.4</v>
      </c>
      <c r="U75" s="9"/>
      <c r="V75" s="9"/>
      <c r="W75" s="9">
        <v>397.4</v>
      </c>
      <c r="X75" s="9"/>
      <c r="Y75" s="9">
        <v>39.1</v>
      </c>
      <c r="Z75" s="9" t="s">
        <v>2006</v>
      </c>
      <c r="AA75" s="9">
        <v>39.1</v>
      </c>
      <c r="AB75" s="9" t="s">
        <v>1673</v>
      </c>
      <c r="AC75" s="9">
        <v>0</v>
      </c>
      <c r="AD75" s="11" t="s">
        <v>1989</v>
      </c>
      <c r="AE75" s="9" t="s">
        <v>1673</v>
      </c>
      <c r="AF75" s="9" t="s">
        <v>1673</v>
      </c>
      <c r="AG75" s="9" t="s">
        <v>1673</v>
      </c>
      <c r="AH75" s="9" t="s">
        <v>1674</v>
      </c>
    </row>
    <row r="76" spans="1:34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9">
        <v>384.5</v>
      </c>
      <c r="D76" s="9"/>
      <c r="E76" s="9">
        <v>384.5</v>
      </c>
      <c r="F76" s="9"/>
      <c r="G76" s="9"/>
      <c r="H76" s="9"/>
      <c r="I76" s="9">
        <v>384.5</v>
      </c>
      <c r="J76" s="9"/>
      <c r="K76" s="9"/>
      <c r="L76" s="9"/>
      <c r="M76" s="9">
        <v>128.16999999999999</v>
      </c>
      <c r="N76" s="9"/>
      <c r="O76" s="9"/>
      <c r="P76" s="9"/>
      <c r="Q76" s="9"/>
      <c r="R76" s="9"/>
      <c r="S76" s="9">
        <v>2</v>
      </c>
      <c r="T76" s="9">
        <v>625</v>
      </c>
      <c r="U76" s="9"/>
      <c r="V76" s="9"/>
      <c r="W76" s="9">
        <v>625</v>
      </c>
      <c r="X76" s="9"/>
      <c r="Y76" s="9"/>
      <c r="Z76" s="9" t="s">
        <v>2006</v>
      </c>
      <c r="AA76" s="9"/>
      <c r="AB76" s="9" t="s">
        <v>1673</v>
      </c>
      <c r="AC76" s="9">
        <v>0</v>
      </c>
      <c r="AD76" s="11" t="s">
        <v>1989</v>
      </c>
      <c r="AE76" s="9" t="s">
        <v>1673</v>
      </c>
      <c r="AF76" s="9" t="s">
        <v>1673</v>
      </c>
      <c r="AG76" s="9" t="s">
        <v>1673</v>
      </c>
      <c r="AH76" s="9" t="s">
        <v>164</v>
      </c>
    </row>
    <row r="77" spans="1:34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9">
        <v>125.95</v>
      </c>
      <c r="D77" s="9"/>
      <c r="E77" s="9">
        <v>125.95</v>
      </c>
      <c r="F77" s="9"/>
      <c r="G77" s="9"/>
      <c r="H77" s="9"/>
      <c r="I77" s="9">
        <v>125.95</v>
      </c>
      <c r="J77" s="9"/>
      <c r="K77" s="9"/>
      <c r="L77" s="9"/>
      <c r="M77" s="9">
        <v>41.98</v>
      </c>
      <c r="N77" s="9"/>
      <c r="O77" s="9"/>
      <c r="P77" s="9"/>
      <c r="Q77" s="9"/>
      <c r="R77" s="9"/>
      <c r="S77" s="9">
        <v>2</v>
      </c>
      <c r="T77" s="9">
        <v>107.9</v>
      </c>
      <c r="U77" s="9"/>
      <c r="V77" s="9"/>
      <c r="W77" s="9">
        <v>107.9</v>
      </c>
      <c r="X77" s="9"/>
      <c r="Y77" s="9"/>
      <c r="Z77" s="9" t="s">
        <v>2006</v>
      </c>
      <c r="AA77" s="9"/>
      <c r="AB77" s="9" t="s">
        <v>1673</v>
      </c>
      <c r="AC77" s="9">
        <v>0</v>
      </c>
      <c r="AD77" s="11" t="s">
        <v>1989</v>
      </c>
      <c r="AE77" s="9" t="s">
        <v>1673</v>
      </c>
      <c r="AF77" s="9" t="s">
        <v>1673</v>
      </c>
      <c r="AG77" s="9" t="s">
        <v>1673</v>
      </c>
      <c r="AH77" s="9" t="s">
        <v>164</v>
      </c>
    </row>
    <row r="78" spans="1:34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9">
        <v>393.98</v>
      </c>
      <c r="D78" s="9"/>
      <c r="E78" s="9">
        <v>393.98</v>
      </c>
      <c r="F78" s="9"/>
      <c r="G78" s="9"/>
      <c r="H78" s="9"/>
      <c r="I78" s="9">
        <v>393.98</v>
      </c>
      <c r="J78" s="9"/>
      <c r="K78" s="9"/>
      <c r="L78" s="9"/>
      <c r="M78" s="9">
        <v>65.66</v>
      </c>
      <c r="N78" s="9"/>
      <c r="O78" s="9"/>
      <c r="P78" s="9"/>
      <c r="Q78" s="9"/>
      <c r="R78" s="9"/>
      <c r="S78" s="9">
        <v>4</v>
      </c>
      <c r="T78" s="9">
        <v>249.98</v>
      </c>
      <c r="U78" s="9"/>
      <c r="V78" s="9"/>
      <c r="W78" s="9">
        <v>249.98</v>
      </c>
      <c r="X78" s="9"/>
      <c r="Y78" s="9"/>
      <c r="Z78" s="9" t="s">
        <v>2006</v>
      </c>
      <c r="AA78" s="9">
        <v>38.200000000000003</v>
      </c>
      <c r="AB78" s="9" t="s">
        <v>1675</v>
      </c>
      <c r="AC78" s="9">
        <v>0</v>
      </c>
      <c r="AD78" s="11" t="s">
        <v>1989</v>
      </c>
      <c r="AE78" s="9" t="s">
        <v>1673</v>
      </c>
      <c r="AF78" s="9" t="s">
        <v>1673</v>
      </c>
      <c r="AG78" s="9" t="s">
        <v>1673</v>
      </c>
      <c r="AH78" s="9" t="s">
        <v>164</v>
      </c>
    </row>
    <row r="79" spans="1:34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9">
        <v>470.8</v>
      </c>
      <c r="D79" s="9"/>
      <c r="E79" s="9">
        <v>470.8</v>
      </c>
      <c r="F79" s="9"/>
      <c r="G79" s="9"/>
      <c r="H79" s="9"/>
      <c r="I79" s="9">
        <v>470.8</v>
      </c>
      <c r="J79" s="9"/>
      <c r="K79" s="9"/>
      <c r="L79" s="9"/>
      <c r="M79" s="9">
        <v>78.47</v>
      </c>
      <c r="N79" s="9"/>
      <c r="O79" s="9"/>
      <c r="P79" s="9"/>
      <c r="Q79" s="9"/>
      <c r="R79" s="9"/>
      <c r="S79" s="9">
        <v>4</v>
      </c>
      <c r="T79" s="9">
        <v>326.8</v>
      </c>
      <c r="U79" s="9"/>
      <c r="V79" s="9"/>
      <c r="W79" s="9">
        <v>326.8</v>
      </c>
      <c r="X79" s="9"/>
      <c r="Y79" s="9"/>
      <c r="Z79" s="9" t="s">
        <v>2006</v>
      </c>
      <c r="AA79" s="9">
        <v>38.700000000000003</v>
      </c>
      <c r="AB79" s="9" t="s">
        <v>1673</v>
      </c>
      <c r="AC79" s="9">
        <v>0</v>
      </c>
      <c r="AD79" s="11" t="s">
        <v>1989</v>
      </c>
      <c r="AE79" s="9" t="s">
        <v>1673</v>
      </c>
      <c r="AF79" s="9" t="s">
        <v>1673</v>
      </c>
      <c r="AG79" s="9" t="s">
        <v>1673</v>
      </c>
      <c r="AH79" s="9" t="s">
        <v>164</v>
      </c>
    </row>
    <row r="80" spans="1:34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9">
        <v>473</v>
      </c>
      <c r="D80" s="9"/>
      <c r="E80" s="9">
        <v>473</v>
      </c>
      <c r="F80" s="9"/>
      <c r="G80" s="9"/>
      <c r="H80" s="9"/>
      <c r="I80" s="9">
        <v>473</v>
      </c>
      <c r="J80" s="9"/>
      <c r="K80" s="9"/>
      <c r="L80" s="9"/>
      <c r="M80" s="9">
        <v>78.83</v>
      </c>
      <c r="N80" s="9"/>
      <c r="O80" s="9"/>
      <c r="P80" s="9"/>
      <c r="Q80" s="9"/>
      <c r="R80" s="9"/>
      <c r="S80" s="9">
        <v>4</v>
      </c>
      <c r="T80" s="9">
        <v>329</v>
      </c>
      <c r="U80" s="9"/>
      <c r="V80" s="9"/>
      <c r="W80" s="9">
        <v>329</v>
      </c>
      <c r="X80" s="9"/>
      <c r="Y80" s="9"/>
      <c r="Z80" s="9" t="s">
        <v>2006</v>
      </c>
      <c r="AA80" s="9">
        <v>37.200000000000003</v>
      </c>
      <c r="AB80" s="9" t="s">
        <v>1673</v>
      </c>
      <c r="AC80" s="9">
        <v>0</v>
      </c>
      <c r="AD80" s="11" t="s">
        <v>1989</v>
      </c>
      <c r="AE80" s="9" t="s">
        <v>1673</v>
      </c>
      <c r="AF80" s="9" t="s">
        <v>1673</v>
      </c>
      <c r="AG80" s="9" t="s">
        <v>1673</v>
      </c>
      <c r="AH80" s="9" t="s">
        <v>164</v>
      </c>
    </row>
    <row r="81" spans="1:34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9">
        <v>473</v>
      </c>
      <c r="D81" s="9"/>
      <c r="E81" s="9">
        <v>473</v>
      </c>
      <c r="F81" s="9"/>
      <c r="G81" s="9"/>
      <c r="H81" s="9"/>
      <c r="I81" s="9">
        <v>473</v>
      </c>
      <c r="J81" s="9"/>
      <c r="K81" s="9"/>
      <c r="L81" s="9"/>
      <c r="M81" s="9">
        <v>78.83</v>
      </c>
      <c r="N81" s="9"/>
      <c r="O81" s="9"/>
      <c r="P81" s="9"/>
      <c r="Q81" s="9"/>
      <c r="R81" s="9"/>
      <c r="S81" s="9">
        <v>4</v>
      </c>
      <c r="T81" s="9">
        <v>329</v>
      </c>
      <c r="U81" s="9"/>
      <c r="V81" s="9"/>
      <c r="W81" s="9">
        <v>329</v>
      </c>
      <c r="X81" s="9"/>
      <c r="Y81" s="9"/>
      <c r="Z81" s="9" t="s">
        <v>2006</v>
      </c>
      <c r="AA81" s="9">
        <v>39.200000000000003</v>
      </c>
      <c r="AB81" s="9" t="s">
        <v>1673</v>
      </c>
      <c r="AC81" s="9">
        <v>0</v>
      </c>
      <c r="AD81" s="11" t="s">
        <v>1989</v>
      </c>
      <c r="AE81" s="9" t="s">
        <v>1673</v>
      </c>
      <c r="AF81" s="9" t="s">
        <v>1673</v>
      </c>
      <c r="AG81" s="9" t="s">
        <v>1673</v>
      </c>
      <c r="AH81" s="9" t="s">
        <v>164</v>
      </c>
    </row>
    <row r="82" spans="1:34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9">
        <v>474.5</v>
      </c>
      <c r="D82" s="9"/>
      <c r="E82" s="9">
        <v>474.5</v>
      </c>
      <c r="F82" s="9"/>
      <c r="G82" s="9"/>
      <c r="H82" s="9"/>
      <c r="I82" s="9">
        <v>474.5</v>
      </c>
      <c r="J82" s="9"/>
      <c r="K82" s="9"/>
      <c r="L82" s="9"/>
      <c r="M82" s="9">
        <v>79.08</v>
      </c>
      <c r="N82" s="9"/>
      <c r="O82" s="9"/>
      <c r="P82" s="9"/>
      <c r="Q82" s="9"/>
      <c r="R82" s="9"/>
      <c r="S82" s="9">
        <v>4</v>
      </c>
      <c r="T82" s="9">
        <v>330.5</v>
      </c>
      <c r="U82" s="9"/>
      <c r="V82" s="9"/>
      <c r="W82" s="9">
        <v>330.5</v>
      </c>
      <c r="X82" s="9"/>
      <c r="Y82" s="9"/>
      <c r="Z82" s="9" t="s">
        <v>2006</v>
      </c>
      <c r="AA82" s="9">
        <v>38.200000000000003</v>
      </c>
      <c r="AB82" s="9" t="s">
        <v>1673</v>
      </c>
      <c r="AC82" s="9">
        <v>0</v>
      </c>
      <c r="AD82" s="11" t="s">
        <v>1989</v>
      </c>
      <c r="AE82" s="9" t="s">
        <v>1673</v>
      </c>
      <c r="AF82" s="9" t="s">
        <v>1673</v>
      </c>
      <c r="AG82" s="9" t="s">
        <v>1673</v>
      </c>
      <c r="AH82" s="9" t="s">
        <v>164</v>
      </c>
    </row>
    <row r="83" spans="1:34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9">
        <v>473.4</v>
      </c>
      <c r="D83" s="9"/>
      <c r="E83" s="9">
        <v>473.4</v>
      </c>
      <c r="F83" s="9"/>
      <c r="G83" s="9"/>
      <c r="H83" s="9"/>
      <c r="I83" s="9">
        <v>473.4</v>
      </c>
      <c r="J83" s="9"/>
      <c r="K83" s="9"/>
      <c r="L83" s="9"/>
      <c r="M83" s="9">
        <v>78.900000000000006</v>
      </c>
      <c r="N83" s="9"/>
      <c r="O83" s="9"/>
      <c r="P83" s="9"/>
      <c r="Q83" s="9"/>
      <c r="R83" s="9"/>
      <c r="S83" s="9">
        <v>4</v>
      </c>
      <c r="T83" s="9">
        <v>329.4</v>
      </c>
      <c r="U83" s="9"/>
      <c r="V83" s="9"/>
      <c r="W83" s="9">
        <v>329.4</v>
      </c>
      <c r="X83" s="9"/>
      <c r="Y83" s="9"/>
      <c r="Z83" s="9" t="s">
        <v>2006</v>
      </c>
      <c r="AA83" s="9">
        <v>39.700000000000003</v>
      </c>
      <c r="AB83" s="9" t="s">
        <v>1673</v>
      </c>
      <c r="AC83" s="9">
        <v>0</v>
      </c>
      <c r="AD83" s="11" t="s">
        <v>1989</v>
      </c>
      <c r="AE83" s="9" t="s">
        <v>1673</v>
      </c>
      <c r="AF83" s="9" t="s">
        <v>1673</v>
      </c>
      <c r="AG83" s="9" t="s">
        <v>1673</v>
      </c>
      <c r="AH83" s="9" t="s">
        <v>164</v>
      </c>
    </row>
    <row r="84" spans="1:34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9">
        <v>473.4</v>
      </c>
      <c r="D84" s="9"/>
      <c r="E84" s="9">
        <v>473.4</v>
      </c>
      <c r="F84" s="9"/>
      <c r="G84" s="9"/>
      <c r="H84" s="9"/>
      <c r="I84" s="9">
        <v>473.4</v>
      </c>
      <c r="J84" s="9"/>
      <c r="K84" s="9"/>
      <c r="L84" s="9"/>
      <c r="M84" s="9">
        <v>78.900000000000006</v>
      </c>
      <c r="N84" s="9"/>
      <c r="O84" s="9"/>
      <c r="P84" s="9"/>
      <c r="Q84" s="9"/>
      <c r="R84" s="9"/>
      <c r="S84" s="9">
        <v>4</v>
      </c>
      <c r="T84" s="9">
        <v>329.4</v>
      </c>
      <c r="U84" s="9"/>
      <c r="V84" s="9"/>
      <c r="W84" s="9">
        <v>329.4</v>
      </c>
      <c r="X84" s="9"/>
      <c r="Y84" s="9"/>
      <c r="Z84" s="9" t="s">
        <v>2006</v>
      </c>
      <c r="AA84" s="9">
        <v>37.799999999999997</v>
      </c>
      <c r="AB84" s="9" t="s">
        <v>1673</v>
      </c>
      <c r="AC84" s="9">
        <v>0</v>
      </c>
      <c r="AD84" s="11" t="s">
        <v>1989</v>
      </c>
      <c r="AE84" s="9" t="s">
        <v>1673</v>
      </c>
      <c r="AF84" s="9" t="s">
        <v>1673</v>
      </c>
      <c r="AG84" s="9" t="s">
        <v>1673</v>
      </c>
      <c r="AH84" s="9" t="s">
        <v>164</v>
      </c>
    </row>
    <row r="85" spans="1:34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9">
        <v>421.8</v>
      </c>
      <c r="D85" s="9"/>
      <c r="E85" s="9">
        <v>421.8</v>
      </c>
      <c r="F85" s="9"/>
      <c r="G85" s="9"/>
      <c r="H85" s="9"/>
      <c r="I85" s="9">
        <v>421.8</v>
      </c>
      <c r="J85" s="9"/>
      <c r="K85" s="9"/>
      <c r="L85" s="9"/>
      <c r="M85" s="9">
        <v>70.3</v>
      </c>
      <c r="N85" s="9"/>
      <c r="O85" s="9"/>
      <c r="P85" s="9"/>
      <c r="Q85" s="9"/>
      <c r="R85" s="9"/>
      <c r="S85" s="9">
        <v>4</v>
      </c>
      <c r="T85" s="9">
        <v>277.8</v>
      </c>
      <c r="U85" s="9"/>
      <c r="V85" s="9"/>
      <c r="W85" s="9">
        <v>277.8</v>
      </c>
      <c r="X85" s="9"/>
      <c r="Y85" s="9"/>
      <c r="Z85" s="9" t="s">
        <v>2006</v>
      </c>
      <c r="AA85" s="9">
        <v>35.4</v>
      </c>
      <c r="AB85" s="9" t="s">
        <v>1673</v>
      </c>
      <c r="AC85" s="9">
        <v>0</v>
      </c>
      <c r="AD85" s="11" t="s">
        <v>1989</v>
      </c>
      <c r="AE85" s="9" t="s">
        <v>1673</v>
      </c>
      <c r="AF85" s="9" t="s">
        <v>1673</v>
      </c>
      <c r="AG85" s="9" t="s">
        <v>1673</v>
      </c>
      <c r="AH85" s="9" t="s">
        <v>164</v>
      </c>
    </row>
    <row r="86" spans="1:34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9">
        <v>486</v>
      </c>
      <c r="D86" s="9"/>
      <c r="E86" s="9">
        <v>486</v>
      </c>
      <c r="F86" s="9"/>
      <c r="G86" s="9"/>
      <c r="H86" s="9"/>
      <c r="I86" s="9">
        <v>486</v>
      </c>
      <c r="J86" s="9"/>
      <c r="K86" s="9"/>
      <c r="L86" s="9"/>
      <c r="M86" s="9">
        <v>81</v>
      </c>
      <c r="N86" s="9"/>
      <c r="O86" s="9"/>
      <c r="P86" s="9"/>
      <c r="Q86" s="9"/>
      <c r="R86" s="9"/>
      <c r="S86" s="9">
        <v>4</v>
      </c>
      <c r="T86" s="9">
        <v>342</v>
      </c>
      <c r="U86" s="9"/>
      <c r="V86" s="9"/>
      <c r="W86" s="9">
        <v>342</v>
      </c>
      <c r="X86" s="9"/>
      <c r="Y86" s="9"/>
      <c r="Z86" s="9" t="s">
        <v>2006</v>
      </c>
      <c r="AA86" s="9">
        <v>39.299999999999997</v>
      </c>
      <c r="AB86" s="9" t="s">
        <v>1673</v>
      </c>
      <c r="AC86" s="9">
        <v>0</v>
      </c>
      <c r="AD86" s="11" t="s">
        <v>1989</v>
      </c>
      <c r="AE86" s="9" t="s">
        <v>1673</v>
      </c>
      <c r="AF86" s="9" t="s">
        <v>1673</v>
      </c>
      <c r="AG86" s="9" t="s">
        <v>1673</v>
      </c>
      <c r="AH86" s="9" t="s">
        <v>164</v>
      </c>
    </row>
    <row r="87" spans="1:34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9">
        <v>447</v>
      </c>
      <c r="D87" s="9"/>
      <c r="E87" s="9">
        <v>447</v>
      </c>
      <c r="F87" s="9"/>
      <c r="G87" s="9"/>
      <c r="H87" s="9"/>
      <c r="I87" s="9">
        <v>447</v>
      </c>
      <c r="J87" s="9"/>
      <c r="K87" s="9"/>
      <c r="L87" s="9"/>
      <c r="M87" s="9">
        <v>74.5</v>
      </c>
      <c r="N87" s="9"/>
      <c r="O87" s="9"/>
      <c r="P87" s="9"/>
      <c r="Q87" s="9"/>
      <c r="R87" s="9"/>
      <c r="S87" s="9">
        <v>4</v>
      </c>
      <c r="T87" s="9">
        <v>303</v>
      </c>
      <c r="U87" s="9"/>
      <c r="V87" s="9"/>
      <c r="W87" s="9">
        <v>303</v>
      </c>
      <c r="X87" s="9"/>
      <c r="Y87" s="9"/>
      <c r="Z87" s="9" t="s">
        <v>2006</v>
      </c>
      <c r="AA87" s="9">
        <v>37.200000000000003</v>
      </c>
      <c r="AB87" s="9" t="s">
        <v>1673</v>
      </c>
      <c r="AC87" s="9">
        <v>0</v>
      </c>
      <c r="AD87" s="11" t="s">
        <v>1989</v>
      </c>
      <c r="AE87" s="9" t="s">
        <v>1673</v>
      </c>
      <c r="AF87" s="9" t="s">
        <v>1673</v>
      </c>
      <c r="AG87" s="9" t="s">
        <v>1673</v>
      </c>
      <c r="AH87" s="9" t="s">
        <v>164</v>
      </c>
    </row>
    <row r="88" spans="1:34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9">
        <v>470</v>
      </c>
      <c r="D88" s="9"/>
      <c r="E88" s="9">
        <v>470</v>
      </c>
      <c r="F88" s="9"/>
      <c r="G88" s="9"/>
      <c r="H88" s="9"/>
      <c r="I88" s="9">
        <v>470</v>
      </c>
      <c r="J88" s="9"/>
      <c r="K88" s="9"/>
      <c r="L88" s="9"/>
      <c r="M88" s="9">
        <v>78.33</v>
      </c>
      <c r="N88" s="9"/>
      <c r="O88" s="9"/>
      <c r="P88" s="9"/>
      <c r="Q88" s="9"/>
      <c r="R88" s="9"/>
      <c r="S88" s="9">
        <v>4</v>
      </c>
      <c r="T88" s="9">
        <v>326</v>
      </c>
      <c r="U88" s="9"/>
      <c r="V88" s="9"/>
      <c r="W88" s="9">
        <v>326</v>
      </c>
      <c r="X88" s="9"/>
      <c r="Y88" s="9"/>
      <c r="Z88" s="9" t="s">
        <v>2006</v>
      </c>
      <c r="AA88" s="9">
        <v>39.700000000000003</v>
      </c>
      <c r="AB88" s="9" t="s">
        <v>1673</v>
      </c>
      <c r="AC88" s="9">
        <v>0</v>
      </c>
      <c r="AD88" s="11" t="s">
        <v>1989</v>
      </c>
      <c r="AE88" s="9" t="s">
        <v>1673</v>
      </c>
      <c r="AF88" s="9" t="s">
        <v>1673</v>
      </c>
      <c r="AG88" s="9" t="s">
        <v>1673</v>
      </c>
      <c r="AH88" s="9" t="s">
        <v>164</v>
      </c>
    </row>
    <row r="89" spans="1:34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9">
        <v>419.94</v>
      </c>
      <c r="D89" s="9"/>
      <c r="E89" s="9">
        <v>419.94</v>
      </c>
      <c r="F89" s="9"/>
      <c r="G89" s="9"/>
      <c r="H89" s="9"/>
      <c r="I89" s="9">
        <v>419.94</v>
      </c>
      <c r="J89" s="9"/>
      <c r="K89" s="9"/>
      <c r="L89" s="9"/>
      <c r="M89" s="9">
        <v>69.989999999999995</v>
      </c>
      <c r="N89" s="9"/>
      <c r="O89" s="9"/>
      <c r="P89" s="9"/>
      <c r="Q89" s="9"/>
      <c r="R89" s="9"/>
      <c r="S89" s="9">
        <v>4</v>
      </c>
      <c r="T89" s="9">
        <v>275.94</v>
      </c>
      <c r="U89" s="9"/>
      <c r="V89" s="9"/>
      <c r="W89" s="9">
        <v>275.94</v>
      </c>
      <c r="X89" s="9"/>
      <c r="Y89" s="9"/>
      <c r="Z89" s="9" t="s">
        <v>2006</v>
      </c>
      <c r="AA89" s="9">
        <v>126.1</v>
      </c>
      <c r="AB89" s="9" t="s">
        <v>1673</v>
      </c>
      <c r="AC89" s="9">
        <v>0</v>
      </c>
      <c r="AD89" s="11" t="s">
        <v>1989</v>
      </c>
      <c r="AE89" s="9" t="s">
        <v>1673</v>
      </c>
      <c r="AF89" s="9" t="s">
        <v>1673</v>
      </c>
      <c r="AG89" s="9" t="s">
        <v>1673</v>
      </c>
      <c r="AH89" s="9" t="s">
        <v>164</v>
      </c>
    </row>
    <row r="90" spans="1:34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9">
        <v>518.20000000000005</v>
      </c>
      <c r="D90" s="9"/>
      <c r="E90" s="9">
        <v>518.20000000000005</v>
      </c>
      <c r="F90" s="9"/>
      <c r="G90" s="9"/>
      <c r="H90" s="9"/>
      <c r="I90" s="9">
        <v>518.20000000000005</v>
      </c>
      <c r="J90" s="9"/>
      <c r="K90" s="9"/>
      <c r="L90" s="9"/>
      <c r="M90" s="9">
        <v>86.37</v>
      </c>
      <c r="N90" s="9"/>
      <c r="O90" s="9"/>
      <c r="P90" s="9"/>
      <c r="Q90" s="9"/>
      <c r="R90" s="9"/>
      <c r="S90" s="9">
        <v>4</v>
      </c>
      <c r="T90" s="9">
        <v>374.2</v>
      </c>
      <c r="U90" s="9"/>
      <c r="V90" s="9"/>
      <c r="W90" s="9">
        <v>374.2</v>
      </c>
      <c r="X90" s="9"/>
      <c r="Y90" s="9"/>
      <c r="Z90" s="9" t="s">
        <v>2006</v>
      </c>
      <c r="AA90" s="9">
        <v>58.6</v>
      </c>
      <c r="AB90" s="9" t="s">
        <v>1673</v>
      </c>
      <c r="AC90" s="9">
        <v>0</v>
      </c>
      <c r="AD90" s="11" t="s">
        <v>1989</v>
      </c>
      <c r="AE90" s="9" t="s">
        <v>1673</v>
      </c>
      <c r="AF90" s="9" t="s">
        <v>1673</v>
      </c>
      <c r="AG90" s="9" t="s">
        <v>1673</v>
      </c>
      <c r="AH90" s="9" t="s">
        <v>164</v>
      </c>
    </row>
    <row r="91" spans="1:34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9">
        <v>535.9</v>
      </c>
      <c r="D91" s="9"/>
      <c r="E91" s="9">
        <v>535.9</v>
      </c>
      <c r="F91" s="9"/>
      <c r="G91" s="9"/>
      <c r="H91" s="9"/>
      <c r="I91" s="9">
        <v>535.9</v>
      </c>
      <c r="J91" s="9"/>
      <c r="K91" s="9"/>
      <c r="L91" s="9"/>
      <c r="M91" s="9">
        <v>89.32</v>
      </c>
      <c r="N91" s="9"/>
      <c r="O91" s="9"/>
      <c r="P91" s="9"/>
      <c r="Q91" s="9"/>
      <c r="R91" s="9"/>
      <c r="S91" s="9">
        <v>4</v>
      </c>
      <c r="T91" s="9">
        <v>391.9</v>
      </c>
      <c r="U91" s="9"/>
      <c r="V91" s="9"/>
      <c r="W91" s="9">
        <v>391.9</v>
      </c>
      <c r="X91" s="9"/>
      <c r="Y91" s="9"/>
      <c r="Z91" s="9" t="s">
        <v>2006</v>
      </c>
      <c r="AA91" s="9">
        <v>48.6</v>
      </c>
      <c r="AB91" s="9" t="s">
        <v>1673</v>
      </c>
      <c r="AC91" s="9">
        <v>0</v>
      </c>
      <c r="AD91" s="11" t="s">
        <v>1989</v>
      </c>
      <c r="AE91" s="9" t="s">
        <v>1673</v>
      </c>
      <c r="AF91" s="9" t="s">
        <v>1673</v>
      </c>
      <c r="AG91" s="9" t="s">
        <v>1673</v>
      </c>
      <c r="AH91" s="9" t="s">
        <v>1674</v>
      </c>
    </row>
    <row r="92" spans="1:34" s="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10">
        <v>321.54000000000002</v>
      </c>
      <c r="D92" s="10"/>
      <c r="E92" s="10">
        <v>321.54000000000002</v>
      </c>
      <c r="F92" s="10"/>
      <c r="G92" s="10"/>
      <c r="H92" s="10"/>
      <c r="I92" s="10">
        <v>321.54000000000002</v>
      </c>
      <c r="J92" s="10"/>
      <c r="K92" s="10"/>
      <c r="L92" s="10"/>
      <c r="M92" s="10">
        <v>53.59</v>
      </c>
      <c r="N92" s="10"/>
      <c r="O92" s="10"/>
      <c r="P92" s="10"/>
      <c r="Q92" s="10"/>
      <c r="R92" s="10"/>
      <c r="S92" s="10">
        <v>4</v>
      </c>
      <c r="T92" s="10">
        <v>177.54</v>
      </c>
      <c r="U92" s="10"/>
      <c r="V92" s="10"/>
      <c r="W92" s="10">
        <v>177.54</v>
      </c>
      <c r="X92" s="10"/>
      <c r="Y92" s="10"/>
      <c r="Z92" s="9" t="s">
        <v>2006</v>
      </c>
      <c r="AA92" s="10"/>
      <c r="AB92" s="10" t="s">
        <v>1679</v>
      </c>
      <c r="AC92" s="10">
        <v>0</v>
      </c>
      <c r="AD92" s="11" t="s">
        <v>1989</v>
      </c>
      <c r="AE92" s="10" t="s">
        <v>1673</v>
      </c>
      <c r="AF92" s="10" t="s">
        <v>1673</v>
      </c>
      <c r="AG92" s="10" t="s">
        <v>1673</v>
      </c>
      <c r="AH92" s="10" t="s">
        <v>164</v>
      </c>
    </row>
    <row r="93" spans="1:34" s="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10">
        <v>495.01</v>
      </c>
      <c r="D93" s="10"/>
      <c r="E93" s="10">
        <v>495.01</v>
      </c>
      <c r="F93" s="10"/>
      <c r="G93" s="10"/>
      <c r="H93" s="10"/>
      <c r="I93" s="10">
        <v>495.01</v>
      </c>
      <c r="J93" s="10"/>
      <c r="K93" s="10"/>
      <c r="L93" s="10"/>
      <c r="M93" s="10">
        <v>82.5</v>
      </c>
      <c r="N93" s="10">
        <v>957.3</v>
      </c>
      <c r="O93" s="10"/>
      <c r="P93" s="10"/>
      <c r="Q93" s="10"/>
      <c r="R93" s="10"/>
      <c r="S93" s="10">
        <v>4</v>
      </c>
      <c r="T93" s="10">
        <v>351.01</v>
      </c>
      <c r="U93" s="10"/>
      <c r="V93" s="10"/>
      <c r="W93" s="10">
        <v>351.01</v>
      </c>
      <c r="X93" s="10"/>
      <c r="Y93" s="10"/>
      <c r="Z93" s="9" t="s">
        <v>2006</v>
      </c>
      <c r="AA93" s="10"/>
      <c r="AB93" s="10" t="s">
        <v>1673</v>
      </c>
      <c r="AC93" s="10">
        <v>0</v>
      </c>
      <c r="AD93" s="11" t="s">
        <v>1989</v>
      </c>
      <c r="AE93" s="10" t="s">
        <v>1673</v>
      </c>
      <c r="AF93" s="10" t="s">
        <v>1673</v>
      </c>
      <c r="AG93" s="10" t="s">
        <v>1673</v>
      </c>
      <c r="AH93" s="10" t="s">
        <v>164</v>
      </c>
    </row>
    <row r="94" spans="1:34" s="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10">
        <v>396.4</v>
      </c>
      <c r="D94" s="10"/>
      <c r="E94" s="10">
        <v>396.4</v>
      </c>
      <c r="F94" s="10"/>
      <c r="G94" s="10"/>
      <c r="H94" s="10"/>
      <c r="I94" s="10">
        <v>396.4</v>
      </c>
      <c r="J94" s="10"/>
      <c r="K94" s="10"/>
      <c r="L94" s="10"/>
      <c r="M94" s="10">
        <v>66.069999999999993</v>
      </c>
      <c r="N94" s="10"/>
      <c r="O94" s="10"/>
      <c r="P94" s="10"/>
      <c r="Q94" s="10"/>
      <c r="R94" s="10"/>
      <c r="S94" s="10">
        <v>4</v>
      </c>
      <c r="T94" s="10">
        <v>252.4</v>
      </c>
      <c r="U94" s="10"/>
      <c r="V94" s="10"/>
      <c r="W94" s="10">
        <v>252.4</v>
      </c>
      <c r="X94" s="10"/>
      <c r="Y94" s="10"/>
      <c r="Z94" s="9" t="s">
        <v>2006</v>
      </c>
      <c r="AA94" s="10"/>
      <c r="AB94" s="10" t="s">
        <v>1673</v>
      </c>
      <c r="AC94" s="10">
        <v>0</v>
      </c>
      <c r="AD94" s="11" t="s">
        <v>1989</v>
      </c>
      <c r="AE94" s="10" t="s">
        <v>1673</v>
      </c>
      <c r="AF94" s="10" t="s">
        <v>1673</v>
      </c>
      <c r="AG94" s="10" t="s">
        <v>1673</v>
      </c>
      <c r="AH94" s="10" t="s">
        <v>164</v>
      </c>
    </row>
    <row r="95" spans="1:34" s="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10">
        <v>373.63</v>
      </c>
      <c r="D95" s="10"/>
      <c r="E95" s="10">
        <v>373.63</v>
      </c>
      <c r="F95" s="10"/>
      <c r="G95" s="10"/>
      <c r="H95" s="10"/>
      <c r="I95" s="10">
        <v>373.63</v>
      </c>
      <c r="J95" s="10"/>
      <c r="K95" s="10"/>
      <c r="L95" s="10"/>
      <c r="M95" s="10">
        <v>62.27</v>
      </c>
      <c r="N95" s="10"/>
      <c r="O95" s="10"/>
      <c r="P95" s="10"/>
      <c r="Q95" s="10"/>
      <c r="R95" s="10"/>
      <c r="S95" s="10">
        <v>4</v>
      </c>
      <c r="T95" s="10">
        <v>229.63</v>
      </c>
      <c r="U95" s="10"/>
      <c r="V95" s="10"/>
      <c r="W95" s="10">
        <v>229.63</v>
      </c>
      <c r="X95" s="10"/>
      <c r="Y95" s="10"/>
      <c r="Z95" s="9" t="s">
        <v>2006</v>
      </c>
      <c r="AA95" s="10"/>
      <c r="AB95" s="10" t="s">
        <v>1678</v>
      </c>
      <c r="AC95" s="10">
        <v>0</v>
      </c>
      <c r="AD95" s="11" t="s">
        <v>1989</v>
      </c>
      <c r="AE95" s="10" t="s">
        <v>1673</v>
      </c>
      <c r="AF95" s="10" t="s">
        <v>1673</v>
      </c>
      <c r="AG95" s="10" t="s">
        <v>1673</v>
      </c>
      <c r="AH95" s="10" t="s">
        <v>164</v>
      </c>
    </row>
    <row r="96" spans="1:34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9">
        <v>806</v>
      </c>
      <c r="D96" s="9"/>
      <c r="E96" s="9">
        <v>806</v>
      </c>
      <c r="F96" s="9"/>
      <c r="G96" s="9"/>
      <c r="H96" s="9"/>
      <c r="I96" s="9">
        <v>806</v>
      </c>
      <c r="J96" s="9"/>
      <c r="K96" s="9"/>
      <c r="L96" s="9"/>
      <c r="M96" s="9">
        <v>134.33000000000001</v>
      </c>
      <c r="N96" s="9"/>
      <c r="O96" s="9"/>
      <c r="P96" s="9"/>
      <c r="Q96" s="9"/>
      <c r="R96" s="9"/>
      <c r="S96" s="9">
        <v>4</v>
      </c>
      <c r="T96" s="9">
        <v>662</v>
      </c>
      <c r="U96" s="9"/>
      <c r="V96" s="9"/>
      <c r="W96" s="9">
        <v>662</v>
      </c>
      <c r="X96" s="9"/>
      <c r="Y96" s="9"/>
      <c r="Z96" s="9" t="s">
        <v>2006</v>
      </c>
      <c r="AA96" s="9">
        <v>38.4</v>
      </c>
      <c r="AB96" s="9" t="s">
        <v>1673</v>
      </c>
      <c r="AC96" s="9">
        <v>0</v>
      </c>
      <c r="AD96" s="11" t="s">
        <v>1989</v>
      </c>
      <c r="AE96" s="9" t="s">
        <v>1673</v>
      </c>
      <c r="AF96" s="9" t="s">
        <v>1673</v>
      </c>
      <c r="AG96" s="9" t="s">
        <v>1673</v>
      </c>
      <c r="AH96" s="9" t="s">
        <v>164</v>
      </c>
    </row>
    <row r="97" spans="1:34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9">
        <v>532.79999999999995</v>
      </c>
      <c r="D97" s="9"/>
      <c r="E97" s="9">
        <v>532.79999999999995</v>
      </c>
      <c r="F97" s="9"/>
      <c r="G97" s="9"/>
      <c r="H97" s="9"/>
      <c r="I97" s="9">
        <v>532.79999999999995</v>
      </c>
      <c r="J97" s="9"/>
      <c r="K97" s="9"/>
      <c r="L97" s="9"/>
      <c r="M97" s="9">
        <v>88.8</v>
      </c>
      <c r="N97" s="9"/>
      <c r="O97" s="9"/>
      <c r="P97" s="9"/>
      <c r="Q97" s="9"/>
      <c r="R97" s="9"/>
      <c r="S97" s="9">
        <v>4</v>
      </c>
      <c r="T97" s="9">
        <v>388.8</v>
      </c>
      <c r="U97" s="9"/>
      <c r="V97" s="9"/>
      <c r="W97" s="9">
        <v>388.8</v>
      </c>
      <c r="X97" s="9"/>
      <c r="Y97" s="9"/>
      <c r="Z97" s="9" t="s">
        <v>2006</v>
      </c>
      <c r="AA97" s="9">
        <v>39.700000000000003</v>
      </c>
      <c r="AB97" s="9" t="s">
        <v>1673</v>
      </c>
      <c r="AC97" s="9">
        <v>0</v>
      </c>
      <c r="AD97" s="11" t="s">
        <v>1989</v>
      </c>
      <c r="AE97" s="9" t="s">
        <v>1673</v>
      </c>
      <c r="AF97" s="9" t="s">
        <v>1673</v>
      </c>
      <c r="AG97" s="9" t="s">
        <v>1673</v>
      </c>
      <c r="AH97" s="9" t="s">
        <v>164</v>
      </c>
    </row>
    <row r="98" spans="1:34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9">
        <v>533</v>
      </c>
      <c r="D98" s="9"/>
      <c r="E98" s="9">
        <v>533</v>
      </c>
      <c r="F98" s="9"/>
      <c r="G98" s="9"/>
      <c r="H98" s="9"/>
      <c r="I98" s="9">
        <v>533</v>
      </c>
      <c r="J98" s="9"/>
      <c r="K98" s="9"/>
      <c r="L98" s="9"/>
      <c r="M98" s="9">
        <v>88.83</v>
      </c>
      <c r="N98" s="9"/>
      <c r="O98" s="9"/>
      <c r="P98" s="9"/>
      <c r="Q98" s="9"/>
      <c r="R98" s="9"/>
      <c r="S98" s="9">
        <v>4</v>
      </c>
      <c r="T98" s="9">
        <v>389</v>
      </c>
      <c r="U98" s="9"/>
      <c r="V98" s="9"/>
      <c r="W98" s="9">
        <v>389</v>
      </c>
      <c r="X98" s="9"/>
      <c r="Y98" s="9"/>
      <c r="Z98" s="9" t="s">
        <v>2006</v>
      </c>
      <c r="AA98" s="9">
        <v>39.700000000000003</v>
      </c>
      <c r="AB98" s="9" t="s">
        <v>1673</v>
      </c>
      <c r="AC98" s="9">
        <v>0</v>
      </c>
      <c r="AD98" s="11" t="s">
        <v>1989</v>
      </c>
      <c r="AE98" s="9" t="s">
        <v>1673</v>
      </c>
      <c r="AF98" s="9" t="s">
        <v>1673</v>
      </c>
      <c r="AG98" s="9" t="s">
        <v>1673</v>
      </c>
      <c r="AH98" s="9" t="s">
        <v>164</v>
      </c>
    </row>
    <row r="99" spans="1:34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9">
        <v>532.79999999999995</v>
      </c>
      <c r="D99" s="9"/>
      <c r="E99" s="9">
        <v>532.79999999999995</v>
      </c>
      <c r="F99" s="9"/>
      <c r="G99" s="9"/>
      <c r="H99" s="9"/>
      <c r="I99" s="9">
        <v>532.79999999999995</v>
      </c>
      <c r="J99" s="9"/>
      <c r="K99" s="9"/>
      <c r="L99" s="9"/>
      <c r="M99" s="9">
        <v>88.8</v>
      </c>
      <c r="N99" s="9"/>
      <c r="O99" s="9"/>
      <c r="P99" s="9"/>
      <c r="Q99" s="9"/>
      <c r="R99" s="9"/>
      <c r="S99" s="9">
        <v>4</v>
      </c>
      <c r="T99" s="9">
        <v>388.8</v>
      </c>
      <c r="U99" s="9"/>
      <c r="V99" s="9"/>
      <c r="W99" s="9">
        <v>388.8</v>
      </c>
      <c r="X99" s="9"/>
      <c r="Y99" s="9"/>
      <c r="Z99" s="9" t="s">
        <v>2006</v>
      </c>
      <c r="AA99" s="9">
        <v>39.700000000000003</v>
      </c>
      <c r="AB99" s="9" t="s">
        <v>1673</v>
      </c>
      <c r="AC99" s="9">
        <v>0</v>
      </c>
      <c r="AD99" s="11" t="s">
        <v>1989</v>
      </c>
      <c r="AE99" s="9" t="s">
        <v>1673</v>
      </c>
      <c r="AF99" s="9" t="s">
        <v>1673</v>
      </c>
      <c r="AG99" s="9" t="s">
        <v>1673</v>
      </c>
      <c r="AH99" s="9" t="s">
        <v>164</v>
      </c>
    </row>
    <row r="100" spans="1:34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9">
        <v>533</v>
      </c>
      <c r="D100" s="9"/>
      <c r="E100" s="9">
        <v>533</v>
      </c>
      <c r="F100" s="9"/>
      <c r="G100" s="9"/>
      <c r="H100" s="9"/>
      <c r="I100" s="9">
        <v>533</v>
      </c>
      <c r="J100" s="9"/>
      <c r="K100" s="9"/>
      <c r="L100" s="9"/>
      <c r="M100" s="9">
        <v>88.83</v>
      </c>
      <c r="N100" s="9"/>
      <c r="O100" s="9"/>
      <c r="P100" s="9"/>
      <c r="Q100" s="9"/>
      <c r="R100" s="9"/>
      <c r="S100" s="9">
        <v>4</v>
      </c>
      <c r="T100" s="9">
        <v>389</v>
      </c>
      <c r="U100" s="9"/>
      <c r="V100" s="9"/>
      <c r="W100" s="9">
        <v>389</v>
      </c>
      <c r="X100" s="9"/>
      <c r="Y100" s="9"/>
      <c r="Z100" s="9" t="s">
        <v>2006</v>
      </c>
      <c r="AA100" s="9">
        <v>39.700000000000003</v>
      </c>
      <c r="AB100" s="9" t="s">
        <v>1673</v>
      </c>
      <c r="AC100" s="9">
        <v>0</v>
      </c>
      <c r="AD100" s="11" t="s">
        <v>1989</v>
      </c>
      <c r="AE100" s="9" t="s">
        <v>1673</v>
      </c>
      <c r="AF100" s="9" t="s">
        <v>1673</v>
      </c>
      <c r="AG100" s="9" t="s">
        <v>1673</v>
      </c>
      <c r="AH100" s="9" t="s">
        <v>164</v>
      </c>
    </row>
    <row r="101" spans="1:34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9">
        <v>822.9</v>
      </c>
      <c r="D101" s="9"/>
      <c r="E101" s="9">
        <v>822.9</v>
      </c>
      <c r="F101" s="9"/>
      <c r="G101" s="9"/>
      <c r="H101" s="9"/>
      <c r="I101" s="9">
        <v>822.9</v>
      </c>
      <c r="J101" s="9"/>
      <c r="K101" s="9"/>
      <c r="L101" s="9"/>
      <c r="M101" s="9">
        <v>137.15</v>
      </c>
      <c r="N101" s="9"/>
      <c r="O101" s="9"/>
      <c r="P101" s="9"/>
      <c r="Q101" s="9"/>
      <c r="R101" s="9"/>
      <c r="S101" s="9">
        <v>4</v>
      </c>
      <c r="T101" s="9">
        <v>678.9</v>
      </c>
      <c r="U101" s="9"/>
      <c r="V101" s="9"/>
      <c r="W101" s="9">
        <v>678.9</v>
      </c>
      <c r="X101" s="9"/>
      <c r="Y101" s="9"/>
      <c r="Z101" s="9" t="s">
        <v>2006</v>
      </c>
      <c r="AA101" s="9">
        <v>83.8</v>
      </c>
      <c r="AB101" s="9" t="s">
        <v>1673</v>
      </c>
      <c r="AC101" s="9">
        <v>0</v>
      </c>
      <c r="AD101" s="11" t="s">
        <v>1989</v>
      </c>
      <c r="AE101" s="9" t="s">
        <v>1673</v>
      </c>
      <c r="AF101" s="9" t="s">
        <v>1673</v>
      </c>
      <c r="AG101" s="9" t="s">
        <v>1673</v>
      </c>
      <c r="AH101" s="9" t="s">
        <v>164</v>
      </c>
    </row>
    <row r="102" spans="1:34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 t="s">
        <v>2006</v>
      </c>
      <c r="AA102" s="9"/>
      <c r="AB102" s="9"/>
      <c r="AC102" s="9">
        <v>0</v>
      </c>
      <c r="AD102" s="11" t="s">
        <v>1989</v>
      </c>
      <c r="AE102" s="9"/>
      <c r="AF102" s="9"/>
      <c r="AG102" s="9"/>
      <c r="AH102" s="9"/>
    </row>
    <row r="103" spans="1:34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9">
        <v>778.4</v>
      </c>
      <c r="D103" s="9"/>
      <c r="E103" s="9">
        <v>778.4</v>
      </c>
      <c r="F103" s="9"/>
      <c r="G103" s="9"/>
      <c r="H103" s="9"/>
      <c r="I103" s="9">
        <v>778.4</v>
      </c>
      <c r="J103" s="9"/>
      <c r="K103" s="9"/>
      <c r="L103" s="9"/>
      <c r="M103" s="9">
        <v>129.72999999999999</v>
      </c>
      <c r="N103" s="9"/>
      <c r="O103" s="9"/>
      <c r="P103" s="9"/>
      <c r="Q103" s="9"/>
      <c r="R103" s="9"/>
      <c r="S103" s="9">
        <v>4</v>
      </c>
      <c r="T103" s="9">
        <v>634.4</v>
      </c>
      <c r="U103" s="9"/>
      <c r="V103" s="9"/>
      <c r="W103" s="9">
        <v>634.4</v>
      </c>
      <c r="X103" s="9"/>
      <c r="Y103" s="9"/>
      <c r="Z103" s="9" t="s">
        <v>2006</v>
      </c>
      <c r="AA103" s="9">
        <v>77</v>
      </c>
      <c r="AB103" s="9" t="s">
        <v>1673</v>
      </c>
      <c r="AC103" s="9">
        <v>0</v>
      </c>
      <c r="AD103" s="11" t="s">
        <v>1989</v>
      </c>
      <c r="AE103" s="9" t="s">
        <v>1673</v>
      </c>
      <c r="AF103" s="9" t="s">
        <v>1673</v>
      </c>
      <c r="AG103" s="9" t="s">
        <v>1673</v>
      </c>
      <c r="AH103" s="9" t="s">
        <v>1674</v>
      </c>
    </row>
    <row r="104" spans="1:34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9">
        <v>394.31</v>
      </c>
      <c r="D104" s="9"/>
      <c r="E104" s="9">
        <v>394.31</v>
      </c>
      <c r="F104" s="9"/>
      <c r="G104" s="9"/>
      <c r="H104" s="9"/>
      <c r="I104" s="9">
        <v>394.31</v>
      </c>
      <c r="J104" s="9"/>
      <c r="K104" s="9"/>
      <c r="L104" s="9"/>
      <c r="M104" s="9">
        <v>65.72</v>
      </c>
      <c r="N104" s="9"/>
      <c r="O104" s="9"/>
      <c r="P104" s="9"/>
      <c r="Q104" s="9"/>
      <c r="R104" s="9"/>
      <c r="S104" s="9">
        <v>4</v>
      </c>
      <c r="T104" s="9">
        <v>250.31</v>
      </c>
      <c r="U104" s="9"/>
      <c r="V104" s="9"/>
      <c r="W104" s="9">
        <v>250.31</v>
      </c>
      <c r="X104" s="9"/>
      <c r="Y104" s="9">
        <v>184.6</v>
      </c>
      <c r="Z104" s="9" t="s">
        <v>2006</v>
      </c>
      <c r="AA104" s="9"/>
      <c r="AB104" s="9" t="s">
        <v>1673</v>
      </c>
      <c r="AC104" s="9">
        <v>0</v>
      </c>
      <c r="AD104" s="11" t="s">
        <v>1989</v>
      </c>
      <c r="AE104" s="9" t="s">
        <v>1673</v>
      </c>
      <c r="AF104" s="9" t="s">
        <v>1673</v>
      </c>
      <c r="AG104" s="9" t="s">
        <v>1673</v>
      </c>
      <c r="AH104" s="9" t="s">
        <v>1674</v>
      </c>
    </row>
    <row r="105" spans="1:34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9">
        <v>778.4</v>
      </c>
      <c r="D105" s="9"/>
      <c r="E105" s="9">
        <v>778.4</v>
      </c>
      <c r="F105" s="9"/>
      <c r="G105" s="9"/>
      <c r="H105" s="9"/>
      <c r="I105" s="9">
        <v>778.4</v>
      </c>
      <c r="J105" s="9"/>
      <c r="K105" s="9"/>
      <c r="L105" s="9"/>
      <c r="M105" s="9">
        <v>129.72999999999999</v>
      </c>
      <c r="N105" s="9"/>
      <c r="O105" s="9"/>
      <c r="P105" s="9"/>
      <c r="Q105" s="9"/>
      <c r="R105" s="9"/>
      <c r="S105" s="9">
        <v>4</v>
      </c>
      <c r="T105" s="9">
        <v>634.4</v>
      </c>
      <c r="U105" s="9"/>
      <c r="V105" s="9"/>
      <c r="W105" s="9">
        <v>634.4</v>
      </c>
      <c r="X105" s="9"/>
      <c r="Y105" s="9"/>
      <c r="Z105" s="9" t="s">
        <v>2006</v>
      </c>
      <c r="AA105" s="9">
        <v>77</v>
      </c>
      <c r="AB105" s="9" t="s">
        <v>1673</v>
      </c>
      <c r="AC105" s="9">
        <v>0</v>
      </c>
      <c r="AD105" s="11" t="s">
        <v>1989</v>
      </c>
      <c r="AE105" s="9" t="s">
        <v>1673</v>
      </c>
      <c r="AF105" s="9" t="s">
        <v>1673</v>
      </c>
      <c r="AG105" s="9" t="s">
        <v>1673</v>
      </c>
      <c r="AH105" s="9" t="s">
        <v>164</v>
      </c>
    </row>
    <row r="106" spans="1:34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9">
        <v>822.7</v>
      </c>
      <c r="D106" s="9"/>
      <c r="E106" s="9">
        <v>822.7</v>
      </c>
      <c r="F106" s="9"/>
      <c r="G106" s="9"/>
      <c r="H106" s="9"/>
      <c r="I106" s="9">
        <v>822.7</v>
      </c>
      <c r="J106" s="9"/>
      <c r="K106" s="9"/>
      <c r="L106" s="9"/>
      <c r="M106" s="9">
        <v>137.12</v>
      </c>
      <c r="N106" s="9"/>
      <c r="O106" s="9"/>
      <c r="P106" s="9"/>
      <c r="Q106" s="9"/>
      <c r="R106" s="9"/>
      <c r="S106" s="9">
        <v>4</v>
      </c>
      <c r="T106" s="9">
        <v>678.7</v>
      </c>
      <c r="U106" s="9"/>
      <c r="V106" s="9"/>
      <c r="W106" s="9">
        <v>678.7</v>
      </c>
      <c r="X106" s="9"/>
      <c r="Y106" s="9"/>
      <c r="Z106" s="9" t="s">
        <v>2006</v>
      </c>
      <c r="AA106" s="9">
        <v>83.8</v>
      </c>
      <c r="AB106" s="9" t="s">
        <v>1673</v>
      </c>
      <c r="AC106" s="9">
        <v>0</v>
      </c>
      <c r="AD106" s="11" t="s">
        <v>1989</v>
      </c>
      <c r="AE106" s="9" t="s">
        <v>1673</v>
      </c>
      <c r="AF106" s="9" t="s">
        <v>1673</v>
      </c>
      <c r="AG106" s="9" t="s">
        <v>1673</v>
      </c>
      <c r="AH106" s="9" t="s">
        <v>164</v>
      </c>
    </row>
    <row r="107" spans="1:34" s="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9" t="s">
        <v>2006</v>
      </c>
      <c r="AA107" s="10"/>
      <c r="AB107" s="10" t="s">
        <v>1673</v>
      </c>
      <c r="AC107" s="10">
        <v>0</v>
      </c>
      <c r="AD107" s="11" t="s">
        <v>1989</v>
      </c>
      <c r="AE107" s="10" t="s">
        <v>1673</v>
      </c>
      <c r="AF107" s="10" t="s">
        <v>1673</v>
      </c>
      <c r="AG107" s="10" t="s">
        <v>1673</v>
      </c>
      <c r="AH107" s="10" t="s">
        <v>164</v>
      </c>
    </row>
    <row r="108" spans="1:34" s="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9" t="s">
        <v>2006</v>
      </c>
      <c r="AA108" s="10"/>
      <c r="AB108" s="10" t="s">
        <v>1673</v>
      </c>
      <c r="AC108" s="10">
        <v>0</v>
      </c>
      <c r="AD108" s="11" t="s">
        <v>1989</v>
      </c>
      <c r="AE108" s="10" t="s">
        <v>1673</v>
      </c>
      <c r="AF108" s="10" t="s">
        <v>1673</v>
      </c>
      <c r="AG108" s="10" t="s">
        <v>1673</v>
      </c>
      <c r="AH108" s="10" t="s">
        <v>164</v>
      </c>
    </row>
    <row r="109" spans="1:34" s="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9" t="s">
        <v>2006</v>
      </c>
      <c r="AA109" s="10"/>
      <c r="AB109" s="10" t="s">
        <v>1673</v>
      </c>
      <c r="AC109" s="10">
        <v>0</v>
      </c>
      <c r="AD109" s="11" t="s">
        <v>1989</v>
      </c>
      <c r="AE109" s="10" t="s">
        <v>1673</v>
      </c>
      <c r="AF109" s="10" t="s">
        <v>1673</v>
      </c>
      <c r="AG109" s="10" t="s">
        <v>1673</v>
      </c>
      <c r="AH109" s="10" t="s">
        <v>164</v>
      </c>
    </row>
    <row r="110" spans="1:34" s="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9" t="s">
        <v>2006</v>
      </c>
      <c r="AA110" s="10"/>
      <c r="AB110" s="10" t="s">
        <v>1673</v>
      </c>
      <c r="AC110" s="10">
        <v>0</v>
      </c>
      <c r="AD110" s="11" t="s">
        <v>1989</v>
      </c>
      <c r="AE110" s="10" t="s">
        <v>1673</v>
      </c>
      <c r="AF110" s="10" t="s">
        <v>1673</v>
      </c>
      <c r="AG110" s="10" t="s">
        <v>1673</v>
      </c>
      <c r="AH110" s="10" t="s">
        <v>164</v>
      </c>
    </row>
    <row r="111" spans="1:34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9">
        <v>187</v>
      </c>
      <c r="D111" s="9"/>
      <c r="E111" s="9">
        <v>187</v>
      </c>
      <c r="F111" s="9"/>
      <c r="G111" s="9"/>
      <c r="H111" s="9"/>
      <c r="I111" s="9">
        <v>187</v>
      </c>
      <c r="J111" s="9"/>
      <c r="K111" s="9"/>
      <c r="L111" s="9"/>
      <c r="M111" s="9">
        <v>62.33</v>
      </c>
      <c r="N111" s="9"/>
      <c r="O111" s="9"/>
      <c r="P111" s="9"/>
      <c r="Q111" s="9"/>
      <c r="R111" s="9"/>
      <c r="S111" s="9">
        <v>2</v>
      </c>
      <c r="T111" s="9">
        <v>230</v>
      </c>
      <c r="U111" s="9"/>
      <c r="V111" s="9"/>
      <c r="W111" s="9">
        <v>230</v>
      </c>
      <c r="X111" s="9"/>
      <c r="Y111" s="9"/>
      <c r="Z111" s="9" t="s">
        <v>2006</v>
      </c>
      <c r="AA111" s="9">
        <v>30</v>
      </c>
      <c r="AB111" s="9" t="s">
        <v>1673</v>
      </c>
      <c r="AC111" s="9">
        <v>0</v>
      </c>
      <c r="AD111" s="11" t="s">
        <v>1989</v>
      </c>
      <c r="AE111" s="9" t="s">
        <v>1673</v>
      </c>
      <c r="AF111" s="9" t="s">
        <v>1673</v>
      </c>
      <c r="AG111" s="9" t="s">
        <v>1673</v>
      </c>
      <c r="AH111" s="9" t="s">
        <v>164</v>
      </c>
    </row>
    <row r="112" spans="1:34" s="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10">
        <v>329.5</v>
      </c>
      <c r="D112" s="10"/>
      <c r="E112" s="10">
        <v>329.5</v>
      </c>
      <c r="F112" s="10"/>
      <c r="G112" s="10"/>
      <c r="H112" s="10"/>
      <c r="I112" s="10">
        <v>329.5</v>
      </c>
      <c r="J112" s="10"/>
      <c r="K112" s="10"/>
      <c r="L112" s="10"/>
      <c r="M112" s="10">
        <v>54.92</v>
      </c>
      <c r="N112" s="10"/>
      <c r="O112" s="10"/>
      <c r="P112" s="10"/>
      <c r="Q112" s="10"/>
      <c r="R112" s="10"/>
      <c r="S112" s="10">
        <v>4</v>
      </c>
      <c r="T112" s="10">
        <v>185.5</v>
      </c>
      <c r="U112" s="10"/>
      <c r="V112" s="10"/>
      <c r="W112" s="10">
        <v>185.5</v>
      </c>
      <c r="X112" s="10"/>
      <c r="Y112" s="10"/>
      <c r="Z112" s="9" t="s">
        <v>2006</v>
      </c>
      <c r="AA112" s="10"/>
      <c r="AB112" s="10" t="s">
        <v>1673</v>
      </c>
      <c r="AC112" s="10">
        <v>0</v>
      </c>
      <c r="AD112" s="11" t="s">
        <v>1989</v>
      </c>
      <c r="AE112" s="10" t="s">
        <v>1673</v>
      </c>
      <c r="AF112" s="10" t="s">
        <v>1673</v>
      </c>
      <c r="AG112" s="10" t="s">
        <v>1673</v>
      </c>
      <c r="AH112" s="10" t="s">
        <v>164</v>
      </c>
    </row>
    <row r="113" spans="1:34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9">
        <v>193.25</v>
      </c>
      <c r="D113" s="9"/>
      <c r="E113" s="9">
        <v>193.25</v>
      </c>
      <c r="F113" s="9"/>
      <c r="G113" s="9"/>
      <c r="H113" s="9"/>
      <c r="I113" s="9">
        <v>193.25</v>
      </c>
      <c r="J113" s="9"/>
      <c r="K113" s="9"/>
      <c r="L113" s="9"/>
      <c r="M113" s="9">
        <v>64.42</v>
      </c>
      <c r="N113" s="9"/>
      <c r="O113" s="9"/>
      <c r="P113" s="9"/>
      <c r="Q113" s="9"/>
      <c r="R113" s="9"/>
      <c r="S113" s="9">
        <v>2</v>
      </c>
      <c r="T113" s="9">
        <v>242.5</v>
      </c>
      <c r="U113" s="9"/>
      <c r="V113" s="9"/>
      <c r="W113" s="9">
        <v>242.5</v>
      </c>
      <c r="X113" s="9"/>
      <c r="Y113" s="9">
        <v>32.200000000000003</v>
      </c>
      <c r="Z113" s="9" t="s">
        <v>2006</v>
      </c>
      <c r="AA113" s="9"/>
      <c r="AB113" s="9" t="s">
        <v>1673</v>
      </c>
      <c r="AC113" s="9">
        <v>0</v>
      </c>
      <c r="AD113" s="11" t="s">
        <v>1989</v>
      </c>
      <c r="AE113" s="9" t="s">
        <v>1673</v>
      </c>
      <c r="AF113" s="9" t="s">
        <v>1673</v>
      </c>
      <c r="AG113" s="9" t="s">
        <v>1673</v>
      </c>
      <c r="AH113" s="9" t="s">
        <v>1674</v>
      </c>
    </row>
    <row r="114" spans="1:34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9">
        <v>184.2</v>
      </c>
      <c r="D114" s="9"/>
      <c r="E114" s="9">
        <v>184.2</v>
      </c>
      <c r="F114" s="9"/>
      <c r="G114" s="9"/>
      <c r="H114" s="9"/>
      <c r="I114" s="9">
        <v>184.2</v>
      </c>
      <c r="J114" s="9"/>
      <c r="K114" s="9"/>
      <c r="L114" s="9"/>
      <c r="M114" s="60">
        <v>60</v>
      </c>
      <c r="N114" s="61"/>
      <c r="O114" s="9"/>
      <c r="P114" s="9"/>
      <c r="Q114" s="9"/>
      <c r="R114" s="9"/>
      <c r="S114" s="9">
        <v>4</v>
      </c>
      <c r="T114" s="9">
        <v>40.200000000000003</v>
      </c>
      <c r="U114" s="9"/>
      <c r="V114" s="9"/>
      <c r="W114" s="9">
        <v>40.200000000000003</v>
      </c>
      <c r="X114" s="9"/>
      <c r="Y114" s="9"/>
      <c r="Z114" s="9" t="s">
        <v>2006</v>
      </c>
      <c r="AA114" s="9"/>
      <c r="AB114" s="9" t="s">
        <v>1673</v>
      </c>
      <c r="AC114" s="9">
        <v>0</v>
      </c>
      <c r="AD114" s="11" t="s">
        <v>1989</v>
      </c>
      <c r="AE114" s="9" t="s">
        <v>1673</v>
      </c>
      <c r="AF114" s="9" t="s">
        <v>1673</v>
      </c>
      <c r="AG114" s="9" t="s">
        <v>1673</v>
      </c>
      <c r="AH114" s="9" t="s">
        <v>164</v>
      </c>
    </row>
    <row r="115" spans="1:34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9">
        <v>382.6</v>
      </c>
      <c r="D115" s="9"/>
      <c r="E115" s="9">
        <v>382.6</v>
      </c>
      <c r="F115" s="9"/>
      <c r="G115" s="9"/>
      <c r="H115" s="9"/>
      <c r="I115" s="9">
        <v>382.6</v>
      </c>
      <c r="J115" s="9"/>
      <c r="K115" s="9"/>
      <c r="L115" s="9"/>
      <c r="M115" s="9">
        <v>63.77</v>
      </c>
      <c r="N115" s="9"/>
      <c r="O115" s="9"/>
      <c r="P115" s="9"/>
      <c r="Q115" s="9"/>
      <c r="R115" s="9"/>
      <c r="S115" s="9">
        <v>4</v>
      </c>
      <c r="T115" s="9">
        <v>238.6</v>
      </c>
      <c r="U115" s="9"/>
      <c r="V115" s="9"/>
      <c r="W115" s="9">
        <v>238.6</v>
      </c>
      <c r="X115" s="9"/>
      <c r="Y115" s="9"/>
      <c r="Z115" s="9" t="s">
        <v>2006</v>
      </c>
      <c r="AA115" s="9"/>
      <c r="AB115" s="9" t="s">
        <v>1673</v>
      </c>
      <c r="AC115" s="9">
        <v>0</v>
      </c>
      <c r="AD115" s="11" t="s">
        <v>1989</v>
      </c>
      <c r="AE115" s="9" t="s">
        <v>1673</v>
      </c>
      <c r="AF115" s="9" t="s">
        <v>1673</v>
      </c>
      <c r="AG115" s="9" t="s">
        <v>1673</v>
      </c>
      <c r="AH115" s="9" t="s">
        <v>164</v>
      </c>
    </row>
    <row r="116" spans="1:34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9">
        <v>187.85</v>
      </c>
      <c r="D116" s="9"/>
      <c r="E116" s="9">
        <v>187.85</v>
      </c>
      <c r="F116" s="9"/>
      <c r="G116" s="9"/>
      <c r="H116" s="9"/>
      <c r="I116" s="9">
        <v>187.85</v>
      </c>
      <c r="J116" s="9"/>
      <c r="K116" s="9"/>
      <c r="L116" s="9"/>
      <c r="M116" s="9">
        <v>62.62</v>
      </c>
      <c r="N116" s="9"/>
      <c r="O116" s="9"/>
      <c r="P116" s="9"/>
      <c r="Q116" s="9"/>
      <c r="R116" s="9"/>
      <c r="S116" s="9">
        <v>2</v>
      </c>
      <c r="T116" s="9">
        <v>231.7</v>
      </c>
      <c r="U116" s="9"/>
      <c r="V116" s="9"/>
      <c r="W116" s="9">
        <v>231.7</v>
      </c>
      <c r="X116" s="9"/>
      <c r="Y116" s="9"/>
      <c r="Z116" s="9" t="s">
        <v>2006</v>
      </c>
      <c r="AA116" s="9"/>
      <c r="AB116" s="9" t="s">
        <v>1673</v>
      </c>
      <c r="AC116" s="9">
        <v>0</v>
      </c>
      <c r="AD116" s="11" t="s">
        <v>1989</v>
      </c>
      <c r="AE116" s="9" t="s">
        <v>1673</v>
      </c>
      <c r="AF116" s="9" t="s">
        <v>1673</v>
      </c>
      <c r="AG116" s="9" t="s">
        <v>1673</v>
      </c>
      <c r="AH116" s="9" t="s">
        <v>164</v>
      </c>
    </row>
    <row r="117" spans="1:34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9">
        <v>256.10000000000002</v>
      </c>
      <c r="D117" s="9"/>
      <c r="E117" s="9">
        <v>256.10000000000002</v>
      </c>
      <c r="F117" s="9"/>
      <c r="G117" s="9"/>
      <c r="H117" s="9"/>
      <c r="I117" s="9">
        <v>256.10000000000002</v>
      </c>
      <c r="J117" s="9"/>
      <c r="K117" s="9"/>
      <c r="L117" s="9"/>
      <c r="M117" s="9">
        <v>85.37</v>
      </c>
      <c r="N117" s="9"/>
      <c r="O117" s="9"/>
      <c r="P117" s="9"/>
      <c r="Q117" s="9"/>
      <c r="R117" s="9"/>
      <c r="S117" s="9">
        <v>2</v>
      </c>
      <c r="T117" s="9">
        <v>368.2</v>
      </c>
      <c r="U117" s="9"/>
      <c r="V117" s="9"/>
      <c r="W117" s="9">
        <v>368.2</v>
      </c>
      <c r="X117" s="9"/>
      <c r="Y117" s="9"/>
      <c r="Z117" s="9" t="s">
        <v>2006</v>
      </c>
      <c r="AA117" s="9"/>
      <c r="AB117" s="9" t="s">
        <v>1673</v>
      </c>
      <c r="AC117" s="9">
        <v>0</v>
      </c>
      <c r="AD117" s="11" t="s">
        <v>1989</v>
      </c>
      <c r="AE117" s="9" t="s">
        <v>1673</v>
      </c>
      <c r="AF117" s="9" t="s">
        <v>1673</v>
      </c>
      <c r="AG117" s="9" t="s">
        <v>1673</v>
      </c>
      <c r="AH117" s="9" t="s">
        <v>164</v>
      </c>
    </row>
    <row r="118" spans="1:34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9">
        <v>169.55</v>
      </c>
      <c r="D118" s="9"/>
      <c r="E118" s="9">
        <v>169.55</v>
      </c>
      <c r="F118" s="9"/>
      <c r="G118" s="9"/>
      <c r="H118" s="9"/>
      <c r="I118" s="9">
        <v>169.55</v>
      </c>
      <c r="J118" s="9"/>
      <c r="K118" s="9"/>
      <c r="L118" s="9"/>
      <c r="M118" s="9">
        <v>56.52</v>
      </c>
      <c r="N118" s="9"/>
      <c r="O118" s="9"/>
      <c r="P118" s="9"/>
      <c r="Q118" s="9"/>
      <c r="R118" s="9"/>
      <c r="S118" s="9">
        <v>2</v>
      </c>
      <c r="T118" s="9">
        <v>195.1</v>
      </c>
      <c r="U118" s="9"/>
      <c r="V118" s="9"/>
      <c r="W118" s="9">
        <v>195.1</v>
      </c>
      <c r="X118" s="9"/>
      <c r="Y118" s="9"/>
      <c r="Z118" s="9" t="s">
        <v>2006</v>
      </c>
      <c r="AA118" s="9"/>
      <c r="AB118" s="9" t="s">
        <v>1673</v>
      </c>
      <c r="AC118" s="9">
        <v>0</v>
      </c>
      <c r="AD118" s="11" t="s">
        <v>1989</v>
      </c>
      <c r="AE118" s="9" t="s">
        <v>1673</v>
      </c>
      <c r="AF118" s="9" t="s">
        <v>1673</v>
      </c>
      <c r="AG118" s="9" t="s">
        <v>1673</v>
      </c>
      <c r="AH118" s="9" t="s">
        <v>164</v>
      </c>
    </row>
    <row r="119" spans="1:34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9">
        <v>155.69999999999999</v>
      </c>
      <c r="D119" s="9"/>
      <c r="E119" s="9">
        <v>155.69999999999999</v>
      </c>
      <c r="F119" s="9"/>
      <c r="G119" s="9"/>
      <c r="H119" s="9"/>
      <c r="I119" s="9">
        <v>155.69999999999999</v>
      </c>
      <c r="J119" s="9"/>
      <c r="K119" s="9"/>
      <c r="L119" s="9"/>
      <c r="M119" s="9">
        <v>51.9</v>
      </c>
      <c r="N119" s="9"/>
      <c r="O119" s="9"/>
      <c r="P119" s="9"/>
      <c r="Q119" s="9"/>
      <c r="R119" s="9"/>
      <c r="S119" s="9">
        <v>2</v>
      </c>
      <c r="T119" s="9">
        <v>167.4</v>
      </c>
      <c r="U119" s="9"/>
      <c r="V119" s="9"/>
      <c r="W119" s="9">
        <v>167.4</v>
      </c>
      <c r="X119" s="9"/>
      <c r="Y119" s="9"/>
      <c r="Z119" s="9" t="s">
        <v>2006</v>
      </c>
      <c r="AA119" s="9"/>
      <c r="AB119" s="9" t="s">
        <v>1673</v>
      </c>
      <c r="AC119" s="9">
        <v>0</v>
      </c>
      <c r="AD119" s="11" t="s">
        <v>1989</v>
      </c>
      <c r="AE119" s="9" t="s">
        <v>1673</v>
      </c>
      <c r="AF119" s="9" t="s">
        <v>1673</v>
      </c>
      <c r="AG119" s="9" t="s">
        <v>1673</v>
      </c>
      <c r="AH119" s="9" t="s">
        <v>1674</v>
      </c>
    </row>
    <row r="120" spans="1:34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9">
        <v>409.38</v>
      </c>
      <c r="D120" s="9"/>
      <c r="E120" s="9">
        <v>409.38</v>
      </c>
      <c r="F120" s="9"/>
      <c r="G120" s="9"/>
      <c r="H120" s="9"/>
      <c r="I120" s="9">
        <v>409.38</v>
      </c>
      <c r="J120" s="9"/>
      <c r="K120" s="9"/>
      <c r="L120" s="9"/>
      <c r="M120" s="9">
        <v>68.23</v>
      </c>
      <c r="N120" s="9"/>
      <c r="O120" s="9"/>
      <c r="P120" s="9"/>
      <c r="Q120" s="9"/>
      <c r="R120" s="9"/>
      <c r="S120" s="9">
        <v>4</v>
      </c>
      <c r="T120" s="9">
        <v>265.38</v>
      </c>
      <c r="U120" s="9"/>
      <c r="V120" s="9"/>
      <c r="W120" s="9">
        <v>265.38</v>
      </c>
      <c r="X120" s="9"/>
      <c r="Y120" s="9"/>
      <c r="Z120" s="9" t="s">
        <v>2006</v>
      </c>
      <c r="AA120" s="9">
        <v>37.799999999999997</v>
      </c>
      <c r="AB120" s="9" t="s">
        <v>1673</v>
      </c>
      <c r="AC120" s="9">
        <v>0</v>
      </c>
      <c r="AD120" s="11" t="s">
        <v>1989</v>
      </c>
      <c r="AE120" s="9" t="s">
        <v>1673</v>
      </c>
      <c r="AF120" s="9" t="s">
        <v>1673</v>
      </c>
      <c r="AG120" s="9" t="s">
        <v>1673</v>
      </c>
      <c r="AH120" s="9" t="s">
        <v>1674</v>
      </c>
    </row>
    <row r="121" spans="1:34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9">
        <v>595.5</v>
      </c>
      <c r="D121" s="9"/>
      <c r="E121" s="9">
        <v>595.5</v>
      </c>
      <c r="F121" s="9"/>
      <c r="G121" s="9"/>
      <c r="H121" s="9"/>
      <c r="I121" s="9">
        <v>595.5</v>
      </c>
      <c r="J121" s="9"/>
      <c r="K121" s="9"/>
      <c r="L121" s="9"/>
      <c r="M121" s="9">
        <v>99.25</v>
      </c>
      <c r="N121" s="9"/>
      <c r="O121" s="9"/>
      <c r="P121" s="9"/>
      <c r="Q121" s="9"/>
      <c r="R121" s="9"/>
      <c r="S121" s="9">
        <v>4</v>
      </c>
      <c r="T121" s="9">
        <v>451.5</v>
      </c>
      <c r="U121" s="9"/>
      <c r="V121" s="9"/>
      <c r="W121" s="9">
        <v>451.5</v>
      </c>
      <c r="X121" s="9"/>
      <c r="Y121" s="9">
        <v>377.7</v>
      </c>
      <c r="Z121" s="9" t="s">
        <v>2006</v>
      </c>
      <c r="AA121" s="9">
        <v>45.5</v>
      </c>
      <c r="AB121" s="9" t="s">
        <v>1673</v>
      </c>
      <c r="AC121" s="9">
        <v>0</v>
      </c>
      <c r="AD121" s="11" t="s">
        <v>1989</v>
      </c>
      <c r="AE121" s="9" t="s">
        <v>1673</v>
      </c>
      <c r="AF121" s="9" t="s">
        <v>1673</v>
      </c>
      <c r="AG121" s="9" t="s">
        <v>1673</v>
      </c>
      <c r="AH121" s="9" t="s">
        <v>1674</v>
      </c>
    </row>
    <row r="122" spans="1:34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9">
        <v>365.54</v>
      </c>
      <c r="D122" s="9"/>
      <c r="E122" s="9">
        <v>365.54</v>
      </c>
      <c r="F122" s="9"/>
      <c r="G122" s="9"/>
      <c r="H122" s="9"/>
      <c r="I122" s="9">
        <v>365.54</v>
      </c>
      <c r="J122" s="9"/>
      <c r="K122" s="9"/>
      <c r="L122" s="9"/>
      <c r="M122" s="9">
        <v>60.92</v>
      </c>
      <c r="N122" s="9"/>
      <c r="O122" s="9"/>
      <c r="P122" s="9"/>
      <c r="Q122" s="9"/>
      <c r="R122" s="9"/>
      <c r="S122" s="9">
        <v>4</v>
      </c>
      <c r="T122" s="9">
        <v>221.54</v>
      </c>
      <c r="U122" s="9"/>
      <c r="V122" s="9"/>
      <c r="W122" s="9">
        <v>221.54</v>
      </c>
      <c r="X122" s="9"/>
      <c r="Y122" s="9"/>
      <c r="Z122" s="9" t="s">
        <v>2006</v>
      </c>
      <c r="AA122" s="9">
        <v>32.200000000000003</v>
      </c>
      <c r="AB122" s="9" t="s">
        <v>1673</v>
      </c>
      <c r="AC122" s="9">
        <v>0</v>
      </c>
      <c r="AD122" s="11" t="s">
        <v>1989</v>
      </c>
      <c r="AE122" s="9" t="s">
        <v>1673</v>
      </c>
      <c r="AF122" s="9" t="s">
        <v>1673</v>
      </c>
      <c r="AG122" s="9" t="s">
        <v>1673</v>
      </c>
      <c r="AH122" s="9" t="s">
        <v>1674</v>
      </c>
    </row>
    <row r="123" spans="1:34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9">
        <v>391.17</v>
      </c>
      <c r="D123" s="9"/>
      <c r="E123" s="9">
        <v>391.17</v>
      </c>
      <c r="F123" s="9"/>
      <c r="G123" s="9"/>
      <c r="H123" s="9"/>
      <c r="I123" s="9">
        <v>391.17</v>
      </c>
      <c r="J123" s="9"/>
      <c r="K123" s="9"/>
      <c r="L123" s="9"/>
      <c r="M123" s="9">
        <v>65.2</v>
      </c>
      <c r="N123" s="9"/>
      <c r="O123" s="9"/>
      <c r="P123" s="9"/>
      <c r="Q123" s="9"/>
      <c r="R123" s="9"/>
      <c r="S123" s="9">
        <v>4</v>
      </c>
      <c r="T123" s="9">
        <v>247.17</v>
      </c>
      <c r="U123" s="9"/>
      <c r="V123" s="9"/>
      <c r="W123" s="9">
        <v>247.17</v>
      </c>
      <c r="X123" s="9"/>
      <c r="Y123" s="9"/>
      <c r="Z123" s="9" t="s">
        <v>2006</v>
      </c>
      <c r="AA123" s="9">
        <v>37.200000000000003</v>
      </c>
      <c r="AB123" s="9" t="s">
        <v>1673</v>
      </c>
      <c r="AC123" s="9">
        <v>0</v>
      </c>
      <c r="AD123" s="11" t="s">
        <v>1989</v>
      </c>
      <c r="AE123" s="9" t="s">
        <v>1673</v>
      </c>
      <c r="AF123" s="9" t="s">
        <v>1673</v>
      </c>
      <c r="AG123" s="9" t="s">
        <v>1673</v>
      </c>
      <c r="AH123" s="9" t="s">
        <v>1674</v>
      </c>
    </row>
    <row r="124" spans="1:34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9">
        <v>602.48</v>
      </c>
      <c r="D124" s="9"/>
      <c r="E124" s="9">
        <v>602.48</v>
      </c>
      <c r="F124" s="9"/>
      <c r="G124" s="9"/>
      <c r="H124" s="9"/>
      <c r="I124" s="9">
        <v>602.48</v>
      </c>
      <c r="J124" s="9"/>
      <c r="K124" s="9"/>
      <c r="L124" s="9"/>
      <c r="M124" s="9">
        <v>100.41</v>
      </c>
      <c r="N124" s="9"/>
      <c r="O124" s="9"/>
      <c r="P124" s="9"/>
      <c r="Q124" s="9"/>
      <c r="R124" s="9"/>
      <c r="S124" s="9">
        <v>4</v>
      </c>
      <c r="T124" s="9">
        <v>458.48</v>
      </c>
      <c r="U124" s="9"/>
      <c r="V124" s="9"/>
      <c r="W124" s="9">
        <v>458.48</v>
      </c>
      <c r="X124" s="9"/>
      <c r="Y124" s="9"/>
      <c r="Z124" s="9" t="s">
        <v>2006</v>
      </c>
      <c r="AA124" s="9">
        <v>84.7</v>
      </c>
      <c r="AB124" s="9" t="s">
        <v>1680</v>
      </c>
      <c r="AC124" s="9">
        <v>0</v>
      </c>
      <c r="AD124" s="11" t="s">
        <v>1989</v>
      </c>
      <c r="AE124" s="9" t="s">
        <v>1673</v>
      </c>
      <c r="AF124" s="9" t="s">
        <v>1673</v>
      </c>
      <c r="AG124" s="9" t="s">
        <v>1673</v>
      </c>
      <c r="AH124" s="9" t="s">
        <v>1674</v>
      </c>
    </row>
    <row r="125" spans="1:34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9">
        <v>365.98</v>
      </c>
      <c r="D125" s="9"/>
      <c r="E125" s="9">
        <v>365.98</v>
      </c>
      <c r="F125" s="9"/>
      <c r="G125" s="9"/>
      <c r="H125" s="9"/>
      <c r="I125" s="9">
        <v>365.98</v>
      </c>
      <c r="J125" s="9"/>
      <c r="K125" s="9"/>
      <c r="L125" s="9"/>
      <c r="M125" s="9">
        <v>61</v>
      </c>
      <c r="N125" s="9"/>
      <c r="O125" s="9"/>
      <c r="P125" s="9"/>
      <c r="Q125" s="9"/>
      <c r="R125" s="9"/>
      <c r="S125" s="9">
        <v>4</v>
      </c>
      <c r="T125" s="9">
        <v>221.98</v>
      </c>
      <c r="U125" s="9"/>
      <c r="V125" s="9"/>
      <c r="W125" s="9">
        <v>221.98</v>
      </c>
      <c r="X125" s="9"/>
      <c r="Y125" s="9"/>
      <c r="Z125" s="9" t="s">
        <v>2006</v>
      </c>
      <c r="AA125" s="9">
        <v>37.200000000000003</v>
      </c>
      <c r="AB125" s="9" t="s">
        <v>1673</v>
      </c>
      <c r="AC125" s="9">
        <v>0</v>
      </c>
      <c r="AD125" s="11" t="s">
        <v>1989</v>
      </c>
      <c r="AE125" s="9" t="s">
        <v>1673</v>
      </c>
      <c r="AF125" s="9" t="s">
        <v>1673</v>
      </c>
      <c r="AG125" s="9" t="s">
        <v>1673</v>
      </c>
      <c r="AH125" s="9" t="s">
        <v>1674</v>
      </c>
    </row>
    <row r="126" spans="1:34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9">
        <v>3383.25</v>
      </c>
      <c r="D126" s="9"/>
      <c r="E126" s="9">
        <v>3383.25</v>
      </c>
      <c r="F126" s="9"/>
      <c r="G126" s="9"/>
      <c r="H126" s="9"/>
      <c r="I126" s="9">
        <v>3383.25</v>
      </c>
      <c r="J126" s="9"/>
      <c r="K126" s="9"/>
      <c r="L126" s="9"/>
      <c r="M126" s="9">
        <v>225.55</v>
      </c>
      <c r="N126" s="9"/>
      <c r="O126" s="9"/>
      <c r="P126" s="9"/>
      <c r="Q126" s="9"/>
      <c r="R126" s="9"/>
      <c r="S126" s="9">
        <v>10</v>
      </c>
      <c r="T126" s="9">
        <v>1209.3</v>
      </c>
      <c r="U126" s="9"/>
      <c r="V126" s="9"/>
      <c r="W126" s="9">
        <v>1209.3</v>
      </c>
      <c r="X126" s="9"/>
      <c r="Y126" s="9">
        <v>930.2</v>
      </c>
      <c r="Z126" s="9" t="s">
        <v>2006</v>
      </c>
      <c r="AA126" s="9">
        <v>652.70000000000005</v>
      </c>
      <c r="AB126" s="9" t="s">
        <v>1673</v>
      </c>
      <c r="AC126" s="9">
        <v>0</v>
      </c>
      <c r="AD126" s="11" t="s">
        <v>1989</v>
      </c>
      <c r="AE126" s="9" t="s">
        <v>1673</v>
      </c>
      <c r="AF126" s="9" t="s">
        <v>1673</v>
      </c>
      <c r="AG126" s="9" t="s">
        <v>1673</v>
      </c>
      <c r="AH126" s="9" t="s">
        <v>1674</v>
      </c>
    </row>
    <row r="127" spans="1:34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9">
        <v>480.4</v>
      </c>
      <c r="D127" s="9"/>
      <c r="E127" s="9">
        <v>480.4</v>
      </c>
      <c r="F127" s="9"/>
      <c r="G127" s="9"/>
      <c r="H127" s="9"/>
      <c r="I127" s="9">
        <v>480.4</v>
      </c>
      <c r="J127" s="9"/>
      <c r="K127" s="9"/>
      <c r="L127" s="9"/>
      <c r="M127" s="9">
        <v>80.069999999999993</v>
      </c>
      <c r="N127" s="9"/>
      <c r="O127" s="9"/>
      <c r="P127" s="9"/>
      <c r="Q127" s="9"/>
      <c r="R127" s="9"/>
      <c r="S127" s="9">
        <v>4</v>
      </c>
      <c r="T127" s="9">
        <v>336.4</v>
      </c>
      <c r="U127" s="9"/>
      <c r="V127" s="9"/>
      <c r="W127" s="9">
        <v>336.4</v>
      </c>
      <c r="X127" s="9"/>
      <c r="Y127" s="9"/>
      <c r="Z127" s="9" t="s">
        <v>2006</v>
      </c>
      <c r="AA127" s="9">
        <v>41.6</v>
      </c>
      <c r="AB127" s="9" t="s">
        <v>1673</v>
      </c>
      <c r="AC127" s="9">
        <v>0</v>
      </c>
      <c r="AD127" s="11" t="s">
        <v>1989</v>
      </c>
      <c r="AE127" s="9" t="s">
        <v>1673</v>
      </c>
      <c r="AF127" s="9" t="s">
        <v>1673</v>
      </c>
      <c r="AG127" s="9" t="s">
        <v>1673</v>
      </c>
      <c r="AH127" s="9" t="s">
        <v>1674</v>
      </c>
    </row>
    <row r="128" spans="1:34" s="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10">
        <v>438.2</v>
      </c>
      <c r="D128" s="10"/>
      <c r="E128" s="10">
        <v>438.2</v>
      </c>
      <c r="F128" s="10"/>
      <c r="G128" s="10"/>
      <c r="H128" s="10"/>
      <c r="I128" s="10">
        <v>438.2</v>
      </c>
      <c r="J128" s="10"/>
      <c r="K128" s="10"/>
      <c r="L128" s="10"/>
      <c r="M128" s="10">
        <v>73.03</v>
      </c>
      <c r="N128" s="10"/>
      <c r="O128" s="10"/>
      <c r="P128" s="10"/>
      <c r="Q128" s="10"/>
      <c r="R128" s="10"/>
      <c r="S128" s="10">
        <v>4</v>
      </c>
      <c r="T128" s="10">
        <v>294.2</v>
      </c>
      <c r="U128" s="10"/>
      <c r="V128" s="10"/>
      <c r="W128" s="10">
        <v>294.2</v>
      </c>
      <c r="X128" s="10"/>
      <c r="Y128" s="10">
        <v>298</v>
      </c>
      <c r="Z128" s="9" t="s">
        <v>2006</v>
      </c>
      <c r="AA128" s="10"/>
      <c r="AB128" s="10" t="s">
        <v>1673</v>
      </c>
      <c r="AC128" s="10">
        <v>0</v>
      </c>
      <c r="AD128" s="11" t="s">
        <v>1989</v>
      </c>
      <c r="AE128" s="10" t="s">
        <v>1673</v>
      </c>
      <c r="AF128" s="10" t="s">
        <v>1673</v>
      </c>
      <c r="AG128" s="10" t="s">
        <v>1673</v>
      </c>
      <c r="AH128" s="10" t="s">
        <v>1674</v>
      </c>
    </row>
    <row r="129" spans="1:34" s="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10">
        <v>438.4</v>
      </c>
      <c r="D129" s="10"/>
      <c r="E129" s="10">
        <v>438.4</v>
      </c>
      <c r="F129" s="10"/>
      <c r="G129" s="10"/>
      <c r="H129" s="10"/>
      <c r="I129" s="10">
        <v>438.4</v>
      </c>
      <c r="J129" s="10"/>
      <c r="K129" s="10"/>
      <c r="L129" s="10"/>
      <c r="M129" s="10">
        <v>73.069999999999993</v>
      </c>
      <c r="N129" s="10"/>
      <c r="O129" s="10"/>
      <c r="P129" s="10"/>
      <c r="Q129" s="10"/>
      <c r="R129" s="10"/>
      <c r="S129" s="10">
        <v>4</v>
      </c>
      <c r="T129" s="10">
        <v>294.39999999999998</v>
      </c>
      <c r="U129" s="10"/>
      <c r="V129" s="10"/>
      <c r="W129" s="10">
        <v>294.39999999999998</v>
      </c>
      <c r="X129" s="10"/>
      <c r="Y129" s="10"/>
      <c r="Z129" s="9" t="s">
        <v>2006</v>
      </c>
      <c r="AA129" s="10"/>
      <c r="AB129" s="10" t="s">
        <v>1673</v>
      </c>
      <c r="AC129" s="10">
        <v>0</v>
      </c>
      <c r="AD129" s="11" t="s">
        <v>1989</v>
      </c>
      <c r="AE129" s="10" t="s">
        <v>1673</v>
      </c>
      <c r="AF129" s="10" t="s">
        <v>1673</v>
      </c>
      <c r="AG129" s="10" t="s">
        <v>1673</v>
      </c>
      <c r="AH129" s="10" t="s">
        <v>1674</v>
      </c>
    </row>
    <row r="130" spans="1:34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9">
        <v>217.7</v>
      </c>
      <c r="D130" s="9"/>
      <c r="E130" s="9">
        <v>217.7</v>
      </c>
      <c r="F130" s="9"/>
      <c r="G130" s="9"/>
      <c r="H130" s="9"/>
      <c r="I130" s="9">
        <v>217.7</v>
      </c>
      <c r="J130" s="9"/>
      <c r="K130" s="9"/>
      <c r="L130" s="9"/>
      <c r="M130" s="9">
        <v>36.28</v>
      </c>
      <c r="N130" s="9"/>
      <c r="O130" s="9"/>
      <c r="P130" s="9"/>
      <c r="Q130" s="9"/>
      <c r="R130" s="9"/>
      <c r="S130" s="9">
        <v>4</v>
      </c>
      <c r="T130" s="9">
        <v>73.7</v>
      </c>
      <c r="U130" s="9"/>
      <c r="V130" s="9"/>
      <c r="W130" s="9">
        <v>73.7</v>
      </c>
      <c r="X130" s="9"/>
      <c r="Y130" s="9"/>
      <c r="Z130" s="9" t="s">
        <v>2006</v>
      </c>
      <c r="AA130" s="9">
        <v>34.9</v>
      </c>
      <c r="AB130" s="9" t="s">
        <v>1673</v>
      </c>
      <c r="AC130" s="9">
        <v>0</v>
      </c>
      <c r="AD130" s="11" t="s">
        <v>1989</v>
      </c>
      <c r="AE130" s="9" t="s">
        <v>1673</v>
      </c>
      <c r="AF130" s="9" t="s">
        <v>1673</v>
      </c>
      <c r="AG130" s="9" t="s">
        <v>1673</v>
      </c>
      <c r="AH130" s="9" t="s">
        <v>1674</v>
      </c>
    </row>
    <row r="131" spans="1:34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9">
        <v>438.4</v>
      </c>
      <c r="D131" s="9"/>
      <c r="E131" s="9">
        <v>438.4</v>
      </c>
      <c r="F131" s="9"/>
      <c r="G131" s="9"/>
      <c r="H131" s="9"/>
      <c r="I131" s="9">
        <v>438.4</v>
      </c>
      <c r="J131" s="9"/>
      <c r="K131" s="9"/>
      <c r="L131" s="9"/>
      <c r="M131" s="9">
        <v>73.069999999999993</v>
      </c>
      <c r="N131" s="9"/>
      <c r="O131" s="9"/>
      <c r="P131" s="9"/>
      <c r="Q131" s="9"/>
      <c r="R131" s="9"/>
      <c r="S131" s="9">
        <v>4</v>
      </c>
      <c r="T131" s="9">
        <v>294.39999999999998</v>
      </c>
      <c r="U131" s="9"/>
      <c r="V131" s="9"/>
      <c r="W131" s="9">
        <v>294.39999999999998</v>
      </c>
      <c r="X131" s="9"/>
      <c r="Y131" s="9">
        <v>253.4</v>
      </c>
      <c r="Z131" s="9" t="s">
        <v>2006</v>
      </c>
      <c r="AA131" s="9">
        <v>34.9</v>
      </c>
      <c r="AB131" s="9" t="s">
        <v>1673</v>
      </c>
      <c r="AC131" s="9">
        <v>0</v>
      </c>
      <c r="AD131" s="11" t="s">
        <v>1989</v>
      </c>
      <c r="AE131" s="9" t="s">
        <v>1673</v>
      </c>
      <c r="AF131" s="9" t="s">
        <v>1673</v>
      </c>
      <c r="AG131" s="9" t="s">
        <v>1673</v>
      </c>
      <c r="AH131" s="9" t="s">
        <v>1674</v>
      </c>
    </row>
    <row r="132" spans="1:34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9">
        <v>379.84</v>
      </c>
      <c r="D132" s="9"/>
      <c r="E132" s="9">
        <v>379.84</v>
      </c>
      <c r="F132" s="9"/>
      <c r="G132" s="9"/>
      <c r="H132" s="9"/>
      <c r="I132" s="9">
        <v>379.84</v>
      </c>
      <c r="J132" s="9"/>
      <c r="K132" s="9"/>
      <c r="L132" s="9"/>
      <c r="M132" s="9">
        <v>63.31</v>
      </c>
      <c r="N132" s="9"/>
      <c r="O132" s="9"/>
      <c r="P132" s="9"/>
      <c r="Q132" s="9"/>
      <c r="R132" s="9"/>
      <c r="S132" s="9">
        <v>4</v>
      </c>
      <c r="T132" s="9">
        <v>235.84</v>
      </c>
      <c r="U132" s="9"/>
      <c r="V132" s="9"/>
      <c r="W132" s="9">
        <v>235.84</v>
      </c>
      <c r="X132" s="9"/>
      <c r="Y132" s="9"/>
      <c r="Z132" s="9" t="s">
        <v>2006</v>
      </c>
      <c r="AA132" s="9">
        <v>37</v>
      </c>
      <c r="AB132" s="9" t="s">
        <v>1673</v>
      </c>
      <c r="AC132" s="9">
        <v>0</v>
      </c>
      <c r="AD132" s="11" t="s">
        <v>1989</v>
      </c>
      <c r="AE132" s="9" t="s">
        <v>1673</v>
      </c>
      <c r="AF132" s="9" t="s">
        <v>1673</v>
      </c>
      <c r="AG132" s="9" t="s">
        <v>1673</v>
      </c>
      <c r="AH132" s="9" t="s">
        <v>1674</v>
      </c>
    </row>
    <row r="133" spans="1:34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9">
        <v>465</v>
      </c>
      <c r="D133" s="9"/>
      <c r="E133" s="9">
        <v>465</v>
      </c>
      <c r="F133" s="9"/>
      <c r="G133" s="9"/>
      <c r="H133" s="9"/>
      <c r="I133" s="9">
        <v>465</v>
      </c>
      <c r="J133" s="9"/>
      <c r="K133" s="9"/>
      <c r="L133" s="9"/>
      <c r="M133" s="9">
        <v>77.5</v>
      </c>
      <c r="N133" s="9"/>
      <c r="O133" s="9"/>
      <c r="P133" s="9"/>
      <c r="Q133" s="9"/>
      <c r="R133" s="9"/>
      <c r="S133" s="9">
        <v>4</v>
      </c>
      <c r="T133" s="9">
        <v>321</v>
      </c>
      <c r="U133" s="9"/>
      <c r="V133" s="9"/>
      <c r="W133" s="9">
        <v>321</v>
      </c>
      <c r="X133" s="9"/>
      <c r="Y133" s="9"/>
      <c r="Z133" s="9" t="s">
        <v>2006</v>
      </c>
      <c r="AA133" s="9">
        <v>51.3</v>
      </c>
      <c r="AB133" s="9" t="s">
        <v>1673</v>
      </c>
      <c r="AC133" s="9">
        <v>0</v>
      </c>
      <c r="AD133" s="11" t="s">
        <v>1989</v>
      </c>
      <c r="AE133" s="9" t="s">
        <v>1673</v>
      </c>
      <c r="AF133" s="9" t="s">
        <v>1673</v>
      </c>
      <c r="AG133" s="9" t="s">
        <v>1673</v>
      </c>
      <c r="AH133" s="9" t="s">
        <v>1674</v>
      </c>
    </row>
    <row r="134" spans="1:34" s="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10">
        <v>451</v>
      </c>
      <c r="D134" s="10"/>
      <c r="E134" s="10">
        <v>451</v>
      </c>
      <c r="F134" s="10"/>
      <c r="G134" s="10"/>
      <c r="H134" s="10"/>
      <c r="I134" s="10">
        <v>451</v>
      </c>
      <c r="J134" s="10"/>
      <c r="K134" s="10"/>
      <c r="L134" s="10"/>
      <c r="M134" s="10">
        <v>75.17</v>
      </c>
      <c r="N134" s="10"/>
      <c r="O134" s="10"/>
      <c r="P134" s="10"/>
      <c r="Q134" s="10"/>
      <c r="R134" s="10"/>
      <c r="S134" s="10">
        <v>4</v>
      </c>
      <c r="T134" s="10">
        <v>307</v>
      </c>
      <c r="U134" s="10"/>
      <c r="V134" s="10"/>
      <c r="W134" s="10">
        <v>307</v>
      </c>
      <c r="X134" s="10"/>
      <c r="Y134" s="10"/>
      <c r="Z134" s="9" t="s">
        <v>2006</v>
      </c>
      <c r="AA134" s="10"/>
      <c r="AB134" s="10" t="s">
        <v>1673</v>
      </c>
      <c r="AC134" s="10">
        <v>0</v>
      </c>
      <c r="AD134" s="11" t="s">
        <v>1989</v>
      </c>
      <c r="AE134" s="10" t="s">
        <v>1673</v>
      </c>
      <c r="AF134" s="10" t="s">
        <v>1673</v>
      </c>
      <c r="AG134" s="10" t="s">
        <v>1673</v>
      </c>
      <c r="AH134" s="10" t="s">
        <v>1674</v>
      </c>
    </row>
    <row r="135" spans="1:34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9">
        <v>451</v>
      </c>
      <c r="D135" s="9"/>
      <c r="E135" s="9">
        <v>451</v>
      </c>
      <c r="F135" s="9"/>
      <c r="G135" s="9"/>
      <c r="H135" s="9"/>
      <c r="I135" s="9">
        <v>451</v>
      </c>
      <c r="J135" s="9"/>
      <c r="K135" s="9"/>
      <c r="L135" s="9"/>
      <c r="M135" s="9">
        <v>75.17</v>
      </c>
      <c r="N135" s="9"/>
      <c r="O135" s="9"/>
      <c r="P135" s="9"/>
      <c r="Q135" s="9"/>
      <c r="R135" s="9"/>
      <c r="S135" s="9">
        <v>4</v>
      </c>
      <c r="T135" s="9">
        <v>307</v>
      </c>
      <c r="U135" s="9"/>
      <c r="V135" s="9"/>
      <c r="W135" s="9">
        <v>307</v>
      </c>
      <c r="X135" s="9"/>
      <c r="Y135" s="9">
        <v>235.8</v>
      </c>
      <c r="Z135" s="9" t="s">
        <v>2006</v>
      </c>
      <c r="AA135" s="9">
        <v>42.8</v>
      </c>
      <c r="AB135" s="9" t="s">
        <v>1680</v>
      </c>
      <c r="AC135" s="9">
        <v>0</v>
      </c>
      <c r="AD135" s="11" t="s">
        <v>1989</v>
      </c>
      <c r="AE135" s="9" t="s">
        <v>1673</v>
      </c>
      <c r="AF135" s="9" t="s">
        <v>1673</v>
      </c>
      <c r="AG135" s="9" t="s">
        <v>1673</v>
      </c>
      <c r="AH135" s="9" t="s">
        <v>1674</v>
      </c>
    </row>
    <row r="136" spans="1:34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9">
        <v>465.2</v>
      </c>
      <c r="D136" s="9"/>
      <c r="E136" s="9">
        <v>465.2</v>
      </c>
      <c r="F136" s="9"/>
      <c r="G136" s="9"/>
      <c r="H136" s="9"/>
      <c r="I136" s="9">
        <v>465.2</v>
      </c>
      <c r="J136" s="9"/>
      <c r="K136" s="9"/>
      <c r="L136" s="9"/>
      <c r="M136" s="9">
        <v>77.53</v>
      </c>
      <c r="N136" s="9"/>
      <c r="O136" s="9"/>
      <c r="P136" s="9"/>
      <c r="Q136" s="9"/>
      <c r="R136" s="9"/>
      <c r="S136" s="9">
        <v>4</v>
      </c>
      <c r="T136" s="9">
        <v>321.2</v>
      </c>
      <c r="U136" s="9"/>
      <c r="V136" s="9"/>
      <c r="W136" s="9">
        <v>321.2</v>
      </c>
      <c r="X136" s="9"/>
      <c r="Y136" s="9"/>
      <c r="Z136" s="9" t="s">
        <v>2006</v>
      </c>
      <c r="AA136" s="9">
        <v>44.8</v>
      </c>
      <c r="AB136" s="9" t="s">
        <v>1673</v>
      </c>
      <c r="AC136" s="9">
        <v>0</v>
      </c>
      <c r="AD136" s="11" t="s">
        <v>1989</v>
      </c>
      <c r="AE136" s="9" t="s">
        <v>1673</v>
      </c>
      <c r="AF136" s="9" t="s">
        <v>1673</v>
      </c>
      <c r="AG136" s="9" t="s">
        <v>1673</v>
      </c>
      <c r="AH136" s="9" t="s">
        <v>1674</v>
      </c>
    </row>
    <row r="137" spans="1:34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9">
        <v>386.11</v>
      </c>
      <c r="D137" s="9"/>
      <c r="E137" s="9">
        <v>386.11</v>
      </c>
      <c r="F137" s="9"/>
      <c r="G137" s="9"/>
      <c r="H137" s="9"/>
      <c r="I137" s="9">
        <v>386.11</v>
      </c>
      <c r="J137" s="9"/>
      <c r="K137" s="9"/>
      <c r="L137" s="9"/>
      <c r="M137" s="9">
        <v>64.349999999999994</v>
      </c>
      <c r="N137" s="9"/>
      <c r="O137" s="9"/>
      <c r="P137" s="9"/>
      <c r="Q137" s="9"/>
      <c r="R137" s="9"/>
      <c r="S137" s="9">
        <v>4</v>
      </c>
      <c r="T137" s="9">
        <v>242.11</v>
      </c>
      <c r="U137" s="9"/>
      <c r="V137" s="9"/>
      <c r="W137" s="9">
        <v>242.11</v>
      </c>
      <c r="X137" s="9"/>
      <c r="Y137" s="9"/>
      <c r="Z137" s="9" t="s">
        <v>2006</v>
      </c>
      <c r="AA137" s="9">
        <v>38.1</v>
      </c>
      <c r="AB137" s="9" t="s">
        <v>1673</v>
      </c>
      <c r="AC137" s="9">
        <v>0</v>
      </c>
      <c r="AD137" s="11" t="s">
        <v>1989</v>
      </c>
      <c r="AE137" s="9" t="s">
        <v>1673</v>
      </c>
      <c r="AF137" s="9" t="s">
        <v>1673</v>
      </c>
      <c r="AG137" s="9" t="s">
        <v>1673</v>
      </c>
      <c r="AH137" s="9" t="s">
        <v>1674</v>
      </c>
    </row>
    <row r="138" spans="1:34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9">
        <v>570</v>
      </c>
      <c r="D138" s="9"/>
      <c r="E138" s="9">
        <v>570</v>
      </c>
      <c r="F138" s="9"/>
      <c r="G138" s="9"/>
      <c r="H138" s="9"/>
      <c r="I138" s="9">
        <v>570</v>
      </c>
      <c r="J138" s="9"/>
      <c r="K138" s="9"/>
      <c r="L138" s="9"/>
      <c r="M138" s="9">
        <v>95</v>
      </c>
      <c r="N138" s="9"/>
      <c r="O138" s="9"/>
      <c r="P138" s="9"/>
      <c r="Q138" s="9"/>
      <c r="R138" s="9"/>
      <c r="S138" s="9">
        <v>4</v>
      </c>
      <c r="T138" s="9">
        <v>426</v>
      </c>
      <c r="U138" s="9"/>
      <c r="V138" s="9"/>
      <c r="W138" s="9">
        <v>426</v>
      </c>
      <c r="X138" s="9"/>
      <c r="Y138" s="9"/>
      <c r="Z138" s="9" t="s">
        <v>2006</v>
      </c>
      <c r="AA138" s="9">
        <v>24.8</v>
      </c>
      <c r="AB138" s="9" t="s">
        <v>1673</v>
      </c>
      <c r="AC138" s="9">
        <v>0</v>
      </c>
      <c r="AD138" s="11" t="s">
        <v>1989</v>
      </c>
      <c r="AE138" s="9" t="s">
        <v>1673</v>
      </c>
      <c r="AF138" s="9" t="s">
        <v>1673</v>
      </c>
      <c r="AG138" s="9" t="s">
        <v>1673</v>
      </c>
      <c r="AH138" s="9" t="s">
        <v>1674</v>
      </c>
    </row>
    <row r="139" spans="1:34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9">
        <v>474.2</v>
      </c>
      <c r="D139" s="9"/>
      <c r="E139" s="9">
        <v>474.2</v>
      </c>
      <c r="F139" s="9"/>
      <c r="G139" s="9"/>
      <c r="H139" s="9"/>
      <c r="I139" s="9">
        <v>474.2</v>
      </c>
      <c r="J139" s="9"/>
      <c r="K139" s="9"/>
      <c r="L139" s="9"/>
      <c r="M139" s="9">
        <v>79.03</v>
      </c>
      <c r="N139" s="9"/>
      <c r="O139" s="9"/>
      <c r="P139" s="9"/>
      <c r="Q139" s="9"/>
      <c r="R139" s="9"/>
      <c r="S139" s="9">
        <v>4</v>
      </c>
      <c r="T139" s="9">
        <v>330.2</v>
      </c>
      <c r="U139" s="9"/>
      <c r="V139" s="9"/>
      <c r="W139" s="9">
        <v>330.2</v>
      </c>
      <c r="X139" s="9"/>
      <c r="Y139" s="9">
        <v>328.6</v>
      </c>
      <c r="Z139" s="9" t="s">
        <v>2006</v>
      </c>
      <c r="AA139" s="9">
        <v>41.1</v>
      </c>
      <c r="AB139" s="9" t="s">
        <v>1673</v>
      </c>
      <c r="AC139" s="9">
        <v>0</v>
      </c>
      <c r="AD139" s="11" t="s">
        <v>1989</v>
      </c>
      <c r="AE139" s="9" t="s">
        <v>1673</v>
      </c>
      <c r="AF139" s="9" t="s">
        <v>1673</v>
      </c>
      <c r="AG139" s="9" t="s">
        <v>1673</v>
      </c>
      <c r="AH139" s="9" t="s">
        <v>1674</v>
      </c>
    </row>
    <row r="140" spans="1:34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9">
        <v>424.23</v>
      </c>
      <c r="D140" s="9"/>
      <c r="E140" s="9">
        <v>424.23</v>
      </c>
      <c r="F140" s="9"/>
      <c r="G140" s="9"/>
      <c r="H140" s="9"/>
      <c r="I140" s="9">
        <v>424.23</v>
      </c>
      <c r="J140" s="9"/>
      <c r="K140" s="9"/>
      <c r="L140" s="9"/>
      <c r="M140" s="9">
        <v>70.7</v>
      </c>
      <c r="N140" s="9"/>
      <c r="O140" s="9"/>
      <c r="P140" s="9"/>
      <c r="Q140" s="9"/>
      <c r="R140" s="9"/>
      <c r="S140" s="9">
        <v>4</v>
      </c>
      <c r="T140" s="9">
        <v>280.23</v>
      </c>
      <c r="U140" s="9"/>
      <c r="V140" s="9"/>
      <c r="W140" s="9">
        <v>280.23</v>
      </c>
      <c r="X140" s="9"/>
      <c r="Y140" s="9"/>
      <c r="Z140" s="9" t="s">
        <v>2006</v>
      </c>
      <c r="AA140" s="9">
        <v>39.299999999999997</v>
      </c>
      <c r="AB140" s="9" t="s">
        <v>1673</v>
      </c>
      <c r="AC140" s="9">
        <v>0</v>
      </c>
      <c r="AD140" s="11" t="s">
        <v>1989</v>
      </c>
      <c r="AE140" s="9" t="s">
        <v>1673</v>
      </c>
      <c r="AF140" s="9" t="s">
        <v>1673</v>
      </c>
      <c r="AG140" s="9" t="s">
        <v>1673</v>
      </c>
      <c r="AH140" s="9" t="s">
        <v>1674</v>
      </c>
    </row>
    <row r="141" spans="1:34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9">
        <v>473.4</v>
      </c>
      <c r="D141" s="9"/>
      <c r="E141" s="9">
        <v>473.4</v>
      </c>
      <c r="F141" s="9"/>
      <c r="G141" s="9"/>
      <c r="H141" s="9"/>
      <c r="I141" s="9">
        <v>473.4</v>
      </c>
      <c r="J141" s="9"/>
      <c r="K141" s="9"/>
      <c r="L141" s="9"/>
      <c r="M141" s="9">
        <v>78.900000000000006</v>
      </c>
      <c r="N141" s="9"/>
      <c r="O141" s="9"/>
      <c r="P141" s="9"/>
      <c r="Q141" s="9"/>
      <c r="R141" s="9"/>
      <c r="S141" s="9">
        <v>4</v>
      </c>
      <c r="T141" s="9">
        <v>329.4</v>
      </c>
      <c r="U141" s="9"/>
      <c r="V141" s="9"/>
      <c r="W141" s="9">
        <v>329.4</v>
      </c>
      <c r="X141" s="9"/>
      <c r="Y141" s="9"/>
      <c r="Z141" s="9" t="s">
        <v>2006</v>
      </c>
      <c r="AA141" s="9">
        <v>41.7</v>
      </c>
      <c r="AB141" s="9" t="s">
        <v>1673</v>
      </c>
      <c r="AC141" s="9">
        <v>0</v>
      </c>
      <c r="AD141" s="11" t="s">
        <v>1989</v>
      </c>
      <c r="AE141" s="9" t="s">
        <v>1673</v>
      </c>
      <c r="AF141" s="9" t="s">
        <v>1673</v>
      </c>
      <c r="AG141" s="9" t="s">
        <v>1673</v>
      </c>
      <c r="AH141" s="9" t="s">
        <v>1674</v>
      </c>
    </row>
    <row r="142" spans="1:34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9">
        <v>473.4</v>
      </c>
      <c r="D142" s="9"/>
      <c r="E142" s="9">
        <v>473.4</v>
      </c>
      <c r="F142" s="9"/>
      <c r="G142" s="9"/>
      <c r="H142" s="9"/>
      <c r="I142" s="9">
        <v>473.4</v>
      </c>
      <c r="J142" s="9"/>
      <c r="K142" s="9"/>
      <c r="L142" s="9"/>
      <c r="M142" s="9">
        <v>78.900000000000006</v>
      </c>
      <c r="N142" s="9"/>
      <c r="O142" s="9"/>
      <c r="P142" s="9"/>
      <c r="Q142" s="9"/>
      <c r="R142" s="9"/>
      <c r="S142" s="9">
        <v>4</v>
      </c>
      <c r="T142" s="9">
        <v>329.4</v>
      </c>
      <c r="U142" s="9"/>
      <c r="V142" s="9"/>
      <c r="W142" s="9">
        <v>329.4</v>
      </c>
      <c r="X142" s="9"/>
      <c r="Y142" s="9"/>
      <c r="Z142" s="9" t="s">
        <v>2006</v>
      </c>
      <c r="AA142" s="9">
        <v>41.9</v>
      </c>
      <c r="AB142" s="9" t="s">
        <v>1673</v>
      </c>
      <c r="AC142" s="9">
        <v>0</v>
      </c>
      <c r="AD142" s="11" t="s">
        <v>1989</v>
      </c>
      <c r="AE142" s="9" t="s">
        <v>1673</v>
      </c>
      <c r="AF142" s="9" t="s">
        <v>1673</v>
      </c>
      <c r="AG142" s="9" t="s">
        <v>1673</v>
      </c>
      <c r="AH142" s="9" t="s">
        <v>1674</v>
      </c>
    </row>
    <row r="143" spans="1:34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9">
        <v>473.6</v>
      </c>
      <c r="D143" s="9"/>
      <c r="E143" s="9">
        <v>473.6</v>
      </c>
      <c r="F143" s="9"/>
      <c r="G143" s="9"/>
      <c r="H143" s="9"/>
      <c r="I143" s="9">
        <v>473.6</v>
      </c>
      <c r="J143" s="9"/>
      <c r="K143" s="9"/>
      <c r="L143" s="9"/>
      <c r="M143" s="9">
        <v>78.930000000000007</v>
      </c>
      <c r="N143" s="9"/>
      <c r="O143" s="9"/>
      <c r="P143" s="9"/>
      <c r="Q143" s="9"/>
      <c r="R143" s="9"/>
      <c r="S143" s="9">
        <v>4</v>
      </c>
      <c r="T143" s="9">
        <v>329.6</v>
      </c>
      <c r="U143" s="9"/>
      <c r="V143" s="9"/>
      <c r="W143" s="9">
        <v>329.6</v>
      </c>
      <c r="X143" s="9"/>
      <c r="Y143" s="9"/>
      <c r="Z143" s="9" t="s">
        <v>2006</v>
      </c>
      <c r="AA143" s="9">
        <v>41.3</v>
      </c>
      <c r="AB143" s="9" t="s">
        <v>1673</v>
      </c>
      <c r="AC143" s="9">
        <v>0</v>
      </c>
      <c r="AD143" s="11" t="s">
        <v>1989</v>
      </c>
      <c r="AE143" s="9" t="s">
        <v>1673</v>
      </c>
      <c r="AF143" s="9" t="s">
        <v>1673</v>
      </c>
      <c r="AG143" s="9" t="s">
        <v>1673</v>
      </c>
      <c r="AH143" s="9" t="s">
        <v>1674</v>
      </c>
    </row>
    <row r="144" spans="1:34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9">
        <v>474.5</v>
      </c>
      <c r="D144" s="9"/>
      <c r="E144" s="9">
        <v>474.5</v>
      </c>
      <c r="F144" s="9"/>
      <c r="G144" s="9"/>
      <c r="H144" s="9"/>
      <c r="I144" s="9">
        <v>474.5</v>
      </c>
      <c r="J144" s="9"/>
      <c r="K144" s="9"/>
      <c r="L144" s="9"/>
      <c r="M144" s="9">
        <v>79.08</v>
      </c>
      <c r="N144" s="9"/>
      <c r="O144" s="9"/>
      <c r="P144" s="9"/>
      <c r="Q144" s="9"/>
      <c r="R144" s="9"/>
      <c r="S144" s="9">
        <v>4</v>
      </c>
      <c r="T144" s="9">
        <v>330.5</v>
      </c>
      <c r="U144" s="9"/>
      <c r="V144" s="9"/>
      <c r="W144" s="9">
        <v>330.5</v>
      </c>
      <c r="X144" s="9"/>
      <c r="Y144" s="9">
        <v>20</v>
      </c>
      <c r="Z144" s="9" t="s">
        <v>2006</v>
      </c>
      <c r="AA144" s="9">
        <v>28</v>
      </c>
      <c r="AB144" s="9" t="s">
        <v>1673</v>
      </c>
      <c r="AC144" s="9">
        <v>0</v>
      </c>
      <c r="AD144" s="11" t="s">
        <v>1989</v>
      </c>
      <c r="AE144" s="9" t="s">
        <v>1673</v>
      </c>
      <c r="AF144" s="9" t="s">
        <v>1673</v>
      </c>
      <c r="AG144" s="9" t="s">
        <v>1673</v>
      </c>
      <c r="AH144" s="9" t="s">
        <v>1674</v>
      </c>
    </row>
    <row r="145" spans="1:34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9">
        <v>472.4</v>
      </c>
      <c r="D145" s="9"/>
      <c r="E145" s="9">
        <v>472.4</v>
      </c>
      <c r="F145" s="9"/>
      <c r="G145" s="9"/>
      <c r="H145" s="9"/>
      <c r="I145" s="9">
        <v>472.4</v>
      </c>
      <c r="J145" s="9"/>
      <c r="K145" s="9"/>
      <c r="L145" s="9"/>
      <c r="M145" s="9">
        <v>78.73</v>
      </c>
      <c r="N145" s="9"/>
      <c r="O145" s="9"/>
      <c r="P145" s="9"/>
      <c r="Q145" s="9"/>
      <c r="R145" s="9"/>
      <c r="S145" s="9">
        <v>4</v>
      </c>
      <c r="T145" s="9">
        <v>328.4</v>
      </c>
      <c r="U145" s="9"/>
      <c r="V145" s="9"/>
      <c r="W145" s="9">
        <v>328.4</v>
      </c>
      <c r="X145" s="9"/>
      <c r="Y145" s="9"/>
      <c r="Z145" s="9" t="s">
        <v>2006</v>
      </c>
      <c r="AA145" s="9">
        <v>28</v>
      </c>
      <c r="AB145" s="9" t="s">
        <v>1673</v>
      </c>
      <c r="AC145" s="9">
        <v>0</v>
      </c>
      <c r="AD145" s="11" t="s">
        <v>1989</v>
      </c>
      <c r="AE145" s="9" t="s">
        <v>1673</v>
      </c>
      <c r="AF145" s="9" t="s">
        <v>1673</v>
      </c>
      <c r="AG145" s="9" t="s">
        <v>1673</v>
      </c>
      <c r="AH145" s="9" t="s">
        <v>1674</v>
      </c>
    </row>
    <row r="146" spans="1:34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9">
        <v>456</v>
      </c>
      <c r="D146" s="9"/>
      <c r="E146" s="9">
        <v>456</v>
      </c>
      <c r="F146" s="9"/>
      <c r="G146" s="9"/>
      <c r="H146" s="9"/>
      <c r="I146" s="9">
        <v>456</v>
      </c>
      <c r="J146" s="9"/>
      <c r="K146" s="9"/>
      <c r="L146" s="9"/>
      <c r="M146" s="9">
        <v>76</v>
      </c>
      <c r="N146" s="9"/>
      <c r="O146" s="9"/>
      <c r="P146" s="9"/>
      <c r="Q146" s="9"/>
      <c r="R146" s="9"/>
      <c r="S146" s="9">
        <v>4</v>
      </c>
      <c r="T146" s="9">
        <v>312</v>
      </c>
      <c r="U146" s="9"/>
      <c r="V146" s="9"/>
      <c r="W146" s="9">
        <v>312</v>
      </c>
      <c r="X146" s="9"/>
      <c r="Y146" s="9"/>
      <c r="Z146" s="9" t="s">
        <v>2006</v>
      </c>
      <c r="AA146" s="9">
        <v>38.5</v>
      </c>
      <c r="AB146" s="9" t="s">
        <v>1673</v>
      </c>
      <c r="AC146" s="9">
        <v>0</v>
      </c>
      <c r="AD146" s="11" t="s">
        <v>1989</v>
      </c>
      <c r="AE146" s="9" t="s">
        <v>1673</v>
      </c>
      <c r="AF146" s="9" t="s">
        <v>1673</v>
      </c>
      <c r="AG146" s="9" t="s">
        <v>1673</v>
      </c>
      <c r="AH146" s="9" t="s">
        <v>1674</v>
      </c>
    </row>
    <row r="147" spans="1:34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9">
        <v>471.6</v>
      </c>
      <c r="D147" s="9"/>
      <c r="E147" s="9">
        <v>471.6</v>
      </c>
      <c r="F147" s="9"/>
      <c r="G147" s="9"/>
      <c r="H147" s="9"/>
      <c r="I147" s="9">
        <v>471.6</v>
      </c>
      <c r="J147" s="9"/>
      <c r="K147" s="9"/>
      <c r="L147" s="9"/>
      <c r="M147" s="9">
        <v>78.599999999999994</v>
      </c>
      <c r="N147" s="9"/>
      <c r="O147" s="9"/>
      <c r="P147" s="9"/>
      <c r="Q147" s="9"/>
      <c r="R147" s="9"/>
      <c r="S147" s="9">
        <v>4</v>
      </c>
      <c r="T147" s="9">
        <v>327.60000000000002</v>
      </c>
      <c r="U147" s="9"/>
      <c r="V147" s="9"/>
      <c r="W147" s="9">
        <v>327.60000000000002</v>
      </c>
      <c r="X147" s="9"/>
      <c r="Y147" s="9"/>
      <c r="Z147" s="9" t="s">
        <v>2006</v>
      </c>
      <c r="AA147" s="9">
        <v>37.6</v>
      </c>
      <c r="AB147" s="9" t="s">
        <v>1673</v>
      </c>
      <c r="AC147" s="9">
        <v>0</v>
      </c>
      <c r="AD147" s="11" t="s">
        <v>1989</v>
      </c>
      <c r="AE147" s="9" t="s">
        <v>1673</v>
      </c>
      <c r="AF147" s="9" t="s">
        <v>1673</v>
      </c>
      <c r="AG147" s="9" t="s">
        <v>1673</v>
      </c>
      <c r="AH147" s="9" t="s">
        <v>1674</v>
      </c>
    </row>
    <row r="148" spans="1:34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9">
        <v>467.3</v>
      </c>
      <c r="D148" s="9"/>
      <c r="E148" s="9">
        <v>467.3</v>
      </c>
      <c r="F148" s="9"/>
      <c r="G148" s="9"/>
      <c r="H148" s="9"/>
      <c r="I148" s="9">
        <v>467.3</v>
      </c>
      <c r="J148" s="9"/>
      <c r="K148" s="9"/>
      <c r="L148" s="9"/>
      <c r="M148" s="9">
        <v>77.88</v>
      </c>
      <c r="N148" s="9"/>
      <c r="O148" s="9"/>
      <c r="P148" s="9"/>
      <c r="Q148" s="9"/>
      <c r="R148" s="9"/>
      <c r="S148" s="9">
        <v>4</v>
      </c>
      <c r="T148" s="9">
        <v>323.3</v>
      </c>
      <c r="U148" s="9"/>
      <c r="V148" s="9"/>
      <c r="W148" s="9">
        <v>323.3</v>
      </c>
      <c r="X148" s="9"/>
      <c r="Y148" s="9"/>
      <c r="Z148" s="9" t="s">
        <v>2006</v>
      </c>
      <c r="AA148" s="9">
        <v>33.5</v>
      </c>
      <c r="AB148" s="9" t="s">
        <v>1673</v>
      </c>
      <c r="AC148" s="9">
        <v>0</v>
      </c>
      <c r="AD148" s="11" t="s">
        <v>1989</v>
      </c>
      <c r="AE148" s="9" t="s">
        <v>1673</v>
      </c>
      <c r="AF148" s="9" t="s">
        <v>1673</v>
      </c>
      <c r="AG148" s="9" t="s">
        <v>1673</v>
      </c>
      <c r="AH148" s="9" t="s">
        <v>1674</v>
      </c>
    </row>
    <row r="149" spans="1:34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9">
        <v>549</v>
      </c>
      <c r="D149" s="9"/>
      <c r="E149" s="9">
        <v>549</v>
      </c>
      <c r="F149" s="9"/>
      <c r="G149" s="9"/>
      <c r="H149" s="9"/>
      <c r="I149" s="9">
        <v>549</v>
      </c>
      <c r="J149" s="9"/>
      <c r="K149" s="9"/>
      <c r="L149" s="9"/>
      <c r="M149" s="9">
        <v>91.5</v>
      </c>
      <c r="N149" s="9"/>
      <c r="O149" s="9"/>
      <c r="P149" s="9"/>
      <c r="Q149" s="9"/>
      <c r="R149" s="9"/>
      <c r="S149" s="9">
        <v>4</v>
      </c>
      <c r="T149" s="9">
        <v>405</v>
      </c>
      <c r="U149" s="9"/>
      <c r="V149" s="9"/>
      <c r="W149" s="9">
        <v>405</v>
      </c>
      <c r="X149" s="9"/>
      <c r="Y149" s="9">
        <v>405</v>
      </c>
      <c r="Z149" s="9" t="s">
        <v>2006</v>
      </c>
      <c r="AA149" s="9">
        <v>79.3</v>
      </c>
      <c r="AB149" s="9" t="s">
        <v>1673</v>
      </c>
      <c r="AC149" s="9">
        <v>0</v>
      </c>
      <c r="AD149" s="11" t="s">
        <v>1989</v>
      </c>
      <c r="AE149" s="9" t="s">
        <v>1673</v>
      </c>
      <c r="AF149" s="9" t="s">
        <v>1673</v>
      </c>
      <c r="AG149" s="9" t="s">
        <v>1673</v>
      </c>
      <c r="AH149" s="9" t="s">
        <v>1674</v>
      </c>
    </row>
    <row r="150" spans="1:34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9">
        <v>599.1</v>
      </c>
      <c r="D150" s="9"/>
      <c r="E150" s="9">
        <v>599.1</v>
      </c>
      <c r="F150" s="9"/>
      <c r="G150" s="9"/>
      <c r="H150" s="9"/>
      <c r="I150" s="9">
        <v>599.1</v>
      </c>
      <c r="J150" s="9"/>
      <c r="K150" s="9"/>
      <c r="L150" s="9"/>
      <c r="M150" s="9">
        <v>99.85</v>
      </c>
      <c r="N150" s="9"/>
      <c r="O150" s="9"/>
      <c r="P150" s="9"/>
      <c r="Q150" s="9"/>
      <c r="R150" s="9"/>
      <c r="S150" s="9">
        <v>4</v>
      </c>
      <c r="T150" s="9">
        <v>455.1</v>
      </c>
      <c r="U150" s="9"/>
      <c r="V150" s="9"/>
      <c r="W150" s="9">
        <v>455.1</v>
      </c>
      <c r="X150" s="9"/>
      <c r="Y150" s="9">
        <v>455.1</v>
      </c>
      <c r="Z150" s="9" t="s">
        <v>2006</v>
      </c>
      <c r="AA150" s="9">
        <v>77</v>
      </c>
      <c r="AB150" s="9" t="s">
        <v>1673</v>
      </c>
      <c r="AC150" s="9">
        <v>0</v>
      </c>
      <c r="AD150" s="11" t="s">
        <v>1989</v>
      </c>
      <c r="AE150" s="9" t="s">
        <v>1673</v>
      </c>
      <c r="AF150" s="9" t="s">
        <v>1673</v>
      </c>
      <c r="AG150" s="9" t="s">
        <v>1673</v>
      </c>
      <c r="AH150" s="9" t="s">
        <v>1674</v>
      </c>
    </row>
    <row r="151" spans="1:34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9">
        <v>636.1</v>
      </c>
      <c r="D151" s="9"/>
      <c r="E151" s="9">
        <v>636.1</v>
      </c>
      <c r="F151" s="9"/>
      <c r="G151" s="9"/>
      <c r="H151" s="9"/>
      <c r="I151" s="9">
        <v>636.1</v>
      </c>
      <c r="J151" s="9"/>
      <c r="K151" s="9"/>
      <c r="L151" s="9"/>
      <c r="M151" s="9">
        <v>106.02</v>
      </c>
      <c r="N151" s="9"/>
      <c r="O151" s="9"/>
      <c r="P151" s="9"/>
      <c r="Q151" s="9"/>
      <c r="R151" s="9"/>
      <c r="S151" s="9">
        <v>4</v>
      </c>
      <c r="T151" s="9">
        <v>492.1</v>
      </c>
      <c r="U151" s="9"/>
      <c r="V151" s="9"/>
      <c r="W151" s="9">
        <v>492.1</v>
      </c>
      <c r="X151" s="9"/>
      <c r="Y151" s="9">
        <v>492.4</v>
      </c>
      <c r="Z151" s="9" t="s">
        <v>2006</v>
      </c>
      <c r="AA151" s="9">
        <v>69.7</v>
      </c>
      <c r="AB151" s="9" t="s">
        <v>1673</v>
      </c>
      <c r="AC151" s="9">
        <v>0</v>
      </c>
      <c r="AD151" s="11" t="s">
        <v>1989</v>
      </c>
      <c r="AE151" s="9" t="s">
        <v>1673</v>
      </c>
      <c r="AF151" s="9" t="s">
        <v>1673</v>
      </c>
      <c r="AG151" s="9" t="s">
        <v>1673</v>
      </c>
      <c r="AH151" s="9" t="s">
        <v>1674</v>
      </c>
    </row>
    <row r="152" spans="1:34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9">
        <v>629.20000000000005</v>
      </c>
      <c r="D152" s="9"/>
      <c r="E152" s="9">
        <v>629.20000000000005</v>
      </c>
      <c r="F152" s="9"/>
      <c r="G152" s="9"/>
      <c r="H152" s="9"/>
      <c r="I152" s="9">
        <v>629.20000000000005</v>
      </c>
      <c r="J152" s="9"/>
      <c r="K152" s="9"/>
      <c r="L152" s="9"/>
      <c r="M152" s="9">
        <v>104.87</v>
      </c>
      <c r="N152" s="9"/>
      <c r="O152" s="9"/>
      <c r="P152" s="9"/>
      <c r="Q152" s="9"/>
      <c r="R152" s="9"/>
      <c r="S152" s="9">
        <v>4</v>
      </c>
      <c r="T152" s="9">
        <v>485.2</v>
      </c>
      <c r="U152" s="9"/>
      <c r="V152" s="9"/>
      <c r="W152" s="9">
        <v>485.2</v>
      </c>
      <c r="X152" s="9"/>
      <c r="Y152" s="9">
        <v>492.4</v>
      </c>
      <c r="Z152" s="9" t="s">
        <v>2006</v>
      </c>
      <c r="AA152" s="9">
        <v>69.5</v>
      </c>
      <c r="AB152" s="9" t="s">
        <v>1673</v>
      </c>
      <c r="AC152" s="9">
        <v>0</v>
      </c>
      <c r="AD152" s="11" t="s">
        <v>1989</v>
      </c>
      <c r="AE152" s="9" t="s">
        <v>1673</v>
      </c>
      <c r="AF152" s="9" t="s">
        <v>1673</v>
      </c>
      <c r="AG152" s="9" t="s">
        <v>1673</v>
      </c>
      <c r="AH152" s="9" t="s">
        <v>1674</v>
      </c>
    </row>
    <row r="153" spans="1:34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9">
        <v>381.4</v>
      </c>
      <c r="D153" s="9"/>
      <c r="E153" s="9">
        <v>381.4</v>
      </c>
      <c r="F153" s="9"/>
      <c r="G153" s="9"/>
      <c r="H153" s="9"/>
      <c r="I153" s="9">
        <v>381.4</v>
      </c>
      <c r="J153" s="9"/>
      <c r="K153" s="9"/>
      <c r="L153" s="9"/>
      <c r="M153" s="9">
        <v>63.57</v>
      </c>
      <c r="N153" s="9"/>
      <c r="O153" s="9"/>
      <c r="P153" s="9"/>
      <c r="Q153" s="9"/>
      <c r="R153" s="9"/>
      <c r="S153" s="9">
        <v>4</v>
      </c>
      <c r="T153" s="9">
        <v>237.4</v>
      </c>
      <c r="U153" s="9"/>
      <c r="V153" s="9"/>
      <c r="W153" s="9">
        <v>237.4</v>
      </c>
      <c r="X153" s="9"/>
      <c r="Y153" s="9"/>
      <c r="Z153" s="9" t="s">
        <v>2006</v>
      </c>
      <c r="AA153" s="9">
        <v>35.9</v>
      </c>
      <c r="AB153" s="9" t="s">
        <v>1673</v>
      </c>
      <c r="AC153" s="9">
        <v>0</v>
      </c>
      <c r="AD153" s="11" t="s">
        <v>1989</v>
      </c>
      <c r="AE153" s="9" t="s">
        <v>1673</v>
      </c>
      <c r="AF153" s="9" t="s">
        <v>1673</v>
      </c>
      <c r="AG153" s="9" t="s">
        <v>1673</v>
      </c>
      <c r="AH153" s="9" t="s">
        <v>164</v>
      </c>
    </row>
    <row r="154" spans="1:34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9">
        <v>148</v>
      </c>
      <c r="D154" s="9"/>
      <c r="E154" s="9">
        <v>148</v>
      </c>
      <c r="F154" s="9"/>
      <c r="G154" s="9"/>
      <c r="H154" s="9"/>
      <c r="I154" s="9">
        <v>148</v>
      </c>
      <c r="J154" s="9"/>
      <c r="K154" s="9"/>
      <c r="L154" s="9"/>
      <c r="M154" s="9">
        <v>49.33</v>
      </c>
      <c r="N154" s="9"/>
      <c r="O154" s="9"/>
      <c r="P154" s="9"/>
      <c r="Q154" s="9"/>
      <c r="R154" s="9"/>
      <c r="S154" s="9">
        <v>2</v>
      </c>
      <c r="T154" s="9">
        <v>152</v>
      </c>
      <c r="U154" s="9"/>
      <c r="V154" s="9"/>
      <c r="W154" s="9">
        <v>152</v>
      </c>
      <c r="X154" s="9"/>
      <c r="Y154" s="9"/>
      <c r="Z154" s="9" t="s">
        <v>2006</v>
      </c>
      <c r="AA154" s="9"/>
      <c r="AB154" s="9" t="s">
        <v>1673</v>
      </c>
      <c r="AC154" s="9">
        <v>0</v>
      </c>
      <c r="AD154" s="11" t="s">
        <v>1989</v>
      </c>
      <c r="AE154" s="9" t="s">
        <v>1673</v>
      </c>
      <c r="AF154" s="9" t="s">
        <v>1673</v>
      </c>
      <c r="AG154" s="9" t="s">
        <v>1673</v>
      </c>
      <c r="AH154" s="9" t="s">
        <v>164</v>
      </c>
    </row>
    <row r="155" spans="1:34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9">
        <v>91.05</v>
      </c>
      <c r="D155" s="9"/>
      <c r="E155" s="9">
        <v>91.05</v>
      </c>
      <c r="F155" s="9"/>
      <c r="G155" s="9"/>
      <c r="H155" s="9"/>
      <c r="I155" s="9">
        <v>91.05</v>
      </c>
      <c r="J155" s="9"/>
      <c r="K155" s="9"/>
      <c r="L155" s="9"/>
      <c r="M155" s="9">
        <v>30.35</v>
      </c>
      <c r="N155" s="9"/>
      <c r="O155" s="9"/>
      <c r="P155" s="9"/>
      <c r="Q155" s="9"/>
      <c r="R155" s="9"/>
      <c r="S155" s="9">
        <v>2</v>
      </c>
      <c r="T155" s="9">
        <v>38.1</v>
      </c>
      <c r="U155" s="9"/>
      <c r="V155" s="9"/>
      <c r="W155" s="9">
        <v>38.1</v>
      </c>
      <c r="X155" s="9"/>
      <c r="Y155" s="9"/>
      <c r="Z155" s="9" t="s">
        <v>2006</v>
      </c>
      <c r="AA155" s="9"/>
      <c r="AB155" s="9" t="s">
        <v>1673</v>
      </c>
      <c r="AC155" s="9">
        <v>0</v>
      </c>
      <c r="AD155" s="11" t="s">
        <v>1989</v>
      </c>
      <c r="AE155" s="9" t="s">
        <v>1673</v>
      </c>
      <c r="AF155" s="9" t="s">
        <v>1673</v>
      </c>
      <c r="AG155" s="9" t="s">
        <v>1673</v>
      </c>
      <c r="AH155" s="9" t="s">
        <v>164</v>
      </c>
    </row>
    <row r="156" spans="1:34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9">
        <v>142.24</v>
      </c>
      <c r="D156" s="9"/>
      <c r="E156" s="9">
        <v>142.24</v>
      </c>
      <c r="F156" s="9"/>
      <c r="G156" s="9"/>
      <c r="H156" s="9"/>
      <c r="I156" s="9">
        <v>142.24</v>
      </c>
      <c r="J156" s="9"/>
      <c r="K156" s="9"/>
      <c r="L156" s="9"/>
      <c r="M156" s="9">
        <v>47.41</v>
      </c>
      <c r="N156" s="9"/>
      <c r="O156" s="9"/>
      <c r="P156" s="9"/>
      <c r="Q156" s="9"/>
      <c r="R156" s="9"/>
      <c r="S156" s="9">
        <v>2</v>
      </c>
      <c r="T156" s="9">
        <v>140.47</v>
      </c>
      <c r="U156" s="9"/>
      <c r="V156" s="9"/>
      <c r="W156" s="9">
        <v>140.47</v>
      </c>
      <c r="X156" s="9"/>
      <c r="Y156" s="9"/>
      <c r="Z156" s="9" t="s">
        <v>2006</v>
      </c>
      <c r="AA156" s="9"/>
      <c r="AB156" s="9" t="s">
        <v>1673</v>
      </c>
      <c r="AC156" s="9">
        <v>0</v>
      </c>
      <c r="AD156" s="11" t="s">
        <v>1989</v>
      </c>
      <c r="AE156" s="9" t="s">
        <v>1673</v>
      </c>
      <c r="AF156" s="9" t="s">
        <v>1673</v>
      </c>
      <c r="AG156" s="9" t="s">
        <v>1673</v>
      </c>
      <c r="AH156" s="9" t="s">
        <v>164</v>
      </c>
    </row>
    <row r="157" spans="1:34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9">
        <v>129.19999999999999</v>
      </c>
      <c r="D157" s="9"/>
      <c r="E157" s="9">
        <v>129.19999999999999</v>
      </c>
      <c r="F157" s="9"/>
      <c r="G157" s="9"/>
      <c r="H157" s="9"/>
      <c r="I157" s="9">
        <v>129.19999999999999</v>
      </c>
      <c r="J157" s="9"/>
      <c r="K157" s="9"/>
      <c r="L157" s="9"/>
      <c r="M157" s="9">
        <v>43.07</v>
      </c>
      <c r="N157" s="9"/>
      <c r="O157" s="9"/>
      <c r="P157" s="9"/>
      <c r="Q157" s="9"/>
      <c r="R157" s="9"/>
      <c r="S157" s="9">
        <v>2</v>
      </c>
      <c r="T157" s="9">
        <v>114.4</v>
      </c>
      <c r="U157" s="9"/>
      <c r="V157" s="9"/>
      <c r="W157" s="9">
        <v>114.4</v>
      </c>
      <c r="X157" s="9"/>
      <c r="Y157" s="9"/>
      <c r="Z157" s="9" t="s">
        <v>2006</v>
      </c>
      <c r="AA157" s="9"/>
      <c r="AB157" s="9" t="s">
        <v>1673</v>
      </c>
      <c r="AC157" s="9">
        <v>0</v>
      </c>
      <c r="AD157" s="11" t="s">
        <v>1989</v>
      </c>
      <c r="AE157" s="9" t="s">
        <v>1673</v>
      </c>
      <c r="AF157" s="9" t="s">
        <v>1673</v>
      </c>
      <c r="AG157" s="9" t="s">
        <v>1673</v>
      </c>
      <c r="AH157" s="9" t="s">
        <v>164</v>
      </c>
    </row>
    <row r="158" spans="1:34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9">
        <v>142.57</v>
      </c>
      <c r="D158" s="9"/>
      <c r="E158" s="9">
        <v>142.57</v>
      </c>
      <c r="F158" s="9"/>
      <c r="G158" s="9"/>
      <c r="H158" s="9"/>
      <c r="I158" s="9">
        <v>142.57</v>
      </c>
      <c r="J158" s="9"/>
      <c r="K158" s="9"/>
      <c r="L158" s="9"/>
      <c r="M158" s="9">
        <v>47.52</v>
      </c>
      <c r="N158" s="9"/>
      <c r="O158" s="9"/>
      <c r="P158" s="9"/>
      <c r="Q158" s="9"/>
      <c r="R158" s="9"/>
      <c r="S158" s="9">
        <v>2</v>
      </c>
      <c r="T158" s="9">
        <v>141.13</v>
      </c>
      <c r="U158" s="9"/>
      <c r="V158" s="9"/>
      <c r="W158" s="9">
        <v>141.13</v>
      </c>
      <c r="X158" s="9"/>
      <c r="Y158" s="9"/>
      <c r="Z158" s="9" t="s">
        <v>2006</v>
      </c>
      <c r="AA158" s="9"/>
      <c r="AB158" s="9" t="s">
        <v>1673</v>
      </c>
      <c r="AC158" s="9">
        <v>0</v>
      </c>
      <c r="AD158" s="11" t="s">
        <v>1989</v>
      </c>
      <c r="AE158" s="9" t="s">
        <v>1673</v>
      </c>
      <c r="AF158" s="9" t="s">
        <v>1673</v>
      </c>
      <c r="AG158" s="9" t="s">
        <v>1673</v>
      </c>
      <c r="AH158" s="9" t="s">
        <v>164</v>
      </c>
    </row>
    <row r="159" spans="1:34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9">
        <v>124.69</v>
      </c>
      <c r="D159" s="9"/>
      <c r="E159" s="9">
        <v>124.69</v>
      </c>
      <c r="F159" s="9"/>
      <c r="G159" s="9"/>
      <c r="H159" s="9"/>
      <c r="I159" s="9">
        <v>124.69</v>
      </c>
      <c r="J159" s="9"/>
      <c r="K159" s="9"/>
      <c r="L159" s="9"/>
      <c r="M159" s="9">
        <v>41.56</v>
      </c>
      <c r="N159" s="9"/>
      <c r="O159" s="9"/>
      <c r="P159" s="9"/>
      <c r="Q159" s="9"/>
      <c r="R159" s="9"/>
      <c r="S159" s="9">
        <v>2</v>
      </c>
      <c r="T159" s="9">
        <v>105.38</v>
      </c>
      <c r="U159" s="9"/>
      <c r="V159" s="9"/>
      <c r="W159" s="9">
        <v>105.38</v>
      </c>
      <c r="X159" s="9"/>
      <c r="Y159" s="9"/>
      <c r="Z159" s="9" t="s">
        <v>2006</v>
      </c>
      <c r="AA159" s="9"/>
      <c r="AB159" s="9" t="s">
        <v>1673</v>
      </c>
      <c r="AC159" s="9">
        <v>0</v>
      </c>
      <c r="AD159" s="11" t="s">
        <v>1989</v>
      </c>
      <c r="AE159" s="9" t="s">
        <v>1673</v>
      </c>
      <c r="AF159" s="9" t="s">
        <v>1673</v>
      </c>
      <c r="AG159" s="9" t="s">
        <v>1673</v>
      </c>
      <c r="AH159" s="9" t="s">
        <v>164</v>
      </c>
    </row>
    <row r="160" spans="1:34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9">
        <v>150.49</v>
      </c>
      <c r="D160" s="9"/>
      <c r="E160" s="9">
        <v>150.49</v>
      </c>
      <c r="F160" s="9"/>
      <c r="G160" s="9"/>
      <c r="H160" s="9"/>
      <c r="I160" s="9">
        <v>150.49</v>
      </c>
      <c r="J160" s="9"/>
      <c r="K160" s="9"/>
      <c r="L160" s="9"/>
      <c r="M160" s="9">
        <v>50.16</v>
      </c>
      <c r="N160" s="9"/>
      <c r="O160" s="9"/>
      <c r="P160" s="9"/>
      <c r="Q160" s="9"/>
      <c r="R160" s="9"/>
      <c r="S160" s="9">
        <v>2</v>
      </c>
      <c r="T160" s="9">
        <v>156.97</v>
      </c>
      <c r="U160" s="9"/>
      <c r="V160" s="9"/>
      <c r="W160" s="9">
        <v>156.97</v>
      </c>
      <c r="X160" s="9"/>
      <c r="Y160" s="9"/>
      <c r="Z160" s="9" t="s">
        <v>2006</v>
      </c>
      <c r="AA160" s="9"/>
      <c r="AB160" s="9" t="s">
        <v>1673</v>
      </c>
      <c r="AC160" s="9">
        <v>0</v>
      </c>
      <c r="AD160" s="11" t="s">
        <v>1989</v>
      </c>
      <c r="AE160" s="9" t="s">
        <v>1673</v>
      </c>
      <c r="AF160" s="9" t="s">
        <v>1673</v>
      </c>
      <c r="AG160" s="9" t="s">
        <v>1673</v>
      </c>
      <c r="AH160" s="9" t="s">
        <v>164</v>
      </c>
    </row>
    <row r="161" spans="1:34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9">
        <v>179.31</v>
      </c>
      <c r="D161" s="9"/>
      <c r="E161" s="9">
        <v>179.31</v>
      </c>
      <c r="F161" s="9"/>
      <c r="G161" s="9"/>
      <c r="H161" s="9"/>
      <c r="I161" s="9">
        <v>179.31</v>
      </c>
      <c r="J161" s="9"/>
      <c r="K161" s="9"/>
      <c r="L161" s="9"/>
      <c r="M161" s="9">
        <v>59.77</v>
      </c>
      <c r="N161" s="9"/>
      <c r="O161" s="9"/>
      <c r="P161" s="9"/>
      <c r="Q161" s="9"/>
      <c r="R161" s="9"/>
      <c r="S161" s="9">
        <v>2</v>
      </c>
      <c r="T161" s="9">
        <v>214.61</v>
      </c>
      <c r="U161" s="9"/>
      <c r="V161" s="9"/>
      <c r="W161" s="9">
        <v>214.61</v>
      </c>
      <c r="X161" s="9"/>
      <c r="Y161" s="9"/>
      <c r="Z161" s="9" t="s">
        <v>2006</v>
      </c>
      <c r="AA161" s="9"/>
      <c r="AB161" s="9" t="s">
        <v>1673</v>
      </c>
      <c r="AC161" s="9">
        <v>0</v>
      </c>
      <c r="AD161" s="11" t="s">
        <v>1989</v>
      </c>
      <c r="AE161" s="9" t="s">
        <v>1673</v>
      </c>
      <c r="AF161" s="9" t="s">
        <v>1673</v>
      </c>
      <c r="AG161" s="9" t="s">
        <v>1673</v>
      </c>
      <c r="AH161" s="9" t="s">
        <v>164</v>
      </c>
    </row>
    <row r="162" spans="1:34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9">
        <v>312</v>
      </c>
      <c r="D162" s="9"/>
      <c r="E162" s="9">
        <v>312</v>
      </c>
      <c r="F162" s="9"/>
      <c r="G162" s="9"/>
      <c r="H162" s="9"/>
      <c r="I162" s="9">
        <v>312</v>
      </c>
      <c r="J162" s="9"/>
      <c r="K162" s="9"/>
      <c r="L162" s="9"/>
      <c r="M162" s="9">
        <v>104</v>
      </c>
      <c r="N162" s="9"/>
      <c r="O162" s="9"/>
      <c r="P162" s="9"/>
      <c r="Q162" s="9"/>
      <c r="R162" s="9"/>
      <c r="S162" s="9">
        <v>2</v>
      </c>
      <c r="T162" s="9">
        <v>480</v>
      </c>
      <c r="U162" s="9"/>
      <c r="V162" s="9"/>
      <c r="W162" s="9">
        <v>480</v>
      </c>
      <c r="X162" s="9"/>
      <c r="Y162" s="9"/>
      <c r="Z162" s="9" t="s">
        <v>2006</v>
      </c>
      <c r="AA162" s="9">
        <v>97.8</v>
      </c>
      <c r="AB162" s="9" t="s">
        <v>1673</v>
      </c>
      <c r="AC162" s="9">
        <v>0</v>
      </c>
      <c r="AD162" s="11" t="s">
        <v>1989</v>
      </c>
      <c r="AE162" s="9" t="s">
        <v>1673</v>
      </c>
      <c r="AF162" s="9" t="s">
        <v>1673</v>
      </c>
      <c r="AG162" s="9" t="s">
        <v>1673</v>
      </c>
      <c r="AH162" s="9" t="s">
        <v>164</v>
      </c>
    </row>
    <row r="163" spans="1:34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9">
        <v>492.9</v>
      </c>
      <c r="D163" s="9"/>
      <c r="E163" s="9">
        <v>492.9</v>
      </c>
      <c r="F163" s="9"/>
      <c r="G163" s="9"/>
      <c r="H163" s="9"/>
      <c r="I163" s="9">
        <v>492.9</v>
      </c>
      <c r="J163" s="9"/>
      <c r="K163" s="9"/>
      <c r="L163" s="9"/>
      <c r="M163" s="9">
        <v>82.15</v>
      </c>
      <c r="N163" s="9"/>
      <c r="O163" s="9"/>
      <c r="P163" s="9"/>
      <c r="Q163" s="9"/>
      <c r="R163" s="9"/>
      <c r="S163" s="9">
        <v>4</v>
      </c>
      <c r="T163" s="9">
        <v>348.9</v>
      </c>
      <c r="U163" s="9"/>
      <c r="V163" s="9"/>
      <c r="W163" s="9">
        <v>348.9</v>
      </c>
      <c r="X163" s="9"/>
      <c r="Y163" s="9"/>
      <c r="Z163" s="9" t="s">
        <v>1673</v>
      </c>
      <c r="AA163" s="9">
        <v>51.2</v>
      </c>
      <c r="AB163" s="9" t="s">
        <v>1673</v>
      </c>
      <c r="AC163" s="9">
        <v>0</v>
      </c>
      <c r="AD163" s="11" t="s">
        <v>1989</v>
      </c>
      <c r="AE163" s="9" t="s">
        <v>1673</v>
      </c>
      <c r="AF163" s="9" t="s">
        <v>1673</v>
      </c>
      <c r="AG163" s="9" t="s">
        <v>1673</v>
      </c>
      <c r="AH163" s="9" t="s">
        <v>164</v>
      </c>
    </row>
    <row r="164" spans="1:34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9">
        <v>429</v>
      </c>
      <c r="D164" s="9"/>
      <c r="E164" s="9">
        <v>429</v>
      </c>
      <c r="F164" s="9"/>
      <c r="G164" s="9"/>
      <c r="H164" s="9"/>
      <c r="I164" s="9">
        <v>429</v>
      </c>
      <c r="J164" s="9"/>
      <c r="K164" s="9"/>
      <c r="L164" s="9"/>
      <c r="M164" s="9">
        <v>71.5</v>
      </c>
      <c r="N164" s="9"/>
      <c r="O164" s="9"/>
      <c r="P164" s="9"/>
      <c r="Q164" s="9"/>
      <c r="R164" s="9"/>
      <c r="S164" s="9">
        <v>4</v>
      </c>
      <c r="T164" s="9">
        <v>285</v>
      </c>
      <c r="U164" s="9"/>
      <c r="V164" s="9"/>
      <c r="W164" s="9">
        <v>285</v>
      </c>
      <c r="X164" s="9"/>
      <c r="Y164" s="9"/>
      <c r="Z164" s="9" t="s">
        <v>2006</v>
      </c>
      <c r="AA164" s="9">
        <v>34</v>
      </c>
      <c r="AB164" s="9" t="s">
        <v>1673</v>
      </c>
      <c r="AC164" s="9">
        <v>0</v>
      </c>
      <c r="AD164" s="11" t="s">
        <v>1989</v>
      </c>
      <c r="AE164" s="9" t="s">
        <v>1673</v>
      </c>
      <c r="AF164" s="9" t="s">
        <v>1673</v>
      </c>
      <c r="AG164" s="9" t="s">
        <v>1673</v>
      </c>
      <c r="AH164" s="9" t="s">
        <v>164</v>
      </c>
    </row>
    <row r="165" spans="1:34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9">
        <v>110.1</v>
      </c>
      <c r="D165" s="9"/>
      <c r="E165" s="9">
        <v>110.1</v>
      </c>
      <c r="F165" s="9"/>
      <c r="G165" s="9"/>
      <c r="H165" s="9"/>
      <c r="I165" s="9">
        <v>110.1</v>
      </c>
      <c r="J165" s="9"/>
      <c r="K165" s="9"/>
      <c r="L165" s="9"/>
      <c r="M165" s="9">
        <v>36.700000000000003</v>
      </c>
      <c r="N165" s="9"/>
      <c r="O165" s="9"/>
      <c r="P165" s="9"/>
      <c r="Q165" s="9"/>
      <c r="R165" s="9"/>
      <c r="S165" s="9">
        <v>2</v>
      </c>
      <c r="T165" s="9">
        <v>76.2</v>
      </c>
      <c r="U165" s="9"/>
      <c r="V165" s="9"/>
      <c r="W165" s="9">
        <v>76.2</v>
      </c>
      <c r="X165" s="9"/>
      <c r="Y165" s="9"/>
      <c r="Z165" s="9" t="s">
        <v>2006</v>
      </c>
      <c r="AA165" s="9"/>
      <c r="AB165" s="9" t="s">
        <v>1673</v>
      </c>
      <c r="AC165" s="9">
        <v>0</v>
      </c>
      <c r="AD165" s="11" t="s">
        <v>1989</v>
      </c>
      <c r="AE165" s="9" t="s">
        <v>1673</v>
      </c>
      <c r="AF165" s="9" t="s">
        <v>1673</v>
      </c>
      <c r="AG165" s="9" t="s">
        <v>1673</v>
      </c>
      <c r="AH165" s="9" t="s">
        <v>164</v>
      </c>
    </row>
    <row r="166" spans="1:34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9">
        <v>554.79999999999995</v>
      </c>
      <c r="D166" s="9"/>
      <c r="E166" s="9">
        <v>554.79999999999995</v>
      </c>
      <c r="F166" s="9"/>
      <c r="G166" s="9"/>
      <c r="H166" s="9"/>
      <c r="I166" s="9">
        <v>554.79999999999995</v>
      </c>
      <c r="J166" s="9"/>
      <c r="K166" s="9"/>
      <c r="L166" s="9"/>
      <c r="M166" s="9">
        <v>92.47</v>
      </c>
      <c r="N166" s="9"/>
      <c r="O166" s="9"/>
      <c r="P166" s="9"/>
      <c r="Q166" s="9"/>
      <c r="R166" s="9"/>
      <c r="S166" s="9">
        <v>4</v>
      </c>
      <c r="T166" s="9">
        <v>410.8</v>
      </c>
      <c r="U166" s="9"/>
      <c r="V166" s="9"/>
      <c r="W166" s="9">
        <v>410.8</v>
      </c>
      <c r="X166" s="9"/>
      <c r="Y166" s="9"/>
      <c r="Z166" s="9" t="s">
        <v>2006</v>
      </c>
      <c r="AA166" s="9">
        <v>48.3</v>
      </c>
      <c r="AB166" s="9" t="s">
        <v>1677</v>
      </c>
      <c r="AC166" s="9">
        <v>0</v>
      </c>
      <c r="AD166" s="11" t="s">
        <v>1989</v>
      </c>
      <c r="AE166" s="9" t="s">
        <v>1673</v>
      </c>
      <c r="AF166" s="9" t="s">
        <v>1673</v>
      </c>
      <c r="AG166" s="9" t="s">
        <v>1673</v>
      </c>
      <c r="AH166" s="9" t="s">
        <v>164</v>
      </c>
    </row>
    <row r="167" spans="1:34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9">
        <v>296.10000000000002</v>
      </c>
      <c r="D167" s="9"/>
      <c r="E167" s="9">
        <v>296.10000000000002</v>
      </c>
      <c r="F167" s="9"/>
      <c r="G167" s="9"/>
      <c r="H167" s="9"/>
      <c r="I167" s="9">
        <v>296.10000000000002</v>
      </c>
      <c r="J167" s="9"/>
      <c r="K167" s="9"/>
      <c r="L167" s="9"/>
      <c r="M167" s="9">
        <v>49.35</v>
      </c>
      <c r="N167" s="9"/>
      <c r="O167" s="9"/>
      <c r="P167" s="9"/>
      <c r="Q167" s="9"/>
      <c r="R167" s="9"/>
      <c r="S167" s="9">
        <v>4</v>
      </c>
      <c r="T167" s="9">
        <v>152.1</v>
      </c>
      <c r="U167" s="9"/>
      <c r="V167" s="9"/>
      <c r="W167" s="9">
        <v>152.1</v>
      </c>
      <c r="X167" s="9"/>
      <c r="Y167" s="9"/>
      <c r="Z167" s="9" t="s">
        <v>2006</v>
      </c>
      <c r="AA167" s="9"/>
      <c r="AB167" s="9" t="s">
        <v>1673</v>
      </c>
      <c r="AC167" s="9">
        <v>0</v>
      </c>
      <c r="AD167" s="11" t="s">
        <v>1989</v>
      </c>
      <c r="AE167" s="9" t="s">
        <v>1673</v>
      </c>
      <c r="AF167" s="9" t="s">
        <v>1673</v>
      </c>
      <c r="AG167" s="9" t="s">
        <v>1673</v>
      </c>
      <c r="AH167" s="9" t="s">
        <v>1674</v>
      </c>
    </row>
    <row r="168" spans="1:34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9">
        <v>494.9</v>
      </c>
      <c r="D168" s="9"/>
      <c r="E168" s="9">
        <v>494.9</v>
      </c>
      <c r="F168" s="9"/>
      <c r="G168" s="9"/>
      <c r="H168" s="9"/>
      <c r="I168" s="9">
        <v>494.9</v>
      </c>
      <c r="J168" s="9"/>
      <c r="K168" s="9"/>
      <c r="L168" s="9"/>
      <c r="M168" s="9">
        <v>82.48</v>
      </c>
      <c r="N168" s="9"/>
      <c r="O168" s="9"/>
      <c r="P168" s="9"/>
      <c r="Q168" s="9"/>
      <c r="R168" s="9"/>
      <c r="S168" s="9">
        <v>4</v>
      </c>
      <c r="T168" s="9">
        <v>350.9</v>
      </c>
      <c r="U168" s="9"/>
      <c r="V168" s="9"/>
      <c r="W168" s="9">
        <v>350.9</v>
      </c>
      <c r="X168" s="9"/>
      <c r="Y168" s="9">
        <v>235.4</v>
      </c>
      <c r="Z168" s="9" t="s">
        <v>2006</v>
      </c>
      <c r="AA168" s="9"/>
      <c r="AB168" s="9" t="s">
        <v>1673</v>
      </c>
      <c r="AC168" s="9">
        <v>0</v>
      </c>
      <c r="AD168" s="11" t="s">
        <v>1989</v>
      </c>
      <c r="AE168" s="9" t="s">
        <v>1673</v>
      </c>
      <c r="AF168" s="9" t="s">
        <v>1673</v>
      </c>
      <c r="AG168" s="9" t="s">
        <v>1673</v>
      </c>
      <c r="AH168" s="9" t="s">
        <v>1674</v>
      </c>
    </row>
    <row r="169" spans="1:34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9">
        <v>357.2</v>
      </c>
      <c r="D169" s="9"/>
      <c r="E169" s="9">
        <v>357.2</v>
      </c>
      <c r="F169" s="9"/>
      <c r="G169" s="9"/>
      <c r="H169" s="9"/>
      <c r="I169" s="9">
        <v>357.2</v>
      </c>
      <c r="J169" s="9"/>
      <c r="K169" s="9"/>
      <c r="L169" s="9"/>
      <c r="M169" s="9">
        <v>59.53</v>
      </c>
      <c r="N169" s="9"/>
      <c r="O169" s="9"/>
      <c r="P169" s="9"/>
      <c r="Q169" s="9"/>
      <c r="R169" s="9"/>
      <c r="S169" s="9">
        <v>4</v>
      </c>
      <c r="T169" s="9">
        <v>213.2</v>
      </c>
      <c r="U169" s="9"/>
      <c r="V169" s="9"/>
      <c r="W169" s="9">
        <v>213.2</v>
      </c>
      <c r="X169" s="9"/>
      <c r="Y169" s="9">
        <v>119.1</v>
      </c>
      <c r="Z169" s="9" t="s">
        <v>2006</v>
      </c>
      <c r="AA169" s="9"/>
      <c r="AB169" s="9" t="s">
        <v>1673</v>
      </c>
      <c r="AC169" s="9">
        <v>0</v>
      </c>
      <c r="AD169" s="11" t="s">
        <v>1989</v>
      </c>
      <c r="AE169" s="9" t="s">
        <v>1673</v>
      </c>
      <c r="AF169" s="9" t="s">
        <v>1673</v>
      </c>
      <c r="AG169" s="9" t="s">
        <v>1673</v>
      </c>
      <c r="AH169" s="9" t="s">
        <v>1674</v>
      </c>
    </row>
    <row r="170" spans="1:34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9">
        <v>171.25</v>
      </c>
      <c r="D170" s="9"/>
      <c r="E170" s="9">
        <v>171.25</v>
      </c>
      <c r="F170" s="9"/>
      <c r="G170" s="9"/>
      <c r="H170" s="9"/>
      <c r="I170" s="9">
        <v>171.25</v>
      </c>
      <c r="J170" s="9"/>
      <c r="K170" s="9"/>
      <c r="L170" s="9"/>
      <c r="M170" s="9">
        <v>57.08</v>
      </c>
      <c r="N170" s="9"/>
      <c r="O170" s="9"/>
      <c r="P170" s="9"/>
      <c r="Q170" s="9"/>
      <c r="R170" s="9"/>
      <c r="S170" s="9">
        <v>2</v>
      </c>
      <c r="T170" s="9">
        <v>198.5</v>
      </c>
      <c r="U170" s="9"/>
      <c r="V170" s="9"/>
      <c r="W170" s="9">
        <v>198.5</v>
      </c>
      <c r="X170" s="9"/>
      <c r="Y170" s="9">
        <v>137.9</v>
      </c>
      <c r="Z170" s="9" t="s">
        <v>2006</v>
      </c>
      <c r="AA170" s="9"/>
      <c r="AB170" s="9" t="s">
        <v>1673</v>
      </c>
      <c r="AC170" s="9">
        <v>0</v>
      </c>
      <c r="AD170" s="11" t="s">
        <v>1989</v>
      </c>
      <c r="AE170" s="9" t="s">
        <v>1673</v>
      </c>
      <c r="AF170" s="9" t="s">
        <v>1673</v>
      </c>
      <c r="AG170" s="9" t="s">
        <v>1673</v>
      </c>
      <c r="AH170" s="9" t="s">
        <v>1674</v>
      </c>
    </row>
    <row r="171" spans="1:34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9">
        <v>239.4</v>
      </c>
      <c r="D171" s="9"/>
      <c r="E171" s="9">
        <v>239.4</v>
      </c>
      <c r="F171" s="9"/>
      <c r="G171" s="9"/>
      <c r="H171" s="9"/>
      <c r="I171" s="9">
        <v>239.4</v>
      </c>
      <c r="J171" s="9"/>
      <c r="K171" s="9"/>
      <c r="L171" s="9"/>
      <c r="M171" s="9">
        <v>39.9</v>
      </c>
      <c r="N171" s="9"/>
      <c r="O171" s="9"/>
      <c r="P171" s="9"/>
      <c r="Q171" s="9"/>
      <c r="R171" s="9"/>
      <c r="S171" s="9">
        <v>4</v>
      </c>
      <c r="T171" s="9">
        <v>95.4</v>
      </c>
      <c r="U171" s="9"/>
      <c r="V171" s="9"/>
      <c r="W171" s="9">
        <v>95.4</v>
      </c>
      <c r="X171" s="9"/>
      <c r="Y171" s="9">
        <v>58.1</v>
      </c>
      <c r="Z171" s="9" t="s">
        <v>2006</v>
      </c>
      <c r="AA171" s="9"/>
      <c r="AB171" s="9" t="s">
        <v>1673</v>
      </c>
      <c r="AC171" s="9">
        <v>0</v>
      </c>
      <c r="AD171" s="11" t="s">
        <v>1989</v>
      </c>
      <c r="AE171" s="9" t="s">
        <v>1673</v>
      </c>
      <c r="AF171" s="9" t="s">
        <v>1673</v>
      </c>
      <c r="AG171" s="9" t="s">
        <v>1673</v>
      </c>
      <c r="AH171" s="9" t="s">
        <v>1674</v>
      </c>
    </row>
    <row r="172" spans="1:34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9">
        <v>594</v>
      </c>
      <c r="D172" s="9"/>
      <c r="E172" s="9">
        <v>594</v>
      </c>
      <c r="F172" s="9"/>
      <c r="G172" s="9"/>
      <c r="H172" s="9"/>
      <c r="I172" s="9">
        <v>594</v>
      </c>
      <c r="J172" s="9"/>
      <c r="K172" s="9"/>
      <c r="L172" s="9"/>
      <c r="M172" s="9">
        <v>99</v>
      </c>
      <c r="N172" s="9"/>
      <c r="O172" s="9"/>
      <c r="P172" s="9"/>
      <c r="Q172" s="9"/>
      <c r="R172" s="9"/>
      <c r="S172" s="9">
        <v>4</v>
      </c>
      <c r="T172" s="9">
        <v>450</v>
      </c>
      <c r="U172" s="9"/>
      <c r="V172" s="9"/>
      <c r="W172" s="9">
        <v>450</v>
      </c>
      <c r="X172" s="9"/>
      <c r="Y172" s="9">
        <v>360.3</v>
      </c>
      <c r="Z172" s="9" t="s">
        <v>2006</v>
      </c>
      <c r="AA172" s="9">
        <v>109.6</v>
      </c>
      <c r="AB172" s="9" t="s">
        <v>1673</v>
      </c>
      <c r="AC172" s="9">
        <v>0</v>
      </c>
      <c r="AD172" s="11" t="s">
        <v>1989</v>
      </c>
      <c r="AE172" s="9" t="s">
        <v>1673</v>
      </c>
      <c r="AF172" s="9" t="s">
        <v>1673</v>
      </c>
      <c r="AG172" s="9" t="s">
        <v>1673</v>
      </c>
      <c r="AH172" s="9" t="s">
        <v>1674</v>
      </c>
    </row>
    <row r="173" spans="1:34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9">
        <v>1268.4000000000001</v>
      </c>
      <c r="D173" s="9"/>
      <c r="E173" s="9">
        <v>1268.4000000000001</v>
      </c>
      <c r="F173" s="9"/>
      <c r="G173" s="9"/>
      <c r="H173" s="9"/>
      <c r="I173" s="9"/>
      <c r="J173" s="9"/>
      <c r="K173" s="9"/>
      <c r="L173" s="9"/>
      <c r="M173" s="9">
        <v>140.93</v>
      </c>
      <c r="N173" s="9"/>
      <c r="O173" s="9"/>
      <c r="P173" s="9"/>
      <c r="Q173" s="9"/>
      <c r="R173" s="9"/>
      <c r="S173" s="9">
        <v>6</v>
      </c>
      <c r="T173" s="9">
        <v>701.6</v>
      </c>
      <c r="U173" s="9"/>
      <c r="V173" s="9"/>
      <c r="W173" s="9">
        <v>701.6</v>
      </c>
      <c r="X173" s="9"/>
      <c r="Y173" s="9">
        <v>482.1</v>
      </c>
      <c r="Z173" s="9" t="s">
        <v>1673</v>
      </c>
      <c r="AA173" s="9">
        <v>73.400000000000006</v>
      </c>
      <c r="AB173" s="9" t="s">
        <v>1673</v>
      </c>
      <c r="AC173" s="9">
        <v>0</v>
      </c>
      <c r="AD173" s="11" t="s">
        <v>1989</v>
      </c>
      <c r="AE173" s="9" t="s">
        <v>1673</v>
      </c>
      <c r="AF173" s="9" t="s">
        <v>1673</v>
      </c>
      <c r="AG173" s="9" t="s">
        <v>1673</v>
      </c>
      <c r="AH173" s="9" t="s">
        <v>1674</v>
      </c>
    </row>
    <row r="174" spans="1:34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9">
        <v>323.41000000000003</v>
      </c>
      <c r="D174" s="9"/>
      <c r="E174" s="9">
        <v>323.41000000000003</v>
      </c>
      <c r="F174" s="9"/>
      <c r="G174" s="9"/>
      <c r="H174" s="9"/>
      <c r="I174" s="9">
        <v>323.41000000000003</v>
      </c>
      <c r="J174" s="9"/>
      <c r="K174" s="9"/>
      <c r="L174" s="9"/>
      <c r="M174" s="9">
        <v>53.9</v>
      </c>
      <c r="N174" s="9"/>
      <c r="O174" s="9"/>
      <c r="P174" s="9"/>
      <c r="Q174" s="9"/>
      <c r="R174" s="9"/>
      <c r="S174" s="9">
        <v>4</v>
      </c>
      <c r="T174" s="9">
        <v>179.41</v>
      </c>
      <c r="U174" s="9"/>
      <c r="V174" s="9"/>
      <c r="W174" s="9">
        <v>179.41</v>
      </c>
      <c r="X174" s="9"/>
      <c r="Y174" s="9">
        <v>94.6</v>
      </c>
      <c r="Z174" s="9" t="s">
        <v>2006</v>
      </c>
      <c r="AA174" s="9"/>
      <c r="AB174" s="9" t="s">
        <v>1673</v>
      </c>
      <c r="AC174" s="9">
        <v>0</v>
      </c>
      <c r="AD174" s="11" t="s">
        <v>1989</v>
      </c>
      <c r="AE174" s="9" t="s">
        <v>1673</v>
      </c>
      <c r="AF174" s="9" t="s">
        <v>1673</v>
      </c>
      <c r="AG174" s="9" t="s">
        <v>1673</v>
      </c>
      <c r="AH174" s="9" t="s">
        <v>164</v>
      </c>
    </row>
    <row r="175" spans="1:34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9">
        <v>611.5</v>
      </c>
      <c r="D175" s="9"/>
      <c r="E175" s="9">
        <v>611.5</v>
      </c>
      <c r="F175" s="9"/>
      <c r="G175" s="9"/>
      <c r="H175" s="9"/>
      <c r="I175" s="9">
        <v>611.5</v>
      </c>
      <c r="J175" s="9"/>
      <c r="K175" s="9"/>
      <c r="L175" s="9"/>
      <c r="M175" s="9">
        <v>101.92</v>
      </c>
      <c r="N175" s="9"/>
      <c r="O175" s="9"/>
      <c r="P175" s="9"/>
      <c r="Q175" s="9"/>
      <c r="R175" s="9"/>
      <c r="S175" s="9">
        <v>4</v>
      </c>
      <c r="T175" s="9">
        <v>467.5</v>
      </c>
      <c r="U175" s="9"/>
      <c r="V175" s="9"/>
      <c r="W175" s="9">
        <v>467.5</v>
      </c>
      <c r="X175" s="9"/>
      <c r="Y175" s="9"/>
      <c r="Z175" s="9" t="s">
        <v>2006</v>
      </c>
      <c r="AA175" s="9">
        <v>53.5</v>
      </c>
      <c r="AB175" s="9" t="s">
        <v>1675</v>
      </c>
      <c r="AC175" s="9">
        <v>0</v>
      </c>
      <c r="AD175" s="11" t="s">
        <v>1989</v>
      </c>
      <c r="AE175" s="9" t="s">
        <v>1673</v>
      </c>
      <c r="AF175" s="9" t="s">
        <v>1673</v>
      </c>
      <c r="AG175" s="9" t="s">
        <v>1673</v>
      </c>
      <c r="AH175" s="9" t="s">
        <v>164</v>
      </c>
    </row>
    <row r="176" spans="1:34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9">
        <v>630.9</v>
      </c>
      <c r="D176" s="9"/>
      <c r="E176" s="9">
        <v>630.9</v>
      </c>
      <c r="F176" s="9"/>
      <c r="G176" s="9"/>
      <c r="H176" s="9"/>
      <c r="I176" s="9">
        <v>630.9</v>
      </c>
      <c r="J176" s="9"/>
      <c r="K176" s="9"/>
      <c r="L176" s="9"/>
      <c r="M176" s="9">
        <v>105.15</v>
      </c>
      <c r="N176" s="9"/>
      <c r="O176" s="9"/>
      <c r="P176" s="9"/>
      <c r="Q176" s="9"/>
      <c r="R176" s="9"/>
      <c r="S176" s="9">
        <v>4</v>
      </c>
      <c r="T176" s="9">
        <v>486.9</v>
      </c>
      <c r="U176" s="9"/>
      <c r="V176" s="9"/>
      <c r="W176" s="9">
        <v>486.9</v>
      </c>
      <c r="X176" s="9"/>
      <c r="Y176" s="9"/>
      <c r="Z176" s="9" t="s">
        <v>2006</v>
      </c>
      <c r="AA176" s="9">
        <v>52.1</v>
      </c>
      <c r="AB176" s="9" t="s">
        <v>1673</v>
      </c>
      <c r="AC176" s="9">
        <v>0</v>
      </c>
      <c r="AD176" s="11" t="s">
        <v>1989</v>
      </c>
      <c r="AE176" s="9" t="s">
        <v>1673</v>
      </c>
      <c r="AF176" s="9" t="s">
        <v>1673</v>
      </c>
      <c r="AG176" s="9" t="s">
        <v>1673</v>
      </c>
      <c r="AH176" s="9" t="s">
        <v>164</v>
      </c>
    </row>
    <row r="177" spans="1:34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9">
        <v>555.20000000000005</v>
      </c>
      <c r="D177" s="9"/>
      <c r="E177" s="9">
        <v>555.20000000000005</v>
      </c>
      <c r="F177" s="9"/>
      <c r="G177" s="9"/>
      <c r="H177" s="9"/>
      <c r="I177" s="9">
        <v>555.20000000000005</v>
      </c>
      <c r="J177" s="9"/>
      <c r="K177" s="9"/>
      <c r="L177" s="9"/>
      <c r="M177" s="9">
        <v>92.53</v>
      </c>
      <c r="N177" s="9"/>
      <c r="O177" s="9"/>
      <c r="P177" s="9"/>
      <c r="Q177" s="9"/>
      <c r="R177" s="9"/>
      <c r="S177" s="9">
        <v>4</v>
      </c>
      <c r="T177" s="9">
        <v>411.2</v>
      </c>
      <c r="U177" s="9"/>
      <c r="V177" s="9"/>
      <c r="W177" s="9">
        <v>411.2</v>
      </c>
      <c r="X177" s="9"/>
      <c r="Y177" s="9"/>
      <c r="Z177" s="9" t="s">
        <v>2006</v>
      </c>
      <c r="AA177" s="9">
        <v>55.9</v>
      </c>
      <c r="AB177" s="9" t="s">
        <v>1675</v>
      </c>
      <c r="AC177" s="9">
        <v>0</v>
      </c>
      <c r="AD177" s="11" t="s">
        <v>1989</v>
      </c>
      <c r="AE177" s="9" t="s">
        <v>1673</v>
      </c>
      <c r="AF177" s="9" t="s">
        <v>1673</v>
      </c>
      <c r="AG177" s="9" t="s">
        <v>1673</v>
      </c>
      <c r="AH177" s="9" t="s">
        <v>164</v>
      </c>
    </row>
    <row r="178" spans="1:34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9">
        <v>170.67</v>
      </c>
      <c r="D178" s="9"/>
      <c r="E178" s="9">
        <v>170.67</v>
      </c>
      <c r="F178" s="9"/>
      <c r="G178" s="9"/>
      <c r="H178" s="9"/>
      <c r="I178" s="9">
        <v>170.67</v>
      </c>
      <c r="J178" s="9"/>
      <c r="K178" s="9"/>
      <c r="L178" s="9"/>
      <c r="M178" s="9">
        <v>56.89</v>
      </c>
      <c r="N178" s="9"/>
      <c r="O178" s="9"/>
      <c r="P178" s="9"/>
      <c r="Q178" s="9"/>
      <c r="R178" s="9"/>
      <c r="S178" s="9">
        <v>2</v>
      </c>
      <c r="T178" s="9">
        <v>197.34</v>
      </c>
      <c r="U178" s="9"/>
      <c r="V178" s="9"/>
      <c r="W178" s="9">
        <v>197.34</v>
      </c>
      <c r="X178" s="9"/>
      <c r="Y178" s="9"/>
      <c r="Z178" s="9" t="s">
        <v>2006</v>
      </c>
      <c r="AA178" s="9"/>
      <c r="AB178" s="9" t="s">
        <v>1673</v>
      </c>
      <c r="AC178" s="9">
        <v>0</v>
      </c>
      <c r="AD178" s="11" t="s">
        <v>1989</v>
      </c>
      <c r="AE178" s="9" t="s">
        <v>1673</v>
      </c>
      <c r="AF178" s="9" t="s">
        <v>1673</v>
      </c>
      <c r="AG178" s="9" t="s">
        <v>1673</v>
      </c>
      <c r="AH178" s="9" t="s">
        <v>164</v>
      </c>
    </row>
    <row r="179" spans="1:34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9">
        <v>238.4</v>
      </c>
      <c r="D179" s="9"/>
      <c r="E179" s="9">
        <v>238.4</v>
      </c>
      <c r="F179" s="9"/>
      <c r="G179" s="9"/>
      <c r="H179" s="9"/>
      <c r="I179" s="9">
        <v>238.4</v>
      </c>
      <c r="J179" s="9"/>
      <c r="K179" s="9"/>
      <c r="L179" s="9"/>
      <c r="M179" s="9">
        <v>39.729999999999997</v>
      </c>
      <c r="N179" s="9"/>
      <c r="O179" s="9"/>
      <c r="P179" s="9"/>
      <c r="Q179" s="9"/>
      <c r="R179" s="9"/>
      <c r="S179" s="9">
        <v>4</v>
      </c>
      <c r="T179" s="9">
        <v>94.4</v>
      </c>
      <c r="U179" s="9"/>
      <c r="V179" s="9"/>
      <c r="W179" s="9">
        <v>94.4</v>
      </c>
      <c r="X179" s="9"/>
      <c r="Y179" s="9"/>
      <c r="Z179" s="9" t="s">
        <v>2006</v>
      </c>
      <c r="AA179" s="9"/>
      <c r="AB179" s="9" t="s">
        <v>1673</v>
      </c>
      <c r="AC179" s="9">
        <v>0</v>
      </c>
      <c r="AD179" s="11" t="s">
        <v>1989</v>
      </c>
      <c r="AE179" s="9" t="s">
        <v>1673</v>
      </c>
      <c r="AF179" s="9" t="s">
        <v>1673</v>
      </c>
      <c r="AG179" s="9" t="s">
        <v>1673</v>
      </c>
      <c r="AH179" s="9" t="s">
        <v>164</v>
      </c>
    </row>
    <row r="180" spans="1:34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9">
        <v>128.27000000000001</v>
      </c>
      <c r="D180" s="9"/>
      <c r="E180" s="9">
        <v>128.27000000000001</v>
      </c>
      <c r="F180" s="9"/>
      <c r="G180" s="9"/>
      <c r="H180" s="9"/>
      <c r="I180" s="9">
        <v>128.27000000000001</v>
      </c>
      <c r="J180" s="9"/>
      <c r="K180" s="9"/>
      <c r="L180" s="9"/>
      <c r="M180" s="9">
        <v>42.76</v>
      </c>
      <c r="N180" s="9"/>
      <c r="O180" s="9"/>
      <c r="P180" s="9"/>
      <c r="Q180" s="9"/>
      <c r="R180" s="9"/>
      <c r="S180" s="9">
        <v>2</v>
      </c>
      <c r="T180" s="9">
        <v>112.53</v>
      </c>
      <c r="U180" s="9"/>
      <c r="V180" s="9"/>
      <c r="W180" s="9">
        <v>112.53</v>
      </c>
      <c r="X180" s="9"/>
      <c r="Y180" s="9">
        <v>18.600000000000001</v>
      </c>
      <c r="Z180" s="9" t="s">
        <v>2006</v>
      </c>
      <c r="AA180" s="9"/>
      <c r="AB180" s="9" t="s">
        <v>1673</v>
      </c>
      <c r="AC180" s="9">
        <v>0</v>
      </c>
      <c r="AD180" s="11" t="s">
        <v>1989</v>
      </c>
      <c r="AE180" s="9" t="s">
        <v>1673</v>
      </c>
      <c r="AF180" s="9" t="s">
        <v>1673</v>
      </c>
      <c r="AG180" s="9" t="s">
        <v>1673</v>
      </c>
      <c r="AH180" s="9" t="s">
        <v>1674</v>
      </c>
    </row>
    <row r="181" spans="1:34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9">
        <v>296.39999999999998</v>
      </c>
      <c r="D181" s="9"/>
      <c r="E181" s="9">
        <v>296.39999999999998</v>
      </c>
      <c r="F181" s="9"/>
      <c r="G181" s="9"/>
      <c r="H181" s="9"/>
      <c r="I181" s="9">
        <v>296.39999999999998</v>
      </c>
      <c r="J181" s="9"/>
      <c r="K181" s="9"/>
      <c r="L181" s="9"/>
      <c r="M181" s="9">
        <v>49.4</v>
      </c>
      <c r="N181" s="9"/>
      <c r="O181" s="9"/>
      <c r="P181" s="9"/>
      <c r="Q181" s="9"/>
      <c r="R181" s="9"/>
      <c r="S181" s="9">
        <v>4</v>
      </c>
      <c r="T181" s="9">
        <v>152.4</v>
      </c>
      <c r="U181" s="9"/>
      <c r="V181" s="9"/>
      <c r="W181" s="9">
        <v>152.4</v>
      </c>
      <c r="X181" s="9"/>
      <c r="Y181" s="9">
        <v>93.2</v>
      </c>
      <c r="Z181" s="9" t="s">
        <v>2006</v>
      </c>
      <c r="AA181" s="9">
        <v>12</v>
      </c>
      <c r="AB181" s="9" t="s">
        <v>1673</v>
      </c>
      <c r="AC181" s="9">
        <v>0</v>
      </c>
      <c r="AD181" s="11" t="s">
        <v>1989</v>
      </c>
      <c r="AE181" s="9" t="s">
        <v>1673</v>
      </c>
      <c r="AF181" s="9" t="s">
        <v>1673</v>
      </c>
      <c r="AG181" s="9" t="s">
        <v>1673</v>
      </c>
      <c r="AH181" s="9" t="s">
        <v>1674</v>
      </c>
    </row>
    <row r="182" spans="1:34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9">
        <v>163.13999999999999</v>
      </c>
      <c r="D182" s="9"/>
      <c r="E182" s="9">
        <v>163.13999999999999</v>
      </c>
      <c r="F182" s="9"/>
      <c r="G182" s="9"/>
      <c r="H182" s="9"/>
      <c r="I182" s="9">
        <v>163.13999999999999</v>
      </c>
      <c r="J182" s="9"/>
      <c r="K182" s="9"/>
      <c r="L182" s="9"/>
      <c r="M182" s="9">
        <v>54.38</v>
      </c>
      <c r="N182" s="9"/>
      <c r="O182" s="9"/>
      <c r="P182" s="9"/>
      <c r="Q182" s="9"/>
      <c r="R182" s="9"/>
      <c r="S182" s="9">
        <v>2</v>
      </c>
      <c r="T182" s="9">
        <v>182.27</v>
      </c>
      <c r="U182" s="9"/>
      <c r="V182" s="9"/>
      <c r="W182" s="9">
        <v>182.27</v>
      </c>
      <c r="X182" s="9"/>
      <c r="Y182" s="9"/>
      <c r="Z182" s="9" t="s">
        <v>2006</v>
      </c>
      <c r="AA182" s="9"/>
      <c r="AB182" s="9" t="s">
        <v>1673</v>
      </c>
      <c r="AC182" s="9">
        <v>0</v>
      </c>
      <c r="AD182" s="11" t="s">
        <v>1989</v>
      </c>
      <c r="AE182" s="9" t="s">
        <v>1673</v>
      </c>
      <c r="AF182" s="9" t="s">
        <v>1673</v>
      </c>
      <c r="AG182" s="9" t="s">
        <v>1673</v>
      </c>
      <c r="AH182" s="9" t="s">
        <v>1674</v>
      </c>
    </row>
    <row r="183" spans="1:34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9">
        <v>140.94999999999999</v>
      </c>
      <c r="D183" s="9"/>
      <c r="E183" s="9">
        <v>140.94999999999999</v>
      </c>
      <c r="F183" s="9"/>
      <c r="G183" s="9"/>
      <c r="H183" s="9"/>
      <c r="I183" s="9">
        <v>140.94999999999999</v>
      </c>
      <c r="J183" s="9"/>
      <c r="K183" s="9"/>
      <c r="L183" s="9"/>
      <c r="M183" s="9">
        <v>46.98</v>
      </c>
      <c r="N183" s="9"/>
      <c r="O183" s="9"/>
      <c r="P183" s="9"/>
      <c r="Q183" s="9"/>
      <c r="R183" s="9"/>
      <c r="S183" s="9">
        <v>2</v>
      </c>
      <c r="T183" s="9">
        <v>137.9</v>
      </c>
      <c r="U183" s="9"/>
      <c r="V183" s="9"/>
      <c r="W183" s="9">
        <v>137.9</v>
      </c>
      <c r="X183" s="9"/>
      <c r="Y183" s="9">
        <v>91.7</v>
      </c>
      <c r="Z183" s="9" t="s">
        <v>2006</v>
      </c>
      <c r="AA183" s="9"/>
      <c r="AB183" s="9" t="s">
        <v>1673</v>
      </c>
      <c r="AC183" s="9">
        <v>0</v>
      </c>
      <c r="AD183" s="11" t="s">
        <v>1989</v>
      </c>
      <c r="AE183" s="9" t="s">
        <v>1673</v>
      </c>
      <c r="AF183" s="9" t="s">
        <v>1673</v>
      </c>
      <c r="AG183" s="9" t="s">
        <v>1673</v>
      </c>
      <c r="AH183" s="9" t="s">
        <v>1674</v>
      </c>
    </row>
    <row r="184" spans="1:34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9">
        <v>170.55</v>
      </c>
      <c r="D184" s="9"/>
      <c r="E184" s="9">
        <v>170.55</v>
      </c>
      <c r="F184" s="9"/>
      <c r="G184" s="9"/>
      <c r="H184" s="9"/>
      <c r="I184" s="9">
        <v>170.55</v>
      </c>
      <c r="J184" s="9"/>
      <c r="K184" s="9"/>
      <c r="L184" s="9"/>
      <c r="M184" s="9">
        <v>56.85</v>
      </c>
      <c r="N184" s="9"/>
      <c r="O184" s="9"/>
      <c r="P184" s="9"/>
      <c r="Q184" s="9"/>
      <c r="R184" s="9"/>
      <c r="S184" s="9">
        <v>2</v>
      </c>
      <c r="T184" s="9">
        <v>197.1</v>
      </c>
      <c r="U184" s="9"/>
      <c r="V184" s="9"/>
      <c r="W184" s="9">
        <v>197.1</v>
      </c>
      <c r="X184" s="9"/>
      <c r="Y184" s="9"/>
      <c r="Z184" s="9" t="s">
        <v>2006</v>
      </c>
      <c r="AA184" s="9"/>
      <c r="AB184" s="9" t="s">
        <v>1673</v>
      </c>
      <c r="AC184" s="9">
        <v>0</v>
      </c>
      <c r="AD184" s="11" t="s">
        <v>1989</v>
      </c>
      <c r="AE184" s="9" t="s">
        <v>1673</v>
      </c>
      <c r="AF184" s="9" t="s">
        <v>1673</v>
      </c>
      <c r="AG184" s="9" t="s">
        <v>1673</v>
      </c>
      <c r="AH184" s="9" t="s">
        <v>1674</v>
      </c>
    </row>
    <row r="185" spans="1:34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9">
        <v>169.46</v>
      </c>
      <c r="D185" s="9"/>
      <c r="E185" s="9">
        <v>169.46</v>
      </c>
      <c r="F185" s="9"/>
      <c r="G185" s="9"/>
      <c r="H185" s="9"/>
      <c r="I185" s="9">
        <v>169.46</v>
      </c>
      <c r="J185" s="9"/>
      <c r="K185" s="9"/>
      <c r="L185" s="9"/>
      <c r="M185" s="9">
        <v>56.49</v>
      </c>
      <c r="N185" s="9"/>
      <c r="O185" s="9"/>
      <c r="P185" s="9"/>
      <c r="Q185" s="9"/>
      <c r="R185" s="9"/>
      <c r="S185" s="9">
        <v>2</v>
      </c>
      <c r="T185" s="9">
        <v>194.92</v>
      </c>
      <c r="U185" s="9"/>
      <c r="V185" s="9"/>
      <c r="W185" s="9">
        <v>194.92</v>
      </c>
      <c r="X185" s="9"/>
      <c r="Y185" s="9"/>
      <c r="Z185" s="9" t="s">
        <v>2006</v>
      </c>
      <c r="AA185" s="9"/>
      <c r="AB185" s="9" t="s">
        <v>1676</v>
      </c>
      <c r="AC185" s="9">
        <v>0</v>
      </c>
      <c r="AD185" s="11" t="s">
        <v>1989</v>
      </c>
      <c r="AE185" s="9" t="s">
        <v>1673</v>
      </c>
      <c r="AF185" s="9" t="s">
        <v>1673</v>
      </c>
      <c r="AG185" s="9" t="s">
        <v>1673</v>
      </c>
      <c r="AH185" s="9" t="s">
        <v>1674</v>
      </c>
    </row>
    <row r="186" spans="1:34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9">
        <v>169.9</v>
      </c>
      <c r="D186" s="9"/>
      <c r="E186" s="9">
        <v>169.9</v>
      </c>
      <c r="F186" s="9"/>
      <c r="G186" s="9"/>
      <c r="H186" s="9"/>
      <c r="I186" s="9">
        <v>169.9</v>
      </c>
      <c r="J186" s="9"/>
      <c r="K186" s="9"/>
      <c r="L186" s="9"/>
      <c r="M186" s="9">
        <v>56.63</v>
      </c>
      <c r="N186" s="9"/>
      <c r="O186" s="9"/>
      <c r="P186" s="9"/>
      <c r="Q186" s="9"/>
      <c r="R186" s="9"/>
      <c r="S186" s="9">
        <v>2</v>
      </c>
      <c r="T186" s="9">
        <v>195.8</v>
      </c>
      <c r="U186" s="9"/>
      <c r="V186" s="9"/>
      <c r="W186" s="9">
        <v>195.8</v>
      </c>
      <c r="X186" s="9"/>
      <c r="Y186" s="9"/>
      <c r="Z186" s="9" t="s">
        <v>2006</v>
      </c>
      <c r="AA186" s="9"/>
      <c r="AB186" s="9" t="s">
        <v>1673</v>
      </c>
      <c r="AC186" s="9">
        <v>0</v>
      </c>
      <c r="AD186" s="11" t="s">
        <v>1989</v>
      </c>
      <c r="AE186" s="9" t="s">
        <v>1673</v>
      </c>
      <c r="AF186" s="9" t="s">
        <v>1673</v>
      </c>
      <c r="AG186" s="9" t="s">
        <v>1673</v>
      </c>
      <c r="AH186" s="9" t="s">
        <v>1674</v>
      </c>
    </row>
    <row r="187" spans="1:34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9">
        <v>181.4</v>
      </c>
      <c r="D187" s="9"/>
      <c r="E187" s="9">
        <v>181.4</v>
      </c>
      <c r="F187" s="9"/>
      <c r="G187" s="9"/>
      <c r="H187" s="9"/>
      <c r="I187" s="9">
        <v>181.4</v>
      </c>
      <c r="J187" s="9"/>
      <c r="K187" s="9"/>
      <c r="L187" s="9"/>
      <c r="M187" s="9">
        <v>60.47</v>
      </c>
      <c r="N187" s="9"/>
      <c r="O187" s="9"/>
      <c r="P187" s="9"/>
      <c r="Q187" s="9"/>
      <c r="R187" s="9"/>
      <c r="S187" s="9">
        <v>2</v>
      </c>
      <c r="T187" s="9">
        <v>218.8</v>
      </c>
      <c r="U187" s="9"/>
      <c r="V187" s="9"/>
      <c r="W187" s="9">
        <v>218.8</v>
      </c>
      <c r="X187" s="9"/>
      <c r="Y187" s="9">
        <v>148.80000000000001</v>
      </c>
      <c r="Z187" s="9" t="s">
        <v>2006</v>
      </c>
      <c r="AA187" s="9"/>
      <c r="AB187" s="9" t="s">
        <v>1673</v>
      </c>
      <c r="AC187" s="9">
        <v>0</v>
      </c>
      <c r="AD187" s="11" t="s">
        <v>1989</v>
      </c>
      <c r="AE187" s="9" t="s">
        <v>1673</v>
      </c>
      <c r="AF187" s="9" t="s">
        <v>1673</v>
      </c>
      <c r="AG187" s="9" t="s">
        <v>1673</v>
      </c>
      <c r="AH187" s="9" t="s">
        <v>1674</v>
      </c>
    </row>
    <row r="188" spans="1:34" s="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9" t="s">
        <v>2006</v>
      </c>
      <c r="AA188" s="10"/>
      <c r="AB188" s="10"/>
      <c r="AC188" s="10">
        <v>0</v>
      </c>
      <c r="AD188" s="11" t="s">
        <v>1989</v>
      </c>
      <c r="AE188" s="10"/>
      <c r="AF188" s="10"/>
      <c r="AG188" s="10"/>
      <c r="AH188" s="10"/>
    </row>
    <row r="189" spans="1:34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9">
        <v>146.80000000000001</v>
      </c>
      <c r="D189" s="9"/>
      <c r="E189" s="9">
        <v>146.80000000000001</v>
      </c>
      <c r="F189" s="9"/>
      <c r="G189" s="9"/>
      <c r="H189" s="9"/>
      <c r="I189" s="9">
        <v>146.80000000000001</v>
      </c>
      <c r="J189" s="9"/>
      <c r="K189" s="9"/>
      <c r="L189" s="9"/>
      <c r="M189" s="9">
        <v>48.93</v>
      </c>
      <c r="N189" s="9"/>
      <c r="O189" s="9"/>
      <c r="P189" s="9"/>
      <c r="Q189" s="9"/>
      <c r="R189" s="9"/>
      <c r="S189" s="9">
        <v>2</v>
      </c>
      <c r="T189" s="9">
        <v>149.6</v>
      </c>
      <c r="U189" s="9"/>
      <c r="V189" s="9"/>
      <c r="W189" s="9">
        <v>149.6</v>
      </c>
      <c r="X189" s="9"/>
      <c r="Y189" s="9">
        <v>18.5</v>
      </c>
      <c r="Z189" s="9" t="s">
        <v>2006</v>
      </c>
      <c r="AA189" s="9"/>
      <c r="AB189" s="9" t="s">
        <v>1673</v>
      </c>
      <c r="AC189" s="9">
        <v>0</v>
      </c>
      <c r="AD189" s="11" t="s">
        <v>1989</v>
      </c>
      <c r="AE189" s="9" t="s">
        <v>1673</v>
      </c>
      <c r="AF189" s="9" t="s">
        <v>1673</v>
      </c>
      <c r="AG189" s="9" t="s">
        <v>1673</v>
      </c>
      <c r="AH189" s="9" t="s">
        <v>1674</v>
      </c>
    </row>
    <row r="190" spans="1:34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9">
        <v>190.8</v>
      </c>
      <c r="D190" s="9"/>
      <c r="E190" s="9">
        <v>190.8</v>
      </c>
      <c r="F190" s="9"/>
      <c r="G190" s="9"/>
      <c r="H190" s="9"/>
      <c r="I190" s="9">
        <v>190.8</v>
      </c>
      <c r="J190" s="9"/>
      <c r="K190" s="9"/>
      <c r="L190" s="9"/>
      <c r="M190" s="9">
        <v>31.08</v>
      </c>
      <c r="N190" s="9"/>
      <c r="O190" s="9"/>
      <c r="P190" s="9"/>
      <c r="Q190" s="9"/>
      <c r="R190" s="9"/>
      <c r="S190" s="9">
        <v>4</v>
      </c>
      <c r="T190" s="9">
        <v>46.8</v>
      </c>
      <c r="U190" s="9"/>
      <c r="V190" s="9"/>
      <c r="W190" s="9">
        <v>46.8</v>
      </c>
      <c r="X190" s="9"/>
      <c r="Y190" s="9"/>
      <c r="Z190" s="9" t="s">
        <v>2006</v>
      </c>
      <c r="AA190" s="9">
        <v>12</v>
      </c>
      <c r="AB190" s="9" t="s">
        <v>1673</v>
      </c>
      <c r="AC190" s="9">
        <v>0</v>
      </c>
      <c r="AD190" s="11" t="s">
        <v>1989</v>
      </c>
      <c r="AE190" s="9" t="s">
        <v>1673</v>
      </c>
      <c r="AF190" s="9" t="s">
        <v>1673</v>
      </c>
      <c r="AG190" s="9" t="s">
        <v>1673</v>
      </c>
      <c r="AH190" s="9" t="s">
        <v>1674</v>
      </c>
    </row>
    <row r="191" spans="1:34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9">
        <v>145.15</v>
      </c>
      <c r="D191" s="9"/>
      <c r="E191" s="9">
        <v>145.15</v>
      </c>
      <c r="F191" s="9"/>
      <c r="G191" s="9"/>
      <c r="H191" s="9"/>
      <c r="I191" s="9">
        <v>145.15</v>
      </c>
      <c r="J191" s="9"/>
      <c r="K191" s="9"/>
      <c r="L191" s="9"/>
      <c r="M191" s="9">
        <v>48.38</v>
      </c>
      <c r="N191" s="9"/>
      <c r="O191" s="9"/>
      <c r="P191" s="9"/>
      <c r="Q191" s="9"/>
      <c r="R191" s="9"/>
      <c r="S191" s="9">
        <v>2</v>
      </c>
      <c r="T191" s="9">
        <v>146.30000000000001</v>
      </c>
      <c r="U191" s="9"/>
      <c r="V191" s="9"/>
      <c r="W191" s="9">
        <v>146.30000000000001</v>
      </c>
      <c r="X191" s="9"/>
      <c r="Y191" s="9"/>
      <c r="Z191" s="9" t="s">
        <v>2006</v>
      </c>
      <c r="AA191" s="9"/>
      <c r="AB191" s="9" t="s">
        <v>1673</v>
      </c>
      <c r="AC191" s="9">
        <v>0</v>
      </c>
      <c r="AD191" s="11" t="s">
        <v>1989</v>
      </c>
      <c r="AE191" s="9" t="s">
        <v>1673</v>
      </c>
      <c r="AF191" s="9" t="s">
        <v>1673</v>
      </c>
      <c r="AG191" s="9" t="s">
        <v>1673</v>
      </c>
      <c r="AH191" s="9" t="s">
        <v>1674</v>
      </c>
    </row>
    <row r="192" spans="1:34" s="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10">
        <v>322.47000000000003</v>
      </c>
      <c r="D192" s="10"/>
      <c r="E192" s="10">
        <v>322.47000000000003</v>
      </c>
      <c r="F192" s="10"/>
      <c r="G192" s="10"/>
      <c r="H192" s="10"/>
      <c r="I192" s="10">
        <v>322.47000000000003</v>
      </c>
      <c r="J192" s="10"/>
      <c r="K192" s="10"/>
      <c r="L192" s="10"/>
      <c r="M192" s="10">
        <v>107.49</v>
      </c>
      <c r="N192" s="10"/>
      <c r="O192" s="10"/>
      <c r="P192" s="10"/>
      <c r="Q192" s="10"/>
      <c r="R192" s="10"/>
      <c r="S192" s="10">
        <v>2</v>
      </c>
      <c r="T192" s="10">
        <v>500.94</v>
      </c>
      <c r="U192" s="10"/>
      <c r="V192" s="10"/>
      <c r="W192" s="10">
        <v>500.94</v>
      </c>
      <c r="X192" s="10"/>
      <c r="Y192" s="10"/>
      <c r="Z192" s="9" t="s">
        <v>2006</v>
      </c>
      <c r="AA192" s="10"/>
      <c r="AB192" s="10" t="s">
        <v>1673</v>
      </c>
      <c r="AC192" s="10">
        <v>0</v>
      </c>
      <c r="AD192" s="11" t="s">
        <v>1989</v>
      </c>
      <c r="AE192" s="10" t="s">
        <v>1673</v>
      </c>
      <c r="AF192" s="10" t="s">
        <v>1673</v>
      </c>
      <c r="AG192" s="10" t="s">
        <v>1673</v>
      </c>
      <c r="AH192" s="10" t="s">
        <v>1674</v>
      </c>
    </row>
    <row r="193" spans="1:34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9">
        <v>176.9</v>
      </c>
      <c r="D193" s="9"/>
      <c r="E193" s="9">
        <v>176.9</v>
      </c>
      <c r="F193" s="9"/>
      <c r="G193" s="9"/>
      <c r="H193" s="9"/>
      <c r="I193" s="9">
        <v>176.9</v>
      </c>
      <c r="J193" s="9"/>
      <c r="K193" s="9"/>
      <c r="L193" s="9"/>
      <c r="M193" s="9">
        <v>58.97</v>
      </c>
      <c r="N193" s="9"/>
      <c r="O193" s="9"/>
      <c r="P193" s="9"/>
      <c r="Q193" s="9"/>
      <c r="R193" s="9"/>
      <c r="S193" s="9">
        <v>2</v>
      </c>
      <c r="T193" s="9">
        <v>209.8</v>
      </c>
      <c r="U193" s="9"/>
      <c r="V193" s="9"/>
      <c r="W193" s="9">
        <v>209.8</v>
      </c>
      <c r="X193" s="9"/>
      <c r="Y193" s="9">
        <v>112.9</v>
      </c>
      <c r="Z193" s="9" t="s">
        <v>2006</v>
      </c>
      <c r="AA193" s="9"/>
      <c r="AB193" s="9" t="s">
        <v>1673</v>
      </c>
      <c r="AC193" s="9">
        <v>0</v>
      </c>
      <c r="AD193" s="11" t="s">
        <v>1989</v>
      </c>
      <c r="AE193" s="9" t="s">
        <v>1673</v>
      </c>
      <c r="AF193" s="9" t="s">
        <v>1673</v>
      </c>
      <c r="AG193" s="9" t="s">
        <v>1673</v>
      </c>
      <c r="AH193" s="9" t="s">
        <v>1674</v>
      </c>
    </row>
    <row r="194" spans="1:34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9">
        <v>104.6</v>
      </c>
      <c r="D194" s="9"/>
      <c r="E194" s="9">
        <v>104.6</v>
      </c>
      <c r="F194" s="9"/>
      <c r="G194" s="9"/>
      <c r="H194" s="9"/>
      <c r="I194" s="9">
        <v>104.6</v>
      </c>
      <c r="J194" s="9"/>
      <c r="K194" s="9"/>
      <c r="L194" s="9"/>
      <c r="M194" s="9">
        <v>34.869999999999997</v>
      </c>
      <c r="N194" s="9"/>
      <c r="O194" s="9"/>
      <c r="P194" s="9"/>
      <c r="Q194" s="9"/>
      <c r="R194" s="9"/>
      <c r="S194" s="9">
        <v>2</v>
      </c>
      <c r="T194" s="9">
        <v>65.2</v>
      </c>
      <c r="U194" s="9"/>
      <c r="V194" s="9"/>
      <c r="W194" s="9">
        <v>65.2</v>
      </c>
      <c r="X194" s="9"/>
      <c r="Y194" s="9"/>
      <c r="Z194" s="9" t="s">
        <v>2006</v>
      </c>
      <c r="AA194" s="9"/>
      <c r="AB194" s="9" t="s">
        <v>1673</v>
      </c>
      <c r="AC194" s="9">
        <v>0</v>
      </c>
      <c r="AD194" s="11" t="s">
        <v>1989</v>
      </c>
      <c r="AE194" s="9" t="s">
        <v>1673</v>
      </c>
      <c r="AF194" s="9" t="s">
        <v>1673</v>
      </c>
      <c r="AG194" s="9" t="s">
        <v>1673</v>
      </c>
      <c r="AH194" s="9" t="s">
        <v>1674</v>
      </c>
    </row>
    <row r="195" spans="1:34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9">
        <v>97.6</v>
      </c>
      <c r="D195" s="9"/>
      <c r="E195" s="9">
        <v>97.6</v>
      </c>
      <c r="F195" s="9"/>
      <c r="G195" s="9"/>
      <c r="H195" s="9"/>
      <c r="I195" s="9">
        <v>97.6</v>
      </c>
      <c r="J195" s="9"/>
      <c r="K195" s="9"/>
      <c r="L195" s="9"/>
      <c r="M195" s="9">
        <v>32.53</v>
      </c>
      <c r="N195" s="9"/>
      <c r="O195" s="9"/>
      <c r="P195" s="9"/>
      <c r="Q195" s="9"/>
      <c r="R195" s="9"/>
      <c r="S195" s="9">
        <v>2</v>
      </c>
      <c r="T195" s="9">
        <v>51.2</v>
      </c>
      <c r="U195" s="9"/>
      <c r="V195" s="9"/>
      <c r="W195" s="9">
        <v>51.2</v>
      </c>
      <c r="X195" s="9"/>
      <c r="Y195" s="9">
        <v>41.1</v>
      </c>
      <c r="Z195" s="9" t="s">
        <v>2006</v>
      </c>
      <c r="AA195" s="9"/>
      <c r="AB195" s="9" t="s">
        <v>1673</v>
      </c>
      <c r="AC195" s="9">
        <v>0</v>
      </c>
      <c r="AD195" s="11" t="s">
        <v>1989</v>
      </c>
      <c r="AE195" s="9" t="s">
        <v>1673</v>
      </c>
      <c r="AF195" s="9" t="s">
        <v>1673</v>
      </c>
      <c r="AG195" s="9" t="s">
        <v>1673</v>
      </c>
      <c r="AH195" s="9" t="s">
        <v>1674</v>
      </c>
    </row>
    <row r="196" spans="1:34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9">
        <v>140</v>
      </c>
      <c r="D196" s="9"/>
      <c r="E196" s="9">
        <v>140</v>
      </c>
      <c r="F196" s="9"/>
      <c r="G196" s="9"/>
      <c r="H196" s="9"/>
      <c r="I196" s="9">
        <v>140</v>
      </c>
      <c r="J196" s="9"/>
      <c r="K196" s="9"/>
      <c r="L196" s="9"/>
      <c r="M196" s="9">
        <v>46.67</v>
      </c>
      <c r="N196" s="9"/>
      <c r="O196" s="9"/>
      <c r="P196" s="9"/>
      <c r="Q196" s="9"/>
      <c r="R196" s="9"/>
      <c r="S196" s="9">
        <v>2</v>
      </c>
      <c r="T196" s="9">
        <v>136</v>
      </c>
      <c r="U196" s="9"/>
      <c r="V196" s="9"/>
      <c r="W196" s="9">
        <v>136</v>
      </c>
      <c r="X196" s="9"/>
      <c r="Y196" s="9">
        <v>100</v>
      </c>
      <c r="Z196" s="9" t="s">
        <v>2006</v>
      </c>
      <c r="AA196" s="9"/>
      <c r="AB196" s="9" t="s">
        <v>1673</v>
      </c>
      <c r="AC196" s="9">
        <v>0</v>
      </c>
      <c r="AD196" s="11" t="s">
        <v>1989</v>
      </c>
      <c r="AE196" s="9" t="s">
        <v>1673</v>
      </c>
      <c r="AF196" s="9" t="s">
        <v>1673</v>
      </c>
      <c r="AG196" s="9" t="s">
        <v>1673</v>
      </c>
      <c r="AH196" s="9" t="s">
        <v>1674</v>
      </c>
    </row>
    <row r="197" spans="1:34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9">
        <v>146.80000000000001</v>
      </c>
      <c r="D197" s="9"/>
      <c r="E197" s="9">
        <v>146.80000000000001</v>
      </c>
      <c r="F197" s="9"/>
      <c r="G197" s="9"/>
      <c r="H197" s="9"/>
      <c r="I197" s="9">
        <v>146.80000000000001</v>
      </c>
      <c r="J197" s="9"/>
      <c r="K197" s="9"/>
      <c r="L197" s="9"/>
      <c r="M197" s="9">
        <v>48.93</v>
      </c>
      <c r="N197" s="9"/>
      <c r="O197" s="9"/>
      <c r="P197" s="9"/>
      <c r="Q197" s="9"/>
      <c r="R197" s="9"/>
      <c r="S197" s="9">
        <v>2</v>
      </c>
      <c r="T197" s="9">
        <v>149.6</v>
      </c>
      <c r="U197" s="9"/>
      <c r="V197" s="9"/>
      <c r="W197" s="9">
        <v>149.6</v>
      </c>
      <c r="X197" s="9"/>
      <c r="Y197" s="9">
        <v>99.4</v>
      </c>
      <c r="Z197" s="9" t="s">
        <v>2006</v>
      </c>
      <c r="AA197" s="9"/>
      <c r="AB197" s="9" t="s">
        <v>1673</v>
      </c>
      <c r="AC197" s="9">
        <v>0</v>
      </c>
      <c r="AD197" s="11" t="s">
        <v>1989</v>
      </c>
      <c r="AE197" s="9" t="s">
        <v>1673</v>
      </c>
      <c r="AF197" s="9" t="s">
        <v>1673</v>
      </c>
      <c r="AG197" s="9" t="s">
        <v>1673</v>
      </c>
      <c r="AH197" s="9" t="s">
        <v>1674</v>
      </c>
    </row>
    <row r="198" spans="1:34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9">
        <v>542.29999999999995</v>
      </c>
      <c r="D198" s="9"/>
      <c r="E198" s="9">
        <v>542.29999999999995</v>
      </c>
      <c r="F198" s="9"/>
      <c r="G198" s="9"/>
      <c r="H198" s="9"/>
      <c r="I198" s="9">
        <v>542.29999999999995</v>
      </c>
      <c r="J198" s="9"/>
      <c r="K198" s="9"/>
      <c r="L198" s="9"/>
      <c r="M198" s="9">
        <v>90.38</v>
      </c>
      <c r="N198" s="9"/>
      <c r="O198" s="9"/>
      <c r="P198" s="9"/>
      <c r="Q198" s="9"/>
      <c r="R198" s="9"/>
      <c r="S198" s="9">
        <v>4</v>
      </c>
      <c r="T198" s="9">
        <v>398.3</v>
      </c>
      <c r="U198" s="9"/>
      <c r="V198" s="9"/>
      <c r="W198" s="9">
        <v>398.3</v>
      </c>
      <c r="X198" s="9"/>
      <c r="Y198" s="9">
        <v>306.39999999999998</v>
      </c>
      <c r="Z198" s="9" t="s">
        <v>2006</v>
      </c>
      <c r="AA198" s="9">
        <v>204.4</v>
      </c>
      <c r="AB198" s="9" t="s">
        <v>1673</v>
      </c>
      <c r="AC198" s="9">
        <v>0</v>
      </c>
      <c r="AD198" s="11" t="s">
        <v>1989</v>
      </c>
      <c r="AE198" s="9" t="s">
        <v>1673</v>
      </c>
      <c r="AF198" s="9" t="s">
        <v>1673</v>
      </c>
      <c r="AG198" s="9" t="s">
        <v>1673</v>
      </c>
      <c r="AH198" s="9" t="s">
        <v>1674</v>
      </c>
    </row>
    <row r="199" spans="1:34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9">
        <v>2113</v>
      </c>
      <c r="D199" s="9"/>
      <c r="E199" s="9">
        <v>2113</v>
      </c>
      <c r="F199" s="9"/>
      <c r="G199" s="9"/>
      <c r="H199" s="9"/>
      <c r="I199" s="9"/>
      <c r="J199" s="9"/>
      <c r="K199" s="9"/>
      <c r="L199" s="9"/>
      <c r="M199" s="9">
        <v>176.08</v>
      </c>
      <c r="N199" s="9"/>
      <c r="O199" s="9"/>
      <c r="P199" s="9"/>
      <c r="Q199" s="9"/>
      <c r="R199" s="9"/>
      <c r="S199" s="9">
        <v>8</v>
      </c>
      <c r="T199" s="9">
        <v>912.5</v>
      </c>
      <c r="U199" s="9"/>
      <c r="V199" s="9"/>
      <c r="W199" s="9">
        <v>912.5</v>
      </c>
      <c r="X199" s="9"/>
      <c r="Y199" s="9"/>
      <c r="Z199" s="9" t="s">
        <v>1673</v>
      </c>
      <c r="AA199" s="9">
        <v>169.8</v>
      </c>
      <c r="AB199" s="9" t="s">
        <v>1673</v>
      </c>
      <c r="AC199" s="9">
        <v>0</v>
      </c>
      <c r="AD199" s="11" t="s">
        <v>1989</v>
      </c>
      <c r="AE199" s="9" t="s">
        <v>1673</v>
      </c>
      <c r="AF199" s="9" t="s">
        <v>1673</v>
      </c>
      <c r="AG199" s="9" t="s">
        <v>1673</v>
      </c>
      <c r="AH199" s="9" t="s">
        <v>1674</v>
      </c>
    </row>
    <row r="200" spans="1:34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9">
        <v>888.9</v>
      </c>
      <c r="D200" s="9"/>
      <c r="E200" s="9">
        <v>888.9</v>
      </c>
      <c r="F200" s="9"/>
      <c r="G200" s="9"/>
      <c r="H200" s="9"/>
      <c r="I200" s="9">
        <v>888.9</v>
      </c>
      <c r="J200" s="9"/>
      <c r="K200" s="9"/>
      <c r="L200" s="9"/>
      <c r="M200" s="9">
        <v>148.15</v>
      </c>
      <c r="N200" s="9"/>
      <c r="O200" s="9">
        <v>6</v>
      </c>
      <c r="P200" s="9"/>
      <c r="Q200" s="9">
        <v>6</v>
      </c>
      <c r="R200" s="9">
        <v>5</v>
      </c>
      <c r="S200" s="9">
        <v>4</v>
      </c>
      <c r="T200" s="9">
        <v>744.9</v>
      </c>
      <c r="U200" s="9"/>
      <c r="V200" s="9"/>
      <c r="W200" s="9">
        <v>744.9</v>
      </c>
      <c r="X200" s="9"/>
      <c r="Y200" s="9"/>
      <c r="Z200" s="9" t="s">
        <v>2006</v>
      </c>
      <c r="AA200" s="9">
        <v>109.5</v>
      </c>
      <c r="AB200" s="9" t="s">
        <v>1677</v>
      </c>
      <c r="AC200" s="9">
        <v>0</v>
      </c>
      <c r="AD200" s="11" t="s">
        <v>1989</v>
      </c>
      <c r="AE200" s="9" t="s">
        <v>1673</v>
      </c>
      <c r="AF200" s="9" t="s">
        <v>1673</v>
      </c>
      <c r="AG200" s="9" t="s">
        <v>1673</v>
      </c>
      <c r="AH200" s="9" t="s">
        <v>1674</v>
      </c>
    </row>
    <row r="201" spans="1:34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9">
        <v>562.29999999999995</v>
      </c>
      <c r="D201" s="9"/>
      <c r="E201" s="9">
        <v>562.29999999999995</v>
      </c>
      <c r="F201" s="9"/>
      <c r="G201" s="9"/>
      <c r="H201" s="9"/>
      <c r="I201" s="9">
        <v>562.29999999999995</v>
      </c>
      <c r="J201" s="9"/>
      <c r="K201" s="9"/>
      <c r="L201" s="9"/>
      <c r="M201" s="9">
        <v>93.72</v>
      </c>
      <c r="N201" s="9"/>
      <c r="O201" s="9"/>
      <c r="P201" s="9"/>
      <c r="Q201" s="9"/>
      <c r="R201" s="9"/>
      <c r="S201" s="9">
        <v>4</v>
      </c>
      <c r="T201" s="9">
        <v>418.3</v>
      </c>
      <c r="U201" s="9"/>
      <c r="V201" s="9"/>
      <c r="W201" s="9">
        <v>418.3</v>
      </c>
      <c r="X201" s="9"/>
      <c r="Y201" s="9">
        <v>405</v>
      </c>
      <c r="Z201" s="9" t="s">
        <v>2006</v>
      </c>
      <c r="AA201" s="9">
        <v>55.3</v>
      </c>
      <c r="AB201" s="9" t="s">
        <v>1680</v>
      </c>
      <c r="AC201" s="9">
        <v>0</v>
      </c>
      <c r="AD201" s="11" t="s">
        <v>1989</v>
      </c>
      <c r="AE201" s="9" t="s">
        <v>1673</v>
      </c>
      <c r="AF201" s="9" t="s">
        <v>1673</v>
      </c>
      <c r="AG201" s="9" t="s">
        <v>1673</v>
      </c>
      <c r="AH201" s="9" t="s">
        <v>1674</v>
      </c>
    </row>
    <row r="202" spans="1:34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9">
        <v>564.20000000000005</v>
      </c>
      <c r="D202" s="9"/>
      <c r="E202" s="9">
        <v>564.20000000000005</v>
      </c>
      <c r="F202" s="9"/>
      <c r="G202" s="9"/>
      <c r="H202" s="9"/>
      <c r="I202" s="9">
        <v>564.20000000000005</v>
      </c>
      <c r="J202" s="9"/>
      <c r="K202" s="9"/>
      <c r="L202" s="9"/>
      <c r="M202" s="9">
        <v>94.03</v>
      </c>
      <c r="N202" s="9"/>
      <c r="O202" s="9"/>
      <c r="P202" s="9"/>
      <c r="Q202" s="9"/>
      <c r="R202" s="9"/>
      <c r="S202" s="9">
        <v>4</v>
      </c>
      <c r="T202" s="9">
        <v>420.2</v>
      </c>
      <c r="U202" s="9"/>
      <c r="V202" s="9"/>
      <c r="W202" s="9">
        <v>420.2</v>
      </c>
      <c r="X202" s="9"/>
      <c r="Y202" s="9">
        <v>0</v>
      </c>
      <c r="Z202" s="9" t="s">
        <v>2006</v>
      </c>
      <c r="AA202" s="9">
        <v>56</v>
      </c>
      <c r="AB202" s="9" t="s">
        <v>1673</v>
      </c>
      <c r="AC202" s="9">
        <v>0</v>
      </c>
      <c r="AD202" s="11" t="s">
        <v>1989</v>
      </c>
      <c r="AE202" s="9" t="s">
        <v>1673</v>
      </c>
      <c r="AF202" s="9" t="s">
        <v>1673</v>
      </c>
      <c r="AG202" s="9" t="s">
        <v>1673</v>
      </c>
      <c r="AH202" s="9" t="s">
        <v>1674</v>
      </c>
    </row>
    <row r="203" spans="1:34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9">
        <v>484.2</v>
      </c>
      <c r="D203" s="9"/>
      <c r="E203" s="9">
        <v>484.2</v>
      </c>
      <c r="F203" s="9"/>
      <c r="G203" s="9"/>
      <c r="H203" s="9"/>
      <c r="I203" s="9">
        <v>484.2</v>
      </c>
      <c r="J203" s="9"/>
      <c r="K203" s="9"/>
      <c r="L203" s="9"/>
      <c r="M203" s="9">
        <v>80.7</v>
      </c>
      <c r="N203" s="9"/>
      <c r="O203" s="9"/>
      <c r="P203" s="9"/>
      <c r="Q203" s="9"/>
      <c r="R203" s="9"/>
      <c r="S203" s="9">
        <v>4</v>
      </c>
      <c r="T203" s="9">
        <v>340.2</v>
      </c>
      <c r="U203" s="9"/>
      <c r="V203" s="9"/>
      <c r="W203" s="9">
        <v>340.2</v>
      </c>
      <c r="X203" s="9"/>
      <c r="Y203" s="9">
        <v>0</v>
      </c>
      <c r="Z203" s="9" t="s">
        <v>2006</v>
      </c>
      <c r="AA203" s="9">
        <v>38.4</v>
      </c>
      <c r="AB203" s="9" t="s">
        <v>1673</v>
      </c>
      <c r="AC203" s="9">
        <v>0</v>
      </c>
      <c r="AD203" s="11" t="s">
        <v>1989</v>
      </c>
      <c r="AE203" s="9" t="s">
        <v>1673</v>
      </c>
      <c r="AF203" s="9" t="s">
        <v>1673</v>
      </c>
      <c r="AG203" s="9" t="s">
        <v>1673</v>
      </c>
      <c r="AH203" s="9" t="s">
        <v>1674</v>
      </c>
    </row>
    <row r="204" spans="1:34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9">
        <v>110.3</v>
      </c>
      <c r="D204" s="9"/>
      <c r="E204" s="9">
        <v>110.3</v>
      </c>
      <c r="F204" s="9"/>
      <c r="G204" s="9"/>
      <c r="H204" s="9"/>
      <c r="I204" s="9">
        <v>110.3</v>
      </c>
      <c r="J204" s="9"/>
      <c r="K204" s="9"/>
      <c r="L204" s="9"/>
      <c r="M204" s="9">
        <v>36.770000000000003</v>
      </c>
      <c r="N204" s="9"/>
      <c r="O204" s="9"/>
      <c r="P204" s="9"/>
      <c r="Q204" s="9"/>
      <c r="R204" s="9"/>
      <c r="S204" s="9">
        <v>2</v>
      </c>
      <c r="T204" s="9">
        <v>76.599999999999994</v>
      </c>
      <c r="U204" s="9"/>
      <c r="V204" s="9"/>
      <c r="W204" s="9">
        <v>76.599999999999994</v>
      </c>
      <c r="X204" s="9"/>
      <c r="Y204" s="9">
        <v>42.3</v>
      </c>
      <c r="Z204" s="9" t="s">
        <v>2006</v>
      </c>
      <c r="AA204" s="9"/>
      <c r="AB204" s="9" t="s">
        <v>1673</v>
      </c>
      <c r="AC204" s="9">
        <v>0</v>
      </c>
      <c r="AD204" s="11" t="s">
        <v>1989</v>
      </c>
      <c r="AE204" s="9" t="s">
        <v>1673</v>
      </c>
      <c r="AF204" s="9" t="s">
        <v>1673</v>
      </c>
      <c r="AG204" s="9" t="s">
        <v>1673</v>
      </c>
      <c r="AH204" s="9" t="s">
        <v>1674</v>
      </c>
    </row>
    <row r="205" spans="1:34" s="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10">
        <v>483</v>
      </c>
      <c r="D205" s="10"/>
      <c r="E205" s="10">
        <v>483</v>
      </c>
      <c r="F205" s="10"/>
      <c r="G205" s="10"/>
      <c r="H205" s="10"/>
      <c r="I205" s="10">
        <v>483</v>
      </c>
      <c r="J205" s="10"/>
      <c r="K205" s="10"/>
      <c r="L205" s="10"/>
      <c r="M205" s="10">
        <v>80.5</v>
      </c>
      <c r="N205" s="10"/>
      <c r="O205" s="10"/>
      <c r="P205" s="10"/>
      <c r="Q205" s="10"/>
      <c r="R205" s="10"/>
      <c r="S205" s="10">
        <v>4</v>
      </c>
      <c r="T205" s="10">
        <v>339</v>
      </c>
      <c r="U205" s="10"/>
      <c r="V205" s="10"/>
      <c r="W205" s="10">
        <v>339</v>
      </c>
      <c r="X205" s="10"/>
      <c r="Y205" s="10">
        <v>339</v>
      </c>
      <c r="Z205" s="9" t="s">
        <v>2006</v>
      </c>
      <c r="AA205" s="10"/>
      <c r="AB205" s="10" t="s">
        <v>1673</v>
      </c>
      <c r="AC205" s="10">
        <v>0</v>
      </c>
      <c r="AD205" s="11" t="s">
        <v>1989</v>
      </c>
      <c r="AE205" s="10" t="s">
        <v>1673</v>
      </c>
      <c r="AF205" s="10" t="s">
        <v>1673</v>
      </c>
      <c r="AG205" s="10" t="s">
        <v>1673</v>
      </c>
      <c r="AH205" s="10" t="s">
        <v>1674</v>
      </c>
    </row>
    <row r="206" spans="1:34" s="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10">
        <v>480.6</v>
      </c>
      <c r="D206" s="10"/>
      <c r="E206" s="10">
        <v>480.6</v>
      </c>
      <c r="F206" s="10"/>
      <c r="G206" s="10"/>
      <c r="H206" s="10"/>
      <c r="I206" s="10">
        <v>480.6</v>
      </c>
      <c r="J206" s="10"/>
      <c r="K206" s="10"/>
      <c r="L206" s="10"/>
      <c r="M206" s="10">
        <v>80.099999999999994</v>
      </c>
      <c r="N206" s="10"/>
      <c r="O206" s="10"/>
      <c r="P206" s="10"/>
      <c r="Q206" s="10"/>
      <c r="R206" s="10"/>
      <c r="S206" s="10">
        <v>4</v>
      </c>
      <c r="T206" s="10">
        <v>336.6</v>
      </c>
      <c r="U206" s="10"/>
      <c r="V206" s="10"/>
      <c r="W206" s="10">
        <v>336.6</v>
      </c>
      <c r="X206" s="10"/>
      <c r="Y206" s="10">
        <v>336</v>
      </c>
      <c r="Z206" s="9" t="s">
        <v>2006</v>
      </c>
      <c r="AA206" s="10"/>
      <c r="AB206" s="10" t="s">
        <v>1673</v>
      </c>
      <c r="AC206" s="10">
        <v>0</v>
      </c>
      <c r="AD206" s="11" t="s">
        <v>1989</v>
      </c>
      <c r="AE206" s="10" t="s">
        <v>1673</v>
      </c>
      <c r="AF206" s="10" t="s">
        <v>1673</v>
      </c>
      <c r="AG206" s="10" t="s">
        <v>1673</v>
      </c>
      <c r="AH206" s="10" t="s">
        <v>1674</v>
      </c>
    </row>
    <row r="207" spans="1:34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9">
        <v>467.5</v>
      </c>
      <c r="D207" s="9"/>
      <c r="E207" s="9">
        <v>467.5</v>
      </c>
      <c r="F207" s="9"/>
      <c r="G207" s="9"/>
      <c r="H207" s="9"/>
      <c r="I207" s="9">
        <v>467.5</v>
      </c>
      <c r="J207" s="9"/>
      <c r="K207" s="9"/>
      <c r="L207" s="9"/>
      <c r="M207" s="9">
        <v>77.92</v>
      </c>
      <c r="N207" s="9"/>
      <c r="O207" s="9"/>
      <c r="P207" s="9"/>
      <c r="Q207" s="9"/>
      <c r="R207" s="9"/>
      <c r="S207" s="9">
        <v>4</v>
      </c>
      <c r="T207" s="9">
        <v>323.5</v>
      </c>
      <c r="U207" s="9"/>
      <c r="V207" s="9"/>
      <c r="W207" s="9">
        <v>323.5</v>
      </c>
      <c r="X207" s="9"/>
      <c r="Y207" s="9"/>
      <c r="Z207" s="9" t="s">
        <v>2006</v>
      </c>
      <c r="AA207" s="9">
        <v>39</v>
      </c>
      <c r="AB207" s="9" t="s">
        <v>1673</v>
      </c>
      <c r="AC207" s="9">
        <v>0</v>
      </c>
      <c r="AD207" s="11" t="s">
        <v>1989</v>
      </c>
      <c r="AE207" s="9" t="s">
        <v>1673</v>
      </c>
      <c r="AF207" s="9" t="s">
        <v>1673</v>
      </c>
      <c r="AG207" s="9" t="s">
        <v>1673</v>
      </c>
      <c r="AH207" s="9" t="s">
        <v>1674</v>
      </c>
    </row>
    <row r="208" spans="1:34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9">
        <v>473</v>
      </c>
      <c r="D208" s="9"/>
      <c r="E208" s="9">
        <v>473</v>
      </c>
      <c r="F208" s="9"/>
      <c r="G208" s="9"/>
      <c r="H208" s="9"/>
      <c r="I208" s="9">
        <v>473</v>
      </c>
      <c r="J208" s="9"/>
      <c r="K208" s="9"/>
      <c r="L208" s="9"/>
      <c r="M208" s="9">
        <v>78.83</v>
      </c>
      <c r="N208" s="9"/>
      <c r="O208" s="9"/>
      <c r="P208" s="9"/>
      <c r="Q208" s="9"/>
      <c r="R208" s="9"/>
      <c r="S208" s="9">
        <v>4</v>
      </c>
      <c r="T208" s="9">
        <v>329</v>
      </c>
      <c r="U208" s="9"/>
      <c r="V208" s="9"/>
      <c r="W208" s="9">
        <v>329</v>
      </c>
      <c r="X208" s="9"/>
      <c r="Y208" s="9"/>
      <c r="Z208" s="9" t="s">
        <v>2006</v>
      </c>
      <c r="AA208" s="9">
        <v>38.9</v>
      </c>
      <c r="AB208" s="9" t="s">
        <v>1673</v>
      </c>
      <c r="AC208" s="9">
        <v>0</v>
      </c>
      <c r="AD208" s="11" t="s">
        <v>1989</v>
      </c>
      <c r="AE208" s="9" t="s">
        <v>1673</v>
      </c>
      <c r="AF208" s="9" t="s">
        <v>1673</v>
      </c>
      <c r="AG208" s="9" t="s">
        <v>1673</v>
      </c>
      <c r="AH208" s="9" t="s">
        <v>1674</v>
      </c>
    </row>
    <row r="209" spans="1:34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9">
        <v>472.8</v>
      </c>
      <c r="D209" s="9"/>
      <c r="E209" s="9">
        <v>472.8</v>
      </c>
      <c r="F209" s="9"/>
      <c r="G209" s="9"/>
      <c r="H209" s="9"/>
      <c r="I209" s="9">
        <v>472.8</v>
      </c>
      <c r="J209" s="9"/>
      <c r="K209" s="9"/>
      <c r="L209" s="9"/>
      <c r="M209" s="9">
        <v>78.8</v>
      </c>
      <c r="N209" s="9"/>
      <c r="O209" s="9"/>
      <c r="P209" s="9"/>
      <c r="Q209" s="9"/>
      <c r="R209" s="9"/>
      <c r="S209" s="9">
        <v>4</v>
      </c>
      <c r="T209" s="9">
        <v>328.8</v>
      </c>
      <c r="U209" s="9"/>
      <c r="V209" s="9"/>
      <c r="W209" s="9">
        <v>328.8</v>
      </c>
      <c r="X209" s="9"/>
      <c r="Y209" s="9">
        <v>252.7</v>
      </c>
      <c r="Z209" s="9" t="s">
        <v>2006</v>
      </c>
      <c r="AA209" s="9">
        <v>37.200000000000003</v>
      </c>
      <c r="AB209" s="9" t="s">
        <v>1673</v>
      </c>
      <c r="AC209" s="9">
        <v>0</v>
      </c>
      <c r="AD209" s="11" t="s">
        <v>1989</v>
      </c>
      <c r="AE209" s="9" t="s">
        <v>1673</v>
      </c>
      <c r="AF209" s="9" t="s">
        <v>1673</v>
      </c>
      <c r="AG209" s="9" t="s">
        <v>1673</v>
      </c>
      <c r="AH209" s="9" t="s">
        <v>1674</v>
      </c>
    </row>
    <row r="210" spans="1:34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9">
        <v>472.8</v>
      </c>
      <c r="D210" s="9"/>
      <c r="E210" s="9">
        <v>472.8</v>
      </c>
      <c r="F210" s="9"/>
      <c r="G210" s="9"/>
      <c r="H210" s="9"/>
      <c r="I210" s="9">
        <v>472.8</v>
      </c>
      <c r="J210" s="9"/>
      <c r="K210" s="9"/>
      <c r="L210" s="9"/>
      <c r="M210" s="9">
        <v>78.8</v>
      </c>
      <c r="N210" s="9"/>
      <c r="O210" s="9"/>
      <c r="P210" s="9"/>
      <c r="Q210" s="9"/>
      <c r="R210" s="9"/>
      <c r="S210" s="9">
        <v>4</v>
      </c>
      <c r="T210" s="9">
        <v>328.8</v>
      </c>
      <c r="U210" s="9"/>
      <c r="V210" s="9"/>
      <c r="W210" s="9">
        <v>328.8</v>
      </c>
      <c r="X210" s="9"/>
      <c r="Y210" s="9">
        <v>252.7</v>
      </c>
      <c r="Z210" s="9" t="s">
        <v>2006</v>
      </c>
      <c r="AA210" s="9">
        <v>26.2</v>
      </c>
      <c r="AB210" s="9" t="s">
        <v>1673</v>
      </c>
      <c r="AC210" s="9">
        <v>0</v>
      </c>
      <c r="AD210" s="11" t="s">
        <v>1989</v>
      </c>
      <c r="AE210" s="9" t="s">
        <v>1673</v>
      </c>
      <c r="AF210" s="9" t="s">
        <v>1673</v>
      </c>
      <c r="AG210" s="9" t="s">
        <v>1673</v>
      </c>
      <c r="AH210" s="9" t="s">
        <v>1674</v>
      </c>
    </row>
    <row r="211" spans="1:34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9">
        <v>466</v>
      </c>
      <c r="D211" s="9"/>
      <c r="E211" s="9">
        <v>466</v>
      </c>
      <c r="F211" s="9"/>
      <c r="G211" s="9"/>
      <c r="H211" s="9"/>
      <c r="I211" s="9">
        <v>466</v>
      </c>
      <c r="J211" s="9"/>
      <c r="K211" s="9"/>
      <c r="L211" s="9"/>
      <c r="M211" s="9">
        <v>77.67</v>
      </c>
      <c r="N211" s="9"/>
      <c r="O211" s="9"/>
      <c r="P211" s="9"/>
      <c r="Q211" s="9"/>
      <c r="R211" s="9"/>
      <c r="S211" s="9">
        <v>4</v>
      </c>
      <c r="T211" s="9">
        <v>322</v>
      </c>
      <c r="U211" s="9"/>
      <c r="V211" s="9"/>
      <c r="W211" s="9">
        <v>322</v>
      </c>
      <c r="X211" s="9"/>
      <c r="Y211" s="9">
        <v>252.7</v>
      </c>
      <c r="Z211" s="9" t="s">
        <v>2006</v>
      </c>
      <c r="AA211" s="9">
        <v>36.299999999999997</v>
      </c>
      <c r="AB211" s="9" t="s">
        <v>1675</v>
      </c>
      <c r="AC211" s="9">
        <v>0</v>
      </c>
      <c r="AD211" s="11" t="s">
        <v>1989</v>
      </c>
      <c r="AE211" s="9" t="s">
        <v>1673</v>
      </c>
      <c r="AF211" s="9" t="s">
        <v>1673</v>
      </c>
      <c r="AG211" s="9" t="s">
        <v>1673</v>
      </c>
      <c r="AH211" s="9" t="s">
        <v>1674</v>
      </c>
    </row>
    <row r="212" spans="1:34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9">
        <v>471.6</v>
      </c>
      <c r="D212" s="9"/>
      <c r="E212" s="9">
        <v>471.6</v>
      </c>
      <c r="F212" s="9"/>
      <c r="G212" s="9"/>
      <c r="H212" s="9"/>
      <c r="I212" s="9">
        <v>471.6</v>
      </c>
      <c r="J212" s="9"/>
      <c r="K212" s="9"/>
      <c r="L212" s="9"/>
      <c r="M212" s="9">
        <v>78.599999999999994</v>
      </c>
      <c r="N212" s="9"/>
      <c r="O212" s="9"/>
      <c r="P212" s="9"/>
      <c r="Q212" s="9"/>
      <c r="R212" s="9"/>
      <c r="S212" s="9">
        <v>4</v>
      </c>
      <c r="T212" s="9">
        <v>327.60000000000002</v>
      </c>
      <c r="U212" s="9"/>
      <c r="V212" s="9"/>
      <c r="W212" s="9">
        <v>327.60000000000002</v>
      </c>
      <c r="X212" s="9"/>
      <c r="Y212" s="9"/>
      <c r="Z212" s="9" t="s">
        <v>2006</v>
      </c>
      <c r="AA212" s="9">
        <v>35.5</v>
      </c>
      <c r="AB212" s="9" t="s">
        <v>1673</v>
      </c>
      <c r="AC212" s="9">
        <v>0</v>
      </c>
      <c r="AD212" s="11" t="s">
        <v>1989</v>
      </c>
      <c r="AE212" s="9" t="s">
        <v>1673</v>
      </c>
      <c r="AF212" s="9" t="s">
        <v>1673</v>
      </c>
      <c r="AG212" s="9" t="s">
        <v>1673</v>
      </c>
      <c r="AH212" s="9" t="s">
        <v>1674</v>
      </c>
    </row>
    <row r="213" spans="1:34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9">
        <v>2105.7600000000002</v>
      </c>
      <c r="D213" s="9"/>
      <c r="E213" s="9">
        <v>2105.7600000000002</v>
      </c>
      <c r="F213" s="9"/>
      <c r="G213" s="9"/>
      <c r="H213" s="9"/>
      <c r="I213" s="9"/>
      <c r="J213" s="9"/>
      <c r="K213" s="9"/>
      <c r="L213" s="9"/>
      <c r="M213" s="9">
        <v>140.38</v>
      </c>
      <c r="N213" s="9"/>
      <c r="O213" s="9"/>
      <c r="P213" s="9"/>
      <c r="Q213" s="9"/>
      <c r="R213" s="9"/>
      <c r="S213" s="9">
        <v>10</v>
      </c>
      <c r="T213" s="9">
        <v>698.3</v>
      </c>
      <c r="U213" s="9"/>
      <c r="V213" s="9"/>
      <c r="W213" s="9">
        <v>698.3</v>
      </c>
      <c r="X213" s="9"/>
      <c r="Y213" s="9">
        <v>480</v>
      </c>
      <c r="Z213" s="9" t="s">
        <v>1673</v>
      </c>
      <c r="AA213" s="9">
        <v>250</v>
      </c>
      <c r="AB213" s="9" t="s">
        <v>1676</v>
      </c>
      <c r="AC213" s="9">
        <v>0</v>
      </c>
      <c r="AD213" s="11" t="s">
        <v>1989</v>
      </c>
      <c r="AE213" s="9" t="s">
        <v>1673</v>
      </c>
      <c r="AF213" s="9" t="s">
        <v>1673</v>
      </c>
      <c r="AG213" s="9" t="s">
        <v>1673</v>
      </c>
      <c r="AH213" s="9" t="s">
        <v>1674</v>
      </c>
    </row>
    <row r="214" spans="1:34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9">
        <v>129.05000000000001</v>
      </c>
      <c r="D214" s="9"/>
      <c r="E214" s="9">
        <v>129.05000000000001</v>
      </c>
      <c r="F214" s="9"/>
      <c r="G214" s="9"/>
      <c r="H214" s="9"/>
      <c r="I214" s="9">
        <v>129.05000000000001</v>
      </c>
      <c r="J214" s="9"/>
      <c r="K214" s="9"/>
      <c r="L214" s="9"/>
      <c r="M214" s="9">
        <v>43.02</v>
      </c>
      <c r="N214" s="9"/>
      <c r="O214" s="9"/>
      <c r="P214" s="9"/>
      <c r="Q214" s="9"/>
      <c r="R214" s="9"/>
      <c r="S214" s="9">
        <v>2</v>
      </c>
      <c r="T214" s="9">
        <v>114.1</v>
      </c>
      <c r="U214" s="9"/>
      <c r="V214" s="9"/>
      <c r="W214" s="9">
        <v>114.1</v>
      </c>
      <c r="X214" s="9"/>
      <c r="Y214" s="9">
        <v>82.9</v>
      </c>
      <c r="Z214" s="9" t="s">
        <v>2006</v>
      </c>
      <c r="AA214" s="9"/>
      <c r="AB214" s="9" t="s">
        <v>1673</v>
      </c>
      <c r="AC214" s="9">
        <v>0</v>
      </c>
      <c r="AD214" s="11" t="s">
        <v>1989</v>
      </c>
      <c r="AE214" s="9" t="s">
        <v>1673</v>
      </c>
      <c r="AF214" s="9" t="s">
        <v>1673</v>
      </c>
      <c r="AG214" s="9" t="s">
        <v>1673</v>
      </c>
      <c r="AH214" s="9" t="s">
        <v>1674</v>
      </c>
    </row>
    <row r="215" spans="1:34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9">
        <v>823.9</v>
      </c>
      <c r="D215" s="9"/>
      <c r="E215" s="9">
        <v>823.9</v>
      </c>
      <c r="F215" s="9"/>
      <c r="G215" s="9"/>
      <c r="H215" s="9"/>
      <c r="I215" s="9">
        <v>823.9</v>
      </c>
      <c r="J215" s="9"/>
      <c r="K215" s="9"/>
      <c r="L215" s="9"/>
      <c r="M215" s="9">
        <v>137.32</v>
      </c>
      <c r="N215" s="9"/>
      <c r="O215" s="9"/>
      <c r="P215" s="9"/>
      <c r="Q215" s="9"/>
      <c r="R215" s="9"/>
      <c r="S215" s="9">
        <v>4</v>
      </c>
      <c r="T215" s="9">
        <v>679.9</v>
      </c>
      <c r="U215" s="9"/>
      <c r="V215" s="9"/>
      <c r="W215" s="9">
        <v>679.9</v>
      </c>
      <c r="X215" s="9"/>
      <c r="Y215" s="9">
        <v>500</v>
      </c>
      <c r="Z215" s="9" t="s">
        <v>1673</v>
      </c>
      <c r="AA215" s="9">
        <v>147.69999999999999</v>
      </c>
      <c r="AB215" s="9" t="s">
        <v>1678</v>
      </c>
      <c r="AC215" s="9">
        <v>0</v>
      </c>
      <c r="AD215" s="11" t="s">
        <v>1989</v>
      </c>
      <c r="AE215" s="9" t="s">
        <v>1673</v>
      </c>
      <c r="AF215" s="9" t="s">
        <v>1673</v>
      </c>
      <c r="AG215" s="9" t="s">
        <v>1673</v>
      </c>
      <c r="AH215" s="9" t="s">
        <v>1674</v>
      </c>
    </row>
    <row r="216" spans="1:34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9">
        <v>169.55</v>
      </c>
      <c r="D216" s="9"/>
      <c r="E216" s="9">
        <v>169.55</v>
      </c>
      <c r="F216" s="9"/>
      <c r="G216" s="9"/>
      <c r="H216" s="9"/>
      <c r="I216" s="9">
        <v>169.55</v>
      </c>
      <c r="J216" s="9"/>
      <c r="K216" s="9"/>
      <c r="L216" s="9"/>
      <c r="M216" s="9">
        <v>56.52</v>
      </c>
      <c r="N216" s="9"/>
      <c r="O216" s="9"/>
      <c r="P216" s="9"/>
      <c r="Q216" s="9"/>
      <c r="R216" s="9"/>
      <c r="S216" s="9">
        <v>2</v>
      </c>
      <c r="T216" s="9">
        <v>195.1</v>
      </c>
      <c r="U216" s="9"/>
      <c r="V216" s="9"/>
      <c r="W216" s="9">
        <v>195.1</v>
      </c>
      <c r="X216" s="9"/>
      <c r="Y216" s="9">
        <v>132</v>
      </c>
      <c r="Z216" s="9" t="s">
        <v>2006</v>
      </c>
      <c r="AA216" s="9"/>
      <c r="AB216" s="9" t="s">
        <v>1673</v>
      </c>
      <c r="AC216" s="9">
        <v>0</v>
      </c>
      <c r="AD216" s="11" t="s">
        <v>1989</v>
      </c>
      <c r="AE216" s="9" t="s">
        <v>1673</v>
      </c>
      <c r="AF216" s="9" t="s">
        <v>1673</v>
      </c>
      <c r="AG216" s="9" t="s">
        <v>1673</v>
      </c>
      <c r="AH216" s="9" t="s">
        <v>1674</v>
      </c>
    </row>
    <row r="217" spans="1:34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9">
        <v>119</v>
      </c>
      <c r="D217" s="9"/>
      <c r="E217" s="9">
        <v>119</v>
      </c>
      <c r="F217" s="9"/>
      <c r="G217" s="9"/>
      <c r="H217" s="9"/>
      <c r="I217" s="9">
        <v>119</v>
      </c>
      <c r="J217" s="9"/>
      <c r="K217" s="9"/>
      <c r="L217" s="9"/>
      <c r="M217" s="9">
        <v>39.67</v>
      </c>
      <c r="N217" s="9"/>
      <c r="O217" s="9"/>
      <c r="P217" s="9"/>
      <c r="Q217" s="9"/>
      <c r="R217" s="9"/>
      <c r="S217" s="9">
        <v>2</v>
      </c>
      <c r="T217" s="9">
        <v>94</v>
      </c>
      <c r="U217" s="9"/>
      <c r="V217" s="9"/>
      <c r="W217" s="9">
        <v>94</v>
      </c>
      <c r="X217" s="9"/>
      <c r="Y217" s="9">
        <v>58</v>
      </c>
      <c r="Z217" s="9" t="s">
        <v>2006</v>
      </c>
      <c r="AA217" s="9"/>
      <c r="AB217" s="9" t="s">
        <v>1673</v>
      </c>
      <c r="AC217" s="9">
        <v>0</v>
      </c>
      <c r="AD217" s="11" t="s">
        <v>1989</v>
      </c>
      <c r="AE217" s="9" t="s">
        <v>1673</v>
      </c>
      <c r="AF217" s="9" t="s">
        <v>1673</v>
      </c>
      <c r="AG217" s="9" t="s">
        <v>1673</v>
      </c>
      <c r="AH217" s="9" t="s">
        <v>1674</v>
      </c>
    </row>
    <row r="218" spans="1:34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9">
        <v>154.5</v>
      </c>
      <c r="D218" s="9"/>
      <c r="E218" s="9">
        <v>154.5</v>
      </c>
      <c r="F218" s="9"/>
      <c r="G218" s="9"/>
      <c r="H218" s="9"/>
      <c r="I218" s="9">
        <v>154.5</v>
      </c>
      <c r="J218" s="9"/>
      <c r="K218" s="9"/>
      <c r="L218" s="9"/>
      <c r="M218" s="9">
        <v>51.5</v>
      </c>
      <c r="N218" s="9"/>
      <c r="O218" s="9"/>
      <c r="P218" s="9"/>
      <c r="Q218" s="9"/>
      <c r="R218" s="9"/>
      <c r="S218" s="9">
        <v>2</v>
      </c>
      <c r="T218" s="9">
        <v>165</v>
      </c>
      <c r="U218" s="9"/>
      <c r="V218" s="9"/>
      <c r="W218" s="9">
        <v>165</v>
      </c>
      <c r="X218" s="9"/>
      <c r="Y218" s="9">
        <v>113.3</v>
      </c>
      <c r="Z218" s="9" t="s">
        <v>2006</v>
      </c>
      <c r="AA218" s="9"/>
      <c r="AB218" s="9" t="s">
        <v>1673</v>
      </c>
      <c r="AC218" s="9">
        <v>0</v>
      </c>
      <c r="AD218" s="11" t="s">
        <v>1989</v>
      </c>
      <c r="AE218" s="9" t="s">
        <v>1673</v>
      </c>
      <c r="AF218" s="9" t="s">
        <v>1673</v>
      </c>
      <c r="AG218" s="9" t="s">
        <v>1673</v>
      </c>
      <c r="AH218" s="9" t="s">
        <v>1674</v>
      </c>
    </row>
    <row r="219" spans="1:34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9">
        <v>139.85</v>
      </c>
      <c r="D219" s="9"/>
      <c r="E219" s="9">
        <v>139.85</v>
      </c>
      <c r="F219" s="9"/>
      <c r="G219" s="9"/>
      <c r="H219" s="9"/>
      <c r="I219" s="9">
        <v>139.85</v>
      </c>
      <c r="J219" s="9"/>
      <c r="K219" s="9"/>
      <c r="L219" s="9"/>
      <c r="M219" s="9">
        <v>46.62</v>
      </c>
      <c r="N219" s="9"/>
      <c r="O219" s="9"/>
      <c r="P219" s="9"/>
      <c r="Q219" s="9"/>
      <c r="R219" s="9"/>
      <c r="S219" s="9">
        <v>2</v>
      </c>
      <c r="T219" s="9">
        <v>135.69999999999999</v>
      </c>
      <c r="U219" s="9"/>
      <c r="V219" s="9"/>
      <c r="W219" s="9">
        <v>135.69999999999999</v>
      </c>
      <c r="X219" s="9"/>
      <c r="Y219" s="9">
        <v>75.7</v>
      </c>
      <c r="Z219" s="9" t="s">
        <v>2006</v>
      </c>
      <c r="AA219" s="9"/>
      <c r="AB219" s="9" t="s">
        <v>1673</v>
      </c>
      <c r="AC219" s="9">
        <v>0</v>
      </c>
      <c r="AD219" s="11" t="s">
        <v>1989</v>
      </c>
      <c r="AE219" s="9" t="s">
        <v>1673</v>
      </c>
      <c r="AF219" s="9" t="s">
        <v>1673</v>
      </c>
      <c r="AG219" s="9" t="s">
        <v>1673</v>
      </c>
      <c r="AH219" s="9" t="s">
        <v>1674</v>
      </c>
    </row>
    <row r="220" spans="1:34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9">
        <v>137.25</v>
      </c>
      <c r="D220" s="9"/>
      <c r="E220" s="9">
        <v>137.25</v>
      </c>
      <c r="F220" s="9"/>
      <c r="G220" s="9"/>
      <c r="H220" s="9"/>
      <c r="I220" s="9">
        <v>137.25</v>
      </c>
      <c r="J220" s="9"/>
      <c r="K220" s="9"/>
      <c r="L220" s="9"/>
      <c r="M220" s="9">
        <v>45.75</v>
      </c>
      <c r="N220" s="9"/>
      <c r="O220" s="9"/>
      <c r="P220" s="9"/>
      <c r="Q220" s="9"/>
      <c r="R220" s="9"/>
      <c r="S220" s="9">
        <v>2</v>
      </c>
      <c r="T220" s="9">
        <v>130.5</v>
      </c>
      <c r="U220" s="9"/>
      <c r="V220" s="9"/>
      <c r="W220" s="9">
        <v>130.5</v>
      </c>
      <c r="X220" s="9"/>
      <c r="Y220" s="9">
        <v>56</v>
      </c>
      <c r="Z220" s="9" t="s">
        <v>2006</v>
      </c>
      <c r="AA220" s="9"/>
      <c r="AB220" s="9" t="s">
        <v>1673</v>
      </c>
      <c r="AC220" s="9">
        <v>0</v>
      </c>
      <c r="AD220" s="11" t="s">
        <v>1989</v>
      </c>
      <c r="AE220" s="9" t="s">
        <v>1673</v>
      </c>
      <c r="AF220" s="9" t="s">
        <v>1673</v>
      </c>
      <c r="AG220" s="9" t="s">
        <v>1673</v>
      </c>
      <c r="AH220" s="9" t="s">
        <v>1674</v>
      </c>
    </row>
    <row r="221" spans="1:34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9">
        <v>161</v>
      </c>
      <c r="D221" s="9"/>
      <c r="E221" s="9">
        <v>161</v>
      </c>
      <c r="F221" s="9"/>
      <c r="G221" s="9"/>
      <c r="H221" s="9"/>
      <c r="I221" s="9">
        <v>161</v>
      </c>
      <c r="J221" s="9"/>
      <c r="K221" s="9"/>
      <c r="L221" s="9"/>
      <c r="M221" s="9">
        <v>53.67</v>
      </c>
      <c r="N221" s="9"/>
      <c r="O221" s="9"/>
      <c r="P221" s="9"/>
      <c r="Q221" s="9"/>
      <c r="R221" s="9"/>
      <c r="S221" s="9">
        <v>2</v>
      </c>
      <c r="T221" s="9">
        <v>178</v>
      </c>
      <c r="U221" s="9"/>
      <c r="V221" s="9"/>
      <c r="W221" s="9">
        <v>178</v>
      </c>
      <c r="X221" s="9"/>
      <c r="Y221" s="9"/>
      <c r="Z221" s="9" t="s">
        <v>2006</v>
      </c>
      <c r="AA221" s="9"/>
      <c r="AB221" s="9" t="s">
        <v>1673</v>
      </c>
      <c r="AC221" s="9">
        <v>0</v>
      </c>
      <c r="AD221" s="11" t="s">
        <v>1989</v>
      </c>
      <c r="AE221" s="9" t="s">
        <v>1673</v>
      </c>
      <c r="AF221" s="9" t="s">
        <v>1673</v>
      </c>
      <c r="AG221" s="9" t="s">
        <v>1673</v>
      </c>
      <c r="AH221" s="9" t="s">
        <v>1674</v>
      </c>
    </row>
    <row r="222" spans="1:34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9">
        <v>419.11</v>
      </c>
      <c r="D222" s="9"/>
      <c r="E222" s="9">
        <v>419.11</v>
      </c>
      <c r="F222" s="9"/>
      <c r="G222" s="9"/>
      <c r="H222" s="9"/>
      <c r="I222" s="9">
        <v>419.11</v>
      </c>
      <c r="J222" s="9"/>
      <c r="K222" s="9"/>
      <c r="L222" s="9"/>
      <c r="M222" s="9">
        <v>69.849999999999994</v>
      </c>
      <c r="N222" s="9"/>
      <c r="O222" s="9"/>
      <c r="P222" s="9"/>
      <c r="Q222" s="9"/>
      <c r="R222" s="9"/>
      <c r="S222" s="9">
        <v>4</v>
      </c>
      <c r="T222" s="9">
        <v>275.11</v>
      </c>
      <c r="U222" s="9"/>
      <c r="V222" s="9"/>
      <c r="W222" s="9">
        <v>275.11</v>
      </c>
      <c r="X222" s="9"/>
      <c r="Y222" s="9"/>
      <c r="Z222" s="9" t="s">
        <v>2006</v>
      </c>
      <c r="AA222" s="9"/>
      <c r="AB222" s="9" t="s">
        <v>1676</v>
      </c>
      <c r="AC222" s="9">
        <v>0</v>
      </c>
      <c r="AD222" s="11" t="s">
        <v>1989</v>
      </c>
      <c r="AE222" s="9" t="s">
        <v>1673</v>
      </c>
      <c r="AF222" s="9" t="s">
        <v>1673</v>
      </c>
      <c r="AG222" s="9" t="s">
        <v>1673</v>
      </c>
      <c r="AH222" s="9" t="s">
        <v>1674</v>
      </c>
    </row>
    <row r="223" spans="1:34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9">
        <v>393.48</v>
      </c>
      <c r="D223" s="9"/>
      <c r="E223" s="9">
        <v>393.48</v>
      </c>
      <c r="F223" s="9"/>
      <c r="G223" s="9"/>
      <c r="H223" s="9"/>
      <c r="I223" s="9">
        <v>393.48</v>
      </c>
      <c r="J223" s="9"/>
      <c r="K223" s="9"/>
      <c r="L223" s="9"/>
      <c r="M223" s="9">
        <v>65.58</v>
      </c>
      <c r="N223" s="9"/>
      <c r="O223" s="9"/>
      <c r="P223" s="9"/>
      <c r="Q223" s="9"/>
      <c r="R223" s="9"/>
      <c r="S223" s="9">
        <v>4</v>
      </c>
      <c r="T223" s="9">
        <v>249.48</v>
      </c>
      <c r="U223" s="9"/>
      <c r="V223" s="9"/>
      <c r="W223" s="9">
        <v>249.48</v>
      </c>
      <c r="X223" s="9"/>
      <c r="Y223" s="9"/>
      <c r="Z223" s="9" t="s">
        <v>2006</v>
      </c>
      <c r="AA223" s="9"/>
      <c r="AB223" s="9" t="s">
        <v>1673</v>
      </c>
      <c r="AC223" s="9">
        <v>0</v>
      </c>
      <c r="AD223" s="11" t="s">
        <v>1989</v>
      </c>
      <c r="AE223" s="9" t="s">
        <v>1673</v>
      </c>
      <c r="AF223" s="9" t="s">
        <v>1673</v>
      </c>
      <c r="AG223" s="9" t="s">
        <v>1673</v>
      </c>
      <c r="AH223" s="9" t="s">
        <v>1674</v>
      </c>
    </row>
    <row r="224" spans="1:34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9">
        <v>143.44999999999999</v>
      </c>
      <c r="D224" s="9"/>
      <c r="E224" s="9">
        <v>143.44999999999999</v>
      </c>
      <c r="F224" s="9"/>
      <c r="G224" s="9"/>
      <c r="H224" s="9"/>
      <c r="I224" s="9">
        <v>143.44999999999999</v>
      </c>
      <c r="J224" s="9"/>
      <c r="K224" s="9"/>
      <c r="L224" s="9"/>
      <c r="M224" s="9">
        <v>47.82</v>
      </c>
      <c r="N224" s="9"/>
      <c r="O224" s="9"/>
      <c r="P224" s="9"/>
      <c r="Q224" s="9"/>
      <c r="R224" s="9"/>
      <c r="S224" s="9">
        <v>2</v>
      </c>
      <c r="T224" s="9">
        <v>142.9</v>
      </c>
      <c r="U224" s="9"/>
      <c r="V224" s="9"/>
      <c r="W224" s="9">
        <v>142.9</v>
      </c>
      <c r="X224" s="9"/>
      <c r="Y224" s="9">
        <v>99.6</v>
      </c>
      <c r="Z224" s="9" t="s">
        <v>2006</v>
      </c>
      <c r="AA224" s="9"/>
      <c r="AB224" s="9" t="s">
        <v>1673</v>
      </c>
      <c r="AC224" s="9">
        <v>0</v>
      </c>
      <c r="AD224" s="11" t="s">
        <v>1989</v>
      </c>
      <c r="AE224" s="9" t="s">
        <v>1673</v>
      </c>
      <c r="AF224" s="9" t="s">
        <v>1673</v>
      </c>
      <c r="AG224" s="9" t="s">
        <v>1673</v>
      </c>
      <c r="AH224" s="9" t="s">
        <v>1674</v>
      </c>
    </row>
    <row r="225" spans="1:34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9">
        <v>121.05</v>
      </c>
      <c r="D225" s="9"/>
      <c r="E225" s="9">
        <v>121.05</v>
      </c>
      <c r="F225" s="9"/>
      <c r="G225" s="9"/>
      <c r="H225" s="9"/>
      <c r="I225" s="9">
        <v>121.05</v>
      </c>
      <c r="J225" s="9"/>
      <c r="K225" s="9"/>
      <c r="L225" s="9"/>
      <c r="M225" s="9">
        <v>40.35</v>
      </c>
      <c r="N225" s="9"/>
      <c r="O225" s="9"/>
      <c r="P225" s="9"/>
      <c r="Q225" s="9"/>
      <c r="R225" s="9"/>
      <c r="S225" s="9">
        <v>2</v>
      </c>
      <c r="T225" s="9">
        <v>98.1</v>
      </c>
      <c r="U225" s="9"/>
      <c r="V225" s="9"/>
      <c r="W225" s="9">
        <v>98.1</v>
      </c>
      <c r="X225" s="9"/>
      <c r="Y225" s="9">
        <v>73.8</v>
      </c>
      <c r="Z225" s="9" t="s">
        <v>2006</v>
      </c>
      <c r="AA225" s="9"/>
      <c r="AB225" s="9" t="s">
        <v>1673</v>
      </c>
      <c r="AC225" s="9">
        <v>0</v>
      </c>
      <c r="AD225" s="11" t="s">
        <v>1989</v>
      </c>
      <c r="AE225" s="9" t="s">
        <v>1673</v>
      </c>
      <c r="AF225" s="9" t="s">
        <v>1673</v>
      </c>
      <c r="AG225" s="9" t="s">
        <v>1673</v>
      </c>
      <c r="AH225" s="9" t="s">
        <v>1674</v>
      </c>
    </row>
    <row r="226" spans="1:34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9">
        <v>120.05</v>
      </c>
      <c r="D226" s="9"/>
      <c r="E226" s="9">
        <v>120.05</v>
      </c>
      <c r="F226" s="9"/>
      <c r="G226" s="9"/>
      <c r="H226" s="9"/>
      <c r="I226" s="9">
        <v>120.05</v>
      </c>
      <c r="J226" s="9"/>
      <c r="K226" s="9"/>
      <c r="L226" s="9"/>
      <c r="M226" s="9">
        <v>40.020000000000003</v>
      </c>
      <c r="N226" s="9"/>
      <c r="O226" s="9"/>
      <c r="P226" s="9"/>
      <c r="Q226" s="9"/>
      <c r="R226" s="9"/>
      <c r="S226" s="9">
        <v>2</v>
      </c>
      <c r="T226" s="9">
        <v>96.1</v>
      </c>
      <c r="U226" s="9"/>
      <c r="V226" s="9"/>
      <c r="W226" s="9">
        <v>96.1</v>
      </c>
      <c r="X226" s="9"/>
      <c r="Y226" s="9">
        <v>62.7</v>
      </c>
      <c r="Z226" s="9" t="s">
        <v>2006</v>
      </c>
      <c r="AA226" s="9"/>
      <c r="AB226" s="9" t="s">
        <v>1673</v>
      </c>
      <c r="AC226" s="9">
        <v>0</v>
      </c>
      <c r="AD226" s="11" t="s">
        <v>1989</v>
      </c>
      <c r="AE226" s="9" t="s">
        <v>1673</v>
      </c>
      <c r="AF226" s="9" t="s">
        <v>1673</v>
      </c>
      <c r="AG226" s="9" t="s">
        <v>1673</v>
      </c>
      <c r="AH226" s="9" t="s">
        <v>1674</v>
      </c>
    </row>
    <row r="227" spans="1:34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9">
        <v>113.4</v>
      </c>
      <c r="D227" s="9"/>
      <c r="E227" s="9">
        <v>113.4</v>
      </c>
      <c r="F227" s="9"/>
      <c r="G227" s="9"/>
      <c r="H227" s="9"/>
      <c r="I227" s="9">
        <v>113.4</v>
      </c>
      <c r="J227" s="9"/>
      <c r="K227" s="9"/>
      <c r="L227" s="9"/>
      <c r="M227" s="9">
        <v>37.799999999999997</v>
      </c>
      <c r="N227" s="9"/>
      <c r="O227" s="9"/>
      <c r="P227" s="9"/>
      <c r="Q227" s="9"/>
      <c r="R227" s="9"/>
      <c r="S227" s="9">
        <v>2</v>
      </c>
      <c r="T227" s="9">
        <v>82.8</v>
      </c>
      <c r="U227" s="9"/>
      <c r="V227" s="9"/>
      <c r="W227" s="9">
        <v>82.8</v>
      </c>
      <c r="X227" s="9"/>
      <c r="Y227" s="9">
        <v>51.5</v>
      </c>
      <c r="Z227" s="9" t="s">
        <v>2006</v>
      </c>
      <c r="AA227" s="9"/>
      <c r="AB227" s="9" t="s">
        <v>1673</v>
      </c>
      <c r="AC227" s="9">
        <v>0</v>
      </c>
      <c r="AD227" s="11" t="s">
        <v>1989</v>
      </c>
      <c r="AE227" s="9" t="s">
        <v>1673</v>
      </c>
      <c r="AF227" s="9" t="s">
        <v>1673</v>
      </c>
      <c r="AG227" s="9" t="s">
        <v>1673</v>
      </c>
      <c r="AH227" s="9" t="s">
        <v>1674</v>
      </c>
    </row>
    <row r="228" spans="1:34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9">
        <v>138.44999999999999</v>
      </c>
      <c r="D228" s="9"/>
      <c r="E228" s="9">
        <v>138.44999999999999</v>
      </c>
      <c r="F228" s="9"/>
      <c r="G228" s="9"/>
      <c r="H228" s="9"/>
      <c r="I228" s="9">
        <v>138.44999999999999</v>
      </c>
      <c r="J228" s="9"/>
      <c r="K228" s="9"/>
      <c r="L228" s="9"/>
      <c r="M228" s="9">
        <v>46.15</v>
      </c>
      <c r="N228" s="9"/>
      <c r="O228" s="9"/>
      <c r="P228" s="9"/>
      <c r="Q228" s="9"/>
      <c r="R228" s="9"/>
      <c r="S228" s="9">
        <v>2</v>
      </c>
      <c r="T228" s="9">
        <v>132.9</v>
      </c>
      <c r="U228" s="9"/>
      <c r="V228" s="9"/>
      <c r="W228" s="9">
        <v>132.9</v>
      </c>
      <c r="X228" s="9"/>
      <c r="Y228" s="9"/>
      <c r="Z228" s="9" t="s">
        <v>2006</v>
      </c>
      <c r="AA228" s="9"/>
      <c r="AB228" s="9" t="s">
        <v>1673</v>
      </c>
      <c r="AC228" s="9">
        <v>0</v>
      </c>
      <c r="AD228" s="11" t="s">
        <v>1989</v>
      </c>
      <c r="AE228" s="9" t="s">
        <v>1673</v>
      </c>
      <c r="AF228" s="9" t="s">
        <v>1673</v>
      </c>
      <c r="AG228" s="9" t="s">
        <v>1673</v>
      </c>
      <c r="AH228" s="9" t="s">
        <v>1674</v>
      </c>
    </row>
    <row r="229" spans="1:34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9">
        <v>312.10000000000002</v>
      </c>
      <c r="D229" s="9"/>
      <c r="E229" s="9">
        <v>312.10000000000002</v>
      </c>
      <c r="F229" s="9"/>
      <c r="G229" s="9"/>
      <c r="H229" s="9"/>
      <c r="I229" s="9">
        <v>312.10000000000002</v>
      </c>
      <c r="J229" s="9"/>
      <c r="K229" s="9"/>
      <c r="L229" s="9"/>
      <c r="M229" s="9">
        <v>52.02</v>
      </c>
      <c r="N229" s="9"/>
      <c r="O229" s="9"/>
      <c r="P229" s="9"/>
      <c r="Q229" s="9"/>
      <c r="R229" s="9"/>
      <c r="S229" s="9">
        <v>4</v>
      </c>
      <c r="T229" s="9">
        <v>168.1</v>
      </c>
      <c r="U229" s="9"/>
      <c r="V229" s="9"/>
      <c r="W229" s="9">
        <v>168.1</v>
      </c>
      <c r="X229" s="9"/>
      <c r="Y229" s="9"/>
      <c r="Z229" s="9" t="s">
        <v>2006</v>
      </c>
      <c r="AA229" s="9">
        <v>41.3</v>
      </c>
      <c r="AB229" s="9" t="s">
        <v>1673</v>
      </c>
      <c r="AC229" s="9">
        <v>0</v>
      </c>
      <c r="AD229" s="11" t="s">
        <v>1989</v>
      </c>
      <c r="AE229" s="9" t="s">
        <v>1673</v>
      </c>
      <c r="AF229" s="9" t="s">
        <v>1673</v>
      </c>
      <c r="AG229" s="9" t="s">
        <v>1673</v>
      </c>
      <c r="AH229" s="9" t="s">
        <v>1674</v>
      </c>
    </row>
    <row r="230" spans="1:34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9">
        <v>131.80000000000001</v>
      </c>
      <c r="D230" s="9"/>
      <c r="E230" s="9">
        <v>131.80000000000001</v>
      </c>
      <c r="F230" s="9"/>
      <c r="G230" s="9"/>
      <c r="H230" s="9"/>
      <c r="I230" s="9">
        <v>131.80000000000001</v>
      </c>
      <c r="J230" s="9"/>
      <c r="K230" s="9"/>
      <c r="L230" s="9"/>
      <c r="M230" s="9">
        <v>43.93</v>
      </c>
      <c r="N230" s="9"/>
      <c r="O230" s="9"/>
      <c r="P230" s="9"/>
      <c r="Q230" s="9"/>
      <c r="R230" s="9"/>
      <c r="S230" s="9">
        <v>2</v>
      </c>
      <c r="T230" s="9">
        <v>119.6</v>
      </c>
      <c r="U230" s="9"/>
      <c r="V230" s="9"/>
      <c r="W230" s="9">
        <v>119.6</v>
      </c>
      <c r="X230" s="9"/>
      <c r="Y230" s="9"/>
      <c r="Z230" s="9" t="s">
        <v>2006</v>
      </c>
      <c r="AA230" s="9"/>
      <c r="AB230" s="9" t="s">
        <v>1673</v>
      </c>
      <c r="AC230" s="9">
        <v>0</v>
      </c>
      <c r="AD230" s="11" t="s">
        <v>1989</v>
      </c>
      <c r="AE230" s="9" t="s">
        <v>1673</v>
      </c>
      <c r="AF230" s="9" t="s">
        <v>1673</v>
      </c>
      <c r="AG230" s="9" t="s">
        <v>1673</v>
      </c>
      <c r="AH230" s="9" t="s">
        <v>1674</v>
      </c>
    </row>
    <row r="231" spans="1:34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9">
        <v>166.99</v>
      </c>
      <c r="D231" s="9"/>
      <c r="E231" s="9">
        <v>166.99</v>
      </c>
      <c r="F231" s="9"/>
      <c r="G231" s="9"/>
      <c r="H231" s="9"/>
      <c r="I231" s="9">
        <v>166.99</v>
      </c>
      <c r="J231" s="9"/>
      <c r="K231" s="9"/>
      <c r="L231" s="9"/>
      <c r="M231" s="9">
        <v>27.83</v>
      </c>
      <c r="N231" s="9"/>
      <c r="O231" s="9"/>
      <c r="P231" s="9"/>
      <c r="Q231" s="9"/>
      <c r="R231" s="9"/>
      <c r="S231" s="9">
        <v>4</v>
      </c>
      <c r="T231" s="9">
        <v>22.99</v>
      </c>
      <c r="U231" s="9"/>
      <c r="V231" s="9"/>
      <c r="W231" s="9">
        <v>22.99</v>
      </c>
      <c r="X231" s="9"/>
      <c r="Y231" s="9"/>
      <c r="Z231" s="9" t="s">
        <v>2006</v>
      </c>
      <c r="AA231" s="9">
        <v>7</v>
      </c>
      <c r="AB231" s="9" t="s">
        <v>1673</v>
      </c>
      <c r="AC231" s="9">
        <v>0</v>
      </c>
      <c r="AD231" s="11" t="s">
        <v>1989</v>
      </c>
      <c r="AE231" s="9" t="s">
        <v>1673</v>
      </c>
      <c r="AF231" s="9" t="s">
        <v>1673</v>
      </c>
      <c r="AG231" s="9" t="s">
        <v>1673</v>
      </c>
      <c r="AH231" s="9" t="s">
        <v>1674</v>
      </c>
    </row>
    <row r="232" spans="1:34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9">
        <v>111.93</v>
      </c>
      <c r="D232" s="9"/>
      <c r="E232" s="9">
        <v>111.93</v>
      </c>
      <c r="F232" s="9"/>
      <c r="G232" s="9"/>
      <c r="H232" s="9"/>
      <c r="I232" s="9">
        <v>111.93</v>
      </c>
      <c r="J232" s="9"/>
      <c r="K232" s="9"/>
      <c r="L232" s="9"/>
      <c r="M232" s="9">
        <v>37.31</v>
      </c>
      <c r="N232" s="9"/>
      <c r="O232" s="9"/>
      <c r="P232" s="9"/>
      <c r="Q232" s="9"/>
      <c r="R232" s="9"/>
      <c r="S232" s="9">
        <v>2</v>
      </c>
      <c r="T232" s="9">
        <v>79.86</v>
      </c>
      <c r="U232" s="9"/>
      <c r="V232" s="9"/>
      <c r="W232" s="9">
        <v>79.86</v>
      </c>
      <c r="X232" s="9"/>
      <c r="Y232" s="9">
        <v>41</v>
      </c>
      <c r="Z232" s="9" t="s">
        <v>2006</v>
      </c>
      <c r="AA232" s="9"/>
      <c r="AB232" s="9" t="s">
        <v>1673</v>
      </c>
      <c r="AC232" s="9">
        <v>0</v>
      </c>
      <c r="AD232" s="11" t="s">
        <v>1989</v>
      </c>
      <c r="AE232" s="9" t="s">
        <v>1673</v>
      </c>
      <c r="AF232" s="9" t="s">
        <v>1673</v>
      </c>
      <c r="AG232" s="9" t="s">
        <v>1673</v>
      </c>
      <c r="AH232" s="9" t="s">
        <v>1674</v>
      </c>
    </row>
    <row r="233" spans="1:34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9">
        <v>122.75</v>
      </c>
      <c r="D233" s="9"/>
      <c r="E233" s="9">
        <v>122.75</v>
      </c>
      <c r="F233" s="9"/>
      <c r="G233" s="9"/>
      <c r="H233" s="9"/>
      <c r="I233" s="9">
        <v>122.75</v>
      </c>
      <c r="J233" s="9"/>
      <c r="K233" s="9"/>
      <c r="L233" s="9"/>
      <c r="M233" s="9">
        <v>40.92</v>
      </c>
      <c r="N233" s="9"/>
      <c r="O233" s="9"/>
      <c r="P233" s="9"/>
      <c r="Q233" s="9"/>
      <c r="R233" s="9"/>
      <c r="S233" s="9">
        <v>2</v>
      </c>
      <c r="T233" s="9">
        <v>101.5</v>
      </c>
      <c r="U233" s="9"/>
      <c r="V233" s="9"/>
      <c r="W233" s="9">
        <v>101.5</v>
      </c>
      <c r="X233" s="9"/>
      <c r="Y233" s="9">
        <v>65.400000000000006</v>
      </c>
      <c r="Z233" s="9" t="s">
        <v>2006</v>
      </c>
      <c r="AA233" s="9"/>
      <c r="AB233" s="9" t="s">
        <v>1673</v>
      </c>
      <c r="AC233" s="9">
        <v>0</v>
      </c>
      <c r="AD233" s="11" t="s">
        <v>1989</v>
      </c>
      <c r="AE233" s="9" t="s">
        <v>1673</v>
      </c>
      <c r="AF233" s="9" t="s">
        <v>1673</v>
      </c>
      <c r="AG233" s="9" t="s">
        <v>1673</v>
      </c>
      <c r="AH233" s="9" t="s">
        <v>1674</v>
      </c>
    </row>
    <row r="234" spans="1:34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9">
        <v>324.79000000000002</v>
      </c>
      <c r="D234" s="9"/>
      <c r="E234" s="9">
        <v>324.79000000000002</v>
      </c>
      <c r="F234" s="9"/>
      <c r="G234" s="9"/>
      <c r="H234" s="9"/>
      <c r="I234" s="9">
        <v>324.79000000000002</v>
      </c>
      <c r="J234" s="9"/>
      <c r="K234" s="9"/>
      <c r="L234" s="9"/>
      <c r="M234" s="9">
        <v>54.13</v>
      </c>
      <c r="N234" s="9"/>
      <c r="O234" s="9"/>
      <c r="P234" s="9"/>
      <c r="Q234" s="9"/>
      <c r="R234" s="9"/>
      <c r="S234" s="9">
        <v>4</v>
      </c>
      <c r="T234" s="9">
        <v>180.79</v>
      </c>
      <c r="U234" s="9"/>
      <c r="V234" s="9"/>
      <c r="W234" s="9">
        <v>180.79</v>
      </c>
      <c r="X234" s="9"/>
      <c r="Y234" s="9"/>
      <c r="Z234" s="9" t="s">
        <v>2006</v>
      </c>
      <c r="AA234" s="9">
        <v>30</v>
      </c>
      <c r="AB234" s="9" t="s">
        <v>1673</v>
      </c>
      <c r="AC234" s="9">
        <v>0</v>
      </c>
      <c r="AD234" s="11" t="s">
        <v>1989</v>
      </c>
      <c r="AE234" s="9" t="s">
        <v>1673</v>
      </c>
      <c r="AF234" s="9" t="s">
        <v>1673</v>
      </c>
      <c r="AG234" s="9" t="s">
        <v>1673</v>
      </c>
      <c r="AH234" s="9" t="s">
        <v>1674</v>
      </c>
    </row>
    <row r="235" spans="1:34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9">
        <v>119.25</v>
      </c>
      <c r="D235" s="9"/>
      <c r="E235" s="9">
        <v>119.25</v>
      </c>
      <c r="F235" s="9"/>
      <c r="G235" s="9"/>
      <c r="H235" s="9"/>
      <c r="I235" s="9">
        <v>119.25</v>
      </c>
      <c r="J235" s="9"/>
      <c r="K235" s="9"/>
      <c r="L235" s="9"/>
      <c r="M235" s="9">
        <v>39.75</v>
      </c>
      <c r="N235" s="9"/>
      <c r="O235" s="9"/>
      <c r="P235" s="9"/>
      <c r="Q235" s="9"/>
      <c r="R235" s="9"/>
      <c r="S235" s="9">
        <v>2</v>
      </c>
      <c r="T235" s="9">
        <v>94.49</v>
      </c>
      <c r="U235" s="9"/>
      <c r="V235" s="9"/>
      <c r="W235" s="9">
        <v>94.49</v>
      </c>
      <c r="X235" s="9"/>
      <c r="Y235" s="9"/>
      <c r="Z235" s="9" t="s">
        <v>2006</v>
      </c>
      <c r="AA235" s="9"/>
      <c r="AB235" s="9" t="s">
        <v>1673</v>
      </c>
      <c r="AC235" s="9">
        <v>0</v>
      </c>
      <c r="AD235" s="11" t="s">
        <v>1989</v>
      </c>
      <c r="AE235" s="9" t="s">
        <v>1673</v>
      </c>
      <c r="AF235" s="9" t="s">
        <v>1673</v>
      </c>
      <c r="AG235" s="9" t="s">
        <v>1673</v>
      </c>
      <c r="AH235" s="9" t="s">
        <v>1674</v>
      </c>
    </row>
    <row r="236" spans="1:34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9">
        <v>173.55</v>
      </c>
      <c r="D236" s="9"/>
      <c r="E236" s="9">
        <v>173.55</v>
      </c>
      <c r="F236" s="9"/>
      <c r="G236" s="9"/>
      <c r="H236" s="9"/>
      <c r="I236" s="9">
        <v>173.55</v>
      </c>
      <c r="J236" s="9"/>
      <c r="K236" s="9"/>
      <c r="L236" s="9"/>
      <c r="M236" s="9">
        <v>57.85</v>
      </c>
      <c r="N236" s="9"/>
      <c r="O236" s="9"/>
      <c r="P236" s="9"/>
      <c r="Q236" s="9"/>
      <c r="R236" s="9"/>
      <c r="S236" s="9">
        <v>2</v>
      </c>
      <c r="T236" s="9">
        <v>203.1</v>
      </c>
      <c r="U236" s="9"/>
      <c r="V236" s="9"/>
      <c r="W236" s="9">
        <v>203.1</v>
      </c>
      <c r="X236" s="9"/>
      <c r="Y236" s="9"/>
      <c r="Z236" s="9" t="s">
        <v>2006</v>
      </c>
      <c r="AA236" s="9"/>
      <c r="AB236" s="9" t="s">
        <v>1673</v>
      </c>
      <c r="AC236" s="9">
        <v>0</v>
      </c>
      <c r="AD236" s="11" t="s">
        <v>1989</v>
      </c>
      <c r="AE236" s="9" t="s">
        <v>1673</v>
      </c>
      <c r="AF236" s="9" t="s">
        <v>1673</v>
      </c>
      <c r="AG236" s="9" t="s">
        <v>1673</v>
      </c>
      <c r="AH236" s="9" t="s">
        <v>1674</v>
      </c>
    </row>
    <row r="237" spans="1:34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9">
        <v>158.9</v>
      </c>
      <c r="D237" s="9"/>
      <c r="E237" s="9">
        <v>158.9</v>
      </c>
      <c r="F237" s="9"/>
      <c r="G237" s="9"/>
      <c r="H237" s="9"/>
      <c r="I237" s="9">
        <v>158.9</v>
      </c>
      <c r="J237" s="9"/>
      <c r="K237" s="9"/>
      <c r="L237" s="9"/>
      <c r="M237" s="9">
        <v>52.97</v>
      </c>
      <c r="N237" s="9"/>
      <c r="O237" s="9"/>
      <c r="P237" s="9"/>
      <c r="Q237" s="9"/>
      <c r="R237" s="9"/>
      <c r="S237" s="9">
        <v>2</v>
      </c>
      <c r="T237" s="9">
        <v>173.8</v>
      </c>
      <c r="U237" s="9"/>
      <c r="V237" s="9"/>
      <c r="W237" s="9">
        <v>173.8</v>
      </c>
      <c r="X237" s="9"/>
      <c r="Y237" s="9"/>
      <c r="Z237" s="9" t="s">
        <v>2006</v>
      </c>
      <c r="AA237" s="9"/>
      <c r="AB237" s="9" t="s">
        <v>1673</v>
      </c>
      <c r="AC237" s="9">
        <v>0</v>
      </c>
      <c r="AD237" s="11" t="s">
        <v>1989</v>
      </c>
      <c r="AE237" s="9" t="s">
        <v>1673</v>
      </c>
      <c r="AF237" s="9" t="s">
        <v>1673</v>
      </c>
      <c r="AG237" s="9" t="s">
        <v>1673</v>
      </c>
      <c r="AH237" s="9" t="s">
        <v>1674</v>
      </c>
    </row>
    <row r="238" spans="1:34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9">
        <v>388.37</v>
      </c>
      <c r="D238" s="9"/>
      <c r="E238" s="9">
        <v>388.37</v>
      </c>
      <c r="F238" s="9"/>
      <c r="G238" s="9"/>
      <c r="H238" s="9"/>
      <c r="I238" s="9">
        <v>388.37</v>
      </c>
      <c r="J238" s="9"/>
      <c r="K238" s="9"/>
      <c r="L238" s="9"/>
      <c r="M238" s="9">
        <v>64.73</v>
      </c>
      <c r="N238" s="9"/>
      <c r="O238" s="9"/>
      <c r="P238" s="9"/>
      <c r="Q238" s="9"/>
      <c r="R238" s="9"/>
      <c r="S238" s="9">
        <v>4</v>
      </c>
      <c r="T238" s="9">
        <v>244.37</v>
      </c>
      <c r="U238" s="9"/>
      <c r="V238" s="9"/>
      <c r="W238" s="9">
        <v>244.37</v>
      </c>
      <c r="X238" s="9"/>
      <c r="Y238" s="9"/>
      <c r="Z238" s="9" t="s">
        <v>2006</v>
      </c>
      <c r="AA238" s="9">
        <v>32.200000000000003</v>
      </c>
      <c r="AB238" s="9" t="s">
        <v>1673</v>
      </c>
      <c r="AC238" s="9">
        <v>0</v>
      </c>
      <c r="AD238" s="11" t="s">
        <v>1989</v>
      </c>
      <c r="AE238" s="9" t="s">
        <v>1673</v>
      </c>
      <c r="AF238" s="9" t="s">
        <v>1673</v>
      </c>
      <c r="AG238" s="9" t="s">
        <v>1673</v>
      </c>
      <c r="AH238" s="9" t="s">
        <v>1674</v>
      </c>
    </row>
    <row r="239" spans="1:34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9">
        <v>167</v>
      </c>
      <c r="D239" s="9"/>
      <c r="E239" s="9">
        <v>167</v>
      </c>
      <c r="F239" s="9"/>
      <c r="G239" s="9"/>
      <c r="H239" s="9"/>
      <c r="I239" s="9">
        <v>167</v>
      </c>
      <c r="J239" s="9"/>
      <c r="K239" s="9"/>
      <c r="L239" s="9"/>
      <c r="M239" s="9">
        <v>55.67</v>
      </c>
      <c r="N239" s="9"/>
      <c r="O239" s="9"/>
      <c r="P239" s="9"/>
      <c r="Q239" s="9"/>
      <c r="R239" s="9"/>
      <c r="S239" s="9">
        <v>2</v>
      </c>
      <c r="T239" s="9">
        <v>190</v>
      </c>
      <c r="U239" s="9"/>
      <c r="V239" s="9"/>
      <c r="W239" s="9">
        <v>190</v>
      </c>
      <c r="X239" s="9"/>
      <c r="Y239" s="9"/>
      <c r="Z239" s="9" t="s">
        <v>2006</v>
      </c>
      <c r="AA239" s="9"/>
      <c r="AB239" s="9" t="s">
        <v>1673</v>
      </c>
      <c r="AC239" s="9">
        <v>0</v>
      </c>
      <c r="AD239" s="11" t="s">
        <v>1989</v>
      </c>
      <c r="AE239" s="9" t="s">
        <v>1673</v>
      </c>
      <c r="AF239" s="9" t="s">
        <v>1673</v>
      </c>
      <c r="AG239" s="9" t="s">
        <v>1673</v>
      </c>
      <c r="AH239" s="9" t="s">
        <v>1674</v>
      </c>
    </row>
    <row r="240" spans="1:34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9">
        <v>541.42999999999995</v>
      </c>
      <c r="D240" s="9"/>
      <c r="E240" s="9">
        <v>541.42999999999995</v>
      </c>
      <c r="F240" s="9"/>
      <c r="G240" s="9"/>
      <c r="H240" s="9"/>
      <c r="I240" s="9">
        <v>541.42999999999995</v>
      </c>
      <c r="J240" s="9"/>
      <c r="K240" s="9"/>
      <c r="L240" s="9"/>
      <c r="M240" s="9">
        <v>90.24</v>
      </c>
      <c r="N240" s="9"/>
      <c r="O240" s="9"/>
      <c r="P240" s="9"/>
      <c r="Q240" s="9"/>
      <c r="R240" s="9"/>
      <c r="S240" s="9">
        <v>4</v>
      </c>
      <c r="T240" s="9">
        <v>397.43</v>
      </c>
      <c r="U240" s="9"/>
      <c r="V240" s="9"/>
      <c r="W240" s="9">
        <v>397.43</v>
      </c>
      <c r="X240" s="9"/>
      <c r="Y240" s="9">
        <v>200</v>
      </c>
      <c r="Z240" s="9" t="s">
        <v>2006</v>
      </c>
      <c r="AA240" s="9">
        <v>61</v>
      </c>
      <c r="AB240" s="9" t="s">
        <v>1673</v>
      </c>
      <c r="AC240" s="9">
        <v>0</v>
      </c>
      <c r="AD240" s="11" t="s">
        <v>1989</v>
      </c>
      <c r="AE240" s="9" t="s">
        <v>1673</v>
      </c>
      <c r="AF240" s="9" t="s">
        <v>1673</v>
      </c>
      <c r="AG240" s="9" t="s">
        <v>1673</v>
      </c>
      <c r="AH240" s="9" t="s">
        <v>1674</v>
      </c>
    </row>
    <row r="241" spans="1:34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9">
        <v>585.65</v>
      </c>
      <c r="D241" s="9"/>
      <c r="E241" s="9">
        <v>585.65</v>
      </c>
      <c r="F241" s="9"/>
      <c r="G241" s="9"/>
      <c r="H241" s="9"/>
      <c r="I241" s="9">
        <v>585.65</v>
      </c>
      <c r="J241" s="9"/>
      <c r="K241" s="9"/>
      <c r="L241" s="9"/>
      <c r="M241" s="9">
        <v>97.61</v>
      </c>
      <c r="N241" s="9"/>
      <c r="O241" s="9"/>
      <c r="P241" s="9"/>
      <c r="Q241" s="9"/>
      <c r="R241" s="9"/>
      <c r="S241" s="9">
        <v>4</v>
      </c>
      <c r="T241" s="9">
        <v>441.65</v>
      </c>
      <c r="U241" s="9"/>
      <c r="V241" s="9"/>
      <c r="W241" s="9">
        <v>441.65</v>
      </c>
      <c r="X241" s="9"/>
      <c r="Y241" s="9"/>
      <c r="Z241" s="9" t="s">
        <v>2006</v>
      </c>
      <c r="AA241" s="9"/>
      <c r="AB241" s="9" t="s">
        <v>1673</v>
      </c>
      <c r="AC241" s="9">
        <v>0</v>
      </c>
      <c r="AD241" s="11" t="s">
        <v>1989</v>
      </c>
      <c r="AE241" s="9" t="s">
        <v>1673</v>
      </c>
      <c r="AF241" s="9" t="s">
        <v>1673</v>
      </c>
      <c r="AG241" s="9" t="s">
        <v>1673</v>
      </c>
      <c r="AH241" s="9" t="s">
        <v>164</v>
      </c>
    </row>
    <row r="242" spans="1:34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9">
        <v>475.2</v>
      </c>
      <c r="D242" s="9"/>
      <c r="E242" s="9">
        <v>475.2</v>
      </c>
      <c r="F242" s="9"/>
      <c r="G242" s="9"/>
      <c r="H242" s="9"/>
      <c r="I242" s="9">
        <v>475.2</v>
      </c>
      <c r="J242" s="9"/>
      <c r="K242" s="9"/>
      <c r="L242" s="9"/>
      <c r="M242" s="9">
        <v>79.2</v>
      </c>
      <c r="N242" s="9"/>
      <c r="O242" s="9"/>
      <c r="P242" s="9"/>
      <c r="Q242" s="9"/>
      <c r="R242" s="9"/>
      <c r="S242" s="9">
        <v>4</v>
      </c>
      <c r="T242" s="9">
        <v>331.2</v>
      </c>
      <c r="U242" s="9"/>
      <c r="V242" s="9"/>
      <c r="W242" s="9">
        <v>331.2</v>
      </c>
      <c r="X242" s="9"/>
      <c r="Y242" s="9"/>
      <c r="Z242" s="9" t="s">
        <v>2006</v>
      </c>
      <c r="AA242" s="9">
        <v>42.4</v>
      </c>
      <c r="AB242" s="9" t="s">
        <v>1673</v>
      </c>
      <c r="AC242" s="9">
        <v>0</v>
      </c>
      <c r="AD242" s="11" t="s">
        <v>1989</v>
      </c>
      <c r="AE242" s="9" t="s">
        <v>1673</v>
      </c>
      <c r="AF242" s="9" t="s">
        <v>1673</v>
      </c>
      <c r="AG242" s="9" t="s">
        <v>1673</v>
      </c>
      <c r="AH242" s="9" t="s">
        <v>164</v>
      </c>
    </row>
    <row r="243" spans="1:34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9">
        <v>474.9</v>
      </c>
      <c r="D243" s="9"/>
      <c r="E243" s="9">
        <v>474.9</v>
      </c>
      <c r="F243" s="9"/>
      <c r="G243" s="9"/>
      <c r="H243" s="9"/>
      <c r="I243" s="9">
        <v>474.9</v>
      </c>
      <c r="J243" s="9"/>
      <c r="K243" s="9"/>
      <c r="L243" s="9"/>
      <c r="M243" s="9">
        <v>79.150000000000006</v>
      </c>
      <c r="N243" s="9"/>
      <c r="O243" s="9"/>
      <c r="P243" s="9"/>
      <c r="Q243" s="9"/>
      <c r="R243" s="9"/>
      <c r="S243" s="9">
        <v>4</v>
      </c>
      <c r="T243" s="9">
        <v>330.9</v>
      </c>
      <c r="U243" s="9"/>
      <c r="V243" s="9"/>
      <c r="W243" s="9">
        <v>330.9</v>
      </c>
      <c r="X243" s="9"/>
      <c r="Y243" s="9"/>
      <c r="Z243" s="9" t="s">
        <v>2006</v>
      </c>
      <c r="AA243" s="9">
        <v>41</v>
      </c>
      <c r="AB243" s="9" t="s">
        <v>1673</v>
      </c>
      <c r="AC243" s="9">
        <v>0</v>
      </c>
      <c r="AD243" s="11" t="s">
        <v>1989</v>
      </c>
      <c r="AE243" s="9" t="s">
        <v>1673</v>
      </c>
      <c r="AF243" s="9" t="s">
        <v>1673</v>
      </c>
      <c r="AG243" s="9" t="s">
        <v>1673</v>
      </c>
      <c r="AH243" s="9" t="s">
        <v>164</v>
      </c>
    </row>
    <row r="244" spans="1:34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9">
        <v>476</v>
      </c>
      <c r="D244" s="9"/>
      <c r="E244" s="9">
        <v>476</v>
      </c>
      <c r="F244" s="9"/>
      <c r="G244" s="9"/>
      <c r="H244" s="9"/>
      <c r="I244" s="9">
        <v>476</v>
      </c>
      <c r="J244" s="9"/>
      <c r="K244" s="9"/>
      <c r="L244" s="9"/>
      <c r="M244" s="9">
        <v>79.33</v>
      </c>
      <c r="N244" s="9"/>
      <c r="O244" s="9"/>
      <c r="P244" s="9"/>
      <c r="Q244" s="9"/>
      <c r="R244" s="9"/>
      <c r="S244" s="9">
        <v>4</v>
      </c>
      <c r="T244" s="9">
        <v>332</v>
      </c>
      <c r="U244" s="9"/>
      <c r="V244" s="9"/>
      <c r="W244" s="9">
        <v>332</v>
      </c>
      <c r="X244" s="9"/>
      <c r="Y244" s="9"/>
      <c r="Z244" s="9" t="s">
        <v>2006</v>
      </c>
      <c r="AA244" s="9">
        <v>41</v>
      </c>
      <c r="AB244" s="9" t="s">
        <v>1673</v>
      </c>
      <c r="AC244" s="9">
        <v>0</v>
      </c>
      <c r="AD244" s="11" t="s">
        <v>1989</v>
      </c>
      <c r="AE244" s="9" t="s">
        <v>1673</v>
      </c>
      <c r="AF244" s="9" t="s">
        <v>1673</v>
      </c>
      <c r="AG244" s="9" t="s">
        <v>1673</v>
      </c>
      <c r="AH244" s="9" t="s">
        <v>164</v>
      </c>
    </row>
    <row r="245" spans="1:34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9">
        <v>539.4</v>
      </c>
      <c r="D245" s="9"/>
      <c r="E245" s="9">
        <v>539.4</v>
      </c>
      <c r="F245" s="9"/>
      <c r="G245" s="9"/>
      <c r="H245" s="9"/>
      <c r="I245" s="9">
        <v>539.4</v>
      </c>
      <c r="J245" s="9"/>
      <c r="K245" s="9"/>
      <c r="L245" s="9"/>
      <c r="M245" s="9">
        <v>89.9</v>
      </c>
      <c r="N245" s="9"/>
      <c r="O245" s="9"/>
      <c r="P245" s="9"/>
      <c r="Q245" s="9"/>
      <c r="R245" s="9"/>
      <c r="S245" s="9">
        <v>4</v>
      </c>
      <c r="T245" s="9">
        <v>395.4</v>
      </c>
      <c r="U245" s="9"/>
      <c r="V245" s="9"/>
      <c r="W245" s="9">
        <v>395.4</v>
      </c>
      <c r="X245" s="9"/>
      <c r="Y245" s="9"/>
      <c r="Z245" s="9" t="s">
        <v>2006</v>
      </c>
      <c r="AA245" s="9">
        <v>54</v>
      </c>
      <c r="AB245" s="9" t="s">
        <v>1673</v>
      </c>
      <c r="AC245" s="9">
        <v>0</v>
      </c>
      <c r="AD245" s="11" t="s">
        <v>1989</v>
      </c>
      <c r="AE245" s="9" t="s">
        <v>1673</v>
      </c>
      <c r="AF245" s="9" t="s">
        <v>1673</v>
      </c>
      <c r="AG245" s="9" t="s">
        <v>1673</v>
      </c>
      <c r="AH245" s="9" t="s">
        <v>164</v>
      </c>
    </row>
    <row r="246" spans="1:34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9">
        <v>539.4</v>
      </c>
      <c r="D246" s="9"/>
      <c r="E246" s="9">
        <v>539.4</v>
      </c>
      <c r="F246" s="9"/>
      <c r="G246" s="9"/>
      <c r="H246" s="9"/>
      <c r="I246" s="9">
        <v>539.4</v>
      </c>
      <c r="J246" s="9"/>
      <c r="K246" s="9"/>
      <c r="L246" s="9"/>
      <c r="M246" s="9">
        <v>89.9</v>
      </c>
      <c r="N246" s="9"/>
      <c r="O246" s="9"/>
      <c r="P246" s="9"/>
      <c r="Q246" s="9"/>
      <c r="R246" s="9"/>
      <c r="S246" s="9">
        <v>4</v>
      </c>
      <c r="T246" s="9">
        <v>395.4</v>
      </c>
      <c r="U246" s="9"/>
      <c r="V246" s="9"/>
      <c r="W246" s="9">
        <v>395.4</v>
      </c>
      <c r="X246" s="9"/>
      <c r="Y246" s="9"/>
      <c r="Z246" s="9" t="s">
        <v>2006</v>
      </c>
      <c r="AA246" s="9">
        <v>73.099999999999994</v>
      </c>
      <c r="AB246" s="9" t="s">
        <v>1673</v>
      </c>
      <c r="AC246" s="9">
        <v>0</v>
      </c>
      <c r="AD246" s="11" t="s">
        <v>1989</v>
      </c>
      <c r="AE246" s="9" t="s">
        <v>1673</v>
      </c>
      <c r="AF246" s="9" t="s">
        <v>1673</v>
      </c>
      <c r="AG246" s="9" t="s">
        <v>1673</v>
      </c>
      <c r="AH246" s="9" t="s">
        <v>164</v>
      </c>
    </row>
    <row r="247" spans="1:34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9">
        <v>455</v>
      </c>
      <c r="D247" s="9"/>
      <c r="E247" s="9">
        <v>455</v>
      </c>
      <c r="F247" s="9"/>
      <c r="G247" s="9"/>
      <c r="H247" s="9"/>
      <c r="I247" s="9">
        <v>455</v>
      </c>
      <c r="J247" s="9"/>
      <c r="K247" s="9"/>
      <c r="L247" s="9"/>
      <c r="M247" s="9">
        <v>75.83</v>
      </c>
      <c r="N247" s="9"/>
      <c r="O247" s="9"/>
      <c r="P247" s="9"/>
      <c r="Q247" s="9"/>
      <c r="R247" s="9"/>
      <c r="S247" s="9">
        <v>4</v>
      </c>
      <c r="T247" s="9">
        <v>311</v>
      </c>
      <c r="U247" s="9"/>
      <c r="V247" s="9"/>
      <c r="W247" s="9">
        <v>311</v>
      </c>
      <c r="X247" s="9"/>
      <c r="Y247" s="9"/>
      <c r="Z247" s="9" t="s">
        <v>2006</v>
      </c>
      <c r="AA247" s="9">
        <v>42.6</v>
      </c>
      <c r="AB247" s="9" t="s">
        <v>1673</v>
      </c>
      <c r="AC247" s="9">
        <v>0</v>
      </c>
      <c r="AD247" s="11" t="s">
        <v>1989</v>
      </c>
      <c r="AE247" s="9" t="s">
        <v>1673</v>
      </c>
      <c r="AF247" s="9" t="s">
        <v>1673</v>
      </c>
      <c r="AG247" s="9" t="s">
        <v>1673</v>
      </c>
      <c r="AH247" s="9" t="s">
        <v>164</v>
      </c>
    </row>
    <row r="248" spans="1:34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9">
        <v>478</v>
      </c>
      <c r="D248" s="9"/>
      <c r="E248" s="9">
        <v>478</v>
      </c>
      <c r="F248" s="9"/>
      <c r="G248" s="9"/>
      <c r="H248" s="9"/>
      <c r="I248" s="9">
        <v>478</v>
      </c>
      <c r="J248" s="9"/>
      <c r="K248" s="9"/>
      <c r="L248" s="9"/>
      <c r="M248" s="9">
        <v>79.67</v>
      </c>
      <c r="N248" s="9"/>
      <c r="O248" s="9"/>
      <c r="P248" s="9"/>
      <c r="Q248" s="9"/>
      <c r="R248" s="9"/>
      <c r="S248" s="9">
        <v>4</v>
      </c>
      <c r="T248" s="9">
        <v>334</v>
      </c>
      <c r="U248" s="9"/>
      <c r="V248" s="9"/>
      <c r="W248" s="9">
        <v>334</v>
      </c>
      <c r="X248" s="9"/>
      <c r="Y248" s="9">
        <v>256.60000000000002</v>
      </c>
      <c r="Z248" s="9" t="s">
        <v>2006</v>
      </c>
      <c r="AA248" s="9">
        <v>12</v>
      </c>
      <c r="AB248" s="9" t="s">
        <v>1673</v>
      </c>
      <c r="AC248" s="9">
        <v>0</v>
      </c>
      <c r="AD248" s="11" t="s">
        <v>1989</v>
      </c>
      <c r="AE248" s="9" t="s">
        <v>1673</v>
      </c>
      <c r="AF248" s="9" t="s">
        <v>1673</v>
      </c>
      <c r="AG248" s="9" t="s">
        <v>1673</v>
      </c>
      <c r="AH248" s="9" t="s">
        <v>1674</v>
      </c>
    </row>
    <row r="249" spans="1:34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9">
        <v>218.36</v>
      </c>
      <c r="D249" s="9"/>
      <c r="E249" s="9">
        <v>218.36</v>
      </c>
      <c r="F249" s="9"/>
      <c r="G249" s="9"/>
      <c r="H249" s="9"/>
      <c r="I249" s="9">
        <v>218.36</v>
      </c>
      <c r="J249" s="9"/>
      <c r="K249" s="9"/>
      <c r="L249" s="9"/>
      <c r="M249" s="9">
        <v>72.790000000000006</v>
      </c>
      <c r="N249" s="9"/>
      <c r="O249" s="9"/>
      <c r="P249" s="9"/>
      <c r="Q249" s="9"/>
      <c r="R249" s="9"/>
      <c r="S249" s="9">
        <v>2</v>
      </c>
      <c r="T249" s="9">
        <v>292.70999999999998</v>
      </c>
      <c r="U249" s="9"/>
      <c r="V249" s="9"/>
      <c r="W249" s="9">
        <v>292.70999999999998</v>
      </c>
      <c r="X249" s="9"/>
      <c r="Y249" s="9"/>
      <c r="Z249" s="9" t="s">
        <v>2006</v>
      </c>
      <c r="AA249" s="9"/>
      <c r="AB249" s="9" t="s">
        <v>1673</v>
      </c>
      <c r="AC249" s="9">
        <v>0</v>
      </c>
      <c r="AD249" s="11" t="s">
        <v>1989</v>
      </c>
      <c r="AE249" s="9" t="s">
        <v>1673</v>
      </c>
      <c r="AF249" s="9" t="s">
        <v>1673</v>
      </c>
      <c r="AG249" s="9" t="s">
        <v>1673</v>
      </c>
      <c r="AH249" s="9" t="s">
        <v>1674</v>
      </c>
    </row>
    <row r="250" spans="1:34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9">
        <v>475.5</v>
      </c>
      <c r="D250" s="9"/>
      <c r="E250" s="9">
        <v>475.5</v>
      </c>
      <c r="F250" s="9"/>
      <c r="G250" s="9"/>
      <c r="H250" s="9"/>
      <c r="I250" s="9">
        <v>475.5</v>
      </c>
      <c r="J250" s="9"/>
      <c r="K250" s="9"/>
      <c r="L250" s="9"/>
      <c r="M250" s="9">
        <v>79.25</v>
      </c>
      <c r="N250" s="9"/>
      <c r="O250" s="9"/>
      <c r="P250" s="9"/>
      <c r="Q250" s="9"/>
      <c r="R250" s="9"/>
      <c r="S250" s="9">
        <v>4</v>
      </c>
      <c r="T250" s="9">
        <v>331.5</v>
      </c>
      <c r="U250" s="9"/>
      <c r="V250" s="9"/>
      <c r="W250" s="9">
        <v>331.5</v>
      </c>
      <c r="X250" s="9"/>
      <c r="Y250" s="9">
        <v>256.60000000000002</v>
      </c>
      <c r="Z250" s="9" t="s">
        <v>2006</v>
      </c>
      <c r="AA250" s="9">
        <v>38.299999999999997</v>
      </c>
      <c r="AB250" s="9" t="s">
        <v>1673</v>
      </c>
      <c r="AC250" s="9">
        <v>0</v>
      </c>
      <c r="AD250" s="11" t="s">
        <v>1989</v>
      </c>
      <c r="AE250" s="9" t="s">
        <v>1673</v>
      </c>
      <c r="AF250" s="9" t="s">
        <v>1673</v>
      </c>
      <c r="AG250" s="9" t="s">
        <v>1673</v>
      </c>
      <c r="AH250" s="9" t="s">
        <v>1674</v>
      </c>
    </row>
    <row r="251" spans="1:34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9">
        <v>401.07</v>
      </c>
      <c r="D251" s="9"/>
      <c r="E251" s="9">
        <v>401.07</v>
      </c>
      <c r="F251" s="9"/>
      <c r="G251" s="9"/>
      <c r="H251" s="9"/>
      <c r="I251" s="9">
        <v>401.07</v>
      </c>
      <c r="J251" s="9"/>
      <c r="K251" s="9"/>
      <c r="L251" s="9"/>
      <c r="M251" s="9">
        <v>66.849999999999994</v>
      </c>
      <c r="N251" s="9"/>
      <c r="O251" s="9"/>
      <c r="P251" s="9"/>
      <c r="Q251" s="9"/>
      <c r="R251" s="9"/>
      <c r="S251" s="9">
        <v>4</v>
      </c>
      <c r="T251" s="9">
        <v>257.07</v>
      </c>
      <c r="U251" s="9"/>
      <c r="V251" s="9"/>
      <c r="W251" s="9">
        <v>257.07</v>
      </c>
      <c r="X251" s="9"/>
      <c r="Y251" s="9"/>
      <c r="Z251" s="9" t="s">
        <v>2006</v>
      </c>
      <c r="AA251" s="9"/>
      <c r="AB251" s="9" t="s">
        <v>1673</v>
      </c>
      <c r="AC251" s="9">
        <v>0</v>
      </c>
      <c r="AD251" s="11" t="s">
        <v>1989</v>
      </c>
      <c r="AE251" s="9" t="s">
        <v>1673</v>
      </c>
      <c r="AF251" s="9" t="s">
        <v>1673</v>
      </c>
      <c r="AG251" s="9" t="s">
        <v>1673</v>
      </c>
      <c r="AH251" s="9" t="s">
        <v>1674</v>
      </c>
    </row>
    <row r="252" spans="1:34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9">
        <v>532</v>
      </c>
      <c r="D252" s="9"/>
      <c r="E252" s="9">
        <v>532</v>
      </c>
      <c r="F252" s="9"/>
      <c r="G252" s="9"/>
      <c r="H252" s="9"/>
      <c r="I252" s="9">
        <v>532</v>
      </c>
      <c r="J252" s="9"/>
      <c r="K252" s="9"/>
      <c r="L252" s="9"/>
      <c r="M252" s="9">
        <v>88.67</v>
      </c>
      <c r="N252" s="9"/>
      <c r="O252" s="9"/>
      <c r="P252" s="9"/>
      <c r="Q252" s="9"/>
      <c r="R252" s="9"/>
      <c r="S252" s="9">
        <v>4</v>
      </c>
      <c r="T252" s="9">
        <v>388</v>
      </c>
      <c r="U252" s="9"/>
      <c r="V252" s="9"/>
      <c r="W252" s="9">
        <v>388</v>
      </c>
      <c r="X252" s="9"/>
      <c r="Y252" s="9"/>
      <c r="Z252" s="9" t="s">
        <v>2006</v>
      </c>
      <c r="AA252" s="9">
        <v>51</v>
      </c>
      <c r="AB252" s="9" t="s">
        <v>1673</v>
      </c>
      <c r="AC252" s="9">
        <v>0</v>
      </c>
      <c r="AD252" s="11" t="s">
        <v>1989</v>
      </c>
      <c r="AE252" s="9" t="s">
        <v>1673</v>
      </c>
      <c r="AF252" s="9" t="s">
        <v>1673</v>
      </c>
      <c r="AG252" s="9" t="s">
        <v>1673</v>
      </c>
      <c r="AH252" s="9" t="s">
        <v>1674</v>
      </c>
    </row>
    <row r="253" spans="1:34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9">
        <v>510</v>
      </c>
      <c r="D253" s="9"/>
      <c r="E253" s="9">
        <v>510</v>
      </c>
      <c r="F253" s="9"/>
      <c r="G253" s="9"/>
      <c r="H253" s="9"/>
      <c r="I253" s="9">
        <v>510</v>
      </c>
      <c r="J253" s="9"/>
      <c r="K253" s="9"/>
      <c r="L253" s="9"/>
      <c r="M253" s="9">
        <v>85</v>
      </c>
      <c r="N253" s="9"/>
      <c r="O253" s="9"/>
      <c r="P253" s="9"/>
      <c r="Q253" s="9"/>
      <c r="R253" s="9"/>
      <c r="S253" s="9">
        <v>4</v>
      </c>
      <c r="T253" s="9">
        <v>366</v>
      </c>
      <c r="U253" s="9"/>
      <c r="V253" s="9"/>
      <c r="W253" s="9">
        <v>366</v>
      </c>
      <c r="X253" s="9"/>
      <c r="Y253" s="9"/>
      <c r="Z253" s="9" t="s">
        <v>2006</v>
      </c>
      <c r="AA253" s="9">
        <v>50.5</v>
      </c>
      <c r="AB253" s="9" t="s">
        <v>1673</v>
      </c>
      <c r="AC253" s="9">
        <v>0</v>
      </c>
      <c r="AD253" s="11" t="s">
        <v>1989</v>
      </c>
      <c r="AE253" s="9" t="s">
        <v>1673</v>
      </c>
      <c r="AF253" s="9" t="s">
        <v>1673</v>
      </c>
      <c r="AG253" s="9" t="s">
        <v>1673</v>
      </c>
      <c r="AH253" s="9" t="s">
        <v>1674</v>
      </c>
    </row>
    <row r="254" spans="1:34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9">
        <v>807</v>
      </c>
      <c r="D254" s="9"/>
      <c r="E254" s="9">
        <v>807</v>
      </c>
      <c r="F254" s="9"/>
      <c r="G254" s="9"/>
      <c r="H254" s="9"/>
      <c r="I254" s="9">
        <v>807</v>
      </c>
      <c r="J254" s="9"/>
      <c r="K254" s="9"/>
      <c r="L254" s="9"/>
      <c r="M254" s="9">
        <v>89.67</v>
      </c>
      <c r="N254" s="9"/>
      <c r="O254" s="9"/>
      <c r="P254" s="9"/>
      <c r="Q254" s="9"/>
      <c r="R254" s="9"/>
      <c r="S254" s="9">
        <v>6</v>
      </c>
      <c r="T254" s="9">
        <v>394</v>
      </c>
      <c r="U254" s="9"/>
      <c r="V254" s="9"/>
      <c r="W254" s="9">
        <v>394</v>
      </c>
      <c r="X254" s="9"/>
      <c r="Y254" s="9">
        <v>693.3</v>
      </c>
      <c r="Z254" s="9" t="s">
        <v>1673</v>
      </c>
      <c r="AA254" s="9">
        <v>84.5</v>
      </c>
      <c r="AB254" s="9" t="s">
        <v>1673</v>
      </c>
      <c r="AC254" s="9">
        <v>0</v>
      </c>
      <c r="AD254" s="11" t="s">
        <v>1989</v>
      </c>
      <c r="AE254" s="9" t="s">
        <v>1673</v>
      </c>
      <c r="AF254" s="9" t="s">
        <v>1673</v>
      </c>
      <c r="AG254" s="9" t="s">
        <v>1673</v>
      </c>
      <c r="AH254" s="9" t="s">
        <v>1674</v>
      </c>
    </row>
    <row r="255" spans="1:34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9">
        <v>515.53</v>
      </c>
      <c r="D255" s="9"/>
      <c r="E255" s="9">
        <v>515.53</v>
      </c>
      <c r="F255" s="9"/>
      <c r="G255" s="9"/>
      <c r="H255" s="9"/>
      <c r="I255" s="9">
        <v>515.53</v>
      </c>
      <c r="J255" s="9"/>
      <c r="K255" s="9"/>
      <c r="L255" s="9"/>
      <c r="M255" s="9">
        <v>85.92</v>
      </c>
      <c r="N255" s="9"/>
      <c r="O255" s="9"/>
      <c r="P255" s="9"/>
      <c r="Q255" s="9"/>
      <c r="R255" s="9"/>
      <c r="S255" s="9">
        <v>4</v>
      </c>
      <c r="T255" s="9">
        <v>371.53</v>
      </c>
      <c r="U255" s="9"/>
      <c r="V255" s="9"/>
      <c r="W255" s="9">
        <v>371.53</v>
      </c>
      <c r="X255" s="9"/>
      <c r="Y255" s="9"/>
      <c r="Z255" s="9" t="s">
        <v>2006</v>
      </c>
      <c r="AA255" s="9">
        <v>52.3</v>
      </c>
      <c r="AB255" s="9" t="s">
        <v>1673</v>
      </c>
      <c r="AC255" s="9">
        <v>0</v>
      </c>
      <c r="AD255" s="11" t="s">
        <v>1989</v>
      </c>
      <c r="AE255" s="9" t="s">
        <v>1673</v>
      </c>
      <c r="AF255" s="9" t="s">
        <v>1673</v>
      </c>
      <c r="AG255" s="9" t="s">
        <v>1673</v>
      </c>
      <c r="AH255" s="9" t="s">
        <v>1674</v>
      </c>
    </row>
    <row r="256" spans="1:34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9">
        <v>395.52</v>
      </c>
      <c r="D256" s="9"/>
      <c r="E256" s="9">
        <v>395.52</v>
      </c>
      <c r="F256" s="9"/>
      <c r="G256" s="9"/>
      <c r="H256" s="9"/>
      <c r="I256" s="9">
        <v>395.52</v>
      </c>
      <c r="J256" s="9"/>
      <c r="K256" s="9"/>
      <c r="L256" s="9"/>
      <c r="M256" s="9">
        <v>65.92</v>
      </c>
      <c r="N256" s="9"/>
      <c r="O256" s="9"/>
      <c r="P256" s="9"/>
      <c r="Q256" s="9"/>
      <c r="R256" s="9"/>
      <c r="S256" s="9">
        <v>4</v>
      </c>
      <c r="T256" s="9">
        <v>251.52</v>
      </c>
      <c r="U256" s="9"/>
      <c r="V256" s="9"/>
      <c r="W256" s="9">
        <v>251.52</v>
      </c>
      <c r="X256" s="9"/>
      <c r="Y256" s="9"/>
      <c r="Z256" s="9" t="s">
        <v>2006</v>
      </c>
      <c r="AA256" s="9">
        <v>42.4</v>
      </c>
      <c r="AB256" s="9" t="s">
        <v>1673</v>
      </c>
      <c r="AC256" s="9">
        <v>0</v>
      </c>
      <c r="AD256" s="11" t="s">
        <v>1989</v>
      </c>
      <c r="AE256" s="9" t="s">
        <v>1673</v>
      </c>
      <c r="AF256" s="9" t="s">
        <v>1673</v>
      </c>
      <c r="AG256" s="9" t="s">
        <v>1673</v>
      </c>
      <c r="AH256" s="9" t="s">
        <v>164</v>
      </c>
    </row>
    <row r="257" spans="1:34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9">
        <v>388.75</v>
      </c>
      <c r="D257" s="9"/>
      <c r="E257" s="9">
        <v>388.75</v>
      </c>
      <c r="F257" s="9"/>
      <c r="G257" s="9"/>
      <c r="H257" s="9"/>
      <c r="I257" s="9">
        <v>388.75</v>
      </c>
      <c r="J257" s="9"/>
      <c r="K257" s="9"/>
      <c r="L257" s="9"/>
      <c r="M257" s="9">
        <v>64.790000000000006</v>
      </c>
      <c r="N257" s="9"/>
      <c r="O257" s="9"/>
      <c r="P257" s="9"/>
      <c r="Q257" s="9"/>
      <c r="R257" s="9"/>
      <c r="S257" s="9">
        <v>4</v>
      </c>
      <c r="T257" s="9">
        <v>244.75</v>
      </c>
      <c r="U257" s="9"/>
      <c r="V257" s="9"/>
      <c r="W257" s="9">
        <v>244.75</v>
      </c>
      <c r="X257" s="9"/>
      <c r="Y257" s="9"/>
      <c r="Z257" s="9" t="s">
        <v>2006</v>
      </c>
      <c r="AA257" s="9">
        <v>43.9</v>
      </c>
      <c r="AB257" s="9" t="s">
        <v>1673</v>
      </c>
      <c r="AC257" s="9">
        <v>0</v>
      </c>
      <c r="AD257" s="11" t="s">
        <v>1989</v>
      </c>
      <c r="AE257" s="9" t="s">
        <v>1673</v>
      </c>
      <c r="AF257" s="9" t="s">
        <v>1673</v>
      </c>
      <c r="AG257" s="9" t="s">
        <v>1673</v>
      </c>
      <c r="AH257" s="9" t="s">
        <v>164</v>
      </c>
    </row>
    <row r="258" spans="1:34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9">
        <v>478</v>
      </c>
      <c r="D258" s="9"/>
      <c r="E258" s="9">
        <v>478</v>
      </c>
      <c r="F258" s="9"/>
      <c r="G258" s="9"/>
      <c r="H258" s="9"/>
      <c r="I258" s="9">
        <v>478</v>
      </c>
      <c r="J258" s="9"/>
      <c r="K258" s="9"/>
      <c r="L258" s="9"/>
      <c r="M258" s="9">
        <v>79.67</v>
      </c>
      <c r="N258" s="9"/>
      <c r="O258" s="9"/>
      <c r="P258" s="9"/>
      <c r="Q258" s="9"/>
      <c r="R258" s="9"/>
      <c r="S258" s="9">
        <v>4</v>
      </c>
      <c r="T258" s="9">
        <v>334</v>
      </c>
      <c r="U258" s="9"/>
      <c r="V258" s="9"/>
      <c r="W258" s="9">
        <v>334</v>
      </c>
      <c r="X258" s="9"/>
      <c r="Y258" s="9"/>
      <c r="Z258" s="9" t="s">
        <v>2006</v>
      </c>
      <c r="AA258" s="9">
        <v>42.4</v>
      </c>
      <c r="AB258" s="9" t="s">
        <v>1675</v>
      </c>
      <c r="AC258" s="9">
        <v>0</v>
      </c>
      <c r="AD258" s="11" t="s">
        <v>1989</v>
      </c>
      <c r="AE258" s="9" t="s">
        <v>1673</v>
      </c>
      <c r="AF258" s="9" t="s">
        <v>1673</v>
      </c>
      <c r="AG258" s="9" t="s">
        <v>1673</v>
      </c>
      <c r="AH258" s="9" t="s">
        <v>164</v>
      </c>
    </row>
    <row r="259" spans="1:34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9">
        <v>423.29</v>
      </c>
      <c r="D259" s="9"/>
      <c r="E259" s="9">
        <v>423.29</v>
      </c>
      <c r="F259" s="9"/>
      <c r="G259" s="9"/>
      <c r="H259" s="9"/>
      <c r="I259" s="9">
        <v>423.29</v>
      </c>
      <c r="J259" s="9"/>
      <c r="K259" s="9"/>
      <c r="L259" s="9"/>
      <c r="M259" s="9">
        <v>70.55</v>
      </c>
      <c r="N259" s="9"/>
      <c r="O259" s="9"/>
      <c r="P259" s="9"/>
      <c r="Q259" s="9"/>
      <c r="R259" s="9"/>
      <c r="S259" s="9">
        <v>4</v>
      </c>
      <c r="T259" s="9">
        <v>279.29000000000002</v>
      </c>
      <c r="U259" s="9"/>
      <c r="V259" s="9"/>
      <c r="W259" s="9">
        <v>279.29000000000002</v>
      </c>
      <c r="X259" s="9"/>
      <c r="Y259" s="9"/>
      <c r="Z259" s="9" t="s">
        <v>2006</v>
      </c>
      <c r="AA259" s="9">
        <v>39.1</v>
      </c>
      <c r="AB259" s="9" t="s">
        <v>1680</v>
      </c>
      <c r="AC259" s="9">
        <v>0</v>
      </c>
      <c r="AD259" s="11" t="s">
        <v>1989</v>
      </c>
      <c r="AE259" s="9" t="s">
        <v>1673</v>
      </c>
      <c r="AF259" s="9" t="s">
        <v>1673</v>
      </c>
      <c r="AG259" s="9" t="s">
        <v>1673</v>
      </c>
      <c r="AH259" s="9" t="s">
        <v>164</v>
      </c>
    </row>
    <row r="260" spans="1:34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9">
        <v>1224.45</v>
      </c>
      <c r="D260" s="9">
        <v>1224.45</v>
      </c>
      <c r="E260" s="9">
        <v>1224.45</v>
      </c>
      <c r="F260" s="9"/>
      <c r="G260" s="9"/>
      <c r="H260" s="9"/>
      <c r="I260" s="9"/>
      <c r="J260" s="9"/>
      <c r="K260" s="9"/>
      <c r="L260" s="9"/>
      <c r="M260" s="9">
        <v>136.05000000000001</v>
      </c>
      <c r="N260" s="9"/>
      <c r="O260" s="9"/>
      <c r="P260" s="9"/>
      <c r="Q260" s="9"/>
      <c r="R260" s="9"/>
      <c r="S260" s="9">
        <v>6</v>
      </c>
      <c r="T260" s="9">
        <v>672.3</v>
      </c>
      <c r="U260" s="9"/>
      <c r="V260" s="9"/>
      <c r="W260" s="9">
        <v>672.3</v>
      </c>
      <c r="X260" s="9"/>
      <c r="Y260" s="9">
        <v>971.3</v>
      </c>
      <c r="Z260" s="9" t="s">
        <v>1673</v>
      </c>
      <c r="AA260" s="9">
        <v>183</v>
      </c>
      <c r="AB260" s="9" t="s">
        <v>1680</v>
      </c>
      <c r="AC260" s="9">
        <v>0</v>
      </c>
      <c r="AD260" s="11" t="s">
        <v>1989</v>
      </c>
      <c r="AE260" s="9" t="s">
        <v>1673</v>
      </c>
      <c r="AF260" s="9" t="s">
        <v>1673</v>
      </c>
      <c r="AG260" s="9" t="s">
        <v>1673</v>
      </c>
      <c r="AH260" s="9" t="s">
        <v>1674</v>
      </c>
    </row>
    <row r="261" spans="1:34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9">
        <v>846</v>
      </c>
      <c r="D261" s="9">
        <v>846</v>
      </c>
      <c r="E261" s="9">
        <v>846</v>
      </c>
      <c r="F261" s="9"/>
      <c r="G261" s="9"/>
      <c r="H261" s="9"/>
      <c r="I261" s="9"/>
      <c r="J261" s="9"/>
      <c r="K261" s="9"/>
      <c r="L261" s="9"/>
      <c r="M261" s="9">
        <v>94</v>
      </c>
      <c r="N261" s="9"/>
      <c r="O261" s="9"/>
      <c r="P261" s="9"/>
      <c r="Q261" s="9"/>
      <c r="R261" s="9"/>
      <c r="S261" s="9">
        <v>6</v>
      </c>
      <c r="T261" s="9">
        <v>420</v>
      </c>
      <c r="U261" s="9"/>
      <c r="V261" s="9"/>
      <c r="W261" s="9">
        <v>420</v>
      </c>
      <c r="X261" s="9"/>
      <c r="Y261" s="9">
        <v>276.60000000000002</v>
      </c>
      <c r="Z261" s="9" t="s">
        <v>1673</v>
      </c>
      <c r="AA261" s="9">
        <v>101.8</v>
      </c>
      <c r="AB261" s="9" t="s">
        <v>1673</v>
      </c>
      <c r="AC261" s="9">
        <v>0</v>
      </c>
      <c r="AD261" s="11" t="s">
        <v>1989</v>
      </c>
      <c r="AE261" s="9" t="s">
        <v>1673</v>
      </c>
      <c r="AF261" s="9" t="s">
        <v>1673</v>
      </c>
      <c r="AG261" s="9" t="s">
        <v>1673</v>
      </c>
      <c r="AH261" s="9" t="s">
        <v>1674</v>
      </c>
    </row>
    <row r="262" spans="1:34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9">
        <v>1530</v>
      </c>
      <c r="D262" s="9">
        <v>1530</v>
      </c>
      <c r="E262" s="9">
        <v>1530</v>
      </c>
      <c r="F262" s="9"/>
      <c r="G262" s="9"/>
      <c r="H262" s="9"/>
      <c r="I262" s="9"/>
      <c r="J262" s="9"/>
      <c r="K262" s="9"/>
      <c r="L262" s="9"/>
      <c r="M262" s="9">
        <v>170</v>
      </c>
      <c r="N262" s="9"/>
      <c r="O262" s="9"/>
      <c r="P262" s="9"/>
      <c r="Q262" s="9"/>
      <c r="R262" s="9"/>
      <c r="S262" s="9">
        <v>6</v>
      </c>
      <c r="T262" s="9">
        <v>876</v>
      </c>
      <c r="U262" s="9"/>
      <c r="V262" s="9"/>
      <c r="W262" s="9">
        <v>876</v>
      </c>
      <c r="X262" s="9"/>
      <c r="Y262" s="9">
        <v>610.9</v>
      </c>
      <c r="Z262" s="9" t="s">
        <v>1673</v>
      </c>
      <c r="AA262" s="9">
        <v>180</v>
      </c>
      <c r="AB262" s="9" t="s">
        <v>1676</v>
      </c>
      <c r="AC262" s="9">
        <v>0</v>
      </c>
      <c r="AD262" s="11" t="s">
        <v>1989</v>
      </c>
      <c r="AE262" s="9" t="s">
        <v>1673</v>
      </c>
      <c r="AF262" s="9" t="s">
        <v>1673</v>
      </c>
      <c r="AG262" s="9" t="s">
        <v>1673</v>
      </c>
      <c r="AH262" s="9" t="s">
        <v>1674</v>
      </c>
    </row>
    <row r="263" spans="1:34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9">
        <v>794.4</v>
      </c>
      <c r="D263" s="9">
        <v>794.4</v>
      </c>
      <c r="E263" s="9">
        <v>794.4</v>
      </c>
      <c r="F263" s="9"/>
      <c r="G263" s="9"/>
      <c r="H263" s="9"/>
      <c r="I263" s="9"/>
      <c r="J263" s="9"/>
      <c r="K263" s="9"/>
      <c r="L263" s="9"/>
      <c r="M263" s="9">
        <v>132.4</v>
      </c>
      <c r="N263" s="9"/>
      <c r="O263" s="9"/>
      <c r="P263" s="9"/>
      <c r="Q263" s="9"/>
      <c r="R263" s="9"/>
      <c r="S263" s="9">
        <v>4</v>
      </c>
      <c r="T263" s="9">
        <v>650.4</v>
      </c>
      <c r="U263" s="9"/>
      <c r="V263" s="9"/>
      <c r="W263" s="9">
        <v>650.4</v>
      </c>
      <c r="X263" s="9"/>
      <c r="Y263" s="9"/>
      <c r="Z263" s="9" t="s">
        <v>2006</v>
      </c>
      <c r="AA263" s="9">
        <v>52.3</v>
      </c>
      <c r="AB263" s="9" t="s">
        <v>1678</v>
      </c>
      <c r="AC263" s="9">
        <v>0</v>
      </c>
      <c r="AD263" s="11" t="s">
        <v>1989</v>
      </c>
      <c r="AE263" s="9" t="s">
        <v>1673</v>
      </c>
      <c r="AF263" s="9" t="s">
        <v>1673</v>
      </c>
      <c r="AG263" s="9" t="s">
        <v>1673</v>
      </c>
      <c r="AH263" s="9" t="s">
        <v>1674</v>
      </c>
    </row>
    <row r="264" spans="1:34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9">
        <v>817.2</v>
      </c>
      <c r="D264" s="9">
        <v>817.2</v>
      </c>
      <c r="E264" s="9">
        <v>817.2</v>
      </c>
      <c r="F264" s="9"/>
      <c r="G264" s="9"/>
      <c r="H264" s="9"/>
      <c r="I264" s="9"/>
      <c r="J264" s="9"/>
      <c r="K264" s="9"/>
      <c r="L264" s="9"/>
      <c r="M264" s="9">
        <v>136.19999999999999</v>
      </c>
      <c r="N264" s="9"/>
      <c r="O264" s="9"/>
      <c r="P264" s="9"/>
      <c r="Q264" s="9"/>
      <c r="R264" s="9"/>
      <c r="S264" s="9">
        <v>4</v>
      </c>
      <c r="T264" s="9">
        <v>673.2</v>
      </c>
      <c r="U264" s="9"/>
      <c r="V264" s="9"/>
      <c r="W264" s="9">
        <v>673.2</v>
      </c>
      <c r="X264" s="9"/>
      <c r="Y264" s="9"/>
      <c r="Z264" s="9" t="s">
        <v>2006</v>
      </c>
      <c r="AA264" s="9">
        <v>51.8</v>
      </c>
      <c r="AB264" s="9" t="s">
        <v>1678</v>
      </c>
      <c r="AC264" s="9">
        <v>0</v>
      </c>
      <c r="AD264" s="11" t="s">
        <v>1989</v>
      </c>
      <c r="AE264" s="9" t="s">
        <v>1673</v>
      </c>
      <c r="AF264" s="9" t="s">
        <v>1673</v>
      </c>
      <c r="AG264" s="9" t="s">
        <v>1673</v>
      </c>
      <c r="AH264" s="9" t="s">
        <v>1674</v>
      </c>
    </row>
    <row r="265" spans="1:34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9">
        <v>818.2</v>
      </c>
      <c r="D265" s="9">
        <v>818.2</v>
      </c>
      <c r="E265" s="9">
        <v>818.2</v>
      </c>
      <c r="F265" s="9"/>
      <c r="G265" s="9"/>
      <c r="H265" s="9"/>
      <c r="I265" s="9"/>
      <c r="J265" s="9"/>
      <c r="K265" s="9"/>
      <c r="L265" s="9"/>
      <c r="M265" s="9">
        <v>136.37</v>
      </c>
      <c r="N265" s="9"/>
      <c r="O265" s="9"/>
      <c r="P265" s="9"/>
      <c r="Q265" s="9"/>
      <c r="R265" s="9"/>
      <c r="S265" s="9">
        <v>4</v>
      </c>
      <c r="T265" s="9">
        <v>674.2</v>
      </c>
      <c r="U265" s="9"/>
      <c r="V265" s="9"/>
      <c r="W265" s="9">
        <v>674.2</v>
      </c>
      <c r="X265" s="9"/>
      <c r="Y265" s="9"/>
      <c r="Z265" s="9" t="s">
        <v>2006</v>
      </c>
      <c r="AA265" s="9">
        <v>51.5</v>
      </c>
      <c r="AB265" s="9" t="s">
        <v>1676</v>
      </c>
      <c r="AC265" s="9">
        <v>0</v>
      </c>
      <c r="AD265" s="11" t="s">
        <v>1989</v>
      </c>
      <c r="AE265" s="9" t="s">
        <v>1673</v>
      </c>
      <c r="AF265" s="9" t="s">
        <v>1673</v>
      </c>
      <c r="AG265" s="9" t="s">
        <v>1673</v>
      </c>
      <c r="AH265" s="9" t="s">
        <v>1674</v>
      </c>
    </row>
    <row r="266" spans="1:34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9">
        <v>1531.35</v>
      </c>
      <c r="D266" s="9">
        <v>1531.35</v>
      </c>
      <c r="E266" s="9">
        <v>1531.35</v>
      </c>
      <c r="F266" s="9"/>
      <c r="G266" s="9"/>
      <c r="H266" s="9"/>
      <c r="I266" s="9"/>
      <c r="J266" s="9"/>
      <c r="K266" s="9"/>
      <c r="L266" s="9"/>
      <c r="M266" s="9">
        <v>170.15</v>
      </c>
      <c r="N266" s="9"/>
      <c r="O266" s="9"/>
      <c r="P266" s="9"/>
      <c r="Q266" s="9"/>
      <c r="R266" s="9"/>
      <c r="S266" s="9">
        <v>6</v>
      </c>
      <c r="T266" s="9">
        <v>876.9</v>
      </c>
      <c r="U266" s="9"/>
      <c r="V266" s="9"/>
      <c r="W266" s="9">
        <v>876.9</v>
      </c>
      <c r="X266" s="9"/>
      <c r="Y266" s="9">
        <v>340</v>
      </c>
      <c r="Z266" s="9" t="s">
        <v>1673</v>
      </c>
      <c r="AA266" s="9">
        <v>193.6</v>
      </c>
      <c r="AB266" s="9" t="s">
        <v>1673</v>
      </c>
      <c r="AC266" s="9">
        <v>0</v>
      </c>
      <c r="AD266" s="11" t="s">
        <v>1989</v>
      </c>
      <c r="AE266" s="9" t="s">
        <v>1673</v>
      </c>
      <c r="AF266" s="9" t="s">
        <v>1673</v>
      </c>
      <c r="AG266" s="9" t="s">
        <v>1673</v>
      </c>
      <c r="AH266" s="9" t="s">
        <v>1674</v>
      </c>
    </row>
    <row r="267" spans="1:34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9">
        <v>795.4</v>
      </c>
      <c r="D267" s="9">
        <v>795.4</v>
      </c>
      <c r="E267" s="9">
        <v>795.4</v>
      </c>
      <c r="F267" s="9"/>
      <c r="G267" s="9"/>
      <c r="H267" s="9"/>
      <c r="I267" s="9"/>
      <c r="J267" s="9"/>
      <c r="K267" s="9"/>
      <c r="L267" s="9"/>
      <c r="M267" s="9">
        <v>132.57</v>
      </c>
      <c r="N267" s="9"/>
      <c r="O267" s="9"/>
      <c r="P267" s="9"/>
      <c r="Q267" s="9"/>
      <c r="R267" s="9"/>
      <c r="S267" s="9">
        <v>4</v>
      </c>
      <c r="T267" s="9">
        <v>651.4</v>
      </c>
      <c r="U267" s="9"/>
      <c r="V267" s="9"/>
      <c r="W267" s="9">
        <v>651.4</v>
      </c>
      <c r="X267" s="9"/>
      <c r="Y267" s="9"/>
      <c r="Z267" s="9" t="s">
        <v>2006</v>
      </c>
      <c r="AA267" s="9">
        <v>52</v>
      </c>
      <c r="AB267" s="9" t="s">
        <v>1676</v>
      </c>
      <c r="AC267" s="9">
        <v>0</v>
      </c>
      <c r="AD267" s="11" t="s">
        <v>1989</v>
      </c>
      <c r="AE267" s="9" t="s">
        <v>1673</v>
      </c>
      <c r="AF267" s="9" t="s">
        <v>1673</v>
      </c>
      <c r="AG267" s="9" t="s">
        <v>1673</v>
      </c>
      <c r="AH267" s="9" t="s">
        <v>1674</v>
      </c>
    </row>
    <row r="268" spans="1:34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9">
        <v>603.25</v>
      </c>
      <c r="D268" s="9">
        <v>603.25</v>
      </c>
      <c r="E268" s="9">
        <v>603.25</v>
      </c>
      <c r="F268" s="9"/>
      <c r="G268" s="9"/>
      <c r="H268" s="9"/>
      <c r="I268" s="9"/>
      <c r="J268" s="9"/>
      <c r="K268" s="9"/>
      <c r="L268" s="9"/>
      <c r="M268" s="9">
        <v>100.54</v>
      </c>
      <c r="N268" s="9"/>
      <c r="O268" s="9"/>
      <c r="P268" s="9"/>
      <c r="Q268" s="9"/>
      <c r="R268" s="9"/>
      <c r="S268" s="9">
        <v>4</v>
      </c>
      <c r="T268" s="9">
        <v>459.25</v>
      </c>
      <c r="U268" s="9"/>
      <c r="V268" s="9"/>
      <c r="W268" s="9">
        <v>459.25</v>
      </c>
      <c r="X268" s="9"/>
      <c r="Y268" s="9"/>
      <c r="Z268" s="9" t="s">
        <v>2006</v>
      </c>
      <c r="AA268" s="9">
        <v>121.2</v>
      </c>
      <c r="AB268" s="9" t="s">
        <v>1673</v>
      </c>
      <c r="AC268" s="9">
        <v>0</v>
      </c>
      <c r="AD268" s="11" t="s">
        <v>1989</v>
      </c>
      <c r="AE268" s="9" t="s">
        <v>1673</v>
      </c>
      <c r="AF268" s="9" t="s">
        <v>1673</v>
      </c>
      <c r="AG268" s="9" t="s">
        <v>1673</v>
      </c>
      <c r="AH268" s="9" t="s">
        <v>1674</v>
      </c>
    </row>
    <row r="269" spans="1:34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9">
        <v>864</v>
      </c>
      <c r="D269" s="9">
        <v>864</v>
      </c>
      <c r="E269" s="9">
        <v>864</v>
      </c>
      <c r="F269" s="9"/>
      <c r="G269" s="9"/>
      <c r="H269" s="9"/>
      <c r="I269" s="9"/>
      <c r="J269" s="9"/>
      <c r="K269" s="9"/>
      <c r="L269" s="9"/>
      <c r="M269" s="9">
        <v>144</v>
      </c>
      <c r="N269" s="9"/>
      <c r="O269" s="9"/>
      <c r="P269" s="9"/>
      <c r="Q269" s="9"/>
      <c r="R269" s="9"/>
      <c r="S269" s="9">
        <v>4</v>
      </c>
      <c r="T269" s="9">
        <v>720</v>
      </c>
      <c r="U269" s="9"/>
      <c r="V269" s="9"/>
      <c r="W269" s="9">
        <v>720</v>
      </c>
      <c r="X269" s="9"/>
      <c r="Y269" s="9"/>
      <c r="Z269" s="9" t="s">
        <v>2006</v>
      </c>
      <c r="AA269" s="9">
        <v>135.19999999999999</v>
      </c>
      <c r="AB269" s="9" t="s">
        <v>1673</v>
      </c>
      <c r="AC269" s="9">
        <v>0</v>
      </c>
      <c r="AD269" s="11" t="s">
        <v>1989</v>
      </c>
      <c r="AE269" s="9" t="s">
        <v>1673</v>
      </c>
      <c r="AF269" s="9" t="s">
        <v>1673</v>
      </c>
      <c r="AG269" s="9" t="s">
        <v>1673</v>
      </c>
      <c r="AH269" s="9" t="s">
        <v>1674</v>
      </c>
    </row>
    <row r="270" spans="1:34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9">
        <v>1091.25</v>
      </c>
      <c r="D270" s="9">
        <v>1091.25</v>
      </c>
      <c r="E270" s="9">
        <v>1091.25</v>
      </c>
      <c r="F270" s="9"/>
      <c r="G270" s="9"/>
      <c r="H270" s="9"/>
      <c r="I270" s="9"/>
      <c r="J270" s="9"/>
      <c r="K270" s="9"/>
      <c r="L270" s="9"/>
      <c r="M270" s="9">
        <v>121.25</v>
      </c>
      <c r="N270" s="9"/>
      <c r="O270" s="9"/>
      <c r="P270" s="9"/>
      <c r="Q270" s="9"/>
      <c r="R270" s="9"/>
      <c r="S270" s="9">
        <v>6</v>
      </c>
      <c r="T270" s="9">
        <v>583.5</v>
      </c>
      <c r="U270" s="9"/>
      <c r="V270" s="9"/>
      <c r="W270" s="9">
        <v>583.5</v>
      </c>
      <c r="X270" s="9"/>
      <c r="Y270" s="9">
        <v>453.9</v>
      </c>
      <c r="Z270" s="9" t="s">
        <v>1673</v>
      </c>
      <c r="AA270" s="9">
        <v>79.97</v>
      </c>
      <c r="AB270" s="9" t="s">
        <v>1680</v>
      </c>
      <c r="AC270" s="9">
        <v>0</v>
      </c>
      <c r="AD270" s="11" t="s">
        <v>1989</v>
      </c>
      <c r="AE270" s="9" t="s">
        <v>1673</v>
      </c>
      <c r="AF270" s="9" t="s">
        <v>1673</v>
      </c>
      <c r="AG270" s="9" t="s">
        <v>1673</v>
      </c>
      <c r="AH270" s="9" t="s">
        <v>1674</v>
      </c>
    </row>
    <row r="271" spans="1:34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9">
        <v>577.5</v>
      </c>
      <c r="D271" s="9"/>
      <c r="E271" s="9">
        <v>577.5</v>
      </c>
      <c r="F271" s="9"/>
      <c r="G271" s="9"/>
      <c r="H271" s="9"/>
      <c r="I271" s="9">
        <v>577.5</v>
      </c>
      <c r="J271" s="9"/>
      <c r="K271" s="9"/>
      <c r="L271" s="9"/>
      <c r="M271" s="9">
        <v>96.25</v>
      </c>
      <c r="N271" s="9"/>
      <c r="O271" s="9"/>
      <c r="P271" s="9"/>
      <c r="Q271" s="9"/>
      <c r="R271" s="9"/>
      <c r="S271" s="9">
        <v>4</v>
      </c>
      <c r="T271" s="9">
        <v>433.5</v>
      </c>
      <c r="U271" s="9"/>
      <c r="V271" s="9"/>
      <c r="W271" s="9">
        <v>433.5</v>
      </c>
      <c r="X271" s="9"/>
      <c r="Y271" s="9"/>
      <c r="Z271" s="9" t="s">
        <v>2006</v>
      </c>
      <c r="AA271" s="9">
        <v>60</v>
      </c>
      <c r="AB271" s="9" t="s">
        <v>1673</v>
      </c>
      <c r="AC271" s="9">
        <v>0</v>
      </c>
      <c r="AD271" s="11" t="s">
        <v>1989</v>
      </c>
      <c r="AE271" s="9" t="s">
        <v>1673</v>
      </c>
      <c r="AF271" s="9" t="s">
        <v>1673</v>
      </c>
      <c r="AG271" s="9" t="s">
        <v>1673</v>
      </c>
      <c r="AH271" s="9" t="s">
        <v>164</v>
      </c>
    </row>
    <row r="272" spans="1:34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9">
        <v>594</v>
      </c>
      <c r="D272" s="9"/>
      <c r="E272" s="9">
        <v>594</v>
      </c>
      <c r="F272" s="9"/>
      <c r="G272" s="9"/>
      <c r="H272" s="9"/>
      <c r="I272" s="9">
        <v>594</v>
      </c>
      <c r="J272" s="9"/>
      <c r="K272" s="9"/>
      <c r="L272" s="9"/>
      <c r="M272" s="9">
        <v>99</v>
      </c>
      <c r="N272" s="9"/>
      <c r="O272" s="9"/>
      <c r="P272" s="9"/>
      <c r="Q272" s="9"/>
      <c r="R272" s="9"/>
      <c r="S272" s="9">
        <v>4</v>
      </c>
      <c r="T272" s="9">
        <v>450</v>
      </c>
      <c r="U272" s="9"/>
      <c r="V272" s="9"/>
      <c r="W272" s="9">
        <v>450</v>
      </c>
      <c r="X272" s="9"/>
      <c r="Y272" s="9"/>
      <c r="Z272" s="9" t="s">
        <v>2006</v>
      </c>
      <c r="AA272" s="9">
        <v>46.4</v>
      </c>
      <c r="AB272" s="9" t="s">
        <v>1673</v>
      </c>
      <c r="AC272" s="9">
        <v>0</v>
      </c>
      <c r="AD272" s="11" t="s">
        <v>1989</v>
      </c>
      <c r="AE272" s="9" t="s">
        <v>1673</v>
      </c>
      <c r="AF272" s="9" t="s">
        <v>1673</v>
      </c>
      <c r="AG272" s="9" t="s">
        <v>1673</v>
      </c>
      <c r="AH272" s="9" t="s">
        <v>164</v>
      </c>
    </row>
    <row r="273" spans="1:34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9">
        <v>594</v>
      </c>
      <c r="D273" s="9"/>
      <c r="E273" s="9">
        <v>594</v>
      </c>
      <c r="F273" s="9"/>
      <c r="G273" s="9"/>
      <c r="H273" s="9"/>
      <c r="I273" s="9">
        <v>594</v>
      </c>
      <c r="J273" s="9"/>
      <c r="K273" s="9"/>
      <c r="L273" s="9"/>
      <c r="M273" s="9">
        <v>99</v>
      </c>
      <c r="N273" s="9"/>
      <c r="O273" s="9"/>
      <c r="P273" s="9"/>
      <c r="Q273" s="9"/>
      <c r="R273" s="9"/>
      <c r="S273" s="9">
        <v>4</v>
      </c>
      <c r="T273" s="9">
        <v>450</v>
      </c>
      <c r="U273" s="9"/>
      <c r="V273" s="9"/>
      <c r="W273" s="9">
        <v>450</v>
      </c>
      <c r="X273" s="9"/>
      <c r="Y273" s="9"/>
      <c r="Z273" s="9" t="s">
        <v>2006</v>
      </c>
      <c r="AA273" s="9">
        <v>60</v>
      </c>
      <c r="AB273" s="9" t="s">
        <v>1673</v>
      </c>
      <c r="AC273" s="9">
        <v>0</v>
      </c>
      <c r="AD273" s="11" t="s">
        <v>1989</v>
      </c>
      <c r="AE273" s="9" t="s">
        <v>1673</v>
      </c>
      <c r="AF273" s="9" t="s">
        <v>1673</v>
      </c>
      <c r="AG273" s="9" t="s">
        <v>1673</v>
      </c>
      <c r="AH273" s="9" t="s">
        <v>164</v>
      </c>
    </row>
    <row r="274" spans="1:34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9">
        <v>580</v>
      </c>
      <c r="D274" s="9"/>
      <c r="E274" s="9">
        <v>580</v>
      </c>
      <c r="F274" s="9"/>
      <c r="G274" s="9"/>
      <c r="H274" s="9"/>
      <c r="I274" s="9">
        <v>580</v>
      </c>
      <c r="J274" s="9"/>
      <c r="K274" s="9"/>
      <c r="L274" s="9"/>
      <c r="M274" s="9">
        <v>96.67</v>
      </c>
      <c r="N274" s="9"/>
      <c r="O274" s="9"/>
      <c r="P274" s="9"/>
      <c r="Q274" s="9"/>
      <c r="R274" s="9"/>
      <c r="S274" s="9">
        <v>4</v>
      </c>
      <c r="T274" s="9">
        <v>436</v>
      </c>
      <c r="U274" s="9"/>
      <c r="V274" s="9"/>
      <c r="W274" s="9">
        <v>436</v>
      </c>
      <c r="X274" s="9"/>
      <c r="Y274" s="9"/>
      <c r="Z274" s="9" t="s">
        <v>2006</v>
      </c>
      <c r="AA274" s="9">
        <v>60.2</v>
      </c>
      <c r="AB274" s="9" t="s">
        <v>1673</v>
      </c>
      <c r="AC274" s="9">
        <v>0</v>
      </c>
      <c r="AD274" s="11" t="s">
        <v>1989</v>
      </c>
      <c r="AE274" s="9" t="s">
        <v>1673</v>
      </c>
      <c r="AF274" s="9" t="s">
        <v>1673</v>
      </c>
      <c r="AG274" s="9" t="s">
        <v>1673</v>
      </c>
      <c r="AH274" s="9" t="s">
        <v>164</v>
      </c>
    </row>
    <row r="275" spans="1:34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9">
        <v>580</v>
      </c>
      <c r="D275" s="9"/>
      <c r="E275" s="9">
        <v>580</v>
      </c>
      <c r="F275" s="9"/>
      <c r="G275" s="9"/>
      <c r="H275" s="9"/>
      <c r="I275" s="9">
        <v>580</v>
      </c>
      <c r="J275" s="9"/>
      <c r="K275" s="9"/>
      <c r="L275" s="9"/>
      <c r="M275" s="9">
        <v>96.67</v>
      </c>
      <c r="N275" s="9"/>
      <c r="O275" s="9"/>
      <c r="P275" s="9"/>
      <c r="Q275" s="9"/>
      <c r="R275" s="9"/>
      <c r="S275" s="9">
        <v>4</v>
      </c>
      <c r="T275" s="9">
        <v>436</v>
      </c>
      <c r="U275" s="9"/>
      <c r="V275" s="9"/>
      <c r="W275" s="9">
        <v>436</v>
      </c>
      <c r="X275" s="9"/>
      <c r="Y275" s="9"/>
      <c r="Z275" s="9" t="s">
        <v>2006</v>
      </c>
      <c r="AA275" s="9">
        <v>45</v>
      </c>
      <c r="AB275" s="9" t="s">
        <v>1673</v>
      </c>
      <c r="AC275" s="9">
        <v>0</v>
      </c>
      <c r="AD275" s="11" t="s">
        <v>1989</v>
      </c>
      <c r="AE275" s="9" t="s">
        <v>1673</v>
      </c>
      <c r="AF275" s="9" t="s">
        <v>1673</v>
      </c>
      <c r="AG275" s="9" t="s">
        <v>1673</v>
      </c>
      <c r="AH275" s="9" t="s">
        <v>164</v>
      </c>
    </row>
    <row r="276" spans="1:34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9">
        <v>586</v>
      </c>
      <c r="D276" s="9"/>
      <c r="E276" s="9">
        <v>586</v>
      </c>
      <c r="F276" s="9"/>
      <c r="G276" s="9"/>
      <c r="H276" s="9"/>
      <c r="I276" s="9">
        <v>586</v>
      </c>
      <c r="J276" s="9"/>
      <c r="K276" s="9"/>
      <c r="L276" s="9"/>
      <c r="M276" s="9">
        <v>97.67</v>
      </c>
      <c r="N276" s="9"/>
      <c r="O276" s="9"/>
      <c r="P276" s="9"/>
      <c r="Q276" s="9"/>
      <c r="R276" s="9"/>
      <c r="S276" s="9">
        <v>4</v>
      </c>
      <c r="T276" s="9">
        <v>442</v>
      </c>
      <c r="U276" s="9"/>
      <c r="V276" s="9"/>
      <c r="W276" s="9">
        <v>442</v>
      </c>
      <c r="X276" s="9"/>
      <c r="Y276" s="9"/>
      <c r="Z276" s="9" t="s">
        <v>2006</v>
      </c>
      <c r="AA276" s="9">
        <v>50.8</v>
      </c>
      <c r="AB276" s="9" t="s">
        <v>1673</v>
      </c>
      <c r="AC276" s="9">
        <v>0</v>
      </c>
      <c r="AD276" s="11" t="s">
        <v>1989</v>
      </c>
      <c r="AE276" s="9" t="s">
        <v>1673</v>
      </c>
      <c r="AF276" s="9" t="s">
        <v>1673</v>
      </c>
      <c r="AG276" s="9" t="s">
        <v>1673</v>
      </c>
      <c r="AH276" s="9" t="s">
        <v>164</v>
      </c>
    </row>
    <row r="277" spans="1:34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9">
        <v>178</v>
      </c>
      <c r="D277" s="9"/>
      <c r="E277" s="9">
        <v>178</v>
      </c>
      <c r="F277" s="9"/>
      <c r="G277" s="9"/>
      <c r="H277" s="9"/>
      <c r="I277" s="9">
        <v>178</v>
      </c>
      <c r="J277" s="9"/>
      <c r="K277" s="9"/>
      <c r="L277" s="9"/>
      <c r="M277" s="9">
        <v>59.33</v>
      </c>
      <c r="N277" s="9"/>
      <c r="O277" s="9"/>
      <c r="P277" s="9"/>
      <c r="Q277" s="9"/>
      <c r="R277" s="9"/>
      <c r="S277" s="9">
        <v>2</v>
      </c>
      <c r="T277" s="9">
        <v>212</v>
      </c>
      <c r="U277" s="9"/>
      <c r="V277" s="9"/>
      <c r="W277" s="9">
        <v>212</v>
      </c>
      <c r="X277" s="9"/>
      <c r="Y277" s="9"/>
      <c r="Z277" s="9" t="s">
        <v>2006</v>
      </c>
      <c r="AA277" s="9"/>
      <c r="AB277" s="9" t="s">
        <v>1673</v>
      </c>
      <c r="AC277" s="9">
        <v>0</v>
      </c>
      <c r="AD277" s="11" t="s">
        <v>1989</v>
      </c>
      <c r="AE277" s="9" t="s">
        <v>1673</v>
      </c>
      <c r="AF277" s="9" t="s">
        <v>1673</v>
      </c>
      <c r="AG277" s="9" t="s">
        <v>1673</v>
      </c>
      <c r="AH277" s="9" t="s">
        <v>164</v>
      </c>
    </row>
    <row r="278" spans="1:34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9">
        <v>170</v>
      </c>
      <c r="D278" s="9"/>
      <c r="E278" s="9">
        <v>170</v>
      </c>
      <c r="F278" s="9"/>
      <c r="G278" s="9"/>
      <c r="H278" s="9"/>
      <c r="I278" s="9">
        <v>170</v>
      </c>
      <c r="J278" s="9"/>
      <c r="K278" s="9"/>
      <c r="L278" s="9"/>
      <c r="M278" s="9">
        <v>56.67</v>
      </c>
      <c r="N278" s="9"/>
      <c r="O278" s="9"/>
      <c r="P278" s="9"/>
      <c r="Q278" s="9"/>
      <c r="R278" s="9"/>
      <c r="S278" s="9">
        <v>2</v>
      </c>
      <c r="T278" s="9">
        <v>196</v>
      </c>
      <c r="U278" s="9"/>
      <c r="V278" s="9"/>
      <c r="W278" s="9">
        <v>196</v>
      </c>
      <c r="X278" s="9"/>
      <c r="Y278" s="9"/>
      <c r="Z278" s="9" t="s">
        <v>2006</v>
      </c>
      <c r="AA278" s="9"/>
      <c r="AB278" s="9" t="s">
        <v>1673</v>
      </c>
      <c r="AC278" s="9">
        <v>0</v>
      </c>
      <c r="AD278" s="11" t="s">
        <v>1989</v>
      </c>
      <c r="AE278" s="9" t="s">
        <v>1673</v>
      </c>
      <c r="AF278" s="9" t="s">
        <v>1673</v>
      </c>
      <c r="AG278" s="9" t="s">
        <v>1673</v>
      </c>
      <c r="AH278" s="9" t="s">
        <v>164</v>
      </c>
    </row>
    <row r="279" spans="1:34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9">
        <v>221.35</v>
      </c>
      <c r="D279" s="9"/>
      <c r="E279" s="9">
        <v>221.35</v>
      </c>
      <c r="F279" s="9"/>
      <c r="G279" s="9"/>
      <c r="H279" s="9"/>
      <c r="I279" s="9">
        <v>221.35</v>
      </c>
      <c r="J279" s="9"/>
      <c r="K279" s="9"/>
      <c r="L279" s="9"/>
      <c r="M279" s="9">
        <v>73.78</v>
      </c>
      <c r="N279" s="9"/>
      <c r="O279" s="9"/>
      <c r="P279" s="9"/>
      <c r="Q279" s="9"/>
      <c r="R279" s="9"/>
      <c r="S279" s="9">
        <v>2</v>
      </c>
      <c r="T279" s="9">
        <v>298.7</v>
      </c>
      <c r="U279" s="9"/>
      <c r="V279" s="9"/>
      <c r="W279" s="9">
        <v>298.7</v>
      </c>
      <c r="X279" s="9"/>
      <c r="Y279" s="9"/>
      <c r="Z279" s="9" t="s">
        <v>2006</v>
      </c>
      <c r="AA279" s="9"/>
      <c r="AB279" s="9" t="s">
        <v>1673</v>
      </c>
      <c r="AC279" s="9">
        <v>0</v>
      </c>
      <c r="AD279" s="11" t="s">
        <v>1989</v>
      </c>
      <c r="AE279" s="9" t="s">
        <v>1673</v>
      </c>
      <c r="AF279" s="9" t="s">
        <v>1673</v>
      </c>
      <c r="AG279" s="9" t="s">
        <v>1673</v>
      </c>
      <c r="AH279" s="9" t="s">
        <v>164</v>
      </c>
    </row>
    <row r="280" spans="1:34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9">
        <v>402.4</v>
      </c>
      <c r="D280" s="9"/>
      <c r="E280" s="9">
        <v>402.4</v>
      </c>
      <c r="F280" s="9"/>
      <c r="G280" s="9"/>
      <c r="H280" s="9"/>
      <c r="I280" s="9">
        <v>402.4</v>
      </c>
      <c r="J280" s="9"/>
      <c r="K280" s="9"/>
      <c r="L280" s="9"/>
      <c r="M280" s="9">
        <v>67.069999999999993</v>
      </c>
      <c r="N280" s="9"/>
      <c r="O280" s="9"/>
      <c r="P280" s="9"/>
      <c r="Q280" s="9"/>
      <c r="R280" s="9"/>
      <c r="S280" s="9">
        <v>4</v>
      </c>
      <c r="T280" s="9">
        <v>258.39999999999998</v>
      </c>
      <c r="U280" s="9"/>
      <c r="V280" s="9"/>
      <c r="W280" s="9">
        <v>258.39999999999998</v>
      </c>
      <c r="X280" s="9"/>
      <c r="Y280" s="9"/>
      <c r="Z280" s="9" t="s">
        <v>2006</v>
      </c>
      <c r="AA280" s="9">
        <v>36.700000000000003</v>
      </c>
      <c r="AB280" s="9" t="s">
        <v>1673</v>
      </c>
      <c r="AC280" s="9">
        <v>0</v>
      </c>
      <c r="AD280" s="11" t="s">
        <v>1989</v>
      </c>
      <c r="AE280" s="9" t="s">
        <v>1673</v>
      </c>
      <c r="AF280" s="9" t="s">
        <v>1673</v>
      </c>
      <c r="AG280" s="9" t="s">
        <v>1673</v>
      </c>
      <c r="AH280" s="9" t="s">
        <v>164</v>
      </c>
    </row>
    <row r="281" spans="1:34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9">
        <v>482.3</v>
      </c>
      <c r="D281" s="9"/>
      <c r="E281" s="9">
        <v>482.3</v>
      </c>
      <c r="F281" s="9"/>
      <c r="G281" s="9"/>
      <c r="H281" s="9"/>
      <c r="I281" s="9">
        <v>482.3</v>
      </c>
      <c r="J281" s="9"/>
      <c r="K281" s="9"/>
      <c r="L281" s="9"/>
      <c r="M281" s="9">
        <v>80.38</v>
      </c>
      <c r="N281" s="9"/>
      <c r="O281" s="9"/>
      <c r="P281" s="9"/>
      <c r="Q281" s="9"/>
      <c r="R281" s="9"/>
      <c r="S281" s="9">
        <v>4</v>
      </c>
      <c r="T281" s="9">
        <v>338.3</v>
      </c>
      <c r="U281" s="9"/>
      <c r="V281" s="9"/>
      <c r="W281" s="9">
        <v>338.3</v>
      </c>
      <c r="X281" s="9"/>
      <c r="Y281" s="9"/>
      <c r="Z281" s="9" t="s">
        <v>2006</v>
      </c>
      <c r="AA281" s="9">
        <v>39.299999999999997</v>
      </c>
      <c r="AB281" s="9" t="s">
        <v>1673</v>
      </c>
      <c r="AC281" s="9">
        <v>0</v>
      </c>
      <c r="AD281" s="11" t="s">
        <v>1989</v>
      </c>
      <c r="AE281" s="9" t="s">
        <v>1673</v>
      </c>
      <c r="AF281" s="9" t="s">
        <v>1673</v>
      </c>
      <c r="AG281" s="9" t="s">
        <v>1673</v>
      </c>
      <c r="AH281" s="9" t="s">
        <v>164</v>
      </c>
    </row>
    <row r="282" spans="1:34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9">
        <v>562</v>
      </c>
      <c r="D282" s="9"/>
      <c r="E282" s="9">
        <v>562</v>
      </c>
      <c r="F282" s="9"/>
      <c r="G282" s="9"/>
      <c r="H282" s="9"/>
      <c r="I282" s="9">
        <v>562</v>
      </c>
      <c r="J282" s="9"/>
      <c r="K282" s="9"/>
      <c r="L282" s="9"/>
      <c r="M282" s="9">
        <v>93.67</v>
      </c>
      <c r="N282" s="9"/>
      <c r="O282" s="9"/>
      <c r="P282" s="9"/>
      <c r="Q282" s="9"/>
      <c r="R282" s="9"/>
      <c r="S282" s="9">
        <v>4</v>
      </c>
      <c r="T282" s="9">
        <v>418</v>
      </c>
      <c r="U282" s="9"/>
      <c r="V282" s="9"/>
      <c r="W282" s="9">
        <v>418</v>
      </c>
      <c r="X282" s="9"/>
      <c r="Y282" s="9">
        <v>405</v>
      </c>
      <c r="Z282" s="9" t="s">
        <v>2006</v>
      </c>
      <c r="AA282" s="9">
        <v>36.299999999999997</v>
      </c>
      <c r="AB282" s="9" t="s">
        <v>1673</v>
      </c>
      <c r="AC282" s="9">
        <v>0</v>
      </c>
      <c r="AD282" s="11" t="s">
        <v>1989</v>
      </c>
      <c r="AE282" s="9" t="s">
        <v>1673</v>
      </c>
      <c r="AF282" s="9" t="s">
        <v>1673</v>
      </c>
      <c r="AG282" s="9" t="s">
        <v>1673</v>
      </c>
      <c r="AH282" s="9" t="s">
        <v>1674</v>
      </c>
    </row>
    <row r="283" spans="1:34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9">
        <v>320.5</v>
      </c>
      <c r="D283" s="9"/>
      <c r="E283" s="9">
        <v>320.5</v>
      </c>
      <c r="F283" s="9"/>
      <c r="G283" s="9"/>
      <c r="H283" s="9"/>
      <c r="I283" s="9">
        <v>320.5</v>
      </c>
      <c r="J283" s="9"/>
      <c r="K283" s="9"/>
      <c r="L283" s="9"/>
      <c r="M283" s="9">
        <v>53.42</v>
      </c>
      <c r="N283" s="9"/>
      <c r="O283" s="9"/>
      <c r="P283" s="9"/>
      <c r="Q283" s="9"/>
      <c r="R283" s="9"/>
      <c r="S283" s="9">
        <v>4</v>
      </c>
      <c r="T283" s="9">
        <v>176.5</v>
      </c>
      <c r="U283" s="9"/>
      <c r="V283" s="9"/>
      <c r="W283" s="9">
        <v>176.5</v>
      </c>
      <c r="X283" s="9"/>
      <c r="Y283" s="9"/>
      <c r="Z283" s="9" t="s">
        <v>2006</v>
      </c>
      <c r="AA283" s="9"/>
      <c r="AB283" s="9" t="s">
        <v>1673</v>
      </c>
      <c r="AC283" s="9">
        <v>0</v>
      </c>
      <c r="AD283" s="11" t="s">
        <v>1989</v>
      </c>
      <c r="AE283" s="9" t="s">
        <v>1673</v>
      </c>
      <c r="AF283" s="9" t="s">
        <v>1673</v>
      </c>
      <c r="AG283" s="9" t="s">
        <v>1673</v>
      </c>
      <c r="AH283" s="9" t="s">
        <v>1674</v>
      </c>
    </row>
    <row r="284" spans="1:34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9">
        <v>420</v>
      </c>
      <c r="D284" s="9"/>
      <c r="E284" s="9">
        <v>420</v>
      </c>
      <c r="F284" s="9"/>
      <c r="G284" s="9"/>
      <c r="H284" s="9"/>
      <c r="I284" s="9">
        <v>420</v>
      </c>
      <c r="J284" s="9"/>
      <c r="K284" s="9"/>
      <c r="L284" s="9"/>
      <c r="M284" s="9">
        <v>70</v>
      </c>
      <c r="N284" s="9"/>
      <c r="O284" s="9"/>
      <c r="P284" s="9"/>
      <c r="Q284" s="9"/>
      <c r="R284" s="9"/>
      <c r="S284" s="9">
        <v>4</v>
      </c>
      <c r="T284" s="9">
        <v>276</v>
      </c>
      <c r="U284" s="9"/>
      <c r="V284" s="9"/>
      <c r="W284" s="9">
        <v>276</v>
      </c>
      <c r="X284" s="9"/>
      <c r="Y284" s="9">
        <v>318.60000000000002</v>
      </c>
      <c r="Z284" s="9" t="s">
        <v>2006</v>
      </c>
      <c r="AA284" s="9">
        <v>38.4</v>
      </c>
      <c r="AB284" s="9" t="s">
        <v>1673</v>
      </c>
      <c r="AC284" s="9">
        <v>0</v>
      </c>
      <c r="AD284" s="11" t="s">
        <v>1989</v>
      </c>
      <c r="AE284" s="9" t="s">
        <v>1673</v>
      </c>
      <c r="AF284" s="9" t="s">
        <v>1673</v>
      </c>
      <c r="AG284" s="9" t="s">
        <v>1673</v>
      </c>
      <c r="AH284" s="9" t="s">
        <v>1674</v>
      </c>
    </row>
    <row r="285" spans="1:34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9">
        <v>158.19999999999999</v>
      </c>
      <c r="D285" s="9"/>
      <c r="E285" s="9">
        <v>158.19999999999999</v>
      </c>
      <c r="F285" s="9"/>
      <c r="G285" s="9"/>
      <c r="H285" s="9"/>
      <c r="I285" s="9">
        <v>158.19999999999999</v>
      </c>
      <c r="J285" s="9"/>
      <c r="K285" s="9"/>
      <c r="L285" s="9"/>
      <c r="M285" s="9">
        <v>52.73</v>
      </c>
      <c r="N285" s="9"/>
      <c r="O285" s="9"/>
      <c r="P285" s="9"/>
      <c r="Q285" s="9"/>
      <c r="R285" s="9"/>
      <c r="S285" s="9">
        <v>2</v>
      </c>
      <c r="T285" s="9">
        <v>172.4</v>
      </c>
      <c r="U285" s="9"/>
      <c r="V285" s="9"/>
      <c r="W285" s="9">
        <v>172.4</v>
      </c>
      <c r="X285" s="9"/>
      <c r="Y285" s="9"/>
      <c r="Z285" s="9" t="s">
        <v>2006</v>
      </c>
      <c r="AA285" s="9"/>
      <c r="AB285" s="9" t="s">
        <v>1673</v>
      </c>
      <c r="AC285" s="9">
        <v>0</v>
      </c>
      <c r="AD285" s="11" t="s">
        <v>1989</v>
      </c>
      <c r="AE285" s="9" t="s">
        <v>1673</v>
      </c>
      <c r="AF285" s="9" t="s">
        <v>1673</v>
      </c>
      <c r="AG285" s="9" t="s">
        <v>1673</v>
      </c>
      <c r="AH285" s="9" t="s">
        <v>1674</v>
      </c>
    </row>
    <row r="286" spans="1:34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9">
        <v>127.4</v>
      </c>
      <c r="D286" s="9"/>
      <c r="E286" s="9">
        <v>127.4</v>
      </c>
      <c r="F286" s="9"/>
      <c r="G286" s="9"/>
      <c r="H286" s="9"/>
      <c r="I286" s="9">
        <v>127.4</v>
      </c>
      <c r="J286" s="9"/>
      <c r="K286" s="9"/>
      <c r="L286" s="9"/>
      <c r="M286" s="9">
        <v>42.47</v>
      </c>
      <c r="N286" s="9"/>
      <c r="O286" s="9"/>
      <c r="P286" s="9"/>
      <c r="Q286" s="9"/>
      <c r="R286" s="9"/>
      <c r="S286" s="9">
        <v>2</v>
      </c>
      <c r="T286" s="9">
        <v>110.8</v>
      </c>
      <c r="U286" s="9"/>
      <c r="V286" s="9"/>
      <c r="W286" s="9">
        <v>110.8</v>
      </c>
      <c r="X286" s="9"/>
      <c r="Y286" s="9"/>
      <c r="Z286" s="9" t="s">
        <v>2006</v>
      </c>
      <c r="AA286" s="9"/>
      <c r="AB286" s="9" t="s">
        <v>1673</v>
      </c>
      <c r="AC286" s="9">
        <v>0</v>
      </c>
      <c r="AD286" s="11" t="s">
        <v>1989</v>
      </c>
      <c r="AE286" s="9" t="s">
        <v>1673</v>
      </c>
      <c r="AF286" s="9" t="s">
        <v>1673</v>
      </c>
      <c r="AG286" s="9" t="s">
        <v>1673</v>
      </c>
      <c r="AH286" s="9" t="s">
        <v>1674</v>
      </c>
    </row>
    <row r="287" spans="1:34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9">
        <v>160.19999999999999</v>
      </c>
      <c r="D287" s="9"/>
      <c r="E287" s="9">
        <v>160.19999999999999</v>
      </c>
      <c r="F287" s="9"/>
      <c r="G287" s="9"/>
      <c r="H287" s="9"/>
      <c r="I287" s="9">
        <v>160.19999999999999</v>
      </c>
      <c r="J287" s="9"/>
      <c r="K287" s="9"/>
      <c r="L287" s="9"/>
      <c r="M287" s="9">
        <v>53.4</v>
      </c>
      <c r="N287" s="9"/>
      <c r="O287" s="9"/>
      <c r="P287" s="9"/>
      <c r="Q287" s="9"/>
      <c r="R287" s="9"/>
      <c r="S287" s="9">
        <v>2</v>
      </c>
      <c r="T287" s="9">
        <v>176.4</v>
      </c>
      <c r="U287" s="9"/>
      <c r="V287" s="9"/>
      <c r="W287" s="9">
        <v>176.4</v>
      </c>
      <c r="X287" s="9"/>
      <c r="Y287" s="9"/>
      <c r="Z287" s="9" t="s">
        <v>2006</v>
      </c>
      <c r="AA287" s="9"/>
      <c r="AB287" s="9" t="s">
        <v>1673</v>
      </c>
      <c r="AC287" s="9">
        <v>0</v>
      </c>
      <c r="AD287" s="11" t="s">
        <v>1989</v>
      </c>
      <c r="AE287" s="9" t="s">
        <v>1673</v>
      </c>
      <c r="AF287" s="9" t="s">
        <v>1673</v>
      </c>
      <c r="AG287" s="9" t="s">
        <v>1673</v>
      </c>
      <c r="AH287" s="9" t="s">
        <v>1674</v>
      </c>
    </row>
    <row r="288" spans="1:34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9">
        <v>193.55</v>
      </c>
      <c r="D288" s="9"/>
      <c r="E288" s="9">
        <v>193.55</v>
      </c>
      <c r="F288" s="9"/>
      <c r="G288" s="9"/>
      <c r="H288" s="9"/>
      <c r="I288" s="9">
        <v>193.55</v>
      </c>
      <c r="J288" s="9"/>
      <c r="K288" s="9"/>
      <c r="L288" s="9"/>
      <c r="M288" s="9">
        <v>64.52</v>
      </c>
      <c r="N288" s="9"/>
      <c r="O288" s="9"/>
      <c r="P288" s="9"/>
      <c r="Q288" s="9"/>
      <c r="R288" s="9"/>
      <c r="S288" s="9">
        <v>2</v>
      </c>
      <c r="T288" s="9">
        <v>243.1</v>
      </c>
      <c r="U288" s="9"/>
      <c r="V288" s="9"/>
      <c r="W288" s="9">
        <v>243.1</v>
      </c>
      <c r="X288" s="9"/>
      <c r="Y288" s="9"/>
      <c r="Z288" s="9" t="s">
        <v>2006</v>
      </c>
      <c r="AA288" s="9"/>
      <c r="AB288" s="9" t="s">
        <v>1673</v>
      </c>
      <c r="AC288" s="9">
        <v>0</v>
      </c>
      <c r="AD288" s="11" t="s">
        <v>1989</v>
      </c>
      <c r="AE288" s="9" t="s">
        <v>1673</v>
      </c>
      <c r="AF288" s="9" t="s">
        <v>1673</v>
      </c>
      <c r="AG288" s="9" t="s">
        <v>1673</v>
      </c>
      <c r="AH288" s="9" t="s">
        <v>1674</v>
      </c>
    </row>
    <row r="289" spans="1:34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9">
        <v>160.19999999999999</v>
      </c>
      <c r="D289" s="9"/>
      <c r="E289" s="9">
        <v>160.19999999999999</v>
      </c>
      <c r="F289" s="9"/>
      <c r="G289" s="9"/>
      <c r="H289" s="9"/>
      <c r="I289" s="9">
        <v>160.19999999999999</v>
      </c>
      <c r="J289" s="9"/>
      <c r="K289" s="9"/>
      <c r="L289" s="9"/>
      <c r="M289" s="9">
        <v>53.4</v>
      </c>
      <c r="N289" s="9"/>
      <c r="O289" s="9"/>
      <c r="P289" s="9"/>
      <c r="Q289" s="9"/>
      <c r="R289" s="9"/>
      <c r="S289" s="9">
        <v>2</v>
      </c>
      <c r="T289" s="9">
        <v>176.4</v>
      </c>
      <c r="U289" s="9"/>
      <c r="V289" s="9"/>
      <c r="W289" s="9">
        <v>176.4</v>
      </c>
      <c r="X289" s="9"/>
      <c r="Y289" s="9"/>
      <c r="Z289" s="9" t="s">
        <v>2006</v>
      </c>
      <c r="AA289" s="9"/>
      <c r="AB289" s="9" t="s">
        <v>1673</v>
      </c>
      <c r="AC289" s="9">
        <v>0</v>
      </c>
      <c r="AD289" s="11" t="s">
        <v>1989</v>
      </c>
      <c r="AE289" s="9" t="s">
        <v>1673</v>
      </c>
      <c r="AF289" s="9" t="s">
        <v>1673</v>
      </c>
      <c r="AG289" s="9" t="s">
        <v>1673</v>
      </c>
      <c r="AH289" s="9" t="s">
        <v>1674</v>
      </c>
    </row>
    <row r="290" spans="1:34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9">
        <v>169.63</v>
      </c>
      <c r="D290" s="9"/>
      <c r="E290" s="9">
        <v>169.63</v>
      </c>
      <c r="F290" s="9"/>
      <c r="G290" s="9"/>
      <c r="H290" s="9"/>
      <c r="I290" s="9">
        <v>169.63</v>
      </c>
      <c r="J290" s="9"/>
      <c r="K290" s="9"/>
      <c r="L290" s="9"/>
      <c r="M290" s="9">
        <v>56.54</v>
      </c>
      <c r="N290" s="9"/>
      <c r="O290" s="9"/>
      <c r="P290" s="9"/>
      <c r="Q290" s="9"/>
      <c r="R290" s="9"/>
      <c r="S290" s="9">
        <v>2</v>
      </c>
      <c r="T290" s="9">
        <v>195.25</v>
      </c>
      <c r="U290" s="9"/>
      <c r="V290" s="9"/>
      <c r="W290" s="9">
        <v>195.25</v>
      </c>
      <c r="X290" s="9"/>
      <c r="Y290" s="9"/>
      <c r="Z290" s="9" t="s">
        <v>2006</v>
      </c>
      <c r="AA290" s="9"/>
      <c r="AB290" s="9" t="s">
        <v>1673</v>
      </c>
      <c r="AC290" s="9">
        <v>0</v>
      </c>
      <c r="AD290" s="11" t="s">
        <v>1989</v>
      </c>
      <c r="AE290" s="9" t="s">
        <v>1673</v>
      </c>
      <c r="AF290" s="9" t="s">
        <v>1673</v>
      </c>
      <c r="AG290" s="9" t="s">
        <v>1673</v>
      </c>
      <c r="AH290" s="9" t="s">
        <v>1674</v>
      </c>
    </row>
    <row r="291" spans="1:34" s="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9" t="s">
        <v>2006</v>
      </c>
      <c r="AA291" s="10"/>
      <c r="AB291" s="10"/>
      <c r="AC291" s="10">
        <v>0</v>
      </c>
      <c r="AD291" s="11" t="s">
        <v>1989</v>
      </c>
      <c r="AE291" s="10"/>
      <c r="AF291" s="10" t="s">
        <v>1673</v>
      </c>
      <c r="AG291" s="10" t="s">
        <v>1673</v>
      </c>
      <c r="AH291" s="10" t="s">
        <v>1681</v>
      </c>
    </row>
    <row r="292" spans="1:34" s="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9" t="s">
        <v>2006</v>
      </c>
      <c r="AA292" s="10"/>
      <c r="AB292" s="10"/>
      <c r="AC292" s="10">
        <v>0</v>
      </c>
      <c r="AD292" s="11" t="s">
        <v>1989</v>
      </c>
      <c r="AE292" s="10"/>
      <c r="AF292" s="10" t="s">
        <v>1673</v>
      </c>
      <c r="AG292" s="10" t="s">
        <v>1673</v>
      </c>
      <c r="AH292" s="10" t="s">
        <v>1681</v>
      </c>
    </row>
    <row r="293" spans="1:34" s="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>
        <v>292.8</v>
      </c>
      <c r="U293" s="10">
        <v>292.8</v>
      </c>
      <c r="V293" s="10"/>
      <c r="W293" s="10"/>
      <c r="X293" s="10"/>
      <c r="Y293" s="10"/>
      <c r="Z293" s="9" t="s">
        <v>2006</v>
      </c>
      <c r="AA293" s="10"/>
      <c r="AB293" s="10" t="s">
        <v>1673</v>
      </c>
      <c r="AC293" s="10">
        <v>0</v>
      </c>
      <c r="AD293" s="11" t="s">
        <v>1989</v>
      </c>
      <c r="AE293" s="10"/>
      <c r="AF293" s="10" t="s">
        <v>1673</v>
      </c>
      <c r="AG293" s="10" t="s">
        <v>1673</v>
      </c>
      <c r="AH293" s="10" t="s">
        <v>1681</v>
      </c>
    </row>
    <row r="294" spans="1:34" s="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>
        <v>292.8</v>
      </c>
      <c r="U294" s="10">
        <v>292.8</v>
      </c>
      <c r="V294" s="10"/>
      <c r="W294" s="10"/>
      <c r="X294" s="10"/>
      <c r="Y294" s="10"/>
      <c r="Z294" s="9" t="s">
        <v>2006</v>
      </c>
      <c r="AA294" s="10"/>
      <c r="AB294" s="10" t="s">
        <v>1673</v>
      </c>
      <c r="AC294" s="10">
        <v>0</v>
      </c>
      <c r="AD294" s="11" t="s">
        <v>1989</v>
      </c>
      <c r="AE294" s="10"/>
      <c r="AF294" s="10" t="s">
        <v>1673</v>
      </c>
      <c r="AG294" s="10" t="s">
        <v>1673</v>
      </c>
      <c r="AH294" s="10" t="s">
        <v>1674</v>
      </c>
    </row>
    <row r="295" spans="1:34" s="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9" t="s">
        <v>2006</v>
      </c>
      <c r="AA295" s="10"/>
      <c r="AB295" s="10"/>
      <c r="AC295" s="10">
        <v>0</v>
      </c>
      <c r="AD295" s="11" t="s">
        <v>1989</v>
      </c>
      <c r="AE295" s="10"/>
      <c r="AF295" s="10" t="s">
        <v>1673</v>
      </c>
      <c r="AG295" s="10" t="s">
        <v>1673</v>
      </c>
      <c r="AH295" s="10" t="s">
        <v>1681</v>
      </c>
    </row>
    <row r="296" spans="1:34" s="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9" t="s">
        <v>2006</v>
      </c>
      <c r="AA296" s="10"/>
      <c r="AB296" s="10"/>
      <c r="AC296" s="10">
        <v>0</v>
      </c>
      <c r="AD296" s="11" t="s">
        <v>1989</v>
      </c>
      <c r="AE296" s="10"/>
      <c r="AF296" s="10" t="s">
        <v>1673</v>
      </c>
      <c r="AG296" s="10" t="s">
        <v>1673</v>
      </c>
      <c r="AH296" s="10" t="s">
        <v>1681</v>
      </c>
    </row>
    <row r="297" spans="1:34" s="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9" t="s">
        <v>2006</v>
      </c>
      <c r="AA297" s="10"/>
      <c r="AB297" s="10"/>
      <c r="AC297" s="10">
        <v>0</v>
      </c>
      <c r="AD297" s="11" t="s">
        <v>1989</v>
      </c>
      <c r="AE297" s="10"/>
      <c r="AF297" s="10" t="s">
        <v>1673</v>
      </c>
      <c r="AG297" s="10" t="s">
        <v>1673</v>
      </c>
      <c r="AH297" s="10" t="s">
        <v>1681</v>
      </c>
    </row>
    <row r="298" spans="1:34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9">
        <v>91.64</v>
      </c>
      <c r="D298" s="9"/>
      <c r="E298" s="9">
        <v>91.64</v>
      </c>
      <c r="F298" s="9"/>
      <c r="G298" s="9"/>
      <c r="H298" s="9"/>
      <c r="I298" s="9">
        <v>91.64</v>
      </c>
      <c r="J298" s="9"/>
      <c r="K298" s="9"/>
      <c r="L298" s="9"/>
      <c r="M298" s="9">
        <v>30.55</v>
      </c>
      <c r="N298" s="9"/>
      <c r="O298" s="9">
        <v>1.5</v>
      </c>
      <c r="P298" s="9"/>
      <c r="Q298" s="9">
        <v>1.5</v>
      </c>
      <c r="R298" s="9"/>
      <c r="S298" s="9">
        <v>2</v>
      </c>
      <c r="T298" s="9">
        <v>39.270000000000003</v>
      </c>
      <c r="U298" s="9"/>
      <c r="V298" s="9"/>
      <c r="W298" s="9">
        <v>39.270000000000003</v>
      </c>
      <c r="X298" s="9"/>
      <c r="Y298" s="9"/>
      <c r="Z298" s="9" t="s">
        <v>2006</v>
      </c>
      <c r="AA298" s="9"/>
      <c r="AB298" s="9" t="s">
        <v>1673</v>
      </c>
      <c r="AC298" s="9">
        <v>0</v>
      </c>
      <c r="AD298" s="11" t="s">
        <v>1989</v>
      </c>
      <c r="AE298" s="9" t="s">
        <v>1673</v>
      </c>
      <c r="AF298" s="9" t="s">
        <v>1673</v>
      </c>
      <c r="AG298" s="9" t="s">
        <v>1673</v>
      </c>
      <c r="AH298" s="9" t="s">
        <v>1674</v>
      </c>
    </row>
    <row r="299" spans="1:34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>
        <v>402.7</v>
      </c>
      <c r="Z299" s="9" t="s">
        <v>1673</v>
      </c>
      <c r="AA299" s="9"/>
      <c r="AB299" s="9"/>
      <c r="AC299" s="9">
        <v>0</v>
      </c>
      <c r="AD299" s="11" t="s">
        <v>2005</v>
      </c>
      <c r="AE299" s="9"/>
      <c r="AF299" s="9"/>
      <c r="AG299" s="9"/>
      <c r="AH299" s="9" t="s">
        <v>164</v>
      </c>
    </row>
    <row r="300" spans="1:34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9">
        <v>2830.05</v>
      </c>
      <c r="D300" s="9"/>
      <c r="E300" s="9">
        <v>2830.05</v>
      </c>
      <c r="F300" s="9"/>
      <c r="G300" s="9">
        <v>2405.54</v>
      </c>
      <c r="H300" s="9"/>
      <c r="I300" s="9"/>
      <c r="J300" s="9"/>
      <c r="K300" s="9"/>
      <c r="L300" s="9"/>
      <c r="M300" s="9">
        <v>104.82</v>
      </c>
      <c r="N300" s="9"/>
      <c r="O300" s="9">
        <v>121.5</v>
      </c>
      <c r="P300" s="9"/>
      <c r="Q300" s="9">
        <v>121.5</v>
      </c>
      <c r="R300" s="9">
        <v>22.5</v>
      </c>
      <c r="S300" s="9">
        <v>18</v>
      </c>
      <c r="T300" s="9">
        <v>484.9</v>
      </c>
      <c r="U300" s="9"/>
      <c r="V300" s="9"/>
      <c r="W300" s="9">
        <v>484.9</v>
      </c>
      <c r="X300" s="9"/>
      <c r="Y300" s="9">
        <v>376.4</v>
      </c>
      <c r="Z300" s="9" t="s">
        <v>1673</v>
      </c>
      <c r="AA300" s="9">
        <v>445.7</v>
      </c>
      <c r="AB300" s="9" t="s">
        <v>1673</v>
      </c>
      <c r="AC300" s="9">
        <v>0</v>
      </c>
      <c r="AD300" s="11" t="s">
        <v>2005</v>
      </c>
      <c r="AE300" s="9" t="s">
        <v>1673</v>
      </c>
      <c r="AF300" s="9" t="s">
        <v>1673</v>
      </c>
      <c r="AG300" s="9" t="s">
        <v>1673</v>
      </c>
      <c r="AH300" s="9" t="s">
        <v>1674</v>
      </c>
    </row>
    <row r="301" spans="1:34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9">
        <v>149.88</v>
      </c>
      <c r="D301" s="9"/>
      <c r="E301" s="9">
        <v>149.88</v>
      </c>
      <c r="F301" s="9"/>
      <c r="G301" s="9"/>
      <c r="H301" s="9"/>
      <c r="I301" s="9">
        <v>149.88</v>
      </c>
      <c r="J301" s="9"/>
      <c r="K301" s="9"/>
      <c r="L301" s="9"/>
      <c r="M301" s="9">
        <v>49.96</v>
      </c>
      <c r="N301" s="9"/>
      <c r="O301" s="9"/>
      <c r="P301" s="9"/>
      <c r="Q301" s="9"/>
      <c r="R301" s="9"/>
      <c r="S301" s="9">
        <v>2</v>
      </c>
      <c r="T301" s="9">
        <v>155.76</v>
      </c>
      <c r="U301" s="9"/>
      <c r="V301" s="9"/>
      <c r="W301" s="9">
        <v>155.76</v>
      </c>
      <c r="X301" s="9"/>
      <c r="Y301" s="9"/>
      <c r="Z301" s="9" t="s">
        <v>2006</v>
      </c>
      <c r="AA301" s="9"/>
      <c r="AB301" s="9" t="s">
        <v>1673</v>
      </c>
      <c r="AC301" s="9">
        <v>0</v>
      </c>
      <c r="AD301" s="11" t="s">
        <v>1989</v>
      </c>
      <c r="AE301" s="9" t="s">
        <v>1673</v>
      </c>
      <c r="AF301" s="9" t="s">
        <v>1673</v>
      </c>
      <c r="AG301" s="9" t="s">
        <v>1673</v>
      </c>
      <c r="AH301" s="9" t="s">
        <v>1674</v>
      </c>
    </row>
    <row r="302" spans="1:34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9">
        <v>152.05000000000001</v>
      </c>
      <c r="D302" s="9"/>
      <c r="E302" s="9">
        <v>152.05000000000001</v>
      </c>
      <c r="F302" s="9"/>
      <c r="G302" s="9"/>
      <c r="H302" s="9"/>
      <c r="I302" s="9">
        <v>152.05000000000001</v>
      </c>
      <c r="J302" s="9"/>
      <c r="K302" s="9"/>
      <c r="L302" s="9"/>
      <c r="M302" s="9">
        <v>50.68</v>
      </c>
      <c r="N302" s="9"/>
      <c r="O302" s="9"/>
      <c r="P302" s="9"/>
      <c r="Q302" s="9"/>
      <c r="R302" s="9"/>
      <c r="S302" s="9">
        <v>2</v>
      </c>
      <c r="T302" s="9">
        <v>160.1</v>
      </c>
      <c r="U302" s="9"/>
      <c r="V302" s="9"/>
      <c r="W302" s="9">
        <v>160.1</v>
      </c>
      <c r="X302" s="9"/>
      <c r="Y302" s="9"/>
      <c r="Z302" s="9" t="s">
        <v>2006</v>
      </c>
      <c r="AA302" s="9"/>
      <c r="AB302" s="9" t="s">
        <v>1673</v>
      </c>
      <c r="AC302" s="9">
        <v>0</v>
      </c>
      <c r="AD302" s="11" t="s">
        <v>1989</v>
      </c>
      <c r="AE302" s="9" t="s">
        <v>1673</v>
      </c>
      <c r="AF302" s="9" t="s">
        <v>1673</v>
      </c>
      <c r="AG302" s="9" t="s">
        <v>1673</v>
      </c>
      <c r="AH302" s="9" t="s">
        <v>1674</v>
      </c>
    </row>
    <row r="303" spans="1:34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9">
        <v>128.5</v>
      </c>
      <c r="D303" s="9"/>
      <c r="E303" s="9">
        <v>128.5</v>
      </c>
      <c r="F303" s="9"/>
      <c r="G303" s="9"/>
      <c r="H303" s="9"/>
      <c r="I303" s="9">
        <v>128.5</v>
      </c>
      <c r="J303" s="9"/>
      <c r="K303" s="9"/>
      <c r="L303" s="9"/>
      <c r="M303" s="9">
        <v>42.83</v>
      </c>
      <c r="N303" s="9"/>
      <c r="O303" s="9"/>
      <c r="P303" s="9"/>
      <c r="Q303" s="9"/>
      <c r="R303" s="9"/>
      <c r="S303" s="9">
        <v>2</v>
      </c>
      <c r="T303" s="9">
        <v>113</v>
      </c>
      <c r="U303" s="9"/>
      <c r="V303" s="9"/>
      <c r="W303" s="9">
        <v>113</v>
      </c>
      <c r="X303" s="9"/>
      <c r="Y303" s="9"/>
      <c r="Z303" s="9" t="s">
        <v>2006</v>
      </c>
      <c r="AA303" s="9"/>
      <c r="AB303" s="9" t="s">
        <v>1673</v>
      </c>
      <c r="AC303" s="9">
        <v>0</v>
      </c>
      <c r="AD303" s="11" t="s">
        <v>1989</v>
      </c>
      <c r="AE303" s="9" t="s">
        <v>1673</v>
      </c>
      <c r="AF303" s="9" t="s">
        <v>1673</v>
      </c>
      <c r="AG303" s="9" t="s">
        <v>1673</v>
      </c>
      <c r="AH303" s="9" t="s">
        <v>1674</v>
      </c>
    </row>
    <row r="304" spans="1:34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9">
        <v>179.9</v>
      </c>
      <c r="D304" s="9"/>
      <c r="E304" s="9">
        <v>179.9</v>
      </c>
      <c r="F304" s="9"/>
      <c r="G304" s="9"/>
      <c r="H304" s="9"/>
      <c r="I304" s="9">
        <v>179.9</v>
      </c>
      <c r="J304" s="9"/>
      <c r="K304" s="9"/>
      <c r="L304" s="9"/>
      <c r="M304" s="9">
        <v>59.97</v>
      </c>
      <c r="N304" s="9"/>
      <c r="O304" s="9"/>
      <c r="P304" s="9"/>
      <c r="Q304" s="9"/>
      <c r="R304" s="9"/>
      <c r="S304" s="9">
        <v>2</v>
      </c>
      <c r="T304" s="9">
        <v>215.8</v>
      </c>
      <c r="U304" s="9"/>
      <c r="V304" s="9"/>
      <c r="W304" s="9">
        <v>215.8</v>
      </c>
      <c r="X304" s="9"/>
      <c r="Y304" s="9"/>
      <c r="Z304" s="9" t="s">
        <v>2006</v>
      </c>
      <c r="AA304" s="9"/>
      <c r="AB304" s="9" t="s">
        <v>1673</v>
      </c>
      <c r="AC304" s="9">
        <v>0</v>
      </c>
      <c r="AD304" s="11" t="s">
        <v>1989</v>
      </c>
      <c r="AE304" s="9" t="s">
        <v>1673</v>
      </c>
      <c r="AF304" s="9" t="s">
        <v>1673</v>
      </c>
      <c r="AG304" s="9" t="s">
        <v>1673</v>
      </c>
      <c r="AH304" s="9" t="s">
        <v>1674</v>
      </c>
    </row>
    <row r="305" spans="1:34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9">
        <v>3895.25</v>
      </c>
      <c r="D305" s="9"/>
      <c r="E305" s="9">
        <v>3895.25</v>
      </c>
      <c r="F305" s="9"/>
      <c r="G305" s="9"/>
      <c r="H305" s="9"/>
      <c r="I305" s="9"/>
      <c r="J305" s="9"/>
      <c r="K305" s="9"/>
      <c r="L305" s="9"/>
      <c r="M305" s="9">
        <v>259.68</v>
      </c>
      <c r="N305" s="9"/>
      <c r="O305" s="9"/>
      <c r="P305" s="9"/>
      <c r="Q305" s="9"/>
      <c r="R305" s="9"/>
      <c r="S305" s="9">
        <v>10</v>
      </c>
      <c r="T305" s="9">
        <v>1414.1</v>
      </c>
      <c r="U305" s="9"/>
      <c r="V305" s="9"/>
      <c r="W305" s="9">
        <v>1414.1</v>
      </c>
      <c r="X305" s="9"/>
      <c r="Y305" s="9">
        <v>915.9</v>
      </c>
      <c r="Z305" s="9" t="s">
        <v>1673</v>
      </c>
      <c r="AA305" s="9">
        <v>184.4</v>
      </c>
      <c r="AB305" s="9" t="s">
        <v>1680</v>
      </c>
      <c r="AC305" s="9">
        <v>0</v>
      </c>
      <c r="AD305" s="11" t="s">
        <v>1989</v>
      </c>
      <c r="AE305" s="9" t="s">
        <v>1673</v>
      </c>
      <c r="AF305" s="9" t="s">
        <v>1673</v>
      </c>
      <c r="AG305" s="9" t="s">
        <v>1673</v>
      </c>
      <c r="AH305" s="9" t="s">
        <v>1674</v>
      </c>
    </row>
    <row r="306" spans="1:34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9">
        <v>539.5</v>
      </c>
      <c r="D306" s="9"/>
      <c r="E306" s="9">
        <v>539.5</v>
      </c>
      <c r="F306" s="9"/>
      <c r="G306" s="9"/>
      <c r="H306" s="9"/>
      <c r="I306" s="9"/>
      <c r="J306" s="9"/>
      <c r="K306" s="9"/>
      <c r="L306" s="9"/>
      <c r="M306" s="9">
        <v>35.97</v>
      </c>
      <c r="N306" s="9"/>
      <c r="O306" s="9"/>
      <c r="P306" s="9"/>
      <c r="Q306" s="9"/>
      <c r="R306" s="9"/>
      <c r="S306" s="9">
        <v>10</v>
      </c>
      <c r="T306" s="9">
        <v>71.8</v>
      </c>
      <c r="U306" s="9"/>
      <c r="V306" s="9"/>
      <c r="W306" s="9">
        <v>71.8</v>
      </c>
      <c r="X306" s="9"/>
      <c r="Y306" s="9">
        <v>595.4</v>
      </c>
      <c r="Z306" s="9" t="s">
        <v>1673</v>
      </c>
      <c r="AA306" s="9">
        <v>519.1</v>
      </c>
      <c r="AB306" s="9" t="s">
        <v>1677</v>
      </c>
      <c r="AC306" s="9">
        <v>0</v>
      </c>
      <c r="AD306" s="11" t="s">
        <v>1989</v>
      </c>
      <c r="AE306" s="9" t="s">
        <v>1673</v>
      </c>
      <c r="AF306" s="9" t="s">
        <v>1673</v>
      </c>
      <c r="AG306" s="9" t="s">
        <v>1673</v>
      </c>
      <c r="AH306" s="9" t="s">
        <v>1674</v>
      </c>
    </row>
    <row r="307" spans="1:34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9">
        <v>170</v>
      </c>
      <c r="D307" s="9"/>
      <c r="E307" s="9">
        <v>170</v>
      </c>
      <c r="F307" s="9"/>
      <c r="G307" s="9"/>
      <c r="H307" s="9"/>
      <c r="I307" s="9">
        <v>170</v>
      </c>
      <c r="J307" s="9"/>
      <c r="K307" s="9"/>
      <c r="L307" s="9"/>
      <c r="M307" s="9">
        <v>56.67</v>
      </c>
      <c r="N307" s="9"/>
      <c r="O307" s="9"/>
      <c r="P307" s="9"/>
      <c r="Q307" s="9"/>
      <c r="R307" s="9"/>
      <c r="S307" s="9">
        <v>2</v>
      </c>
      <c r="T307" s="9">
        <v>196</v>
      </c>
      <c r="U307" s="9"/>
      <c r="V307" s="9"/>
      <c r="W307" s="9">
        <v>196</v>
      </c>
      <c r="X307" s="9"/>
      <c r="Y307" s="9"/>
      <c r="Z307" s="9" t="s">
        <v>2006</v>
      </c>
      <c r="AA307" s="9"/>
      <c r="AB307" s="9" t="s">
        <v>1673</v>
      </c>
      <c r="AC307" s="9">
        <v>0</v>
      </c>
      <c r="AD307" s="11" t="s">
        <v>1989</v>
      </c>
      <c r="AE307" s="9" t="s">
        <v>1673</v>
      </c>
      <c r="AF307" s="9" t="s">
        <v>1673</v>
      </c>
      <c r="AG307" s="9" t="s">
        <v>1673</v>
      </c>
      <c r="AH307" s="9" t="s">
        <v>1674</v>
      </c>
    </row>
    <row r="308" spans="1:34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9">
        <v>187.28</v>
      </c>
      <c r="D308" s="9"/>
      <c r="E308" s="9">
        <v>187.28</v>
      </c>
      <c r="F308" s="9"/>
      <c r="G308" s="9"/>
      <c r="H308" s="9"/>
      <c r="I308" s="9">
        <v>187.28</v>
      </c>
      <c r="J308" s="9"/>
      <c r="K308" s="9"/>
      <c r="L308" s="9"/>
      <c r="M308" s="9">
        <v>62.43</v>
      </c>
      <c r="N308" s="9"/>
      <c r="O308" s="9"/>
      <c r="P308" s="9"/>
      <c r="Q308" s="9"/>
      <c r="R308" s="9"/>
      <c r="S308" s="9">
        <v>2</v>
      </c>
      <c r="T308" s="9">
        <v>230.56</v>
      </c>
      <c r="U308" s="9"/>
      <c r="V308" s="9"/>
      <c r="W308" s="9">
        <v>230.56</v>
      </c>
      <c r="X308" s="9"/>
      <c r="Y308" s="9"/>
      <c r="Z308" s="9" t="s">
        <v>2006</v>
      </c>
      <c r="AA308" s="9"/>
      <c r="AB308" s="9" t="s">
        <v>1673</v>
      </c>
      <c r="AC308" s="9">
        <v>0</v>
      </c>
      <c r="AD308" s="11" t="s">
        <v>1989</v>
      </c>
      <c r="AE308" s="9" t="s">
        <v>1673</v>
      </c>
      <c r="AF308" s="9" t="s">
        <v>1673</v>
      </c>
      <c r="AG308" s="9" t="s">
        <v>1673</v>
      </c>
      <c r="AH308" s="9" t="s">
        <v>1674</v>
      </c>
    </row>
    <row r="309" spans="1:34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9">
        <v>113.86</v>
      </c>
      <c r="D309" s="9"/>
      <c r="E309" s="9">
        <v>113.86</v>
      </c>
      <c r="F309" s="9"/>
      <c r="G309" s="9"/>
      <c r="H309" s="9"/>
      <c r="I309" s="9">
        <v>113.86</v>
      </c>
      <c r="J309" s="9"/>
      <c r="K309" s="9"/>
      <c r="L309" s="9"/>
      <c r="M309" s="9">
        <v>37.950000000000003</v>
      </c>
      <c r="N309" s="9"/>
      <c r="O309" s="9"/>
      <c r="P309" s="9"/>
      <c r="Q309" s="9"/>
      <c r="R309" s="9"/>
      <c r="S309" s="9">
        <v>2</v>
      </c>
      <c r="T309" s="9">
        <v>83.71</v>
      </c>
      <c r="U309" s="9"/>
      <c r="V309" s="9"/>
      <c r="W309" s="9">
        <v>83.71</v>
      </c>
      <c r="X309" s="9"/>
      <c r="Y309" s="9"/>
      <c r="Z309" s="9" t="s">
        <v>2006</v>
      </c>
      <c r="AA309" s="9"/>
      <c r="AB309" s="9" t="s">
        <v>1673</v>
      </c>
      <c r="AC309" s="9">
        <v>0</v>
      </c>
      <c r="AD309" s="11" t="s">
        <v>1989</v>
      </c>
      <c r="AE309" s="9" t="s">
        <v>1673</v>
      </c>
      <c r="AF309" s="9" t="s">
        <v>1673</v>
      </c>
      <c r="AG309" s="9" t="s">
        <v>1673</v>
      </c>
      <c r="AH309" s="9" t="s">
        <v>1674</v>
      </c>
    </row>
    <row r="310" spans="1:34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9">
        <v>127.75</v>
      </c>
      <c r="D310" s="9"/>
      <c r="E310" s="9">
        <v>127.75</v>
      </c>
      <c r="F310" s="9"/>
      <c r="G310" s="9"/>
      <c r="H310" s="9"/>
      <c r="I310" s="9">
        <v>127.75</v>
      </c>
      <c r="J310" s="9"/>
      <c r="K310" s="9"/>
      <c r="L310" s="9"/>
      <c r="M310" s="9">
        <v>42.58</v>
      </c>
      <c r="N310" s="9"/>
      <c r="O310" s="9"/>
      <c r="P310" s="9"/>
      <c r="Q310" s="9"/>
      <c r="R310" s="9"/>
      <c r="S310" s="9">
        <v>2</v>
      </c>
      <c r="T310" s="9">
        <v>111.5</v>
      </c>
      <c r="U310" s="9"/>
      <c r="V310" s="9"/>
      <c r="W310" s="9">
        <v>111.5</v>
      </c>
      <c r="X310" s="9"/>
      <c r="Y310" s="9">
        <v>50.9</v>
      </c>
      <c r="Z310" s="9" t="s">
        <v>2006</v>
      </c>
      <c r="AA310" s="9"/>
      <c r="AB310" s="9" t="s">
        <v>1673</v>
      </c>
      <c r="AC310" s="9">
        <v>0</v>
      </c>
      <c r="AD310" s="11" t="s">
        <v>1989</v>
      </c>
      <c r="AE310" s="9" t="s">
        <v>1673</v>
      </c>
      <c r="AF310" s="9" t="s">
        <v>1673</v>
      </c>
      <c r="AG310" s="9" t="s">
        <v>1673</v>
      </c>
      <c r="AH310" s="9" t="s">
        <v>1674</v>
      </c>
    </row>
    <row r="311" spans="1:34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9">
        <v>169.7</v>
      </c>
      <c r="D311" s="9"/>
      <c r="E311" s="9">
        <v>169.7</v>
      </c>
      <c r="F311" s="9"/>
      <c r="G311" s="9"/>
      <c r="H311" s="9"/>
      <c r="I311" s="9">
        <v>169.7</v>
      </c>
      <c r="J311" s="9"/>
      <c r="K311" s="9"/>
      <c r="L311" s="9"/>
      <c r="M311" s="9">
        <v>56.57</v>
      </c>
      <c r="N311" s="9"/>
      <c r="O311" s="9"/>
      <c r="P311" s="9"/>
      <c r="Q311" s="9"/>
      <c r="R311" s="9"/>
      <c r="S311" s="9">
        <v>2</v>
      </c>
      <c r="T311" s="9">
        <v>195.4</v>
      </c>
      <c r="U311" s="9"/>
      <c r="V311" s="9"/>
      <c r="W311" s="9">
        <v>195.4</v>
      </c>
      <c r="X311" s="9"/>
      <c r="Y311" s="9"/>
      <c r="Z311" s="9" t="s">
        <v>2006</v>
      </c>
      <c r="AA311" s="9"/>
      <c r="AB311" s="9" t="s">
        <v>1673</v>
      </c>
      <c r="AC311" s="9">
        <v>0</v>
      </c>
      <c r="AD311" s="11" t="s">
        <v>1989</v>
      </c>
      <c r="AE311" s="9" t="s">
        <v>1673</v>
      </c>
      <c r="AF311" s="9" t="s">
        <v>1673</v>
      </c>
      <c r="AG311" s="9" t="s">
        <v>1673</v>
      </c>
      <c r="AH311" s="9" t="s">
        <v>1674</v>
      </c>
    </row>
    <row r="312" spans="1:34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9">
        <v>137.69999999999999</v>
      </c>
      <c r="D312" s="9"/>
      <c r="E312" s="9">
        <v>137.69999999999999</v>
      </c>
      <c r="F312" s="9"/>
      <c r="G312" s="9"/>
      <c r="H312" s="9"/>
      <c r="I312" s="9">
        <v>137.69999999999999</v>
      </c>
      <c r="J312" s="9"/>
      <c r="K312" s="9"/>
      <c r="L312" s="9"/>
      <c r="M312" s="9">
        <v>45.9</v>
      </c>
      <c r="N312" s="9"/>
      <c r="O312" s="9"/>
      <c r="P312" s="9"/>
      <c r="Q312" s="9"/>
      <c r="R312" s="9"/>
      <c r="S312" s="9">
        <v>2</v>
      </c>
      <c r="T312" s="9">
        <v>131.4</v>
      </c>
      <c r="U312" s="9"/>
      <c r="V312" s="9"/>
      <c r="W312" s="9">
        <v>131.4</v>
      </c>
      <c r="X312" s="9"/>
      <c r="Y312" s="9">
        <v>76.599999999999994</v>
      </c>
      <c r="Z312" s="9" t="s">
        <v>2006</v>
      </c>
      <c r="AA312" s="9"/>
      <c r="AB312" s="9" t="s">
        <v>1673</v>
      </c>
      <c r="AC312" s="9">
        <v>0</v>
      </c>
      <c r="AD312" s="11" t="s">
        <v>1989</v>
      </c>
      <c r="AE312" s="9" t="s">
        <v>1673</v>
      </c>
      <c r="AF312" s="9" t="s">
        <v>1673</v>
      </c>
      <c r="AG312" s="9" t="s">
        <v>1673</v>
      </c>
      <c r="AH312" s="9" t="s">
        <v>1674</v>
      </c>
    </row>
    <row r="313" spans="1:34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9">
        <v>474</v>
      </c>
      <c r="D313" s="9"/>
      <c r="E313" s="9">
        <v>474</v>
      </c>
      <c r="F313" s="9"/>
      <c r="G313" s="9"/>
      <c r="H313" s="9"/>
      <c r="I313" s="9">
        <v>474</v>
      </c>
      <c r="J313" s="9"/>
      <c r="K313" s="9"/>
      <c r="L313" s="9"/>
      <c r="M313" s="9">
        <v>79</v>
      </c>
      <c r="N313" s="9"/>
      <c r="O313" s="9"/>
      <c r="P313" s="9"/>
      <c r="Q313" s="9"/>
      <c r="R313" s="9"/>
      <c r="S313" s="9">
        <v>4</v>
      </c>
      <c r="T313" s="9">
        <v>330</v>
      </c>
      <c r="U313" s="9"/>
      <c r="V313" s="9"/>
      <c r="W313" s="9">
        <v>330</v>
      </c>
      <c r="X313" s="9"/>
      <c r="Y313" s="9"/>
      <c r="Z313" s="9" t="s">
        <v>2006</v>
      </c>
      <c r="AA313" s="9">
        <v>32.200000000000003</v>
      </c>
      <c r="AB313" s="9" t="s">
        <v>1673</v>
      </c>
      <c r="AC313" s="9">
        <v>0</v>
      </c>
      <c r="AD313" s="11" t="s">
        <v>1989</v>
      </c>
      <c r="AE313" s="9" t="s">
        <v>1673</v>
      </c>
      <c r="AF313" s="9" t="s">
        <v>1673</v>
      </c>
      <c r="AG313" s="9" t="s">
        <v>1673</v>
      </c>
      <c r="AH313" s="9" t="s">
        <v>164</v>
      </c>
    </row>
    <row r="314" spans="1:34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9">
        <v>128.49</v>
      </c>
      <c r="D314" s="9"/>
      <c r="E314" s="9">
        <v>128.49</v>
      </c>
      <c r="F314" s="9"/>
      <c r="G314" s="9"/>
      <c r="H314" s="9"/>
      <c r="I314" s="9">
        <v>128.49</v>
      </c>
      <c r="J314" s="9"/>
      <c r="K314" s="9"/>
      <c r="L314" s="9"/>
      <c r="M314" s="9">
        <v>42.83</v>
      </c>
      <c r="N314" s="9"/>
      <c r="O314" s="9"/>
      <c r="P314" s="9"/>
      <c r="Q314" s="9"/>
      <c r="R314" s="9"/>
      <c r="S314" s="9">
        <v>2</v>
      </c>
      <c r="T314" s="9">
        <v>112.97</v>
      </c>
      <c r="U314" s="9"/>
      <c r="V314" s="9"/>
      <c r="W314" s="9">
        <v>112.97</v>
      </c>
      <c r="X314" s="9"/>
      <c r="Y314" s="9"/>
      <c r="Z314" s="9" t="s">
        <v>2006</v>
      </c>
      <c r="AA314" s="9"/>
      <c r="AB314" s="9" t="s">
        <v>1673</v>
      </c>
      <c r="AC314" s="9">
        <v>0</v>
      </c>
      <c r="AD314" s="11" t="s">
        <v>1989</v>
      </c>
      <c r="AE314" s="9" t="s">
        <v>1673</v>
      </c>
      <c r="AF314" s="9" t="s">
        <v>1673</v>
      </c>
      <c r="AG314" s="9" t="s">
        <v>1673</v>
      </c>
      <c r="AH314" s="9" t="s">
        <v>164</v>
      </c>
    </row>
    <row r="315" spans="1:34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9">
        <v>293.55</v>
      </c>
      <c r="D315" s="9"/>
      <c r="E315" s="9">
        <v>293.55</v>
      </c>
      <c r="F315" s="9"/>
      <c r="G315" s="9"/>
      <c r="H315" s="9"/>
      <c r="I315" s="9">
        <v>293.55</v>
      </c>
      <c r="J315" s="9"/>
      <c r="K315" s="9"/>
      <c r="L315" s="9"/>
      <c r="M315" s="9">
        <v>48.92</v>
      </c>
      <c r="N315" s="9"/>
      <c r="O315" s="9"/>
      <c r="P315" s="9"/>
      <c r="Q315" s="9"/>
      <c r="R315" s="9"/>
      <c r="S315" s="9">
        <v>4</v>
      </c>
      <c r="T315" s="9">
        <v>149.55000000000001</v>
      </c>
      <c r="U315" s="9"/>
      <c r="V315" s="9"/>
      <c r="W315" s="9">
        <v>149.55000000000001</v>
      </c>
      <c r="X315" s="9"/>
      <c r="Y315" s="9"/>
      <c r="Z315" s="9" t="s">
        <v>2006</v>
      </c>
      <c r="AA315" s="9"/>
      <c r="AB315" s="9" t="s">
        <v>1673</v>
      </c>
      <c r="AC315" s="9">
        <v>0</v>
      </c>
      <c r="AD315" s="11" t="s">
        <v>1989</v>
      </c>
      <c r="AE315" s="9" t="s">
        <v>1673</v>
      </c>
      <c r="AF315" s="9" t="s">
        <v>1673</v>
      </c>
      <c r="AG315" s="9" t="s">
        <v>1673</v>
      </c>
      <c r="AH315" s="9" t="s">
        <v>164</v>
      </c>
    </row>
    <row r="316" spans="1:34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9">
        <v>109.84</v>
      </c>
      <c r="D316" s="9"/>
      <c r="E316" s="9">
        <v>109.84</v>
      </c>
      <c r="F316" s="9"/>
      <c r="G316" s="9"/>
      <c r="H316" s="9"/>
      <c r="I316" s="9">
        <v>109.84</v>
      </c>
      <c r="J316" s="9"/>
      <c r="K316" s="9"/>
      <c r="L316" s="9"/>
      <c r="M316" s="9">
        <v>36.61</v>
      </c>
      <c r="N316" s="9"/>
      <c r="O316" s="9"/>
      <c r="P316" s="9"/>
      <c r="Q316" s="9"/>
      <c r="R316" s="9"/>
      <c r="S316" s="9">
        <v>2</v>
      </c>
      <c r="T316" s="9">
        <v>75.680000000000007</v>
      </c>
      <c r="U316" s="9"/>
      <c r="V316" s="9"/>
      <c r="W316" s="9">
        <v>75.680000000000007</v>
      </c>
      <c r="X316" s="9"/>
      <c r="Y316" s="9"/>
      <c r="Z316" s="9" t="s">
        <v>2006</v>
      </c>
      <c r="AA316" s="9"/>
      <c r="AB316" s="9" t="s">
        <v>1673</v>
      </c>
      <c r="AC316" s="9">
        <v>0</v>
      </c>
      <c r="AD316" s="11" t="s">
        <v>1989</v>
      </c>
      <c r="AE316" s="9" t="s">
        <v>1673</v>
      </c>
      <c r="AF316" s="9" t="s">
        <v>1673</v>
      </c>
      <c r="AG316" s="9" t="s">
        <v>1673</v>
      </c>
      <c r="AH316" s="9" t="s">
        <v>164</v>
      </c>
    </row>
    <row r="317" spans="1:34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9">
        <v>202.96</v>
      </c>
      <c r="D317" s="9"/>
      <c r="E317" s="9">
        <v>202.96</v>
      </c>
      <c r="F317" s="9"/>
      <c r="G317" s="9"/>
      <c r="H317" s="9"/>
      <c r="I317" s="9">
        <v>202.96</v>
      </c>
      <c r="J317" s="9"/>
      <c r="K317" s="9"/>
      <c r="L317" s="9"/>
      <c r="M317" s="9">
        <v>67.650000000000006</v>
      </c>
      <c r="N317" s="9"/>
      <c r="O317" s="9"/>
      <c r="P317" s="9"/>
      <c r="Q317" s="9"/>
      <c r="R317" s="9"/>
      <c r="S317" s="9">
        <v>2</v>
      </c>
      <c r="T317" s="9">
        <v>261.91000000000003</v>
      </c>
      <c r="U317" s="9"/>
      <c r="V317" s="9"/>
      <c r="W317" s="9">
        <v>261.91000000000003</v>
      </c>
      <c r="X317" s="9"/>
      <c r="Y317" s="9"/>
      <c r="Z317" s="9" t="s">
        <v>2006</v>
      </c>
      <c r="AA317" s="9"/>
      <c r="AB317" s="9" t="s">
        <v>1673</v>
      </c>
      <c r="AC317" s="9">
        <v>0</v>
      </c>
      <c r="AD317" s="11" t="s">
        <v>1989</v>
      </c>
      <c r="AE317" s="9" t="s">
        <v>1673</v>
      </c>
      <c r="AF317" s="9" t="s">
        <v>1673</v>
      </c>
      <c r="AG317" s="9" t="s">
        <v>1673</v>
      </c>
      <c r="AH317" s="9" t="s">
        <v>164</v>
      </c>
    </row>
    <row r="318" spans="1:34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9">
        <v>124.47</v>
      </c>
      <c r="D318" s="9"/>
      <c r="E318" s="9">
        <v>124.47</v>
      </c>
      <c r="F318" s="9"/>
      <c r="G318" s="9"/>
      <c r="H318" s="9"/>
      <c r="I318" s="9">
        <v>124.47</v>
      </c>
      <c r="J318" s="9"/>
      <c r="K318" s="9"/>
      <c r="L318" s="9"/>
      <c r="M318" s="9">
        <v>41.49</v>
      </c>
      <c r="N318" s="9"/>
      <c r="O318" s="9"/>
      <c r="P318" s="9"/>
      <c r="Q318" s="9"/>
      <c r="R318" s="9"/>
      <c r="S318" s="9">
        <v>2</v>
      </c>
      <c r="T318" s="9">
        <v>104.94</v>
      </c>
      <c r="U318" s="9"/>
      <c r="V318" s="9"/>
      <c r="W318" s="9">
        <v>104.94</v>
      </c>
      <c r="X318" s="9"/>
      <c r="Y318" s="9"/>
      <c r="Z318" s="9" t="s">
        <v>2006</v>
      </c>
      <c r="AA318" s="9"/>
      <c r="AB318" s="9" t="s">
        <v>1673</v>
      </c>
      <c r="AC318" s="9">
        <v>0</v>
      </c>
      <c r="AD318" s="11" t="s">
        <v>1989</v>
      </c>
      <c r="AE318" s="9" t="s">
        <v>1673</v>
      </c>
      <c r="AF318" s="9" t="s">
        <v>1673</v>
      </c>
      <c r="AG318" s="9" t="s">
        <v>1673</v>
      </c>
      <c r="AH318" s="9" t="s">
        <v>164</v>
      </c>
    </row>
    <row r="319" spans="1:34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9">
        <v>140.09</v>
      </c>
      <c r="D319" s="9"/>
      <c r="E319" s="9">
        <v>140.09</v>
      </c>
      <c r="F319" s="9"/>
      <c r="G319" s="9"/>
      <c r="H319" s="9"/>
      <c r="I319" s="9">
        <v>140.09</v>
      </c>
      <c r="J319" s="9"/>
      <c r="K319" s="9"/>
      <c r="L319" s="9"/>
      <c r="M319" s="9">
        <v>46.7</v>
      </c>
      <c r="N319" s="9"/>
      <c r="O319" s="9"/>
      <c r="P319" s="9"/>
      <c r="Q319" s="9"/>
      <c r="R319" s="9"/>
      <c r="S319" s="9">
        <v>2</v>
      </c>
      <c r="T319" s="9">
        <v>136.18</v>
      </c>
      <c r="U319" s="9"/>
      <c r="V319" s="9"/>
      <c r="W319" s="9">
        <v>136.18</v>
      </c>
      <c r="X319" s="9"/>
      <c r="Y319" s="9"/>
      <c r="Z319" s="9" t="s">
        <v>2006</v>
      </c>
      <c r="AA319" s="9"/>
      <c r="AB319" s="9" t="s">
        <v>1673</v>
      </c>
      <c r="AC319" s="9">
        <v>0</v>
      </c>
      <c r="AD319" s="11" t="s">
        <v>1989</v>
      </c>
      <c r="AE319" s="9" t="s">
        <v>1673</v>
      </c>
      <c r="AF319" s="9" t="s">
        <v>1673</v>
      </c>
      <c r="AG319" s="9" t="s">
        <v>1673</v>
      </c>
      <c r="AH319" s="9" t="s">
        <v>164</v>
      </c>
    </row>
    <row r="320" spans="1:34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9">
        <v>561.6</v>
      </c>
      <c r="D320" s="9"/>
      <c r="E320" s="9">
        <v>561.6</v>
      </c>
      <c r="F320" s="9"/>
      <c r="G320" s="9"/>
      <c r="H320" s="9"/>
      <c r="I320" s="9">
        <v>561.6</v>
      </c>
      <c r="J320" s="9"/>
      <c r="K320" s="9"/>
      <c r="L320" s="9"/>
      <c r="M320" s="9">
        <v>93.6</v>
      </c>
      <c r="N320" s="9"/>
      <c r="O320" s="9"/>
      <c r="P320" s="9"/>
      <c r="Q320" s="9"/>
      <c r="R320" s="9"/>
      <c r="S320" s="9">
        <v>4</v>
      </c>
      <c r="T320" s="9">
        <v>417.6</v>
      </c>
      <c r="U320" s="9"/>
      <c r="V320" s="9"/>
      <c r="W320" s="9">
        <v>417.6</v>
      </c>
      <c r="X320" s="9"/>
      <c r="Y320" s="9">
        <v>417.6</v>
      </c>
      <c r="Z320" s="9" t="s">
        <v>2006</v>
      </c>
      <c r="AA320" s="9">
        <v>48.5</v>
      </c>
      <c r="AB320" s="9" t="s">
        <v>1673</v>
      </c>
      <c r="AC320" s="9">
        <v>0</v>
      </c>
      <c r="AD320" s="11" t="s">
        <v>1989</v>
      </c>
      <c r="AE320" s="9" t="s">
        <v>1673</v>
      </c>
      <c r="AF320" s="9" t="s">
        <v>1673</v>
      </c>
      <c r="AG320" s="9" t="s">
        <v>1673</v>
      </c>
      <c r="AH320" s="9" t="s">
        <v>1674</v>
      </c>
    </row>
    <row r="321" spans="1:34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9">
        <v>217.31</v>
      </c>
      <c r="D321" s="9"/>
      <c r="E321" s="9">
        <v>217.31</v>
      </c>
      <c r="F321" s="9"/>
      <c r="G321" s="9"/>
      <c r="H321" s="9"/>
      <c r="I321" s="9">
        <v>217.31</v>
      </c>
      <c r="J321" s="9"/>
      <c r="K321" s="9"/>
      <c r="L321" s="9"/>
      <c r="M321" s="9">
        <v>72.44</v>
      </c>
      <c r="N321" s="9"/>
      <c r="O321" s="9"/>
      <c r="P321" s="9"/>
      <c r="Q321" s="9"/>
      <c r="R321" s="9"/>
      <c r="S321" s="9">
        <v>2</v>
      </c>
      <c r="T321" s="9">
        <v>290.62</v>
      </c>
      <c r="U321" s="9"/>
      <c r="V321" s="9"/>
      <c r="W321" s="9">
        <v>290.62</v>
      </c>
      <c r="X321" s="9"/>
      <c r="Y321" s="9"/>
      <c r="Z321" s="9" t="s">
        <v>2006</v>
      </c>
      <c r="AA321" s="9"/>
      <c r="AB321" s="9" t="s">
        <v>1678</v>
      </c>
      <c r="AC321" s="9">
        <v>0</v>
      </c>
      <c r="AD321" s="11" t="s">
        <v>1989</v>
      </c>
      <c r="AE321" s="9" t="s">
        <v>1673</v>
      </c>
      <c r="AF321" s="9" t="s">
        <v>1673</v>
      </c>
      <c r="AG321" s="9" t="s">
        <v>1673</v>
      </c>
      <c r="AH321" s="9" t="s">
        <v>164</v>
      </c>
    </row>
    <row r="322" spans="1:34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9">
        <v>542.86</v>
      </c>
      <c r="D322" s="9"/>
      <c r="E322" s="9">
        <v>542.86</v>
      </c>
      <c r="F322" s="9"/>
      <c r="G322" s="9"/>
      <c r="H322" s="9"/>
      <c r="I322" s="9">
        <v>542.86</v>
      </c>
      <c r="J322" s="9"/>
      <c r="K322" s="9"/>
      <c r="L322" s="9"/>
      <c r="M322" s="9">
        <v>90.48</v>
      </c>
      <c r="N322" s="9"/>
      <c r="O322" s="9"/>
      <c r="P322" s="9"/>
      <c r="Q322" s="9"/>
      <c r="R322" s="9"/>
      <c r="S322" s="9">
        <v>4</v>
      </c>
      <c r="T322" s="9">
        <v>398.86</v>
      </c>
      <c r="U322" s="9"/>
      <c r="V322" s="9"/>
      <c r="W322" s="9">
        <v>398.86</v>
      </c>
      <c r="X322" s="9"/>
      <c r="Y322" s="9"/>
      <c r="Z322" s="9" t="s">
        <v>2006</v>
      </c>
      <c r="AA322" s="9">
        <v>42.2</v>
      </c>
      <c r="AB322" s="9" t="s">
        <v>1675</v>
      </c>
      <c r="AC322" s="9">
        <v>0</v>
      </c>
      <c r="AD322" s="11" t="s">
        <v>1989</v>
      </c>
      <c r="AE322" s="9" t="s">
        <v>1673</v>
      </c>
      <c r="AF322" s="9" t="s">
        <v>1673</v>
      </c>
      <c r="AG322" s="9" t="s">
        <v>1673</v>
      </c>
      <c r="AH322" s="9" t="s">
        <v>164</v>
      </c>
    </row>
    <row r="323" spans="1:34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9">
        <v>562.28</v>
      </c>
      <c r="D323" s="9"/>
      <c r="E323" s="9">
        <v>562.28</v>
      </c>
      <c r="F323" s="9"/>
      <c r="G323" s="9"/>
      <c r="H323" s="9"/>
      <c r="I323" s="9">
        <v>562.28</v>
      </c>
      <c r="J323" s="9"/>
      <c r="K323" s="9"/>
      <c r="L323" s="9"/>
      <c r="M323" s="9">
        <v>93.71</v>
      </c>
      <c r="N323" s="9"/>
      <c r="O323" s="9"/>
      <c r="P323" s="9"/>
      <c r="Q323" s="9"/>
      <c r="R323" s="9"/>
      <c r="S323" s="9">
        <v>4</v>
      </c>
      <c r="T323" s="9">
        <v>418.28</v>
      </c>
      <c r="U323" s="9"/>
      <c r="V323" s="9"/>
      <c r="W323" s="9">
        <v>418.28</v>
      </c>
      <c r="X323" s="9"/>
      <c r="Y323" s="9"/>
      <c r="Z323" s="9" t="s">
        <v>2006</v>
      </c>
      <c r="AA323" s="9">
        <v>57.3</v>
      </c>
      <c r="AB323" s="9" t="s">
        <v>1675</v>
      </c>
      <c r="AC323" s="9">
        <v>0</v>
      </c>
      <c r="AD323" s="11" t="s">
        <v>1989</v>
      </c>
      <c r="AE323" s="9" t="s">
        <v>1673</v>
      </c>
      <c r="AF323" s="9" t="s">
        <v>1673</v>
      </c>
      <c r="AG323" s="9" t="s">
        <v>1673</v>
      </c>
      <c r="AH323" s="9" t="s">
        <v>164</v>
      </c>
    </row>
    <row r="324" spans="1:34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9">
        <v>386.1</v>
      </c>
      <c r="D324" s="9"/>
      <c r="E324" s="9">
        <v>386.1</v>
      </c>
      <c r="F324" s="9"/>
      <c r="G324" s="9"/>
      <c r="H324" s="9"/>
      <c r="I324" s="9">
        <v>386.1</v>
      </c>
      <c r="J324" s="9"/>
      <c r="K324" s="9"/>
      <c r="L324" s="9"/>
      <c r="M324" s="9">
        <v>64.349999999999994</v>
      </c>
      <c r="N324" s="9"/>
      <c r="O324" s="9"/>
      <c r="P324" s="9"/>
      <c r="Q324" s="9"/>
      <c r="R324" s="9"/>
      <c r="S324" s="9">
        <v>4</v>
      </c>
      <c r="T324" s="9">
        <v>242.1</v>
      </c>
      <c r="U324" s="9"/>
      <c r="V324" s="9"/>
      <c r="W324" s="9">
        <v>242.1</v>
      </c>
      <c r="X324" s="9"/>
      <c r="Y324" s="9"/>
      <c r="Z324" s="9" t="s">
        <v>2006</v>
      </c>
      <c r="AA324" s="9"/>
      <c r="AB324" s="9" t="s">
        <v>1673</v>
      </c>
      <c r="AC324" s="9">
        <v>0</v>
      </c>
      <c r="AD324" s="11" t="s">
        <v>1989</v>
      </c>
      <c r="AE324" s="9" t="s">
        <v>1673</v>
      </c>
      <c r="AF324" s="9" t="s">
        <v>1673</v>
      </c>
      <c r="AG324" s="9" t="s">
        <v>1673</v>
      </c>
      <c r="AH324" s="9" t="s">
        <v>164</v>
      </c>
    </row>
    <row r="325" spans="1:34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9">
        <v>486.1</v>
      </c>
      <c r="D325" s="9"/>
      <c r="E325" s="9">
        <v>486.1</v>
      </c>
      <c r="F325" s="9"/>
      <c r="G325" s="9"/>
      <c r="H325" s="9"/>
      <c r="I325" s="9">
        <v>486.1</v>
      </c>
      <c r="J325" s="9"/>
      <c r="K325" s="9"/>
      <c r="L325" s="9"/>
      <c r="M325" s="9">
        <v>81.02</v>
      </c>
      <c r="N325" s="9"/>
      <c r="O325" s="9"/>
      <c r="P325" s="9"/>
      <c r="Q325" s="9"/>
      <c r="R325" s="9"/>
      <c r="S325" s="9">
        <v>4</v>
      </c>
      <c r="T325" s="9">
        <v>342.1</v>
      </c>
      <c r="U325" s="9"/>
      <c r="V325" s="9"/>
      <c r="W325" s="9">
        <v>342.1</v>
      </c>
      <c r="X325" s="9"/>
      <c r="Y325" s="9"/>
      <c r="Z325" s="9" t="s">
        <v>2006</v>
      </c>
      <c r="AA325" s="9">
        <v>48.1</v>
      </c>
      <c r="AB325" s="9" t="s">
        <v>1673</v>
      </c>
      <c r="AC325" s="9">
        <v>0</v>
      </c>
      <c r="AD325" s="11" t="s">
        <v>1989</v>
      </c>
      <c r="AE325" s="9" t="s">
        <v>1673</v>
      </c>
      <c r="AF325" s="9" t="s">
        <v>1673</v>
      </c>
      <c r="AG325" s="9" t="s">
        <v>1673</v>
      </c>
      <c r="AH325" s="9" t="s">
        <v>164</v>
      </c>
    </row>
    <row r="326" spans="1:34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9">
        <v>528.29</v>
      </c>
      <c r="D326" s="9"/>
      <c r="E326" s="9">
        <v>528.29</v>
      </c>
      <c r="F326" s="9"/>
      <c r="G326" s="9"/>
      <c r="H326" s="9"/>
      <c r="I326" s="9">
        <v>528.29</v>
      </c>
      <c r="J326" s="9"/>
      <c r="K326" s="9"/>
      <c r="L326" s="9"/>
      <c r="M326" s="9">
        <v>88.05</v>
      </c>
      <c r="N326" s="9"/>
      <c r="O326" s="9"/>
      <c r="P326" s="9"/>
      <c r="Q326" s="9"/>
      <c r="R326" s="9"/>
      <c r="S326" s="9">
        <v>4</v>
      </c>
      <c r="T326" s="9">
        <v>384.29</v>
      </c>
      <c r="U326" s="9"/>
      <c r="V326" s="9"/>
      <c r="W326" s="9">
        <v>384.29</v>
      </c>
      <c r="X326" s="9"/>
      <c r="Y326" s="9"/>
      <c r="Z326" s="9" t="s">
        <v>2006</v>
      </c>
      <c r="AA326" s="9">
        <v>47.3</v>
      </c>
      <c r="AB326" s="9" t="s">
        <v>1680</v>
      </c>
      <c r="AC326" s="9">
        <v>0</v>
      </c>
      <c r="AD326" s="11" t="s">
        <v>1989</v>
      </c>
      <c r="AE326" s="9" t="s">
        <v>1673</v>
      </c>
      <c r="AF326" s="9" t="s">
        <v>1673</v>
      </c>
      <c r="AG326" s="9" t="s">
        <v>1673</v>
      </c>
      <c r="AH326" s="9" t="s">
        <v>164</v>
      </c>
    </row>
    <row r="327" spans="1:34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9">
        <v>320.45</v>
      </c>
      <c r="D327" s="9"/>
      <c r="E327" s="9">
        <v>320.45</v>
      </c>
      <c r="F327" s="9"/>
      <c r="G327" s="9"/>
      <c r="H327" s="9"/>
      <c r="I327" s="9">
        <v>320.45</v>
      </c>
      <c r="J327" s="9"/>
      <c r="K327" s="9"/>
      <c r="L327" s="9"/>
      <c r="M327" s="9">
        <v>106.82</v>
      </c>
      <c r="N327" s="9"/>
      <c r="O327" s="9"/>
      <c r="P327" s="9"/>
      <c r="Q327" s="9"/>
      <c r="R327" s="9"/>
      <c r="S327" s="9">
        <v>2</v>
      </c>
      <c r="T327" s="9">
        <v>496.9</v>
      </c>
      <c r="U327" s="9"/>
      <c r="V327" s="9"/>
      <c r="W327" s="9">
        <v>496.9</v>
      </c>
      <c r="X327" s="9"/>
      <c r="Y327" s="9"/>
      <c r="Z327" s="9" t="s">
        <v>2006</v>
      </c>
      <c r="AA327" s="9"/>
      <c r="AB327" s="9" t="s">
        <v>1673</v>
      </c>
      <c r="AC327" s="9">
        <v>0</v>
      </c>
      <c r="AD327" s="11" t="s">
        <v>1989</v>
      </c>
      <c r="AE327" s="9" t="s">
        <v>1673</v>
      </c>
      <c r="AF327" s="9" t="s">
        <v>1673</v>
      </c>
      <c r="AG327" s="9" t="s">
        <v>1673</v>
      </c>
      <c r="AH327" s="9" t="s">
        <v>164</v>
      </c>
    </row>
    <row r="328" spans="1:34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9">
        <v>638.79999999999995</v>
      </c>
      <c r="D328" s="9"/>
      <c r="E328" s="9">
        <v>638.79999999999995</v>
      </c>
      <c r="F328" s="9"/>
      <c r="G328" s="9"/>
      <c r="H328" s="9"/>
      <c r="I328" s="9">
        <v>638.79999999999995</v>
      </c>
      <c r="J328" s="9"/>
      <c r="K328" s="9"/>
      <c r="L328" s="9"/>
      <c r="M328" s="9">
        <v>106.47</v>
      </c>
      <c r="N328" s="9"/>
      <c r="O328" s="9"/>
      <c r="P328" s="9"/>
      <c r="Q328" s="9"/>
      <c r="R328" s="9"/>
      <c r="S328" s="9">
        <v>4</v>
      </c>
      <c r="T328" s="9">
        <v>494.8</v>
      </c>
      <c r="U328" s="9"/>
      <c r="V328" s="9"/>
      <c r="W328" s="9">
        <v>494.8</v>
      </c>
      <c r="X328" s="9"/>
      <c r="Y328" s="9"/>
      <c r="Z328" s="9" t="s">
        <v>2006</v>
      </c>
      <c r="AA328" s="9">
        <v>33.700000000000003</v>
      </c>
      <c r="AB328" s="9" t="s">
        <v>1673</v>
      </c>
      <c r="AC328" s="9">
        <v>0</v>
      </c>
      <c r="AD328" s="11" t="s">
        <v>1989</v>
      </c>
      <c r="AE328" s="9" t="s">
        <v>1673</v>
      </c>
      <c r="AF328" s="9" t="s">
        <v>1673</v>
      </c>
      <c r="AG328" s="9" t="s">
        <v>1673</v>
      </c>
      <c r="AH328" s="9" t="s">
        <v>164</v>
      </c>
    </row>
    <row r="329" spans="1:34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9">
        <v>173.85</v>
      </c>
      <c r="D329" s="9"/>
      <c r="E329" s="9">
        <v>173.85</v>
      </c>
      <c r="F329" s="9"/>
      <c r="G329" s="9"/>
      <c r="H329" s="9"/>
      <c r="I329" s="9">
        <v>173.85</v>
      </c>
      <c r="J329" s="9"/>
      <c r="K329" s="9"/>
      <c r="L329" s="9"/>
      <c r="M329" s="9">
        <v>57.95</v>
      </c>
      <c r="N329" s="9"/>
      <c r="O329" s="9"/>
      <c r="P329" s="9"/>
      <c r="Q329" s="9"/>
      <c r="R329" s="9"/>
      <c r="S329" s="9">
        <v>2</v>
      </c>
      <c r="T329" s="9">
        <v>203.7</v>
      </c>
      <c r="U329" s="9"/>
      <c r="V329" s="9"/>
      <c r="W329" s="9">
        <v>203.7</v>
      </c>
      <c r="X329" s="9"/>
      <c r="Y329" s="9"/>
      <c r="Z329" s="9" t="s">
        <v>2006</v>
      </c>
      <c r="AA329" s="9"/>
      <c r="AB329" s="9" t="s">
        <v>1673</v>
      </c>
      <c r="AC329" s="9">
        <v>0</v>
      </c>
      <c r="AD329" s="11" t="s">
        <v>1989</v>
      </c>
      <c r="AE329" s="9" t="s">
        <v>1673</v>
      </c>
      <c r="AF329" s="9" t="s">
        <v>1673</v>
      </c>
      <c r="AG329" s="9" t="s">
        <v>1673</v>
      </c>
      <c r="AH329" s="9" t="s">
        <v>164</v>
      </c>
    </row>
    <row r="330" spans="1:34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9">
        <v>182.61</v>
      </c>
      <c r="D330" s="9"/>
      <c r="E330" s="9">
        <v>182.61</v>
      </c>
      <c r="F330" s="9"/>
      <c r="G330" s="9"/>
      <c r="H330" s="9"/>
      <c r="I330" s="9">
        <v>182.61</v>
      </c>
      <c r="J330" s="9"/>
      <c r="K330" s="9"/>
      <c r="L330" s="9"/>
      <c r="M330" s="9">
        <v>60.87</v>
      </c>
      <c r="N330" s="9"/>
      <c r="O330" s="9"/>
      <c r="P330" s="9"/>
      <c r="Q330" s="9"/>
      <c r="R330" s="9"/>
      <c r="S330" s="9">
        <v>2</v>
      </c>
      <c r="T330" s="9">
        <v>221.21</v>
      </c>
      <c r="U330" s="9"/>
      <c r="V330" s="9"/>
      <c r="W330" s="9">
        <v>221.21</v>
      </c>
      <c r="X330" s="9"/>
      <c r="Y330" s="9"/>
      <c r="Z330" s="9" t="s">
        <v>2006</v>
      </c>
      <c r="AA330" s="9"/>
      <c r="AB330" s="9" t="s">
        <v>1673</v>
      </c>
      <c r="AC330" s="9">
        <v>0</v>
      </c>
      <c r="AD330" s="11" t="s">
        <v>1989</v>
      </c>
      <c r="AE330" s="9" t="s">
        <v>1673</v>
      </c>
      <c r="AF330" s="9" t="s">
        <v>1673</v>
      </c>
      <c r="AG330" s="9" t="s">
        <v>1673</v>
      </c>
      <c r="AH330" s="9" t="s">
        <v>164</v>
      </c>
    </row>
    <row r="331" spans="1:34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9">
        <v>206.26</v>
      </c>
      <c r="D331" s="9"/>
      <c r="E331" s="9">
        <v>206.26</v>
      </c>
      <c r="F331" s="9"/>
      <c r="G331" s="9"/>
      <c r="H331" s="9"/>
      <c r="I331" s="9">
        <v>206.26</v>
      </c>
      <c r="J331" s="9"/>
      <c r="K331" s="9"/>
      <c r="L331" s="9"/>
      <c r="M331" s="9">
        <v>68.75</v>
      </c>
      <c r="N331" s="9"/>
      <c r="O331" s="9"/>
      <c r="P331" s="9"/>
      <c r="Q331" s="9"/>
      <c r="R331" s="9"/>
      <c r="S331" s="9">
        <v>2</v>
      </c>
      <c r="T331" s="9">
        <v>268.51</v>
      </c>
      <c r="U331" s="9"/>
      <c r="V331" s="9"/>
      <c r="W331" s="9">
        <v>268.51</v>
      </c>
      <c r="X331" s="9"/>
      <c r="Y331" s="9"/>
      <c r="Z331" s="9" t="s">
        <v>2006</v>
      </c>
      <c r="AA331" s="9"/>
      <c r="AB331" s="9" t="s">
        <v>1673</v>
      </c>
      <c r="AC331" s="9">
        <v>0</v>
      </c>
      <c r="AD331" s="11" t="s">
        <v>1989</v>
      </c>
      <c r="AE331" s="9" t="s">
        <v>1673</v>
      </c>
      <c r="AF331" s="9" t="s">
        <v>1673</v>
      </c>
      <c r="AG331" s="9" t="s">
        <v>1673</v>
      </c>
      <c r="AH331" s="9" t="s">
        <v>164</v>
      </c>
    </row>
    <row r="332" spans="1:34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9">
        <v>319.39999999999998</v>
      </c>
      <c r="D332" s="9"/>
      <c r="E332" s="9">
        <v>319.39999999999998</v>
      </c>
      <c r="F332" s="9"/>
      <c r="G332" s="9"/>
      <c r="H332" s="9"/>
      <c r="I332" s="9">
        <v>319.39999999999998</v>
      </c>
      <c r="J332" s="9"/>
      <c r="K332" s="9"/>
      <c r="L332" s="9"/>
      <c r="M332" s="9">
        <v>106.47</v>
      </c>
      <c r="N332" s="9"/>
      <c r="O332" s="9"/>
      <c r="P332" s="9"/>
      <c r="Q332" s="9"/>
      <c r="R332" s="9"/>
      <c r="S332" s="9">
        <v>2</v>
      </c>
      <c r="T332" s="9">
        <v>494.8</v>
      </c>
      <c r="U332" s="9"/>
      <c r="V332" s="9"/>
      <c r="W332" s="9">
        <v>494.8</v>
      </c>
      <c r="X332" s="9"/>
      <c r="Y332" s="9"/>
      <c r="Z332" s="9" t="s">
        <v>2006</v>
      </c>
      <c r="AA332" s="9"/>
      <c r="AB332" s="9" t="s">
        <v>1673</v>
      </c>
      <c r="AC332" s="9">
        <v>0</v>
      </c>
      <c r="AD332" s="11" t="s">
        <v>1989</v>
      </c>
      <c r="AE332" s="9" t="s">
        <v>1673</v>
      </c>
      <c r="AF332" s="9" t="s">
        <v>1673</v>
      </c>
      <c r="AG332" s="9" t="s">
        <v>1673</v>
      </c>
      <c r="AH332" s="9" t="s">
        <v>164</v>
      </c>
    </row>
    <row r="333" spans="1:34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9">
        <v>319.39999999999998</v>
      </c>
      <c r="D333" s="9"/>
      <c r="E333" s="9">
        <v>319.39999999999998</v>
      </c>
      <c r="F333" s="9"/>
      <c r="G333" s="9"/>
      <c r="H333" s="9"/>
      <c r="I333" s="9">
        <v>319.39999999999998</v>
      </c>
      <c r="J333" s="9"/>
      <c r="K333" s="9"/>
      <c r="L333" s="9"/>
      <c r="M333" s="9">
        <v>106.47</v>
      </c>
      <c r="N333" s="9"/>
      <c r="O333" s="9"/>
      <c r="P333" s="9"/>
      <c r="Q333" s="9"/>
      <c r="R333" s="9"/>
      <c r="S333" s="9">
        <v>2</v>
      </c>
      <c r="T333" s="9">
        <v>494.8</v>
      </c>
      <c r="U333" s="9"/>
      <c r="V333" s="9"/>
      <c r="W333" s="9">
        <v>494.8</v>
      </c>
      <c r="X333" s="9"/>
      <c r="Y333" s="9"/>
      <c r="Z333" s="9" t="s">
        <v>2006</v>
      </c>
      <c r="AA333" s="9"/>
      <c r="AB333" s="9" t="s">
        <v>1673</v>
      </c>
      <c r="AC333" s="9">
        <v>0</v>
      </c>
      <c r="AD333" s="11" t="s">
        <v>1989</v>
      </c>
      <c r="AE333" s="9" t="s">
        <v>1673</v>
      </c>
      <c r="AF333" s="9" t="s">
        <v>1673</v>
      </c>
      <c r="AG333" s="9" t="s">
        <v>1673</v>
      </c>
      <c r="AH333" s="9" t="s">
        <v>164</v>
      </c>
    </row>
    <row r="334" spans="1:34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9">
        <v>271.88</v>
      </c>
      <c r="D334" s="9"/>
      <c r="E334" s="9">
        <v>271.88</v>
      </c>
      <c r="F334" s="9"/>
      <c r="G334" s="9"/>
      <c r="H334" s="9"/>
      <c r="I334" s="9">
        <v>271.88</v>
      </c>
      <c r="J334" s="9"/>
      <c r="K334" s="9"/>
      <c r="L334" s="9"/>
      <c r="M334" s="9">
        <v>45.31</v>
      </c>
      <c r="N334" s="9"/>
      <c r="O334" s="9"/>
      <c r="P334" s="9"/>
      <c r="Q334" s="9"/>
      <c r="R334" s="9"/>
      <c r="S334" s="9">
        <v>4</v>
      </c>
      <c r="T334" s="9">
        <v>127.88</v>
      </c>
      <c r="U334" s="9"/>
      <c r="V334" s="9"/>
      <c r="W334" s="9">
        <v>127.88</v>
      </c>
      <c r="X334" s="9"/>
      <c r="Y334" s="9"/>
      <c r="Z334" s="9" t="s">
        <v>2006</v>
      </c>
      <c r="AA334" s="9"/>
      <c r="AB334" s="9" t="s">
        <v>1673</v>
      </c>
      <c r="AC334" s="9">
        <v>0</v>
      </c>
      <c r="AD334" s="11" t="s">
        <v>1989</v>
      </c>
      <c r="AE334" s="9" t="s">
        <v>1673</v>
      </c>
      <c r="AF334" s="9" t="s">
        <v>1673</v>
      </c>
      <c r="AG334" s="9" t="s">
        <v>1673</v>
      </c>
      <c r="AH334" s="9" t="s">
        <v>164</v>
      </c>
    </row>
    <row r="335" spans="1:34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9">
        <v>309.99</v>
      </c>
      <c r="D335" s="9"/>
      <c r="E335" s="9">
        <v>309.99</v>
      </c>
      <c r="F335" s="9"/>
      <c r="G335" s="9"/>
      <c r="H335" s="9"/>
      <c r="I335" s="9">
        <v>309.99</v>
      </c>
      <c r="J335" s="9"/>
      <c r="K335" s="9"/>
      <c r="L335" s="9"/>
      <c r="M335" s="9">
        <v>51.67</v>
      </c>
      <c r="N335" s="9"/>
      <c r="O335" s="9"/>
      <c r="P335" s="9"/>
      <c r="Q335" s="9"/>
      <c r="R335" s="9"/>
      <c r="S335" s="9">
        <v>4</v>
      </c>
      <c r="T335" s="9">
        <v>165.99</v>
      </c>
      <c r="U335" s="9"/>
      <c r="V335" s="9"/>
      <c r="W335" s="9">
        <v>165.99</v>
      </c>
      <c r="X335" s="9"/>
      <c r="Y335" s="9"/>
      <c r="Z335" s="9" t="s">
        <v>2006</v>
      </c>
      <c r="AA335" s="9"/>
      <c r="AB335" s="9" t="s">
        <v>1673</v>
      </c>
      <c r="AC335" s="9">
        <v>0</v>
      </c>
      <c r="AD335" s="11" t="s">
        <v>1989</v>
      </c>
      <c r="AE335" s="9" t="s">
        <v>1673</v>
      </c>
      <c r="AF335" s="9" t="s">
        <v>1673</v>
      </c>
      <c r="AG335" s="9" t="s">
        <v>1673</v>
      </c>
      <c r="AH335" s="9" t="s">
        <v>164</v>
      </c>
    </row>
    <row r="336" spans="1:34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9">
        <v>198.78</v>
      </c>
      <c r="D336" s="9"/>
      <c r="E336" s="9">
        <v>198.78</v>
      </c>
      <c r="F336" s="9"/>
      <c r="G336" s="9"/>
      <c r="H336" s="9"/>
      <c r="I336" s="9">
        <v>198.78</v>
      </c>
      <c r="J336" s="9"/>
      <c r="K336" s="9"/>
      <c r="L336" s="9"/>
      <c r="M336" s="9">
        <v>66.260000000000005</v>
      </c>
      <c r="N336" s="9"/>
      <c r="O336" s="9"/>
      <c r="P336" s="9"/>
      <c r="Q336" s="9"/>
      <c r="R336" s="9"/>
      <c r="S336" s="9">
        <v>2</v>
      </c>
      <c r="T336" s="9">
        <v>253.55</v>
      </c>
      <c r="U336" s="9"/>
      <c r="V336" s="9"/>
      <c r="W336" s="9">
        <v>253.55</v>
      </c>
      <c r="X336" s="9"/>
      <c r="Y336" s="9"/>
      <c r="Z336" s="9" t="s">
        <v>2006</v>
      </c>
      <c r="AA336" s="9"/>
      <c r="AB336" s="9" t="s">
        <v>1673</v>
      </c>
      <c r="AC336" s="9">
        <v>0</v>
      </c>
      <c r="AD336" s="11" t="s">
        <v>1989</v>
      </c>
      <c r="AE336" s="9" t="s">
        <v>1673</v>
      </c>
      <c r="AF336" s="9" t="s">
        <v>1673</v>
      </c>
      <c r="AG336" s="9" t="s">
        <v>1673</v>
      </c>
      <c r="AH336" s="9" t="s">
        <v>164</v>
      </c>
    </row>
    <row r="337" spans="1:34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9">
        <v>319.39999999999998</v>
      </c>
      <c r="D337" s="9"/>
      <c r="E337" s="9">
        <v>319.39999999999998</v>
      </c>
      <c r="F337" s="9"/>
      <c r="G337" s="9"/>
      <c r="H337" s="9"/>
      <c r="I337" s="9">
        <v>319.39999999999998</v>
      </c>
      <c r="J337" s="9"/>
      <c r="K337" s="9"/>
      <c r="L337" s="9"/>
      <c r="M337" s="9">
        <v>106.47</v>
      </c>
      <c r="N337" s="9"/>
      <c r="O337" s="9"/>
      <c r="P337" s="9"/>
      <c r="Q337" s="9"/>
      <c r="R337" s="9"/>
      <c r="S337" s="9">
        <v>2</v>
      </c>
      <c r="T337" s="9">
        <v>494.8</v>
      </c>
      <c r="U337" s="9"/>
      <c r="V337" s="9"/>
      <c r="W337" s="9">
        <v>494.8</v>
      </c>
      <c r="X337" s="9"/>
      <c r="Y337" s="9"/>
      <c r="Z337" s="9" t="s">
        <v>2006</v>
      </c>
      <c r="AA337" s="9"/>
      <c r="AB337" s="9" t="s">
        <v>1673</v>
      </c>
      <c r="AC337" s="9">
        <v>0</v>
      </c>
      <c r="AD337" s="11" t="s">
        <v>1989</v>
      </c>
      <c r="AE337" s="9" t="s">
        <v>1673</v>
      </c>
      <c r="AF337" s="9" t="s">
        <v>1673</v>
      </c>
      <c r="AG337" s="9" t="s">
        <v>1673</v>
      </c>
      <c r="AH337" s="9" t="s">
        <v>164</v>
      </c>
    </row>
    <row r="338" spans="1:34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9">
        <v>319.39999999999998</v>
      </c>
      <c r="D338" s="9"/>
      <c r="E338" s="9">
        <v>319.39999999999998</v>
      </c>
      <c r="F338" s="9"/>
      <c r="G338" s="9"/>
      <c r="H338" s="9"/>
      <c r="I338" s="9">
        <v>319.39999999999998</v>
      </c>
      <c r="J338" s="9"/>
      <c r="K338" s="9"/>
      <c r="L338" s="9"/>
      <c r="M338" s="9">
        <v>106.47</v>
      </c>
      <c r="N338" s="9"/>
      <c r="O338" s="9"/>
      <c r="P338" s="9"/>
      <c r="Q338" s="9"/>
      <c r="R338" s="9"/>
      <c r="S338" s="9">
        <v>2</v>
      </c>
      <c r="T338" s="9">
        <v>494.8</v>
      </c>
      <c r="U338" s="9"/>
      <c r="V338" s="9"/>
      <c r="W338" s="9">
        <v>494.8</v>
      </c>
      <c r="X338" s="9"/>
      <c r="Y338" s="9"/>
      <c r="Z338" s="9" t="s">
        <v>2006</v>
      </c>
      <c r="AA338" s="9"/>
      <c r="AB338" s="9" t="s">
        <v>1673</v>
      </c>
      <c r="AC338" s="9">
        <v>0</v>
      </c>
      <c r="AD338" s="11" t="s">
        <v>1989</v>
      </c>
      <c r="AE338" s="9" t="s">
        <v>1673</v>
      </c>
      <c r="AF338" s="9" t="s">
        <v>1673</v>
      </c>
      <c r="AG338" s="9" t="s">
        <v>1673</v>
      </c>
      <c r="AH338" s="9" t="s">
        <v>164</v>
      </c>
    </row>
    <row r="339" spans="1:34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9">
        <v>319.39999999999998</v>
      </c>
      <c r="D339" s="9"/>
      <c r="E339" s="9">
        <v>319.39999999999998</v>
      </c>
      <c r="F339" s="9"/>
      <c r="G339" s="9"/>
      <c r="H339" s="9"/>
      <c r="I339" s="9">
        <v>319.39999999999998</v>
      </c>
      <c r="J339" s="9"/>
      <c r="K339" s="9"/>
      <c r="L339" s="9"/>
      <c r="M339" s="9">
        <v>106.47</v>
      </c>
      <c r="N339" s="9"/>
      <c r="O339" s="9"/>
      <c r="P339" s="9"/>
      <c r="Q339" s="9"/>
      <c r="R339" s="9"/>
      <c r="S339" s="9">
        <v>2</v>
      </c>
      <c r="T339" s="9">
        <v>494.8</v>
      </c>
      <c r="U339" s="9"/>
      <c r="V339" s="9"/>
      <c r="W339" s="9">
        <v>494.8</v>
      </c>
      <c r="X339" s="9"/>
      <c r="Y339" s="9"/>
      <c r="Z339" s="9" t="s">
        <v>2006</v>
      </c>
      <c r="AA339" s="9"/>
      <c r="AB339" s="9" t="s">
        <v>1673</v>
      </c>
      <c r="AC339" s="9">
        <v>0</v>
      </c>
      <c r="AD339" s="11" t="s">
        <v>1989</v>
      </c>
      <c r="AE339" s="9" t="s">
        <v>1673</v>
      </c>
      <c r="AF339" s="9" t="s">
        <v>1673</v>
      </c>
      <c r="AG339" s="9" t="s">
        <v>1673</v>
      </c>
      <c r="AH339" s="9" t="s">
        <v>164</v>
      </c>
    </row>
    <row r="340" spans="1:34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9">
        <v>203.4</v>
      </c>
      <c r="D340" s="9"/>
      <c r="E340" s="9">
        <v>203.4</v>
      </c>
      <c r="F340" s="9"/>
      <c r="G340" s="9"/>
      <c r="H340" s="9"/>
      <c r="I340" s="9">
        <v>203.4</v>
      </c>
      <c r="J340" s="9"/>
      <c r="K340" s="9"/>
      <c r="L340" s="9"/>
      <c r="M340" s="9">
        <v>67.8</v>
      </c>
      <c r="N340" s="9"/>
      <c r="O340" s="9"/>
      <c r="P340" s="9"/>
      <c r="Q340" s="9"/>
      <c r="R340" s="9"/>
      <c r="S340" s="9">
        <v>2</v>
      </c>
      <c r="T340" s="9">
        <v>262.79000000000002</v>
      </c>
      <c r="U340" s="9"/>
      <c r="V340" s="9"/>
      <c r="W340" s="9">
        <v>262.79000000000002</v>
      </c>
      <c r="X340" s="9"/>
      <c r="Y340" s="9"/>
      <c r="Z340" s="9" t="s">
        <v>2006</v>
      </c>
      <c r="AA340" s="9"/>
      <c r="AB340" s="9" t="s">
        <v>1673</v>
      </c>
      <c r="AC340" s="9">
        <v>0</v>
      </c>
      <c r="AD340" s="11" t="s">
        <v>1989</v>
      </c>
      <c r="AE340" s="9" t="s">
        <v>1673</v>
      </c>
      <c r="AF340" s="9" t="s">
        <v>1673</v>
      </c>
      <c r="AG340" s="9" t="s">
        <v>1673</v>
      </c>
      <c r="AH340" s="9" t="s">
        <v>164</v>
      </c>
    </row>
    <row r="341" spans="1:34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9">
        <v>255.75</v>
      </c>
      <c r="D341" s="9"/>
      <c r="E341" s="9">
        <v>255.75</v>
      </c>
      <c r="F341" s="9"/>
      <c r="G341" s="9"/>
      <c r="H341" s="9"/>
      <c r="I341" s="9">
        <v>255.75</v>
      </c>
      <c r="J341" s="9"/>
      <c r="K341" s="9"/>
      <c r="L341" s="9"/>
      <c r="M341" s="9">
        <v>85.25</v>
      </c>
      <c r="N341" s="9"/>
      <c r="O341" s="9"/>
      <c r="P341" s="9"/>
      <c r="Q341" s="9"/>
      <c r="R341" s="9"/>
      <c r="S341" s="9">
        <v>2</v>
      </c>
      <c r="T341" s="9">
        <v>367.5</v>
      </c>
      <c r="U341" s="9"/>
      <c r="V341" s="9"/>
      <c r="W341" s="9">
        <v>367.5</v>
      </c>
      <c r="X341" s="9"/>
      <c r="Y341" s="9"/>
      <c r="Z341" s="9" t="s">
        <v>2006</v>
      </c>
      <c r="AA341" s="9"/>
      <c r="AB341" s="9" t="s">
        <v>1673</v>
      </c>
      <c r="AC341" s="9">
        <v>0</v>
      </c>
      <c r="AD341" s="11" t="s">
        <v>1989</v>
      </c>
      <c r="AE341" s="9" t="s">
        <v>1673</v>
      </c>
      <c r="AF341" s="9" t="s">
        <v>1673</v>
      </c>
      <c r="AG341" s="9" t="s">
        <v>1673</v>
      </c>
      <c r="AH341" s="9" t="s">
        <v>164</v>
      </c>
    </row>
    <row r="342" spans="1:34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9">
        <v>193.33</v>
      </c>
      <c r="D342" s="9"/>
      <c r="E342" s="9">
        <v>193.33</v>
      </c>
      <c r="F342" s="9"/>
      <c r="G342" s="9"/>
      <c r="H342" s="9"/>
      <c r="I342" s="9">
        <v>193.33</v>
      </c>
      <c r="J342" s="9"/>
      <c r="K342" s="9"/>
      <c r="L342" s="9"/>
      <c r="M342" s="9">
        <v>64.44</v>
      </c>
      <c r="N342" s="9"/>
      <c r="O342" s="9"/>
      <c r="P342" s="9"/>
      <c r="Q342" s="9"/>
      <c r="R342" s="9"/>
      <c r="S342" s="9">
        <v>2</v>
      </c>
      <c r="T342" s="9">
        <v>242.66</v>
      </c>
      <c r="U342" s="9"/>
      <c r="V342" s="9"/>
      <c r="W342" s="9">
        <v>242.66</v>
      </c>
      <c r="X342" s="9"/>
      <c r="Y342" s="9"/>
      <c r="Z342" s="9" t="s">
        <v>2006</v>
      </c>
      <c r="AA342" s="9"/>
      <c r="AB342" s="9" t="s">
        <v>1673</v>
      </c>
      <c r="AC342" s="9">
        <v>0</v>
      </c>
      <c r="AD342" s="11" t="s">
        <v>1989</v>
      </c>
      <c r="AE342" s="9" t="s">
        <v>1673</v>
      </c>
      <c r="AF342" s="9" t="s">
        <v>1673</v>
      </c>
      <c r="AG342" s="9" t="s">
        <v>1673</v>
      </c>
      <c r="AH342" s="9" t="s">
        <v>164</v>
      </c>
    </row>
    <row r="343" spans="1:34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9">
        <v>283</v>
      </c>
      <c r="D343" s="9"/>
      <c r="E343" s="9">
        <v>283</v>
      </c>
      <c r="F343" s="9"/>
      <c r="G343" s="9"/>
      <c r="H343" s="9"/>
      <c r="I343" s="9">
        <v>283</v>
      </c>
      <c r="J343" s="9"/>
      <c r="K343" s="9"/>
      <c r="L343" s="9"/>
      <c r="M343" s="9">
        <v>94.33</v>
      </c>
      <c r="N343" s="9"/>
      <c r="O343" s="9"/>
      <c r="P343" s="9"/>
      <c r="Q343" s="9"/>
      <c r="R343" s="9"/>
      <c r="S343" s="9">
        <v>2</v>
      </c>
      <c r="T343" s="9">
        <v>422</v>
      </c>
      <c r="U343" s="9"/>
      <c r="V343" s="9"/>
      <c r="W343" s="9">
        <v>422</v>
      </c>
      <c r="X343" s="9"/>
      <c r="Y343" s="9"/>
      <c r="Z343" s="9" t="s">
        <v>2006</v>
      </c>
      <c r="AA343" s="9"/>
      <c r="AB343" s="9" t="s">
        <v>1673</v>
      </c>
      <c r="AC343" s="9">
        <v>0</v>
      </c>
      <c r="AD343" s="11" t="s">
        <v>1989</v>
      </c>
      <c r="AE343" s="9" t="s">
        <v>1673</v>
      </c>
      <c r="AF343" s="9" t="s">
        <v>1673</v>
      </c>
      <c r="AG343" s="9" t="s">
        <v>1673</v>
      </c>
      <c r="AH343" s="9" t="s">
        <v>164</v>
      </c>
    </row>
    <row r="344" spans="1:34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9">
        <v>319.39999999999998</v>
      </c>
      <c r="D344" s="9"/>
      <c r="E344" s="9">
        <v>319.39999999999998</v>
      </c>
      <c r="F344" s="9"/>
      <c r="G344" s="9"/>
      <c r="H344" s="9"/>
      <c r="I344" s="9">
        <v>319.39999999999998</v>
      </c>
      <c r="J344" s="9"/>
      <c r="K344" s="9"/>
      <c r="L344" s="9"/>
      <c r="M344" s="9">
        <v>106.47</v>
      </c>
      <c r="N344" s="9"/>
      <c r="O344" s="9"/>
      <c r="P344" s="9"/>
      <c r="Q344" s="9"/>
      <c r="R344" s="9"/>
      <c r="S344" s="9">
        <v>2</v>
      </c>
      <c r="T344" s="9">
        <v>494.8</v>
      </c>
      <c r="U344" s="9"/>
      <c r="V344" s="9"/>
      <c r="W344" s="9">
        <v>494.8</v>
      </c>
      <c r="X344" s="9"/>
      <c r="Y344" s="9"/>
      <c r="Z344" s="9" t="s">
        <v>2006</v>
      </c>
      <c r="AA344" s="9"/>
      <c r="AB344" s="9" t="s">
        <v>1673</v>
      </c>
      <c r="AC344" s="9">
        <v>0</v>
      </c>
      <c r="AD344" s="11" t="s">
        <v>1989</v>
      </c>
      <c r="AE344" s="9" t="s">
        <v>1673</v>
      </c>
      <c r="AF344" s="9" t="s">
        <v>1673</v>
      </c>
      <c r="AG344" s="9" t="s">
        <v>1673</v>
      </c>
      <c r="AH344" s="9" t="s">
        <v>164</v>
      </c>
    </row>
    <row r="345" spans="1:34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9">
        <v>566</v>
      </c>
      <c r="D345" s="9"/>
      <c r="E345" s="9">
        <v>566</v>
      </c>
      <c r="F345" s="9"/>
      <c r="G345" s="9"/>
      <c r="H345" s="9"/>
      <c r="I345" s="9">
        <v>566</v>
      </c>
      <c r="J345" s="9"/>
      <c r="K345" s="9"/>
      <c r="L345" s="9"/>
      <c r="M345" s="9">
        <v>94.33</v>
      </c>
      <c r="N345" s="9"/>
      <c r="O345" s="9"/>
      <c r="P345" s="9"/>
      <c r="Q345" s="9"/>
      <c r="R345" s="9"/>
      <c r="S345" s="9">
        <v>4</v>
      </c>
      <c r="T345" s="9">
        <v>422</v>
      </c>
      <c r="U345" s="9"/>
      <c r="V345" s="9"/>
      <c r="W345" s="9">
        <v>422</v>
      </c>
      <c r="X345" s="9"/>
      <c r="Y345" s="9"/>
      <c r="Z345" s="9" t="s">
        <v>2006</v>
      </c>
      <c r="AA345" s="9"/>
      <c r="AB345" s="9" t="s">
        <v>1673</v>
      </c>
      <c r="AC345" s="9">
        <v>0</v>
      </c>
      <c r="AD345" s="11" t="s">
        <v>1989</v>
      </c>
      <c r="AE345" s="9" t="s">
        <v>1673</v>
      </c>
      <c r="AF345" s="9" t="s">
        <v>1673</v>
      </c>
      <c r="AG345" s="9" t="s">
        <v>1673</v>
      </c>
      <c r="AH345" s="9" t="s">
        <v>164</v>
      </c>
    </row>
    <row r="346" spans="1:34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9">
        <v>566</v>
      </c>
      <c r="D346" s="9"/>
      <c r="E346" s="9">
        <v>566</v>
      </c>
      <c r="F346" s="9"/>
      <c r="G346" s="9"/>
      <c r="H346" s="9"/>
      <c r="I346" s="9">
        <v>566</v>
      </c>
      <c r="J346" s="9"/>
      <c r="K346" s="9"/>
      <c r="L346" s="9"/>
      <c r="M346" s="9">
        <v>94.33</v>
      </c>
      <c r="N346" s="9"/>
      <c r="O346" s="9"/>
      <c r="P346" s="9"/>
      <c r="Q346" s="9"/>
      <c r="R346" s="9"/>
      <c r="S346" s="9">
        <v>4</v>
      </c>
      <c r="T346" s="9">
        <v>422</v>
      </c>
      <c r="U346" s="9"/>
      <c r="V346" s="9"/>
      <c r="W346" s="9">
        <v>422</v>
      </c>
      <c r="X346" s="9"/>
      <c r="Y346" s="9"/>
      <c r="Z346" s="9" t="s">
        <v>2006</v>
      </c>
      <c r="AA346" s="9">
        <v>46.1</v>
      </c>
      <c r="AB346" s="9" t="s">
        <v>1680</v>
      </c>
      <c r="AC346" s="9">
        <v>0</v>
      </c>
      <c r="AD346" s="11" t="s">
        <v>1989</v>
      </c>
      <c r="AE346" s="9" t="s">
        <v>1673</v>
      </c>
      <c r="AF346" s="9" t="s">
        <v>1673</v>
      </c>
      <c r="AG346" s="9" t="s">
        <v>1673</v>
      </c>
      <c r="AH346" s="9" t="s">
        <v>164</v>
      </c>
    </row>
    <row r="347" spans="1:34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9">
        <v>1857.6</v>
      </c>
      <c r="D347" s="9"/>
      <c r="E347" s="9">
        <v>1857.6</v>
      </c>
      <c r="F347" s="9"/>
      <c r="G347" s="9"/>
      <c r="H347" s="9"/>
      <c r="I347" s="9"/>
      <c r="J347" s="9"/>
      <c r="K347" s="9"/>
      <c r="L347" s="9"/>
      <c r="M347" s="9">
        <v>103.2</v>
      </c>
      <c r="N347" s="9"/>
      <c r="O347" s="9"/>
      <c r="P347" s="9"/>
      <c r="Q347" s="9"/>
      <c r="R347" s="9"/>
      <c r="S347" s="9">
        <v>12</v>
      </c>
      <c r="T347" s="9">
        <v>475.2</v>
      </c>
      <c r="U347" s="9"/>
      <c r="V347" s="9"/>
      <c r="W347" s="9">
        <v>475.2</v>
      </c>
      <c r="X347" s="9"/>
      <c r="Y347" s="9">
        <v>365.4</v>
      </c>
      <c r="Z347" s="9" t="s">
        <v>1673</v>
      </c>
      <c r="AA347" s="9">
        <v>87.1</v>
      </c>
      <c r="AB347" s="9" t="s">
        <v>1676</v>
      </c>
      <c r="AC347" s="9">
        <v>0</v>
      </c>
      <c r="AD347" s="11" t="s">
        <v>1989</v>
      </c>
      <c r="AE347" s="9" t="s">
        <v>1673</v>
      </c>
      <c r="AF347" s="9" t="s">
        <v>1673</v>
      </c>
      <c r="AG347" s="9" t="s">
        <v>1673</v>
      </c>
      <c r="AH347" s="9" t="s">
        <v>1674</v>
      </c>
    </row>
    <row r="348" spans="1:34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9">
        <v>3603.47</v>
      </c>
      <c r="D348" s="9"/>
      <c r="E348" s="9">
        <v>3603.47</v>
      </c>
      <c r="F348" s="9"/>
      <c r="G348" s="9"/>
      <c r="H348" s="9"/>
      <c r="I348" s="9"/>
      <c r="J348" s="9"/>
      <c r="K348" s="9"/>
      <c r="L348" s="9"/>
      <c r="M348" s="9">
        <v>200.19</v>
      </c>
      <c r="N348" s="9"/>
      <c r="O348" s="9"/>
      <c r="P348" s="9"/>
      <c r="Q348" s="9"/>
      <c r="R348" s="9"/>
      <c r="S348" s="9">
        <v>12</v>
      </c>
      <c r="T348" s="9">
        <v>1057.1600000000001</v>
      </c>
      <c r="U348" s="9"/>
      <c r="V348" s="9"/>
      <c r="W348" s="9">
        <v>1057.1600000000001</v>
      </c>
      <c r="X348" s="9"/>
      <c r="Y348" s="9">
        <v>982.7</v>
      </c>
      <c r="Z348" s="9" t="s">
        <v>1673</v>
      </c>
      <c r="AA348" s="9">
        <v>643.5</v>
      </c>
      <c r="AB348" s="9" t="s">
        <v>1680</v>
      </c>
      <c r="AC348" s="9">
        <v>0</v>
      </c>
      <c r="AD348" s="11" t="s">
        <v>1989</v>
      </c>
      <c r="AE348" s="9" t="s">
        <v>1673</v>
      </c>
      <c r="AF348" s="9" t="s">
        <v>1673</v>
      </c>
      <c r="AG348" s="9" t="s">
        <v>1673</v>
      </c>
      <c r="AH348" s="9" t="s">
        <v>1674</v>
      </c>
    </row>
    <row r="349" spans="1:34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9">
        <v>3739.22</v>
      </c>
      <c r="D349" s="9"/>
      <c r="E349" s="9">
        <v>3739.22</v>
      </c>
      <c r="F349" s="9"/>
      <c r="G349" s="9"/>
      <c r="H349" s="9"/>
      <c r="I349" s="9"/>
      <c r="J349" s="9"/>
      <c r="K349" s="9"/>
      <c r="L349" s="9"/>
      <c r="M349" s="9">
        <v>249.28</v>
      </c>
      <c r="N349" s="9"/>
      <c r="O349" s="9"/>
      <c r="P349" s="9"/>
      <c r="Q349" s="9"/>
      <c r="R349" s="9"/>
      <c r="S349" s="9">
        <v>10</v>
      </c>
      <c r="T349" s="9">
        <v>1351.69</v>
      </c>
      <c r="U349" s="9"/>
      <c r="V349" s="9"/>
      <c r="W349" s="9">
        <v>1351.69</v>
      </c>
      <c r="X349" s="9"/>
      <c r="Y349" s="9">
        <v>1729.24</v>
      </c>
      <c r="Z349" s="9" t="s">
        <v>1673</v>
      </c>
      <c r="AA349" s="9">
        <v>105.3</v>
      </c>
      <c r="AB349" s="9" t="s">
        <v>1677</v>
      </c>
      <c r="AC349" s="9">
        <v>0</v>
      </c>
      <c r="AD349" s="11" t="s">
        <v>1989</v>
      </c>
      <c r="AE349" s="9" t="s">
        <v>1673</v>
      </c>
      <c r="AF349" s="9" t="s">
        <v>1673</v>
      </c>
      <c r="AG349" s="9" t="s">
        <v>1673</v>
      </c>
      <c r="AH349" s="9" t="s">
        <v>1674</v>
      </c>
    </row>
    <row r="350" spans="1:34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9">
        <v>2982.5</v>
      </c>
      <c r="D350" s="9"/>
      <c r="E350" s="9">
        <v>2982.5</v>
      </c>
      <c r="F350" s="9"/>
      <c r="G350" s="9"/>
      <c r="H350" s="9"/>
      <c r="I350" s="9"/>
      <c r="J350" s="9"/>
      <c r="K350" s="9"/>
      <c r="L350" s="9"/>
      <c r="M350" s="9">
        <v>198.83</v>
      </c>
      <c r="N350" s="9"/>
      <c r="O350" s="9"/>
      <c r="P350" s="9"/>
      <c r="Q350" s="9"/>
      <c r="R350" s="9"/>
      <c r="S350" s="9">
        <v>10</v>
      </c>
      <c r="T350" s="9">
        <v>1049</v>
      </c>
      <c r="U350" s="9"/>
      <c r="V350" s="9"/>
      <c r="W350" s="9">
        <v>1049</v>
      </c>
      <c r="X350" s="9"/>
      <c r="Y350" s="9">
        <v>316.8</v>
      </c>
      <c r="Z350" s="9" t="s">
        <v>1673</v>
      </c>
      <c r="AA350" s="9">
        <v>627.6</v>
      </c>
      <c r="AB350" s="9" t="s">
        <v>1680</v>
      </c>
      <c r="AC350" s="9">
        <v>0</v>
      </c>
      <c r="AD350" s="11" t="s">
        <v>1989</v>
      </c>
      <c r="AE350" s="9" t="s">
        <v>1673</v>
      </c>
      <c r="AF350" s="9" t="s">
        <v>1673</v>
      </c>
      <c r="AG350" s="9" t="s">
        <v>1673</v>
      </c>
      <c r="AH350" s="9" t="s">
        <v>1674</v>
      </c>
    </row>
    <row r="351" spans="1:34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9">
        <v>2055.9699999999998</v>
      </c>
      <c r="D351" s="9"/>
      <c r="E351" s="9">
        <v>2055.9699999999998</v>
      </c>
      <c r="F351" s="9"/>
      <c r="G351" s="9"/>
      <c r="H351" s="9"/>
      <c r="I351" s="9"/>
      <c r="J351" s="9"/>
      <c r="K351" s="9"/>
      <c r="L351" s="9"/>
      <c r="M351" s="9">
        <v>137.06</v>
      </c>
      <c r="N351" s="9"/>
      <c r="O351" s="9"/>
      <c r="P351" s="9"/>
      <c r="Q351" s="9"/>
      <c r="R351" s="9"/>
      <c r="S351" s="9">
        <v>10</v>
      </c>
      <c r="T351" s="9">
        <v>678.39</v>
      </c>
      <c r="U351" s="9"/>
      <c r="V351" s="9"/>
      <c r="W351" s="9">
        <v>678.39</v>
      </c>
      <c r="X351" s="9"/>
      <c r="Y351" s="9">
        <v>845.88</v>
      </c>
      <c r="Z351" s="9" t="s">
        <v>1673</v>
      </c>
      <c r="AA351" s="9">
        <v>100</v>
      </c>
      <c r="AB351" s="9" t="s">
        <v>1680</v>
      </c>
      <c r="AC351" s="9">
        <v>0</v>
      </c>
      <c r="AD351" s="11" t="s">
        <v>1989</v>
      </c>
      <c r="AE351" s="9" t="s">
        <v>1673</v>
      </c>
      <c r="AF351" s="9" t="s">
        <v>1673</v>
      </c>
      <c r="AG351" s="9" t="s">
        <v>1673</v>
      </c>
      <c r="AH351" s="9" t="s">
        <v>1674</v>
      </c>
    </row>
    <row r="352" spans="1:34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9">
        <v>2317.35</v>
      </c>
      <c r="D352" s="9"/>
      <c r="E352" s="9">
        <v>2317.35</v>
      </c>
      <c r="F352" s="9"/>
      <c r="G352" s="9"/>
      <c r="H352" s="9"/>
      <c r="I352" s="9"/>
      <c r="J352" s="9"/>
      <c r="K352" s="9"/>
      <c r="L352" s="9"/>
      <c r="M352" s="9">
        <v>128.74</v>
      </c>
      <c r="N352" s="9"/>
      <c r="O352" s="9"/>
      <c r="P352" s="9"/>
      <c r="Q352" s="9"/>
      <c r="R352" s="9"/>
      <c r="S352" s="9">
        <v>12</v>
      </c>
      <c r="T352" s="9">
        <v>628.45000000000005</v>
      </c>
      <c r="U352" s="9"/>
      <c r="V352" s="9"/>
      <c r="W352" s="9">
        <v>628.45000000000005</v>
      </c>
      <c r="X352" s="9"/>
      <c r="Y352" s="9">
        <v>578.5</v>
      </c>
      <c r="Z352" s="9" t="s">
        <v>1673</v>
      </c>
      <c r="AA352" s="9">
        <v>681.7</v>
      </c>
      <c r="AB352" s="9" t="s">
        <v>1680</v>
      </c>
      <c r="AC352" s="9">
        <v>0</v>
      </c>
      <c r="AD352" s="11" t="s">
        <v>1989</v>
      </c>
      <c r="AE352" s="9" t="s">
        <v>1673</v>
      </c>
      <c r="AF352" s="9" t="s">
        <v>1673</v>
      </c>
      <c r="AG352" s="9" t="s">
        <v>1673</v>
      </c>
      <c r="AH352" s="9" t="s">
        <v>1674</v>
      </c>
    </row>
    <row r="353" spans="1:34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9">
        <v>2290.5</v>
      </c>
      <c r="D353" s="9"/>
      <c r="E353" s="9">
        <v>2290.5</v>
      </c>
      <c r="F353" s="9"/>
      <c r="G353" s="9"/>
      <c r="H353" s="9"/>
      <c r="I353" s="9"/>
      <c r="J353" s="9"/>
      <c r="K353" s="9"/>
      <c r="L353" s="9"/>
      <c r="M353" s="9">
        <v>127.25</v>
      </c>
      <c r="N353" s="9"/>
      <c r="O353" s="9"/>
      <c r="P353" s="9"/>
      <c r="Q353" s="9"/>
      <c r="R353" s="9"/>
      <c r="S353" s="9">
        <v>12</v>
      </c>
      <c r="T353" s="9">
        <v>619.5</v>
      </c>
      <c r="U353" s="9"/>
      <c r="V353" s="9"/>
      <c r="W353" s="9">
        <v>619.5</v>
      </c>
      <c r="X353" s="9"/>
      <c r="Y353" s="9">
        <v>581.79999999999995</v>
      </c>
      <c r="Z353" s="9" t="s">
        <v>1673</v>
      </c>
      <c r="AA353" s="9">
        <v>610.6</v>
      </c>
      <c r="AB353" s="9" t="s">
        <v>1680</v>
      </c>
      <c r="AC353" s="9">
        <v>0</v>
      </c>
      <c r="AD353" s="11" t="s">
        <v>1989</v>
      </c>
      <c r="AE353" s="9" t="s">
        <v>1673</v>
      </c>
      <c r="AF353" s="9" t="s">
        <v>1673</v>
      </c>
      <c r="AG353" s="9" t="s">
        <v>1673</v>
      </c>
      <c r="AH353" s="9" t="s">
        <v>1674</v>
      </c>
    </row>
    <row r="354" spans="1:34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9">
        <v>240.5</v>
      </c>
      <c r="D354" s="9"/>
      <c r="E354" s="9">
        <v>240.5</v>
      </c>
      <c r="F354" s="9"/>
      <c r="G354" s="9"/>
      <c r="H354" s="9"/>
      <c r="I354" s="9">
        <v>240.5</v>
      </c>
      <c r="J354" s="9"/>
      <c r="K354" s="9"/>
      <c r="L354" s="9"/>
      <c r="M354" s="9">
        <v>80.17</v>
      </c>
      <c r="N354" s="9"/>
      <c r="O354" s="9"/>
      <c r="P354" s="9"/>
      <c r="Q354" s="9"/>
      <c r="R354" s="9"/>
      <c r="S354" s="9">
        <v>2</v>
      </c>
      <c r="T354" s="9">
        <v>337</v>
      </c>
      <c r="U354" s="9"/>
      <c r="V354" s="9"/>
      <c r="W354" s="9">
        <v>337</v>
      </c>
      <c r="X354" s="9"/>
      <c r="Y354" s="9"/>
      <c r="Z354" s="9" t="s">
        <v>2006</v>
      </c>
      <c r="AA354" s="9"/>
      <c r="AB354" s="9" t="s">
        <v>1673</v>
      </c>
      <c r="AC354" s="9">
        <v>0</v>
      </c>
      <c r="AD354" s="11" t="s">
        <v>1989</v>
      </c>
      <c r="AE354" s="9" t="s">
        <v>1673</v>
      </c>
      <c r="AF354" s="9" t="s">
        <v>1673</v>
      </c>
      <c r="AG354" s="9" t="s">
        <v>1673</v>
      </c>
      <c r="AH354" s="9" t="s">
        <v>164</v>
      </c>
    </row>
    <row r="355" spans="1:34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9">
        <v>161.5</v>
      </c>
      <c r="D355" s="9"/>
      <c r="E355" s="9">
        <v>161.5</v>
      </c>
      <c r="F355" s="9"/>
      <c r="G355" s="9"/>
      <c r="H355" s="9"/>
      <c r="I355" s="9">
        <v>161.5</v>
      </c>
      <c r="J355" s="9"/>
      <c r="K355" s="9"/>
      <c r="L355" s="9"/>
      <c r="M355" s="9">
        <v>53.83</v>
      </c>
      <c r="N355" s="9"/>
      <c r="O355" s="9"/>
      <c r="P355" s="9"/>
      <c r="Q355" s="9"/>
      <c r="R355" s="9"/>
      <c r="S355" s="9">
        <v>2</v>
      </c>
      <c r="T355" s="9">
        <v>179</v>
      </c>
      <c r="U355" s="9"/>
      <c r="V355" s="9"/>
      <c r="W355" s="9">
        <v>179</v>
      </c>
      <c r="X355" s="9"/>
      <c r="Y355" s="9"/>
      <c r="Z355" s="9" t="s">
        <v>2006</v>
      </c>
      <c r="AA355" s="9"/>
      <c r="AB355" s="9" t="s">
        <v>1673</v>
      </c>
      <c r="AC355" s="9">
        <v>0</v>
      </c>
      <c r="AD355" s="11" t="s">
        <v>1989</v>
      </c>
      <c r="AE355" s="9" t="s">
        <v>1673</v>
      </c>
      <c r="AF355" s="9" t="s">
        <v>1673</v>
      </c>
      <c r="AG355" s="9" t="s">
        <v>1673</v>
      </c>
      <c r="AH355" s="9" t="s">
        <v>164</v>
      </c>
    </row>
    <row r="356" spans="1:34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9">
        <v>394</v>
      </c>
      <c r="D356" s="9"/>
      <c r="E356" s="9">
        <v>394</v>
      </c>
      <c r="F356" s="9"/>
      <c r="G356" s="9"/>
      <c r="H356" s="9"/>
      <c r="I356" s="9">
        <v>394</v>
      </c>
      <c r="J356" s="9"/>
      <c r="K356" s="9"/>
      <c r="L356" s="9"/>
      <c r="M356" s="9">
        <v>65.67</v>
      </c>
      <c r="N356" s="9"/>
      <c r="O356" s="9"/>
      <c r="P356" s="9"/>
      <c r="Q356" s="9"/>
      <c r="R356" s="9"/>
      <c r="S356" s="9">
        <v>4</v>
      </c>
      <c r="T356" s="9">
        <v>250</v>
      </c>
      <c r="U356" s="9"/>
      <c r="V356" s="9"/>
      <c r="W356" s="9">
        <v>250</v>
      </c>
      <c r="X356" s="9"/>
      <c r="Y356" s="9"/>
      <c r="Z356" s="9" t="s">
        <v>2006</v>
      </c>
      <c r="AA356" s="9">
        <v>37</v>
      </c>
      <c r="AB356" s="9" t="s">
        <v>1673</v>
      </c>
      <c r="AC356" s="9">
        <v>0</v>
      </c>
      <c r="AD356" s="11" t="s">
        <v>1989</v>
      </c>
      <c r="AE356" s="9" t="s">
        <v>1673</v>
      </c>
      <c r="AF356" s="9" t="s">
        <v>1673</v>
      </c>
      <c r="AG356" s="9" t="s">
        <v>1673</v>
      </c>
      <c r="AH356" s="9" t="s">
        <v>164</v>
      </c>
    </row>
    <row r="357" spans="1:34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9">
        <v>150.5</v>
      </c>
      <c r="D357" s="9"/>
      <c r="E357" s="9">
        <v>150.5</v>
      </c>
      <c r="F357" s="9"/>
      <c r="G357" s="9"/>
      <c r="H357" s="9"/>
      <c r="I357" s="9">
        <v>150.5</v>
      </c>
      <c r="J357" s="9"/>
      <c r="K357" s="9"/>
      <c r="L357" s="9"/>
      <c r="M357" s="9">
        <v>50.17</v>
      </c>
      <c r="N357" s="9"/>
      <c r="O357" s="9"/>
      <c r="P357" s="9"/>
      <c r="Q357" s="9"/>
      <c r="R357" s="9"/>
      <c r="S357" s="9">
        <v>2</v>
      </c>
      <c r="T357" s="9">
        <v>157</v>
      </c>
      <c r="U357" s="9"/>
      <c r="V357" s="9"/>
      <c r="W357" s="9">
        <v>157</v>
      </c>
      <c r="X357" s="9"/>
      <c r="Y357" s="9"/>
      <c r="Z357" s="9" t="s">
        <v>2006</v>
      </c>
      <c r="AA357" s="9"/>
      <c r="AB357" s="9" t="s">
        <v>1673</v>
      </c>
      <c r="AC357" s="9">
        <v>0</v>
      </c>
      <c r="AD357" s="11" t="s">
        <v>1989</v>
      </c>
      <c r="AE357" s="9" t="s">
        <v>1673</v>
      </c>
      <c r="AF357" s="9" t="s">
        <v>1673</v>
      </c>
      <c r="AG357" s="9" t="s">
        <v>1673</v>
      </c>
      <c r="AH357" s="9" t="s">
        <v>164</v>
      </c>
    </row>
    <row r="358" spans="1:34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9">
        <v>664.5</v>
      </c>
      <c r="D358" s="9"/>
      <c r="E358" s="9">
        <v>664.5</v>
      </c>
      <c r="F358" s="9"/>
      <c r="G358" s="9"/>
      <c r="H358" s="9"/>
      <c r="I358" s="9">
        <v>664.5</v>
      </c>
      <c r="J358" s="9"/>
      <c r="K358" s="9"/>
      <c r="L358" s="9"/>
      <c r="M358" s="9">
        <v>110.75</v>
      </c>
      <c r="N358" s="9"/>
      <c r="O358" s="9"/>
      <c r="P358" s="9"/>
      <c r="Q358" s="9"/>
      <c r="R358" s="9"/>
      <c r="S358" s="9">
        <v>4</v>
      </c>
      <c r="T358" s="9">
        <v>520.5</v>
      </c>
      <c r="U358" s="9"/>
      <c r="V358" s="9"/>
      <c r="W358" s="9">
        <v>520.5</v>
      </c>
      <c r="X358" s="9"/>
      <c r="Y358" s="9"/>
      <c r="Z358" s="9" t="s">
        <v>2006</v>
      </c>
      <c r="AA358" s="9">
        <v>74</v>
      </c>
      <c r="AB358" s="9" t="s">
        <v>1673</v>
      </c>
      <c r="AC358" s="9">
        <v>0</v>
      </c>
      <c r="AD358" s="11" t="s">
        <v>1989</v>
      </c>
      <c r="AE358" s="9" t="s">
        <v>1673</v>
      </c>
      <c r="AF358" s="9" t="s">
        <v>1673</v>
      </c>
      <c r="AG358" s="9" t="s">
        <v>1673</v>
      </c>
      <c r="AH358" s="9" t="s">
        <v>164</v>
      </c>
    </row>
    <row r="359" spans="1:34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9">
        <v>362.7</v>
      </c>
      <c r="D359" s="9"/>
      <c r="E359" s="9">
        <v>362.7</v>
      </c>
      <c r="F359" s="9"/>
      <c r="G359" s="9"/>
      <c r="H359" s="9"/>
      <c r="I359" s="9">
        <v>362.7</v>
      </c>
      <c r="J359" s="9"/>
      <c r="K359" s="9"/>
      <c r="L359" s="9"/>
      <c r="M359" s="9">
        <v>60.45</v>
      </c>
      <c r="N359" s="9"/>
      <c r="O359" s="9"/>
      <c r="P359" s="9"/>
      <c r="Q359" s="9"/>
      <c r="R359" s="9"/>
      <c r="S359" s="9">
        <v>4</v>
      </c>
      <c r="T359" s="9">
        <v>218.7</v>
      </c>
      <c r="U359" s="9"/>
      <c r="V359" s="9"/>
      <c r="W359" s="9">
        <v>218.7</v>
      </c>
      <c r="X359" s="9"/>
      <c r="Y359" s="9"/>
      <c r="Z359" s="9" t="s">
        <v>2006</v>
      </c>
      <c r="AA359" s="9"/>
      <c r="AB359" s="9" t="s">
        <v>1673</v>
      </c>
      <c r="AC359" s="9">
        <v>0</v>
      </c>
      <c r="AD359" s="11" t="s">
        <v>1989</v>
      </c>
      <c r="AE359" s="9" t="s">
        <v>1673</v>
      </c>
      <c r="AF359" s="9" t="s">
        <v>1673</v>
      </c>
      <c r="AG359" s="9" t="s">
        <v>1673</v>
      </c>
      <c r="AH359" s="9" t="s">
        <v>164</v>
      </c>
    </row>
    <row r="360" spans="1:34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9">
        <v>362.7</v>
      </c>
      <c r="D360" s="9"/>
      <c r="E360" s="9">
        <v>362.7</v>
      </c>
      <c r="F360" s="9"/>
      <c r="G360" s="9"/>
      <c r="H360" s="9"/>
      <c r="I360" s="9">
        <v>362.7</v>
      </c>
      <c r="J360" s="9"/>
      <c r="K360" s="9"/>
      <c r="L360" s="9"/>
      <c r="M360" s="9">
        <v>60.45</v>
      </c>
      <c r="N360" s="9"/>
      <c r="O360" s="9"/>
      <c r="P360" s="9"/>
      <c r="Q360" s="9"/>
      <c r="R360" s="9"/>
      <c r="S360" s="9">
        <v>4</v>
      </c>
      <c r="T360" s="9">
        <v>218.7</v>
      </c>
      <c r="U360" s="9"/>
      <c r="V360" s="9"/>
      <c r="W360" s="9">
        <v>218.7</v>
      </c>
      <c r="X360" s="9"/>
      <c r="Y360" s="9"/>
      <c r="Z360" s="9" t="s">
        <v>2006</v>
      </c>
      <c r="AA360" s="9"/>
      <c r="AB360" s="9" t="s">
        <v>1673</v>
      </c>
      <c r="AC360" s="9">
        <v>0</v>
      </c>
      <c r="AD360" s="11" t="s">
        <v>1989</v>
      </c>
      <c r="AE360" s="9" t="s">
        <v>1673</v>
      </c>
      <c r="AF360" s="9" t="s">
        <v>1673</v>
      </c>
      <c r="AG360" s="9" t="s">
        <v>1673</v>
      </c>
      <c r="AH360" s="9" t="s">
        <v>164</v>
      </c>
    </row>
    <row r="361" spans="1:34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9">
        <v>169.9</v>
      </c>
      <c r="D361" s="9"/>
      <c r="E361" s="9">
        <v>169.9</v>
      </c>
      <c r="F361" s="9"/>
      <c r="G361" s="9"/>
      <c r="H361" s="9"/>
      <c r="I361" s="9">
        <v>169.9</v>
      </c>
      <c r="J361" s="9"/>
      <c r="K361" s="9"/>
      <c r="L361" s="9"/>
      <c r="M361" s="9">
        <v>56.63</v>
      </c>
      <c r="N361" s="9"/>
      <c r="O361" s="9"/>
      <c r="P361" s="9"/>
      <c r="Q361" s="9"/>
      <c r="R361" s="9"/>
      <c r="S361" s="9">
        <v>2</v>
      </c>
      <c r="T361" s="9">
        <v>195.8</v>
      </c>
      <c r="U361" s="9"/>
      <c r="V361" s="9"/>
      <c r="W361" s="9">
        <v>195.8</v>
      </c>
      <c r="X361" s="9"/>
      <c r="Y361" s="9"/>
      <c r="Z361" s="9" t="s">
        <v>2006</v>
      </c>
      <c r="AA361" s="9"/>
      <c r="AB361" s="9" t="s">
        <v>1673</v>
      </c>
      <c r="AC361" s="9">
        <v>0</v>
      </c>
      <c r="AD361" s="11" t="s">
        <v>1989</v>
      </c>
      <c r="AE361" s="9" t="s">
        <v>1673</v>
      </c>
      <c r="AF361" s="9" t="s">
        <v>1673</v>
      </c>
      <c r="AG361" s="9" t="s">
        <v>1673</v>
      </c>
      <c r="AH361" s="9" t="s">
        <v>164</v>
      </c>
    </row>
    <row r="362" spans="1:34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9">
        <v>1425.6</v>
      </c>
      <c r="D362" s="9"/>
      <c r="E362" s="9">
        <v>1425.6</v>
      </c>
      <c r="F362" s="9"/>
      <c r="G362" s="9"/>
      <c r="H362" s="9"/>
      <c r="I362" s="9"/>
      <c r="J362" s="9"/>
      <c r="K362" s="9"/>
      <c r="L362" s="9"/>
      <c r="M362" s="9">
        <v>118.8</v>
      </c>
      <c r="N362" s="9"/>
      <c r="O362" s="9"/>
      <c r="P362" s="9"/>
      <c r="Q362" s="9"/>
      <c r="R362" s="9"/>
      <c r="S362" s="9">
        <v>8</v>
      </c>
      <c r="T362" s="9">
        <v>568.79999999999995</v>
      </c>
      <c r="U362" s="9"/>
      <c r="V362" s="9"/>
      <c r="W362" s="9">
        <v>568.79999999999995</v>
      </c>
      <c r="X362" s="9"/>
      <c r="Y362" s="9">
        <v>371.8</v>
      </c>
      <c r="Z362" s="9" t="s">
        <v>1673</v>
      </c>
      <c r="AA362" s="9">
        <v>470.9</v>
      </c>
      <c r="AB362" s="9" t="s">
        <v>1673</v>
      </c>
      <c r="AC362" s="9">
        <v>0</v>
      </c>
      <c r="AD362" s="11" t="s">
        <v>1989</v>
      </c>
      <c r="AE362" s="9" t="s">
        <v>1673</v>
      </c>
      <c r="AF362" s="9" t="s">
        <v>1673</v>
      </c>
      <c r="AG362" s="9" t="s">
        <v>1673</v>
      </c>
      <c r="AH362" s="9" t="s">
        <v>1674</v>
      </c>
    </row>
    <row r="363" spans="1:34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9">
        <v>244</v>
      </c>
      <c r="D363" s="9"/>
      <c r="E363" s="9">
        <v>244</v>
      </c>
      <c r="F363" s="9"/>
      <c r="G363" s="9"/>
      <c r="H363" s="9"/>
      <c r="I363" s="9">
        <v>244</v>
      </c>
      <c r="J363" s="9"/>
      <c r="K363" s="9"/>
      <c r="L363" s="9"/>
      <c r="M363" s="9">
        <v>40.67</v>
      </c>
      <c r="N363" s="9"/>
      <c r="O363" s="9"/>
      <c r="P363" s="9"/>
      <c r="Q363" s="9"/>
      <c r="R363" s="9"/>
      <c r="S363" s="9">
        <v>4</v>
      </c>
      <c r="T363" s="9">
        <v>100</v>
      </c>
      <c r="U363" s="9"/>
      <c r="V363" s="9"/>
      <c r="W363" s="9">
        <v>100</v>
      </c>
      <c r="X363" s="9"/>
      <c r="Y363" s="9"/>
      <c r="Z363" s="9" t="s">
        <v>2006</v>
      </c>
      <c r="AA363" s="9">
        <v>20</v>
      </c>
      <c r="AB363" s="9" t="s">
        <v>1673</v>
      </c>
      <c r="AC363" s="9">
        <v>0</v>
      </c>
      <c r="AD363" s="11" t="s">
        <v>1989</v>
      </c>
      <c r="AE363" s="9" t="s">
        <v>1673</v>
      </c>
      <c r="AF363" s="9" t="s">
        <v>1673</v>
      </c>
      <c r="AG363" s="9" t="s">
        <v>1673</v>
      </c>
      <c r="AH363" s="9" t="s">
        <v>1674</v>
      </c>
    </row>
    <row r="364" spans="1:34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9">
        <v>576</v>
      </c>
      <c r="D364" s="9"/>
      <c r="E364" s="9">
        <v>576</v>
      </c>
      <c r="F364" s="9"/>
      <c r="G364" s="9"/>
      <c r="H364" s="9"/>
      <c r="I364" s="9">
        <v>576</v>
      </c>
      <c r="J364" s="9"/>
      <c r="K364" s="9"/>
      <c r="L364" s="9"/>
      <c r="M364" s="9">
        <v>64</v>
      </c>
      <c r="N364" s="9"/>
      <c r="O364" s="9"/>
      <c r="P364" s="9"/>
      <c r="Q364" s="9"/>
      <c r="R364" s="9"/>
      <c r="S364" s="9">
        <v>6</v>
      </c>
      <c r="T364" s="9">
        <v>240</v>
      </c>
      <c r="U364" s="9"/>
      <c r="V364" s="9"/>
      <c r="W364" s="9">
        <v>240</v>
      </c>
      <c r="X364" s="9"/>
      <c r="Y364" s="9">
        <v>36</v>
      </c>
      <c r="Z364" s="9" t="s">
        <v>1673</v>
      </c>
      <c r="AA364" s="9">
        <v>70</v>
      </c>
      <c r="AB364" s="9" t="s">
        <v>1677</v>
      </c>
      <c r="AC364" s="9">
        <v>0</v>
      </c>
      <c r="AD364" s="11" t="s">
        <v>1989</v>
      </c>
      <c r="AE364" s="9" t="s">
        <v>1673</v>
      </c>
      <c r="AF364" s="9" t="s">
        <v>1673</v>
      </c>
      <c r="AG364" s="9" t="s">
        <v>1673</v>
      </c>
      <c r="AH364" s="9" t="s">
        <v>1674</v>
      </c>
    </row>
    <row r="365" spans="1:34" s="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10">
        <v>1821.25</v>
      </c>
      <c r="D365" s="10"/>
      <c r="E365" s="10">
        <v>1821.25</v>
      </c>
      <c r="F365" s="10"/>
      <c r="G365" s="10"/>
      <c r="H365" s="10"/>
      <c r="I365" s="10">
        <v>1821.25</v>
      </c>
      <c r="J365" s="10"/>
      <c r="K365" s="10"/>
      <c r="L365" s="10"/>
      <c r="M365" s="10">
        <v>121.42</v>
      </c>
      <c r="N365" s="10"/>
      <c r="O365" s="10"/>
      <c r="P365" s="10"/>
      <c r="Q365" s="10"/>
      <c r="R365" s="10"/>
      <c r="S365" s="10">
        <v>10</v>
      </c>
      <c r="T365" s="10">
        <v>584.5</v>
      </c>
      <c r="U365" s="10"/>
      <c r="V365" s="10"/>
      <c r="W365" s="10">
        <v>584.5</v>
      </c>
      <c r="X365" s="10"/>
      <c r="Y365" s="10">
        <v>46.2</v>
      </c>
      <c r="Z365" s="9" t="s">
        <v>1673</v>
      </c>
      <c r="AA365" s="10"/>
      <c r="AB365" s="10" t="s">
        <v>1673</v>
      </c>
      <c r="AC365" s="10">
        <v>0</v>
      </c>
      <c r="AD365" s="11" t="s">
        <v>1989</v>
      </c>
      <c r="AE365" s="10" t="s">
        <v>1673</v>
      </c>
      <c r="AF365" s="10" t="s">
        <v>1673</v>
      </c>
      <c r="AG365" s="10" t="s">
        <v>1673</v>
      </c>
      <c r="AH365" s="10" t="s">
        <v>1674</v>
      </c>
    </row>
    <row r="366" spans="1:34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9">
        <v>1894.95</v>
      </c>
      <c r="D366" s="9"/>
      <c r="E366" s="9">
        <v>1894.95</v>
      </c>
      <c r="F366" s="9">
        <v>1894.95</v>
      </c>
      <c r="G366" s="9"/>
      <c r="H366" s="9"/>
      <c r="I366" s="9"/>
      <c r="J366" s="9"/>
      <c r="K366" s="9"/>
      <c r="L366" s="9"/>
      <c r="M366" s="9">
        <v>210.55</v>
      </c>
      <c r="N366" s="9"/>
      <c r="O366" s="9"/>
      <c r="P366" s="9"/>
      <c r="Q366" s="9"/>
      <c r="R366" s="9"/>
      <c r="S366" s="9">
        <v>6</v>
      </c>
      <c r="T366" s="9">
        <v>1119.3</v>
      </c>
      <c r="U366" s="9"/>
      <c r="V366" s="9"/>
      <c r="W366" s="9">
        <v>1119.3</v>
      </c>
      <c r="X366" s="9"/>
      <c r="Y366" s="9">
        <v>738</v>
      </c>
      <c r="Z366" s="9" t="s">
        <v>1673</v>
      </c>
      <c r="AA366" s="9">
        <v>224.7</v>
      </c>
      <c r="AB366" s="9" t="s">
        <v>1677</v>
      </c>
      <c r="AC366" s="9">
        <v>0</v>
      </c>
      <c r="AD366" s="11" t="s">
        <v>1989</v>
      </c>
      <c r="AE366" s="9" t="s">
        <v>1673</v>
      </c>
      <c r="AF366" s="9" t="s">
        <v>1673</v>
      </c>
      <c r="AG366" s="9" t="s">
        <v>1673</v>
      </c>
      <c r="AH366" s="9" t="s">
        <v>1674</v>
      </c>
    </row>
    <row r="367" spans="1:34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9">
        <v>1245.5999999999999</v>
      </c>
      <c r="D367" s="9"/>
      <c r="E367" s="9">
        <v>1245.5999999999999</v>
      </c>
      <c r="F367" s="9">
        <v>1245.5999999999999</v>
      </c>
      <c r="G367" s="9"/>
      <c r="H367" s="9"/>
      <c r="I367" s="9"/>
      <c r="J367" s="9"/>
      <c r="K367" s="9"/>
      <c r="L367" s="9"/>
      <c r="M367" s="9">
        <v>138.4</v>
      </c>
      <c r="N367" s="9"/>
      <c r="O367" s="9"/>
      <c r="P367" s="9"/>
      <c r="Q367" s="9"/>
      <c r="R367" s="9"/>
      <c r="S367" s="9">
        <v>6</v>
      </c>
      <c r="T367" s="9">
        <v>686.4</v>
      </c>
      <c r="U367" s="9"/>
      <c r="V367" s="9"/>
      <c r="W367" s="9">
        <v>686.4</v>
      </c>
      <c r="X367" s="9"/>
      <c r="Y367" s="9">
        <v>499.1</v>
      </c>
      <c r="Z367" s="9" t="s">
        <v>1673</v>
      </c>
      <c r="AA367" s="9">
        <v>87</v>
      </c>
      <c r="AB367" s="9" t="s">
        <v>1673</v>
      </c>
      <c r="AC367" s="9">
        <v>0</v>
      </c>
      <c r="AD367" s="11" t="s">
        <v>1989</v>
      </c>
      <c r="AE367" s="9" t="s">
        <v>1673</v>
      </c>
      <c r="AF367" s="9" t="s">
        <v>1673</v>
      </c>
      <c r="AG367" s="9" t="s">
        <v>1673</v>
      </c>
      <c r="AH367" s="9" t="s">
        <v>1674</v>
      </c>
    </row>
    <row r="368" spans="1:34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9">
        <v>2716.5</v>
      </c>
      <c r="D368" s="9"/>
      <c r="E368" s="9">
        <v>2716.5</v>
      </c>
      <c r="F368" s="9">
        <v>2716.5</v>
      </c>
      <c r="G368" s="9"/>
      <c r="H368" s="9"/>
      <c r="I368" s="9"/>
      <c r="J368" s="9"/>
      <c r="K368" s="9"/>
      <c r="L368" s="9"/>
      <c r="M368" s="9">
        <v>181.1</v>
      </c>
      <c r="N368" s="9"/>
      <c r="O368" s="9"/>
      <c r="P368" s="9"/>
      <c r="Q368" s="9"/>
      <c r="R368" s="9"/>
      <c r="S368" s="9">
        <v>10</v>
      </c>
      <c r="T368" s="9">
        <v>942.6</v>
      </c>
      <c r="U368" s="9"/>
      <c r="V368" s="9"/>
      <c r="W368" s="9">
        <v>942.6</v>
      </c>
      <c r="X368" s="9"/>
      <c r="Y368" s="9">
        <v>515.6</v>
      </c>
      <c r="Z368" s="9" t="s">
        <v>1673</v>
      </c>
      <c r="AA368" s="9">
        <v>250</v>
      </c>
      <c r="AB368" s="9" t="s">
        <v>1673</v>
      </c>
      <c r="AC368" s="9">
        <v>0</v>
      </c>
      <c r="AD368" s="11" t="s">
        <v>1989</v>
      </c>
      <c r="AE368" s="9" t="s">
        <v>1673</v>
      </c>
      <c r="AF368" s="9" t="s">
        <v>1673</v>
      </c>
      <c r="AG368" s="9" t="s">
        <v>1673</v>
      </c>
      <c r="AH368" s="9" t="s">
        <v>1674</v>
      </c>
    </row>
    <row r="369" spans="1:34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9">
        <v>180.75</v>
      </c>
      <c r="D369" s="9"/>
      <c r="E369" s="9">
        <v>180.75</v>
      </c>
      <c r="F369" s="9"/>
      <c r="G369" s="9"/>
      <c r="H369" s="9"/>
      <c r="I369" s="9">
        <v>180.75</v>
      </c>
      <c r="J369" s="9"/>
      <c r="K369" s="9"/>
      <c r="L369" s="9"/>
      <c r="M369" s="9">
        <v>60.25</v>
      </c>
      <c r="N369" s="9"/>
      <c r="O369" s="9"/>
      <c r="P369" s="9"/>
      <c r="Q369" s="9"/>
      <c r="R369" s="9"/>
      <c r="S369" s="9">
        <v>2</v>
      </c>
      <c r="T369" s="9">
        <v>217.5</v>
      </c>
      <c r="U369" s="9"/>
      <c r="V369" s="9"/>
      <c r="W369" s="9">
        <v>217.5</v>
      </c>
      <c r="X369" s="9"/>
      <c r="Y369" s="9"/>
      <c r="Z369" s="9" t="s">
        <v>2006</v>
      </c>
      <c r="AA369" s="9"/>
      <c r="AB369" s="9" t="s">
        <v>1673</v>
      </c>
      <c r="AC369" s="9">
        <v>0</v>
      </c>
      <c r="AD369" s="11" t="s">
        <v>1989</v>
      </c>
      <c r="AE369" s="9" t="s">
        <v>1673</v>
      </c>
      <c r="AF369" s="9" t="s">
        <v>1673</v>
      </c>
      <c r="AG369" s="9" t="s">
        <v>1673</v>
      </c>
      <c r="AH369" s="9" t="s">
        <v>1674</v>
      </c>
    </row>
    <row r="370" spans="1:34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9">
        <v>1002.75</v>
      </c>
      <c r="D370" s="9"/>
      <c r="E370" s="9">
        <v>1002.75</v>
      </c>
      <c r="F370" s="9"/>
      <c r="G370" s="9"/>
      <c r="H370" s="9"/>
      <c r="I370" s="9">
        <v>1002.75</v>
      </c>
      <c r="J370" s="9"/>
      <c r="K370" s="9"/>
      <c r="L370" s="9"/>
      <c r="M370" s="9">
        <v>111.42</v>
      </c>
      <c r="N370" s="9"/>
      <c r="O370" s="9"/>
      <c r="P370" s="9"/>
      <c r="Q370" s="9"/>
      <c r="R370" s="9"/>
      <c r="S370" s="9">
        <v>6</v>
      </c>
      <c r="T370" s="9">
        <v>524.5</v>
      </c>
      <c r="U370" s="9"/>
      <c r="V370" s="9"/>
      <c r="W370" s="9">
        <v>524.5</v>
      </c>
      <c r="X370" s="9"/>
      <c r="Y370" s="9">
        <v>45</v>
      </c>
      <c r="Z370" s="9" t="s">
        <v>1673</v>
      </c>
      <c r="AA370" s="9">
        <v>126.7</v>
      </c>
      <c r="AB370" s="9" t="s">
        <v>1673</v>
      </c>
      <c r="AC370" s="9">
        <v>0</v>
      </c>
      <c r="AD370" s="11" t="s">
        <v>1989</v>
      </c>
      <c r="AE370" s="9" t="s">
        <v>1673</v>
      </c>
      <c r="AF370" s="9" t="s">
        <v>1673</v>
      </c>
      <c r="AG370" s="9" t="s">
        <v>1673</v>
      </c>
      <c r="AH370" s="9" t="s">
        <v>1674</v>
      </c>
    </row>
    <row r="371" spans="1:34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9">
        <v>369.67</v>
      </c>
      <c r="D371" s="9"/>
      <c r="E371" s="9">
        <v>369.67</v>
      </c>
      <c r="F371" s="9"/>
      <c r="G371" s="9"/>
      <c r="H371" s="9"/>
      <c r="I371" s="9"/>
      <c r="J371" s="9"/>
      <c r="K371" s="9"/>
      <c r="L371" s="9"/>
      <c r="M371" s="9">
        <v>61.61</v>
      </c>
      <c r="N371" s="9"/>
      <c r="O371" s="9"/>
      <c r="P371" s="9"/>
      <c r="Q371" s="9"/>
      <c r="R371" s="9"/>
      <c r="S371" s="9">
        <v>4</v>
      </c>
      <c r="T371" s="9">
        <v>225.67</v>
      </c>
      <c r="U371" s="9"/>
      <c r="V371" s="9"/>
      <c r="W371" s="9">
        <v>225.67</v>
      </c>
      <c r="X371" s="9"/>
      <c r="Y371" s="9"/>
      <c r="Z371" s="9" t="s">
        <v>2006</v>
      </c>
      <c r="AA371" s="9">
        <v>55.1</v>
      </c>
      <c r="AB371" s="9" t="s">
        <v>1673</v>
      </c>
      <c r="AC371" s="9">
        <v>0</v>
      </c>
      <c r="AD371" s="11" t="s">
        <v>1989</v>
      </c>
      <c r="AE371" s="9" t="s">
        <v>1673</v>
      </c>
      <c r="AF371" s="9" t="s">
        <v>1673</v>
      </c>
      <c r="AG371" s="9" t="s">
        <v>1673</v>
      </c>
      <c r="AH371" s="9" t="s">
        <v>164</v>
      </c>
    </row>
    <row r="372" spans="1:34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9">
        <v>534.29999999999995</v>
      </c>
      <c r="D372" s="9"/>
      <c r="E372" s="9">
        <v>534.29999999999995</v>
      </c>
      <c r="F372" s="9"/>
      <c r="G372" s="9"/>
      <c r="H372" s="9"/>
      <c r="I372" s="9"/>
      <c r="J372" s="9"/>
      <c r="K372" s="9"/>
      <c r="L372" s="9"/>
      <c r="M372" s="9">
        <v>89.05</v>
      </c>
      <c r="N372" s="9"/>
      <c r="O372" s="9"/>
      <c r="P372" s="9"/>
      <c r="Q372" s="9"/>
      <c r="R372" s="9"/>
      <c r="S372" s="9">
        <v>4</v>
      </c>
      <c r="T372" s="9">
        <v>390.3</v>
      </c>
      <c r="U372" s="9"/>
      <c r="V372" s="9"/>
      <c r="W372" s="9">
        <v>390.3</v>
      </c>
      <c r="X372" s="9"/>
      <c r="Y372" s="9"/>
      <c r="Z372" s="9" t="s">
        <v>2006</v>
      </c>
      <c r="AA372" s="9">
        <v>54.3</v>
      </c>
      <c r="AB372" s="9" t="s">
        <v>1673</v>
      </c>
      <c r="AC372" s="9">
        <v>0</v>
      </c>
      <c r="AD372" s="11" t="s">
        <v>1989</v>
      </c>
      <c r="AE372" s="9" t="s">
        <v>1673</v>
      </c>
      <c r="AF372" s="9" t="s">
        <v>1673</v>
      </c>
      <c r="AG372" s="9" t="s">
        <v>1673</v>
      </c>
      <c r="AH372" s="9" t="s">
        <v>164</v>
      </c>
    </row>
    <row r="373" spans="1:34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9">
        <v>377.2</v>
      </c>
      <c r="D373" s="9"/>
      <c r="E373" s="9">
        <v>377.2</v>
      </c>
      <c r="F373" s="9"/>
      <c r="G373" s="9"/>
      <c r="H373" s="9"/>
      <c r="I373" s="9"/>
      <c r="J373" s="9"/>
      <c r="K373" s="9"/>
      <c r="L373" s="9"/>
      <c r="M373" s="9">
        <v>62.87</v>
      </c>
      <c r="N373" s="9"/>
      <c r="O373" s="9"/>
      <c r="P373" s="9"/>
      <c r="Q373" s="9"/>
      <c r="R373" s="9"/>
      <c r="S373" s="9">
        <v>4</v>
      </c>
      <c r="T373" s="9">
        <v>233.2</v>
      </c>
      <c r="U373" s="9"/>
      <c r="V373" s="9"/>
      <c r="W373" s="9">
        <v>233.2</v>
      </c>
      <c r="X373" s="9"/>
      <c r="Y373" s="9"/>
      <c r="Z373" s="9" t="s">
        <v>2006</v>
      </c>
      <c r="AA373" s="9">
        <v>53.2</v>
      </c>
      <c r="AB373" s="9" t="s">
        <v>1673</v>
      </c>
      <c r="AC373" s="9">
        <v>0</v>
      </c>
      <c r="AD373" s="11" t="s">
        <v>1989</v>
      </c>
      <c r="AE373" s="9" t="s">
        <v>1673</v>
      </c>
      <c r="AF373" s="9" t="s">
        <v>1673</v>
      </c>
      <c r="AG373" s="9" t="s">
        <v>1673</v>
      </c>
      <c r="AH373" s="9" t="s">
        <v>164</v>
      </c>
    </row>
    <row r="374" spans="1:34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9">
        <v>91.69</v>
      </c>
      <c r="D374" s="9"/>
      <c r="E374" s="9">
        <v>91.69</v>
      </c>
      <c r="F374" s="9"/>
      <c r="G374" s="9"/>
      <c r="H374" s="9"/>
      <c r="I374" s="9">
        <v>91.69</v>
      </c>
      <c r="J374" s="9"/>
      <c r="K374" s="9"/>
      <c r="L374" s="9"/>
      <c r="M374" s="9">
        <v>30.56</v>
      </c>
      <c r="N374" s="9"/>
      <c r="O374" s="9"/>
      <c r="P374" s="9"/>
      <c r="Q374" s="9"/>
      <c r="R374" s="9"/>
      <c r="S374" s="9">
        <v>2</v>
      </c>
      <c r="T374" s="9">
        <v>39.380000000000003</v>
      </c>
      <c r="U374" s="9"/>
      <c r="V374" s="9"/>
      <c r="W374" s="9">
        <v>39.380000000000003</v>
      </c>
      <c r="X374" s="9"/>
      <c r="Y374" s="9"/>
      <c r="Z374" s="9" t="s">
        <v>2006</v>
      </c>
      <c r="AA374" s="9"/>
      <c r="AB374" s="9" t="s">
        <v>1673</v>
      </c>
      <c r="AC374" s="9">
        <v>0</v>
      </c>
      <c r="AD374" s="11" t="s">
        <v>1989</v>
      </c>
      <c r="AE374" s="9" t="s">
        <v>1673</v>
      </c>
      <c r="AF374" s="9" t="s">
        <v>1673</v>
      </c>
      <c r="AG374" s="9" t="s">
        <v>1673</v>
      </c>
      <c r="AH374" s="9" t="s">
        <v>164</v>
      </c>
    </row>
    <row r="375" spans="1:34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9">
        <v>101.15</v>
      </c>
      <c r="D375" s="9"/>
      <c r="E375" s="9">
        <v>101.15</v>
      </c>
      <c r="F375" s="9"/>
      <c r="G375" s="9"/>
      <c r="H375" s="9"/>
      <c r="I375" s="9">
        <v>101.15</v>
      </c>
      <c r="J375" s="9"/>
      <c r="K375" s="9"/>
      <c r="L375" s="9"/>
      <c r="M375" s="9">
        <v>33.72</v>
      </c>
      <c r="N375" s="9"/>
      <c r="O375" s="9"/>
      <c r="P375" s="9"/>
      <c r="Q375" s="9"/>
      <c r="R375" s="9"/>
      <c r="S375" s="9">
        <v>2</v>
      </c>
      <c r="T375" s="9">
        <v>58.3</v>
      </c>
      <c r="U375" s="9"/>
      <c r="V375" s="9"/>
      <c r="W375" s="9">
        <v>58.3</v>
      </c>
      <c r="X375" s="9"/>
      <c r="Y375" s="9"/>
      <c r="Z375" s="9" t="s">
        <v>2006</v>
      </c>
      <c r="AA375" s="9"/>
      <c r="AB375" s="9" t="s">
        <v>1673</v>
      </c>
      <c r="AC375" s="9">
        <v>0</v>
      </c>
      <c r="AD375" s="11" t="s">
        <v>1989</v>
      </c>
      <c r="AE375" s="9" t="s">
        <v>1673</v>
      </c>
      <c r="AF375" s="9" t="s">
        <v>1673</v>
      </c>
      <c r="AG375" s="9" t="s">
        <v>1673</v>
      </c>
      <c r="AH375" s="9" t="s">
        <v>1674</v>
      </c>
    </row>
    <row r="376" spans="1:34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9">
        <v>114.25</v>
      </c>
      <c r="D376" s="9"/>
      <c r="E376" s="9">
        <v>114.25</v>
      </c>
      <c r="F376" s="9"/>
      <c r="G376" s="9"/>
      <c r="H376" s="9"/>
      <c r="I376" s="9">
        <v>114.25</v>
      </c>
      <c r="J376" s="9"/>
      <c r="K376" s="9"/>
      <c r="L376" s="9"/>
      <c r="M376" s="9">
        <v>38.08</v>
      </c>
      <c r="N376" s="9"/>
      <c r="O376" s="9"/>
      <c r="P376" s="9"/>
      <c r="Q376" s="9"/>
      <c r="R376" s="9"/>
      <c r="S376" s="9">
        <v>2</v>
      </c>
      <c r="T376" s="9">
        <v>84.5</v>
      </c>
      <c r="U376" s="9"/>
      <c r="V376" s="9"/>
      <c r="W376" s="9">
        <v>84.5</v>
      </c>
      <c r="X376" s="9"/>
      <c r="Y376" s="9">
        <v>0</v>
      </c>
      <c r="Z376" s="9" t="s">
        <v>2006</v>
      </c>
      <c r="AA376" s="9"/>
      <c r="AB376" s="9" t="s">
        <v>1673</v>
      </c>
      <c r="AC376" s="9">
        <v>0</v>
      </c>
      <c r="AD376" s="11" t="s">
        <v>1989</v>
      </c>
      <c r="AE376" s="9" t="s">
        <v>1673</v>
      </c>
      <c r="AF376" s="9" t="s">
        <v>1673</v>
      </c>
      <c r="AG376" s="9" t="s">
        <v>1673</v>
      </c>
      <c r="AH376" s="9" t="s">
        <v>1674</v>
      </c>
    </row>
    <row r="377" spans="1:34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9">
        <v>209.8</v>
      </c>
      <c r="D377" s="9"/>
      <c r="E377" s="9">
        <v>209.8</v>
      </c>
      <c r="F377" s="9"/>
      <c r="G377" s="9"/>
      <c r="H377" s="9"/>
      <c r="I377" s="9">
        <v>209.8</v>
      </c>
      <c r="J377" s="9"/>
      <c r="K377" s="9"/>
      <c r="L377" s="9"/>
      <c r="M377" s="9">
        <v>69.930000000000007</v>
      </c>
      <c r="N377" s="9"/>
      <c r="O377" s="9"/>
      <c r="P377" s="9"/>
      <c r="Q377" s="9"/>
      <c r="R377" s="9"/>
      <c r="S377" s="9">
        <v>2</v>
      </c>
      <c r="T377" s="9">
        <v>275.60000000000002</v>
      </c>
      <c r="U377" s="9"/>
      <c r="V377" s="9"/>
      <c r="W377" s="9">
        <v>275.60000000000002</v>
      </c>
      <c r="X377" s="9"/>
      <c r="Y377" s="9"/>
      <c r="Z377" s="9" t="s">
        <v>2006</v>
      </c>
      <c r="AA377" s="9"/>
      <c r="AB377" s="9" t="s">
        <v>1673</v>
      </c>
      <c r="AC377" s="9">
        <v>0</v>
      </c>
      <c r="AD377" s="11" t="s">
        <v>1989</v>
      </c>
      <c r="AE377" s="9" t="s">
        <v>1673</v>
      </c>
      <c r="AF377" s="9" t="s">
        <v>1673</v>
      </c>
      <c r="AG377" s="9" t="s">
        <v>1673</v>
      </c>
      <c r="AH377" s="9" t="s">
        <v>1674</v>
      </c>
    </row>
    <row r="378" spans="1:34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9">
        <v>104.6</v>
      </c>
      <c r="D378" s="9"/>
      <c r="E378" s="9">
        <v>104.6</v>
      </c>
      <c r="F378" s="9"/>
      <c r="G378" s="9"/>
      <c r="H378" s="9"/>
      <c r="I378" s="9">
        <v>104.6</v>
      </c>
      <c r="J378" s="9"/>
      <c r="K378" s="9"/>
      <c r="L378" s="9"/>
      <c r="M378" s="9">
        <v>34.869999999999997</v>
      </c>
      <c r="N378" s="9"/>
      <c r="O378" s="9"/>
      <c r="P378" s="9"/>
      <c r="Q378" s="9"/>
      <c r="R378" s="9"/>
      <c r="S378" s="9">
        <v>2</v>
      </c>
      <c r="T378" s="9">
        <v>65.2</v>
      </c>
      <c r="U378" s="9"/>
      <c r="V378" s="9"/>
      <c r="W378" s="9">
        <v>65.2</v>
      </c>
      <c r="X378" s="9"/>
      <c r="Y378" s="9">
        <v>0</v>
      </c>
      <c r="Z378" s="9" t="s">
        <v>2006</v>
      </c>
      <c r="AA378" s="9"/>
      <c r="AB378" s="9" t="s">
        <v>1673</v>
      </c>
      <c r="AC378" s="9">
        <v>0</v>
      </c>
      <c r="AD378" s="11" t="s">
        <v>1989</v>
      </c>
      <c r="AE378" s="9" t="s">
        <v>1673</v>
      </c>
      <c r="AF378" s="9" t="s">
        <v>1673</v>
      </c>
      <c r="AG378" s="9" t="s">
        <v>1673</v>
      </c>
      <c r="AH378" s="9" t="s">
        <v>1674</v>
      </c>
    </row>
    <row r="379" spans="1:34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9">
        <v>171.83</v>
      </c>
      <c r="D379" s="9"/>
      <c r="E379" s="9">
        <v>171.83</v>
      </c>
      <c r="F379" s="9"/>
      <c r="G379" s="9"/>
      <c r="H379" s="9"/>
      <c r="I379" s="9">
        <v>171.83</v>
      </c>
      <c r="J379" s="9"/>
      <c r="K379" s="9"/>
      <c r="L379" s="9"/>
      <c r="M379" s="9">
        <v>57.28</v>
      </c>
      <c r="N379" s="9"/>
      <c r="O379" s="9"/>
      <c r="P379" s="9"/>
      <c r="Q379" s="9"/>
      <c r="R379" s="9"/>
      <c r="S379" s="9">
        <v>2</v>
      </c>
      <c r="T379" s="9">
        <v>199.65</v>
      </c>
      <c r="U379" s="9"/>
      <c r="V379" s="9"/>
      <c r="W379" s="9">
        <v>199.65</v>
      </c>
      <c r="X379" s="9"/>
      <c r="Y379" s="9"/>
      <c r="Z379" s="9" t="s">
        <v>2006</v>
      </c>
      <c r="AA379" s="9"/>
      <c r="AB379" s="9" t="s">
        <v>1673</v>
      </c>
      <c r="AC379" s="9">
        <v>0</v>
      </c>
      <c r="AD379" s="11" t="s">
        <v>1989</v>
      </c>
      <c r="AE379" s="9" t="s">
        <v>1673</v>
      </c>
      <c r="AF379" s="9" t="s">
        <v>1673</v>
      </c>
      <c r="AG379" s="9" t="s">
        <v>1673</v>
      </c>
      <c r="AH379" s="9" t="s">
        <v>1674</v>
      </c>
    </row>
    <row r="380" spans="1:34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9">
        <v>136.30000000000001</v>
      </c>
      <c r="D380" s="9"/>
      <c r="E380" s="9">
        <v>136.30000000000001</v>
      </c>
      <c r="F380" s="9"/>
      <c r="G380" s="9"/>
      <c r="H380" s="9"/>
      <c r="I380" s="9">
        <v>136.30000000000001</v>
      </c>
      <c r="J380" s="9"/>
      <c r="K380" s="9"/>
      <c r="L380" s="9"/>
      <c r="M380" s="9">
        <v>45.43</v>
      </c>
      <c r="N380" s="9"/>
      <c r="O380" s="9"/>
      <c r="P380" s="9"/>
      <c r="Q380" s="9"/>
      <c r="R380" s="9"/>
      <c r="S380" s="9">
        <v>2</v>
      </c>
      <c r="T380" s="9">
        <v>128.59</v>
      </c>
      <c r="U380" s="9"/>
      <c r="V380" s="9"/>
      <c r="W380" s="9">
        <v>128.59</v>
      </c>
      <c r="X380" s="9"/>
      <c r="Y380" s="9"/>
      <c r="Z380" s="9" t="s">
        <v>2006</v>
      </c>
      <c r="AA380" s="9"/>
      <c r="AB380" s="9" t="s">
        <v>1673</v>
      </c>
      <c r="AC380" s="9">
        <v>0</v>
      </c>
      <c r="AD380" s="11" t="s">
        <v>1989</v>
      </c>
      <c r="AE380" s="9" t="s">
        <v>1673</v>
      </c>
      <c r="AF380" s="9" t="s">
        <v>1673</v>
      </c>
      <c r="AG380" s="9" t="s">
        <v>1673</v>
      </c>
      <c r="AH380" s="9" t="s">
        <v>1674</v>
      </c>
    </row>
    <row r="381" spans="1:34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9">
        <v>153.72999999999999</v>
      </c>
      <c r="D381" s="9"/>
      <c r="E381" s="9">
        <v>153.72999999999999</v>
      </c>
      <c r="F381" s="9"/>
      <c r="G381" s="9"/>
      <c r="H381" s="9"/>
      <c r="I381" s="9">
        <v>153.72999999999999</v>
      </c>
      <c r="J381" s="9"/>
      <c r="K381" s="9"/>
      <c r="L381" s="9"/>
      <c r="M381" s="9">
        <v>51.24</v>
      </c>
      <c r="N381" s="9"/>
      <c r="O381" s="9"/>
      <c r="P381" s="9"/>
      <c r="Q381" s="9"/>
      <c r="R381" s="9"/>
      <c r="S381" s="9">
        <v>2</v>
      </c>
      <c r="T381" s="9">
        <v>163.46</v>
      </c>
      <c r="U381" s="9"/>
      <c r="V381" s="9"/>
      <c r="W381" s="9">
        <v>163.46</v>
      </c>
      <c r="X381" s="9"/>
      <c r="Y381" s="9"/>
      <c r="Z381" s="9" t="s">
        <v>2006</v>
      </c>
      <c r="AA381" s="9"/>
      <c r="AB381" s="9" t="s">
        <v>1673</v>
      </c>
      <c r="AC381" s="9">
        <v>0</v>
      </c>
      <c r="AD381" s="11" t="s">
        <v>1989</v>
      </c>
      <c r="AE381" s="9" t="s">
        <v>1673</v>
      </c>
      <c r="AF381" s="9" t="s">
        <v>1673</v>
      </c>
      <c r="AG381" s="9" t="s">
        <v>1673</v>
      </c>
      <c r="AH381" s="9" t="s">
        <v>1674</v>
      </c>
    </row>
    <row r="382" spans="1:34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9">
        <v>2935.4</v>
      </c>
      <c r="D382" s="9"/>
      <c r="E382" s="9">
        <v>2935.4</v>
      </c>
      <c r="F382" s="9"/>
      <c r="G382" s="9"/>
      <c r="H382" s="9"/>
      <c r="I382" s="9"/>
      <c r="J382" s="9"/>
      <c r="K382" s="9"/>
      <c r="L382" s="9"/>
      <c r="M382" s="9">
        <v>244.62</v>
      </c>
      <c r="N382" s="9"/>
      <c r="O382" s="9"/>
      <c r="P382" s="9"/>
      <c r="Q382" s="9"/>
      <c r="R382" s="9"/>
      <c r="S382" s="9">
        <v>8</v>
      </c>
      <c r="T382" s="9">
        <v>1323.7</v>
      </c>
      <c r="U382" s="9"/>
      <c r="V382" s="9"/>
      <c r="W382" s="9">
        <v>1323.7</v>
      </c>
      <c r="X382" s="9"/>
      <c r="Y382" s="9">
        <v>958.2</v>
      </c>
      <c r="Z382" s="9" t="s">
        <v>1673</v>
      </c>
      <c r="AA382" s="9">
        <v>385.6</v>
      </c>
      <c r="AB382" s="9" t="s">
        <v>1673</v>
      </c>
      <c r="AC382" s="9">
        <v>0</v>
      </c>
      <c r="AD382" s="11" t="s">
        <v>1989</v>
      </c>
      <c r="AE382" s="9" t="s">
        <v>1673</v>
      </c>
      <c r="AF382" s="9" t="s">
        <v>1673</v>
      </c>
      <c r="AG382" s="9" t="s">
        <v>1673</v>
      </c>
      <c r="AH382" s="9" t="s">
        <v>1674</v>
      </c>
    </row>
    <row r="383" spans="1:34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9">
        <v>465.9</v>
      </c>
      <c r="D383" s="9"/>
      <c r="E383" s="9">
        <v>465.9</v>
      </c>
      <c r="F383" s="9"/>
      <c r="G383" s="9"/>
      <c r="H383" s="9"/>
      <c r="I383" s="9">
        <v>465.9</v>
      </c>
      <c r="J383" s="9"/>
      <c r="K383" s="9"/>
      <c r="L383" s="9"/>
      <c r="M383" s="9">
        <v>77.650000000000006</v>
      </c>
      <c r="N383" s="9"/>
      <c r="O383" s="9"/>
      <c r="P383" s="9"/>
      <c r="Q383" s="9"/>
      <c r="R383" s="9"/>
      <c r="S383" s="9">
        <v>4</v>
      </c>
      <c r="T383" s="9">
        <v>321.89999999999998</v>
      </c>
      <c r="U383" s="9"/>
      <c r="V383" s="9"/>
      <c r="W383" s="9">
        <v>321.89999999999998</v>
      </c>
      <c r="X383" s="9"/>
      <c r="Y383" s="9"/>
      <c r="Z383" s="9" t="s">
        <v>2006</v>
      </c>
      <c r="AA383" s="9">
        <v>35.4</v>
      </c>
      <c r="AB383" s="9" t="s">
        <v>1673</v>
      </c>
      <c r="AC383" s="9">
        <v>0</v>
      </c>
      <c r="AD383" s="11" t="s">
        <v>1989</v>
      </c>
      <c r="AE383" s="9" t="s">
        <v>1673</v>
      </c>
      <c r="AF383" s="9" t="s">
        <v>1673</v>
      </c>
      <c r="AG383" s="9" t="s">
        <v>1673</v>
      </c>
      <c r="AH383" s="9" t="s">
        <v>1674</v>
      </c>
    </row>
    <row r="384" spans="1:34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9">
        <v>480.4</v>
      </c>
      <c r="D384" s="9"/>
      <c r="E384" s="9">
        <v>480.4</v>
      </c>
      <c r="F384" s="9"/>
      <c r="G384" s="9"/>
      <c r="H384" s="9"/>
      <c r="I384" s="9">
        <v>480.4</v>
      </c>
      <c r="J384" s="9"/>
      <c r="K384" s="9"/>
      <c r="L384" s="9"/>
      <c r="M384" s="9">
        <v>80.069999999999993</v>
      </c>
      <c r="N384" s="9"/>
      <c r="O384" s="9"/>
      <c r="P384" s="9"/>
      <c r="Q384" s="9"/>
      <c r="R384" s="9"/>
      <c r="S384" s="9">
        <v>4</v>
      </c>
      <c r="T384" s="9">
        <v>336.4</v>
      </c>
      <c r="U384" s="9"/>
      <c r="V384" s="9"/>
      <c r="W384" s="9">
        <v>336.4</v>
      </c>
      <c r="X384" s="9"/>
      <c r="Y384" s="9"/>
      <c r="Z384" s="9" t="s">
        <v>2006</v>
      </c>
      <c r="AA384" s="9">
        <v>35.4</v>
      </c>
      <c r="AB384" s="9" t="s">
        <v>1673</v>
      </c>
      <c r="AC384" s="9">
        <v>0</v>
      </c>
      <c r="AD384" s="11" t="s">
        <v>1989</v>
      </c>
      <c r="AE384" s="9" t="s">
        <v>1673</v>
      </c>
      <c r="AF384" s="9" t="s">
        <v>1673</v>
      </c>
      <c r="AG384" s="9" t="s">
        <v>1673</v>
      </c>
      <c r="AH384" s="9" t="s">
        <v>1674</v>
      </c>
    </row>
    <row r="385" spans="1:34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9">
        <v>124</v>
      </c>
      <c r="D385" s="9"/>
      <c r="E385" s="9">
        <v>124</v>
      </c>
      <c r="F385" s="9"/>
      <c r="G385" s="9"/>
      <c r="H385" s="9"/>
      <c r="I385" s="9">
        <v>124</v>
      </c>
      <c r="J385" s="9"/>
      <c r="K385" s="9"/>
      <c r="L385" s="9"/>
      <c r="M385" s="9">
        <v>41.33</v>
      </c>
      <c r="N385" s="9"/>
      <c r="O385" s="9"/>
      <c r="P385" s="9"/>
      <c r="Q385" s="9"/>
      <c r="R385" s="9"/>
      <c r="S385" s="9">
        <v>2</v>
      </c>
      <c r="T385" s="9">
        <v>104</v>
      </c>
      <c r="U385" s="9"/>
      <c r="V385" s="9"/>
      <c r="W385" s="9">
        <v>104</v>
      </c>
      <c r="X385" s="9"/>
      <c r="Y385" s="9">
        <v>64.400000000000006</v>
      </c>
      <c r="Z385" s="9" t="s">
        <v>1673</v>
      </c>
      <c r="AA385" s="9"/>
      <c r="AB385" s="9" t="s">
        <v>1673</v>
      </c>
      <c r="AC385" s="9">
        <v>0</v>
      </c>
      <c r="AD385" s="11" t="s">
        <v>1989</v>
      </c>
      <c r="AE385" s="9" t="s">
        <v>1673</v>
      </c>
      <c r="AF385" s="9" t="s">
        <v>1673</v>
      </c>
      <c r="AG385" s="9" t="s">
        <v>1673</v>
      </c>
      <c r="AH385" s="9" t="s">
        <v>1674</v>
      </c>
    </row>
    <row r="386" spans="1:34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9">
        <v>156.80000000000001</v>
      </c>
      <c r="D386" s="9"/>
      <c r="E386" s="9">
        <v>156.80000000000001</v>
      </c>
      <c r="F386" s="9"/>
      <c r="G386" s="9"/>
      <c r="H386" s="9"/>
      <c r="I386" s="9">
        <v>156.80000000000001</v>
      </c>
      <c r="J386" s="9"/>
      <c r="K386" s="9"/>
      <c r="L386" s="9"/>
      <c r="M386" s="9">
        <v>52.27</v>
      </c>
      <c r="N386" s="9"/>
      <c r="O386" s="9"/>
      <c r="P386" s="9"/>
      <c r="Q386" s="9"/>
      <c r="R386" s="9"/>
      <c r="S386" s="9">
        <v>2</v>
      </c>
      <c r="T386" s="9">
        <v>169.6</v>
      </c>
      <c r="U386" s="9"/>
      <c r="V386" s="9"/>
      <c r="W386" s="9">
        <v>169.6</v>
      </c>
      <c r="X386" s="9"/>
      <c r="Y386" s="9">
        <v>82.3</v>
      </c>
      <c r="Z386" s="9" t="s">
        <v>1673</v>
      </c>
      <c r="AA386" s="9"/>
      <c r="AB386" s="9" t="s">
        <v>1673</v>
      </c>
      <c r="AC386" s="9">
        <v>0</v>
      </c>
      <c r="AD386" s="11" t="s">
        <v>1989</v>
      </c>
      <c r="AE386" s="9" t="s">
        <v>1673</v>
      </c>
      <c r="AF386" s="9" t="s">
        <v>1673</v>
      </c>
      <c r="AG386" s="9" t="s">
        <v>1673</v>
      </c>
      <c r="AH386" s="9" t="s">
        <v>1674</v>
      </c>
    </row>
    <row r="387" spans="1:34" s="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10">
        <v>114.2</v>
      </c>
      <c r="D387" s="10"/>
      <c r="E387" s="10">
        <v>114.2</v>
      </c>
      <c r="F387" s="10"/>
      <c r="G387" s="10"/>
      <c r="H387" s="10"/>
      <c r="I387" s="10">
        <v>114.2</v>
      </c>
      <c r="J387" s="10"/>
      <c r="K387" s="10"/>
      <c r="L387" s="10"/>
      <c r="M387" s="10">
        <v>38.07</v>
      </c>
      <c r="N387" s="10"/>
      <c r="O387" s="10"/>
      <c r="P387" s="10"/>
      <c r="Q387" s="10"/>
      <c r="R387" s="10"/>
      <c r="S387" s="10">
        <v>2</v>
      </c>
      <c r="T387" s="10">
        <v>84.4</v>
      </c>
      <c r="U387" s="10"/>
      <c r="V387" s="10"/>
      <c r="W387" s="10">
        <v>84.4</v>
      </c>
      <c r="X387" s="10"/>
      <c r="Y387" s="10">
        <v>46.3</v>
      </c>
      <c r="Z387" s="9" t="s">
        <v>1673</v>
      </c>
      <c r="AA387" s="10"/>
      <c r="AB387" s="10" t="s">
        <v>1673</v>
      </c>
      <c r="AC387" s="10">
        <v>0</v>
      </c>
      <c r="AD387" s="11" t="s">
        <v>1989</v>
      </c>
      <c r="AE387" s="10" t="s">
        <v>1673</v>
      </c>
      <c r="AF387" s="10" t="s">
        <v>1673</v>
      </c>
      <c r="AG387" s="10" t="s">
        <v>1673</v>
      </c>
      <c r="AH387" s="10" t="s">
        <v>1674</v>
      </c>
    </row>
    <row r="388" spans="1:34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9">
        <v>227.5</v>
      </c>
      <c r="D388" s="9"/>
      <c r="E388" s="9">
        <v>227.5</v>
      </c>
      <c r="F388" s="9"/>
      <c r="G388" s="9"/>
      <c r="H388" s="9"/>
      <c r="I388" s="9">
        <v>227.5</v>
      </c>
      <c r="J388" s="9"/>
      <c r="K388" s="9"/>
      <c r="L388" s="9"/>
      <c r="M388" s="9">
        <v>75.83</v>
      </c>
      <c r="N388" s="9"/>
      <c r="O388" s="9"/>
      <c r="P388" s="9"/>
      <c r="Q388" s="9"/>
      <c r="R388" s="9"/>
      <c r="S388" s="9">
        <v>2</v>
      </c>
      <c r="T388" s="9">
        <v>311</v>
      </c>
      <c r="U388" s="9"/>
      <c r="V388" s="9"/>
      <c r="W388" s="9">
        <v>311</v>
      </c>
      <c r="X388" s="9"/>
      <c r="Y388" s="9">
        <v>0</v>
      </c>
      <c r="Z388" s="9" t="s">
        <v>2006</v>
      </c>
      <c r="AA388" s="9"/>
      <c r="AB388" s="9" t="s">
        <v>1673</v>
      </c>
      <c r="AC388" s="9">
        <v>0</v>
      </c>
      <c r="AD388" s="11" t="s">
        <v>1989</v>
      </c>
      <c r="AE388" s="9" t="s">
        <v>1673</v>
      </c>
      <c r="AF388" s="9" t="s">
        <v>1673</v>
      </c>
      <c r="AG388" s="9" t="s">
        <v>1673</v>
      </c>
      <c r="AH388" s="9" t="s">
        <v>164</v>
      </c>
    </row>
    <row r="389" spans="1:34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9">
        <v>198.3</v>
      </c>
      <c r="D389" s="9"/>
      <c r="E389" s="9">
        <v>198.3</v>
      </c>
      <c r="F389" s="9"/>
      <c r="G389" s="9"/>
      <c r="H389" s="9"/>
      <c r="I389" s="9">
        <v>198.3</v>
      </c>
      <c r="J389" s="9"/>
      <c r="K389" s="9"/>
      <c r="L389" s="9"/>
      <c r="M389" s="9">
        <v>66.099999999999994</v>
      </c>
      <c r="N389" s="9"/>
      <c r="O389" s="9"/>
      <c r="P389" s="9"/>
      <c r="Q389" s="9"/>
      <c r="R389" s="9"/>
      <c r="S389" s="9">
        <v>2</v>
      </c>
      <c r="T389" s="9">
        <v>252.6</v>
      </c>
      <c r="U389" s="9"/>
      <c r="V389" s="9"/>
      <c r="W389" s="9">
        <v>252.6</v>
      </c>
      <c r="X389" s="9"/>
      <c r="Y389" s="9">
        <v>0</v>
      </c>
      <c r="Z389" s="9" t="s">
        <v>2006</v>
      </c>
      <c r="AA389" s="9"/>
      <c r="AB389" s="9" t="s">
        <v>1673</v>
      </c>
      <c r="AC389" s="9">
        <v>0</v>
      </c>
      <c r="AD389" s="11" t="s">
        <v>1989</v>
      </c>
      <c r="AE389" s="9" t="s">
        <v>1673</v>
      </c>
      <c r="AF389" s="9" t="s">
        <v>1673</v>
      </c>
      <c r="AG389" s="9" t="s">
        <v>1673</v>
      </c>
      <c r="AH389" s="9" t="s">
        <v>164</v>
      </c>
    </row>
    <row r="390" spans="1:34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9">
        <v>196.8</v>
      </c>
      <c r="D390" s="9"/>
      <c r="E390" s="9">
        <v>196.8</v>
      </c>
      <c r="F390" s="9"/>
      <c r="G390" s="9"/>
      <c r="H390" s="9"/>
      <c r="I390" s="9">
        <v>196.8</v>
      </c>
      <c r="J390" s="9"/>
      <c r="K390" s="9"/>
      <c r="L390" s="9"/>
      <c r="M390" s="9">
        <v>65.599999999999994</v>
      </c>
      <c r="N390" s="9"/>
      <c r="O390" s="9"/>
      <c r="P390" s="9"/>
      <c r="Q390" s="9"/>
      <c r="R390" s="9"/>
      <c r="S390" s="9">
        <v>2</v>
      </c>
      <c r="T390" s="9">
        <v>249.6</v>
      </c>
      <c r="U390" s="9"/>
      <c r="V390" s="9"/>
      <c r="W390" s="9">
        <v>249.6</v>
      </c>
      <c r="X390" s="9"/>
      <c r="Y390" s="9">
        <v>0</v>
      </c>
      <c r="Z390" s="9" t="s">
        <v>2006</v>
      </c>
      <c r="AA390" s="9"/>
      <c r="AB390" s="9" t="s">
        <v>1673</v>
      </c>
      <c r="AC390" s="9">
        <v>0</v>
      </c>
      <c r="AD390" s="11" t="s">
        <v>1989</v>
      </c>
      <c r="AE390" s="9" t="s">
        <v>1673</v>
      </c>
      <c r="AF390" s="9" t="s">
        <v>1673</v>
      </c>
      <c r="AG390" s="9" t="s">
        <v>1673</v>
      </c>
      <c r="AH390" s="9" t="s">
        <v>164</v>
      </c>
    </row>
    <row r="391" spans="1:34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9">
        <v>201.05</v>
      </c>
      <c r="D391" s="9"/>
      <c r="E391" s="9">
        <v>201.05</v>
      </c>
      <c r="F391" s="9"/>
      <c r="G391" s="9"/>
      <c r="H391" s="9"/>
      <c r="I391" s="9">
        <v>201.05</v>
      </c>
      <c r="J391" s="9"/>
      <c r="K391" s="9"/>
      <c r="L391" s="9"/>
      <c r="M391" s="9">
        <v>67.02</v>
      </c>
      <c r="N391" s="9"/>
      <c r="O391" s="9"/>
      <c r="P391" s="9"/>
      <c r="Q391" s="9"/>
      <c r="R391" s="9"/>
      <c r="S391" s="9">
        <v>2</v>
      </c>
      <c r="T391" s="9">
        <v>258.10000000000002</v>
      </c>
      <c r="U391" s="9"/>
      <c r="V391" s="9"/>
      <c r="W391" s="9">
        <v>258.10000000000002</v>
      </c>
      <c r="X391" s="9"/>
      <c r="Y391" s="9">
        <v>0</v>
      </c>
      <c r="Z391" s="9" t="s">
        <v>2006</v>
      </c>
      <c r="AA391" s="9"/>
      <c r="AB391" s="9" t="s">
        <v>1673</v>
      </c>
      <c r="AC391" s="9">
        <v>0</v>
      </c>
      <c r="AD391" s="11" t="s">
        <v>1989</v>
      </c>
      <c r="AE391" s="9" t="s">
        <v>1673</v>
      </c>
      <c r="AF391" s="9" t="s">
        <v>1673</v>
      </c>
      <c r="AG391" s="9" t="s">
        <v>1673</v>
      </c>
      <c r="AH391" s="9" t="s">
        <v>164</v>
      </c>
    </row>
    <row r="392" spans="1:34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9">
        <v>207.85</v>
      </c>
      <c r="D392" s="9"/>
      <c r="E392" s="9">
        <v>207.85</v>
      </c>
      <c r="F392" s="9"/>
      <c r="G392" s="9"/>
      <c r="H392" s="9"/>
      <c r="I392" s="9">
        <v>207.85</v>
      </c>
      <c r="J392" s="9"/>
      <c r="K392" s="9"/>
      <c r="L392" s="9"/>
      <c r="M392" s="9">
        <v>69.28</v>
      </c>
      <c r="N392" s="9"/>
      <c r="O392" s="9"/>
      <c r="P392" s="9"/>
      <c r="Q392" s="9"/>
      <c r="R392" s="9"/>
      <c r="S392" s="9">
        <v>2</v>
      </c>
      <c r="T392" s="9">
        <v>271.7</v>
      </c>
      <c r="U392" s="9"/>
      <c r="V392" s="9"/>
      <c r="W392" s="9">
        <v>271.7</v>
      </c>
      <c r="X392" s="9"/>
      <c r="Y392" s="9">
        <v>0</v>
      </c>
      <c r="Z392" s="9" t="s">
        <v>2006</v>
      </c>
      <c r="AA392" s="9"/>
      <c r="AB392" s="9" t="s">
        <v>1673</v>
      </c>
      <c r="AC392" s="9">
        <v>0</v>
      </c>
      <c r="AD392" s="11" t="s">
        <v>1989</v>
      </c>
      <c r="AE392" s="9" t="s">
        <v>1673</v>
      </c>
      <c r="AF392" s="9" t="s">
        <v>1673</v>
      </c>
      <c r="AG392" s="9" t="s">
        <v>1673</v>
      </c>
      <c r="AH392" s="9" t="s">
        <v>164</v>
      </c>
    </row>
    <row r="393" spans="1:34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9">
        <v>178.8</v>
      </c>
      <c r="D393" s="9"/>
      <c r="E393" s="9">
        <v>178.8</v>
      </c>
      <c r="F393" s="9"/>
      <c r="G393" s="9"/>
      <c r="H393" s="9"/>
      <c r="I393" s="9">
        <v>178.8</v>
      </c>
      <c r="J393" s="9"/>
      <c r="K393" s="9"/>
      <c r="L393" s="9"/>
      <c r="M393" s="9">
        <v>59.6</v>
      </c>
      <c r="N393" s="9"/>
      <c r="O393" s="9"/>
      <c r="P393" s="9"/>
      <c r="Q393" s="9"/>
      <c r="R393" s="9"/>
      <c r="S393" s="9">
        <v>2</v>
      </c>
      <c r="T393" s="9">
        <v>213.6</v>
      </c>
      <c r="U393" s="9"/>
      <c r="V393" s="9"/>
      <c r="W393" s="9">
        <v>213.6</v>
      </c>
      <c r="X393" s="9"/>
      <c r="Y393" s="9">
        <v>0</v>
      </c>
      <c r="Z393" s="9" t="s">
        <v>2006</v>
      </c>
      <c r="AA393" s="9"/>
      <c r="AB393" s="9" t="s">
        <v>1673</v>
      </c>
      <c r="AC393" s="9">
        <v>0</v>
      </c>
      <c r="AD393" s="11" t="s">
        <v>1989</v>
      </c>
      <c r="AE393" s="9" t="s">
        <v>1673</v>
      </c>
      <c r="AF393" s="9" t="s">
        <v>1673</v>
      </c>
      <c r="AG393" s="9" t="s">
        <v>1673</v>
      </c>
      <c r="AH393" s="9" t="s">
        <v>164</v>
      </c>
    </row>
    <row r="394" spans="1:34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9">
        <v>169.5</v>
      </c>
      <c r="D394" s="9"/>
      <c r="E394" s="9">
        <v>169.5</v>
      </c>
      <c r="F394" s="9"/>
      <c r="G394" s="9"/>
      <c r="H394" s="9"/>
      <c r="I394" s="9">
        <v>169.5</v>
      </c>
      <c r="J394" s="9"/>
      <c r="K394" s="9"/>
      <c r="L394" s="9"/>
      <c r="M394" s="9">
        <v>56.5</v>
      </c>
      <c r="N394" s="9"/>
      <c r="O394" s="9"/>
      <c r="P394" s="9"/>
      <c r="Q394" s="9"/>
      <c r="R394" s="9"/>
      <c r="S394" s="9">
        <v>2</v>
      </c>
      <c r="T394" s="9">
        <v>195</v>
      </c>
      <c r="U394" s="9"/>
      <c r="V394" s="9"/>
      <c r="W394" s="9">
        <v>195</v>
      </c>
      <c r="X394" s="9"/>
      <c r="Y394" s="9">
        <v>0</v>
      </c>
      <c r="Z394" s="9" t="s">
        <v>2006</v>
      </c>
      <c r="AA394" s="9"/>
      <c r="AB394" s="9" t="s">
        <v>1673</v>
      </c>
      <c r="AC394" s="9">
        <v>0</v>
      </c>
      <c r="AD394" s="11" t="s">
        <v>1989</v>
      </c>
      <c r="AE394" s="9" t="s">
        <v>1673</v>
      </c>
      <c r="AF394" s="9" t="s">
        <v>1673</v>
      </c>
      <c r="AG394" s="9" t="s">
        <v>1673</v>
      </c>
      <c r="AH394" s="9" t="s">
        <v>164</v>
      </c>
    </row>
    <row r="395" spans="1:34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9">
        <v>169.3</v>
      </c>
      <c r="D395" s="9"/>
      <c r="E395" s="9">
        <v>169.3</v>
      </c>
      <c r="F395" s="9"/>
      <c r="G395" s="9"/>
      <c r="H395" s="9"/>
      <c r="I395" s="9">
        <v>169.3</v>
      </c>
      <c r="J395" s="9"/>
      <c r="K395" s="9"/>
      <c r="L395" s="9"/>
      <c r="M395" s="9">
        <v>56.43</v>
      </c>
      <c r="N395" s="9"/>
      <c r="O395" s="9"/>
      <c r="P395" s="9"/>
      <c r="Q395" s="9"/>
      <c r="R395" s="9"/>
      <c r="S395" s="9">
        <v>2</v>
      </c>
      <c r="T395" s="9">
        <v>194.6</v>
      </c>
      <c r="U395" s="9"/>
      <c r="V395" s="9"/>
      <c r="W395" s="9">
        <v>194.6</v>
      </c>
      <c r="X395" s="9"/>
      <c r="Y395" s="9">
        <v>0</v>
      </c>
      <c r="Z395" s="9" t="s">
        <v>2006</v>
      </c>
      <c r="AA395" s="9"/>
      <c r="AB395" s="9" t="s">
        <v>1673</v>
      </c>
      <c r="AC395" s="9">
        <v>0</v>
      </c>
      <c r="AD395" s="11" t="s">
        <v>1989</v>
      </c>
      <c r="AE395" s="9" t="s">
        <v>1673</v>
      </c>
      <c r="AF395" s="9" t="s">
        <v>1673</v>
      </c>
      <c r="AG395" s="9" t="s">
        <v>1673</v>
      </c>
      <c r="AH395" s="9" t="s">
        <v>164</v>
      </c>
    </row>
    <row r="396" spans="1:34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9">
        <v>171.65</v>
      </c>
      <c r="D396" s="9"/>
      <c r="E396" s="9">
        <v>171.65</v>
      </c>
      <c r="F396" s="9"/>
      <c r="G396" s="9"/>
      <c r="H396" s="9"/>
      <c r="I396" s="9">
        <v>171.65</v>
      </c>
      <c r="J396" s="9"/>
      <c r="K396" s="9"/>
      <c r="L396" s="9"/>
      <c r="M396" s="9">
        <v>57.22</v>
      </c>
      <c r="N396" s="9"/>
      <c r="O396" s="9"/>
      <c r="P396" s="9"/>
      <c r="Q396" s="9"/>
      <c r="R396" s="9"/>
      <c r="S396" s="9">
        <v>2</v>
      </c>
      <c r="T396" s="9">
        <v>199.3</v>
      </c>
      <c r="U396" s="9"/>
      <c r="V396" s="9"/>
      <c r="W396" s="9">
        <v>199.3</v>
      </c>
      <c r="X396" s="9"/>
      <c r="Y396" s="9">
        <v>0</v>
      </c>
      <c r="Z396" s="9" t="s">
        <v>2006</v>
      </c>
      <c r="AA396" s="9"/>
      <c r="AB396" s="9" t="s">
        <v>1673</v>
      </c>
      <c r="AC396" s="9">
        <v>0</v>
      </c>
      <c r="AD396" s="11" t="s">
        <v>1989</v>
      </c>
      <c r="AE396" s="9" t="s">
        <v>1673</v>
      </c>
      <c r="AF396" s="9" t="s">
        <v>1673</v>
      </c>
      <c r="AG396" s="9" t="s">
        <v>1673</v>
      </c>
      <c r="AH396" s="9" t="s">
        <v>164</v>
      </c>
    </row>
    <row r="397" spans="1:34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9">
        <v>342.3</v>
      </c>
      <c r="D397" s="9"/>
      <c r="E397" s="9">
        <v>342.3</v>
      </c>
      <c r="F397" s="9"/>
      <c r="G397" s="9"/>
      <c r="H397" s="9"/>
      <c r="I397" s="9">
        <v>342.3</v>
      </c>
      <c r="J397" s="9"/>
      <c r="K397" s="9"/>
      <c r="L397" s="9"/>
      <c r="M397" s="9">
        <v>57.05</v>
      </c>
      <c r="N397" s="9"/>
      <c r="O397" s="9"/>
      <c r="P397" s="9"/>
      <c r="Q397" s="9"/>
      <c r="R397" s="9"/>
      <c r="S397" s="9">
        <v>4</v>
      </c>
      <c r="T397" s="9">
        <v>198.3</v>
      </c>
      <c r="U397" s="9"/>
      <c r="V397" s="9"/>
      <c r="W397" s="9">
        <v>198.3</v>
      </c>
      <c r="X397" s="9"/>
      <c r="Y397" s="9">
        <v>0</v>
      </c>
      <c r="Z397" s="9" t="s">
        <v>2006</v>
      </c>
      <c r="AA397" s="9"/>
      <c r="AB397" s="9" t="s">
        <v>1673</v>
      </c>
      <c r="AC397" s="9">
        <v>0</v>
      </c>
      <c r="AD397" s="11" t="s">
        <v>1989</v>
      </c>
      <c r="AE397" s="9" t="s">
        <v>1673</v>
      </c>
      <c r="AF397" s="9" t="s">
        <v>1673</v>
      </c>
      <c r="AG397" s="9" t="s">
        <v>1673</v>
      </c>
      <c r="AH397" s="9" t="s">
        <v>164</v>
      </c>
    </row>
    <row r="398" spans="1:34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9">
        <v>72</v>
      </c>
      <c r="D398" s="9"/>
      <c r="E398" s="9">
        <v>72</v>
      </c>
      <c r="F398" s="9"/>
      <c r="G398" s="9"/>
      <c r="H398" s="9"/>
      <c r="I398" s="9">
        <v>72</v>
      </c>
      <c r="J398" s="9"/>
      <c r="K398" s="9"/>
      <c r="L398" s="9"/>
      <c r="M398" s="9">
        <v>24</v>
      </c>
      <c r="N398" s="9"/>
      <c r="O398" s="9"/>
      <c r="P398" s="9"/>
      <c r="Q398" s="9"/>
      <c r="R398" s="9"/>
      <c r="S398" s="9">
        <v>2</v>
      </c>
      <c r="T398" s="9"/>
      <c r="U398" s="9"/>
      <c r="V398" s="9"/>
      <c r="W398" s="9"/>
      <c r="X398" s="9"/>
      <c r="Y398" s="9">
        <v>0</v>
      </c>
      <c r="Z398" s="9" t="s">
        <v>2006</v>
      </c>
      <c r="AA398" s="9"/>
      <c r="AB398" s="9" t="s">
        <v>1673</v>
      </c>
      <c r="AC398" s="9">
        <v>0</v>
      </c>
      <c r="AD398" s="11" t="s">
        <v>1989</v>
      </c>
      <c r="AE398" s="9" t="s">
        <v>1673</v>
      </c>
      <c r="AF398" s="9" t="s">
        <v>1673</v>
      </c>
      <c r="AG398" s="9" t="s">
        <v>1673</v>
      </c>
      <c r="AH398" s="9" t="s">
        <v>164</v>
      </c>
    </row>
    <row r="399" spans="1:34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9">
        <v>711.8</v>
      </c>
      <c r="D399" s="9"/>
      <c r="E399" s="9">
        <v>711.8</v>
      </c>
      <c r="F399" s="9"/>
      <c r="G399" s="9"/>
      <c r="H399" s="9"/>
      <c r="I399" s="9">
        <v>711.8</v>
      </c>
      <c r="J399" s="9"/>
      <c r="K399" s="9"/>
      <c r="L399" s="9"/>
      <c r="M399" s="9">
        <v>118.63</v>
      </c>
      <c r="N399" s="9"/>
      <c r="O399" s="9"/>
      <c r="P399" s="9"/>
      <c r="Q399" s="9"/>
      <c r="R399" s="9"/>
      <c r="S399" s="9">
        <v>4</v>
      </c>
      <c r="T399" s="9">
        <v>567.79999999999995</v>
      </c>
      <c r="U399" s="9"/>
      <c r="V399" s="9"/>
      <c r="W399" s="9">
        <v>567.79999999999995</v>
      </c>
      <c r="X399" s="9"/>
      <c r="Y399" s="9">
        <v>0</v>
      </c>
      <c r="Z399" s="9" t="s">
        <v>2006</v>
      </c>
      <c r="AA399" s="9">
        <v>63</v>
      </c>
      <c r="AB399" s="9" t="s">
        <v>1673</v>
      </c>
      <c r="AC399" s="9">
        <v>0</v>
      </c>
      <c r="AD399" s="11" t="s">
        <v>1989</v>
      </c>
      <c r="AE399" s="9" t="s">
        <v>1673</v>
      </c>
      <c r="AF399" s="9" t="s">
        <v>1673</v>
      </c>
      <c r="AG399" s="9" t="s">
        <v>1673</v>
      </c>
      <c r="AH399" s="9" t="s">
        <v>164</v>
      </c>
    </row>
    <row r="400" spans="1:34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9">
        <v>426.32</v>
      </c>
      <c r="D400" s="9"/>
      <c r="E400" s="9">
        <v>426.32</v>
      </c>
      <c r="F400" s="9"/>
      <c r="G400" s="9"/>
      <c r="H400" s="9"/>
      <c r="I400" s="9">
        <v>426.32</v>
      </c>
      <c r="J400" s="9"/>
      <c r="K400" s="9"/>
      <c r="L400" s="9"/>
      <c r="M400" s="9">
        <v>71.05</v>
      </c>
      <c r="N400" s="9"/>
      <c r="O400" s="9"/>
      <c r="P400" s="9"/>
      <c r="Q400" s="9"/>
      <c r="R400" s="9"/>
      <c r="S400" s="9">
        <v>4</v>
      </c>
      <c r="T400" s="9">
        <v>282.32</v>
      </c>
      <c r="U400" s="9"/>
      <c r="V400" s="9"/>
      <c r="W400" s="9">
        <v>282.32</v>
      </c>
      <c r="X400" s="9"/>
      <c r="Y400" s="9">
        <v>0</v>
      </c>
      <c r="Z400" s="9" t="s">
        <v>2006</v>
      </c>
      <c r="AA400" s="9"/>
      <c r="AB400" s="9" t="s">
        <v>1673</v>
      </c>
      <c r="AC400" s="9">
        <v>0</v>
      </c>
      <c r="AD400" s="11" t="s">
        <v>1989</v>
      </c>
      <c r="AE400" s="9" t="s">
        <v>1673</v>
      </c>
      <c r="AF400" s="9" t="s">
        <v>1673</v>
      </c>
      <c r="AG400" s="9" t="s">
        <v>1673</v>
      </c>
      <c r="AH400" s="9" t="s">
        <v>164</v>
      </c>
    </row>
    <row r="401" spans="1:34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9">
        <v>449.64</v>
      </c>
      <c r="D401" s="9"/>
      <c r="E401" s="9">
        <v>449.64</v>
      </c>
      <c r="F401" s="9"/>
      <c r="G401" s="9"/>
      <c r="H401" s="9"/>
      <c r="I401" s="9">
        <v>449.64</v>
      </c>
      <c r="J401" s="9"/>
      <c r="K401" s="9"/>
      <c r="L401" s="9"/>
      <c r="M401" s="9">
        <v>74.94</v>
      </c>
      <c r="N401" s="9"/>
      <c r="O401" s="9"/>
      <c r="P401" s="9"/>
      <c r="Q401" s="9"/>
      <c r="R401" s="9"/>
      <c r="S401" s="9">
        <v>4</v>
      </c>
      <c r="T401" s="9">
        <v>305.64</v>
      </c>
      <c r="U401" s="9"/>
      <c r="V401" s="9"/>
      <c r="W401" s="9">
        <v>305.64</v>
      </c>
      <c r="X401" s="9"/>
      <c r="Y401" s="9">
        <v>0</v>
      </c>
      <c r="Z401" s="9" t="s">
        <v>2006</v>
      </c>
      <c r="AA401" s="9">
        <v>33.299999999999997</v>
      </c>
      <c r="AB401" s="9" t="s">
        <v>1680</v>
      </c>
      <c r="AC401" s="9">
        <v>0</v>
      </c>
      <c r="AD401" s="11" t="s">
        <v>1989</v>
      </c>
      <c r="AE401" s="9" t="s">
        <v>1673</v>
      </c>
      <c r="AF401" s="9" t="s">
        <v>1673</v>
      </c>
      <c r="AG401" s="9" t="s">
        <v>1673</v>
      </c>
      <c r="AH401" s="9" t="s">
        <v>164</v>
      </c>
    </row>
    <row r="402" spans="1:34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9">
        <v>347.23</v>
      </c>
      <c r="D402" s="9"/>
      <c r="E402" s="9">
        <v>347.23</v>
      </c>
      <c r="F402" s="9"/>
      <c r="G402" s="9"/>
      <c r="H402" s="9"/>
      <c r="I402" s="9">
        <v>347.23</v>
      </c>
      <c r="J402" s="9"/>
      <c r="K402" s="9"/>
      <c r="L402" s="9"/>
      <c r="M402" s="9">
        <v>57.87</v>
      </c>
      <c r="N402" s="9"/>
      <c r="O402" s="9"/>
      <c r="P402" s="9"/>
      <c r="Q402" s="9"/>
      <c r="R402" s="9"/>
      <c r="S402" s="9">
        <v>4</v>
      </c>
      <c r="T402" s="9">
        <v>203.23</v>
      </c>
      <c r="U402" s="9"/>
      <c r="V402" s="9"/>
      <c r="W402" s="9">
        <v>203.23</v>
      </c>
      <c r="X402" s="9"/>
      <c r="Y402" s="9">
        <v>0</v>
      </c>
      <c r="Z402" s="9" t="s">
        <v>2006</v>
      </c>
      <c r="AA402" s="9"/>
      <c r="AB402" s="9" t="s">
        <v>1673</v>
      </c>
      <c r="AC402" s="9">
        <v>0</v>
      </c>
      <c r="AD402" s="11" t="s">
        <v>1989</v>
      </c>
      <c r="AE402" s="9" t="s">
        <v>1673</v>
      </c>
      <c r="AF402" s="9" t="s">
        <v>1673</v>
      </c>
      <c r="AG402" s="9" t="s">
        <v>1673</v>
      </c>
      <c r="AH402" s="9" t="s">
        <v>164</v>
      </c>
    </row>
    <row r="403" spans="1:34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9">
        <v>175.5</v>
      </c>
      <c r="D403" s="9"/>
      <c r="E403" s="9">
        <v>175.5</v>
      </c>
      <c r="F403" s="9"/>
      <c r="G403" s="9"/>
      <c r="H403" s="9"/>
      <c r="I403" s="9">
        <v>175.5</v>
      </c>
      <c r="J403" s="9"/>
      <c r="K403" s="9"/>
      <c r="L403" s="9"/>
      <c r="M403" s="9">
        <v>58.5</v>
      </c>
      <c r="N403" s="9"/>
      <c r="O403" s="9"/>
      <c r="P403" s="9"/>
      <c r="Q403" s="9"/>
      <c r="R403" s="9"/>
      <c r="S403" s="9">
        <v>2</v>
      </c>
      <c r="T403" s="9">
        <v>207</v>
      </c>
      <c r="U403" s="9"/>
      <c r="V403" s="9"/>
      <c r="W403" s="9">
        <v>207</v>
      </c>
      <c r="X403" s="9"/>
      <c r="Y403" s="9">
        <v>0</v>
      </c>
      <c r="Z403" s="9" t="s">
        <v>2006</v>
      </c>
      <c r="AA403" s="9"/>
      <c r="AB403" s="9" t="s">
        <v>1673</v>
      </c>
      <c r="AC403" s="9">
        <v>0</v>
      </c>
      <c r="AD403" s="11" t="s">
        <v>1989</v>
      </c>
      <c r="AE403" s="9" t="s">
        <v>1673</v>
      </c>
      <c r="AF403" s="9" t="s">
        <v>1673</v>
      </c>
      <c r="AG403" s="9" t="s">
        <v>1673</v>
      </c>
      <c r="AH403" s="9" t="s">
        <v>164</v>
      </c>
    </row>
    <row r="404" spans="1:34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9">
        <v>120.6</v>
      </c>
      <c r="D404" s="9"/>
      <c r="E404" s="9">
        <v>120.6</v>
      </c>
      <c r="F404" s="9"/>
      <c r="G404" s="9"/>
      <c r="H404" s="9"/>
      <c r="I404" s="9">
        <v>120.6</v>
      </c>
      <c r="J404" s="9"/>
      <c r="K404" s="9"/>
      <c r="L404" s="9"/>
      <c r="M404" s="9">
        <v>40.200000000000003</v>
      </c>
      <c r="N404" s="9"/>
      <c r="O404" s="9"/>
      <c r="P404" s="9"/>
      <c r="Q404" s="9"/>
      <c r="R404" s="9"/>
      <c r="S404" s="9">
        <v>2</v>
      </c>
      <c r="T404" s="9">
        <v>97.2</v>
      </c>
      <c r="U404" s="9"/>
      <c r="V404" s="9"/>
      <c r="W404" s="9">
        <v>97.2</v>
      </c>
      <c r="X404" s="9"/>
      <c r="Y404" s="9">
        <v>72</v>
      </c>
      <c r="Z404" s="9" t="s">
        <v>2006</v>
      </c>
      <c r="AA404" s="9"/>
      <c r="AB404" s="9" t="s">
        <v>1673</v>
      </c>
      <c r="AC404" s="9">
        <v>0</v>
      </c>
      <c r="AD404" s="11" t="s">
        <v>1989</v>
      </c>
      <c r="AE404" s="9" t="s">
        <v>1673</v>
      </c>
      <c r="AF404" s="9" t="s">
        <v>1673</v>
      </c>
      <c r="AG404" s="9" t="s">
        <v>1673</v>
      </c>
      <c r="AH404" s="9" t="s">
        <v>1674</v>
      </c>
    </row>
    <row r="405" spans="1:34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9">
        <v>4576.5</v>
      </c>
      <c r="D405" s="9"/>
      <c r="E405" s="9">
        <v>4576.5</v>
      </c>
      <c r="F405" s="9"/>
      <c r="G405" s="9"/>
      <c r="H405" s="9"/>
      <c r="I405" s="9"/>
      <c r="J405" s="9"/>
      <c r="K405" s="9"/>
      <c r="L405" s="9"/>
      <c r="M405" s="9">
        <v>305.10000000000002</v>
      </c>
      <c r="N405" s="9"/>
      <c r="O405" s="9"/>
      <c r="P405" s="9"/>
      <c r="Q405" s="9"/>
      <c r="R405" s="9"/>
      <c r="S405" s="9">
        <v>10</v>
      </c>
      <c r="T405" s="9">
        <v>1686.6</v>
      </c>
      <c r="U405" s="9"/>
      <c r="V405" s="9"/>
      <c r="W405" s="9">
        <v>1686.6</v>
      </c>
      <c r="X405" s="9"/>
      <c r="Y405" s="9">
        <v>1242.8</v>
      </c>
      <c r="Z405" s="9" t="s">
        <v>2006</v>
      </c>
      <c r="AA405" s="9">
        <v>336.8</v>
      </c>
      <c r="AB405" s="9" t="s">
        <v>1677</v>
      </c>
      <c r="AC405" s="9">
        <v>0</v>
      </c>
      <c r="AD405" s="11" t="s">
        <v>1989</v>
      </c>
      <c r="AE405" s="9" t="s">
        <v>1673</v>
      </c>
      <c r="AF405" s="9" t="s">
        <v>1673</v>
      </c>
      <c r="AG405" s="9" t="s">
        <v>1673</v>
      </c>
      <c r="AH405" s="9" t="s">
        <v>1674</v>
      </c>
    </row>
    <row r="406" spans="1:34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9">
        <v>362.57</v>
      </c>
      <c r="D406" s="9"/>
      <c r="E406" s="9">
        <v>362.57</v>
      </c>
      <c r="F406" s="9"/>
      <c r="G406" s="9"/>
      <c r="H406" s="9"/>
      <c r="I406" s="9">
        <v>362.57</v>
      </c>
      <c r="J406" s="9"/>
      <c r="K406" s="9"/>
      <c r="L406" s="9"/>
      <c r="M406" s="9">
        <v>60.43</v>
      </c>
      <c r="N406" s="9"/>
      <c r="O406" s="9"/>
      <c r="P406" s="9"/>
      <c r="Q406" s="9"/>
      <c r="R406" s="9"/>
      <c r="S406" s="9">
        <v>4</v>
      </c>
      <c r="T406" s="9">
        <v>218.57</v>
      </c>
      <c r="U406" s="9"/>
      <c r="V406" s="9"/>
      <c r="W406" s="9">
        <v>218.57</v>
      </c>
      <c r="X406" s="9"/>
      <c r="Y406" s="9">
        <v>0</v>
      </c>
      <c r="Z406" s="9" t="s">
        <v>2006</v>
      </c>
      <c r="AA406" s="9"/>
      <c r="AB406" s="9" t="s">
        <v>1673</v>
      </c>
      <c r="AC406" s="9">
        <v>0</v>
      </c>
      <c r="AD406" s="11" t="s">
        <v>1989</v>
      </c>
      <c r="AE406" s="9" t="s">
        <v>1673</v>
      </c>
      <c r="AF406" s="9" t="s">
        <v>1673</v>
      </c>
      <c r="AG406" s="9" t="s">
        <v>1673</v>
      </c>
      <c r="AH406" s="9" t="s">
        <v>1674</v>
      </c>
    </row>
    <row r="407" spans="1:34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9">
        <v>475.4</v>
      </c>
      <c r="D407" s="9"/>
      <c r="E407" s="9">
        <v>475.4</v>
      </c>
      <c r="F407" s="9"/>
      <c r="G407" s="9"/>
      <c r="H407" s="9"/>
      <c r="I407" s="9"/>
      <c r="J407" s="9"/>
      <c r="K407" s="9"/>
      <c r="L407" s="9"/>
      <c r="M407" s="9">
        <v>79.23</v>
      </c>
      <c r="N407" s="9"/>
      <c r="O407" s="9"/>
      <c r="P407" s="9"/>
      <c r="Q407" s="9"/>
      <c r="R407" s="9"/>
      <c r="S407" s="9">
        <v>4</v>
      </c>
      <c r="T407" s="9">
        <v>331.4</v>
      </c>
      <c r="U407" s="9"/>
      <c r="V407" s="9"/>
      <c r="W407" s="9">
        <v>331.4</v>
      </c>
      <c r="X407" s="9"/>
      <c r="Y407" s="9">
        <v>0</v>
      </c>
      <c r="Z407" s="9" t="s">
        <v>2006</v>
      </c>
      <c r="AA407" s="9">
        <v>38.299999999999997</v>
      </c>
      <c r="AB407" s="9" t="s">
        <v>1673</v>
      </c>
      <c r="AC407" s="9">
        <v>0</v>
      </c>
      <c r="AD407" s="11" t="s">
        <v>1989</v>
      </c>
      <c r="AE407" s="9" t="s">
        <v>1673</v>
      </c>
      <c r="AF407" s="9" t="s">
        <v>1673</v>
      </c>
      <c r="AG407" s="9" t="s">
        <v>1673</v>
      </c>
      <c r="AH407" s="9" t="s">
        <v>1674</v>
      </c>
    </row>
    <row r="408" spans="1:34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9">
        <v>379.07</v>
      </c>
      <c r="D408" s="9"/>
      <c r="E408" s="9">
        <v>379.07</v>
      </c>
      <c r="F408" s="9"/>
      <c r="G408" s="9"/>
      <c r="H408" s="9"/>
      <c r="I408" s="9"/>
      <c r="J408" s="9"/>
      <c r="K408" s="9"/>
      <c r="L408" s="9"/>
      <c r="M408" s="9">
        <v>63.18</v>
      </c>
      <c r="N408" s="9"/>
      <c r="O408" s="9"/>
      <c r="P408" s="9"/>
      <c r="Q408" s="9"/>
      <c r="R408" s="9"/>
      <c r="S408" s="9">
        <v>4</v>
      </c>
      <c r="T408" s="9">
        <v>235.07</v>
      </c>
      <c r="U408" s="9"/>
      <c r="V408" s="9"/>
      <c r="W408" s="9">
        <v>235.07</v>
      </c>
      <c r="X408" s="9"/>
      <c r="Y408" s="9">
        <v>0</v>
      </c>
      <c r="Z408" s="9" t="s">
        <v>2006</v>
      </c>
      <c r="AA408" s="9">
        <v>39.1</v>
      </c>
      <c r="AB408" s="9" t="s">
        <v>1676</v>
      </c>
      <c r="AC408" s="9">
        <v>0</v>
      </c>
      <c r="AD408" s="11" t="s">
        <v>1989</v>
      </c>
      <c r="AE408" s="9" t="s">
        <v>1673</v>
      </c>
      <c r="AF408" s="9" t="s">
        <v>1673</v>
      </c>
      <c r="AG408" s="9" t="s">
        <v>1673</v>
      </c>
      <c r="AH408" s="9" t="s">
        <v>1674</v>
      </c>
    </row>
    <row r="409" spans="1:34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>
        <v>1115.7</v>
      </c>
      <c r="U409" s="9"/>
      <c r="V409" s="9"/>
      <c r="W409" s="9"/>
      <c r="X409" s="9"/>
      <c r="Y409" s="9">
        <v>420</v>
      </c>
      <c r="Z409" s="9" t="s">
        <v>1673</v>
      </c>
      <c r="AA409" s="62">
        <v>120.5</v>
      </c>
      <c r="AB409" s="9"/>
      <c r="AC409" s="9">
        <v>0</v>
      </c>
      <c r="AD409" s="11" t="s">
        <v>1989</v>
      </c>
      <c r="AE409" s="9"/>
      <c r="AF409" s="9"/>
      <c r="AG409" s="9"/>
      <c r="AH409" s="9" t="s">
        <v>164</v>
      </c>
    </row>
    <row r="410" spans="1:34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9">
        <v>632</v>
      </c>
      <c r="D410" s="9"/>
      <c r="E410" s="9">
        <v>632</v>
      </c>
      <c r="F410" s="9"/>
      <c r="G410" s="9"/>
      <c r="H410" s="9"/>
      <c r="I410" s="9">
        <v>632</v>
      </c>
      <c r="J410" s="9"/>
      <c r="K410" s="9"/>
      <c r="L410" s="9"/>
      <c r="M410" s="9">
        <v>105.33</v>
      </c>
      <c r="N410" s="9"/>
      <c r="O410" s="9"/>
      <c r="P410" s="9"/>
      <c r="Q410" s="9"/>
      <c r="R410" s="9"/>
      <c r="S410" s="9">
        <v>4</v>
      </c>
      <c r="T410" s="9">
        <v>488</v>
      </c>
      <c r="U410" s="9"/>
      <c r="V410" s="9"/>
      <c r="W410" s="9">
        <v>488</v>
      </c>
      <c r="X410" s="9"/>
      <c r="Y410" s="9">
        <v>0</v>
      </c>
      <c r="Z410" s="9" t="s">
        <v>2006</v>
      </c>
      <c r="AA410" s="9">
        <v>46</v>
      </c>
      <c r="AB410" s="9" t="s">
        <v>1673</v>
      </c>
      <c r="AC410" s="9">
        <v>0</v>
      </c>
      <c r="AD410" s="11" t="s">
        <v>1989</v>
      </c>
      <c r="AE410" s="9" t="s">
        <v>1673</v>
      </c>
      <c r="AF410" s="9" t="s">
        <v>1673</v>
      </c>
      <c r="AG410" s="9" t="s">
        <v>1673</v>
      </c>
      <c r="AH410" s="9" t="s">
        <v>1674</v>
      </c>
    </row>
    <row r="411" spans="1:34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9">
        <v>215.77</v>
      </c>
      <c r="D411" s="9"/>
      <c r="E411" s="9">
        <v>215.77</v>
      </c>
      <c r="F411" s="9"/>
      <c r="G411" s="9"/>
      <c r="H411" s="9"/>
      <c r="I411" s="9">
        <v>215.77</v>
      </c>
      <c r="J411" s="9"/>
      <c r="K411" s="9"/>
      <c r="L411" s="9"/>
      <c r="M411" s="9">
        <v>71.92</v>
      </c>
      <c r="N411" s="9"/>
      <c r="O411" s="9"/>
      <c r="P411" s="9"/>
      <c r="Q411" s="9"/>
      <c r="R411" s="9"/>
      <c r="S411" s="9">
        <v>2</v>
      </c>
      <c r="T411" s="9">
        <v>287.54000000000002</v>
      </c>
      <c r="U411" s="9"/>
      <c r="V411" s="9"/>
      <c r="W411" s="9">
        <v>287.54000000000002</v>
      </c>
      <c r="X411" s="9"/>
      <c r="Y411" s="9">
        <v>0</v>
      </c>
      <c r="Z411" s="9" t="s">
        <v>2006</v>
      </c>
      <c r="AA411" s="9"/>
      <c r="AB411" s="9" t="s">
        <v>1673</v>
      </c>
      <c r="AC411" s="9">
        <v>0</v>
      </c>
      <c r="AD411" s="11" t="s">
        <v>1989</v>
      </c>
      <c r="AE411" s="9" t="s">
        <v>1673</v>
      </c>
      <c r="AF411" s="9" t="s">
        <v>1673</v>
      </c>
      <c r="AG411" s="9" t="s">
        <v>1673</v>
      </c>
      <c r="AH411" s="9" t="s">
        <v>1674</v>
      </c>
    </row>
    <row r="412" spans="1:34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9">
        <v>749</v>
      </c>
      <c r="D412" s="9"/>
      <c r="E412" s="9">
        <v>749</v>
      </c>
      <c r="F412" s="9"/>
      <c r="G412" s="9"/>
      <c r="H412" s="9"/>
      <c r="I412" s="9"/>
      <c r="J412" s="9"/>
      <c r="K412" s="9"/>
      <c r="L412" s="9"/>
      <c r="M412" s="9">
        <v>124.83</v>
      </c>
      <c r="N412" s="9"/>
      <c r="O412" s="9"/>
      <c r="P412" s="9"/>
      <c r="Q412" s="9"/>
      <c r="R412" s="9"/>
      <c r="S412" s="9">
        <v>4</v>
      </c>
      <c r="T412" s="9">
        <v>605</v>
      </c>
      <c r="U412" s="9"/>
      <c r="V412" s="9"/>
      <c r="W412" s="9">
        <v>605</v>
      </c>
      <c r="X412" s="9"/>
      <c r="Y412" s="9">
        <v>0</v>
      </c>
      <c r="Z412" s="9" t="s">
        <v>2006</v>
      </c>
      <c r="AA412" s="9">
        <v>55.9</v>
      </c>
      <c r="AB412" s="9" t="s">
        <v>1673</v>
      </c>
      <c r="AC412" s="9">
        <v>0</v>
      </c>
      <c r="AD412" s="11" t="s">
        <v>1989</v>
      </c>
      <c r="AE412" s="9" t="s">
        <v>1673</v>
      </c>
      <c r="AF412" s="9" t="s">
        <v>1673</v>
      </c>
      <c r="AG412" s="9" t="s">
        <v>1673</v>
      </c>
      <c r="AH412" s="9" t="s">
        <v>1674</v>
      </c>
    </row>
    <row r="413" spans="1:34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9">
        <v>523.4</v>
      </c>
      <c r="D413" s="9"/>
      <c r="E413" s="9">
        <v>523.4</v>
      </c>
      <c r="F413" s="9"/>
      <c r="G413" s="9"/>
      <c r="H413" s="9"/>
      <c r="I413" s="9"/>
      <c r="J413" s="9"/>
      <c r="K413" s="9"/>
      <c r="L413" s="9"/>
      <c r="M413" s="9">
        <v>87.23</v>
      </c>
      <c r="N413" s="9"/>
      <c r="O413" s="9"/>
      <c r="P413" s="9"/>
      <c r="Q413" s="9"/>
      <c r="R413" s="9"/>
      <c r="S413" s="9">
        <v>4</v>
      </c>
      <c r="T413" s="9">
        <v>379.4</v>
      </c>
      <c r="U413" s="9"/>
      <c r="V413" s="9"/>
      <c r="W413" s="9">
        <v>379.4</v>
      </c>
      <c r="X413" s="9"/>
      <c r="Y413" s="9">
        <v>0</v>
      </c>
      <c r="Z413" s="9" t="s">
        <v>2006</v>
      </c>
      <c r="AA413" s="9">
        <v>52.4</v>
      </c>
      <c r="AB413" s="9" t="s">
        <v>1680</v>
      </c>
      <c r="AC413" s="9">
        <v>0</v>
      </c>
      <c r="AD413" s="11" t="s">
        <v>1989</v>
      </c>
      <c r="AE413" s="9" t="s">
        <v>1673</v>
      </c>
      <c r="AF413" s="9" t="s">
        <v>1673</v>
      </c>
      <c r="AG413" s="9" t="s">
        <v>1673</v>
      </c>
      <c r="AH413" s="9" t="s">
        <v>1674</v>
      </c>
    </row>
    <row r="414" spans="1:34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9">
        <v>509.3</v>
      </c>
      <c r="D414" s="9"/>
      <c r="E414" s="9">
        <v>509.3</v>
      </c>
      <c r="F414" s="9"/>
      <c r="G414" s="9"/>
      <c r="H414" s="9"/>
      <c r="I414" s="9"/>
      <c r="J414" s="9"/>
      <c r="K414" s="9"/>
      <c r="L414" s="9"/>
      <c r="M414" s="9">
        <v>84.88</v>
      </c>
      <c r="N414" s="9"/>
      <c r="O414" s="9"/>
      <c r="P414" s="9"/>
      <c r="Q414" s="9"/>
      <c r="R414" s="9"/>
      <c r="S414" s="9">
        <v>4</v>
      </c>
      <c r="T414" s="9">
        <v>365.3</v>
      </c>
      <c r="U414" s="9"/>
      <c r="V414" s="9"/>
      <c r="W414" s="9">
        <v>365.3</v>
      </c>
      <c r="X414" s="9"/>
      <c r="Y414" s="9">
        <v>0</v>
      </c>
      <c r="Z414" s="9" t="s">
        <v>2006</v>
      </c>
      <c r="AA414" s="9">
        <v>47.3</v>
      </c>
      <c r="AB414" s="9" t="s">
        <v>1673</v>
      </c>
      <c r="AC414" s="9">
        <v>0</v>
      </c>
      <c r="AD414" s="11" t="s">
        <v>1989</v>
      </c>
      <c r="AE414" s="9" t="s">
        <v>1673</v>
      </c>
      <c r="AF414" s="9" t="s">
        <v>1673</v>
      </c>
      <c r="AG414" s="9" t="s">
        <v>1673</v>
      </c>
      <c r="AH414" s="9" t="s">
        <v>1674</v>
      </c>
    </row>
    <row r="415" spans="1:34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9">
        <v>122.5</v>
      </c>
      <c r="D415" s="9"/>
      <c r="E415" s="9">
        <v>122.5</v>
      </c>
      <c r="F415" s="9"/>
      <c r="G415" s="9"/>
      <c r="H415" s="9"/>
      <c r="I415" s="9">
        <v>122.5</v>
      </c>
      <c r="J415" s="9"/>
      <c r="K415" s="9"/>
      <c r="L415" s="9"/>
      <c r="M415" s="9">
        <v>40.83</v>
      </c>
      <c r="N415" s="9"/>
      <c r="O415" s="9"/>
      <c r="P415" s="9"/>
      <c r="Q415" s="9"/>
      <c r="R415" s="9"/>
      <c r="S415" s="9">
        <v>2</v>
      </c>
      <c r="T415" s="9">
        <v>101</v>
      </c>
      <c r="U415" s="9"/>
      <c r="V415" s="9"/>
      <c r="W415" s="9">
        <v>101</v>
      </c>
      <c r="X415" s="9"/>
      <c r="Y415" s="9">
        <v>72</v>
      </c>
      <c r="Z415" s="9" t="s">
        <v>2006</v>
      </c>
      <c r="AA415" s="9"/>
      <c r="AB415" s="9" t="s">
        <v>1673</v>
      </c>
      <c r="AC415" s="9">
        <v>0</v>
      </c>
      <c r="AD415" s="11" t="s">
        <v>1989</v>
      </c>
      <c r="AE415" s="9" t="s">
        <v>1673</v>
      </c>
      <c r="AF415" s="9" t="s">
        <v>1673</v>
      </c>
      <c r="AG415" s="9" t="s">
        <v>1673</v>
      </c>
      <c r="AH415" s="9" t="s">
        <v>1674</v>
      </c>
    </row>
    <row r="416" spans="1:34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9">
        <v>91.97</v>
      </c>
      <c r="D416" s="9"/>
      <c r="E416" s="9">
        <v>91.97</v>
      </c>
      <c r="F416" s="9"/>
      <c r="G416" s="9"/>
      <c r="H416" s="9"/>
      <c r="I416" s="9">
        <v>91.97</v>
      </c>
      <c r="J416" s="9"/>
      <c r="K416" s="9"/>
      <c r="L416" s="9"/>
      <c r="M416" s="9">
        <v>30.66</v>
      </c>
      <c r="N416" s="9"/>
      <c r="O416" s="9"/>
      <c r="P416" s="9"/>
      <c r="Q416" s="9"/>
      <c r="R416" s="9"/>
      <c r="S416" s="9">
        <v>2</v>
      </c>
      <c r="T416" s="9">
        <v>39.93</v>
      </c>
      <c r="U416" s="9"/>
      <c r="V416" s="9"/>
      <c r="W416" s="9">
        <v>39.93</v>
      </c>
      <c r="X416" s="9"/>
      <c r="Y416" s="9">
        <v>0</v>
      </c>
      <c r="Z416" s="9" t="s">
        <v>2006</v>
      </c>
      <c r="AA416" s="9"/>
      <c r="AB416" s="9" t="s">
        <v>1673</v>
      </c>
      <c r="AC416" s="9">
        <v>0</v>
      </c>
      <c r="AD416" s="11" t="s">
        <v>1989</v>
      </c>
      <c r="AE416" s="9" t="s">
        <v>1673</v>
      </c>
      <c r="AF416" s="9" t="s">
        <v>1673</v>
      </c>
      <c r="AG416" s="9" t="s">
        <v>1673</v>
      </c>
      <c r="AH416" s="9" t="s">
        <v>1674</v>
      </c>
    </row>
    <row r="417" spans="1:34" s="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10">
        <v>157</v>
      </c>
      <c r="D417" s="10"/>
      <c r="E417" s="10">
        <v>157</v>
      </c>
      <c r="F417" s="10"/>
      <c r="G417" s="10"/>
      <c r="H417" s="10"/>
      <c r="I417" s="10">
        <v>157</v>
      </c>
      <c r="J417" s="10"/>
      <c r="K417" s="10"/>
      <c r="L417" s="10"/>
      <c r="M417" s="10">
        <v>52.33</v>
      </c>
      <c r="N417" s="10"/>
      <c r="O417" s="10"/>
      <c r="P417" s="10"/>
      <c r="Q417" s="10"/>
      <c r="R417" s="10"/>
      <c r="S417" s="10">
        <v>2</v>
      </c>
      <c r="T417" s="10">
        <v>170</v>
      </c>
      <c r="U417" s="10"/>
      <c r="V417" s="10"/>
      <c r="W417" s="10">
        <v>170</v>
      </c>
      <c r="X417" s="10"/>
      <c r="Y417" s="9">
        <v>0</v>
      </c>
      <c r="Z417" s="9" t="s">
        <v>2006</v>
      </c>
      <c r="AA417" s="10"/>
      <c r="AB417" s="10" t="s">
        <v>1673</v>
      </c>
      <c r="AC417" s="10">
        <v>0</v>
      </c>
      <c r="AD417" s="11" t="s">
        <v>1989</v>
      </c>
      <c r="AE417" s="10" t="s">
        <v>1673</v>
      </c>
      <c r="AF417" s="10" t="s">
        <v>1673</v>
      </c>
      <c r="AG417" s="10" t="s">
        <v>1673</v>
      </c>
      <c r="AH417" s="10" t="s">
        <v>1674</v>
      </c>
    </row>
    <row r="418" spans="1:34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9">
        <v>476</v>
      </c>
      <c r="D418" s="9"/>
      <c r="E418" s="9">
        <v>476</v>
      </c>
      <c r="F418" s="9"/>
      <c r="G418" s="9"/>
      <c r="H418" s="9"/>
      <c r="I418" s="9">
        <v>476</v>
      </c>
      <c r="J418" s="9"/>
      <c r="K418" s="9"/>
      <c r="L418" s="9"/>
      <c r="M418" s="9">
        <v>79.33</v>
      </c>
      <c r="N418" s="9"/>
      <c r="O418" s="9"/>
      <c r="P418" s="9"/>
      <c r="Q418" s="9"/>
      <c r="R418" s="9"/>
      <c r="S418" s="9">
        <v>4</v>
      </c>
      <c r="T418" s="9">
        <v>332</v>
      </c>
      <c r="U418" s="9"/>
      <c r="V418" s="9"/>
      <c r="W418" s="9">
        <v>332</v>
      </c>
      <c r="X418" s="9"/>
      <c r="Y418" s="9">
        <v>0</v>
      </c>
      <c r="Z418" s="9" t="s">
        <v>2006</v>
      </c>
      <c r="AA418" s="9">
        <v>37.5</v>
      </c>
      <c r="AB418" s="9" t="s">
        <v>1673</v>
      </c>
      <c r="AC418" s="9">
        <v>0</v>
      </c>
      <c r="AD418" s="11" t="s">
        <v>1989</v>
      </c>
      <c r="AE418" s="9" t="s">
        <v>1673</v>
      </c>
      <c r="AF418" s="9" t="s">
        <v>1673</v>
      </c>
      <c r="AG418" s="9" t="s">
        <v>1673</v>
      </c>
      <c r="AH418" s="9" t="s">
        <v>1674</v>
      </c>
    </row>
    <row r="419" spans="1:34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9">
        <v>414.4</v>
      </c>
      <c r="D419" s="9"/>
      <c r="E419" s="9">
        <v>414.4</v>
      </c>
      <c r="F419" s="9"/>
      <c r="G419" s="9"/>
      <c r="H419" s="9"/>
      <c r="I419" s="9">
        <v>414.4</v>
      </c>
      <c r="J419" s="9"/>
      <c r="K419" s="9"/>
      <c r="L419" s="9"/>
      <c r="M419" s="9">
        <v>69.069999999999993</v>
      </c>
      <c r="N419" s="9"/>
      <c r="O419" s="9"/>
      <c r="P419" s="9"/>
      <c r="Q419" s="9"/>
      <c r="R419" s="9"/>
      <c r="S419" s="9">
        <v>4</v>
      </c>
      <c r="T419" s="9">
        <v>270.39999999999998</v>
      </c>
      <c r="U419" s="9"/>
      <c r="V419" s="9"/>
      <c r="W419" s="9">
        <v>270.39999999999998</v>
      </c>
      <c r="X419" s="9"/>
      <c r="Y419" s="9">
        <v>295</v>
      </c>
      <c r="Z419" s="9" t="s">
        <v>2006</v>
      </c>
      <c r="AA419" s="9">
        <v>28.6</v>
      </c>
      <c r="AB419" s="9" t="s">
        <v>1673</v>
      </c>
      <c r="AC419" s="9">
        <v>0</v>
      </c>
      <c r="AD419" s="11" t="s">
        <v>1989</v>
      </c>
      <c r="AE419" s="9" t="s">
        <v>1673</v>
      </c>
      <c r="AF419" s="9" t="s">
        <v>1673</v>
      </c>
      <c r="AG419" s="9" t="s">
        <v>1673</v>
      </c>
      <c r="AH419" s="9" t="s">
        <v>1674</v>
      </c>
    </row>
    <row r="420" spans="1:34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9">
        <v>414.4</v>
      </c>
      <c r="D420" s="9"/>
      <c r="E420" s="9">
        <v>414.4</v>
      </c>
      <c r="F420" s="9"/>
      <c r="G420" s="9"/>
      <c r="H420" s="9"/>
      <c r="I420" s="9">
        <v>414.4</v>
      </c>
      <c r="J420" s="9"/>
      <c r="K420" s="9"/>
      <c r="L420" s="9"/>
      <c r="M420" s="9">
        <v>69.069999999999993</v>
      </c>
      <c r="N420" s="9"/>
      <c r="O420" s="9"/>
      <c r="P420" s="9"/>
      <c r="Q420" s="9"/>
      <c r="R420" s="9"/>
      <c r="S420" s="9">
        <v>4</v>
      </c>
      <c r="T420" s="9">
        <v>270.39999999999998</v>
      </c>
      <c r="U420" s="9"/>
      <c r="V420" s="9"/>
      <c r="W420" s="9">
        <v>270.39999999999998</v>
      </c>
      <c r="X420" s="9"/>
      <c r="Y420" s="9">
        <v>235</v>
      </c>
      <c r="Z420" s="9" t="s">
        <v>2006</v>
      </c>
      <c r="AA420" s="9">
        <v>33.5</v>
      </c>
      <c r="AB420" s="9" t="s">
        <v>1673</v>
      </c>
      <c r="AC420" s="9">
        <v>0</v>
      </c>
      <c r="AD420" s="11" t="s">
        <v>1989</v>
      </c>
      <c r="AE420" s="9" t="s">
        <v>1673</v>
      </c>
      <c r="AF420" s="9" t="s">
        <v>1673</v>
      </c>
      <c r="AG420" s="9" t="s">
        <v>1673</v>
      </c>
      <c r="AH420" s="9" t="s">
        <v>1674</v>
      </c>
    </row>
    <row r="421" spans="1:34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9">
        <v>414.4</v>
      </c>
      <c r="D421" s="9"/>
      <c r="E421" s="9">
        <v>414.4</v>
      </c>
      <c r="F421" s="9"/>
      <c r="G421" s="9"/>
      <c r="H421" s="9"/>
      <c r="I421" s="9">
        <v>414.4</v>
      </c>
      <c r="J421" s="9"/>
      <c r="K421" s="9"/>
      <c r="L421" s="9"/>
      <c r="M421" s="9">
        <v>69.069999999999993</v>
      </c>
      <c r="N421" s="9"/>
      <c r="O421" s="9"/>
      <c r="P421" s="9"/>
      <c r="Q421" s="9"/>
      <c r="R421" s="9"/>
      <c r="S421" s="9">
        <v>4</v>
      </c>
      <c r="T421" s="9">
        <v>270.39999999999998</v>
      </c>
      <c r="U421" s="9"/>
      <c r="V421" s="9"/>
      <c r="W421" s="9">
        <v>270.39999999999998</v>
      </c>
      <c r="X421" s="9"/>
      <c r="Y421" s="9">
        <v>295</v>
      </c>
      <c r="Z421" s="9" t="s">
        <v>2006</v>
      </c>
      <c r="AA421" s="9">
        <v>28.6</v>
      </c>
      <c r="AB421" s="9" t="s">
        <v>1673</v>
      </c>
      <c r="AC421" s="9">
        <v>0</v>
      </c>
      <c r="AD421" s="11" t="s">
        <v>1989</v>
      </c>
      <c r="AE421" s="9" t="s">
        <v>1673</v>
      </c>
      <c r="AF421" s="9" t="s">
        <v>1673</v>
      </c>
      <c r="AG421" s="9" t="s">
        <v>1673</v>
      </c>
      <c r="AH421" s="9" t="s">
        <v>1674</v>
      </c>
    </row>
    <row r="422" spans="1:34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9">
        <v>414.4</v>
      </c>
      <c r="D422" s="9"/>
      <c r="E422" s="9">
        <v>414.4</v>
      </c>
      <c r="F422" s="9"/>
      <c r="G422" s="9"/>
      <c r="H422" s="9"/>
      <c r="I422" s="9">
        <v>414.4</v>
      </c>
      <c r="J422" s="9"/>
      <c r="K422" s="9"/>
      <c r="L422" s="9"/>
      <c r="M422" s="9">
        <v>69.069999999999993</v>
      </c>
      <c r="N422" s="9"/>
      <c r="O422" s="9"/>
      <c r="P422" s="9"/>
      <c r="Q422" s="9"/>
      <c r="R422" s="9"/>
      <c r="S422" s="9">
        <v>4</v>
      </c>
      <c r="T422" s="9">
        <v>270.39999999999998</v>
      </c>
      <c r="U422" s="9"/>
      <c r="V422" s="9"/>
      <c r="W422" s="9">
        <v>270.39999999999998</v>
      </c>
      <c r="X422" s="9"/>
      <c r="Y422" s="9">
        <v>0</v>
      </c>
      <c r="Z422" s="9" t="s">
        <v>2006</v>
      </c>
      <c r="AA422" s="9">
        <v>29.4</v>
      </c>
      <c r="AB422" s="9" t="s">
        <v>1673</v>
      </c>
      <c r="AC422" s="9">
        <v>0</v>
      </c>
      <c r="AD422" s="11" t="s">
        <v>1989</v>
      </c>
      <c r="AE422" s="9" t="s">
        <v>1673</v>
      </c>
      <c r="AF422" s="9" t="s">
        <v>1673</v>
      </c>
      <c r="AG422" s="9" t="s">
        <v>1673</v>
      </c>
      <c r="AH422" s="9" t="s">
        <v>1674</v>
      </c>
    </row>
    <row r="423" spans="1:34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9">
        <v>619</v>
      </c>
      <c r="D423" s="9"/>
      <c r="E423" s="9">
        <v>619</v>
      </c>
      <c r="F423" s="9"/>
      <c r="G423" s="9"/>
      <c r="H423" s="9"/>
      <c r="I423" s="9">
        <v>619</v>
      </c>
      <c r="J423" s="9"/>
      <c r="K423" s="9"/>
      <c r="L423" s="9"/>
      <c r="M423" s="9">
        <v>103.17</v>
      </c>
      <c r="N423" s="9"/>
      <c r="O423" s="9"/>
      <c r="P423" s="9"/>
      <c r="Q423" s="9"/>
      <c r="R423" s="9"/>
      <c r="S423" s="9">
        <v>4</v>
      </c>
      <c r="T423" s="9">
        <v>475</v>
      </c>
      <c r="U423" s="9"/>
      <c r="V423" s="9"/>
      <c r="W423" s="9">
        <v>475</v>
      </c>
      <c r="X423" s="9"/>
      <c r="Y423" s="9">
        <v>0</v>
      </c>
      <c r="Z423" s="9" t="s">
        <v>2006</v>
      </c>
      <c r="AA423" s="9">
        <v>309.10000000000002</v>
      </c>
      <c r="AB423" s="9" t="s">
        <v>1673</v>
      </c>
      <c r="AC423" s="9">
        <v>0</v>
      </c>
      <c r="AD423" s="11" t="s">
        <v>1989</v>
      </c>
      <c r="AE423" s="9" t="s">
        <v>1673</v>
      </c>
      <c r="AF423" s="9" t="s">
        <v>1673</v>
      </c>
      <c r="AG423" s="9" t="s">
        <v>1673</v>
      </c>
      <c r="AH423" s="9" t="s">
        <v>1674</v>
      </c>
    </row>
    <row r="424" spans="1:34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9">
        <v>121</v>
      </c>
      <c r="D424" s="9"/>
      <c r="E424" s="9">
        <v>121</v>
      </c>
      <c r="F424" s="9"/>
      <c r="G424" s="9"/>
      <c r="H424" s="9"/>
      <c r="I424" s="9"/>
      <c r="J424" s="9"/>
      <c r="K424" s="9"/>
      <c r="L424" s="9"/>
      <c r="M424" s="9">
        <v>40.33</v>
      </c>
      <c r="N424" s="9"/>
      <c r="O424" s="9"/>
      <c r="P424" s="9"/>
      <c r="Q424" s="9"/>
      <c r="R424" s="9"/>
      <c r="S424" s="9">
        <v>2</v>
      </c>
      <c r="T424" s="9">
        <v>98</v>
      </c>
      <c r="U424" s="9"/>
      <c r="V424" s="9"/>
      <c r="W424" s="9">
        <v>98</v>
      </c>
      <c r="X424" s="9"/>
      <c r="Y424" s="9">
        <v>0</v>
      </c>
      <c r="Z424" s="9" t="s">
        <v>2006</v>
      </c>
      <c r="AA424" s="9"/>
      <c r="AB424" s="9" t="s">
        <v>1673</v>
      </c>
      <c r="AC424" s="9">
        <v>0</v>
      </c>
      <c r="AD424" s="11" t="s">
        <v>1989</v>
      </c>
      <c r="AE424" s="9" t="s">
        <v>1673</v>
      </c>
      <c r="AF424" s="9" t="s">
        <v>1673</v>
      </c>
      <c r="AG424" s="9" t="s">
        <v>1673</v>
      </c>
      <c r="AH424" s="9" t="s">
        <v>1674</v>
      </c>
    </row>
    <row r="425" spans="1:34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9">
        <v>139.4</v>
      </c>
      <c r="D425" s="9"/>
      <c r="E425" s="9">
        <v>139.4</v>
      </c>
      <c r="F425" s="9"/>
      <c r="G425" s="9"/>
      <c r="H425" s="9"/>
      <c r="I425" s="9"/>
      <c r="J425" s="9"/>
      <c r="K425" s="9"/>
      <c r="L425" s="9"/>
      <c r="M425" s="9">
        <v>46.47</v>
      </c>
      <c r="N425" s="9"/>
      <c r="O425" s="9"/>
      <c r="P425" s="9"/>
      <c r="Q425" s="9"/>
      <c r="R425" s="9"/>
      <c r="S425" s="9">
        <v>2</v>
      </c>
      <c r="T425" s="9">
        <v>134.80000000000001</v>
      </c>
      <c r="U425" s="9"/>
      <c r="V425" s="9"/>
      <c r="W425" s="9">
        <v>134.80000000000001</v>
      </c>
      <c r="X425" s="9"/>
      <c r="Y425" s="9">
        <v>0</v>
      </c>
      <c r="Z425" s="9" t="s">
        <v>2006</v>
      </c>
      <c r="AA425" s="9"/>
      <c r="AB425" s="9" t="s">
        <v>1673</v>
      </c>
      <c r="AC425" s="9">
        <v>0</v>
      </c>
      <c r="AD425" s="11" t="s">
        <v>1989</v>
      </c>
      <c r="AE425" s="9" t="s">
        <v>1673</v>
      </c>
      <c r="AF425" s="9" t="s">
        <v>1673</v>
      </c>
      <c r="AG425" s="9" t="s">
        <v>1673</v>
      </c>
      <c r="AH425" s="9" t="s">
        <v>1674</v>
      </c>
    </row>
    <row r="426" spans="1:34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9">
        <v>201.7</v>
      </c>
      <c r="D426" s="9"/>
      <c r="E426" s="9">
        <v>201.7</v>
      </c>
      <c r="F426" s="9"/>
      <c r="G426" s="9"/>
      <c r="H426" s="9"/>
      <c r="I426" s="9"/>
      <c r="J426" s="9"/>
      <c r="K426" s="9"/>
      <c r="L426" s="9"/>
      <c r="M426" s="9">
        <v>67.23</v>
      </c>
      <c r="N426" s="9"/>
      <c r="O426" s="9"/>
      <c r="P426" s="9"/>
      <c r="Q426" s="9"/>
      <c r="R426" s="9"/>
      <c r="S426" s="9">
        <v>2</v>
      </c>
      <c r="T426" s="9">
        <v>259.39999999999998</v>
      </c>
      <c r="U426" s="9"/>
      <c r="V426" s="9"/>
      <c r="W426" s="9">
        <v>259.39999999999998</v>
      </c>
      <c r="X426" s="9"/>
      <c r="Y426" s="9">
        <v>0</v>
      </c>
      <c r="Z426" s="9" t="s">
        <v>2006</v>
      </c>
      <c r="AA426" s="9"/>
      <c r="AB426" s="9" t="s">
        <v>1673</v>
      </c>
      <c r="AC426" s="9">
        <v>0</v>
      </c>
      <c r="AD426" s="11" t="s">
        <v>1989</v>
      </c>
      <c r="AE426" s="9" t="s">
        <v>1673</v>
      </c>
      <c r="AF426" s="9" t="s">
        <v>1673</v>
      </c>
      <c r="AG426" s="9" t="s">
        <v>1673</v>
      </c>
      <c r="AH426" s="9" t="s">
        <v>1674</v>
      </c>
    </row>
    <row r="427" spans="1:34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9">
        <v>228.65</v>
      </c>
      <c r="D427" s="9"/>
      <c r="E427" s="9">
        <v>228.65</v>
      </c>
      <c r="F427" s="9"/>
      <c r="G427" s="9"/>
      <c r="H427" s="9"/>
      <c r="I427" s="9"/>
      <c r="J427" s="9"/>
      <c r="K427" s="9"/>
      <c r="L427" s="9"/>
      <c r="M427" s="9">
        <v>76.22</v>
      </c>
      <c r="N427" s="9"/>
      <c r="O427" s="9"/>
      <c r="P427" s="9"/>
      <c r="Q427" s="9"/>
      <c r="R427" s="9"/>
      <c r="S427" s="9">
        <v>2</v>
      </c>
      <c r="T427" s="9">
        <v>313.3</v>
      </c>
      <c r="U427" s="9"/>
      <c r="V427" s="9"/>
      <c r="W427" s="9">
        <v>313.3</v>
      </c>
      <c r="X427" s="9"/>
      <c r="Y427" s="9">
        <v>0</v>
      </c>
      <c r="Z427" s="9" t="s">
        <v>2006</v>
      </c>
      <c r="AA427" s="9"/>
      <c r="AB427" s="9" t="s">
        <v>1673</v>
      </c>
      <c r="AC427" s="9">
        <v>0</v>
      </c>
      <c r="AD427" s="11" t="s">
        <v>1989</v>
      </c>
      <c r="AE427" s="9" t="s">
        <v>1673</v>
      </c>
      <c r="AF427" s="9" t="s">
        <v>1673</v>
      </c>
      <c r="AG427" s="9" t="s">
        <v>1673</v>
      </c>
      <c r="AH427" s="9" t="s">
        <v>1674</v>
      </c>
    </row>
    <row r="428" spans="1:34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9">
        <v>200.5</v>
      </c>
      <c r="D428" s="9"/>
      <c r="E428" s="9">
        <v>200.5</v>
      </c>
      <c r="F428" s="9"/>
      <c r="G428" s="9"/>
      <c r="H428" s="9"/>
      <c r="I428" s="9"/>
      <c r="J428" s="9"/>
      <c r="K428" s="9"/>
      <c r="L428" s="9"/>
      <c r="M428" s="9">
        <v>66.83</v>
      </c>
      <c r="N428" s="9"/>
      <c r="O428" s="9"/>
      <c r="P428" s="9"/>
      <c r="Q428" s="9"/>
      <c r="R428" s="9"/>
      <c r="S428" s="9">
        <v>2</v>
      </c>
      <c r="T428" s="9">
        <v>257</v>
      </c>
      <c r="U428" s="9"/>
      <c r="V428" s="9"/>
      <c r="W428" s="9">
        <v>257</v>
      </c>
      <c r="X428" s="9"/>
      <c r="Y428" s="9">
        <v>0</v>
      </c>
      <c r="Z428" s="9" t="s">
        <v>2006</v>
      </c>
      <c r="AA428" s="9"/>
      <c r="AB428" s="9" t="s">
        <v>1673</v>
      </c>
      <c r="AC428" s="9">
        <v>0</v>
      </c>
      <c r="AD428" s="11" t="s">
        <v>1989</v>
      </c>
      <c r="AE428" s="9" t="s">
        <v>1673</v>
      </c>
      <c r="AF428" s="9" t="s">
        <v>1673</v>
      </c>
      <c r="AG428" s="9" t="s">
        <v>1673</v>
      </c>
      <c r="AH428" s="9" t="s">
        <v>1674</v>
      </c>
    </row>
    <row r="429" spans="1:34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9">
        <v>202.85</v>
      </c>
      <c r="D429" s="9"/>
      <c r="E429" s="9">
        <v>202.85</v>
      </c>
      <c r="F429" s="9"/>
      <c r="G429" s="9"/>
      <c r="H429" s="9"/>
      <c r="I429" s="9"/>
      <c r="J429" s="9"/>
      <c r="K429" s="9"/>
      <c r="L429" s="9"/>
      <c r="M429" s="9">
        <v>67.62</v>
      </c>
      <c r="N429" s="9"/>
      <c r="O429" s="9"/>
      <c r="P429" s="9"/>
      <c r="Q429" s="9"/>
      <c r="R429" s="9"/>
      <c r="S429" s="9">
        <v>2</v>
      </c>
      <c r="T429" s="9">
        <v>261.7</v>
      </c>
      <c r="U429" s="9"/>
      <c r="V429" s="9"/>
      <c r="W429" s="9">
        <v>261.7</v>
      </c>
      <c r="X429" s="9"/>
      <c r="Y429" s="9">
        <v>0</v>
      </c>
      <c r="Z429" s="9" t="s">
        <v>2006</v>
      </c>
      <c r="AA429" s="9"/>
      <c r="AB429" s="9" t="s">
        <v>1673</v>
      </c>
      <c r="AC429" s="9">
        <v>0</v>
      </c>
      <c r="AD429" s="11" t="s">
        <v>1989</v>
      </c>
      <c r="AE429" s="9" t="s">
        <v>1673</v>
      </c>
      <c r="AF429" s="9" t="s">
        <v>1673</v>
      </c>
      <c r="AG429" s="9" t="s">
        <v>1673</v>
      </c>
      <c r="AH429" s="9" t="s">
        <v>1674</v>
      </c>
    </row>
    <row r="430" spans="1:34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9">
        <v>208.25</v>
      </c>
      <c r="D430" s="9"/>
      <c r="E430" s="9">
        <v>208.25</v>
      </c>
      <c r="F430" s="9"/>
      <c r="G430" s="9"/>
      <c r="H430" s="9"/>
      <c r="I430" s="9"/>
      <c r="J430" s="9"/>
      <c r="K430" s="9"/>
      <c r="L430" s="9"/>
      <c r="M430" s="9">
        <v>69.42</v>
      </c>
      <c r="N430" s="9"/>
      <c r="O430" s="9"/>
      <c r="P430" s="9"/>
      <c r="Q430" s="9"/>
      <c r="R430" s="9"/>
      <c r="S430" s="9">
        <v>2</v>
      </c>
      <c r="T430" s="9">
        <v>272.5</v>
      </c>
      <c r="U430" s="9"/>
      <c r="V430" s="9"/>
      <c r="W430" s="9">
        <v>272.5</v>
      </c>
      <c r="X430" s="9"/>
      <c r="Y430" s="9">
        <v>0</v>
      </c>
      <c r="Z430" s="9" t="s">
        <v>2006</v>
      </c>
      <c r="AA430" s="9"/>
      <c r="AB430" s="9" t="s">
        <v>1673</v>
      </c>
      <c r="AC430" s="9">
        <v>0</v>
      </c>
      <c r="AD430" s="11" t="s">
        <v>1989</v>
      </c>
      <c r="AE430" s="9" t="s">
        <v>1673</v>
      </c>
      <c r="AF430" s="9" t="s">
        <v>1673</v>
      </c>
      <c r="AG430" s="9" t="s">
        <v>1673</v>
      </c>
      <c r="AH430" s="9" t="s">
        <v>1674</v>
      </c>
    </row>
    <row r="431" spans="1:34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9">
        <v>202.25</v>
      </c>
      <c r="D431" s="9"/>
      <c r="E431" s="9">
        <v>202.25</v>
      </c>
      <c r="F431" s="9"/>
      <c r="G431" s="9"/>
      <c r="H431" s="9"/>
      <c r="I431" s="9"/>
      <c r="J431" s="9"/>
      <c r="K431" s="9"/>
      <c r="L431" s="9"/>
      <c r="M431" s="9">
        <v>67.42</v>
      </c>
      <c r="N431" s="9"/>
      <c r="O431" s="9"/>
      <c r="P431" s="9"/>
      <c r="Q431" s="9"/>
      <c r="R431" s="9"/>
      <c r="S431" s="9">
        <v>2</v>
      </c>
      <c r="T431" s="9">
        <v>260.5</v>
      </c>
      <c r="U431" s="9"/>
      <c r="V431" s="9"/>
      <c r="W431" s="9">
        <v>260.5</v>
      </c>
      <c r="X431" s="9"/>
      <c r="Y431" s="9">
        <v>0</v>
      </c>
      <c r="Z431" s="9" t="s">
        <v>2006</v>
      </c>
      <c r="AA431" s="9"/>
      <c r="AB431" s="9" t="s">
        <v>1673</v>
      </c>
      <c r="AC431" s="9">
        <v>0</v>
      </c>
      <c r="AD431" s="11" t="s">
        <v>1989</v>
      </c>
      <c r="AE431" s="9" t="s">
        <v>1673</v>
      </c>
      <c r="AF431" s="9" t="s">
        <v>1673</v>
      </c>
      <c r="AG431" s="9" t="s">
        <v>1673</v>
      </c>
      <c r="AH431" s="9" t="s">
        <v>1674</v>
      </c>
    </row>
    <row r="432" spans="1:34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9">
        <v>216.7</v>
      </c>
      <c r="D432" s="9"/>
      <c r="E432" s="9">
        <v>216.7</v>
      </c>
      <c r="F432" s="9"/>
      <c r="G432" s="9"/>
      <c r="H432" s="9"/>
      <c r="I432" s="9"/>
      <c r="J432" s="9"/>
      <c r="K432" s="9"/>
      <c r="L432" s="9"/>
      <c r="M432" s="9">
        <v>72.23</v>
      </c>
      <c r="N432" s="9"/>
      <c r="O432" s="9"/>
      <c r="P432" s="9"/>
      <c r="Q432" s="9"/>
      <c r="R432" s="9"/>
      <c r="S432" s="9">
        <v>2</v>
      </c>
      <c r="T432" s="9">
        <v>289.39999999999998</v>
      </c>
      <c r="U432" s="9"/>
      <c r="V432" s="9"/>
      <c r="W432" s="9">
        <v>289.39999999999998</v>
      </c>
      <c r="X432" s="9"/>
      <c r="Y432" s="9">
        <v>0</v>
      </c>
      <c r="Z432" s="9" t="s">
        <v>2006</v>
      </c>
      <c r="AA432" s="9"/>
      <c r="AB432" s="9" t="s">
        <v>1673</v>
      </c>
      <c r="AC432" s="9">
        <v>0</v>
      </c>
      <c r="AD432" s="11" t="s">
        <v>1989</v>
      </c>
      <c r="AE432" s="9" t="s">
        <v>1673</v>
      </c>
      <c r="AF432" s="9" t="s">
        <v>1673</v>
      </c>
      <c r="AG432" s="9" t="s">
        <v>1673</v>
      </c>
      <c r="AH432" s="9" t="s">
        <v>1674</v>
      </c>
    </row>
    <row r="433" spans="1:34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9">
        <v>107</v>
      </c>
      <c r="D433" s="9"/>
      <c r="E433" s="9">
        <v>107</v>
      </c>
      <c r="F433" s="9"/>
      <c r="G433" s="9"/>
      <c r="H433" s="9"/>
      <c r="I433" s="9"/>
      <c r="J433" s="9"/>
      <c r="K433" s="9"/>
      <c r="L433" s="9"/>
      <c r="M433" s="9">
        <v>35.67</v>
      </c>
      <c r="N433" s="9"/>
      <c r="O433" s="9"/>
      <c r="P433" s="9"/>
      <c r="Q433" s="9"/>
      <c r="R433" s="9"/>
      <c r="S433" s="9">
        <v>2</v>
      </c>
      <c r="T433" s="9">
        <v>70</v>
      </c>
      <c r="U433" s="9"/>
      <c r="V433" s="9"/>
      <c r="W433" s="9">
        <v>70</v>
      </c>
      <c r="X433" s="9"/>
      <c r="Y433" s="9">
        <v>0</v>
      </c>
      <c r="Z433" s="9" t="s">
        <v>2006</v>
      </c>
      <c r="AA433" s="9"/>
      <c r="AB433" s="9" t="s">
        <v>1673</v>
      </c>
      <c r="AC433" s="9">
        <v>0</v>
      </c>
      <c r="AD433" s="11" t="s">
        <v>1989</v>
      </c>
      <c r="AE433" s="9" t="s">
        <v>1673</v>
      </c>
      <c r="AF433" s="9" t="s">
        <v>1673</v>
      </c>
      <c r="AG433" s="9" t="s">
        <v>1673</v>
      </c>
      <c r="AH433" s="9" t="s">
        <v>1674</v>
      </c>
    </row>
    <row r="434" spans="1:34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9">
        <v>3976.25</v>
      </c>
      <c r="D434" s="9"/>
      <c r="E434" s="9">
        <v>3976.25</v>
      </c>
      <c r="F434" s="9">
        <v>3976.25</v>
      </c>
      <c r="G434" s="9"/>
      <c r="H434" s="9"/>
      <c r="I434" s="9"/>
      <c r="J434" s="9"/>
      <c r="K434" s="9"/>
      <c r="L434" s="9"/>
      <c r="M434" s="9">
        <v>265.08</v>
      </c>
      <c r="N434" s="9"/>
      <c r="O434" s="9"/>
      <c r="P434" s="9"/>
      <c r="Q434" s="9"/>
      <c r="R434" s="9"/>
      <c r="S434" s="9">
        <v>10</v>
      </c>
      <c r="T434" s="9">
        <v>1446.5</v>
      </c>
      <c r="U434" s="9"/>
      <c r="V434" s="9"/>
      <c r="W434" s="9">
        <v>1446.5</v>
      </c>
      <c r="X434" s="9"/>
      <c r="Y434" s="9">
        <v>0</v>
      </c>
      <c r="Z434" s="9" t="s">
        <v>2006</v>
      </c>
      <c r="AA434" s="9">
        <v>373.5</v>
      </c>
      <c r="AB434" s="9" t="s">
        <v>1673</v>
      </c>
      <c r="AC434" s="9">
        <v>0</v>
      </c>
      <c r="AD434" s="11" t="s">
        <v>1989</v>
      </c>
      <c r="AE434" s="9" t="s">
        <v>1673</v>
      </c>
      <c r="AF434" s="9" t="s">
        <v>1673</v>
      </c>
      <c r="AG434" s="9" t="s">
        <v>1673</v>
      </c>
      <c r="AH434" s="9" t="s">
        <v>1674</v>
      </c>
    </row>
    <row r="435" spans="1:34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9">
        <v>541.5</v>
      </c>
      <c r="D435" s="9"/>
      <c r="E435" s="9">
        <v>541.5</v>
      </c>
      <c r="F435" s="9"/>
      <c r="G435" s="9"/>
      <c r="H435" s="9"/>
      <c r="I435" s="9">
        <v>541.5</v>
      </c>
      <c r="J435" s="9"/>
      <c r="K435" s="9"/>
      <c r="L435" s="9"/>
      <c r="M435" s="9">
        <v>90.25</v>
      </c>
      <c r="N435" s="9"/>
      <c r="O435" s="9"/>
      <c r="P435" s="9"/>
      <c r="Q435" s="9"/>
      <c r="R435" s="9"/>
      <c r="S435" s="9">
        <v>4</v>
      </c>
      <c r="T435" s="9">
        <v>397.5</v>
      </c>
      <c r="U435" s="9"/>
      <c r="V435" s="9"/>
      <c r="W435" s="9">
        <v>397.5</v>
      </c>
      <c r="X435" s="9"/>
      <c r="Y435" s="9">
        <v>304.2</v>
      </c>
      <c r="Z435" s="9" t="s">
        <v>2006</v>
      </c>
      <c r="AA435" s="9">
        <v>39.6</v>
      </c>
      <c r="AB435" s="9" t="s">
        <v>1673</v>
      </c>
      <c r="AC435" s="9">
        <v>0</v>
      </c>
      <c r="AD435" s="11" t="s">
        <v>1989</v>
      </c>
      <c r="AE435" s="9" t="s">
        <v>1673</v>
      </c>
      <c r="AF435" s="9" t="s">
        <v>1673</v>
      </c>
      <c r="AG435" s="9" t="s">
        <v>1673</v>
      </c>
      <c r="AH435" s="9" t="s">
        <v>1674</v>
      </c>
    </row>
    <row r="436" spans="1:34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9">
        <v>125.35</v>
      </c>
      <c r="D436" s="9"/>
      <c r="E436" s="9">
        <v>125.35</v>
      </c>
      <c r="F436" s="9"/>
      <c r="G436" s="9"/>
      <c r="H436" s="9"/>
      <c r="I436" s="9">
        <v>125.35</v>
      </c>
      <c r="J436" s="9"/>
      <c r="K436" s="9"/>
      <c r="L436" s="9"/>
      <c r="M436" s="9">
        <v>41.78</v>
      </c>
      <c r="N436" s="9"/>
      <c r="O436" s="9"/>
      <c r="P436" s="9"/>
      <c r="Q436" s="9"/>
      <c r="R436" s="9"/>
      <c r="S436" s="9">
        <v>2</v>
      </c>
      <c r="T436" s="9">
        <v>106.7</v>
      </c>
      <c r="U436" s="9"/>
      <c r="V436" s="9"/>
      <c r="W436" s="9">
        <v>106.7</v>
      </c>
      <c r="X436" s="9"/>
      <c r="Y436" s="9">
        <v>0</v>
      </c>
      <c r="Z436" s="9" t="s">
        <v>2006</v>
      </c>
      <c r="AA436" s="9"/>
      <c r="AB436" s="9" t="s">
        <v>1673</v>
      </c>
      <c r="AC436" s="9">
        <v>0</v>
      </c>
      <c r="AD436" s="11" t="s">
        <v>1989</v>
      </c>
      <c r="AE436" s="9" t="s">
        <v>1673</v>
      </c>
      <c r="AF436" s="9" t="s">
        <v>1673</v>
      </c>
      <c r="AG436" s="9" t="s">
        <v>1673</v>
      </c>
      <c r="AH436" s="9" t="s">
        <v>1674</v>
      </c>
    </row>
    <row r="437" spans="1:34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9">
        <v>122.3</v>
      </c>
      <c r="D437" s="9"/>
      <c r="E437" s="9">
        <v>122.3</v>
      </c>
      <c r="F437" s="9"/>
      <c r="G437" s="9"/>
      <c r="H437" s="9"/>
      <c r="I437" s="9">
        <v>122.3</v>
      </c>
      <c r="J437" s="9"/>
      <c r="K437" s="9"/>
      <c r="L437" s="9"/>
      <c r="M437" s="9">
        <v>40.770000000000003</v>
      </c>
      <c r="N437" s="9"/>
      <c r="O437" s="9"/>
      <c r="P437" s="9"/>
      <c r="Q437" s="9"/>
      <c r="R437" s="9"/>
      <c r="S437" s="9">
        <v>2</v>
      </c>
      <c r="T437" s="9">
        <v>100.6</v>
      </c>
      <c r="U437" s="9"/>
      <c r="V437" s="9"/>
      <c r="W437" s="9">
        <v>100.6</v>
      </c>
      <c r="X437" s="9"/>
      <c r="Y437" s="9">
        <v>0</v>
      </c>
      <c r="Z437" s="9" t="s">
        <v>2006</v>
      </c>
      <c r="AA437" s="9"/>
      <c r="AB437" s="9" t="s">
        <v>1673</v>
      </c>
      <c r="AC437" s="9">
        <v>0</v>
      </c>
      <c r="AD437" s="11" t="s">
        <v>1989</v>
      </c>
      <c r="AE437" s="9" t="s">
        <v>1673</v>
      </c>
      <c r="AF437" s="9" t="s">
        <v>1673</v>
      </c>
      <c r="AG437" s="9" t="s">
        <v>1673</v>
      </c>
      <c r="AH437" s="9" t="s">
        <v>1674</v>
      </c>
    </row>
    <row r="438" spans="1:34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9">
        <v>230.6</v>
      </c>
      <c r="D438" s="9"/>
      <c r="E438" s="9">
        <v>230.6</v>
      </c>
      <c r="F438" s="9"/>
      <c r="G438" s="9"/>
      <c r="H438" s="9"/>
      <c r="I438" s="9">
        <v>230.6</v>
      </c>
      <c r="J438" s="9"/>
      <c r="K438" s="9"/>
      <c r="L438" s="9"/>
      <c r="M438" s="9">
        <v>76.87</v>
      </c>
      <c r="N438" s="9"/>
      <c r="O438" s="9"/>
      <c r="P438" s="9"/>
      <c r="Q438" s="9"/>
      <c r="R438" s="9"/>
      <c r="S438" s="9">
        <v>2</v>
      </c>
      <c r="T438" s="9">
        <v>317.2</v>
      </c>
      <c r="U438" s="9"/>
      <c r="V438" s="9"/>
      <c r="W438" s="9">
        <v>317.2</v>
      </c>
      <c r="X438" s="9"/>
      <c r="Y438" s="9">
        <v>0</v>
      </c>
      <c r="Z438" s="9" t="s">
        <v>2006</v>
      </c>
      <c r="AA438" s="9"/>
      <c r="AB438" s="9" t="s">
        <v>1673</v>
      </c>
      <c r="AC438" s="9">
        <v>0</v>
      </c>
      <c r="AD438" s="11" t="s">
        <v>1989</v>
      </c>
      <c r="AE438" s="9" t="s">
        <v>1673</v>
      </c>
      <c r="AF438" s="9" t="s">
        <v>1673</v>
      </c>
      <c r="AG438" s="9" t="s">
        <v>1673</v>
      </c>
      <c r="AH438" s="9" t="s">
        <v>1674</v>
      </c>
    </row>
    <row r="439" spans="1:34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9">
        <v>571.4</v>
      </c>
      <c r="D439" s="9"/>
      <c r="E439" s="9">
        <v>571.4</v>
      </c>
      <c r="F439" s="9"/>
      <c r="G439" s="9"/>
      <c r="H439" s="9"/>
      <c r="I439" s="9">
        <v>571.4</v>
      </c>
      <c r="J439" s="9"/>
      <c r="K439" s="9"/>
      <c r="L439" s="9"/>
      <c r="M439" s="9">
        <v>95.23</v>
      </c>
      <c r="N439" s="9"/>
      <c r="O439" s="9"/>
      <c r="P439" s="9"/>
      <c r="Q439" s="9"/>
      <c r="R439" s="9"/>
      <c r="S439" s="9">
        <v>4</v>
      </c>
      <c r="T439" s="9">
        <v>427.4</v>
      </c>
      <c r="U439" s="9"/>
      <c r="V439" s="9"/>
      <c r="W439" s="9">
        <v>427.4</v>
      </c>
      <c r="X439" s="9"/>
      <c r="Y439" s="9">
        <v>0</v>
      </c>
      <c r="Z439" s="9" t="s">
        <v>2006</v>
      </c>
      <c r="AA439" s="9">
        <v>49.8</v>
      </c>
      <c r="AB439" s="9" t="s">
        <v>1677</v>
      </c>
      <c r="AC439" s="9">
        <v>0</v>
      </c>
      <c r="AD439" s="11" t="s">
        <v>1989</v>
      </c>
      <c r="AE439" s="9" t="s">
        <v>1673</v>
      </c>
      <c r="AF439" s="9" t="s">
        <v>1673</v>
      </c>
      <c r="AG439" s="9" t="s">
        <v>1673</v>
      </c>
      <c r="AH439" s="9" t="s">
        <v>1674</v>
      </c>
    </row>
    <row r="440" spans="1:34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9">
        <v>1104</v>
      </c>
      <c r="D440" s="9"/>
      <c r="E440" s="9">
        <v>1104</v>
      </c>
      <c r="F440" s="9"/>
      <c r="G440" s="9"/>
      <c r="H440" s="9"/>
      <c r="I440" s="9"/>
      <c r="J440" s="9"/>
      <c r="K440" s="9"/>
      <c r="L440" s="9"/>
      <c r="M440" s="9">
        <v>92</v>
      </c>
      <c r="N440" s="9"/>
      <c r="O440" s="9"/>
      <c r="P440" s="9"/>
      <c r="Q440" s="9"/>
      <c r="R440" s="9"/>
      <c r="S440" s="9">
        <v>8</v>
      </c>
      <c r="T440" s="9">
        <v>408</v>
      </c>
      <c r="U440" s="9"/>
      <c r="V440" s="9"/>
      <c r="W440" s="9">
        <v>408</v>
      </c>
      <c r="X440" s="9"/>
      <c r="Y440" s="9">
        <v>313</v>
      </c>
      <c r="Z440" s="9" t="s">
        <v>2006</v>
      </c>
      <c r="AA440" s="9">
        <v>100</v>
      </c>
      <c r="AB440" s="9" t="s">
        <v>1676</v>
      </c>
      <c r="AC440" s="9">
        <v>0</v>
      </c>
      <c r="AD440" s="11" t="s">
        <v>1989</v>
      </c>
      <c r="AE440" s="9" t="s">
        <v>1673</v>
      </c>
      <c r="AF440" s="9" t="s">
        <v>1673</v>
      </c>
      <c r="AG440" s="9" t="s">
        <v>1673</v>
      </c>
      <c r="AH440" s="9" t="s">
        <v>1674</v>
      </c>
    </row>
    <row r="441" spans="1:34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9">
        <v>627.6</v>
      </c>
      <c r="D441" s="9"/>
      <c r="E441" s="9">
        <v>627.6</v>
      </c>
      <c r="F441" s="9"/>
      <c r="G441" s="9"/>
      <c r="H441" s="9"/>
      <c r="I441" s="9">
        <v>627.6</v>
      </c>
      <c r="J441" s="9"/>
      <c r="K441" s="9"/>
      <c r="L441" s="9"/>
      <c r="M441" s="9">
        <v>104.6</v>
      </c>
      <c r="N441" s="9"/>
      <c r="O441" s="9"/>
      <c r="P441" s="9"/>
      <c r="Q441" s="9"/>
      <c r="R441" s="9"/>
      <c r="S441" s="9">
        <v>4</v>
      </c>
      <c r="T441" s="9">
        <v>483.6</v>
      </c>
      <c r="U441" s="9"/>
      <c r="V441" s="9"/>
      <c r="W441" s="9">
        <v>483.6</v>
      </c>
      <c r="X441" s="9"/>
      <c r="Y441" s="9">
        <v>0</v>
      </c>
      <c r="Z441" s="9" t="s">
        <v>2006</v>
      </c>
      <c r="AA441" s="9">
        <v>44.7</v>
      </c>
      <c r="AB441" s="9" t="s">
        <v>1673</v>
      </c>
      <c r="AC441" s="9">
        <v>0</v>
      </c>
      <c r="AD441" s="11" t="s">
        <v>1989</v>
      </c>
      <c r="AE441" s="9" t="s">
        <v>1673</v>
      </c>
      <c r="AF441" s="9" t="s">
        <v>1673</v>
      </c>
      <c r="AG441" s="9" t="s">
        <v>1673</v>
      </c>
      <c r="AH441" s="9" t="s">
        <v>1674</v>
      </c>
    </row>
    <row r="442" spans="1:34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9">
        <v>201.5</v>
      </c>
      <c r="D442" s="9"/>
      <c r="E442" s="9">
        <v>201.5</v>
      </c>
      <c r="F442" s="9"/>
      <c r="G442" s="9"/>
      <c r="H442" s="9"/>
      <c r="I442" s="9">
        <v>201.5</v>
      </c>
      <c r="J442" s="9"/>
      <c r="K442" s="9"/>
      <c r="L442" s="9"/>
      <c r="M442" s="9">
        <v>67.17</v>
      </c>
      <c r="N442" s="9"/>
      <c r="O442" s="9"/>
      <c r="P442" s="9"/>
      <c r="Q442" s="9"/>
      <c r="R442" s="9"/>
      <c r="S442" s="9">
        <v>2</v>
      </c>
      <c r="T442" s="9">
        <v>259</v>
      </c>
      <c r="U442" s="9"/>
      <c r="V442" s="9"/>
      <c r="W442" s="9">
        <v>259</v>
      </c>
      <c r="X442" s="9"/>
      <c r="Y442" s="9">
        <v>0</v>
      </c>
      <c r="Z442" s="9" t="s">
        <v>2006</v>
      </c>
      <c r="AA442" s="9"/>
      <c r="AB442" s="9" t="s">
        <v>1673</v>
      </c>
      <c r="AC442" s="9">
        <v>0</v>
      </c>
      <c r="AD442" s="11" t="s">
        <v>1989</v>
      </c>
      <c r="AE442" s="9" t="s">
        <v>1673</v>
      </c>
      <c r="AF442" s="9" t="s">
        <v>1673</v>
      </c>
      <c r="AG442" s="9" t="s">
        <v>1673</v>
      </c>
      <c r="AH442" s="9" t="s">
        <v>1674</v>
      </c>
    </row>
    <row r="443" spans="1:34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9">
        <v>724</v>
      </c>
      <c r="D443" s="9"/>
      <c r="E443" s="9">
        <v>724</v>
      </c>
      <c r="F443" s="9"/>
      <c r="G443" s="9"/>
      <c r="H443" s="9"/>
      <c r="I443" s="9">
        <v>724</v>
      </c>
      <c r="J443" s="9"/>
      <c r="K443" s="9"/>
      <c r="L443" s="9"/>
      <c r="M443" s="9">
        <v>120.67</v>
      </c>
      <c r="N443" s="9"/>
      <c r="O443" s="9"/>
      <c r="P443" s="9"/>
      <c r="Q443" s="9"/>
      <c r="R443" s="9"/>
      <c r="S443" s="9">
        <v>4</v>
      </c>
      <c r="T443" s="9">
        <v>580</v>
      </c>
      <c r="U443" s="9"/>
      <c r="V443" s="9"/>
      <c r="W443" s="9">
        <v>580</v>
      </c>
      <c r="X443" s="9"/>
      <c r="Y443" s="9">
        <v>0</v>
      </c>
      <c r="Z443" s="9" t="s">
        <v>2006</v>
      </c>
      <c r="AA443" s="9">
        <v>57.3</v>
      </c>
      <c r="AB443" s="9" t="s">
        <v>1673</v>
      </c>
      <c r="AC443" s="9">
        <v>0</v>
      </c>
      <c r="AD443" s="11" t="s">
        <v>1989</v>
      </c>
      <c r="AE443" s="9" t="s">
        <v>1673</v>
      </c>
      <c r="AF443" s="9" t="s">
        <v>1673</v>
      </c>
      <c r="AG443" s="9" t="s">
        <v>1673</v>
      </c>
      <c r="AH443" s="9" t="s">
        <v>1674</v>
      </c>
    </row>
    <row r="444" spans="1:34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9">
        <v>1941.3</v>
      </c>
      <c r="D444" s="9"/>
      <c r="E444" s="9">
        <v>1941.3</v>
      </c>
      <c r="F444" s="9"/>
      <c r="G444" s="9"/>
      <c r="H444" s="9"/>
      <c r="I444" s="9"/>
      <c r="J444" s="9"/>
      <c r="K444" s="9"/>
      <c r="L444" s="9"/>
      <c r="M444" s="9">
        <v>215.7</v>
      </c>
      <c r="N444" s="9"/>
      <c r="O444" s="9"/>
      <c r="P444" s="9"/>
      <c r="Q444" s="9"/>
      <c r="R444" s="9"/>
      <c r="S444" s="9">
        <v>6</v>
      </c>
      <c r="T444" s="9">
        <v>1150.2</v>
      </c>
      <c r="U444" s="9"/>
      <c r="V444" s="9"/>
      <c r="W444" s="9">
        <v>1150.2</v>
      </c>
      <c r="X444" s="9"/>
      <c r="Y444" s="9">
        <v>0</v>
      </c>
      <c r="Z444" s="9" t="s">
        <v>2006</v>
      </c>
      <c r="AA444" s="9">
        <v>138.1</v>
      </c>
      <c r="AB444" s="9" t="s">
        <v>1673</v>
      </c>
      <c r="AC444" s="9">
        <v>0</v>
      </c>
      <c r="AD444" s="11" t="s">
        <v>1989</v>
      </c>
      <c r="AE444" s="9" t="s">
        <v>1673</v>
      </c>
      <c r="AF444" s="9" t="s">
        <v>1673</v>
      </c>
      <c r="AG444" s="9" t="s">
        <v>1673</v>
      </c>
      <c r="AH444" s="9" t="s">
        <v>1674</v>
      </c>
    </row>
    <row r="445" spans="1:34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>
        <v>24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>
        <v>0</v>
      </c>
      <c r="Z445" s="9" t="s">
        <v>2006</v>
      </c>
      <c r="AA445" s="9">
        <v>201.9</v>
      </c>
      <c r="AB445" s="9" t="s">
        <v>1673</v>
      </c>
      <c r="AC445" s="9">
        <v>0</v>
      </c>
      <c r="AD445" s="11" t="s">
        <v>1989</v>
      </c>
      <c r="AE445" s="9" t="s">
        <v>1673</v>
      </c>
      <c r="AF445" s="9" t="s">
        <v>1673</v>
      </c>
      <c r="AG445" s="9" t="s">
        <v>1673</v>
      </c>
      <c r="AH445" s="9" t="s">
        <v>1674</v>
      </c>
    </row>
    <row r="446" spans="1:34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9">
        <v>577.6</v>
      </c>
      <c r="D446" s="9"/>
      <c r="E446" s="9">
        <v>577.6</v>
      </c>
      <c r="F446" s="9"/>
      <c r="G446" s="9"/>
      <c r="H446" s="9"/>
      <c r="I446" s="9">
        <v>577.6</v>
      </c>
      <c r="J446" s="9"/>
      <c r="K446" s="9"/>
      <c r="L446" s="9"/>
      <c r="M446" s="9">
        <v>96.27</v>
      </c>
      <c r="N446" s="9"/>
      <c r="O446" s="9"/>
      <c r="P446" s="9"/>
      <c r="Q446" s="9"/>
      <c r="R446" s="9"/>
      <c r="S446" s="9">
        <v>4</v>
      </c>
      <c r="T446" s="9">
        <v>433.6</v>
      </c>
      <c r="U446" s="9"/>
      <c r="V446" s="9"/>
      <c r="W446" s="9">
        <v>433.6</v>
      </c>
      <c r="X446" s="9"/>
      <c r="Y446" s="9">
        <v>0</v>
      </c>
      <c r="Z446" s="9" t="s">
        <v>2006</v>
      </c>
      <c r="AA446" s="9">
        <v>46.6</v>
      </c>
      <c r="AB446" s="9" t="s">
        <v>1677</v>
      </c>
      <c r="AC446" s="9">
        <v>0</v>
      </c>
      <c r="AD446" s="11" t="s">
        <v>1989</v>
      </c>
      <c r="AE446" s="9" t="s">
        <v>1673</v>
      </c>
      <c r="AF446" s="9" t="s">
        <v>1673</v>
      </c>
      <c r="AG446" s="9" t="s">
        <v>1673</v>
      </c>
      <c r="AH446" s="9" t="s">
        <v>1674</v>
      </c>
    </row>
    <row r="447" spans="1:34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9">
        <v>6207.25</v>
      </c>
      <c r="D447" s="9"/>
      <c r="E447" s="9">
        <v>6207.25</v>
      </c>
      <c r="F447" s="9">
        <v>6207.25</v>
      </c>
      <c r="G447" s="9"/>
      <c r="H447" s="9"/>
      <c r="I447" s="9"/>
      <c r="J447" s="9"/>
      <c r="K447" s="9"/>
      <c r="L447" s="9"/>
      <c r="M447" s="9">
        <v>413.82</v>
      </c>
      <c r="N447" s="9"/>
      <c r="O447" s="9"/>
      <c r="P447" s="9"/>
      <c r="Q447" s="9"/>
      <c r="R447" s="9"/>
      <c r="S447" s="9">
        <v>10</v>
      </c>
      <c r="T447" s="9">
        <v>2338.9</v>
      </c>
      <c r="U447" s="9"/>
      <c r="V447" s="9"/>
      <c r="W447" s="9">
        <v>2338.9</v>
      </c>
      <c r="X447" s="9"/>
      <c r="Y447" s="9">
        <v>858.8</v>
      </c>
      <c r="Z447" s="9" t="s">
        <v>1673</v>
      </c>
      <c r="AA447" s="9">
        <v>372.1</v>
      </c>
      <c r="AB447" s="9" t="s">
        <v>1680</v>
      </c>
      <c r="AC447" s="9">
        <v>0</v>
      </c>
      <c r="AD447" s="11" t="s">
        <v>1989</v>
      </c>
      <c r="AE447" s="9" t="s">
        <v>1673</v>
      </c>
      <c r="AF447" s="9" t="s">
        <v>1673</v>
      </c>
      <c r="AG447" s="9" t="s">
        <v>1673</v>
      </c>
      <c r="AH447" s="9" t="s">
        <v>1674</v>
      </c>
    </row>
    <row r="448" spans="1:34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9">
        <v>1660</v>
      </c>
      <c r="D448" s="9"/>
      <c r="E448" s="9">
        <v>1660</v>
      </c>
      <c r="F448" s="9">
        <v>1660</v>
      </c>
      <c r="G448" s="9"/>
      <c r="H448" s="9"/>
      <c r="I448" s="9"/>
      <c r="J448" s="9"/>
      <c r="K448" s="9"/>
      <c r="L448" s="9"/>
      <c r="M448" s="9">
        <v>110.67</v>
      </c>
      <c r="N448" s="9"/>
      <c r="O448" s="9"/>
      <c r="P448" s="9"/>
      <c r="Q448" s="9"/>
      <c r="R448" s="9"/>
      <c r="S448" s="9">
        <v>10</v>
      </c>
      <c r="T448" s="9">
        <v>520</v>
      </c>
      <c r="U448" s="9"/>
      <c r="V448" s="9"/>
      <c r="W448" s="9">
        <v>520</v>
      </c>
      <c r="X448" s="9"/>
      <c r="Y448" s="9">
        <v>438.8</v>
      </c>
      <c r="Z448" s="9" t="s">
        <v>1673</v>
      </c>
      <c r="AA448" s="9">
        <v>213.6</v>
      </c>
      <c r="AB448" s="9" t="s">
        <v>1675</v>
      </c>
      <c r="AC448" s="9">
        <v>0</v>
      </c>
      <c r="AD448" s="11" t="s">
        <v>1989</v>
      </c>
      <c r="AE448" s="9" t="s">
        <v>1673</v>
      </c>
      <c r="AF448" s="9" t="s">
        <v>1673</v>
      </c>
      <c r="AG448" s="9" t="s">
        <v>1673</v>
      </c>
      <c r="AH448" s="9" t="s">
        <v>1674</v>
      </c>
    </row>
    <row r="449" spans="1:34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9">
        <v>1810</v>
      </c>
      <c r="D449" s="9"/>
      <c r="E449" s="9">
        <v>1810</v>
      </c>
      <c r="F449" s="9">
        <v>1810</v>
      </c>
      <c r="G449" s="9"/>
      <c r="H449" s="9"/>
      <c r="I449" s="9"/>
      <c r="J449" s="9"/>
      <c r="K449" s="9"/>
      <c r="L449" s="9"/>
      <c r="M449" s="9">
        <v>120.67</v>
      </c>
      <c r="N449" s="9"/>
      <c r="O449" s="9"/>
      <c r="P449" s="9"/>
      <c r="Q449" s="9"/>
      <c r="R449" s="9"/>
      <c r="S449" s="9">
        <v>10</v>
      </c>
      <c r="T449" s="9">
        <v>580</v>
      </c>
      <c r="U449" s="9"/>
      <c r="V449" s="9"/>
      <c r="W449" s="9">
        <v>580</v>
      </c>
      <c r="X449" s="9"/>
      <c r="Y449" s="9">
        <v>437.3</v>
      </c>
      <c r="Z449" s="9" t="s">
        <v>1673</v>
      </c>
      <c r="AA449" s="9">
        <v>669.5</v>
      </c>
      <c r="AB449" s="9" t="s">
        <v>1675</v>
      </c>
      <c r="AC449" s="9">
        <v>0</v>
      </c>
      <c r="AD449" s="11" t="s">
        <v>1989</v>
      </c>
      <c r="AE449" s="9" t="s">
        <v>1673</v>
      </c>
      <c r="AF449" s="9" t="s">
        <v>1673</v>
      </c>
      <c r="AG449" s="9" t="s">
        <v>1673</v>
      </c>
      <c r="AH449" s="9" t="s">
        <v>1674</v>
      </c>
    </row>
    <row r="450" spans="1:34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9">
        <v>1996</v>
      </c>
      <c r="D450" s="9"/>
      <c r="E450" s="9">
        <v>1996</v>
      </c>
      <c r="F450" s="9">
        <v>1996</v>
      </c>
      <c r="G450" s="9"/>
      <c r="H450" s="9"/>
      <c r="I450" s="9"/>
      <c r="J450" s="9"/>
      <c r="K450" s="9"/>
      <c r="L450" s="9"/>
      <c r="M450" s="9">
        <v>133.07</v>
      </c>
      <c r="N450" s="9"/>
      <c r="O450" s="9"/>
      <c r="P450" s="9"/>
      <c r="Q450" s="9"/>
      <c r="R450" s="9"/>
      <c r="S450" s="9">
        <v>10</v>
      </c>
      <c r="T450" s="9">
        <v>654.4</v>
      </c>
      <c r="U450" s="9"/>
      <c r="V450" s="9"/>
      <c r="W450" s="9">
        <v>654.4</v>
      </c>
      <c r="X450" s="9"/>
      <c r="Y450" s="9">
        <v>469.3</v>
      </c>
      <c r="Z450" s="9" t="s">
        <v>1673</v>
      </c>
      <c r="AA450" s="9">
        <v>792</v>
      </c>
      <c r="AB450" s="9" t="s">
        <v>1677</v>
      </c>
      <c r="AC450" s="9">
        <v>0</v>
      </c>
      <c r="AD450" s="11" t="s">
        <v>1989</v>
      </c>
      <c r="AE450" s="9" t="s">
        <v>1673</v>
      </c>
      <c r="AF450" s="9" t="s">
        <v>1673</v>
      </c>
      <c r="AG450" s="9" t="s">
        <v>1673</v>
      </c>
      <c r="AH450" s="9" t="s">
        <v>1674</v>
      </c>
    </row>
    <row r="451" spans="1:34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9">
        <v>1921.5</v>
      </c>
      <c r="D451" s="9"/>
      <c r="E451" s="9">
        <v>1921.5</v>
      </c>
      <c r="F451" s="9"/>
      <c r="G451" s="9"/>
      <c r="H451" s="9"/>
      <c r="I451" s="9"/>
      <c r="J451" s="9"/>
      <c r="K451" s="9"/>
      <c r="L451" s="9"/>
      <c r="M451" s="9">
        <v>213.5</v>
      </c>
      <c r="N451" s="9"/>
      <c r="O451" s="9"/>
      <c r="P451" s="9"/>
      <c r="Q451" s="9"/>
      <c r="R451" s="9"/>
      <c r="S451" s="9">
        <v>6</v>
      </c>
      <c r="T451" s="9">
        <v>1137</v>
      </c>
      <c r="U451" s="9"/>
      <c r="V451" s="9"/>
      <c r="W451" s="9">
        <v>1137</v>
      </c>
      <c r="X451" s="9"/>
      <c r="Y451" s="9">
        <v>0</v>
      </c>
      <c r="Z451" s="9" t="s">
        <v>1673</v>
      </c>
      <c r="AA451" s="9">
        <v>225.9</v>
      </c>
      <c r="AB451" s="9" t="s">
        <v>1675</v>
      </c>
      <c r="AC451" s="9">
        <v>0</v>
      </c>
      <c r="AD451" s="11" t="s">
        <v>1989</v>
      </c>
      <c r="AE451" s="9" t="s">
        <v>1673</v>
      </c>
      <c r="AF451" s="9" t="s">
        <v>1673</v>
      </c>
      <c r="AG451" s="9" t="s">
        <v>1673</v>
      </c>
      <c r="AH451" s="9" t="s">
        <v>1674</v>
      </c>
    </row>
    <row r="452" spans="1:34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9">
        <v>100.95</v>
      </c>
      <c r="D452" s="9"/>
      <c r="E452" s="9">
        <v>100.95</v>
      </c>
      <c r="F452" s="9"/>
      <c r="G452" s="9"/>
      <c r="H452" s="9"/>
      <c r="I452" s="9">
        <v>100.95</v>
      </c>
      <c r="J452" s="9"/>
      <c r="K452" s="9"/>
      <c r="L452" s="9"/>
      <c r="M452" s="9">
        <v>33.65</v>
      </c>
      <c r="N452" s="9"/>
      <c r="O452" s="9"/>
      <c r="P452" s="9"/>
      <c r="Q452" s="9"/>
      <c r="R452" s="9"/>
      <c r="S452" s="9">
        <v>2</v>
      </c>
      <c r="T452" s="9">
        <v>57.9</v>
      </c>
      <c r="U452" s="9"/>
      <c r="V452" s="9"/>
      <c r="W452" s="9">
        <v>57.9</v>
      </c>
      <c r="X452" s="9"/>
      <c r="Y452" s="9">
        <v>0</v>
      </c>
      <c r="Z452" s="9" t="s">
        <v>2006</v>
      </c>
      <c r="AA452" s="9"/>
      <c r="AB452" s="9" t="s">
        <v>1673</v>
      </c>
      <c r="AC452" s="9">
        <v>0</v>
      </c>
      <c r="AD452" s="11" t="s">
        <v>1989</v>
      </c>
      <c r="AE452" s="9" t="s">
        <v>1673</v>
      </c>
      <c r="AF452" s="9" t="s">
        <v>1673</v>
      </c>
      <c r="AG452" s="9" t="s">
        <v>1673</v>
      </c>
      <c r="AH452" s="9" t="s">
        <v>1674</v>
      </c>
    </row>
    <row r="453" spans="1:34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9">
        <v>110.45</v>
      </c>
      <c r="D453" s="9"/>
      <c r="E453" s="9">
        <v>110.45</v>
      </c>
      <c r="F453" s="9"/>
      <c r="G453" s="9"/>
      <c r="H453" s="9"/>
      <c r="I453" s="9">
        <v>110.45</v>
      </c>
      <c r="J453" s="9"/>
      <c r="K453" s="9"/>
      <c r="L453" s="9"/>
      <c r="M453" s="9">
        <v>36.82</v>
      </c>
      <c r="N453" s="9"/>
      <c r="O453" s="9"/>
      <c r="P453" s="9"/>
      <c r="Q453" s="9"/>
      <c r="R453" s="9"/>
      <c r="S453" s="9">
        <v>2</v>
      </c>
      <c r="T453" s="9">
        <v>76.900000000000006</v>
      </c>
      <c r="U453" s="9"/>
      <c r="V453" s="9"/>
      <c r="W453" s="9">
        <v>76.900000000000006</v>
      </c>
      <c r="X453" s="9"/>
      <c r="Y453" s="9">
        <v>0</v>
      </c>
      <c r="Z453" s="9" t="s">
        <v>2006</v>
      </c>
      <c r="AA453" s="9"/>
      <c r="AB453" s="9" t="s">
        <v>1673</v>
      </c>
      <c r="AC453" s="9">
        <v>0</v>
      </c>
      <c r="AD453" s="11" t="s">
        <v>1989</v>
      </c>
      <c r="AE453" s="9" t="s">
        <v>1673</v>
      </c>
      <c r="AF453" s="9" t="s">
        <v>1673</v>
      </c>
      <c r="AG453" s="9" t="s">
        <v>1673</v>
      </c>
      <c r="AH453" s="9" t="s">
        <v>1674</v>
      </c>
    </row>
    <row r="454" spans="1:34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9">
        <v>307</v>
      </c>
      <c r="D454" s="9"/>
      <c r="E454" s="9">
        <v>307</v>
      </c>
      <c r="F454" s="9"/>
      <c r="G454" s="9"/>
      <c r="H454" s="9"/>
      <c r="I454" s="9">
        <v>307</v>
      </c>
      <c r="J454" s="9"/>
      <c r="K454" s="9"/>
      <c r="L454" s="9"/>
      <c r="M454" s="9">
        <v>51.17</v>
      </c>
      <c r="N454" s="9"/>
      <c r="O454" s="9"/>
      <c r="P454" s="9"/>
      <c r="Q454" s="9"/>
      <c r="R454" s="9"/>
      <c r="S454" s="9">
        <v>4</v>
      </c>
      <c r="T454" s="9">
        <v>163</v>
      </c>
      <c r="U454" s="9"/>
      <c r="V454" s="9"/>
      <c r="W454" s="9">
        <v>163</v>
      </c>
      <c r="X454" s="9"/>
      <c r="Y454" s="9">
        <v>0</v>
      </c>
      <c r="Z454" s="9" t="s">
        <v>2006</v>
      </c>
      <c r="AA454" s="9"/>
      <c r="AB454" s="9" t="s">
        <v>1673</v>
      </c>
      <c r="AC454" s="9">
        <v>0</v>
      </c>
      <c r="AD454" s="11" t="s">
        <v>1989</v>
      </c>
      <c r="AE454" s="9" t="s">
        <v>1673</v>
      </c>
      <c r="AF454" s="9" t="s">
        <v>1673</v>
      </c>
      <c r="AG454" s="9" t="s">
        <v>1673</v>
      </c>
      <c r="AH454" s="9" t="s">
        <v>1674</v>
      </c>
    </row>
    <row r="455" spans="1:34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>
        <v>146.5</v>
      </c>
      <c r="N455" s="9"/>
      <c r="O455" s="9"/>
      <c r="P455" s="9"/>
      <c r="Q455" s="9"/>
      <c r="R455" s="9"/>
      <c r="S455" s="9"/>
      <c r="T455" s="9">
        <v>593</v>
      </c>
      <c r="U455" s="9">
        <v>593</v>
      </c>
      <c r="V455" s="9"/>
      <c r="W455" s="9">
        <v>593</v>
      </c>
      <c r="X455" s="9"/>
      <c r="Y455" s="9">
        <v>456.3</v>
      </c>
      <c r="Z455" s="9" t="s">
        <v>1673</v>
      </c>
      <c r="AA455" s="9">
        <v>83.3</v>
      </c>
      <c r="AB455" s="9" t="s">
        <v>1673</v>
      </c>
      <c r="AC455" s="9">
        <v>0</v>
      </c>
      <c r="AD455" s="11" t="s">
        <v>1989</v>
      </c>
      <c r="AE455" s="9" t="s">
        <v>1673</v>
      </c>
      <c r="AF455" s="9" t="s">
        <v>1673</v>
      </c>
      <c r="AG455" s="9" t="s">
        <v>1673</v>
      </c>
      <c r="AH455" s="9" t="s">
        <v>1674</v>
      </c>
    </row>
    <row r="456" spans="1:34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>
        <v>587.20000000000005</v>
      </c>
      <c r="U456" s="9">
        <v>587.20000000000005</v>
      </c>
      <c r="V456" s="9"/>
      <c r="W456" s="9">
        <v>587.20000000000005</v>
      </c>
      <c r="X456" s="9"/>
      <c r="Y456" s="9">
        <v>451.7</v>
      </c>
      <c r="Z456" s="9" t="s">
        <v>1673</v>
      </c>
      <c r="AA456" s="9">
        <v>83.7</v>
      </c>
      <c r="AB456" s="9" t="s">
        <v>1673</v>
      </c>
      <c r="AC456" s="9">
        <v>0</v>
      </c>
      <c r="AD456" s="11" t="s">
        <v>1989</v>
      </c>
      <c r="AE456" s="9" t="s">
        <v>1673</v>
      </c>
      <c r="AF456" s="9" t="s">
        <v>1673</v>
      </c>
      <c r="AG456" s="9" t="s">
        <v>1673</v>
      </c>
      <c r="AH456" s="9" t="s">
        <v>1674</v>
      </c>
    </row>
    <row r="457" spans="1:34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>
        <v>1680</v>
      </c>
      <c r="U457" s="9"/>
      <c r="V457" s="9"/>
      <c r="W457" s="9">
        <v>1680</v>
      </c>
      <c r="X457" s="9"/>
      <c r="Y457" s="9">
        <v>1658</v>
      </c>
      <c r="Z457" s="9" t="s">
        <v>2007</v>
      </c>
      <c r="AA457" s="9">
        <v>2727.5</v>
      </c>
      <c r="AB457" s="9"/>
      <c r="AC457" s="9">
        <v>3</v>
      </c>
      <c r="AD457" s="11" t="s">
        <v>2005</v>
      </c>
      <c r="AE457" s="9"/>
      <c r="AF457" s="9"/>
      <c r="AG457" s="9"/>
      <c r="AH457" s="9" t="s">
        <v>1674</v>
      </c>
    </row>
    <row r="458" spans="1:34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>
        <v>75.8</v>
      </c>
      <c r="N458" s="9"/>
      <c r="O458" s="9"/>
      <c r="P458" s="9"/>
      <c r="Q458" s="9"/>
      <c r="R458" s="9"/>
      <c r="S458" s="9"/>
      <c r="T458" s="9">
        <v>311</v>
      </c>
      <c r="U458" s="9">
        <v>311</v>
      </c>
      <c r="V458" s="9"/>
      <c r="W458" s="9">
        <v>311</v>
      </c>
      <c r="X458" s="9"/>
      <c r="Y458" s="9">
        <v>0</v>
      </c>
      <c r="Z458" s="9" t="s">
        <v>2006</v>
      </c>
      <c r="AA458" s="9">
        <v>42.6</v>
      </c>
      <c r="AB458" s="9" t="s">
        <v>1673</v>
      </c>
      <c r="AC458" s="9">
        <v>0</v>
      </c>
      <c r="AD458" s="11" t="s">
        <v>1989</v>
      </c>
      <c r="AE458" s="9" t="s">
        <v>1673</v>
      </c>
      <c r="AF458" s="9" t="s">
        <v>1673</v>
      </c>
      <c r="AG458" s="9" t="s">
        <v>1673</v>
      </c>
      <c r="AH458" s="9" t="s">
        <v>1681</v>
      </c>
    </row>
    <row r="459" spans="1:34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>
        <v>75.8</v>
      </c>
      <c r="N459" s="9"/>
      <c r="O459" s="9"/>
      <c r="P459" s="9"/>
      <c r="Q459" s="9"/>
      <c r="R459" s="9"/>
      <c r="S459" s="9"/>
      <c r="T459" s="9">
        <v>311</v>
      </c>
      <c r="U459" s="9">
        <v>311</v>
      </c>
      <c r="V459" s="9"/>
      <c r="W459" s="9">
        <v>311</v>
      </c>
      <c r="X459" s="9"/>
      <c r="Y459" s="9">
        <v>0</v>
      </c>
      <c r="Z459" s="9" t="s">
        <v>2006</v>
      </c>
      <c r="AA459" s="9">
        <v>42.6</v>
      </c>
      <c r="AB459" s="9" t="s">
        <v>1673</v>
      </c>
      <c r="AC459" s="9">
        <v>0</v>
      </c>
      <c r="AD459" s="11" t="s">
        <v>1989</v>
      </c>
      <c r="AE459" s="9" t="s">
        <v>1673</v>
      </c>
      <c r="AF459" s="9" t="s">
        <v>1673</v>
      </c>
      <c r="AG459" s="9" t="s">
        <v>1673</v>
      </c>
      <c r="AH459" s="9" t="s">
        <v>1681</v>
      </c>
    </row>
    <row r="460" spans="1:34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>
        <v>612.9</v>
      </c>
      <c r="U460" s="9">
        <v>612.9</v>
      </c>
      <c r="V460" s="9"/>
      <c r="W460" s="9">
        <v>612.9</v>
      </c>
      <c r="X460" s="9"/>
      <c r="Y460" s="9">
        <v>0</v>
      </c>
      <c r="Z460" s="9" t="s">
        <v>2006</v>
      </c>
      <c r="AA460" s="9">
        <v>69.099999999999994</v>
      </c>
      <c r="AB460" s="9" t="s">
        <v>1673</v>
      </c>
      <c r="AC460" s="9">
        <v>0</v>
      </c>
      <c r="AD460" s="11" t="s">
        <v>1989</v>
      </c>
      <c r="AE460" s="9" t="s">
        <v>1673</v>
      </c>
      <c r="AF460" s="9" t="s">
        <v>1673</v>
      </c>
      <c r="AG460" s="9" t="s">
        <v>1673</v>
      </c>
      <c r="AH460" s="9" t="s">
        <v>1681</v>
      </c>
    </row>
    <row r="461" spans="1:34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>
        <v>613</v>
      </c>
      <c r="U461" s="9">
        <v>613</v>
      </c>
      <c r="V461" s="9"/>
      <c r="W461" s="9">
        <v>613</v>
      </c>
      <c r="X461" s="9"/>
      <c r="Y461" s="9">
        <v>0</v>
      </c>
      <c r="Z461" s="9" t="s">
        <v>2006</v>
      </c>
      <c r="AA461" s="9">
        <v>64.099999999999994</v>
      </c>
      <c r="AB461" s="9" t="s">
        <v>1673</v>
      </c>
      <c r="AC461" s="9">
        <v>0</v>
      </c>
      <c r="AD461" s="11" t="s">
        <v>1989</v>
      </c>
      <c r="AE461" s="9" t="s">
        <v>1673</v>
      </c>
      <c r="AF461" s="9" t="s">
        <v>1673</v>
      </c>
      <c r="AG461" s="9" t="s">
        <v>1673</v>
      </c>
      <c r="AH461" s="9" t="s">
        <v>1681</v>
      </c>
    </row>
    <row r="462" spans="1:34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>
        <v>504</v>
      </c>
      <c r="Z462" s="9" t="s">
        <v>1673</v>
      </c>
      <c r="AA462" s="9">
        <v>138.19999999999999</v>
      </c>
      <c r="AB462" s="9" t="s">
        <v>1673</v>
      </c>
      <c r="AC462" s="9">
        <v>0</v>
      </c>
      <c r="AD462" s="11" t="s">
        <v>1989</v>
      </c>
      <c r="AE462" s="9" t="s">
        <v>1673</v>
      </c>
      <c r="AF462" s="9" t="s">
        <v>1673</v>
      </c>
      <c r="AG462" s="9" t="s">
        <v>1673</v>
      </c>
      <c r="AH462" s="9" t="s">
        <v>1674</v>
      </c>
    </row>
    <row r="463" spans="1:34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>
        <v>330.5</v>
      </c>
      <c r="U463" s="9">
        <v>330.5</v>
      </c>
      <c r="V463" s="9"/>
      <c r="W463" s="9">
        <v>330.5</v>
      </c>
      <c r="X463" s="9"/>
      <c r="Y463" s="9">
        <v>0</v>
      </c>
      <c r="Z463" s="9" t="s">
        <v>2006</v>
      </c>
      <c r="AA463" s="9">
        <v>41.5</v>
      </c>
      <c r="AB463" s="9" t="s">
        <v>1673</v>
      </c>
      <c r="AC463" s="9">
        <v>0</v>
      </c>
      <c r="AD463" s="11" t="s">
        <v>1989</v>
      </c>
      <c r="AE463" s="9" t="s">
        <v>1673</v>
      </c>
      <c r="AF463" s="9" t="s">
        <v>1673</v>
      </c>
      <c r="AG463" s="9" t="s">
        <v>1673</v>
      </c>
      <c r="AH463" s="9" t="s">
        <v>1681</v>
      </c>
    </row>
    <row r="464" spans="1:34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>
        <v>58.7</v>
      </c>
      <c r="N464" s="9"/>
      <c r="O464" s="9"/>
      <c r="P464" s="9"/>
      <c r="Q464" s="9"/>
      <c r="R464" s="9"/>
      <c r="S464" s="9"/>
      <c r="T464" s="9">
        <v>572.9</v>
      </c>
      <c r="U464" s="9">
        <v>572.9</v>
      </c>
      <c r="V464" s="9"/>
      <c r="W464" s="9">
        <v>572.9</v>
      </c>
      <c r="X464" s="9"/>
      <c r="Y464" s="9">
        <v>0</v>
      </c>
      <c r="Z464" s="9" t="s">
        <v>2006</v>
      </c>
      <c r="AA464" s="9">
        <v>56.7</v>
      </c>
      <c r="AB464" s="9" t="s">
        <v>1673</v>
      </c>
      <c r="AC464" s="9">
        <v>0</v>
      </c>
      <c r="AD464" s="11" t="s">
        <v>1989</v>
      </c>
      <c r="AE464" s="9" t="s">
        <v>1673</v>
      </c>
      <c r="AF464" s="9" t="s">
        <v>1673</v>
      </c>
      <c r="AG464" s="9" t="s">
        <v>1673</v>
      </c>
      <c r="AH464" s="9" t="s">
        <v>1681</v>
      </c>
    </row>
    <row r="465" spans="1:34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>
        <v>78.599999999999994</v>
      </c>
      <c r="N465" s="9"/>
      <c r="O465" s="9"/>
      <c r="P465" s="9"/>
      <c r="Q465" s="9"/>
      <c r="R465" s="9"/>
      <c r="S465" s="9"/>
      <c r="T465" s="9">
        <v>457.5</v>
      </c>
      <c r="U465" s="9">
        <v>457.5</v>
      </c>
      <c r="V465" s="9"/>
      <c r="W465" s="9">
        <v>457.5</v>
      </c>
      <c r="X465" s="9"/>
      <c r="Y465" s="9">
        <v>0</v>
      </c>
      <c r="Z465" s="9" t="s">
        <v>2006</v>
      </c>
      <c r="AA465" s="9">
        <v>57.2</v>
      </c>
      <c r="AB465" s="9" t="s">
        <v>1673</v>
      </c>
      <c r="AC465" s="9">
        <v>0</v>
      </c>
      <c r="AD465" s="11" t="s">
        <v>1989</v>
      </c>
      <c r="AE465" s="9" t="s">
        <v>1673</v>
      </c>
      <c r="AF465" s="9" t="s">
        <v>1673</v>
      </c>
      <c r="AG465" s="9" t="s">
        <v>1673</v>
      </c>
      <c r="AH465" s="9" t="s">
        <v>1681</v>
      </c>
    </row>
    <row r="466" spans="1:34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>
        <v>69.5</v>
      </c>
      <c r="N466" s="9"/>
      <c r="O466" s="9"/>
      <c r="P466" s="9"/>
      <c r="Q466" s="9"/>
      <c r="R466" s="9"/>
      <c r="S466" s="9"/>
      <c r="T466" s="9">
        <v>575.79999999999995</v>
      </c>
      <c r="U466" s="9">
        <v>575.79999999999995</v>
      </c>
      <c r="V466" s="9"/>
      <c r="W466" s="9">
        <v>575.79999999999995</v>
      </c>
      <c r="X466" s="9"/>
      <c r="Y466" s="9">
        <v>0</v>
      </c>
      <c r="Z466" s="9" t="s">
        <v>2006</v>
      </c>
      <c r="AA466" s="9">
        <v>57.1</v>
      </c>
      <c r="AB466" s="9" t="s">
        <v>1673</v>
      </c>
      <c r="AC466" s="9">
        <v>0</v>
      </c>
      <c r="AD466" s="11" t="s">
        <v>1989</v>
      </c>
      <c r="AE466" s="9" t="s">
        <v>1673</v>
      </c>
      <c r="AF466" s="9" t="s">
        <v>1673</v>
      </c>
      <c r="AG466" s="9" t="s">
        <v>1673</v>
      </c>
      <c r="AH466" s="9" t="s">
        <v>1681</v>
      </c>
    </row>
    <row r="467" spans="1:34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>
        <v>57.6</v>
      </c>
      <c r="N467" s="9"/>
      <c r="O467" s="9"/>
      <c r="P467" s="9"/>
      <c r="Q467" s="9"/>
      <c r="R467" s="9"/>
      <c r="S467" s="9"/>
      <c r="T467" s="9">
        <v>576</v>
      </c>
      <c r="U467" s="9">
        <v>576</v>
      </c>
      <c r="V467" s="9"/>
      <c r="W467" s="9">
        <v>576</v>
      </c>
      <c r="X467" s="9"/>
      <c r="Y467" s="9">
        <v>0</v>
      </c>
      <c r="Z467" s="9" t="s">
        <v>2006</v>
      </c>
      <c r="AA467" s="9">
        <v>56.3</v>
      </c>
      <c r="AB467" s="9" t="s">
        <v>1673</v>
      </c>
      <c r="AC467" s="9">
        <v>0</v>
      </c>
      <c r="AD467" s="11" t="s">
        <v>1989</v>
      </c>
      <c r="AE467" s="9" t="s">
        <v>1673</v>
      </c>
      <c r="AF467" s="9" t="s">
        <v>1673</v>
      </c>
      <c r="AG467" s="9" t="s">
        <v>1673</v>
      </c>
      <c r="AH467" s="9" t="s">
        <v>1681</v>
      </c>
    </row>
    <row r="468" spans="1:34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>
        <v>52</v>
      </c>
      <c r="N468" s="9"/>
      <c r="O468" s="9"/>
      <c r="P468" s="9"/>
      <c r="Q468" s="9"/>
      <c r="R468" s="9"/>
      <c r="S468" s="9"/>
      <c r="T468" s="9">
        <v>369.7</v>
      </c>
      <c r="U468" s="9">
        <v>369.7</v>
      </c>
      <c r="V468" s="9"/>
      <c r="W468" s="9">
        <v>369.7</v>
      </c>
      <c r="X468" s="9"/>
      <c r="Y468" s="9">
        <v>0</v>
      </c>
      <c r="Z468" s="9" t="s">
        <v>2006</v>
      </c>
      <c r="AA468" s="9">
        <v>45.1</v>
      </c>
      <c r="AB468" s="9" t="s">
        <v>1673</v>
      </c>
      <c r="AC468" s="9">
        <v>0</v>
      </c>
      <c r="AD468" s="11" t="s">
        <v>1989</v>
      </c>
      <c r="AE468" s="9" t="s">
        <v>1673</v>
      </c>
      <c r="AF468" s="9" t="s">
        <v>1673</v>
      </c>
      <c r="AG468" s="9" t="s">
        <v>1673</v>
      </c>
      <c r="AH468" s="9" t="s">
        <v>1681</v>
      </c>
    </row>
    <row r="469" spans="1:34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>
        <v>51.7</v>
      </c>
      <c r="N469" s="9"/>
      <c r="O469" s="9"/>
      <c r="P469" s="9"/>
      <c r="Q469" s="9"/>
      <c r="R469" s="9"/>
      <c r="S469" s="9"/>
      <c r="T469" s="9">
        <v>484.8</v>
      </c>
      <c r="U469" s="9">
        <v>484.8</v>
      </c>
      <c r="V469" s="9"/>
      <c r="W469" s="9">
        <v>484.8</v>
      </c>
      <c r="X469" s="9"/>
      <c r="Y469" s="9">
        <v>0</v>
      </c>
      <c r="Z469" s="9" t="s">
        <v>2006</v>
      </c>
      <c r="AA469" s="9">
        <v>51.7</v>
      </c>
      <c r="AB469" s="9" t="s">
        <v>1673</v>
      </c>
      <c r="AC469" s="9">
        <v>0</v>
      </c>
      <c r="AD469" s="11" t="s">
        <v>1989</v>
      </c>
      <c r="AE469" s="9" t="s">
        <v>1673</v>
      </c>
      <c r="AF469" s="9" t="s">
        <v>1673</v>
      </c>
      <c r="AG469" s="9" t="s">
        <v>1673</v>
      </c>
      <c r="AH469" s="9" t="s">
        <v>1681</v>
      </c>
    </row>
    <row r="470" spans="1:34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>
        <v>41.2</v>
      </c>
      <c r="N470" s="9"/>
      <c r="O470" s="9"/>
      <c r="P470" s="9"/>
      <c r="Q470" s="9"/>
      <c r="R470" s="9"/>
      <c r="S470" s="9"/>
      <c r="T470" s="9">
        <v>407</v>
      </c>
      <c r="U470" s="9">
        <v>407</v>
      </c>
      <c r="V470" s="9"/>
      <c r="W470" s="9">
        <v>407</v>
      </c>
      <c r="X470" s="9"/>
      <c r="Y470" s="9">
        <v>0</v>
      </c>
      <c r="Z470" s="9" t="s">
        <v>2006</v>
      </c>
      <c r="AA470" s="9">
        <v>49</v>
      </c>
      <c r="AB470" s="9" t="s">
        <v>1673</v>
      </c>
      <c r="AC470" s="9">
        <v>0</v>
      </c>
      <c r="AD470" s="11" t="s">
        <v>1989</v>
      </c>
      <c r="AE470" s="9" t="s">
        <v>1673</v>
      </c>
      <c r="AF470" s="9" t="s">
        <v>1673</v>
      </c>
      <c r="AG470" s="9" t="s">
        <v>1673</v>
      </c>
      <c r="AH470" s="9" t="s">
        <v>1681</v>
      </c>
    </row>
    <row r="471" spans="1:34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>
        <v>72</v>
      </c>
      <c r="N471" s="9"/>
      <c r="O471" s="9"/>
      <c r="P471" s="9"/>
      <c r="Q471" s="9"/>
      <c r="R471" s="9"/>
      <c r="S471" s="9"/>
      <c r="T471" s="9">
        <v>361</v>
      </c>
      <c r="U471" s="9">
        <v>361</v>
      </c>
      <c r="V471" s="9"/>
      <c r="W471" s="9">
        <v>361</v>
      </c>
      <c r="X471" s="9"/>
      <c r="Y471" s="9">
        <v>0</v>
      </c>
      <c r="Z471" s="9" t="s">
        <v>2006</v>
      </c>
      <c r="AA471" s="9">
        <v>48.1</v>
      </c>
      <c r="AB471" s="9" t="s">
        <v>1673</v>
      </c>
      <c r="AC471" s="9">
        <v>0</v>
      </c>
      <c r="AD471" s="11" t="s">
        <v>1989</v>
      </c>
      <c r="AE471" s="9" t="s">
        <v>1673</v>
      </c>
      <c r="AF471" s="9" t="s">
        <v>1673</v>
      </c>
      <c r="AG471" s="9" t="s">
        <v>1673</v>
      </c>
      <c r="AH471" s="9" t="s">
        <v>1681</v>
      </c>
    </row>
    <row r="472" spans="1:34" x14ac:dyDescent="0.25">
      <c r="A472">
        <f ca="1">CELL("contents",'Общие сведения'!A472)</f>
        <v>469</v>
      </c>
      <c r="B472" s="63" t="str">
        <f ca="1">CELL("contents",'Общие сведения'!B472)</f>
        <v>Василия Ледовского, 22</v>
      </c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>
        <v>93</v>
      </c>
      <c r="N472" s="9"/>
      <c r="O472" s="9"/>
      <c r="P472" s="9"/>
      <c r="Q472" s="9"/>
      <c r="R472" s="9"/>
      <c r="S472" s="9"/>
      <c r="T472" s="9">
        <v>832</v>
      </c>
      <c r="U472" s="9">
        <v>832</v>
      </c>
      <c r="V472" s="9"/>
      <c r="W472" s="9">
        <v>832</v>
      </c>
      <c r="X472" s="9"/>
      <c r="Y472" s="9">
        <v>529</v>
      </c>
      <c r="Z472" s="9" t="s">
        <v>1673</v>
      </c>
      <c r="AA472" s="9">
        <v>94.2</v>
      </c>
      <c r="AB472" s="9" t="s">
        <v>1673</v>
      </c>
      <c r="AC472" s="9">
        <v>0</v>
      </c>
      <c r="AD472" s="11" t="s">
        <v>1989</v>
      </c>
      <c r="AE472" s="9" t="s">
        <v>1673</v>
      </c>
      <c r="AF472" s="9" t="s">
        <v>1682</v>
      </c>
      <c r="AG472" s="9" t="s">
        <v>1673</v>
      </c>
      <c r="AH472" s="9" t="s">
        <v>1681</v>
      </c>
    </row>
    <row r="473" spans="1:34" x14ac:dyDescent="0.25">
      <c r="A473">
        <f ca="1">CELL("contents",'Общие сведения'!A473)</f>
        <v>470</v>
      </c>
      <c r="B473" s="63" t="str">
        <f ca="1">CELL("contents",'Общие сведения'!B473)</f>
        <v>Западный, 15</v>
      </c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>
        <v>64</v>
      </c>
      <c r="N473" s="9"/>
      <c r="O473" s="9"/>
      <c r="P473" s="9"/>
      <c r="Q473" s="9"/>
      <c r="R473" s="9"/>
      <c r="S473" s="9"/>
      <c r="T473" s="9">
        <v>403</v>
      </c>
      <c r="U473" s="9">
        <v>403</v>
      </c>
      <c r="V473" s="9"/>
      <c r="W473" s="9">
        <v>403</v>
      </c>
      <c r="X473" s="9"/>
      <c r="Y473" s="9">
        <v>0</v>
      </c>
      <c r="Z473" s="9" t="s">
        <v>2006</v>
      </c>
      <c r="AA473" s="9">
        <v>46.8</v>
      </c>
      <c r="AB473" s="9" t="s">
        <v>1673</v>
      </c>
      <c r="AC473" s="9">
        <v>0</v>
      </c>
      <c r="AD473" s="11" t="s">
        <v>1989</v>
      </c>
      <c r="AE473" s="9" t="s">
        <v>1673</v>
      </c>
      <c r="AF473" s="9" t="s">
        <v>1673</v>
      </c>
      <c r="AG473" s="9" t="s">
        <v>1673</v>
      </c>
      <c r="AH473" s="9" t="s">
        <v>1681</v>
      </c>
    </row>
    <row r="474" spans="1:34" x14ac:dyDescent="0.25">
      <c r="A474">
        <f ca="1">CELL("contents",'Общие сведения'!A474)</f>
        <v>471</v>
      </c>
      <c r="B474" s="63" t="str">
        <f ca="1">CELL("contents",'Общие сведения'!B474)</f>
        <v>Розы Люксембург, 17</v>
      </c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>
        <v>76.5</v>
      </c>
      <c r="N474" s="9"/>
      <c r="O474" s="9"/>
      <c r="P474" s="9"/>
      <c r="Q474" s="9"/>
      <c r="R474" s="9"/>
      <c r="S474" s="9"/>
      <c r="T474" s="9">
        <v>725.3</v>
      </c>
      <c r="U474" s="9">
        <v>725.3</v>
      </c>
      <c r="V474" s="9"/>
      <c r="W474" s="9">
        <v>725.3</v>
      </c>
      <c r="X474" s="9"/>
      <c r="Y474" s="9">
        <v>22</v>
      </c>
      <c r="Z474" s="9" t="s">
        <v>1673</v>
      </c>
      <c r="AA474" s="9">
        <v>106.2</v>
      </c>
      <c r="AB474" s="9" t="s">
        <v>1673</v>
      </c>
      <c r="AC474" s="9">
        <v>0</v>
      </c>
      <c r="AD474" s="11" t="s">
        <v>1989</v>
      </c>
      <c r="AE474" s="9" t="s">
        <v>1673</v>
      </c>
      <c r="AF474" s="9" t="s">
        <v>1673</v>
      </c>
      <c r="AG474" s="9" t="s">
        <v>1673</v>
      </c>
      <c r="AH474" s="9" t="s">
        <v>1681</v>
      </c>
    </row>
    <row r="475" spans="1:34" x14ac:dyDescent="0.25">
      <c r="A475">
        <f ca="1">CELL("contents",'Общие сведения'!A475)</f>
        <v>472</v>
      </c>
      <c r="B475" s="63" t="str">
        <f ca="1">CELL("contents",'Общие сведения'!B475)</f>
        <v>Розы Люксембург, 23</v>
      </c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>
        <v>36</v>
      </c>
      <c r="N475" s="9"/>
      <c r="O475" s="9"/>
      <c r="P475" s="9"/>
      <c r="Q475" s="9"/>
      <c r="R475" s="9"/>
      <c r="S475" s="9"/>
      <c r="T475" s="9">
        <v>861</v>
      </c>
      <c r="U475" s="9">
        <v>861</v>
      </c>
      <c r="V475" s="9"/>
      <c r="W475" s="9">
        <v>861</v>
      </c>
      <c r="X475" s="9"/>
      <c r="Y475" s="9">
        <v>682.5</v>
      </c>
      <c r="Z475" s="9" t="s">
        <v>1673</v>
      </c>
      <c r="AA475" s="9">
        <v>198.8</v>
      </c>
      <c r="AB475" s="9" t="s">
        <v>1673</v>
      </c>
      <c r="AC475" s="9">
        <v>0</v>
      </c>
      <c r="AD475" s="11" t="s">
        <v>1989</v>
      </c>
      <c r="AE475" s="9" t="s">
        <v>1673</v>
      </c>
      <c r="AF475" s="9" t="s">
        <v>1673</v>
      </c>
      <c r="AG475" s="9" t="s">
        <v>1673</v>
      </c>
      <c r="AH475" s="9" t="s">
        <v>1681</v>
      </c>
    </row>
    <row r="476" spans="1:34" x14ac:dyDescent="0.25">
      <c r="A476">
        <f ca="1">CELL("contents",'Общие сведения'!A476)</f>
        <v>473</v>
      </c>
      <c r="B476" s="63" t="str">
        <f ca="1">CELL("contents",'Общие сведения'!B476)</f>
        <v>Розы Люксембург, 27</v>
      </c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>
        <v>14.2</v>
      </c>
      <c r="N476" s="9"/>
      <c r="O476" s="9"/>
      <c r="P476" s="9"/>
      <c r="Q476" s="9"/>
      <c r="R476" s="9"/>
      <c r="S476" s="9"/>
      <c r="T476" s="9">
        <v>1281.9000000000001</v>
      </c>
      <c r="U476" s="9">
        <v>1281.9000000000001</v>
      </c>
      <c r="V476" s="9"/>
      <c r="W476" s="9">
        <v>1281.9000000000001</v>
      </c>
      <c r="X476" s="9"/>
      <c r="Y476" s="9">
        <v>849.4</v>
      </c>
      <c r="Z476" s="9" t="s">
        <v>1673</v>
      </c>
      <c r="AA476" s="9">
        <v>183.3</v>
      </c>
      <c r="AB476" s="9" t="s">
        <v>1673</v>
      </c>
      <c r="AC476" s="9">
        <v>0</v>
      </c>
      <c r="AD476" s="11" t="s">
        <v>1989</v>
      </c>
      <c r="AE476" s="9" t="s">
        <v>1673</v>
      </c>
      <c r="AF476" s="9" t="s">
        <v>1673</v>
      </c>
      <c r="AG476" s="9" t="s">
        <v>1673</v>
      </c>
      <c r="AH476" s="9" t="s">
        <v>1681</v>
      </c>
    </row>
    <row r="477" spans="1:34" x14ac:dyDescent="0.25">
      <c r="A477">
        <f ca="1">CELL("contents",'Общие сведения'!A477)</f>
        <v>474</v>
      </c>
      <c r="B477" s="63" t="str">
        <f ca="1">CELL("contents",'Общие сведения'!B477)</f>
        <v>Розы Люксембург, 29</v>
      </c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>
        <v>122.6</v>
      </c>
      <c r="N477" s="9"/>
      <c r="O477" s="9"/>
      <c r="P477" s="9"/>
      <c r="Q477" s="9"/>
      <c r="R477" s="9"/>
      <c r="S477" s="9"/>
      <c r="T477" s="9">
        <v>1142</v>
      </c>
      <c r="U477" s="9">
        <v>1142</v>
      </c>
      <c r="V477" s="9"/>
      <c r="W477" s="9">
        <v>1142</v>
      </c>
      <c r="X477" s="9"/>
      <c r="Y477" s="9">
        <v>203.4</v>
      </c>
      <c r="Z477" s="9" t="s">
        <v>1673</v>
      </c>
      <c r="AA477" s="9">
        <v>194.1</v>
      </c>
      <c r="AB477" s="9" t="s">
        <v>1673</v>
      </c>
      <c r="AC477" s="9">
        <v>0</v>
      </c>
      <c r="AD477" s="11" t="s">
        <v>1989</v>
      </c>
      <c r="AE477" s="9" t="s">
        <v>1673</v>
      </c>
      <c r="AF477" s="9" t="s">
        <v>1673</v>
      </c>
      <c r="AG477" s="9" t="s">
        <v>1673</v>
      </c>
      <c r="AH477" s="9" t="s">
        <v>1681</v>
      </c>
    </row>
    <row r="478" spans="1:34" x14ac:dyDescent="0.25">
      <c r="A478">
        <f ca="1">CELL("contents",'Общие сведения'!A478)</f>
        <v>475</v>
      </c>
      <c r="B478" s="63" t="str">
        <f ca="1">CELL("contents",'Общие сведения'!B478)</f>
        <v>Розы Люксембург, 31</v>
      </c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>
        <v>26</v>
      </c>
      <c r="N478" s="9"/>
      <c r="O478" s="9"/>
      <c r="P478" s="9"/>
      <c r="Q478" s="9"/>
      <c r="R478" s="9"/>
      <c r="S478" s="9"/>
      <c r="T478" s="9">
        <v>1294.5999999999999</v>
      </c>
      <c r="U478" s="9">
        <v>1294.5999999999999</v>
      </c>
      <c r="V478" s="9"/>
      <c r="W478" s="9">
        <v>1294.5999999999999</v>
      </c>
      <c r="X478" s="9"/>
      <c r="Y478" s="9">
        <v>584.9</v>
      </c>
      <c r="Z478" s="9" t="s">
        <v>1673</v>
      </c>
      <c r="AA478" s="9">
        <v>183.8</v>
      </c>
      <c r="AB478" s="9" t="s">
        <v>1673</v>
      </c>
      <c r="AC478" s="9">
        <v>0</v>
      </c>
      <c r="AD478" s="11" t="s">
        <v>1989</v>
      </c>
      <c r="AE478" s="9" t="s">
        <v>1673</v>
      </c>
      <c r="AF478" s="9" t="s">
        <v>1673</v>
      </c>
      <c r="AG478" s="9" t="s">
        <v>1673</v>
      </c>
      <c r="AH478" s="9" t="s">
        <v>1681</v>
      </c>
    </row>
    <row r="479" spans="1:34" x14ac:dyDescent="0.25">
      <c r="A479">
        <f ca="1">CELL("contents",'Общие сведения'!A479)</f>
        <v>476</v>
      </c>
      <c r="B479" s="63" t="str">
        <f ca="1">CELL("contents",'Общие сведения'!B479)</f>
        <v>Розы Люксембург, 319</v>
      </c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>
        <v>154.80000000000001</v>
      </c>
      <c r="N479" s="9"/>
      <c r="O479" s="9"/>
      <c r="P479" s="9"/>
      <c r="Q479" s="9"/>
      <c r="R479" s="9"/>
      <c r="S479" s="9"/>
      <c r="T479" s="9">
        <v>1686.8</v>
      </c>
      <c r="U479" s="9"/>
      <c r="V479" s="9"/>
      <c r="W479" s="9">
        <v>1686.8</v>
      </c>
      <c r="X479" s="9"/>
      <c r="Y479" s="9">
        <v>896.3</v>
      </c>
      <c r="Z479" s="9" t="s">
        <v>1673</v>
      </c>
      <c r="AA479" s="9">
        <v>309.2</v>
      </c>
      <c r="AB479" s="9" t="s">
        <v>1673</v>
      </c>
      <c r="AC479" s="9">
        <v>0</v>
      </c>
      <c r="AD479" s="11" t="s">
        <v>1989</v>
      </c>
      <c r="AE479" s="9" t="s">
        <v>1673</v>
      </c>
      <c r="AF479" s="9" t="s">
        <v>1673</v>
      </c>
      <c r="AG479" s="9" t="s">
        <v>1673</v>
      </c>
      <c r="AH479" s="9" t="s">
        <v>1681</v>
      </c>
    </row>
    <row r="480" spans="1:34" x14ac:dyDescent="0.25">
      <c r="A480">
        <f ca="1">CELL("contents",'Общие сведения'!A480)</f>
        <v>477</v>
      </c>
      <c r="B480" s="63" t="str">
        <f ca="1">CELL("contents",'Общие сведения'!B480)</f>
        <v>Румянцева, 53</v>
      </c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>
        <v>34</v>
      </c>
      <c r="N480" s="9"/>
      <c r="O480" s="9"/>
      <c r="P480" s="9"/>
      <c r="Q480" s="9"/>
      <c r="R480" s="9"/>
      <c r="S480" s="9"/>
      <c r="T480" s="9">
        <v>406</v>
      </c>
      <c r="U480" s="9">
        <v>406</v>
      </c>
      <c r="V480" s="9"/>
      <c r="W480" s="9">
        <v>406</v>
      </c>
      <c r="X480" s="9"/>
      <c r="Y480" s="9">
        <v>0</v>
      </c>
      <c r="Z480" s="9" t="s">
        <v>2006</v>
      </c>
      <c r="AA480" s="9">
        <v>44.2</v>
      </c>
      <c r="AB480" s="9" t="s">
        <v>1673</v>
      </c>
      <c r="AC480" s="9">
        <v>0</v>
      </c>
      <c r="AD480" s="11" t="s">
        <v>1989</v>
      </c>
      <c r="AE480" s="9" t="s">
        <v>1673</v>
      </c>
      <c r="AF480" s="9" t="s">
        <v>1673</v>
      </c>
      <c r="AG480" s="9" t="s">
        <v>1673</v>
      </c>
      <c r="AH480" s="9" t="s">
        <v>1681</v>
      </c>
    </row>
    <row r="481" spans="1:34" x14ac:dyDescent="0.25">
      <c r="A481">
        <f ca="1">CELL("contents",'Общие сведения'!A481)</f>
        <v>478</v>
      </c>
      <c r="B481" s="63" t="str">
        <f ca="1">CELL("contents",'Общие сведения'!B481)</f>
        <v>Румянцева, 55</v>
      </c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>
        <v>36</v>
      </c>
      <c r="N481" s="9"/>
      <c r="O481" s="9"/>
      <c r="P481" s="9"/>
      <c r="Q481" s="9"/>
      <c r="R481" s="9"/>
      <c r="S481" s="9"/>
      <c r="T481" s="9">
        <v>408</v>
      </c>
      <c r="U481" s="9">
        <v>408</v>
      </c>
      <c r="V481" s="9"/>
      <c r="W481" s="9">
        <v>408</v>
      </c>
      <c r="X481" s="9"/>
      <c r="Y481" s="9">
        <v>0</v>
      </c>
      <c r="Z481" s="9" t="s">
        <v>2006</v>
      </c>
      <c r="AA481" s="9">
        <v>44.1</v>
      </c>
      <c r="AB481" s="9" t="s">
        <v>1673</v>
      </c>
      <c r="AC481" s="9">
        <v>0</v>
      </c>
      <c r="AD481" s="11" t="s">
        <v>1989</v>
      </c>
      <c r="AE481" s="9" t="s">
        <v>1673</v>
      </c>
      <c r="AF481" s="9" t="s">
        <v>1673</v>
      </c>
      <c r="AG481" s="9" t="s">
        <v>1673</v>
      </c>
      <c r="AH481" s="9" t="s">
        <v>1681</v>
      </c>
    </row>
    <row r="482" spans="1:34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11"/>
      <c r="AE482" s="9"/>
      <c r="AF482" s="9"/>
      <c r="AG482" s="9"/>
      <c r="AH482" s="9"/>
    </row>
    <row r="483" spans="1:34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11"/>
      <c r="AE483" s="9"/>
      <c r="AF483" s="9"/>
      <c r="AG483" s="9"/>
      <c r="AH483" s="9"/>
    </row>
    <row r="484" spans="1:34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11"/>
      <c r="AE484" s="9"/>
      <c r="AF484" s="9"/>
      <c r="AG484" s="9"/>
      <c r="AH484" s="9"/>
    </row>
    <row r="485" spans="1:34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11"/>
      <c r="AE485" s="9"/>
      <c r="AF485" s="9"/>
      <c r="AG485" s="9"/>
      <c r="AH485" s="9"/>
    </row>
    <row r="486" spans="1:34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11"/>
      <c r="AE486" s="9"/>
      <c r="AF486" s="9"/>
      <c r="AG486" s="9"/>
      <c r="AH486" s="9"/>
    </row>
    <row r="487" spans="1:34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11"/>
      <c r="AE487" s="9"/>
      <c r="AF487" s="9"/>
      <c r="AG487" s="9"/>
      <c r="AH487" s="9"/>
    </row>
    <row r="488" spans="1:34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11"/>
      <c r="AE488" s="9"/>
      <c r="AF488" s="9"/>
      <c r="AG488" s="9"/>
      <c r="AH488" s="9"/>
    </row>
    <row r="489" spans="1:34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11"/>
      <c r="AE489" s="9"/>
      <c r="AF489" s="9"/>
      <c r="AG489" s="9"/>
      <c r="AH489" s="9"/>
    </row>
    <row r="490" spans="1:34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11"/>
      <c r="AE490" s="9"/>
      <c r="AF490" s="9"/>
      <c r="AG490" s="9"/>
      <c r="AH490" s="9"/>
    </row>
    <row r="491" spans="1:34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11"/>
      <c r="AE491" s="9"/>
      <c r="AF491" s="9"/>
      <c r="AG491" s="9"/>
      <c r="AH491" s="9"/>
    </row>
    <row r="492" spans="1:34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11"/>
      <c r="AE492" s="9"/>
      <c r="AF492" s="9"/>
      <c r="AG492" s="9"/>
      <c r="AH492" s="9"/>
    </row>
    <row r="493" spans="1:34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11"/>
      <c r="AE493" s="9"/>
      <c r="AF493" s="9"/>
      <c r="AG493" s="9"/>
      <c r="AH493" s="9"/>
    </row>
    <row r="494" spans="1:34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11"/>
      <c r="AE494" s="9"/>
      <c r="AF494" s="9"/>
      <c r="AG494" s="9"/>
      <c r="AH494" s="9"/>
    </row>
    <row r="495" spans="1:34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11"/>
      <c r="AE495" s="9"/>
      <c r="AF495" s="9"/>
      <c r="AG495" s="9"/>
      <c r="AH495" s="9"/>
    </row>
    <row r="496" spans="1:34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11"/>
      <c r="AE496" s="9"/>
      <c r="AF496" s="9"/>
      <c r="AG496" s="9"/>
      <c r="AH496" s="9"/>
    </row>
    <row r="497" spans="3:34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11"/>
      <c r="AE497" s="9"/>
      <c r="AF497" s="9"/>
      <c r="AG497" s="9"/>
      <c r="AH497" s="9"/>
    </row>
    <row r="498" spans="3:34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11"/>
      <c r="AE498" s="9"/>
      <c r="AF498" s="9"/>
      <c r="AG498" s="9"/>
      <c r="AH498" s="9"/>
    </row>
    <row r="499" spans="3:34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11"/>
      <c r="AE499" s="9"/>
      <c r="AF499" s="9"/>
      <c r="AG499" s="9"/>
      <c r="AH499" s="9"/>
    </row>
    <row r="500" spans="3:34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11"/>
      <c r="AE500" s="9"/>
      <c r="AF500" s="9"/>
      <c r="AG500" s="9"/>
      <c r="AH500" s="9"/>
    </row>
    <row r="501" spans="3:34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11"/>
      <c r="AE501" s="9"/>
      <c r="AF501" s="9"/>
      <c r="AG501" s="9"/>
      <c r="AH501" s="9"/>
    </row>
    <row r="502" spans="3:34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11"/>
      <c r="AE502" s="9"/>
      <c r="AF502" s="9"/>
      <c r="AG502" s="9"/>
      <c r="AH502" s="9"/>
    </row>
    <row r="503" spans="3:34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11"/>
      <c r="AE503" s="9"/>
      <c r="AF503" s="9"/>
      <c r="AG503" s="9"/>
      <c r="AH503" s="9"/>
    </row>
    <row r="504" spans="3:34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11"/>
      <c r="AE504" s="9"/>
      <c r="AF504" s="9"/>
      <c r="AG504" s="9"/>
      <c r="AH504" s="9"/>
    </row>
    <row r="505" spans="3:34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11"/>
      <c r="AE505" s="9"/>
      <c r="AF505" s="9"/>
      <c r="AG505" s="9"/>
      <c r="AH505" s="9"/>
    </row>
    <row r="506" spans="3:34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11"/>
      <c r="AE506" s="9"/>
      <c r="AF506" s="9"/>
      <c r="AG506" s="9"/>
      <c r="AH506" s="9"/>
    </row>
    <row r="507" spans="3:34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11"/>
      <c r="AE507" s="9"/>
      <c r="AF507" s="9"/>
      <c r="AG507" s="9"/>
      <c r="AH507" s="9"/>
    </row>
    <row r="508" spans="3:34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11"/>
      <c r="AE508" s="9"/>
      <c r="AF508" s="9"/>
      <c r="AG508" s="9"/>
      <c r="AH508" s="9"/>
    </row>
    <row r="509" spans="3:34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11"/>
      <c r="AE509" s="9"/>
      <c r="AF509" s="9"/>
      <c r="AG509" s="9"/>
      <c r="AH509" s="9"/>
    </row>
    <row r="510" spans="3:34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11"/>
      <c r="AE510" s="9"/>
      <c r="AF510" s="9"/>
      <c r="AG510" s="9"/>
      <c r="AH510" s="9"/>
    </row>
    <row r="511" spans="3:34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11"/>
      <c r="AE511" s="9"/>
      <c r="AF511" s="9"/>
      <c r="AG511" s="9"/>
      <c r="AH511" s="9"/>
    </row>
    <row r="512" spans="3:34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11"/>
      <c r="AE512" s="9"/>
      <c r="AF512" s="9"/>
      <c r="AG512" s="9"/>
      <c r="AH512" s="9"/>
    </row>
    <row r="513" spans="3:34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11"/>
      <c r="AE513" s="9"/>
      <c r="AF513" s="9"/>
      <c r="AG513" s="9"/>
      <c r="AH513" s="9"/>
    </row>
    <row r="514" spans="3:34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11"/>
      <c r="AE514" s="9"/>
      <c r="AF514" s="9"/>
      <c r="AG514" s="9"/>
      <c r="AH514" s="9"/>
    </row>
    <row r="515" spans="3:34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11"/>
      <c r="AE515" s="9"/>
      <c r="AF515" s="9"/>
      <c r="AG515" s="9"/>
      <c r="AH515" s="9"/>
    </row>
    <row r="516" spans="3:34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11"/>
      <c r="AE516" s="9"/>
      <c r="AF516" s="9"/>
      <c r="AG516" s="9"/>
      <c r="AH516" s="9"/>
    </row>
    <row r="517" spans="3:34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11"/>
      <c r="AE517" s="9"/>
      <c r="AF517" s="9"/>
      <c r="AG517" s="9"/>
      <c r="AH517" s="9"/>
    </row>
    <row r="518" spans="3:34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11"/>
      <c r="AE518" s="9"/>
      <c r="AF518" s="9"/>
      <c r="AG518" s="9"/>
      <c r="AH518" s="9"/>
    </row>
    <row r="519" spans="3:34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11"/>
      <c r="AE519" s="9"/>
      <c r="AF519" s="9"/>
      <c r="AG519" s="9"/>
      <c r="AH519" s="9"/>
    </row>
    <row r="520" spans="3:34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11"/>
      <c r="AE520" s="9"/>
      <c r="AF520" s="9"/>
      <c r="AG520" s="9"/>
      <c r="AH520" s="9"/>
    </row>
    <row r="521" spans="3:34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11"/>
      <c r="AE521" s="9"/>
      <c r="AF521" s="9"/>
      <c r="AG521" s="9"/>
      <c r="AH521" s="9"/>
    </row>
    <row r="522" spans="3:34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11"/>
      <c r="AE522" s="9"/>
      <c r="AF522" s="9"/>
      <c r="AG522" s="9"/>
      <c r="AH522" s="9"/>
    </row>
    <row r="523" spans="3:34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11"/>
      <c r="AE523" s="9"/>
      <c r="AF523" s="9"/>
      <c r="AG523" s="9"/>
      <c r="AH523" s="9"/>
    </row>
    <row r="524" spans="3:34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11"/>
      <c r="AE524" s="9"/>
      <c r="AF524" s="9"/>
      <c r="AG524" s="9"/>
      <c r="AH524" s="9"/>
    </row>
    <row r="525" spans="3:34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11"/>
      <c r="AE525" s="9"/>
      <c r="AF525" s="9"/>
      <c r="AG525" s="9"/>
      <c r="AH525" s="9"/>
    </row>
    <row r="526" spans="3:34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11"/>
      <c r="AE526" s="9"/>
      <c r="AF526" s="9"/>
      <c r="AG526" s="9"/>
      <c r="AH526" s="9"/>
    </row>
    <row r="527" spans="3:34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11"/>
      <c r="AE527" s="9"/>
      <c r="AF527" s="9"/>
      <c r="AG527" s="9"/>
      <c r="AH527" s="9"/>
    </row>
    <row r="528" spans="3:34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11"/>
      <c r="AE528" s="9"/>
      <c r="AF528" s="9"/>
      <c r="AG528" s="9"/>
      <c r="AH528" s="9"/>
    </row>
    <row r="529" spans="3:34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11"/>
      <c r="AE529" s="9"/>
      <c r="AF529" s="9"/>
      <c r="AG529" s="9"/>
      <c r="AH529" s="9"/>
    </row>
    <row r="530" spans="3:34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11"/>
      <c r="AE530" s="9"/>
      <c r="AF530" s="9"/>
      <c r="AG530" s="9"/>
      <c r="AH530" s="9"/>
    </row>
    <row r="531" spans="3:34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11"/>
      <c r="AE531" s="9"/>
      <c r="AF531" s="9"/>
      <c r="AG531" s="9"/>
      <c r="AH531" s="9"/>
    </row>
    <row r="532" spans="3:34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11"/>
      <c r="AE532" s="9"/>
      <c r="AF532" s="9"/>
      <c r="AG532" s="9"/>
      <c r="AH532" s="9"/>
    </row>
    <row r="533" spans="3:34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11"/>
      <c r="AE533" s="9"/>
      <c r="AF533" s="9"/>
      <c r="AG533" s="9"/>
      <c r="AH533" s="9"/>
    </row>
    <row r="534" spans="3:34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11"/>
      <c r="AE534" s="9"/>
      <c r="AF534" s="9"/>
      <c r="AG534" s="9"/>
      <c r="AH534" s="9"/>
    </row>
    <row r="535" spans="3:34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11"/>
      <c r="AE535" s="9"/>
      <c r="AF535" s="9"/>
      <c r="AG535" s="9"/>
      <c r="AH535" s="9"/>
    </row>
    <row r="536" spans="3:34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11"/>
      <c r="AE536" s="9"/>
      <c r="AF536" s="9"/>
      <c r="AG536" s="9"/>
      <c r="AH536" s="9"/>
    </row>
    <row r="537" spans="3:34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11"/>
      <c r="AE537" s="9"/>
      <c r="AF537" s="9"/>
      <c r="AG537" s="9"/>
      <c r="AH537" s="9"/>
    </row>
    <row r="538" spans="3:34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11"/>
      <c r="AE538" s="9"/>
      <c r="AF538" s="9"/>
      <c r="AG538" s="9"/>
      <c r="AH538" s="9"/>
    </row>
    <row r="539" spans="3:34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11"/>
      <c r="AE539" s="9"/>
      <c r="AF539" s="9"/>
      <c r="AG539" s="9"/>
      <c r="AH539" s="9"/>
    </row>
    <row r="540" spans="3:34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11"/>
      <c r="AE540" s="9"/>
      <c r="AF540" s="9"/>
      <c r="AG540" s="9"/>
      <c r="AH540" s="9"/>
    </row>
    <row r="541" spans="3:34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11"/>
      <c r="AE541" s="9"/>
      <c r="AF541" s="9"/>
      <c r="AG541" s="9"/>
      <c r="AH541" s="9"/>
    </row>
    <row r="542" spans="3:34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11"/>
      <c r="AE542" s="9"/>
      <c r="AF542" s="9"/>
      <c r="AG542" s="9"/>
      <c r="AH542" s="9"/>
    </row>
    <row r="543" spans="3:34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11"/>
      <c r="AE543" s="9"/>
      <c r="AF543" s="9"/>
      <c r="AG543" s="9"/>
      <c r="AH543" s="9"/>
    </row>
    <row r="544" spans="3:34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11"/>
      <c r="AE544" s="9"/>
      <c r="AF544" s="9"/>
      <c r="AG544" s="9"/>
      <c r="AH544" s="9"/>
    </row>
    <row r="545" spans="3:34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11"/>
      <c r="AE545" s="9"/>
      <c r="AF545" s="9"/>
      <c r="AG545" s="9"/>
      <c r="AH545" s="9"/>
    </row>
    <row r="546" spans="3:34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11"/>
      <c r="AE546" s="9"/>
      <c r="AF546" s="9"/>
      <c r="AG546" s="9"/>
      <c r="AH546" s="9"/>
    </row>
    <row r="547" spans="3:34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11"/>
      <c r="AE547" s="9"/>
      <c r="AF547" s="9"/>
      <c r="AG547" s="9"/>
      <c r="AH547" s="9"/>
    </row>
    <row r="548" spans="3:34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11"/>
      <c r="AE548" s="9"/>
      <c r="AF548" s="9"/>
      <c r="AG548" s="9"/>
      <c r="AH548" s="9"/>
    </row>
    <row r="549" spans="3:34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11"/>
      <c r="AE549" s="9"/>
      <c r="AF549" s="9"/>
      <c r="AG549" s="9"/>
      <c r="AH549" s="9"/>
    </row>
    <row r="550" spans="3:34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11"/>
      <c r="AE550" s="9"/>
      <c r="AF550" s="9"/>
      <c r="AG550" s="9"/>
      <c r="AH550" s="9"/>
    </row>
    <row r="551" spans="3:34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11"/>
      <c r="AE551" s="9"/>
      <c r="AF551" s="9"/>
      <c r="AG551" s="9"/>
      <c r="AH551" s="9"/>
    </row>
    <row r="552" spans="3:34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11"/>
      <c r="AE552" s="9"/>
      <c r="AF552" s="9"/>
      <c r="AG552" s="9"/>
      <c r="AH552" s="9"/>
    </row>
    <row r="553" spans="3:34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11"/>
      <c r="AE553" s="9"/>
      <c r="AF553" s="9"/>
      <c r="AG553" s="9"/>
      <c r="AH553" s="9"/>
    </row>
    <row r="554" spans="3:34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11"/>
      <c r="AE554" s="9"/>
      <c r="AF554" s="9"/>
      <c r="AG554" s="9"/>
      <c r="AH554" s="9"/>
    </row>
    <row r="555" spans="3:34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11"/>
      <c r="AE555" s="9"/>
      <c r="AF555" s="9"/>
      <c r="AG555" s="9"/>
      <c r="AH555" s="9"/>
    </row>
    <row r="556" spans="3:34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11"/>
      <c r="AE556" s="9"/>
      <c r="AF556" s="9"/>
      <c r="AG556" s="9"/>
      <c r="AH556" s="9"/>
    </row>
    <row r="557" spans="3:34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11"/>
      <c r="AE557" s="9"/>
      <c r="AF557" s="9"/>
      <c r="AG557" s="9"/>
      <c r="AH557" s="9"/>
    </row>
    <row r="558" spans="3:34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11"/>
      <c r="AE558" s="9"/>
      <c r="AF558" s="9"/>
      <c r="AG558" s="9"/>
      <c r="AH558" s="9"/>
    </row>
    <row r="559" spans="3:34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11"/>
      <c r="AE559" s="9"/>
      <c r="AF559" s="9"/>
      <c r="AG559" s="9"/>
      <c r="AH559" s="9"/>
    </row>
    <row r="560" spans="3:34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11"/>
      <c r="AE560" s="9"/>
      <c r="AF560" s="9"/>
      <c r="AG560" s="9"/>
      <c r="AH560" s="9"/>
    </row>
    <row r="561" spans="3:34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11"/>
      <c r="AE561" s="9"/>
      <c r="AF561" s="9"/>
      <c r="AG561" s="9"/>
      <c r="AH561" s="9"/>
    </row>
    <row r="562" spans="3:34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11"/>
      <c r="AE562" s="9"/>
      <c r="AF562" s="9"/>
      <c r="AG562" s="9"/>
      <c r="AH562" s="9"/>
    </row>
    <row r="563" spans="3:34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11"/>
      <c r="AE563" s="9"/>
      <c r="AF563" s="9"/>
      <c r="AG563" s="9"/>
      <c r="AH563" s="9"/>
    </row>
    <row r="564" spans="3:34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11"/>
      <c r="AE564" s="9"/>
      <c r="AF564" s="9"/>
      <c r="AG564" s="9"/>
      <c r="AH564" s="9"/>
    </row>
    <row r="565" spans="3:34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11"/>
      <c r="AE565" s="9"/>
      <c r="AF565" s="9"/>
      <c r="AG565" s="9"/>
      <c r="AH565" s="9"/>
    </row>
    <row r="566" spans="3:34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11"/>
      <c r="AE566" s="9"/>
      <c r="AF566" s="9"/>
      <c r="AG566" s="9"/>
      <c r="AH566" s="9"/>
    </row>
    <row r="567" spans="3:34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11"/>
      <c r="AE567" s="9"/>
      <c r="AF567" s="9"/>
      <c r="AG567" s="9"/>
      <c r="AH567" s="9"/>
    </row>
    <row r="568" spans="3:34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11"/>
      <c r="AE568" s="9"/>
      <c r="AF568" s="9"/>
      <c r="AG568" s="9"/>
      <c r="AH568" s="9"/>
    </row>
    <row r="569" spans="3:34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11"/>
      <c r="AE569" s="9"/>
      <c r="AF569" s="9"/>
      <c r="AG569" s="9"/>
      <c r="AH569" s="9"/>
    </row>
    <row r="570" spans="3:34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11"/>
      <c r="AE570" s="9"/>
      <c r="AF570" s="9"/>
      <c r="AG570" s="9"/>
      <c r="AH570" s="9"/>
    </row>
    <row r="571" spans="3:34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11"/>
      <c r="AE571" s="9"/>
      <c r="AF571" s="9"/>
      <c r="AG571" s="9"/>
      <c r="AH571" s="9"/>
    </row>
    <row r="572" spans="3:34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11"/>
      <c r="AE572" s="9"/>
      <c r="AF572" s="9"/>
      <c r="AG572" s="9"/>
      <c r="AH572" s="9"/>
    </row>
    <row r="573" spans="3:34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11"/>
      <c r="AE573" s="9"/>
      <c r="AF573" s="9"/>
      <c r="AG573" s="9"/>
      <c r="AH573" s="9"/>
    </row>
    <row r="574" spans="3:34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11"/>
      <c r="AE574" s="9"/>
      <c r="AF574" s="9"/>
      <c r="AG574" s="9"/>
      <c r="AH574" s="9"/>
    </row>
    <row r="575" spans="3:34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11"/>
      <c r="AE575" s="9"/>
      <c r="AF575" s="9"/>
      <c r="AG575" s="9"/>
      <c r="AH575" s="9"/>
    </row>
    <row r="576" spans="3:34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11"/>
      <c r="AE576" s="9"/>
      <c r="AF576" s="9"/>
      <c r="AG576" s="9"/>
      <c r="AH576" s="9"/>
    </row>
    <row r="577" spans="3:34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11"/>
      <c r="AE577" s="9"/>
      <c r="AF577" s="9"/>
      <c r="AG577" s="9"/>
      <c r="AH577" s="9"/>
    </row>
    <row r="578" spans="3:34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11"/>
      <c r="AE578" s="9"/>
      <c r="AF578" s="9"/>
      <c r="AG578" s="9"/>
      <c r="AH578" s="9"/>
    </row>
    <row r="579" spans="3:34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11"/>
      <c r="AE579" s="9"/>
      <c r="AF579" s="9"/>
      <c r="AG579" s="9"/>
      <c r="AH579" s="9"/>
    </row>
    <row r="580" spans="3:34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11"/>
      <c r="AE580" s="9"/>
      <c r="AF580" s="9"/>
      <c r="AG580" s="9"/>
      <c r="AH580" s="9"/>
    </row>
    <row r="581" spans="3:34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11"/>
      <c r="AE581" s="9"/>
      <c r="AF581" s="9"/>
      <c r="AG581" s="9"/>
      <c r="AH581" s="9"/>
    </row>
    <row r="582" spans="3:34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11"/>
      <c r="AE582" s="9"/>
      <c r="AF582" s="9"/>
      <c r="AG582" s="9"/>
      <c r="AH582" s="9"/>
    </row>
    <row r="583" spans="3:34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11"/>
      <c r="AE583" s="9"/>
      <c r="AF583" s="9"/>
      <c r="AG583" s="9"/>
      <c r="AH583" s="9"/>
    </row>
    <row r="584" spans="3:34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11"/>
      <c r="AE584" s="9"/>
      <c r="AF584" s="9"/>
      <c r="AG584" s="9"/>
      <c r="AH584" s="9"/>
    </row>
    <row r="585" spans="3:34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11"/>
      <c r="AE585" s="9"/>
      <c r="AF585" s="9"/>
      <c r="AG585" s="9"/>
      <c r="AH585" s="9"/>
    </row>
    <row r="586" spans="3:34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11"/>
      <c r="AE586" s="9"/>
      <c r="AF586" s="9"/>
      <c r="AG586" s="9"/>
      <c r="AH586" s="9"/>
    </row>
    <row r="587" spans="3:34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11"/>
      <c r="AE587" s="9"/>
      <c r="AF587" s="9"/>
      <c r="AG587" s="9"/>
      <c r="AH587" s="9"/>
    </row>
    <row r="588" spans="3:34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11"/>
      <c r="AE588" s="9"/>
      <c r="AF588" s="9"/>
      <c r="AG588" s="9"/>
      <c r="AH588" s="9"/>
    </row>
    <row r="589" spans="3:34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11"/>
      <c r="AE589" s="9"/>
      <c r="AF589" s="9"/>
      <c r="AG589" s="9"/>
      <c r="AH589" s="9"/>
    </row>
    <row r="590" spans="3:34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11"/>
      <c r="AE590" s="9"/>
      <c r="AF590" s="9"/>
      <c r="AG590" s="9"/>
      <c r="AH590" s="9"/>
    </row>
    <row r="591" spans="3:34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11"/>
      <c r="AE591" s="9"/>
      <c r="AF591" s="9"/>
      <c r="AG591" s="9"/>
      <c r="AH591" s="9"/>
    </row>
    <row r="592" spans="3:34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11"/>
      <c r="AE592" s="9"/>
      <c r="AF592" s="9"/>
      <c r="AG592" s="9"/>
      <c r="AH592" s="9"/>
    </row>
    <row r="593" spans="3:34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11"/>
      <c r="AE593" s="9"/>
      <c r="AF593" s="9"/>
      <c r="AG593" s="9"/>
      <c r="AH593" s="9"/>
    </row>
    <row r="594" spans="3:34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11"/>
      <c r="AE594" s="9"/>
      <c r="AF594" s="9"/>
      <c r="AG594" s="9"/>
      <c r="AH594" s="9"/>
    </row>
    <row r="595" spans="3:34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11"/>
      <c r="AE595" s="9"/>
      <c r="AF595" s="9"/>
      <c r="AG595" s="9"/>
      <c r="AH595" s="9"/>
    </row>
    <row r="596" spans="3:34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11"/>
      <c r="AE596" s="9"/>
      <c r="AF596" s="9"/>
      <c r="AG596" s="9"/>
      <c r="AH596" s="9"/>
    </row>
    <row r="597" spans="3:34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11"/>
      <c r="AE597" s="9"/>
      <c r="AF597" s="9"/>
      <c r="AG597" s="9"/>
      <c r="AH597" s="9"/>
    </row>
    <row r="598" spans="3:34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11"/>
      <c r="AE598" s="9"/>
      <c r="AF598" s="9"/>
      <c r="AG598" s="9"/>
      <c r="AH598" s="9"/>
    </row>
    <row r="599" spans="3:34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11"/>
      <c r="AE599" s="9"/>
      <c r="AF599" s="9"/>
      <c r="AG599" s="9"/>
      <c r="AH599" s="9"/>
    </row>
    <row r="600" spans="3:34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11"/>
      <c r="AE600" s="9"/>
      <c r="AF600" s="9"/>
      <c r="AG600" s="9"/>
      <c r="AH600" s="9"/>
    </row>
    <row r="601" spans="3:34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11"/>
      <c r="AE601" s="9"/>
      <c r="AF601" s="9"/>
      <c r="AG601" s="9"/>
      <c r="AH601" s="9"/>
    </row>
    <row r="602" spans="3:34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11"/>
      <c r="AE602" s="9"/>
      <c r="AF602" s="9"/>
      <c r="AG602" s="9"/>
      <c r="AH602" s="9"/>
    </row>
    <row r="603" spans="3:34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11"/>
      <c r="AE603" s="9"/>
      <c r="AF603" s="9"/>
      <c r="AG603" s="9"/>
      <c r="AH603" s="9"/>
    </row>
    <row r="604" spans="3:34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11"/>
      <c r="AE604" s="9"/>
      <c r="AF604" s="9"/>
      <c r="AG604" s="9"/>
      <c r="AH604" s="9"/>
    </row>
    <row r="605" spans="3:34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11"/>
      <c r="AE605" s="9"/>
      <c r="AF605" s="9"/>
      <c r="AG605" s="9"/>
      <c r="AH605" s="9"/>
    </row>
    <row r="606" spans="3:34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11"/>
      <c r="AE606" s="9"/>
      <c r="AF606" s="9"/>
      <c r="AG606" s="9"/>
      <c r="AH606" s="9"/>
    </row>
    <row r="607" spans="3:34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11"/>
      <c r="AE607" s="9"/>
      <c r="AF607" s="9"/>
      <c r="AG607" s="9"/>
      <c r="AH607" s="9"/>
    </row>
    <row r="608" spans="3:34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11"/>
      <c r="AE608" s="9"/>
      <c r="AF608" s="9"/>
      <c r="AG608" s="9"/>
      <c r="AH608" s="9"/>
    </row>
    <row r="609" spans="3:34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11"/>
      <c r="AE609" s="9"/>
      <c r="AF609" s="9"/>
      <c r="AG609" s="9"/>
      <c r="AH609" s="9"/>
    </row>
    <row r="610" spans="3:34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11"/>
      <c r="AE610" s="9"/>
      <c r="AF610" s="9"/>
      <c r="AG610" s="9"/>
      <c r="AH610" s="9"/>
    </row>
    <row r="611" spans="3:34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11"/>
      <c r="AE611" s="9"/>
      <c r="AF611" s="9"/>
      <c r="AG611" s="9"/>
      <c r="AH611" s="9"/>
    </row>
    <row r="612" spans="3:34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11"/>
      <c r="AE612" s="9"/>
      <c r="AF612" s="9"/>
      <c r="AG612" s="9"/>
      <c r="AH612" s="9"/>
    </row>
    <row r="613" spans="3:34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11"/>
      <c r="AE613" s="9"/>
      <c r="AF613" s="9"/>
      <c r="AG613" s="9"/>
      <c r="AH613" s="9"/>
    </row>
    <row r="614" spans="3:34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11"/>
      <c r="AE614" s="9"/>
      <c r="AF614" s="9"/>
      <c r="AG614" s="9"/>
      <c r="AH614" s="9"/>
    </row>
    <row r="615" spans="3:34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11"/>
      <c r="AE615" s="9"/>
      <c r="AF615" s="9"/>
      <c r="AG615" s="9"/>
      <c r="AH615" s="9"/>
    </row>
    <row r="616" spans="3:34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11"/>
      <c r="AE616" s="9"/>
      <c r="AF616" s="9"/>
      <c r="AG616" s="9"/>
      <c r="AH616" s="9"/>
    </row>
    <row r="617" spans="3:34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11"/>
      <c r="AE617" s="9"/>
      <c r="AF617" s="9"/>
      <c r="AG617" s="9"/>
      <c r="AH617" s="9"/>
    </row>
    <row r="618" spans="3:34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11"/>
      <c r="AE618" s="9"/>
      <c r="AF618" s="9"/>
      <c r="AG618" s="9"/>
      <c r="AH618" s="9"/>
    </row>
    <row r="619" spans="3:34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11"/>
      <c r="AE619" s="9"/>
      <c r="AF619" s="9"/>
      <c r="AG619" s="9"/>
      <c r="AH619" s="9"/>
    </row>
    <row r="620" spans="3:34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11"/>
      <c r="AE620" s="9"/>
      <c r="AF620" s="9"/>
      <c r="AG620" s="9"/>
      <c r="AH620" s="9"/>
    </row>
    <row r="621" spans="3:34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11"/>
      <c r="AE621" s="9"/>
      <c r="AF621" s="9"/>
      <c r="AG621" s="9"/>
      <c r="AH621" s="9"/>
    </row>
    <row r="622" spans="3:34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11"/>
      <c r="AE622" s="9"/>
      <c r="AF622" s="9"/>
      <c r="AG622" s="9"/>
      <c r="AH622" s="9"/>
    </row>
    <row r="623" spans="3:34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11"/>
      <c r="AE623" s="9"/>
      <c r="AF623" s="9"/>
      <c r="AG623" s="9"/>
      <c r="AH623" s="9"/>
    </row>
    <row r="624" spans="3:34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11"/>
      <c r="AE624" s="9"/>
      <c r="AF624" s="9"/>
      <c r="AG624" s="9"/>
      <c r="AH624" s="9"/>
    </row>
    <row r="625" spans="3:34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11"/>
      <c r="AE625" s="9"/>
      <c r="AF625" s="9"/>
      <c r="AG625" s="9"/>
      <c r="AH625" s="9"/>
    </row>
    <row r="626" spans="3:34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11"/>
      <c r="AE626" s="9"/>
      <c r="AF626" s="9"/>
      <c r="AG626" s="9"/>
      <c r="AH626" s="9"/>
    </row>
    <row r="627" spans="3:34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11"/>
      <c r="AE627" s="9"/>
      <c r="AF627" s="9"/>
      <c r="AG627" s="9"/>
      <c r="AH627" s="9"/>
    </row>
    <row r="628" spans="3:34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11"/>
      <c r="AE628" s="9"/>
      <c r="AF628" s="9"/>
      <c r="AG628" s="9"/>
      <c r="AH628" s="9"/>
    </row>
    <row r="629" spans="3:34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11"/>
      <c r="AE629" s="9"/>
      <c r="AF629" s="9"/>
      <c r="AG629" s="9"/>
      <c r="AH629" s="9"/>
    </row>
    <row r="630" spans="3:34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11"/>
      <c r="AE630" s="9"/>
      <c r="AF630" s="9"/>
      <c r="AG630" s="9"/>
      <c r="AH630" s="9"/>
    </row>
    <row r="631" spans="3:34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11"/>
      <c r="AE631" s="9"/>
      <c r="AF631" s="9"/>
      <c r="AG631" s="9"/>
      <c r="AH631" s="9"/>
    </row>
    <row r="632" spans="3:34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11"/>
      <c r="AE632" s="9"/>
      <c r="AF632" s="9"/>
      <c r="AG632" s="9"/>
      <c r="AH632" s="9"/>
    </row>
    <row r="633" spans="3:34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11"/>
      <c r="AE633" s="9"/>
      <c r="AF633" s="9"/>
      <c r="AG633" s="9"/>
      <c r="AH633" s="9"/>
    </row>
    <row r="634" spans="3:34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11"/>
      <c r="AE634" s="9"/>
      <c r="AF634" s="9"/>
      <c r="AG634" s="9"/>
      <c r="AH634" s="9"/>
    </row>
    <row r="635" spans="3:34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11"/>
      <c r="AE635" s="9"/>
      <c r="AF635" s="9"/>
      <c r="AG635" s="9"/>
      <c r="AH635" s="9"/>
    </row>
    <row r="636" spans="3:34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11"/>
      <c r="AE636" s="9"/>
      <c r="AF636" s="9"/>
      <c r="AG636" s="9"/>
      <c r="AH636" s="9"/>
    </row>
    <row r="637" spans="3:34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11"/>
      <c r="AE637" s="9"/>
      <c r="AF637" s="9"/>
      <c r="AG637" s="9"/>
      <c r="AH637" s="9"/>
    </row>
    <row r="638" spans="3:34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11"/>
      <c r="AE638" s="9"/>
      <c r="AF638" s="9"/>
      <c r="AG638" s="9"/>
      <c r="AH638" s="9"/>
    </row>
    <row r="639" spans="3:34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11"/>
      <c r="AE639" s="9"/>
      <c r="AF639" s="9"/>
      <c r="AG639" s="9"/>
      <c r="AH639" s="9"/>
    </row>
    <row r="640" spans="3:34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11"/>
      <c r="AE640" s="9"/>
      <c r="AF640" s="9"/>
      <c r="AG640" s="9"/>
      <c r="AH640" s="9"/>
    </row>
    <row r="641" spans="3:34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11"/>
      <c r="AE641" s="9"/>
      <c r="AF641" s="9"/>
      <c r="AG641" s="9"/>
      <c r="AH641" s="9"/>
    </row>
    <row r="642" spans="3:34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11"/>
      <c r="AE642" s="9"/>
      <c r="AF642" s="9"/>
      <c r="AG642" s="9"/>
      <c r="AH642" s="9"/>
    </row>
    <row r="643" spans="3:34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11"/>
      <c r="AE643" s="9"/>
      <c r="AF643" s="9"/>
      <c r="AG643" s="9"/>
      <c r="AH643" s="9"/>
    </row>
    <row r="644" spans="3:34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11"/>
      <c r="AE644" s="9"/>
      <c r="AF644" s="9"/>
      <c r="AG644" s="9"/>
      <c r="AH644" s="9"/>
    </row>
    <row r="645" spans="3:34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11"/>
      <c r="AE645" s="9"/>
      <c r="AF645" s="9"/>
      <c r="AG645" s="9"/>
      <c r="AH645" s="9"/>
    </row>
    <row r="646" spans="3:34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11"/>
      <c r="AE646" s="9"/>
      <c r="AF646" s="9"/>
      <c r="AG646" s="9"/>
      <c r="AH646" s="9"/>
    </row>
    <row r="647" spans="3:34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11"/>
      <c r="AE647" s="9"/>
      <c r="AF647" s="9"/>
      <c r="AG647" s="9"/>
      <c r="AH647" s="9"/>
    </row>
    <row r="648" spans="3:34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11"/>
      <c r="AE648" s="9"/>
      <c r="AF648" s="9"/>
      <c r="AG648" s="9"/>
      <c r="AH648" s="9"/>
    </row>
    <row r="649" spans="3:34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11"/>
      <c r="AE649" s="9"/>
      <c r="AF649" s="9"/>
      <c r="AG649" s="9"/>
      <c r="AH649" s="9"/>
    </row>
    <row r="650" spans="3:34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11"/>
      <c r="AE650" s="9"/>
      <c r="AF650" s="9"/>
      <c r="AG650" s="9"/>
      <c r="AH650" s="9"/>
    </row>
    <row r="651" spans="3:34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11"/>
      <c r="AE651" s="9"/>
      <c r="AF651" s="9"/>
      <c r="AG651" s="9"/>
      <c r="AH651" s="9"/>
    </row>
    <row r="652" spans="3:34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11"/>
      <c r="AE652" s="9"/>
      <c r="AF652" s="9"/>
      <c r="AG652" s="9"/>
      <c r="AH652" s="9"/>
    </row>
    <row r="653" spans="3:34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11"/>
      <c r="AE653" s="9"/>
      <c r="AF653" s="9"/>
      <c r="AG653" s="9"/>
      <c r="AH653" s="9"/>
    </row>
    <row r="654" spans="3:34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11"/>
      <c r="AE654" s="9"/>
      <c r="AF654" s="9"/>
      <c r="AG654" s="9"/>
      <c r="AH654" s="9"/>
    </row>
    <row r="655" spans="3:34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11"/>
      <c r="AE655" s="9"/>
      <c r="AF655" s="9"/>
      <c r="AG655" s="9"/>
      <c r="AH655" s="9"/>
    </row>
    <row r="656" spans="3:34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11"/>
      <c r="AE656" s="9"/>
      <c r="AF656" s="9"/>
      <c r="AG656" s="9"/>
      <c r="AH656" s="9"/>
    </row>
    <row r="657" spans="3:34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11"/>
      <c r="AE657" s="9"/>
      <c r="AF657" s="9"/>
      <c r="AG657" s="9"/>
      <c r="AH657" s="9"/>
    </row>
    <row r="658" spans="3:34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11"/>
      <c r="AE658" s="9"/>
      <c r="AF658" s="9"/>
      <c r="AG658" s="9"/>
      <c r="AH658" s="9"/>
    </row>
    <row r="659" spans="3:34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11"/>
      <c r="AE659" s="9"/>
      <c r="AF659" s="9"/>
      <c r="AG659" s="9"/>
      <c r="AH659" s="9"/>
    </row>
    <row r="660" spans="3:34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11"/>
      <c r="AE660" s="9"/>
      <c r="AF660" s="9"/>
      <c r="AG660" s="9"/>
      <c r="AH660" s="9"/>
    </row>
    <row r="661" spans="3:34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11"/>
      <c r="AE661" s="9"/>
      <c r="AF661" s="9"/>
      <c r="AG661" s="9"/>
      <c r="AH661" s="9"/>
    </row>
    <row r="662" spans="3:34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11"/>
      <c r="AE662" s="9"/>
      <c r="AF662" s="9"/>
      <c r="AG662" s="9"/>
      <c r="AH662" s="9"/>
    </row>
    <row r="663" spans="3:34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11"/>
      <c r="AE663" s="9"/>
      <c r="AF663" s="9"/>
      <c r="AG663" s="9"/>
      <c r="AH663" s="9"/>
    </row>
    <row r="664" spans="3:34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11"/>
      <c r="AE664" s="9"/>
      <c r="AF664" s="9"/>
      <c r="AG664" s="9"/>
      <c r="AH664" s="9"/>
    </row>
    <row r="665" spans="3:34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11"/>
      <c r="AE665" s="9"/>
      <c r="AF665" s="9"/>
      <c r="AG665" s="9"/>
      <c r="AH665" s="9"/>
    </row>
    <row r="666" spans="3:34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11"/>
      <c r="AE666" s="9"/>
      <c r="AF666" s="9"/>
      <c r="AG666" s="9"/>
      <c r="AH666" s="9"/>
    </row>
    <row r="667" spans="3:34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11"/>
      <c r="AE667" s="9"/>
      <c r="AF667" s="9"/>
      <c r="AG667" s="9"/>
      <c r="AH667" s="9"/>
    </row>
    <row r="668" spans="3:34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11"/>
      <c r="AE668" s="9"/>
      <c r="AF668" s="9"/>
      <c r="AG668" s="9"/>
      <c r="AH668" s="9"/>
    </row>
    <row r="669" spans="3:34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11"/>
      <c r="AE669" s="9"/>
      <c r="AF669" s="9"/>
      <c r="AG669" s="9"/>
      <c r="AH669" s="9"/>
    </row>
    <row r="670" spans="3:34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11"/>
      <c r="AE670" s="9"/>
      <c r="AF670" s="9"/>
      <c r="AG670" s="9"/>
      <c r="AH670" s="9"/>
    </row>
    <row r="671" spans="3:34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11"/>
      <c r="AE671" s="9"/>
      <c r="AF671" s="9"/>
      <c r="AG671" s="9"/>
      <c r="AH671" s="9"/>
    </row>
    <row r="672" spans="3:34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11"/>
      <c r="AE672" s="9"/>
      <c r="AF672" s="9"/>
      <c r="AG672" s="9"/>
      <c r="AH672" s="9"/>
    </row>
    <row r="673" spans="3:34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11"/>
      <c r="AE673" s="9"/>
      <c r="AF673" s="9"/>
      <c r="AG673" s="9"/>
      <c r="AH673" s="9"/>
    </row>
    <row r="674" spans="3:34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11"/>
      <c r="AE674" s="9"/>
      <c r="AF674" s="9"/>
      <c r="AG674" s="9"/>
      <c r="AH674" s="9"/>
    </row>
    <row r="675" spans="3:34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11"/>
      <c r="AE675" s="9"/>
      <c r="AF675" s="9"/>
      <c r="AG675" s="9"/>
      <c r="AH675" s="9"/>
    </row>
    <row r="676" spans="3:34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11"/>
      <c r="AE676" s="9"/>
      <c r="AF676" s="9"/>
      <c r="AG676" s="9"/>
      <c r="AH676" s="9"/>
    </row>
    <row r="677" spans="3:34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11"/>
      <c r="AE677" s="9"/>
      <c r="AF677" s="9"/>
      <c r="AG677" s="9"/>
      <c r="AH677" s="9"/>
    </row>
    <row r="678" spans="3:34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11"/>
      <c r="AE678" s="9"/>
      <c r="AF678" s="9"/>
      <c r="AG678" s="9"/>
      <c r="AH678" s="9"/>
    </row>
    <row r="679" spans="3:34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11"/>
      <c r="AE679" s="9"/>
      <c r="AF679" s="9"/>
      <c r="AG679" s="9"/>
      <c r="AH679" s="9"/>
    </row>
    <row r="680" spans="3:34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11"/>
      <c r="AE680" s="9"/>
      <c r="AF680" s="9"/>
      <c r="AG680" s="9"/>
      <c r="AH680" s="9"/>
    </row>
    <row r="681" spans="3:34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11"/>
      <c r="AE681" s="9"/>
      <c r="AF681" s="9"/>
      <c r="AG681" s="9"/>
      <c r="AH681" s="9"/>
    </row>
    <row r="682" spans="3:34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11"/>
      <c r="AE682" s="9"/>
      <c r="AF682" s="9"/>
      <c r="AG682" s="9"/>
      <c r="AH682" s="9"/>
    </row>
    <row r="683" spans="3:34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11"/>
      <c r="AE683" s="9"/>
      <c r="AF683" s="9"/>
      <c r="AG683" s="9"/>
      <c r="AH683" s="9"/>
    </row>
    <row r="684" spans="3:34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11"/>
      <c r="AE684" s="9"/>
      <c r="AF684" s="9"/>
      <c r="AG684" s="9"/>
      <c r="AH684" s="9"/>
    </row>
    <row r="685" spans="3:34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11"/>
      <c r="AE685" s="9"/>
      <c r="AF685" s="9"/>
      <c r="AG685" s="9"/>
      <c r="AH685" s="9"/>
    </row>
    <row r="686" spans="3:34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11"/>
      <c r="AE686" s="9"/>
      <c r="AF686" s="9"/>
      <c r="AG686" s="9"/>
      <c r="AH686" s="9"/>
    </row>
    <row r="687" spans="3:34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11"/>
      <c r="AE687" s="9"/>
      <c r="AF687" s="9"/>
      <c r="AG687" s="9"/>
      <c r="AH687" s="9"/>
    </row>
    <row r="688" spans="3:34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11"/>
      <c r="AE688" s="9"/>
      <c r="AF688" s="9"/>
      <c r="AG688" s="9"/>
      <c r="AH688" s="9"/>
    </row>
    <row r="689" spans="3:34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11"/>
      <c r="AE689" s="9"/>
      <c r="AF689" s="9"/>
      <c r="AG689" s="9"/>
      <c r="AH689" s="9"/>
    </row>
    <row r="690" spans="3:34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11"/>
      <c r="AE690" s="9"/>
      <c r="AF690" s="9"/>
      <c r="AG690" s="9"/>
      <c r="AH690" s="9"/>
    </row>
    <row r="691" spans="3:34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11"/>
      <c r="AE691" s="9"/>
      <c r="AF691" s="9"/>
      <c r="AG691" s="9"/>
      <c r="AH691" s="9"/>
    </row>
    <row r="692" spans="3:34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11"/>
      <c r="AE692" s="9"/>
      <c r="AF692" s="9"/>
      <c r="AG692" s="9"/>
      <c r="AH692" s="9"/>
    </row>
    <row r="693" spans="3:34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11"/>
      <c r="AE693" s="9"/>
      <c r="AF693" s="9"/>
      <c r="AG693" s="9"/>
      <c r="AH693" s="9"/>
    </row>
    <row r="694" spans="3:34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11"/>
      <c r="AE694" s="9"/>
      <c r="AF694" s="9"/>
      <c r="AG694" s="9"/>
      <c r="AH694" s="9"/>
    </row>
    <row r="695" spans="3:34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11"/>
      <c r="AE695" s="9"/>
      <c r="AF695" s="9"/>
      <c r="AG695" s="9"/>
      <c r="AH695" s="9"/>
    </row>
    <row r="696" spans="3:34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11"/>
      <c r="AE696" s="9"/>
      <c r="AF696" s="9"/>
      <c r="AG696" s="9"/>
      <c r="AH696" s="9"/>
    </row>
    <row r="697" spans="3:34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11"/>
      <c r="AE697" s="9"/>
      <c r="AF697" s="9"/>
      <c r="AG697" s="9"/>
      <c r="AH697" s="9"/>
    </row>
    <row r="698" spans="3:34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11"/>
      <c r="AE698" s="9"/>
      <c r="AF698" s="9"/>
      <c r="AG698" s="9"/>
      <c r="AH698" s="9"/>
    </row>
    <row r="699" spans="3:34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11"/>
      <c r="AE699" s="9"/>
      <c r="AF699" s="9"/>
      <c r="AG699" s="9"/>
      <c r="AH699" s="9"/>
    </row>
    <row r="700" spans="3:34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11"/>
      <c r="AE700" s="9"/>
      <c r="AF700" s="9"/>
      <c r="AG700" s="9"/>
      <c r="AH700" s="9"/>
    </row>
    <row r="701" spans="3:34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11"/>
      <c r="AE701" s="9"/>
      <c r="AF701" s="9"/>
      <c r="AG701" s="9"/>
      <c r="AH701" s="9"/>
    </row>
    <row r="702" spans="3:34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11"/>
      <c r="AE702" s="9"/>
      <c r="AF702" s="9"/>
      <c r="AG702" s="9"/>
      <c r="AH702" s="9"/>
    </row>
    <row r="703" spans="3:34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11"/>
      <c r="AE703" s="9"/>
      <c r="AF703" s="9"/>
      <c r="AG703" s="9"/>
      <c r="AH703" s="9"/>
    </row>
    <row r="704" spans="3:34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11"/>
      <c r="AE704" s="9"/>
      <c r="AF704" s="9"/>
      <c r="AG704" s="9"/>
      <c r="AH704" s="9"/>
    </row>
    <row r="705" spans="3:34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11"/>
      <c r="AE705" s="9"/>
      <c r="AF705" s="9"/>
      <c r="AG705" s="9"/>
      <c r="AH705" s="9"/>
    </row>
    <row r="706" spans="3:34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11"/>
      <c r="AE706" s="9"/>
      <c r="AF706" s="9"/>
      <c r="AG706" s="9"/>
      <c r="AH706" s="9"/>
    </row>
    <row r="707" spans="3:34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11"/>
      <c r="AE707" s="9"/>
      <c r="AF707" s="9"/>
      <c r="AG707" s="9"/>
      <c r="AH707" s="9"/>
    </row>
    <row r="708" spans="3:34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11"/>
      <c r="AE708" s="9"/>
      <c r="AF708" s="9"/>
      <c r="AG708" s="9"/>
      <c r="AH708" s="9"/>
    </row>
    <row r="709" spans="3:34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11"/>
      <c r="AE709" s="9"/>
      <c r="AF709" s="9"/>
      <c r="AG709" s="9"/>
      <c r="AH709" s="9"/>
    </row>
    <row r="710" spans="3:34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11"/>
      <c r="AE710" s="9"/>
      <c r="AF710" s="9"/>
      <c r="AG710" s="9"/>
      <c r="AH710" s="9"/>
    </row>
    <row r="711" spans="3:34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11"/>
      <c r="AE711" s="9"/>
      <c r="AF711" s="9"/>
      <c r="AG711" s="9"/>
      <c r="AH711" s="9"/>
    </row>
    <row r="712" spans="3:34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11"/>
      <c r="AE712" s="9"/>
      <c r="AF712" s="9"/>
      <c r="AG712" s="9"/>
      <c r="AH712" s="9"/>
    </row>
    <row r="713" spans="3:34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11"/>
      <c r="AE713" s="9"/>
      <c r="AF713" s="9"/>
      <c r="AG713" s="9"/>
      <c r="AH713" s="9"/>
    </row>
    <row r="714" spans="3:34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11"/>
      <c r="AE714" s="9"/>
      <c r="AF714" s="9"/>
      <c r="AG714" s="9"/>
      <c r="AH714" s="9"/>
    </row>
    <row r="715" spans="3:34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11"/>
      <c r="AE715" s="9"/>
      <c r="AF715" s="9"/>
      <c r="AG715" s="9"/>
      <c r="AH715" s="9"/>
    </row>
    <row r="716" spans="3:34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11"/>
      <c r="AE716" s="9"/>
      <c r="AF716" s="9"/>
      <c r="AG716" s="9"/>
      <c r="AH716" s="9"/>
    </row>
    <row r="717" spans="3:34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11"/>
      <c r="AE717" s="9"/>
      <c r="AF717" s="9"/>
      <c r="AG717" s="9"/>
      <c r="AH717" s="9"/>
    </row>
    <row r="718" spans="3:34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11"/>
      <c r="AE718" s="9"/>
      <c r="AF718" s="9"/>
      <c r="AG718" s="9"/>
      <c r="AH718" s="9"/>
    </row>
    <row r="719" spans="3:34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11"/>
      <c r="AE719" s="9"/>
      <c r="AF719" s="9"/>
      <c r="AG719" s="9"/>
      <c r="AH719" s="9"/>
    </row>
    <row r="720" spans="3:34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11"/>
      <c r="AE720" s="9"/>
      <c r="AF720" s="9"/>
      <c r="AG720" s="9"/>
      <c r="AH720" s="9"/>
    </row>
    <row r="721" spans="3:34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11"/>
      <c r="AE721" s="9"/>
      <c r="AF721" s="9"/>
      <c r="AG721" s="9"/>
      <c r="AH721" s="9"/>
    </row>
    <row r="722" spans="3:34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11"/>
      <c r="AE722" s="9"/>
      <c r="AF722" s="9"/>
      <c r="AG722" s="9"/>
      <c r="AH722" s="9"/>
    </row>
    <row r="723" spans="3:34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11"/>
      <c r="AE723" s="9"/>
      <c r="AF723" s="9"/>
      <c r="AG723" s="9"/>
      <c r="AH723" s="9"/>
    </row>
    <row r="724" spans="3:34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11"/>
      <c r="AE724" s="9"/>
      <c r="AF724" s="9"/>
      <c r="AG724" s="9"/>
      <c r="AH724" s="9"/>
    </row>
    <row r="725" spans="3:34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11"/>
      <c r="AE725" s="9"/>
      <c r="AF725" s="9"/>
      <c r="AG725" s="9"/>
      <c r="AH725" s="9"/>
    </row>
    <row r="726" spans="3:34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11"/>
      <c r="AE726" s="9"/>
      <c r="AF726" s="9"/>
      <c r="AG726" s="9"/>
      <c r="AH726" s="9"/>
    </row>
    <row r="727" spans="3:34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11"/>
      <c r="AE727" s="9"/>
      <c r="AF727" s="9"/>
      <c r="AG727" s="9"/>
      <c r="AH727" s="9"/>
    </row>
    <row r="728" spans="3:34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11"/>
      <c r="AE728" s="9"/>
      <c r="AF728" s="9"/>
      <c r="AG728" s="9"/>
      <c r="AH728" s="9"/>
    </row>
    <row r="729" spans="3:34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11"/>
      <c r="AE729" s="9"/>
      <c r="AF729" s="9"/>
      <c r="AG729" s="9"/>
      <c r="AH729" s="9"/>
    </row>
    <row r="730" spans="3:34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11"/>
      <c r="AE730" s="9"/>
      <c r="AF730" s="9"/>
      <c r="AG730" s="9"/>
      <c r="AH730" s="9"/>
    </row>
    <row r="731" spans="3:34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11"/>
      <c r="AE731" s="9"/>
      <c r="AF731" s="9"/>
      <c r="AG731" s="9"/>
      <c r="AH731" s="9"/>
    </row>
    <row r="732" spans="3:34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11"/>
      <c r="AE732" s="9"/>
      <c r="AF732" s="9"/>
      <c r="AG732" s="9"/>
      <c r="AH732" s="9"/>
    </row>
    <row r="733" spans="3:34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11"/>
      <c r="AE733" s="9"/>
      <c r="AF733" s="9"/>
      <c r="AG733" s="9"/>
      <c r="AH733" s="9"/>
    </row>
    <row r="734" spans="3:34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11"/>
      <c r="AE734" s="9"/>
      <c r="AF734" s="9"/>
      <c r="AG734" s="9"/>
      <c r="AH734" s="9"/>
    </row>
    <row r="735" spans="3:34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11"/>
      <c r="AE735" s="9"/>
      <c r="AF735" s="9"/>
      <c r="AG735" s="9"/>
      <c r="AH735" s="9"/>
    </row>
    <row r="736" spans="3:34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11"/>
      <c r="AE736" s="9"/>
      <c r="AF736" s="9"/>
      <c r="AG736" s="9"/>
      <c r="AH736" s="9"/>
    </row>
    <row r="737" spans="3:34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11"/>
      <c r="AE737" s="9"/>
      <c r="AF737" s="9"/>
      <c r="AG737" s="9"/>
      <c r="AH737" s="9"/>
    </row>
    <row r="738" spans="3:34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11"/>
      <c r="AE738" s="9"/>
      <c r="AF738" s="9"/>
      <c r="AG738" s="9"/>
      <c r="AH738" s="9"/>
    </row>
    <row r="739" spans="3:34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11"/>
      <c r="AE739" s="9"/>
      <c r="AF739" s="9"/>
      <c r="AG739" s="9"/>
      <c r="AH739" s="9"/>
    </row>
    <row r="740" spans="3:34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11"/>
      <c r="AE740" s="9"/>
      <c r="AF740" s="9"/>
      <c r="AG740" s="9"/>
      <c r="AH740" s="9"/>
    </row>
    <row r="741" spans="3:34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11"/>
      <c r="AE741" s="9"/>
      <c r="AF741" s="9"/>
      <c r="AG741" s="9"/>
      <c r="AH741" s="9"/>
    </row>
    <row r="742" spans="3:34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11"/>
      <c r="AE742" s="9"/>
      <c r="AF742" s="9"/>
      <c r="AG742" s="9"/>
      <c r="AH742" s="9"/>
    </row>
    <row r="743" spans="3:34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11"/>
      <c r="AE743" s="9"/>
      <c r="AF743" s="9"/>
      <c r="AG743" s="9"/>
      <c r="AH743" s="9"/>
    </row>
    <row r="744" spans="3:34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11"/>
      <c r="AE744" s="9"/>
      <c r="AF744" s="9"/>
      <c r="AG744" s="9"/>
      <c r="AH744" s="9"/>
    </row>
    <row r="745" spans="3:34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11"/>
      <c r="AE745" s="9"/>
      <c r="AF745" s="9"/>
      <c r="AG745" s="9"/>
      <c r="AH745" s="9"/>
    </row>
    <row r="746" spans="3:34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11"/>
      <c r="AE746" s="9"/>
      <c r="AF746" s="9"/>
      <c r="AG746" s="9"/>
      <c r="AH746" s="9"/>
    </row>
    <row r="747" spans="3:34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11"/>
      <c r="AE747" s="9"/>
      <c r="AF747" s="9"/>
      <c r="AG747" s="9"/>
      <c r="AH747" s="9"/>
    </row>
    <row r="748" spans="3:34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11"/>
      <c r="AE748" s="9"/>
      <c r="AF748" s="9"/>
      <c r="AG748" s="9"/>
      <c r="AH748" s="9"/>
    </row>
    <row r="749" spans="3:34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11"/>
      <c r="AE749" s="9"/>
      <c r="AF749" s="9"/>
      <c r="AG749" s="9"/>
      <c r="AH749" s="9"/>
    </row>
    <row r="750" spans="3:34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11"/>
      <c r="AE750" s="9"/>
      <c r="AF750" s="9"/>
      <c r="AG750" s="9"/>
      <c r="AH750" s="9"/>
    </row>
    <row r="751" spans="3:34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11"/>
      <c r="AE751" s="9"/>
      <c r="AF751" s="9"/>
      <c r="AG751" s="9"/>
      <c r="AH751" s="9"/>
    </row>
    <row r="752" spans="3:34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11"/>
      <c r="AE752" s="9"/>
      <c r="AF752" s="9"/>
      <c r="AG752" s="9"/>
      <c r="AH752" s="9"/>
    </row>
    <row r="753" spans="3:34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11"/>
      <c r="AE753" s="9"/>
      <c r="AF753" s="9"/>
      <c r="AG753" s="9"/>
      <c r="AH753" s="9"/>
    </row>
    <row r="754" spans="3:34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11"/>
      <c r="AE754" s="9"/>
      <c r="AF754" s="9"/>
      <c r="AG754" s="9"/>
      <c r="AH754" s="9"/>
    </row>
    <row r="755" spans="3:34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11"/>
      <c r="AE755" s="9"/>
      <c r="AF755" s="9"/>
      <c r="AG755" s="9"/>
      <c r="AH755" s="9"/>
    </row>
    <row r="756" spans="3:34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11"/>
      <c r="AE756" s="9"/>
      <c r="AF756" s="9"/>
      <c r="AG756" s="9"/>
      <c r="AH756" s="9"/>
    </row>
    <row r="757" spans="3:34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11"/>
      <c r="AE757" s="9"/>
      <c r="AF757" s="9"/>
      <c r="AG757" s="9"/>
      <c r="AH757" s="9"/>
    </row>
    <row r="758" spans="3:34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11"/>
      <c r="AE758" s="9"/>
      <c r="AF758" s="9"/>
      <c r="AG758" s="9"/>
      <c r="AH758" s="9"/>
    </row>
    <row r="759" spans="3:34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11"/>
      <c r="AE759" s="9"/>
      <c r="AF759" s="9"/>
      <c r="AG759" s="9"/>
      <c r="AH759" s="9"/>
    </row>
    <row r="760" spans="3:34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11"/>
      <c r="AE760" s="9"/>
      <c r="AF760" s="9"/>
      <c r="AG760" s="9"/>
      <c r="AH760" s="9"/>
    </row>
    <row r="761" spans="3:34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11"/>
      <c r="AE761" s="9"/>
      <c r="AF761" s="9"/>
      <c r="AG761" s="9"/>
      <c r="AH761" s="9"/>
    </row>
    <row r="762" spans="3:34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11"/>
      <c r="AE762" s="9"/>
      <c r="AF762" s="9"/>
      <c r="AG762" s="9"/>
      <c r="AH762" s="9"/>
    </row>
    <row r="763" spans="3:34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11"/>
      <c r="AE763" s="9"/>
      <c r="AF763" s="9"/>
      <c r="AG763" s="9"/>
      <c r="AH763" s="9"/>
    </row>
    <row r="764" spans="3:34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11"/>
      <c r="AE764" s="9"/>
      <c r="AF764" s="9"/>
      <c r="AG764" s="9"/>
      <c r="AH764" s="9"/>
    </row>
    <row r="765" spans="3:34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11"/>
      <c r="AE765" s="9"/>
      <c r="AF765" s="9"/>
      <c r="AG765" s="9"/>
      <c r="AH765" s="9"/>
    </row>
    <row r="766" spans="3:34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11"/>
      <c r="AE766" s="9"/>
      <c r="AF766" s="9"/>
      <c r="AG766" s="9"/>
      <c r="AH766" s="9"/>
    </row>
    <row r="767" spans="3:34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11"/>
      <c r="AE767" s="9"/>
      <c r="AF767" s="9"/>
      <c r="AG767" s="9"/>
      <c r="AH767" s="9"/>
    </row>
    <row r="768" spans="3:34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11"/>
      <c r="AE768" s="9"/>
      <c r="AF768" s="9"/>
      <c r="AG768" s="9"/>
      <c r="AH768" s="9"/>
    </row>
    <row r="769" spans="3:34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11"/>
      <c r="AE769" s="9"/>
      <c r="AF769" s="9"/>
      <c r="AG769" s="9"/>
      <c r="AH769" s="9"/>
    </row>
    <row r="770" spans="3:34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11"/>
      <c r="AE770" s="9"/>
      <c r="AF770" s="9"/>
      <c r="AG770" s="9"/>
      <c r="AH770" s="9"/>
    </row>
    <row r="771" spans="3:34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11"/>
      <c r="AE771" s="9"/>
      <c r="AF771" s="9"/>
      <c r="AG771" s="9"/>
      <c r="AH771" s="9"/>
    </row>
    <row r="772" spans="3:34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11"/>
      <c r="AE772" s="9"/>
      <c r="AF772" s="9"/>
      <c r="AG772" s="9"/>
      <c r="AH772" s="9"/>
    </row>
    <row r="773" spans="3:34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11"/>
      <c r="AE773" s="9"/>
      <c r="AF773" s="9"/>
      <c r="AG773" s="9"/>
      <c r="AH773" s="9"/>
    </row>
    <row r="774" spans="3:34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11"/>
      <c r="AE774" s="9"/>
      <c r="AF774" s="9"/>
      <c r="AG774" s="9"/>
      <c r="AH774" s="9"/>
    </row>
    <row r="775" spans="3:34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11"/>
      <c r="AE775" s="9"/>
      <c r="AF775" s="9"/>
      <c r="AG775" s="9"/>
      <c r="AH775" s="9"/>
    </row>
    <row r="776" spans="3:34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11"/>
      <c r="AE776" s="9"/>
      <c r="AF776" s="9"/>
      <c r="AG776" s="9"/>
      <c r="AH776" s="9"/>
    </row>
    <row r="777" spans="3:34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11"/>
      <c r="AE777" s="9"/>
      <c r="AF777" s="9"/>
      <c r="AG777" s="9"/>
      <c r="AH777" s="9"/>
    </row>
    <row r="778" spans="3:34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11"/>
      <c r="AE778" s="9"/>
      <c r="AF778" s="9"/>
      <c r="AG778" s="9"/>
      <c r="AH778" s="9"/>
    </row>
    <row r="779" spans="3:34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11"/>
      <c r="AE779" s="9"/>
      <c r="AF779" s="9"/>
      <c r="AG779" s="9"/>
      <c r="AH779" s="9"/>
    </row>
    <row r="780" spans="3:34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11"/>
      <c r="AE780" s="9"/>
      <c r="AF780" s="9"/>
      <c r="AG780" s="9"/>
      <c r="AH780" s="9"/>
    </row>
    <row r="781" spans="3:34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11"/>
      <c r="AE781" s="9"/>
      <c r="AF781" s="9"/>
      <c r="AG781" s="9"/>
      <c r="AH781" s="9"/>
    </row>
    <row r="782" spans="3:34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11"/>
      <c r="AE782" s="9"/>
      <c r="AF782" s="9"/>
      <c r="AG782" s="9"/>
      <c r="AH782" s="9"/>
    </row>
    <row r="783" spans="3:34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11"/>
      <c r="AE783" s="9"/>
      <c r="AF783" s="9"/>
      <c r="AG783" s="9"/>
      <c r="AH783" s="9"/>
    </row>
    <row r="784" spans="3:34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11"/>
      <c r="AE784" s="9"/>
      <c r="AF784" s="9"/>
      <c r="AG784" s="9"/>
      <c r="AH784" s="9"/>
    </row>
    <row r="785" spans="3:34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11"/>
      <c r="AE785" s="9"/>
      <c r="AF785" s="9"/>
      <c r="AG785" s="9"/>
      <c r="AH785" s="9"/>
    </row>
    <row r="786" spans="3:34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11"/>
      <c r="AE786" s="9"/>
      <c r="AF786" s="9"/>
      <c r="AG786" s="9"/>
      <c r="AH786" s="9"/>
    </row>
    <row r="787" spans="3:34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11"/>
      <c r="AE787" s="9"/>
      <c r="AF787" s="9"/>
      <c r="AG787" s="9"/>
      <c r="AH787" s="9"/>
    </row>
    <row r="788" spans="3:34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11"/>
      <c r="AE788" s="9"/>
      <c r="AF788" s="9"/>
      <c r="AG788" s="9"/>
      <c r="AH788" s="9"/>
    </row>
    <row r="789" spans="3:34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11"/>
      <c r="AE789" s="9"/>
      <c r="AF789" s="9"/>
      <c r="AG789" s="9"/>
      <c r="AH789" s="9"/>
    </row>
    <row r="790" spans="3:34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11"/>
      <c r="AE790" s="9"/>
      <c r="AF790" s="9"/>
      <c r="AG790" s="9"/>
      <c r="AH790" s="9"/>
    </row>
    <row r="791" spans="3:34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11"/>
      <c r="AE791" s="9"/>
      <c r="AF791" s="9"/>
      <c r="AG791" s="9"/>
      <c r="AH791" s="9"/>
    </row>
    <row r="792" spans="3:34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11"/>
      <c r="AE792" s="9"/>
      <c r="AF792" s="9"/>
      <c r="AG792" s="9"/>
      <c r="AH792" s="9"/>
    </row>
    <row r="793" spans="3:34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11"/>
      <c r="AE793" s="9"/>
      <c r="AF793" s="9"/>
      <c r="AG793" s="9"/>
      <c r="AH793" s="9"/>
    </row>
    <row r="794" spans="3:34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11"/>
      <c r="AE794" s="9"/>
      <c r="AF794" s="9"/>
      <c r="AG794" s="9"/>
      <c r="AH794" s="9"/>
    </row>
    <row r="795" spans="3:34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11"/>
      <c r="AE795" s="9"/>
      <c r="AF795" s="9"/>
      <c r="AG795" s="9"/>
      <c r="AH795" s="9"/>
    </row>
    <row r="796" spans="3:34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11"/>
      <c r="AE796" s="9"/>
      <c r="AF796" s="9"/>
      <c r="AG796" s="9"/>
      <c r="AH796" s="9"/>
    </row>
    <row r="797" spans="3:34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11"/>
      <c r="AE797" s="9"/>
      <c r="AF797" s="9"/>
      <c r="AG797" s="9"/>
      <c r="AH797" s="9"/>
    </row>
    <row r="798" spans="3:34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11"/>
      <c r="AE798" s="9"/>
      <c r="AF798" s="9"/>
      <c r="AG798" s="9"/>
      <c r="AH798" s="9"/>
    </row>
    <row r="799" spans="3:34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11"/>
      <c r="AE799" s="9"/>
      <c r="AF799" s="9"/>
      <c r="AG799" s="9"/>
      <c r="AH799" s="9"/>
    </row>
    <row r="800" spans="3:34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11"/>
      <c r="AE800" s="9"/>
      <c r="AF800" s="9"/>
      <c r="AG800" s="9"/>
      <c r="AH800" s="9"/>
    </row>
    <row r="801" spans="3:34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11"/>
      <c r="AE801" s="9"/>
      <c r="AF801" s="9"/>
      <c r="AG801" s="9"/>
      <c r="AH801" s="9"/>
    </row>
    <row r="802" spans="3:34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11"/>
      <c r="AE802" s="9"/>
      <c r="AF802" s="9"/>
      <c r="AG802" s="9"/>
      <c r="AH802" s="9"/>
    </row>
    <row r="803" spans="3:34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11"/>
      <c r="AE803" s="9"/>
      <c r="AF803" s="9"/>
      <c r="AG803" s="9"/>
      <c r="AH803" s="9"/>
    </row>
    <row r="804" spans="3:34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11"/>
      <c r="AE804" s="9"/>
      <c r="AF804" s="9"/>
      <c r="AG804" s="9"/>
      <c r="AH804" s="9"/>
    </row>
    <row r="805" spans="3:34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11"/>
      <c r="AE805" s="9"/>
      <c r="AF805" s="9"/>
      <c r="AG805" s="9"/>
      <c r="AH805" s="9"/>
    </row>
    <row r="806" spans="3:34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11"/>
      <c r="AE806" s="9"/>
      <c r="AF806" s="9"/>
      <c r="AG806" s="9"/>
      <c r="AH806" s="9"/>
    </row>
    <row r="807" spans="3:34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11"/>
      <c r="AE807" s="9"/>
      <c r="AF807" s="9"/>
      <c r="AG807" s="9"/>
      <c r="AH807" s="9"/>
    </row>
    <row r="808" spans="3:34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11"/>
      <c r="AE808" s="9"/>
      <c r="AF808" s="9"/>
      <c r="AG808" s="9"/>
      <c r="AH808" s="9"/>
    </row>
    <row r="809" spans="3:34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11"/>
      <c r="AE809" s="9"/>
      <c r="AF809" s="9"/>
      <c r="AG809" s="9"/>
      <c r="AH809" s="9"/>
    </row>
    <row r="810" spans="3:34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11"/>
      <c r="AE810" s="9"/>
      <c r="AF810" s="9"/>
      <c r="AG810" s="9"/>
      <c r="AH810" s="9"/>
    </row>
    <row r="811" spans="3:34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11"/>
      <c r="AE811" s="9"/>
      <c r="AF811" s="9"/>
      <c r="AG811" s="9"/>
      <c r="AH811" s="9"/>
    </row>
    <row r="812" spans="3:34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11"/>
      <c r="AE812" s="9"/>
      <c r="AF812" s="9"/>
      <c r="AG812" s="9"/>
      <c r="AH812" s="9"/>
    </row>
    <row r="813" spans="3:34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11"/>
      <c r="AE813" s="9"/>
      <c r="AF813" s="9"/>
      <c r="AG813" s="9"/>
      <c r="AH813" s="9"/>
    </row>
    <row r="814" spans="3:34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11"/>
      <c r="AE814" s="9"/>
      <c r="AF814" s="9"/>
      <c r="AG814" s="9"/>
      <c r="AH814" s="9"/>
    </row>
    <row r="815" spans="3:34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11"/>
      <c r="AE815" s="9"/>
      <c r="AF815" s="9"/>
      <c r="AG815" s="9"/>
      <c r="AH815" s="9"/>
    </row>
    <row r="816" spans="3:34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11"/>
      <c r="AE816" s="9"/>
      <c r="AF816" s="9"/>
      <c r="AG816" s="9"/>
      <c r="AH816" s="9"/>
    </row>
    <row r="817" spans="3:34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11"/>
      <c r="AE817" s="9"/>
      <c r="AF817" s="9"/>
      <c r="AG817" s="9"/>
      <c r="AH817" s="9"/>
    </row>
    <row r="818" spans="3:34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11"/>
      <c r="AE818" s="9"/>
      <c r="AF818" s="9"/>
      <c r="AG818" s="9"/>
      <c r="AH818" s="9"/>
    </row>
    <row r="819" spans="3:34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11"/>
      <c r="AE819" s="9"/>
      <c r="AF819" s="9"/>
      <c r="AG819" s="9"/>
      <c r="AH819" s="9"/>
    </row>
    <row r="820" spans="3:34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11"/>
      <c r="AE820" s="9"/>
      <c r="AF820" s="9"/>
      <c r="AG820" s="9"/>
      <c r="AH820" s="9"/>
    </row>
    <row r="821" spans="3:34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11"/>
      <c r="AE821" s="9"/>
      <c r="AF821" s="9"/>
      <c r="AG821" s="9"/>
      <c r="AH821" s="9"/>
    </row>
    <row r="822" spans="3:34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11"/>
      <c r="AE822" s="9"/>
      <c r="AF822" s="9"/>
      <c r="AG822" s="9"/>
      <c r="AH822" s="9"/>
    </row>
    <row r="823" spans="3:34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11"/>
      <c r="AE823" s="9"/>
      <c r="AF823" s="9"/>
      <c r="AG823" s="9"/>
      <c r="AH823" s="9"/>
    </row>
    <row r="824" spans="3:34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11"/>
      <c r="AE824" s="9"/>
      <c r="AF824" s="9"/>
      <c r="AG824" s="9"/>
      <c r="AH824" s="9"/>
    </row>
    <row r="825" spans="3:34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11"/>
      <c r="AE825" s="9"/>
      <c r="AF825" s="9"/>
      <c r="AG825" s="9"/>
      <c r="AH825" s="9"/>
    </row>
    <row r="826" spans="3:34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11"/>
      <c r="AE826" s="9"/>
      <c r="AF826" s="9"/>
      <c r="AG826" s="9"/>
      <c r="AH826" s="9"/>
    </row>
    <row r="827" spans="3:34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11"/>
      <c r="AE827" s="9"/>
      <c r="AF827" s="9"/>
      <c r="AG827" s="9"/>
      <c r="AH827" s="9"/>
    </row>
    <row r="828" spans="3:34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11"/>
      <c r="AE828" s="9"/>
      <c r="AF828" s="9"/>
      <c r="AG828" s="9"/>
      <c r="AH828" s="9"/>
    </row>
    <row r="829" spans="3:34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11"/>
      <c r="AE829" s="9"/>
      <c r="AF829" s="9"/>
      <c r="AG829" s="9"/>
      <c r="AH829" s="9"/>
    </row>
    <row r="830" spans="3:34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11"/>
      <c r="AE830" s="9"/>
      <c r="AF830" s="9"/>
      <c r="AG830" s="9"/>
      <c r="AH830" s="9"/>
    </row>
    <row r="831" spans="3:34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11"/>
      <c r="AE831" s="9"/>
      <c r="AF831" s="9"/>
      <c r="AG831" s="9"/>
      <c r="AH831" s="9"/>
    </row>
    <row r="832" spans="3:34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11"/>
      <c r="AE832" s="9"/>
      <c r="AF832" s="9"/>
      <c r="AG832" s="9"/>
      <c r="AH832" s="9"/>
    </row>
    <row r="833" spans="3:34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11"/>
      <c r="AE833" s="9"/>
      <c r="AF833" s="9"/>
      <c r="AG833" s="9"/>
      <c r="AH833" s="9"/>
    </row>
    <row r="834" spans="3:34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11"/>
      <c r="AE834" s="9"/>
      <c r="AF834" s="9"/>
      <c r="AG834" s="9"/>
      <c r="AH834" s="9"/>
    </row>
    <row r="835" spans="3:34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11"/>
      <c r="AE835" s="9"/>
      <c r="AF835" s="9"/>
      <c r="AG835" s="9"/>
      <c r="AH835" s="9"/>
    </row>
    <row r="836" spans="3:34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11"/>
      <c r="AE836" s="9"/>
      <c r="AF836" s="9"/>
      <c r="AG836" s="9"/>
      <c r="AH836" s="9"/>
    </row>
    <row r="837" spans="3:34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11"/>
      <c r="AE837" s="9"/>
      <c r="AF837" s="9"/>
      <c r="AG837" s="9"/>
      <c r="AH837" s="9"/>
    </row>
    <row r="838" spans="3:34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11"/>
      <c r="AE838" s="9"/>
      <c r="AF838" s="9"/>
      <c r="AG838" s="9"/>
      <c r="AH838" s="9"/>
    </row>
    <row r="839" spans="3:34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11"/>
      <c r="AE839" s="9"/>
      <c r="AF839" s="9"/>
      <c r="AG839" s="9"/>
      <c r="AH839" s="9"/>
    </row>
    <row r="840" spans="3:34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11"/>
      <c r="AE840" s="9"/>
      <c r="AF840" s="9"/>
      <c r="AG840" s="9"/>
      <c r="AH840" s="9"/>
    </row>
    <row r="841" spans="3:34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11"/>
      <c r="AE841" s="9"/>
      <c r="AF841" s="9"/>
      <c r="AG841" s="9"/>
      <c r="AH841" s="9"/>
    </row>
    <row r="842" spans="3:34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11"/>
      <c r="AE842" s="9"/>
      <c r="AF842" s="9"/>
      <c r="AG842" s="9"/>
      <c r="AH842" s="9"/>
    </row>
    <row r="843" spans="3:34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11"/>
      <c r="AE843" s="9"/>
      <c r="AF843" s="9"/>
      <c r="AG843" s="9"/>
      <c r="AH843" s="9"/>
    </row>
    <row r="844" spans="3:34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11"/>
      <c r="AE844" s="9"/>
      <c r="AF844" s="9"/>
      <c r="AG844" s="9"/>
      <c r="AH844" s="9"/>
    </row>
    <row r="845" spans="3:34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11"/>
      <c r="AE845" s="9"/>
      <c r="AF845" s="9"/>
      <c r="AG845" s="9"/>
      <c r="AH845" s="9"/>
    </row>
    <row r="846" spans="3:34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11"/>
      <c r="AE846" s="9"/>
      <c r="AF846" s="9"/>
      <c r="AG846" s="9"/>
      <c r="AH846" s="9"/>
    </row>
    <row r="847" spans="3:34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11"/>
      <c r="AE847" s="9"/>
      <c r="AF847" s="9"/>
      <c r="AG847" s="9"/>
      <c r="AH847" s="9"/>
    </row>
    <row r="848" spans="3:34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11"/>
      <c r="AE848" s="9"/>
      <c r="AF848" s="9"/>
      <c r="AG848" s="9"/>
      <c r="AH848" s="9"/>
    </row>
    <row r="849" spans="3:34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11"/>
      <c r="AE849" s="9"/>
      <c r="AF849" s="9"/>
      <c r="AG849" s="9"/>
      <c r="AH849" s="9"/>
    </row>
    <row r="850" spans="3:34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11"/>
      <c r="AE850" s="9"/>
      <c r="AF850" s="9"/>
      <c r="AG850" s="9"/>
      <c r="AH850" s="9"/>
    </row>
    <row r="851" spans="3:34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11"/>
      <c r="AE851" s="9"/>
      <c r="AF851" s="9"/>
      <c r="AG851" s="9"/>
      <c r="AH851" s="9"/>
    </row>
    <row r="852" spans="3:34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11"/>
      <c r="AE852" s="9"/>
      <c r="AF852" s="9"/>
      <c r="AG852" s="9"/>
      <c r="AH852" s="9"/>
    </row>
    <row r="853" spans="3:34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11"/>
      <c r="AE853" s="9"/>
      <c r="AF853" s="9"/>
      <c r="AG853" s="9"/>
      <c r="AH853" s="9"/>
    </row>
    <row r="854" spans="3:34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11"/>
      <c r="AE854" s="9"/>
      <c r="AF854" s="9"/>
      <c r="AG854" s="9"/>
      <c r="AH854" s="9"/>
    </row>
    <row r="855" spans="3:34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11"/>
      <c r="AE855" s="9"/>
      <c r="AF855" s="9"/>
      <c r="AG855" s="9"/>
      <c r="AH855" s="9"/>
    </row>
    <row r="856" spans="3:34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11"/>
      <c r="AE856" s="9"/>
      <c r="AF856" s="9"/>
      <c r="AG856" s="9"/>
      <c r="AH856" s="9"/>
    </row>
    <row r="857" spans="3:34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11"/>
      <c r="AE857" s="9"/>
      <c r="AF857" s="9"/>
      <c r="AG857" s="9"/>
      <c r="AH857" s="9"/>
    </row>
    <row r="858" spans="3:34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11"/>
      <c r="AE858" s="9"/>
      <c r="AF858" s="9"/>
      <c r="AG858" s="9"/>
      <c r="AH858" s="9"/>
    </row>
    <row r="859" spans="3:34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11"/>
      <c r="AE859" s="9"/>
      <c r="AF859" s="9"/>
      <c r="AG859" s="9"/>
      <c r="AH859" s="9"/>
    </row>
    <row r="860" spans="3:34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11"/>
      <c r="AE860" s="9"/>
      <c r="AF860" s="9"/>
      <c r="AG860" s="9"/>
      <c r="AH860" s="9"/>
    </row>
    <row r="861" spans="3:34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11"/>
      <c r="AE861" s="9"/>
      <c r="AF861" s="9"/>
      <c r="AG861" s="9"/>
      <c r="AH861" s="9"/>
    </row>
    <row r="862" spans="3:34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11"/>
      <c r="AE862" s="9"/>
      <c r="AF862" s="9"/>
      <c r="AG862" s="9"/>
      <c r="AH862" s="9"/>
    </row>
    <row r="863" spans="3:34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11"/>
      <c r="AE863" s="9"/>
      <c r="AF863" s="9"/>
      <c r="AG863" s="9"/>
      <c r="AH863" s="9"/>
    </row>
    <row r="864" spans="3:34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11"/>
      <c r="AE864" s="9"/>
      <c r="AF864" s="9"/>
      <c r="AG864" s="9"/>
      <c r="AH864" s="9"/>
    </row>
    <row r="865" spans="3:34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11"/>
      <c r="AE865" s="9"/>
      <c r="AF865" s="9"/>
      <c r="AG865" s="9"/>
      <c r="AH865" s="9"/>
    </row>
    <row r="866" spans="3:34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11"/>
      <c r="AE866" s="9"/>
      <c r="AF866" s="9"/>
      <c r="AG866" s="9"/>
      <c r="AH866" s="9"/>
    </row>
    <row r="867" spans="3:34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11"/>
      <c r="AE867" s="9"/>
      <c r="AF867" s="9"/>
      <c r="AG867" s="9"/>
      <c r="AH867" s="9"/>
    </row>
    <row r="868" spans="3:34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11"/>
      <c r="AE868" s="9"/>
      <c r="AF868" s="9"/>
      <c r="AG868" s="9"/>
      <c r="AH868" s="9"/>
    </row>
    <row r="869" spans="3:34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11"/>
      <c r="AE869" s="9"/>
      <c r="AF869" s="9"/>
      <c r="AG869" s="9"/>
      <c r="AH869" s="9"/>
    </row>
    <row r="870" spans="3:34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11"/>
      <c r="AE870" s="9"/>
      <c r="AF870" s="9"/>
      <c r="AG870" s="9"/>
      <c r="AH870" s="9"/>
    </row>
    <row r="871" spans="3:34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11"/>
      <c r="AE871" s="9"/>
      <c r="AF871" s="9"/>
      <c r="AG871" s="9"/>
      <c r="AH871" s="9"/>
    </row>
    <row r="872" spans="3:34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11"/>
      <c r="AE872" s="9"/>
      <c r="AF872" s="9"/>
      <c r="AG872" s="9"/>
      <c r="AH872" s="9"/>
    </row>
    <row r="873" spans="3:34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11"/>
      <c r="AE873" s="9"/>
      <c r="AF873" s="9"/>
      <c r="AG873" s="9"/>
      <c r="AH873" s="9"/>
    </row>
    <row r="874" spans="3:34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11"/>
      <c r="AE874" s="9"/>
      <c r="AF874" s="9"/>
      <c r="AG874" s="9"/>
      <c r="AH874" s="9"/>
    </row>
    <row r="875" spans="3:34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11"/>
      <c r="AE875" s="9"/>
      <c r="AF875" s="9"/>
      <c r="AG875" s="9"/>
      <c r="AH875" s="9"/>
    </row>
    <row r="876" spans="3:34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11"/>
      <c r="AE876" s="9"/>
      <c r="AF876" s="9"/>
      <c r="AG876" s="9"/>
      <c r="AH876" s="9"/>
    </row>
    <row r="877" spans="3:34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11"/>
      <c r="AE877" s="9"/>
      <c r="AF877" s="9"/>
      <c r="AG877" s="9"/>
      <c r="AH877" s="9"/>
    </row>
    <row r="878" spans="3:34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11"/>
      <c r="AE878" s="9"/>
      <c r="AF878" s="9"/>
      <c r="AG878" s="9"/>
      <c r="AH878" s="9"/>
    </row>
    <row r="879" spans="3:34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11"/>
      <c r="AE879" s="9"/>
      <c r="AF879" s="9"/>
      <c r="AG879" s="9"/>
      <c r="AH879" s="9"/>
    </row>
    <row r="880" spans="3:34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11"/>
      <c r="AE880" s="9"/>
      <c r="AF880" s="9"/>
      <c r="AG880" s="9"/>
      <c r="AH880" s="9"/>
    </row>
    <row r="881" spans="3:34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11"/>
      <c r="AE881" s="9"/>
      <c r="AF881" s="9"/>
      <c r="AG881" s="9"/>
      <c r="AH881" s="9"/>
    </row>
    <row r="882" spans="3:34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11"/>
      <c r="AE882" s="9"/>
      <c r="AF882" s="9"/>
      <c r="AG882" s="9"/>
      <c r="AH882" s="9"/>
    </row>
    <row r="883" spans="3:34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11"/>
      <c r="AE883" s="9"/>
      <c r="AF883" s="9"/>
      <c r="AG883" s="9"/>
      <c r="AH883" s="9"/>
    </row>
    <row r="884" spans="3:34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11"/>
      <c r="AE884" s="9"/>
      <c r="AF884" s="9"/>
      <c r="AG884" s="9"/>
      <c r="AH884" s="9"/>
    </row>
    <row r="885" spans="3:34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11"/>
      <c r="AE885" s="9"/>
      <c r="AF885" s="9"/>
      <c r="AG885" s="9"/>
      <c r="AH885" s="9"/>
    </row>
    <row r="886" spans="3:34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11"/>
      <c r="AE886" s="9"/>
      <c r="AF886" s="9"/>
      <c r="AG886" s="9"/>
      <c r="AH886" s="9"/>
    </row>
    <row r="887" spans="3:34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11"/>
      <c r="AE887" s="9"/>
      <c r="AF887" s="9"/>
      <c r="AG887" s="9"/>
      <c r="AH887" s="9"/>
    </row>
    <row r="888" spans="3:34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11"/>
      <c r="AE888" s="9"/>
      <c r="AF888" s="9"/>
      <c r="AG888" s="9"/>
      <c r="AH888" s="9"/>
    </row>
    <row r="889" spans="3:34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11"/>
      <c r="AE889" s="9"/>
      <c r="AF889" s="9"/>
      <c r="AG889" s="9"/>
      <c r="AH889" s="9"/>
    </row>
    <row r="890" spans="3:34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11"/>
      <c r="AE890" s="9"/>
      <c r="AF890" s="9"/>
      <c r="AG890" s="9"/>
      <c r="AH890" s="9"/>
    </row>
    <row r="891" spans="3:34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11"/>
      <c r="AE891" s="9"/>
      <c r="AF891" s="9"/>
      <c r="AG891" s="9"/>
      <c r="AH891" s="9"/>
    </row>
    <row r="892" spans="3:34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11"/>
      <c r="AE892" s="9"/>
      <c r="AF892" s="9"/>
      <c r="AG892" s="9"/>
      <c r="AH892" s="9"/>
    </row>
    <row r="893" spans="3:34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11"/>
      <c r="AE893" s="9"/>
      <c r="AF893" s="9"/>
      <c r="AG893" s="9"/>
      <c r="AH893" s="9"/>
    </row>
    <row r="894" spans="3:34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11"/>
      <c r="AE894" s="9"/>
      <c r="AF894" s="9"/>
      <c r="AG894" s="9"/>
      <c r="AH894" s="9"/>
    </row>
    <row r="895" spans="3:34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11"/>
      <c r="AE895" s="9"/>
      <c r="AF895" s="9"/>
      <c r="AG895" s="9"/>
      <c r="AH895" s="9"/>
    </row>
    <row r="896" spans="3:34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11"/>
      <c r="AE896" s="9"/>
      <c r="AF896" s="9"/>
      <c r="AG896" s="9"/>
      <c r="AH896" s="9"/>
    </row>
    <row r="897" spans="3:34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11"/>
      <c r="AE897" s="9"/>
      <c r="AF897" s="9"/>
      <c r="AG897" s="9"/>
      <c r="AH897" s="9"/>
    </row>
    <row r="898" spans="3:34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11"/>
      <c r="AE898" s="9"/>
      <c r="AF898" s="9"/>
      <c r="AG898" s="9"/>
      <c r="AH898" s="9"/>
    </row>
    <row r="899" spans="3:34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11"/>
      <c r="AE899" s="9"/>
      <c r="AF899" s="9"/>
      <c r="AG899" s="9"/>
      <c r="AH899" s="9"/>
    </row>
    <row r="900" spans="3:34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11"/>
      <c r="AE900" s="9"/>
      <c r="AF900" s="9"/>
      <c r="AG900" s="9"/>
      <c r="AH900" s="9"/>
    </row>
    <row r="901" spans="3:34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11"/>
      <c r="AE901" s="9"/>
      <c r="AF901" s="9"/>
      <c r="AG901" s="9"/>
      <c r="AH901" s="9"/>
    </row>
    <row r="902" spans="3:34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11"/>
      <c r="AE902" s="9"/>
      <c r="AF902" s="9"/>
      <c r="AG902" s="9"/>
      <c r="AH902" s="9"/>
    </row>
    <row r="903" spans="3:34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11"/>
      <c r="AE903" s="9"/>
      <c r="AF903" s="9"/>
      <c r="AG903" s="9"/>
      <c r="AH903" s="9"/>
    </row>
    <row r="904" spans="3:34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11"/>
      <c r="AE904" s="9"/>
      <c r="AF904" s="9"/>
      <c r="AG904" s="9"/>
      <c r="AH904" s="9"/>
    </row>
    <row r="905" spans="3:34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11"/>
      <c r="AE905" s="9"/>
      <c r="AF905" s="9"/>
      <c r="AG905" s="9"/>
      <c r="AH905" s="9"/>
    </row>
    <row r="906" spans="3:34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11"/>
      <c r="AE906" s="9"/>
      <c r="AF906" s="9"/>
      <c r="AG906" s="9"/>
      <c r="AH906" s="9"/>
    </row>
    <row r="907" spans="3:34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11"/>
      <c r="AE907" s="9"/>
      <c r="AF907" s="9"/>
      <c r="AG907" s="9"/>
      <c r="AH907" s="9"/>
    </row>
    <row r="908" spans="3:34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11"/>
      <c r="AE908" s="9"/>
      <c r="AF908" s="9"/>
      <c r="AG908" s="9"/>
      <c r="AH908" s="9"/>
    </row>
    <row r="909" spans="3:34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11"/>
      <c r="AE909" s="9"/>
      <c r="AF909" s="9"/>
      <c r="AG909" s="9"/>
      <c r="AH909" s="9"/>
    </row>
    <row r="910" spans="3:34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11"/>
      <c r="AE910" s="9"/>
      <c r="AF910" s="9"/>
      <c r="AG910" s="9"/>
      <c r="AH910" s="9"/>
    </row>
    <row r="911" spans="3:34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11"/>
      <c r="AE911" s="9"/>
      <c r="AF911" s="9"/>
      <c r="AG911" s="9"/>
      <c r="AH911" s="9"/>
    </row>
    <row r="912" spans="3:34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11"/>
      <c r="AE912" s="9"/>
      <c r="AF912" s="9"/>
      <c r="AG912" s="9"/>
      <c r="AH912" s="9"/>
    </row>
    <row r="913" spans="3:34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11"/>
      <c r="AE913" s="9"/>
      <c r="AF913" s="9"/>
      <c r="AG913" s="9"/>
      <c r="AH913" s="9"/>
    </row>
    <row r="914" spans="3:34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11"/>
      <c r="AE914" s="9"/>
      <c r="AF914" s="9"/>
      <c r="AG914" s="9"/>
      <c r="AH914" s="9"/>
    </row>
    <row r="915" spans="3:34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11"/>
      <c r="AE915" s="9"/>
      <c r="AF915" s="9"/>
      <c r="AG915" s="9"/>
      <c r="AH915" s="9"/>
    </row>
    <row r="916" spans="3:34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11"/>
      <c r="AE916" s="9"/>
      <c r="AF916" s="9"/>
      <c r="AG916" s="9"/>
      <c r="AH916" s="9"/>
    </row>
    <row r="917" spans="3:34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11"/>
      <c r="AE917" s="9"/>
      <c r="AF917" s="9"/>
      <c r="AG917" s="9"/>
      <c r="AH917" s="9"/>
    </row>
    <row r="918" spans="3:34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11"/>
      <c r="AE918" s="9"/>
      <c r="AF918" s="9"/>
      <c r="AG918" s="9"/>
      <c r="AH918" s="9"/>
    </row>
    <row r="919" spans="3:34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11"/>
      <c r="AE919" s="9"/>
      <c r="AF919" s="9"/>
      <c r="AG919" s="9"/>
      <c r="AH919" s="9"/>
    </row>
    <row r="920" spans="3:34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11"/>
      <c r="AE920" s="9"/>
      <c r="AF920" s="9"/>
      <c r="AG920" s="9"/>
      <c r="AH920" s="9"/>
    </row>
    <row r="921" spans="3:34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11"/>
      <c r="AE921" s="9"/>
      <c r="AF921" s="9"/>
      <c r="AG921" s="9"/>
      <c r="AH921" s="9"/>
    </row>
    <row r="922" spans="3:34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11"/>
      <c r="AE922" s="9"/>
      <c r="AF922" s="9"/>
      <c r="AG922" s="9"/>
      <c r="AH922" s="9"/>
    </row>
    <row r="923" spans="3:34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11"/>
      <c r="AE923" s="9"/>
      <c r="AF923" s="9"/>
      <c r="AG923" s="9"/>
      <c r="AH923" s="9"/>
    </row>
    <row r="924" spans="3:34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11"/>
      <c r="AE924" s="9"/>
      <c r="AF924" s="9"/>
      <c r="AG924" s="9"/>
      <c r="AH924" s="9"/>
    </row>
    <row r="925" spans="3:34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11"/>
      <c r="AE925" s="9"/>
      <c r="AF925" s="9"/>
      <c r="AG925" s="9"/>
      <c r="AH925" s="9"/>
    </row>
    <row r="926" spans="3:34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11"/>
      <c r="AE926" s="9"/>
      <c r="AF926" s="9"/>
      <c r="AG926" s="9"/>
      <c r="AH926" s="9"/>
    </row>
    <row r="927" spans="3:34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11"/>
      <c r="AE927" s="9"/>
      <c r="AF927" s="9"/>
      <c r="AG927" s="9"/>
      <c r="AH927" s="9"/>
    </row>
    <row r="928" spans="3:34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11"/>
      <c r="AE928" s="9"/>
      <c r="AF928" s="9"/>
      <c r="AG928" s="9"/>
      <c r="AH928" s="9"/>
    </row>
  </sheetData>
  <sheetProtection password="C71F" sheet="1" objects="1" scenarios="1" sort="0" autoFilter="0" pivotTables="0"/>
  <autoFilter ref="A2:AH481"/>
  <mergeCells count="10">
    <mergeCell ref="AC1:AE1"/>
    <mergeCell ref="AF1:AF2"/>
    <mergeCell ref="AG1:AG2"/>
    <mergeCell ref="AH1:AH2"/>
    <mergeCell ref="A1:A2"/>
    <mergeCell ref="B1:B2"/>
    <mergeCell ref="C1:S1"/>
    <mergeCell ref="T1:X1"/>
    <mergeCell ref="Y1:Z1"/>
    <mergeCell ref="AA1:AB1"/>
  </mergeCells>
  <dataValidations disablePrompts="1" count="1">
    <dataValidation type="list" allowBlank="1" showInputMessage="1" showErrorMessage="1" sqref="AD4:AD481">
      <formula1>Справочник_13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P904"/>
  <sheetViews>
    <sheetView zoomScale="85" zoomScaleNormal="85" workbookViewId="0">
      <pane xSplit="2" ySplit="2" topLeftCell="BF102" activePane="bottomRight" state="frozen"/>
      <selection pane="topRight"/>
      <selection pane="bottomLeft"/>
      <selection pane="bottomRight" activeCell="H106" sqref="H106"/>
    </sheetView>
  </sheetViews>
  <sheetFormatPr defaultRowHeight="15" x14ac:dyDescent="0.25"/>
  <cols>
    <col min="1" max="1" width="8" customWidth="1"/>
    <col min="2" max="2" width="28.42578125" bestFit="1" customWidth="1"/>
    <col min="3" max="7" width="14.42578125" customWidth="1"/>
    <col min="8" max="10" width="14.42578125" style="13" customWidth="1"/>
    <col min="11" max="11" width="14.42578125" customWidth="1"/>
    <col min="12" max="13" width="14.42578125" style="13" customWidth="1"/>
    <col min="14" max="17" width="14.42578125" customWidth="1"/>
    <col min="18" max="20" width="14.42578125" style="13" customWidth="1"/>
    <col min="21" max="21" width="14.42578125" customWidth="1"/>
    <col min="22" max="23" width="14.42578125" style="13" customWidth="1"/>
    <col min="24" max="26" width="14.42578125" customWidth="1"/>
    <col min="27" max="29" width="14.42578125" style="13" customWidth="1"/>
    <col min="30" max="30" width="14.42578125" customWidth="1"/>
    <col min="31" max="32" width="14.42578125" style="13" customWidth="1"/>
    <col min="33" max="37" width="14.42578125" customWidth="1"/>
    <col min="38" max="40" width="14.42578125" style="13" customWidth="1"/>
    <col min="41" max="41" width="14.42578125" customWidth="1"/>
    <col min="42" max="43" width="14.42578125" style="13" customWidth="1"/>
    <col min="44" max="47" width="14.42578125" customWidth="1"/>
    <col min="48" max="50" width="14.42578125" style="13" customWidth="1"/>
    <col min="51" max="51" width="14.42578125" customWidth="1"/>
    <col min="52" max="53" width="14.42578125" style="13" customWidth="1"/>
    <col min="54" max="54" width="25.5703125" style="21" bestFit="1" customWidth="1"/>
    <col min="55" max="55" width="34.28515625" bestFit="1" customWidth="1"/>
    <col min="56" max="56" width="33.140625" style="21" bestFit="1" customWidth="1"/>
    <col min="57" max="57" width="34.28515625" bestFit="1" customWidth="1"/>
    <col min="58" max="58" width="35" style="13" bestFit="1" customWidth="1"/>
    <col min="59" max="59" width="38.42578125" customWidth="1"/>
    <col min="60" max="60" width="21" style="13" customWidth="1"/>
    <col min="61" max="61" width="14.42578125" style="13" customWidth="1"/>
    <col min="62" max="62" width="27.5703125" style="21" bestFit="1" customWidth="1"/>
    <col min="63" max="63" width="34.5703125" customWidth="1"/>
    <col min="64" max="64" width="19.5703125" style="21" customWidth="1"/>
    <col min="65" max="66" width="19" style="13" customWidth="1"/>
    <col min="67" max="67" width="17.85546875" style="13" customWidth="1"/>
    <col min="68" max="68" width="14.42578125" customWidth="1"/>
  </cols>
  <sheetData>
    <row r="1" spans="1:68" ht="44.25" customHeight="1" x14ac:dyDescent="0.25">
      <c r="A1" s="115" t="s">
        <v>9</v>
      </c>
      <c r="B1" s="115" t="s">
        <v>10</v>
      </c>
      <c r="C1" s="115" t="s">
        <v>1683</v>
      </c>
      <c r="D1" s="115"/>
      <c r="E1" s="115"/>
      <c r="F1" s="115"/>
      <c r="G1" s="115"/>
      <c r="H1" s="115"/>
      <c r="I1" s="115"/>
      <c r="J1" s="115"/>
      <c r="K1" s="115"/>
      <c r="L1" s="128" t="s">
        <v>1684</v>
      </c>
      <c r="M1" s="129"/>
      <c r="N1" s="115" t="s">
        <v>1685</v>
      </c>
      <c r="O1" s="115"/>
      <c r="P1" s="115"/>
      <c r="Q1" s="115"/>
      <c r="R1" s="115"/>
      <c r="S1" s="115"/>
      <c r="T1" s="115"/>
      <c r="U1" s="115"/>
      <c r="V1" s="128" t="s">
        <v>1684</v>
      </c>
      <c r="W1" s="129"/>
      <c r="X1" s="115" t="s">
        <v>1686</v>
      </c>
      <c r="Y1" s="115"/>
      <c r="Z1" s="115"/>
      <c r="AA1" s="115"/>
      <c r="AB1" s="115"/>
      <c r="AC1" s="115"/>
      <c r="AD1" s="115"/>
      <c r="AE1" s="128" t="s">
        <v>1684</v>
      </c>
      <c r="AF1" s="129"/>
      <c r="AG1" s="115" t="s">
        <v>1687</v>
      </c>
      <c r="AH1" s="115"/>
      <c r="AI1" s="115" t="s">
        <v>1688</v>
      </c>
      <c r="AJ1" s="115"/>
      <c r="AK1" s="115"/>
      <c r="AL1" s="115"/>
      <c r="AM1" s="115"/>
      <c r="AN1" s="115"/>
      <c r="AO1" s="115"/>
      <c r="AP1" s="128" t="s">
        <v>1684</v>
      </c>
      <c r="AQ1" s="129"/>
      <c r="AR1" s="115" t="s">
        <v>1689</v>
      </c>
      <c r="AS1" s="115"/>
      <c r="AT1" s="115"/>
      <c r="AU1" s="115"/>
      <c r="AV1" s="115"/>
      <c r="AW1" s="115"/>
      <c r="AX1" s="115"/>
      <c r="AY1" s="115"/>
      <c r="AZ1" s="128" t="s">
        <v>1684</v>
      </c>
      <c r="BA1" s="129"/>
      <c r="BB1" s="122" t="s">
        <v>1690</v>
      </c>
      <c r="BC1" s="115" t="s">
        <v>1691</v>
      </c>
      <c r="BD1" s="122" t="s">
        <v>1692</v>
      </c>
      <c r="BE1" s="115" t="s">
        <v>1691</v>
      </c>
      <c r="BF1" s="125" t="s">
        <v>1990</v>
      </c>
      <c r="BG1" s="115" t="s">
        <v>1691</v>
      </c>
      <c r="BH1" s="124" t="s">
        <v>1693</v>
      </c>
      <c r="BI1" s="124" t="s">
        <v>1694</v>
      </c>
      <c r="BJ1" s="122" t="s">
        <v>1695</v>
      </c>
      <c r="BK1" s="115" t="s">
        <v>1691</v>
      </c>
      <c r="BL1" s="122" t="s">
        <v>1696</v>
      </c>
      <c r="BM1" s="124" t="s">
        <v>1697</v>
      </c>
      <c r="BN1" s="124" t="s">
        <v>1698</v>
      </c>
      <c r="BO1" s="124" t="s">
        <v>1699</v>
      </c>
      <c r="BP1" s="115" t="s">
        <v>1691</v>
      </c>
    </row>
    <row r="2" spans="1:68" ht="90" x14ac:dyDescent="0.25">
      <c r="A2" s="115"/>
      <c r="B2" s="115"/>
      <c r="C2" s="4" t="s">
        <v>1700</v>
      </c>
      <c r="D2" s="4" t="s">
        <v>1701</v>
      </c>
      <c r="E2" s="4" t="s">
        <v>1702</v>
      </c>
      <c r="F2" s="4" t="s">
        <v>1703</v>
      </c>
      <c r="G2" s="4" t="s">
        <v>1704</v>
      </c>
      <c r="H2" s="57" t="s">
        <v>1705</v>
      </c>
      <c r="I2" s="57" t="s">
        <v>1706</v>
      </c>
      <c r="J2" s="57" t="s">
        <v>1707</v>
      </c>
      <c r="K2" s="64" t="s">
        <v>1708</v>
      </c>
      <c r="L2" s="57" t="s">
        <v>1709</v>
      </c>
      <c r="M2" s="57" t="s">
        <v>1710</v>
      </c>
      <c r="N2" s="4" t="s">
        <v>1711</v>
      </c>
      <c r="O2" s="4" t="s">
        <v>1712</v>
      </c>
      <c r="P2" s="4" t="s">
        <v>1703</v>
      </c>
      <c r="Q2" s="4" t="s">
        <v>1704</v>
      </c>
      <c r="R2" s="57" t="s">
        <v>1705</v>
      </c>
      <c r="S2" s="57" t="s">
        <v>1706</v>
      </c>
      <c r="T2" s="57" t="s">
        <v>1707</v>
      </c>
      <c r="U2" s="4" t="s">
        <v>1708</v>
      </c>
      <c r="V2" s="57" t="s">
        <v>1709</v>
      </c>
      <c r="W2" s="57" t="s">
        <v>1710</v>
      </c>
      <c r="X2" s="4" t="s">
        <v>1713</v>
      </c>
      <c r="Y2" s="4" t="s">
        <v>1714</v>
      </c>
      <c r="Z2" s="4" t="s">
        <v>1703</v>
      </c>
      <c r="AA2" s="57" t="s">
        <v>1705</v>
      </c>
      <c r="AB2" s="57" t="s">
        <v>1706</v>
      </c>
      <c r="AC2" s="57" t="s">
        <v>1707</v>
      </c>
      <c r="AD2" s="4" t="s">
        <v>1708</v>
      </c>
      <c r="AE2" s="57" t="s">
        <v>1709</v>
      </c>
      <c r="AF2" s="57" t="s">
        <v>1710</v>
      </c>
      <c r="AG2" s="4" t="s">
        <v>1715</v>
      </c>
      <c r="AH2" s="4" t="s">
        <v>1716</v>
      </c>
      <c r="AI2" s="4" t="s">
        <v>1688</v>
      </c>
      <c r="AJ2" s="4" t="s">
        <v>1717</v>
      </c>
      <c r="AK2" s="4" t="s">
        <v>1703</v>
      </c>
      <c r="AL2" s="57" t="s">
        <v>1705</v>
      </c>
      <c r="AM2" s="57" t="s">
        <v>1706</v>
      </c>
      <c r="AN2" s="57" t="s">
        <v>1707</v>
      </c>
      <c r="AO2" s="4" t="s">
        <v>1708</v>
      </c>
      <c r="AP2" s="57" t="s">
        <v>1709</v>
      </c>
      <c r="AQ2" s="57" t="s">
        <v>1710</v>
      </c>
      <c r="AR2" s="4" t="s">
        <v>1718</v>
      </c>
      <c r="AS2" s="4" t="s">
        <v>1719</v>
      </c>
      <c r="AT2" s="4" t="s">
        <v>1720</v>
      </c>
      <c r="AU2" s="4" t="s">
        <v>1703</v>
      </c>
      <c r="AV2" s="57" t="s">
        <v>1705</v>
      </c>
      <c r="AW2" s="57" t="s">
        <v>1706</v>
      </c>
      <c r="AX2" s="57" t="s">
        <v>1707</v>
      </c>
      <c r="AY2" s="4" t="s">
        <v>1708</v>
      </c>
      <c r="AZ2" s="57" t="s">
        <v>1709</v>
      </c>
      <c r="BA2" s="57" t="s">
        <v>1710</v>
      </c>
      <c r="BB2" s="123"/>
      <c r="BC2" s="115"/>
      <c r="BD2" s="123"/>
      <c r="BE2" s="115"/>
      <c r="BF2" s="125"/>
      <c r="BG2" s="115"/>
      <c r="BH2" s="125"/>
      <c r="BI2" s="125"/>
      <c r="BJ2" s="123"/>
      <c r="BK2" s="115"/>
      <c r="BL2" s="123"/>
      <c r="BM2" s="125"/>
      <c r="BN2" s="125"/>
      <c r="BO2" s="125"/>
      <c r="BP2" s="115"/>
    </row>
    <row r="3" spans="1:68" x14ac:dyDescent="0.25">
      <c r="A3" s="13">
        <v>1</v>
      </c>
      <c r="B3" t="s">
        <v>52</v>
      </c>
      <c r="C3" s="9">
        <v>0</v>
      </c>
      <c r="D3" s="9">
        <v>0</v>
      </c>
      <c r="E3" s="9" t="s">
        <v>1673</v>
      </c>
      <c r="F3" s="9">
        <v>0</v>
      </c>
      <c r="G3" s="9">
        <v>0</v>
      </c>
      <c r="H3" s="11" t="s">
        <v>2009</v>
      </c>
      <c r="I3" s="11"/>
      <c r="J3" s="11"/>
      <c r="K3" s="9">
        <v>0</v>
      </c>
      <c r="L3" s="11"/>
      <c r="M3" s="11"/>
      <c r="N3" s="9">
        <v>0</v>
      </c>
      <c r="O3" s="9" t="s">
        <v>1673</v>
      </c>
      <c r="P3" s="9">
        <v>0</v>
      </c>
      <c r="Q3" s="9">
        <v>0</v>
      </c>
      <c r="R3" s="11" t="s">
        <v>2009</v>
      </c>
      <c r="S3" s="11"/>
      <c r="T3" s="11"/>
      <c r="U3" s="9">
        <v>0</v>
      </c>
      <c r="V3" s="11"/>
      <c r="W3" s="11"/>
      <c r="X3" s="9">
        <v>0</v>
      </c>
      <c r="Y3" s="9" t="s">
        <v>1673</v>
      </c>
      <c r="Z3" s="9">
        <v>0</v>
      </c>
      <c r="AA3" s="11" t="s">
        <v>2009</v>
      </c>
      <c r="AB3" s="11"/>
      <c r="AC3" s="11"/>
      <c r="AD3" s="9">
        <v>0</v>
      </c>
      <c r="AE3" s="11"/>
      <c r="AF3" s="11"/>
      <c r="AG3" s="9">
        <v>0</v>
      </c>
      <c r="AH3" s="9" t="s">
        <v>1673</v>
      </c>
      <c r="AI3" s="9">
        <v>32</v>
      </c>
      <c r="AJ3" s="9" t="s">
        <v>1673</v>
      </c>
      <c r="AK3" s="9">
        <v>1</v>
      </c>
      <c r="AL3" s="11"/>
      <c r="AM3" s="11"/>
      <c r="AN3" s="11"/>
      <c r="AO3" s="9">
        <v>0</v>
      </c>
      <c r="AP3" s="11"/>
      <c r="AQ3" s="11"/>
      <c r="AR3" s="9">
        <v>0</v>
      </c>
      <c r="AS3" s="9">
        <v>0</v>
      </c>
      <c r="AT3" s="9"/>
      <c r="AU3" s="9">
        <v>0</v>
      </c>
      <c r="AV3" s="11" t="s">
        <v>2009</v>
      </c>
      <c r="AW3" s="11"/>
      <c r="AX3" s="11"/>
      <c r="AY3" s="9">
        <v>0</v>
      </c>
      <c r="AZ3" s="11"/>
      <c r="BA3" s="11"/>
      <c r="BB3" s="12" t="s">
        <v>1721</v>
      </c>
      <c r="BC3" s="9"/>
      <c r="BD3" s="12" t="s">
        <v>1721</v>
      </c>
      <c r="BE3" s="9"/>
      <c r="BF3" s="11" t="s">
        <v>1722</v>
      </c>
      <c r="BG3" s="9" t="s">
        <v>1723</v>
      </c>
      <c r="BH3" s="65" t="s">
        <v>1724</v>
      </c>
      <c r="BI3" s="11"/>
      <c r="BJ3" s="12" t="s">
        <v>1991</v>
      </c>
      <c r="BK3" s="9" t="s">
        <v>1723</v>
      </c>
      <c r="BL3" s="12" t="s">
        <v>1989</v>
      </c>
      <c r="BM3" s="11"/>
      <c r="BN3" s="11"/>
      <c r="BO3" s="11"/>
      <c r="BP3" s="9" t="s">
        <v>164</v>
      </c>
    </row>
    <row r="4" spans="1:68" x14ac:dyDescent="0.25">
      <c r="A4" s="13">
        <v>2</v>
      </c>
      <c r="B4" t="s">
        <v>60</v>
      </c>
      <c r="C4" s="9">
        <v>1</v>
      </c>
      <c r="D4" s="9">
        <v>0</v>
      </c>
      <c r="E4" s="9" t="s">
        <v>1673</v>
      </c>
      <c r="F4" s="9">
        <v>0</v>
      </c>
      <c r="G4" s="9">
        <v>0</v>
      </c>
      <c r="H4" s="11" t="s">
        <v>2009</v>
      </c>
      <c r="I4" s="11"/>
      <c r="J4" s="11"/>
      <c r="K4" s="9">
        <v>0</v>
      </c>
      <c r="L4" s="11"/>
      <c r="M4" s="11"/>
      <c r="N4" s="9">
        <v>0</v>
      </c>
      <c r="O4" s="9" t="s">
        <v>1673</v>
      </c>
      <c r="P4" s="9">
        <v>0</v>
      </c>
      <c r="Q4" s="9">
        <v>0</v>
      </c>
      <c r="R4" s="11" t="s">
        <v>2009</v>
      </c>
      <c r="S4" s="11"/>
      <c r="T4" s="11"/>
      <c r="U4" s="9">
        <v>0</v>
      </c>
      <c r="V4" s="11"/>
      <c r="W4" s="11"/>
      <c r="X4" s="9">
        <v>0</v>
      </c>
      <c r="Y4" s="9" t="s">
        <v>1673</v>
      </c>
      <c r="Z4" s="9">
        <v>0</v>
      </c>
      <c r="AA4" s="11" t="s">
        <v>2009</v>
      </c>
      <c r="AB4" s="11"/>
      <c r="AC4" s="11"/>
      <c r="AD4" s="9">
        <v>0</v>
      </c>
      <c r="AE4" s="11"/>
      <c r="AF4" s="11"/>
      <c r="AG4" s="9">
        <v>0</v>
      </c>
      <c r="AH4" s="9" t="s">
        <v>1673</v>
      </c>
      <c r="AI4" s="9">
        <v>36</v>
      </c>
      <c r="AJ4" s="9" t="s">
        <v>1673</v>
      </c>
      <c r="AK4" s="9">
        <v>1</v>
      </c>
      <c r="AL4" s="11"/>
      <c r="AM4" s="11"/>
      <c r="AN4" s="11"/>
      <c r="AO4" s="9">
        <v>0</v>
      </c>
      <c r="AP4" s="11"/>
      <c r="AQ4" s="11"/>
      <c r="AR4" s="9">
        <v>0</v>
      </c>
      <c r="AS4" s="9">
        <v>0</v>
      </c>
      <c r="AT4" s="9" t="s">
        <v>1673</v>
      </c>
      <c r="AU4" s="9">
        <v>0</v>
      </c>
      <c r="AV4" s="11"/>
      <c r="AW4" s="11"/>
      <c r="AX4" s="11"/>
      <c r="AY4" s="9">
        <v>0</v>
      </c>
      <c r="AZ4" s="11"/>
      <c r="BA4" s="11"/>
      <c r="BB4" s="12" t="s">
        <v>1721</v>
      </c>
      <c r="BC4" s="9"/>
      <c r="BD4" s="12" t="s">
        <v>1721</v>
      </c>
      <c r="BE4" s="9"/>
      <c r="BF4" s="11" t="s">
        <v>1991</v>
      </c>
      <c r="BG4" s="9" t="s">
        <v>1723</v>
      </c>
      <c r="BH4" s="11" t="s">
        <v>1991</v>
      </c>
      <c r="BI4" s="11"/>
      <c r="BJ4" s="12" t="s">
        <v>1991</v>
      </c>
      <c r="BK4" s="9" t="s">
        <v>1723</v>
      </c>
      <c r="BL4" s="12" t="s">
        <v>1989</v>
      </c>
      <c r="BM4" s="11"/>
      <c r="BN4" s="11"/>
      <c r="BO4" s="11"/>
      <c r="BP4" s="9" t="s">
        <v>164</v>
      </c>
    </row>
    <row r="5" spans="1:68" s="1" customFormat="1" x14ac:dyDescent="0.25">
      <c r="A5" s="13">
        <v>3</v>
      </c>
      <c r="B5" s="8" t="s">
        <v>63</v>
      </c>
      <c r="C5" s="10">
        <v>0</v>
      </c>
      <c r="D5" s="10">
        <v>0</v>
      </c>
      <c r="E5" s="10" t="s">
        <v>1673</v>
      </c>
      <c r="F5" s="10">
        <v>0</v>
      </c>
      <c r="G5" s="10">
        <v>0</v>
      </c>
      <c r="H5" s="11" t="s">
        <v>2009</v>
      </c>
      <c r="I5" s="11"/>
      <c r="J5" s="11"/>
      <c r="K5" s="10">
        <v>0</v>
      </c>
      <c r="L5" s="11"/>
      <c r="M5" s="11"/>
      <c r="N5" s="10">
        <v>0</v>
      </c>
      <c r="O5" s="10" t="s">
        <v>1673</v>
      </c>
      <c r="P5" s="10">
        <v>0</v>
      </c>
      <c r="Q5" s="10">
        <v>0</v>
      </c>
      <c r="R5" s="11" t="s">
        <v>2009</v>
      </c>
      <c r="S5" s="11"/>
      <c r="T5" s="11"/>
      <c r="U5" s="10">
        <v>0</v>
      </c>
      <c r="V5" s="11"/>
      <c r="W5" s="11"/>
      <c r="X5" s="10">
        <v>64</v>
      </c>
      <c r="Y5" s="10" t="s">
        <v>1673</v>
      </c>
      <c r="Z5" s="10">
        <v>1</v>
      </c>
      <c r="AA5" s="11" t="s">
        <v>2009</v>
      </c>
      <c r="AB5" s="11"/>
      <c r="AC5" s="11"/>
      <c r="AD5" s="10">
        <v>0</v>
      </c>
      <c r="AE5" s="11"/>
      <c r="AF5" s="11"/>
      <c r="AG5" s="10">
        <v>94</v>
      </c>
      <c r="AH5" s="10" t="s">
        <v>1673</v>
      </c>
      <c r="AI5" s="10">
        <v>36</v>
      </c>
      <c r="AJ5" s="10" t="s">
        <v>1673</v>
      </c>
      <c r="AK5" s="10">
        <v>0</v>
      </c>
      <c r="AL5" s="11"/>
      <c r="AM5" s="11"/>
      <c r="AN5" s="11"/>
      <c r="AO5" s="10">
        <v>0</v>
      </c>
      <c r="AP5" s="11"/>
      <c r="AQ5" s="11"/>
      <c r="AR5" s="10">
        <v>0</v>
      </c>
      <c r="AS5" s="10">
        <v>0</v>
      </c>
      <c r="AT5" s="10" t="s">
        <v>1673</v>
      </c>
      <c r="AU5" s="10">
        <v>0</v>
      </c>
      <c r="AV5" s="11"/>
      <c r="AW5" s="11"/>
      <c r="AX5" s="11"/>
      <c r="AY5" s="10">
        <v>0</v>
      </c>
      <c r="AZ5" s="11"/>
      <c r="BA5" s="11"/>
      <c r="BB5" s="12" t="s">
        <v>1721</v>
      </c>
      <c r="BC5" s="10"/>
      <c r="BD5" s="12" t="s">
        <v>1721</v>
      </c>
      <c r="BE5" s="10"/>
      <c r="BF5" s="11" t="s">
        <v>1722</v>
      </c>
      <c r="BG5" s="10" t="s">
        <v>1723</v>
      </c>
      <c r="BH5" s="65" t="s">
        <v>1724</v>
      </c>
      <c r="BI5" s="11"/>
      <c r="BJ5" s="12" t="s">
        <v>1991</v>
      </c>
      <c r="BK5" s="10" t="s">
        <v>1723</v>
      </c>
      <c r="BL5" s="12" t="s">
        <v>1989</v>
      </c>
      <c r="BM5" s="11"/>
      <c r="BN5" s="11"/>
      <c r="BO5" s="11"/>
      <c r="BP5" s="10" t="s">
        <v>164</v>
      </c>
    </row>
    <row r="6" spans="1:68" s="1" customFormat="1" x14ac:dyDescent="0.25">
      <c r="A6" s="13">
        <v>4</v>
      </c>
      <c r="B6" s="8" t="s">
        <v>65</v>
      </c>
      <c r="C6" s="10">
        <v>0</v>
      </c>
      <c r="D6" s="10">
        <v>0</v>
      </c>
      <c r="E6" s="10" t="s">
        <v>1673</v>
      </c>
      <c r="F6" s="10">
        <v>0</v>
      </c>
      <c r="G6" s="10">
        <v>0</v>
      </c>
      <c r="H6" s="11" t="s">
        <v>2009</v>
      </c>
      <c r="I6" s="11"/>
      <c r="J6" s="11"/>
      <c r="K6" s="10">
        <v>0</v>
      </c>
      <c r="L6" s="11"/>
      <c r="M6" s="11"/>
      <c r="N6" s="10">
        <v>0</v>
      </c>
      <c r="O6" s="10" t="s">
        <v>1673</v>
      </c>
      <c r="P6" s="10">
        <v>1</v>
      </c>
      <c r="Q6" s="10">
        <v>0</v>
      </c>
      <c r="R6" s="11" t="s">
        <v>2009</v>
      </c>
      <c r="S6" s="11"/>
      <c r="T6" s="11"/>
      <c r="U6" s="10">
        <v>0</v>
      </c>
      <c r="V6" s="11"/>
      <c r="W6" s="11"/>
      <c r="X6" s="10">
        <v>0</v>
      </c>
      <c r="Y6" s="10" t="s">
        <v>1673</v>
      </c>
      <c r="Z6" s="10">
        <v>1</v>
      </c>
      <c r="AA6" s="11" t="s">
        <v>2009</v>
      </c>
      <c r="AB6" s="11"/>
      <c r="AC6" s="11"/>
      <c r="AD6" s="10">
        <v>0</v>
      </c>
      <c r="AE6" s="11"/>
      <c r="AF6" s="11"/>
      <c r="AG6" s="10">
        <v>0</v>
      </c>
      <c r="AH6" s="10" t="s">
        <v>1673</v>
      </c>
      <c r="AI6" s="10">
        <v>36</v>
      </c>
      <c r="AJ6" s="10" t="s">
        <v>1673</v>
      </c>
      <c r="AK6" s="10">
        <v>0</v>
      </c>
      <c r="AL6" s="11"/>
      <c r="AM6" s="11"/>
      <c r="AN6" s="11"/>
      <c r="AO6" s="10">
        <v>0</v>
      </c>
      <c r="AP6" s="11"/>
      <c r="AQ6" s="11"/>
      <c r="AR6" s="10">
        <v>0</v>
      </c>
      <c r="AS6" s="10">
        <v>0</v>
      </c>
      <c r="AT6" s="10" t="s">
        <v>1673</v>
      </c>
      <c r="AU6" s="10">
        <v>0</v>
      </c>
      <c r="AV6" s="11"/>
      <c r="AW6" s="11"/>
      <c r="AX6" s="11"/>
      <c r="AY6" s="10">
        <v>0</v>
      </c>
      <c r="AZ6" s="11"/>
      <c r="BA6" s="11"/>
      <c r="BB6" s="12" t="s">
        <v>1721</v>
      </c>
      <c r="BC6" s="10"/>
      <c r="BD6" s="12" t="s">
        <v>1721</v>
      </c>
      <c r="BE6" s="10"/>
      <c r="BF6" s="11" t="s">
        <v>1722</v>
      </c>
      <c r="BG6" s="10" t="s">
        <v>1723</v>
      </c>
      <c r="BH6" s="65" t="s">
        <v>1724</v>
      </c>
      <c r="BI6" s="11"/>
      <c r="BJ6" s="12" t="s">
        <v>1991</v>
      </c>
      <c r="BK6" s="10" t="s">
        <v>1723</v>
      </c>
      <c r="BL6" s="12" t="s">
        <v>1989</v>
      </c>
      <c r="BM6" s="11"/>
      <c r="BN6" s="11"/>
      <c r="BO6" s="11"/>
      <c r="BP6" s="10" t="s">
        <v>164</v>
      </c>
    </row>
    <row r="7" spans="1:68" x14ac:dyDescent="0.25">
      <c r="A7" s="13">
        <v>5</v>
      </c>
      <c r="B7" t="s">
        <v>1726</v>
      </c>
      <c r="C7" s="9">
        <v>0</v>
      </c>
      <c r="D7" s="9">
        <v>0</v>
      </c>
      <c r="E7" s="9" t="s">
        <v>1673</v>
      </c>
      <c r="F7" s="9">
        <v>0</v>
      </c>
      <c r="G7" s="9">
        <v>0</v>
      </c>
      <c r="H7" s="11" t="s">
        <v>2009</v>
      </c>
      <c r="I7" s="11"/>
      <c r="J7" s="11"/>
      <c r="K7" s="9">
        <v>0</v>
      </c>
      <c r="L7" s="11"/>
      <c r="M7" s="11"/>
      <c r="N7" s="9">
        <v>0</v>
      </c>
      <c r="O7" s="9" t="s">
        <v>1673</v>
      </c>
      <c r="P7" s="9">
        <v>0</v>
      </c>
      <c r="Q7" s="9">
        <v>0</v>
      </c>
      <c r="R7" s="11" t="s">
        <v>2009</v>
      </c>
      <c r="S7" s="11"/>
      <c r="T7" s="11"/>
      <c r="U7" s="9">
        <v>0</v>
      </c>
      <c r="V7" s="11"/>
      <c r="W7" s="11"/>
      <c r="X7" s="9">
        <v>0</v>
      </c>
      <c r="Y7" s="9" t="s">
        <v>1673</v>
      </c>
      <c r="Z7" s="9">
        <v>0</v>
      </c>
      <c r="AA7" s="11" t="s">
        <v>2009</v>
      </c>
      <c r="AB7" s="11"/>
      <c r="AC7" s="11"/>
      <c r="AD7" s="9">
        <v>0</v>
      </c>
      <c r="AE7" s="11"/>
      <c r="AF7" s="11"/>
      <c r="AG7" s="9">
        <v>0</v>
      </c>
      <c r="AH7" s="9" t="s">
        <v>1673</v>
      </c>
      <c r="AI7" s="9">
        <v>9</v>
      </c>
      <c r="AJ7" s="9" t="s">
        <v>1673</v>
      </c>
      <c r="AK7" s="9">
        <v>1</v>
      </c>
      <c r="AL7" s="11"/>
      <c r="AM7" s="11"/>
      <c r="AN7" s="11"/>
      <c r="AO7" s="9">
        <v>0</v>
      </c>
      <c r="AP7" s="11"/>
      <c r="AQ7" s="11"/>
      <c r="AR7" s="9">
        <v>0</v>
      </c>
      <c r="AS7" s="9">
        <v>0</v>
      </c>
      <c r="AT7" s="9" t="s">
        <v>1673</v>
      </c>
      <c r="AU7" s="9">
        <v>0</v>
      </c>
      <c r="AV7" s="11"/>
      <c r="AW7" s="11"/>
      <c r="AX7" s="11"/>
      <c r="AY7" s="9">
        <v>0</v>
      </c>
      <c r="AZ7" s="11"/>
      <c r="BA7" s="11"/>
      <c r="BB7" s="12" t="s">
        <v>1721</v>
      </c>
      <c r="BC7" s="9"/>
      <c r="BD7" s="12" t="s">
        <v>1721</v>
      </c>
      <c r="BE7" s="9"/>
      <c r="BF7" s="11" t="s">
        <v>1722</v>
      </c>
      <c r="BG7" s="9" t="s">
        <v>1723</v>
      </c>
      <c r="BH7" s="65" t="s">
        <v>1724</v>
      </c>
      <c r="BI7" s="11"/>
      <c r="BJ7" s="12" t="s">
        <v>1991</v>
      </c>
      <c r="BK7" s="9" t="s">
        <v>1723</v>
      </c>
      <c r="BL7" s="12" t="s">
        <v>1989</v>
      </c>
      <c r="BM7" s="11"/>
      <c r="BN7" s="11"/>
      <c r="BO7" s="11"/>
      <c r="BP7" s="9" t="s">
        <v>164</v>
      </c>
    </row>
    <row r="8" spans="1:68" x14ac:dyDescent="0.25">
      <c r="A8" s="13">
        <v>6</v>
      </c>
      <c r="B8" t="s">
        <v>69</v>
      </c>
      <c r="C8" s="9">
        <v>0</v>
      </c>
      <c r="D8" s="9">
        <v>0</v>
      </c>
      <c r="E8" s="9" t="s">
        <v>1673</v>
      </c>
      <c r="F8" s="9">
        <v>0</v>
      </c>
      <c r="G8" s="9">
        <v>0</v>
      </c>
      <c r="H8" s="11" t="s">
        <v>2009</v>
      </c>
      <c r="I8" s="11"/>
      <c r="J8" s="11"/>
      <c r="K8" s="9">
        <v>0</v>
      </c>
      <c r="L8" s="11"/>
      <c r="M8" s="11"/>
      <c r="N8" s="9">
        <v>0</v>
      </c>
      <c r="O8" s="9" t="s">
        <v>1673</v>
      </c>
      <c r="P8" s="9">
        <v>0</v>
      </c>
      <c r="Q8" s="9">
        <v>0</v>
      </c>
      <c r="R8" s="11" t="s">
        <v>2009</v>
      </c>
      <c r="S8" s="11"/>
      <c r="T8" s="11"/>
      <c r="U8" s="9">
        <v>0</v>
      </c>
      <c r="V8" s="11"/>
      <c r="W8" s="11"/>
      <c r="X8" s="9">
        <v>0</v>
      </c>
      <c r="Y8" s="9" t="s">
        <v>1673</v>
      </c>
      <c r="Z8" s="9">
        <v>0</v>
      </c>
      <c r="AA8" s="11" t="s">
        <v>2009</v>
      </c>
      <c r="AB8" s="11"/>
      <c r="AC8" s="11"/>
      <c r="AD8" s="9">
        <v>0</v>
      </c>
      <c r="AE8" s="11"/>
      <c r="AF8" s="11"/>
      <c r="AG8" s="9">
        <v>0</v>
      </c>
      <c r="AH8" s="9" t="s">
        <v>1673</v>
      </c>
      <c r="AI8" s="9">
        <v>36</v>
      </c>
      <c r="AJ8" s="9" t="s">
        <v>1673</v>
      </c>
      <c r="AK8" s="9">
        <v>1</v>
      </c>
      <c r="AL8" s="11"/>
      <c r="AM8" s="11"/>
      <c r="AN8" s="11"/>
      <c r="AO8" s="9">
        <v>0</v>
      </c>
      <c r="AP8" s="11"/>
      <c r="AQ8" s="11"/>
      <c r="AR8" s="9">
        <v>0</v>
      </c>
      <c r="AS8" s="9">
        <v>0</v>
      </c>
      <c r="AT8" s="9" t="s">
        <v>1673</v>
      </c>
      <c r="AU8" s="9">
        <v>0</v>
      </c>
      <c r="AV8" s="11"/>
      <c r="AW8" s="11"/>
      <c r="AX8" s="11"/>
      <c r="AY8" s="9">
        <v>0</v>
      </c>
      <c r="AZ8" s="11"/>
      <c r="BA8" s="11"/>
      <c r="BB8" s="12" t="s">
        <v>1721</v>
      </c>
      <c r="BC8" s="9"/>
      <c r="BD8" s="12" t="s">
        <v>1721</v>
      </c>
      <c r="BE8" s="9"/>
      <c r="BF8" s="11" t="s">
        <v>1722</v>
      </c>
      <c r="BG8" s="9" t="s">
        <v>1723</v>
      </c>
      <c r="BH8" s="65" t="s">
        <v>1724</v>
      </c>
      <c r="BI8" s="11"/>
      <c r="BJ8" s="12" t="s">
        <v>1991</v>
      </c>
      <c r="BK8" s="9" t="s">
        <v>1723</v>
      </c>
      <c r="BL8" s="12" t="s">
        <v>1989</v>
      </c>
      <c r="BM8" s="11"/>
      <c r="BN8" s="11"/>
      <c r="BO8" s="11"/>
      <c r="BP8" s="9" t="s">
        <v>164</v>
      </c>
    </row>
    <row r="9" spans="1:68" x14ac:dyDescent="0.25">
      <c r="A9" s="13">
        <v>7</v>
      </c>
      <c r="B9" t="s">
        <v>71</v>
      </c>
      <c r="C9" s="9">
        <v>0</v>
      </c>
      <c r="D9" s="9">
        <v>0</v>
      </c>
      <c r="E9" s="9" t="s">
        <v>1673</v>
      </c>
      <c r="F9" s="9">
        <v>0</v>
      </c>
      <c r="G9" s="9">
        <v>0</v>
      </c>
      <c r="H9" s="11" t="s">
        <v>2009</v>
      </c>
      <c r="I9" s="11"/>
      <c r="J9" s="11"/>
      <c r="K9" s="9">
        <v>0</v>
      </c>
      <c r="L9" s="11"/>
      <c r="M9" s="11"/>
      <c r="N9" s="9">
        <v>0</v>
      </c>
      <c r="O9" s="9" t="s">
        <v>1673</v>
      </c>
      <c r="P9" s="9">
        <v>0</v>
      </c>
      <c r="Q9" s="9">
        <v>0</v>
      </c>
      <c r="R9" s="11" t="s">
        <v>2009</v>
      </c>
      <c r="S9" s="11"/>
      <c r="T9" s="11"/>
      <c r="U9" s="9">
        <v>0</v>
      </c>
      <c r="V9" s="11"/>
      <c r="W9" s="11"/>
      <c r="X9" s="9">
        <v>0</v>
      </c>
      <c r="Y9" s="9" t="s">
        <v>1673</v>
      </c>
      <c r="Z9" s="9">
        <v>0</v>
      </c>
      <c r="AA9" s="11" t="s">
        <v>2009</v>
      </c>
      <c r="AB9" s="11"/>
      <c r="AC9" s="11"/>
      <c r="AD9" s="9">
        <v>0</v>
      </c>
      <c r="AE9" s="11"/>
      <c r="AF9" s="11"/>
      <c r="AG9" s="9">
        <v>0</v>
      </c>
      <c r="AH9" s="9" t="s">
        <v>1673</v>
      </c>
      <c r="AI9" s="9">
        <v>9</v>
      </c>
      <c r="AJ9" s="9" t="s">
        <v>1673</v>
      </c>
      <c r="AK9" s="9">
        <v>1</v>
      </c>
      <c r="AL9" s="11"/>
      <c r="AM9" s="11"/>
      <c r="AN9" s="11"/>
      <c r="AO9" s="9">
        <v>0</v>
      </c>
      <c r="AP9" s="11"/>
      <c r="AQ9" s="11"/>
      <c r="AR9" s="9">
        <v>0</v>
      </c>
      <c r="AS9" s="9">
        <v>0</v>
      </c>
      <c r="AT9" s="9" t="s">
        <v>1673</v>
      </c>
      <c r="AU9" s="9">
        <v>0</v>
      </c>
      <c r="AV9" s="11"/>
      <c r="AW9" s="11"/>
      <c r="AX9" s="11"/>
      <c r="AY9" s="9">
        <v>0</v>
      </c>
      <c r="AZ9" s="11"/>
      <c r="BA9" s="11"/>
      <c r="BB9" s="12" t="s">
        <v>1721</v>
      </c>
      <c r="BC9" s="9"/>
      <c r="BD9" s="12" t="s">
        <v>1721</v>
      </c>
      <c r="BE9" s="9"/>
      <c r="BF9" s="11" t="s">
        <v>1722</v>
      </c>
      <c r="BG9" s="9" t="s">
        <v>1723</v>
      </c>
      <c r="BH9" s="65" t="s">
        <v>1724</v>
      </c>
      <c r="BI9" s="11"/>
      <c r="BJ9" s="12" t="s">
        <v>1991</v>
      </c>
      <c r="BK9" s="9" t="s">
        <v>1723</v>
      </c>
      <c r="BL9" s="12" t="s">
        <v>1989</v>
      </c>
      <c r="BM9" s="11"/>
      <c r="BN9" s="11"/>
      <c r="BO9" s="11"/>
      <c r="BP9" s="9" t="s">
        <v>164</v>
      </c>
    </row>
    <row r="10" spans="1:68" x14ac:dyDescent="0.25">
      <c r="A10" s="13">
        <v>8</v>
      </c>
      <c r="B10" t="s">
        <v>73</v>
      </c>
      <c r="C10" s="9">
        <v>0</v>
      </c>
      <c r="D10" s="9">
        <v>0</v>
      </c>
      <c r="E10" s="9" t="s">
        <v>1673</v>
      </c>
      <c r="F10" s="9">
        <v>0</v>
      </c>
      <c r="G10" s="9">
        <v>0</v>
      </c>
      <c r="H10" s="11" t="s">
        <v>2009</v>
      </c>
      <c r="I10" s="11"/>
      <c r="J10" s="11"/>
      <c r="K10" s="9">
        <v>0</v>
      </c>
      <c r="L10" s="11"/>
      <c r="M10" s="11"/>
      <c r="N10" s="9">
        <v>0</v>
      </c>
      <c r="O10" s="9" t="s">
        <v>1673</v>
      </c>
      <c r="P10" s="9">
        <v>0</v>
      </c>
      <c r="Q10" s="9">
        <v>0</v>
      </c>
      <c r="R10" s="11" t="s">
        <v>2009</v>
      </c>
      <c r="S10" s="11"/>
      <c r="T10" s="11"/>
      <c r="U10" s="9">
        <v>0</v>
      </c>
      <c r="V10" s="11"/>
      <c r="W10" s="11"/>
      <c r="X10" s="9">
        <v>0</v>
      </c>
      <c r="Y10" s="9" t="s">
        <v>1673</v>
      </c>
      <c r="Z10" s="9">
        <v>0</v>
      </c>
      <c r="AA10" s="11" t="s">
        <v>2009</v>
      </c>
      <c r="AB10" s="11"/>
      <c r="AC10" s="11"/>
      <c r="AD10" s="9">
        <v>0</v>
      </c>
      <c r="AE10" s="11"/>
      <c r="AF10" s="11"/>
      <c r="AG10" s="9">
        <v>0</v>
      </c>
      <c r="AH10" s="9" t="s">
        <v>1673</v>
      </c>
      <c r="AI10" s="9">
        <v>9</v>
      </c>
      <c r="AJ10" s="9" t="s">
        <v>1673</v>
      </c>
      <c r="AK10" s="9">
        <v>1</v>
      </c>
      <c r="AL10" s="11"/>
      <c r="AM10" s="11"/>
      <c r="AN10" s="11"/>
      <c r="AO10" s="9">
        <v>0</v>
      </c>
      <c r="AP10" s="11"/>
      <c r="AQ10" s="11"/>
      <c r="AR10" s="9">
        <v>0</v>
      </c>
      <c r="AS10" s="9">
        <v>0</v>
      </c>
      <c r="AT10" s="9" t="s">
        <v>1673</v>
      </c>
      <c r="AU10" s="9">
        <v>0</v>
      </c>
      <c r="AV10" s="11"/>
      <c r="AW10" s="11"/>
      <c r="AX10" s="11"/>
      <c r="AY10" s="9">
        <v>0</v>
      </c>
      <c r="AZ10" s="11"/>
      <c r="BA10" s="11"/>
      <c r="BB10" s="12" t="s">
        <v>1721</v>
      </c>
      <c r="BC10" s="9"/>
      <c r="BD10" s="12" t="s">
        <v>1721</v>
      </c>
      <c r="BE10" s="9"/>
      <c r="BF10" s="11" t="s">
        <v>1722</v>
      </c>
      <c r="BG10" s="9" t="s">
        <v>1723</v>
      </c>
      <c r="BH10" s="65" t="s">
        <v>1724</v>
      </c>
      <c r="BI10" s="11"/>
      <c r="BJ10" s="12" t="s">
        <v>1991</v>
      </c>
      <c r="BK10" s="9" t="s">
        <v>1723</v>
      </c>
      <c r="BL10" s="12" t="s">
        <v>1989</v>
      </c>
      <c r="BM10" s="11"/>
      <c r="BN10" s="11"/>
      <c r="BO10" s="11"/>
      <c r="BP10" s="9" t="s">
        <v>164</v>
      </c>
    </row>
    <row r="11" spans="1:68" x14ac:dyDescent="0.25">
      <c r="A11" s="13">
        <v>9</v>
      </c>
      <c r="B11" t="s">
        <v>75</v>
      </c>
      <c r="C11" s="9">
        <v>0</v>
      </c>
      <c r="D11" s="9">
        <v>0</v>
      </c>
      <c r="E11" s="9" t="s">
        <v>1673</v>
      </c>
      <c r="F11" s="9">
        <v>0</v>
      </c>
      <c r="G11" s="9">
        <v>0</v>
      </c>
      <c r="H11" s="11" t="s">
        <v>2009</v>
      </c>
      <c r="I11" s="11"/>
      <c r="J11" s="11"/>
      <c r="K11" s="9">
        <v>0</v>
      </c>
      <c r="L11" s="11"/>
      <c r="M11" s="11"/>
      <c r="N11" s="9">
        <v>0</v>
      </c>
      <c r="O11" s="9" t="s">
        <v>1673</v>
      </c>
      <c r="P11" s="9">
        <v>0</v>
      </c>
      <c r="Q11" s="9">
        <v>0</v>
      </c>
      <c r="R11" s="11" t="s">
        <v>2009</v>
      </c>
      <c r="S11" s="11"/>
      <c r="T11" s="11"/>
      <c r="U11" s="9">
        <v>0</v>
      </c>
      <c r="V11" s="11"/>
      <c r="W11" s="11"/>
      <c r="X11" s="9">
        <v>0</v>
      </c>
      <c r="Y11" s="9" t="s">
        <v>1673</v>
      </c>
      <c r="Z11" s="9">
        <v>0</v>
      </c>
      <c r="AA11" s="11" t="s">
        <v>2009</v>
      </c>
      <c r="AB11" s="11"/>
      <c r="AC11" s="11"/>
      <c r="AD11" s="9">
        <v>0</v>
      </c>
      <c r="AE11" s="11"/>
      <c r="AF11" s="11"/>
      <c r="AG11" s="9">
        <v>0</v>
      </c>
      <c r="AH11" s="9" t="s">
        <v>1673</v>
      </c>
      <c r="AI11" s="9">
        <v>9</v>
      </c>
      <c r="AJ11" s="9" t="s">
        <v>1673</v>
      </c>
      <c r="AK11" s="9">
        <v>1</v>
      </c>
      <c r="AL11" s="11"/>
      <c r="AM11" s="11"/>
      <c r="AN11" s="11"/>
      <c r="AO11" s="9">
        <v>0</v>
      </c>
      <c r="AP11" s="11"/>
      <c r="AQ11" s="11"/>
      <c r="AR11" s="9">
        <v>0</v>
      </c>
      <c r="AS11" s="9">
        <v>0</v>
      </c>
      <c r="AT11" s="9" t="s">
        <v>1673</v>
      </c>
      <c r="AU11" s="9">
        <v>0</v>
      </c>
      <c r="AV11" s="11"/>
      <c r="AW11" s="11"/>
      <c r="AX11" s="11"/>
      <c r="AY11" s="9">
        <v>0</v>
      </c>
      <c r="AZ11" s="11"/>
      <c r="BA11" s="11"/>
      <c r="BB11" s="12" t="s">
        <v>1721</v>
      </c>
      <c r="BC11" s="9"/>
      <c r="BD11" s="12" t="s">
        <v>1721</v>
      </c>
      <c r="BE11" s="9"/>
      <c r="BF11" s="11" t="s">
        <v>1722</v>
      </c>
      <c r="BG11" s="9" t="s">
        <v>1723</v>
      </c>
      <c r="BH11" s="65" t="s">
        <v>1724</v>
      </c>
      <c r="BI11" s="11"/>
      <c r="BJ11" s="12" t="s">
        <v>1991</v>
      </c>
      <c r="BK11" s="9" t="s">
        <v>1723</v>
      </c>
      <c r="BL11" s="12" t="s">
        <v>1989</v>
      </c>
      <c r="BM11" s="11"/>
      <c r="BN11" s="11"/>
      <c r="BO11" s="11"/>
      <c r="BP11" s="9" t="s">
        <v>164</v>
      </c>
    </row>
    <row r="12" spans="1:68" x14ac:dyDescent="0.25">
      <c r="A12" s="13">
        <v>10</v>
      </c>
      <c r="B12" t="s">
        <v>77</v>
      </c>
      <c r="C12" s="9">
        <v>0</v>
      </c>
      <c r="D12" s="9">
        <v>0</v>
      </c>
      <c r="E12" s="9" t="s">
        <v>1673</v>
      </c>
      <c r="F12" s="9">
        <v>0</v>
      </c>
      <c r="G12" s="9">
        <v>0</v>
      </c>
      <c r="H12" s="11" t="s">
        <v>2009</v>
      </c>
      <c r="I12" s="11"/>
      <c r="J12" s="11"/>
      <c r="K12" s="9">
        <v>0</v>
      </c>
      <c r="L12" s="11"/>
      <c r="M12" s="11"/>
      <c r="N12" s="9">
        <v>0</v>
      </c>
      <c r="O12" s="9" t="s">
        <v>1673</v>
      </c>
      <c r="P12" s="9">
        <v>0</v>
      </c>
      <c r="Q12" s="9">
        <v>0</v>
      </c>
      <c r="R12" s="11" t="s">
        <v>2009</v>
      </c>
      <c r="S12" s="11"/>
      <c r="T12" s="11"/>
      <c r="U12" s="9">
        <v>0</v>
      </c>
      <c r="V12" s="11"/>
      <c r="W12" s="11"/>
      <c r="X12" s="9">
        <v>0</v>
      </c>
      <c r="Y12" s="9" t="s">
        <v>1673</v>
      </c>
      <c r="Z12" s="9">
        <v>0</v>
      </c>
      <c r="AA12" s="11" t="s">
        <v>2009</v>
      </c>
      <c r="AB12" s="11"/>
      <c r="AC12" s="11"/>
      <c r="AD12" s="9">
        <v>0</v>
      </c>
      <c r="AE12" s="11"/>
      <c r="AF12" s="11"/>
      <c r="AG12" s="9">
        <v>0</v>
      </c>
      <c r="AH12" s="9" t="s">
        <v>1673</v>
      </c>
      <c r="AI12" s="9">
        <v>36</v>
      </c>
      <c r="AJ12" s="9" t="s">
        <v>1673</v>
      </c>
      <c r="AK12" s="9">
        <v>1</v>
      </c>
      <c r="AL12" s="11"/>
      <c r="AM12" s="11"/>
      <c r="AN12" s="11"/>
      <c r="AO12" s="9">
        <v>0</v>
      </c>
      <c r="AP12" s="11"/>
      <c r="AQ12" s="11"/>
      <c r="AR12" s="9">
        <v>0</v>
      </c>
      <c r="AS12" s="9">
        <v>0</v>
      </c>
      <c r="AT12" s="9" t="s">
        <v>1673</v>
      </c>
      <c r="AU12" s="9">
        <v>0</v>
      </c>
      <c r="AV12" s="11"/>
      <c r="AW12" s="11"/>
      <c r="AX12" s="11"/>
      <c r="AY12" s="9">
        <v>0</v>
      </c>
      <c r="AZ12" s="11"/>
      <c r="BA12" s="11"/>
      <c r="BB12" s="12" t="s">
        <v>1721</v>
      </c>
      <c r="BC12" s="9"/>
      <c r="BD12" s="12" t="s">
        <v>1721</v>
      </c>
      <c r="BE12" s="9"/>
      <c r="BF12" s="11" t="s">
        <v>1722</v>
      </c>
      <c r="BG12" s="9" t="s">
        <v>1723</v>
      </c>
      <c r="BH12" s="65" t="s">
        <v>1724</v>
      </c>
      <c r="BI12" s="11"/>
      <c r="BJ12" s="12" t="s">
        <v>1991</v>
      </c>
      <c r="BK12" s="9" t="s">
        <v>1723</v>
      </c>
      <c r="BL12" s="12" t="s">
        <v>1989</v>
      </c>
      <c r="BM12" s="11"/>
      <c r="BN12" s="11"/>
      <c r="BO12" s="11"/>
      <c r="BP12" s="9" t="s">
        <v>164</v>
      </c>
    </row>
    <row r="13" spans="1:68" x14ac:dyDescent="0.25">
      <c r="A13" s="13">
        <v>11</v>
      </c>
      <c r="B13" t="s">
        <v>79</v>
      </c>
      <c r="C13" s="9">
        <v>0</v>
      </c>
      <c r="D13" s="9">
        <v>0</v>
      </c>
      <c r="E13" s="9" t="s">
        <v>1673</v>
      </c>
      <c r="F13" s="9">
        <v>0</v>
      </c>
      <c r="G13" s="9">
        <v>0</v>
      </c>
      <c r="H13" s="11" t="s">
        <v>2009</v>
      </c>
      <c r="I13" s="11"/>
      <c r="J13" s="11"/>
      <c r="K13" s="9">
        <v>0</v>
      </c>
      <c r="L13" s="11"/>
      <c r="M13" s="11"/>
      <c r="N13" s="9">
        <v>0</v>
      </c>
      <c r="O13" s="9" t="s">
        <v>1673</v>
      </c>
      <c r="P13" s="9">
        <v>0</v>
      </c>
      <c r="Q13" s="9">
        <v>0</v>
      </c>
      <c r="R13" s="11" t="s">
        <v>2009</v>
      </c>
      <c r="S13" s="11"/>
      <c r="T13" s="11"/>
      <c r="U13" s="9">
        <v>0</v>
      </c>
      <c r="V13" s="11"/>
      <c r="W13" s="11"/>
      <c r="X13" s="9">
        <v>0</v>
      </c>
      <c r="Y13" s="9" t="s">
        <v>1673</v>
      </c>
      <c r="Z13" s="9">
        <v>0</v>
      </c>
      <c r="AA13" s="11" t="s">
        <v>2009</v>
      </c>
      <c r="AB13" s="11"/>
      <c r="AC13" s="11"/>
      <c r="AD13" s="9">
        <v>0</v>
      </c>
      <c r="AE13" s="11"/>
      <c r="AF13" s="11"/>
      <c r="AG13" s="9">
        <v>0</v>
      </c>
      <c r="AH13" s="9" t="s">
        <v>1673</v>
      </c>
      <c r="AI13" s="9">
        <v>9</v>
      </c>
      <c r="AJ13" s="9" t="s">
        <v>1673</v>
      </c>
      <c r="AK13" s="9">
        <v>1</v>
      </c>
      <c r="AL13" s="11"/>
      <c r="AM13" s="11"/>
      <c r="AN13" s="11"/>
      <c r="AO13" s="9">
        <v>0</v>
      </c>
      <c r="AP13" s="11"/>
      <c r="AQ13" s="11"/>
      <c r="AR13" s="9">
        <v>0</v>
      </c>
      <c r="AS13" s="9">
        <v>0</v>
      </c>
      <c r="AT13" s="9" t="s">
        <v>1673</v>
      </c>
      <c r="AU13" s="9">
        <v>0</v>
      </c>
      <c r="AV13" s="11"/>
      <c r="AW13" s="11"/>
      <c r="AX13" s="11"/>
      <c r="AY13" s="9">
        <v>0</v>
      </c>
      <c r="AZ13" s="11"/>
      <c r="BA13" s="11"/>
      <c r="BB13" s="12" t="s">
        <v>1721</v>
      </c>
      <c r="BC13" s="9"/>
      <c r="BD13" s="12" t="s">
        <v>1721</v>
      </c>
      <c r="BE13" s="9"/>
      <c r="BF13" s="11" t="s">
        <v>1722</v>
      </c>
      <c r="BG13" s="9" t="s">
        <v>1723</v>
      </c>
      <c r="BH13" s="65" t="s">
        <v>1724</v>
      </c>
      <c r="BI13" s="11"/>
      <c r="BJ13" s="12" t="s">
        <v>1991</v>
      </c>
      <c r="BK13" s="9" t="s">
        <v>1723</v>
      </c>
      <c r="BL13" s="12" t="s">
        <v>1989</v>
      </c>
      <c r="BM13" s="11"/>
      <c r="BN13" s="11"/>
      <c r="BO13" s="11"/>
      <c r="BP13" s="9" t="s">
        <v>164</v>
      </c>
    </row>
    <row r="14" spans="1:68" x14ac:dyDescent="0.25">
      <c r="A14" s="13">
        <v>12</v>
      </c>
      <c r="B14" t="s">
        <v>81</v>
      </c>
      <c r="C14" s="9">
        <v>0</v>
      </c>
      <c r="D14" s="9">
        <v>0</v>
      </c>
      <c r="E14" s="9" t="s">
        <v>1673</v>
      </c>
      <c r="F14" s="9">
        <v>0</v>
      </c>
      <c r="G14" s="9">
        <v>0</v>
      </c>
      <c r="H14" s="11" t="s">
        <v>2009</v>
      </c>
      <c r="I14" s="11"/>
      <c r="J14" s="11"/>
      <c r="K14" s="9">
        <v>0</v>
      </c>
      <c r="L14" s="11"/>
      <c r="M14" s="11"/>
      <c r="N14" s="9">
        <v>0</v>
      </c>
      <c r="O14" s="9" t="s">
        <v>1673</v>
      </c>
      <c r="P14" s="9">
        <v>0</v>
      </c>
      <c r="Q14" s="9">
        <v>0</v>
      </c>
      <c r="R14" s="11" t="s">
        <v>2009</v>
      </c>
      <c r="S14" s="11"/>
      <c r="T14" s="11"/>
      <c r="U14" s="9">
        <v>0</v>
      </c>
      <c r="V14" s="11"/>
      <c r="W14" s="11"/>
      <c r="X14" s="9">
        <v>0</v>
      </c>
      <c r="Y14" s="9" t="s">
        <v>1673</v>
      </c>
      <c r="Z14" s="9">
        <v>0</v>
      </c>
      <c r="AA14" s="11" t="s">
        <v>2009</v>
      </c>
      <c r="AB14" s="11"/>
      <c r="AC14" s="11"/>
      <c r="AD14" s="9">
        <v>0</v>
      </c>
      <c r="AE14" s="11"/>
      <c r="AF14" s="11"/>
      <c r="AG14" s="9">
        <v>0</v>
      </c>
      <c r="AH14" s="9" t="s">
        <v>1673</v>
      </c>
      <c r="AI14" s="9">
        <v>9</v>
      </c>
      <c r="AJ14" s="9" t="s">
        <v>1673</v>
      </c>
      <c r="AK14" s="9">
        <v>1</v>
      </c>
      <c r="AL14" s="11"/>
      <c r="AM14" s="11"/>
      <c r="AN14" s="11"/>
      <c r="AO14" s="9">
        <v>0</v>
      </c>
      <c r="AP14" s="11"/>
      <c r="AQ14" s="11"/>
      <c r="AR14" s="9">
        <v>0</v>
      </c>
      <c r="AS14" s="9">
        <v>0</v>
      </c>
      <c r="AT14" s="9" t="s">
        <v>1673</v>
      </c>
      <c r="AU14" s="9">
        <v>0</v>
      </c>
      <c r="AV14" s="11"/>
      <c r="AW14" s="11"/>
      <c r="AX14" s="11"/>
      <c r="AY14" s="9">
        <v>0</v>
      </c>
      <c r="AZ14" s="11"/>
      <c r="BA14" s="11"/>
      <c r="BB14" s="12" t="s">
        <v>1721</v>
      </c>
      <c r="BC14" s="9"/>
      <c r="BD14" s="12" t="s">
        <v>1721</v>
      </c>
      <c r="BE14" s="9"/>
      <c r="BF14" s="11" t="s">
        <v>1722</v>
      </c>
      <c r="BG14" s="9" t="s">
        <v>1723</v>
      </c>
      <c r="BH14" s="65" t="s">
        <v>1724</v>
      </c>
      <c r="BI14" s="11"/>
      <c r="BJ14" s="12" t="s">
        <v>1991</v>
      </c>
      <c r="BK14" s="9" t="s">
        <v>1723</v>
      </c>
      <c r="BL14" s="12" t="s">
        <v>1989</v>
      </c>
      <c r="BM14" s="11"/>
      <c r="BN14" s="11"/>
      <c r="BO14" s="11"/>
      <c r="BP14" s="9" t="s">
        <v>164</v>
      </c>
    </row>
    <row r="15" spans="1:68" s="1" customFormat="1" x14ac:dyDescent="0.25">
      <c r="A15" s="13">
        <v>13</v>
      </c>
      <c r="B15" s="8" t="s">
        <v>1727</v>
      </c>
      <c r="C15" s="10">
        <v>0</v>
      </c>
      <c r="D15" s="10">
        <v>0</v>
      </c>
      <c r="E15" s="10" t="s">
        <v>1673</v>
      </c>
      <c r="F15" s="10">
        <v>0</v>
      </c>
      <c r="G15" s="10">
        <v>0</v>
      </c>
      <c r="H15" s="11" t="s">
        <v>2009</v>
      </c>
      <c r="I15" s="11"/>
      <c r="J15" s="11"/>
      <c r="K15" s="10">
        <v>0</v>
      </c>
      <c r="L15" s="11"/>
      <c r="M15" s="11"/>
      <c r="N15" s="10">
        <v>0</v>
      </c>
      <c r="O15" s="10" t="s">
        <v>1673</v>
      </c>
      <c r="P15" s="10">
        <v>1</v>
      </c>
      <c r="Q15" s="10">
        <v>0</v>
      </c>
      <c r="R15" s="11" t="s">
        <v>2009</v>
      </c>
      <c r="S15" s="11"/>
      <c r="T15" s="11"/>
      <c r="U15" s="10">
        <v>0</v>
      </c>
      <c r="V15" s="11"/>
      <c r="W15" s="11"/>
      <c r="X15" s="10">
        <v>0</v>
      </c>
      <c r="Y15" s="10" t="s">
        <v>1673</v>
      </c>
      <c r="Z15" s="10">
        <v>1</v>
      </c>
      <c r="AA15" s="11" t="s">
        <v>2009</v>
      </c>
      <c r="AB15" s="11"/>
      <c r="AC15" s="11"/>
      <c r="AD15" s="10">
        <v>0</v>
      </c>
      <c r="AE15" s="11"/>
      <c r="AF15" s="11"/>
      <c r="AG15" s="10">
        <v>0</v>
      </c>
      <c r="AH15" s="10" t="s">
        <v>1673</v>
      </c>
      <c r="AI15" s="10">
        <v>0</v>
      </c>
      <c r="AJ15" s="10" t="s">
        <v>1673</v>
      </c>
      <c r="AK15" s="10">
        <v>0</v>
      </c>
      <c r="AL15" s="11"/>
      <c r="AM15" s="11"/>
      <c r="AN15" s="11"/>
      <c r="AO15" s="10">
        <v>0</v>
      </c>
      <c r="AP15" s="11"/>
      <c r="AQ15" s="11"/>
      <c r="AR15" s="10">
        <v>0</v>
      </c>
      <c r="AS15" s="10">
        <v>0</v>
      </c>
      <c r="AT15" s="10" t="s">
        <v>1673</v>
      </c>
      <c r="AU15" s="10">
        <v>0</v>
      </c>
      <c r="AV15" s="11"/>
      <c r="AW15" s="11"/>
      <c r="AX15" s="11"/>
      <c r="AY15" s="10">
        <v>0</v>
      </c>
      <c r="AZ15" s="11"/>
      <c r="BA15" s="11"/>
      <c r="BB15" s="12" t="s">
        <v>1721</v>
      </c>
      <c r="BC15" s="10"/>
      <c r="BD15" s="12" t="s">
        <v>1721</v>
      </c>
      <c r="BE15" s="10"/>
      <c r="BF15" s="11" t="s">
        <v>1722</v>
      </c>
      <c r="BG15" s="10" t="s">
        <v>1723</v>
      </c>
      <c r="BH15" s="65" t="s">
        <v>1724</v>
      </c>
      <c r="BI15" s="11"/>
      <c r="BJ15" s="12" t="s">
        <v>1991</v>
      </c>
      <c r="BK15" s="10" t="s">
        <v>1723</v>
      </c>
      <c r="BL15" s="12" t="s">
        <v>1989</v>
      </c>
      <c r="BM15" s="11"/>
      <c r="BN15" s="11"/>
      <c r="BO15" s="11"/>
      <c r="BP15" s="10" t="s">
        <v>164</v>
      </c>
    </row>
    <row r="16" spans="1:68" x14ac:dyDescent="0.25">
      <c r="A16" s="13">
        <v>14</v>
      </c>
      <c r="B16" t="s">
        <v>85</v>
      </c>
      <c r="C16" s="9">
        <v>1</v>
      </c>
      <c r="D16" s="9">
        <v>110</v>
      </c>
      <c r="E16" s="9" t="s">
        <v>1673</v>
      </c>
      <c r="F16" s="9">
        <v>0</v>
      </c>
      <c r="G16" s="9">
        <v>0</v>
      </c>
      <c r="H16" s="11" t="s">
        <v>2010</v>
      </c>
      <c r="I16" s="11" t="s">
        <v>2011</v>
      </c>
      <c r="J16" s="11" t="s">
        <v>2012</v>
      </c>
      <c r="K16" s="9">
        <v>0</v>
      </c>
      <c r="L16" s="11"/>
      <c r="M16" s="11"/>
      <c r="N16" s="9">
        <v>0</v>
      </c>
      <c r="O16" s="9" t="s">
        <v>1673</v>
      </c>
      <c r="P16" s="9">
        <v>0</v>
      </c>
      <c r="Q16" s="9">
        <v>0</v>
      </c>
      <c r="R16" s="11" t="s">
        <v>2009</v>
      </c>
      <c r="S16" s="11"/>
      <c r="T16" s="11"/>
      <c r="U16" s="9">
        <v>0</v>
      </c>
      <c r="V16" s="11"/>
      <c r="W16" s="11"/>
      <c r="X16" s="9">
        <v>64</v>
      </c>
      <c r="Y16" s="9" t="s">
        <v>1673</v>
      </c>
      <c r="Z16" s="9">
        <v>0</v>
      </c>
      <c r="AA16" s="11" t="s">
        <v>2009</v>
      </c>
      <c r="AB16" s="11"/>
      <c r="AC16" s="11"/>
      <c r="AD16" s="9">
        <v>0</v>
      </c>
      <c r="AE16" s="11"/>
      <c r="AF16" s="11"/>
      <c r="AG16" s="9">
        <v>94</v>
      </c>
      <c r="AH16" s="9" t="s">
        <v>1673</v>
      </c>
      <c r="AI16" s="9">
        <v>36</v>
      </c>
      <c r="AJ16" s="9" t="s">
        <v>1673</v>
      </c>
      <c r="AK16" s="9">
        <v>1</v>
      </c>
      <c r="AL16" s="11"/>
      <c r="AM16" s="11"/>
      <c r="AN16" s="11"/>
      <c r="AO16" s="9">
        <v>0</v>
      </c>
      <c r="AP16" s="11"/>
      <c r="AQ16" s="11"/>
      <c r="AR16" s="9">
        <v>0</v>
      </c>
      <c r="AS16" s="9">
        <v>0</v>
      </c>
      <c r="AT16" s="9" t="s">
        <v>1673</v>
      </c>
      <c r="AU16" s="9">
        <v>0</v>
      </c>
      <c r="AV16" s="11"/>
      <c r="AW16" s="11"/>
      <c r="AX16" s="11"/>
      <c r="AY16" s="9">
        <v>0</v>
      </c>
      <c r="AZ16" s="11"/>
      <c r="BA16" s="11"/>
      <c r="BB16" s="12" t="s">
        <v>1721</v>
      </c>
      <c r="BC16" s="9" t="s">
        <v>1723</v>
      </c>
      <c r="BD16" s="12" t="s">
        <v>1729</v>
      </c>
      <c r="BE16" s="9" t="s">
        <v>1723</v>
      </c>
      <c r="BF16" s="11" t="s">
        <v>1722</v>
      </c>
      <c r="BG16" s="9" t="s">
        <v>1723</v>
      </c>
      <c r="BH16" s="65" t="s">
        <v>1724</v>
      </c>
      <c r="BI16" s="11"/>
      <c r="BJ16" s="12" t="s">
        <v>1991</v>
      </c>
      <c r="BK16" s="9" t="s">
        <v>1723</v>
      </c>
      <c r="BL16" s="12" t="s">
        <v>1989</v>
      </c>
      <c r="BM16" s="11"/>
      <c r="BN16" s="11"/>
      <c r="BO16" s="11"/>
      <c r="BP16" s="9" t="s">
        <v>164</v>
      </c>
    </row>
    <row r="17" spans="1:68" x14ac:dyDescent="0.25">
      <c r="A17" s="13">
        <v>15</v>
      </c>
      <c r="B17" t="s">
        <v>87</v>
      </c>
      <c r="C17" s="9">
        <v>1</v>
      </c>
      <c r="D17" s="9">
        <v>120</v>
      </c>
      <c r="E17" s="9" t="s">
        <v>1673</v>
      </c>
      <c r="F17" s="9">
        <v>0</v>
      </c>
      <c r="G17" s="9">
        <v>1</v>
      </c>
      <c r="H17" s="11" t="s">
        <v>2009</v>
      </c>
      <c r="I17" s="11"/>
      <c r="J17" s="11"/>
      <c r="K17" s="9">
        <v>0</v>
      </c>
      <c r="L17" s="11"/>
      <c r="M17" s="11"/>
      <c r="N17" s="9">
        <v>0</v>
      </c>
      <c r="O17" s="9" t="s">
        <v>1673</v>
      </c>
      <c r="P17" s="9">
        <v>0</v>
      </c>
      <c r="Q17" s="9">
        <v>0</v>
      </c>
      <c r="R17" s="11" t="s">
        <v>2009</v>
      </c>
      <c r="S17" s="11"/>
      <c r="T17" s="11"/>
      <c r="U17" s="9">
        <v>0</v>
      </c>
      <c r="V17" s="11"/>
      <c r="W17" s="11"/>
      <c r="X17" s="9">
        <v>64</v>
      </c>
      <c r="Y17" s="9" t="s">
        <v>1673</v>
      </c>
      <c r="Z17" s="9">
        <v>0</v>
      </c>
      <c r="AA17" s="11" t="s">
        <v>2009</v>
      </c>
      <c r="AB17" s="11"/>
      <c r="AC17" s="11"/>
      <c r="AD17" s="9">
        <v>0</v>
      </c>
      <c r="AE17" s="11"/>
      <c r="AF17" s="11"/>
      <c r="AG17" s="9">
        <v>94</v>
      </c>
      <c r="AH17" s="9" t="s">
        <v>1673</v>
      </c>
      <c r="AI17" s="9">
        <v>36</v>
      </c>
      <c r="AJ17" s="9" t="s">
        <v>1673</v>
      </c>
      <c r="AK17" s="9">
        <v>1</v>
      </c>
      <c r="AL17" s="11"/>
      <c r="AM17" s="11"/>
      <c r="AN17" s="11"/>
      <c r="AO17" s="9">
        <v>0</v>
      </c>
      <c r="AP17" s="11"/>
      <c r="AQ17" s="11"/>
      <c r="AR17" s="9">
        <v>0</v>
      </c>
      <c r="AS17" s="9">
        <v>0</v>
      </c>
      <c r="AT17" s="9" t="s">
        <v>1673</v>
      </c>
      <c r="AU17" s="9">
        <v>0</v>
      </c>
      <c r="AV17" s="11"/>
      <c r="AW17" s="11"/>
      <c r="AX17" s="11"/>
      <c r="AY17" s="9">
        <v>0</v>
      </c>
      <c r="AZ17" s="11"/>
      <c r="BA17" s="11"/>
      <c r="BB17" s="12" t="s">
        <v>1721</v>
      </c>
      <c r="BC17" s="9" t="s">
        <v>1723</v>
      </c>
      <c r="BD17" s="12" t="s">
        <v>1729</v>
      </c>
      <c r="BE17" s="9" t="s">
        <v>1723</v>
      </c>
      <c r="BF17" s="11" t="s">
        <v>1722</v>
      </c>
      <c r="BG17" s="9" t="s">
        <v>1723</v>
      </c>
      <c r="BH17" s="65" t="s">
        <v>1724</v>
      </c>
      <c r="BI17" s="11"/>
      <c r="BJ17" s="12" t="s">
        <v>1991</v>
      </c>
      <c r="BK17" s="9" t="s">
        <v>1723</v>
      </c>
      <c r="BL17" s="12" t="s">
        <v>1989</v>
      </c>
      <c r="BM17" s="11"/>
      <c r="BN17" s="11"/>
      <c r="BO17" s="11"/>
      <c r="BP17" s="9" t="s">
        <v>164</v>
      </c>
    </row>
    <row r="18" spans="1:68" x14ac:dyDescent="0.25">
      <c r="A18" s="13">
        <v>16</v>
      </c>
      <c r="B18" t="s">
        <v>89</v>
      </c>
      <c r="C18" s="9">
        <v>0</v>
      </c>
      <c r="D18" s="9">
        <v>132</v>
      </c>
      <c r="E18" s="9" t="s">
        <v>1673</v>
      </c>
      <c r="F18" s="9">
        <v>0</v>
      </c>
      <c r="G18" s="9">
        <v>1</v>
      </c>
      <c r="H18" s="11" t="s">
        <v>2009</v>
      </c>
      <c r="I18" s="11"/>
      <c r="J18" s="11"/>
      <c r="K18" s="9">
        <v>0</v>
      </c>
      <c r="L18" s="11"/>
      <c r="M18" s="11"/>
      <c r="N18" s="9">
        <v>0</v>
      </c>
      <c r="O18" s="9" t="s">
        <v>1673</v>
      </c>
      <c r="P18" s="9">
        <v>0</v>
      </c>
      <c r="Q18" s="9">
        <v>0</v>
      </c>
      <c r="R18" s="11" t="s">
        <v>2009</v>
      </c>
      <c r="S18" s="11"/>
      <c r="T18" s="11"/>
      <c r="U18" s="9">
        <v>0</v>
      </c>
      <c r="V18" s="11"/>
      <c r="W18" s="11"/>
      <c r="X18" s="9">
        <v>64</v>
      </c>
      <c r="Y18" s="9" t="s">
        <v>1673</v>
      </c>
      <c r="Z18" s="9">
        <v>1</v>
      </c>
      <c r="AA18" s="11" t="s">
        <v>2009</v>
      </c>
      <c r="AB18" s="11"/>
      <c r="AC18" s="11"/>
      <c r="AD18" s="9">
        <v>0</v>
      </c>
      <c r="AE18" s="11"/>
      <c r="AF18" s="11"/>
      <c r="AG18" s="9">
        <v>94</v>
      </c>
      <c r="AH18" s="9" t="s">
        <v>1673</v>
      </c>
      <c r="AI18" s="9">
        <v>36</v>
      </c>
      <c r="AJ18" s="9" t="s">
        <v>1673</v>
      </c>
      <c r="AK18" s="9">
        <v>1</v>
      </c>
      <c r="AL18" s="11"/>
      <c r="AM18" s="11"/>
      <c r="AN18" s="11"/>
      <c r="AO18" s="9">
        <v>0</v>
      </c>
      <c r="AP18" s="11"/>
      <c r="AQ18" s="11"/>
      <c r="AR18" s="9">
        <v>0</v>
      </c>
      <c r="AS18" s="9">
        <v>0</v>
      </c>
      <c r="AT18" s="9" t="s">
        <v>1673</v>
      </c>
      <c r="AU18" s="9">
        <v>0</v>
      </c>
      <c r="AV18" s="11"/>
      <c r="AW18" s="11"/>
      <c r="AX18" s="11"/>
      <c r="AY18" s="9">
        <v>0</v>
      </c>
      <c r="AZ18" s="11"/>
      <c r="BA18" s="11"/>
      <c r="BB18" s="12" t="s">
        <v>1721</v>
      </c>
      <c r="BC18" s="9" t="s">
        <v>1723</v>
      </c>
      <c r="BD18" s="12" t="s">
        <v>1729</v>
      </c>
      <c r="BE18" s="9" t="s">
        <v>1723</v>
      </c>
      <c r="BF18" s="11" t="s">
        <v>1991</v>
      </c>
      <c r="BG18" s="9" t="s">
        <v>1723</v>
      </c>
      <c r="BH18" s="11" t="s">
        <v>1991</v>
      </c>
      <c r="BI18" s="11"/>
      <c r="BJ18" s="12" t="s">
        <v>1991</v>
      </c>
      <c r="BK18" s="9" t="s">
        <v>1723</v>
      </c>
      <c r="BL18" s="12" t="s">
        <v>1989</v>
      </c>
      <c r="BM18" s="11"/>
      <c r="BN18" s="11"/>
      <c r="BO18" s="11"/>
      <c r="BP18" s="9" t="s">
        <v>164</v>
      </c>
    </row>
    <row r="19" spans="1:68" x14ac:dyDescent="0.25">
      <c r="A19" s="13">
        <v>17</v>
      </c>
      <c r="B19" t="s">
        <v>91</v>
      </c>
      <c r="C19" s="9">
        <v>0</v>
      </c>
      <c r="D19" s="9">
        <v>134</v>
      </c>
      <c r="E19" s="9" t="s">
        <v>1673</v>
      </c>
      <c r="F19" s="9">
        <v>0</v>
      </c>
      <c r="G19" s="9">
        <v>1</v>
      </c>
      <c r="H19" s="11" t="s">
        <v>2009</v>
      </c>
      <c r="I19" s="11"/>
      <c r="J19" s="11"/>
      <c r="K19" s="9">
        <v>0</v>
      </c>
      <c r="L19" s="11"/>
      <c r="M19" s="11"/>
      <c r="N19" s="9">
        <v>0</v>
      </c>
      <c r="O19" s="9" t="s">
        <v>1673</v>
      </c>
      <c r="P19" s="9">
        <v>0</v>
      </c>
      <c r="Q19" s="9">
        <v>0</v>
      </c>
      <c r="R19" s="11" t="s">
        <v>2009</v>
      </c>
      <c r="S19" s="11"/>
      <c r="T19" s="11"/>
      <c r="U19" s="9">
        <v>0</v>
      </c>
      <c r="V19" s="11"/>
      <c r="W19" s="11"/>
      <c r="X19" s="9">
        <v>64</v>
      </c>
      <c r="Y19" s="9" t="s">
        <v>1673</v>
      </c>
      <c r="Z19" s="9">
        <v>0</v>
      </c>
      <c r="AA19" s="11" t="s">
        <v>2009</v>
      </c>
      <c r="AB19" s="11"/>
      <c r="AC19" s="11"/>
      <c r="AD19" s="9">
        <v>0</v>
      </c>
      <c r="AE19" s="11"/>
      <c r="AF19" s="11"/>
      <c r="AG19" s="9">
        <v>64</v>
      </c>
      <c r="AH19" s="9" t="s">
        <v>1673</v>
      </c>
      <c r="AI19" s="9"/>
      <c r="AJ19" s="9" t="s">
        <v>1673</v>
      </c>
      <c r="AK19" s="9">
        <v>1</v>
      </c>
      <c r="AL19" s="11"/>
      <c r="AM19" s="11"/>
      <c r="AN19" s="11"/>
      <c r="AO19" s="9">
        <v>0</v>
      </c>
      <c r="AP19" s="11"/>
      <c r="AQ19" s="11"/>
      <c r="AR19" s="9">
        <v>0</v>
      </c>
      <c r="AS19" s="9">
        <v>0</v>
      </c>
      <c r="AT19" s="9" t="s">
        <v>1673</v>
      </c>
      <c r="AU19" s="9">
        <v>0</v>
      </c>
      <c r="AV19" s="11"/>
      <c r="AW19" s="11"/>
      <c r="AX19" s="11"/>
      <c r="AY19" s="9">
        <v>0</v>
      </c>
      <c r="AZ19" s="11"/>
      <c r="BA19" s="11"/>
      <c r="BB19" s="12" t="s">
        <v>1721</v>
      </c>
      <c r="BC19" s="9" t="s">
        <v>1723</v>
      </c>
      <c r="BD19" s="12" t="s">
        <v>1729</v>
      </c>
      <c r="BE19" s="9" t="s">
        <v>1723</v>
      </c>
      <c r="BF19" s="11" t="s">
        <v>1991</v>
      </c>
      <c r="BG19" s="9" t="s">
        <v>1723</v>
      </c>
      <c r="BH19" s="11" t="s">
        <v>1991</v>
      </c>
      <c r="BI19" s="11"/>
      <c r="BJ19" s="12" t="s">
        <v>1991</v>
      </c>
      <c r="BK19" s="9" t="s">
        <v>1723</v>
      </c>
      <c r="BL19" s="12" t="s">
        <v>1989</v>
      </c>
      <c r="BM19" s="11"/>
      <c r="BN19" s="11"/>
      <c r="BO19" s="11"/>
      <c r="BP19" s="9" t="s">
        <v>164</v>
      </c>
    </row>
    <row r="20" spans="1:68" x14ac:dyDescent="0.25">
      <c r="A20" s="13">
        <v>18</v>
      </c>
      <c r="B20" t="s">
        <v>92</v>
      </c>
      <c r="C20" s="9">
        <v>0</v>
      </c>
      <c r="D20" s="9">
        <v>0</v>
      </c>
      <c r="E20" s="9" t="s">
        <v>1673</v>
      </c>
      <c r="F20" s="9">
        <v>0</v>
      </c>
      <c r="G20" s="9">
        <v>0</v>
      </c>
      <c r="H20" s="11" t="s">
        <v>2009</v>
      </c>
      <c r="I20" s="11"/>
      <c r="J20" s="11"/>
      <c r="K20" s="9">
        <v>0</v>
      </c>
      <c r="L20" s="11"/>
      <c r="M20" s="11"/>
      <c r="N20" s="9">
        <v>0</v>
      </c>
      <c r="O20" s="9" t="s">
        <v>1673</v>
      </c>
      <c r="P20" s="9">
        <v>0</v>
      </c>
      <c r="Q20" s="9">
        <v>0</v>
      </c>
      <c r="R20" s="11" t="s">
        <v>2009</v>
      </c>
      <c r="S20" s="11"/>
      <c r="T20" s="11"/>
      <c r="U20" s="9">
        <v>0</v>
      </c>
      <c r="V20" s="11"/>
      <c r="W20" s="11"/>
      <c r="X20" s="9">
        <v>0</v>
      </c>
      <c r="Y20" s="9" t="s">
        <v>1673</v>
      </c>
      <c r="Z20" s="9">
        <v>0</v>
      </c>
      <c r="AA20" s="11" t="s">
        <v>2009</v>
      </c>
      <c r="AB20" s="11"/>
      <c r="AC20" s="11"/>
      <c r="AD20" s="9">
        <v>0</v>
      </c>
      <c r="AE20" s="11"/>
      <c r="AF20" s="11"/>
      <c r="AG20" s="9">
        <v>0</v>
      </c>
      <c r="AH20" s="9" t="s">
        <v>1673</v>
      </c>
      <c r="AI20" s="9">
        <v>9</v>
      </c>
      <c r="AJ20" s="9" t="s">
        <v>1673</v>
      </c>
      <c r="AK20" s="9">
        <v>1</v>
      </c>
      <c r="AL20" s="11"/>
      <c r="AM20" s="11"/>
      <c r="AN20" s="11"/>
      <c r="AO20" s="9">
        <v>0</v>
      </c>
      <c r="AP20" s="11"/>
      <c r="AQ20" s="11"/>
      <c r="AR20" s="9">
        <v>0</v>
      </c>
      <c r="AS20" s="9">
        <v>0</v>
      </c>
      <c r="AT20" s="9" t="s">
        <v>1673</v>
      </c>
      <c r="AU20" s="9">
        <v>0</v>
      </c>
      <c r="AV20" s="11"/>
      <c r="AW20" s="11"/>
      <c r="AX20" s="11"/>
      <c r="AY20" s="9">
        <v>0</v>
      </c>
      <c r="AZ20" s="11"/>
      <c r="BA20" s="11"/>
      <c r="BB20" s="12" t="s">
        <v>1721</v>
      </c>
      <c r="BC20" s="9" t="s">
        <v>1723</v>
      </c>
      <c r="BD20" s="12" t="s">
        <v>1729</v>
      </c>
      <c r="BE20" s="9" t="s">
        <v>1723</v>
      </c>
      <c r="BF20" s="11" t="s">
        <v>1991</v>
      </c>
      <c r="BG20" s="9" t="s">
        <v>1723</v>
      </c>
      <c r="BH20" s="11" t="s">
        <v>1991</v>
      </c>
      <c r="BI20" s="11"/>
      <c r="BJ20" s="12" t="s">
        <v>1991</v>
      </c>
      <c r="BK20" s="9" t="s">
        <v>1723</v>
      </c>
      <c r="BL20" s="12" t="s">
        <v>1989</v>
      </c>
      <c r="BM20" s="11"/>
      <c r="BN20" s="11"/>
      <c r="BO20" s="11"/>
      <c r="BP20" s="9" t="s">
        <v>164</v>
      </c>
    </row>
    <row r="21" spans="1:68" x14ac:dyDescent="0.25">
      <c r="A21" s="13">
        <v>19</v>
      </c>
      <c r="B21" t="s">
        <v>94</v>
      </c>
      <c r="C21" s="9">
        <v>0</v>
      </c>
      <c r="D21" s="9">
        <v>0</v>
      </c>
      <c r="E21" s="9" t="s">
        <v>1673</v>
      </c>
      <c r="F21" s="9">
        <v>0</v>
      </c>
      <c r="G21" s="9">
        <v>0</v>
      </c>
      <c r="H21" s="11" t="s">
        <v>2009</v>
      </c>
      <c r="I21" s="11"/>
      <c r="J21" s="11"/>
      <c r="K21" s="9">
        <v>0</v>
      </c>
      <c r="L21" s="11"/>
      <c r="M21" s="11"/>
      <c r="N21" s="9">
        <v>0</v>
      </c>
      <c r="O21" s="9" t="s">
        <v>1673</v>
      </c>
      <c r="P21" s="9">
        <v>0</v>
      </c>
      <c r="Q21" s="9">
        <v>0</v>
      </c>
      <c r="R21" s="11" t="s">
        <v>2009</v>
      </c>
      <c r="S21" s="11"/>
      <c r="T21" s="11"/>
      <c r="U21" s="9">
        <v>0</v>
      </c>
      <c r="V21" s="11"/>
      <c r="W21" s="11"/>
      <c r="X21" s="9">
        <v>0</v>
      </c>
      <c r="Y21" s="9" t="s">
        <v>1673</v>
      </c>
      <c r="Z21" s="9">
        <v>0</v>
      </c>
      <c r="AA21" s="11" t="s">
        <v>2009</v>
      </c>
      <c r="AB21" s="11"/>
      <c r="AC21" s="11"/>
      <c r="AD21" s="9">
        <v>0</v>
      </c>
      <c r="AE21" s="11"/>
      <c r="AF21" s="11"/>
      <c r="AG21" s="9">
        <v>0</v>
      </c>
      <c r="AH21" s="9" t="s">
        <v>1673</v>
      </c>
      <c r="AI21" s="9">
        <v>9</v>
      </c>
      <c r="AJ21" s="9" t="s">
        <v>1673</v>
      </c>
      <c r="AK21" s="9">
        <v>1</v>
      </c>
      <c r="AL21" s="11"/>
      <c r="AM21" s="11"/>
      <c r="AN21" s="11"/>
      <c r="AO21" s="9">
        <v>0</v>
      </c>
      <c r="AP21" s="11"/>
      <c r="AQ21" s="11"/>
      <c r="AR21" s="9">
        <v>0</v>
      </c>
      <c r="AS21" s="9">
        <v>0</v>
      </c>
      <c r="AT21" s="9" t="s">
        <v>1673</v>
      </c>
      <c r="AU21" s="9">
        <v>0</v>
      </c>
      <c r="AV21" s="11"/>
      <c r="AW21" s="11"/>
      <c r="AX21" s="11"/>
      <c r="AY21" s="9">
        <v>0</v>
      </c>
      <c r="AZ21" s="11"/>
      <c r="BA21" s="11"/>
      <c r="BB21" s="12" t="s">
        <v>1721</v>
      </c>
      <c r="BC21" s="9"/>
      <c r="BD21" s="12" t="s">
        <v>1721</v>
      </c>
      <c r="BE21" s="9"/>
      <c r="BF21" s="11" t="s">
        <v>1991</v>
      </c>
      <c r="BG21" s="9" t="s">
        <v>1723</v>
      </c>
      <c r="BH21" s="11" t="s">
        <v>1991</v>
      </c>
      <c r="BI21" s="11"/>
      <c r="BJ21" s="12" t="s">
        <v>1991</v>
      </c>
      <c r="BK21" s="9" t="s">
        <v>1723</v>
      </c>
      <c r="BL21" s="12" t="s">
        <v>1989</v>
      </c>
      <c r="BM21" s="11"/>
      <c r="BN21" s="11"/>
      <c r="BO21" s="11"/>
      <c r="BP21" s="9" t="s">
        <v>164</v>
      </c>
    </row>
    <row r="22" spans="1:68" s="68" customFormat="1" x14ac:dyDescent="0.25">
      <c r="A22" s="13">
        <v>20</v>
      </c>
      <c r="B22" s="66" t="s">
        <v>96</v>
      </c>
      <c r="C22" s="67">
        <v>0</v>
      </c>
      <c r="D22" s="67">
        <v>0</v>
      </c>
      <c r="E22" s="67" t="s">
        <v>1673</v>
      </c>
      <c r="F22" s="67">
        <v>0</v>
      </c>
      <c r="G22" s="67">
        <v>0</v>
      </c>
      <c r="H22" s="11" t="s">
        <v>2009</v>
      </c>
      <c r="I22" s="11"/>
      <c r="J22" s="11"/>
      <c r="K22" s="67">
        <v>0</v>
      </c>
      <c r="L22" s="11"/>
      <c r="M22" s="11"/>
      <c r="N22" s="67">
        <v>0</v>
      </c>
      <c r="O22" s="67" t="s">
        <v>1673</v>
      </c>
      <c r="P22" s="67">
        <v>0</v>
      </c>
      <c r="Q22" s="67">
        <v>0</v>
      </c>
      <c r="R22" s="11" t="s">
        <v>2009</v>
      </c>
      <c r="S22" s="11"/>
      <c r="T22" s="11"/>
      <c r="U22" s="67">
        <v>0</v>
      </c>
      <c r="V22" s="11"/>
      <c r="W22" s="11"/>
      <c r="X22" s="67">
        <v>16</v>
      </c>
      <c r="Y22" s="67" t="s">
        <v>1673</v>
      </c>
      <c r="Z22" s="67">
        <v>0</v>
      </c>
      <c r="AA22" s="11" t="s">
        <v>2009</v>
      </c>
      <c r="AB22" s="11"/>
      <c r="AC22" s="11"/>
      <c r="AD22" s="67">
        <v>0</v>
      </c>
      <c r="AE22" s="11"/>
      <c r="AF22" s="11"/>
      <c r="AG22" s="67">
        <v>0</v>
      </c>
      <c r="AH22" s="67" t="s">
        <v>1673</v>
      </c>
      <c r="AI22" s="67">
        <v>9</v>
      </c>
      <c r="AJ22" s="67" t="s">
        <v>1673</v>
      </c>
      <c r="AK22" s="67">
        <v>1</v>
      </c>
      <c r="AL22" s="11"/>
      <c r="AM22" s="11"/>
      <c r="AN22" s="11"/>
      <c r="AO22" s="67">
        <v>0</v>
      </c>
      <c r="AP22" s="11"/>
      <c r="AQ22" s="11"/>
      <c r="AR22" s="67">
        <v>0</v>
      </c>
      <c r="AS22" s="67">
        <v>0</v>
      </c>
      <c r="AT22" s="67" t="s">
        <v>1673</v>
      </c>
      <c r="AU22" s="67">
        <v>0</v>
      </c>
      <c r="AV22" s="11"/>
      <c r="AW22" s="11"/>
      <c r="AX22" s="11"/>
      <c r="AY22" s="67">
        <v>0</v>
      </c>
      <c r="AZ22" s="11"/>
      <c r="BA22" s="11"/>
      <c r="BB22" s="12" t="s">
        <v>1721</v>
      </c>
      <c r="BC22" s="67"/>
      <c r="BD22" s="12" t="s">
        <v>1721</v>
      </c>
      <c r="BE22" s="67"/>
      <c r="BF22" s="11" t="s">
        <v>1991</v>
      </c>
      <c r="BG22" s="67" t="s">
        <v>1723</v>
      </c>
      <c r="BH22" s="11" t="s">
        <v>1991</v>
      </c>
      <c r="BI22" s="11"/>
      <c r="BJ22" s="12" t="s">
        <v>1991</v>
      </c>
      <c r="BK22" s="67" t="s">
        <v>1723</v>
      </c>
      <c r="BL22" s="12" t="s">
        <v>1989</v>
      </c>
      <c r="BM22" s="11"/>
      <c r="BN22" s="11"/>
      <c r="BO22" s="11"/>
      <c r="BP22" s="67" t="s">
        <v>164</v>
      </c>
    </row>
    <row r="23" spans="1:68" x14ac:dyDescent="0.25">
      <c r="A23" s="13">
        <v>21</v>
      </c>
      <c r="B23" t="s">
        <v>98</v>
      </c>
      <c r="C23" s="9">
        <v>0</v>
      </c>
      <c r="D23" s="9">
        <v>0</v>
      </c>
      <c r="E23" s="9" t="s">
        <v>1673</v>
      </c>
      <c r="F23" s="9">
        <v>0</v>
      </c>
      <c r="G23" s="9">
        <v>0</v>
      </c>
      <c r="H23" s="11" t="s">
        <v>2009</v>
      </c>
      <c r="I23" s="11"/>
      <c r="J23" s="11"/>
      <c r="K23" s="9">
        <v>0</v>
      </c>
      <c r="L23" s="11"/>
      <c r="M23" s="11"/>
      <c r="N23" s="9">
        <v>0</v>
      </c>
      <c r="O23" s="9" t="s">
        <v>1673</v>
      </c>
      <c r="P23" s="9">
        <v>0</v>
      </c>
      <c r="Q23" s="9">
        <v>0</v>
      </c>
      <c r="R23" s="11" t="s">
        <v>2009</v>
      </c>
      <c r="S23" s="11"/>
      <c r="T23" s="11"/>
      <c r="U23" s="9">
        <v>0</v>
      </c>
      <c r="V23" s="11"/>
      <c r="W23" s="11"/>
      <c r="X23" s="9">
        <v>0</v>
      </c>
      <c r="Y23" s="9" t="s">
        <v>1673</v>
      </c>
      <c r="Z23" s="9">
        <v>0</v>
      </c>
      <c r="AA23" s="11" t="s">
        <v>2009</v>
      </c>
      <c r="AB23" s="11"/>
      <c r="AC23" s="11"/>
      <c r="AD23" s="9">
        <v>0</v>
      </c>
      <c r="AE23" s="11"/>
      <c r="AF23" s="11"/>
      <c r="AG23" s="9">
        <v>0</v>
      </c>
      <c r="AH23" s="9" t="s">
        <v>1673</v>
      </c>
      <c r="AI23" s="9">
        <v>36</v>
      </c>
      <c r="AJ23" s="9" t="s">
        <v>1673</v>
      </c>
      <c r="AK23" s="9">
        <v>0</v>
      </c>
      <c r="AL23" s="11"/>
      <c r="AM23" s="11"/>
      <c r="AN23" s="11"/>
      <c r="AO23" s="9">
        <v>0</v>
      </c>
      <c r="AP23" s="11"/>
      <c r="AQ23" s="11"/>
      <c r="AR23" s="9">
        <v>0</v>
      </c>
      <c r="AS23" s="9">
        <v>0</v>
      </c>
      <c r="AT23" s="9" t="s">
        <v>1673</v>
      </c>
      <c r="AU23" s="9">
        <v>0</v>
      </c>
      <c r="AV23" s="11"/>
      <c r="AW23" s="11"/>
      <c r="AX23" s="11"/>
      <c r="AY23" s="9">
        <v>0</v>
      </c>
      <c r="AZ23" s="11"/>
      <c r="BA23" s="11"/>
      <c r="BB23" s="12" t="s">
        <v>1721</v>
      </c>
      <c r="BC23" s="9"/>
      <c r="BD23" s="12" t="s">
        <v>1721</v>
      </c>
      <c r="BE23" s="9"/>
      <c r="BF23" s="11" t="s">
        <v>1991</v>
      </c>
      <c r="BG23" s="9" t="s">
        <v>1723</v>
      </c>
      <c r="BH23" s="11" t="s">
        <v>1991</v>
      </c>
      <c r="BI23" s="11"/>
      <c r="BJ23" s="12" t="s">
        <v>1991</v>
      </c>
      <c r="BK23" s="9" t="s">
        <v>1723</v>
      </c>
      <c r="BL23" s="12" t="s">
        <v>1989</v>
      </c>
      <c r="BM23" s="11"/>
      <c r="BN23" s="11"/>
      <c r="BO23" s="11"/>
      <c r="BP23" s="9" t="s">
        <v>164</v>
      </c>
    </row>
    <row r="24" spans="1:68" s="1" customFormat="1" x14ac:dyDescent="0.25">
      <c r="A24" s="13">
        <v>22</v>
      </c>
      <c r="B24" s="1" t="s">
        <v>1730</v>
      </c>
      <c r="C24" s="10">
        <v>0</v>
      </c>
      <c r="D24" s="10">
        <v>0</v>
      </c>
      <c r="E24" s="10" t="s">
        <v>1673</v>
      </c>
      <c r="F24" s="10">
        <v>0</v>
      </c>
      <c r="G24" s="10">
        <v>0</v>
      </c>
      <c r="H24" s="11" t="s">
        <v>2009</v>
      </c>
      <c r="I24" s="11"/>
      <c r="J24" s="11"/>
      <c r="K24" s="10">
        <v>0</v>
      </c>
      <c r="L24" s="11"/>
      <c r="M24" s="11"/>
      <c r="N24" s="10">
        <v>0</v>
      </c>
      <c r="O24" s="10" t="s">
        <v>1673</v>
      </c>
      <c r="P24" s="10">
        <v>0</v>
      </c>
      <c r="Q24" s="10">
        <v>0</v>
      </c>
      <c r="R24" s="11" t="s">
        <v>2009</v>
      </c>
      <c r="S24" s="11"/>
      <c r="T24" s="11"/>
      <c r="U24" s="10">
        <v>0</v>
      </c>
      <c r="V24" s="11"/>
      <c r="W24" s="11"/>
      <c r="X24" s="10">
        <v>0</v>
      </c>
      <c r="Y24" s="10" t="s">
        <v>1673</v>
      </c>
      <c r="Z24" s="10">
        <v>0</v>
      </c>
      <c r="AA24" s="11" t="s">
        <v>2009</v>
      </c>
      <c r="AB24" s="11"/>
      <c r="AC24" s="11"/>
      <c r="AD24" s="10">
        <v>0</v>
      </c>
      <c r="AE24" s="11"/>
      <c r="AF24" s="11"/>
      <c r="AG24" s="10">
        <v>0</v>
      </c>
      <c r="AH24" s="10" t="s">
        <v>1673</v>
      </c>
      <c r="AI24" s="10">
        <v>9</v>
      </c>
      <c r="AJ24" s="10" t="s">
        <v>1673</v>
      </c>
      <c r="AK24" s="10">
        <v>0</v>
      </c>
      <c r="AL24" s="11"/>
      <c r="AM24" s="11"/>
      <c r="AN24" s="11"/>
      <c r="AO24" s="10">
        <v>0</v>
      </c>
      <c r="AP24" s="11"/>
      <c r="AQ24" s="11"/>
      <c r="AR24" s="10">
        <v>0</v>
      </c>
      <c r="AS24" s="10">
        <v>0</v>
      </c>
      <c r="AT24" s="10" t="s">
        <v>1673</v>
      </c>
      <c r="AU24" s="10">
        <v>0</v>
      </c>
      <c r="AV24" s="11"/>
      <c r="AW24" s="11"/>
      <c r="AX24" s="11"/>
      <c r="AY24" s="10">
        <v>0</v>
      </c>
      <c r="AZ24" s="11"/>
      <c r="BA24" s="11"/>
      <c r="BB24" s="12" t="s">
        <v>1721</v>
      </c>
      <c r="BC24" s="10"/>
      <c r="BD24" s="12" t="s">
        <v>1721</v>
      </c>
      <c r="BE24" s="10"/>
      <c r="BF24" s="11" t="s">
        <v>1722</v>
      </c>
      <c r="BG24" s="10" t="s">
        <v>1723</v>
      </c>
      <c r="BH24" s="65" t="s">
        <v>1724</v>
      </c>
      <c r="BI24" s="11"/>
      <c r="BJ24" s="12" t="s">
        <v>1991</v>
      </c>
      <c r="BK24" s="10" t="s">
        <v>1723</v>
      </c>
      <c r="BL24" s="12" t="s">
        <v>1989</v>
      </c>
      <c r="BM24" s="11"/>
      <c r="BN24" s="11"/>
      <c r="BO24" s="11"/>
      <c r="BP24" s="10" t="s">
        <v>164</v>
      </c>
    </row>
    <row r="25" spans="1:68" s="1" customFormat="1" x14ac:dyDescent="0.25">
      <c r="A25" s="13">
        <v>23</v>
      </c>
      <c r="B25" s="1" t="s">
        <v>1731</v>
      </c>
      <c r="C25" s="10">
        <v>0</v>
      </c>
      <c r="D25" s="10">
        <v>0</v>
      </c>
      <c r="E25" s="10" t="s">
        <v>1673</v>
      </c>
      <c r="F25" s="10">
        <v>0</v>
      </c>
      <c r="G25" s="10">
        <v>0</v>
      </c>
      <c r="H25" s="11" t="s">
        <v>2009</v>
      </c>
      <c r="I25" s="11"/>
      <c r="J25" s="11"/>
      <c r="K25" s="10">
        <v>0</v>
      </c>
      <c r="L25" s="11"/>
      <c r="M25" s="11"/>
      <c r="N25" s="10">
        <v>0</v>
      </c>
      <c r="O25" s="10" t="s">
        <v>1673</v>
      </c>
      <c r="P25" s="10">
        <v>0</v>
      </c>
      <c r="Q25" s="10">
        <v>0</v>
      </c>
      <c r="R25" s="11" t="s">
        <v>2009</v>
      </c>
      <c r="S25" s="11"/>
      <c r="T25" s="11"/>
      <c r="U25" s="10">
        <v>0</v>
      </c>
      <c r="V25" s="11"/>
      <c r="W25" s="11"/>
      <c r="X25" s="10">
        <v>0</v>
      </c>
      <c r="Y25" s="10" t="s">
        <v>1673</v>
      </c>
      <c r="Z25" s="10">
        <v>0</v>
      </c>
      <c r="AA25" s="11" t="s">
        <v>2009</v>
      </c>
      <c r="AB25" s="11"/>
      <c r="AC25" s="11"/>
      <c r="AD25" s="10">
        <v>0</v>
      </c>
      <c r="AE25" s="11"/>
      <c r="AF25" s="11"/>
      <c r="AG25" s="10">
        <v>0</v>
      </c>
      <c r="AH25" s="10" t="s">
        <v>1673</v>
      </c>
      <c r="AI25" s="10">
        <v>36</v>
      </c>
      <c r="AJ25" s="10" t="s">
        <v>1673</v>
      </c>
      <c r="AK25" s="10">
        <v>0</v>
      </c>
      <c r="AL25" s="11"/>
      <c r="AM25" s="11"/>
      <c r="AN25" s="11"/>
      <c r="AO25" s="10">
        <v>0</v>
      </c>
      <c r="AP25" s="11"/>
      <c r="AQ25" s="11"/>
      <c r="AR25" s="10">
        <v>0</v>
      </c>
      <c r="AS25" s="10">
        <v>0</v>
      </c>
      <c r="AT25" s="10" t="s">
        <v>1673</v>
      </c>
      <c r="AU25" s="10">
        <v>0</v>
      </c>
      <c r="AV25" s="11"/>
      <c r="AW25" s="11"/>
      <c r="AX25" s="11"/>
      <c r="AY25" s="10">
        <v>0</v>
      </c>
      <c r="AZ25" s="11"/>
      <c r="BA25" s="11"/>
      <c r="BB25" s="12" t="s">
        <v>1721</v>
      </c>
      <c r="BC25" s="10"/>
      <c r="BD25" s="12" t="s">
        <v>1721</v>
      </c>
      <c r="BE25" s="10"/>
      <c r="BF25" s="11" t="s">
        <v>1722</v>
      </c>
      <c r="BG25" s="10" t="s">
        <v>1723</v>
      </c>
      <c r="BH25" s="65" t="s">
        <v>1724</v>
      </c>
      <c r="BI25" s="11"/>
      <c r="BJ25" s="12" t="s">
        <v>1991</v>
      </c>
      <c r="BK25" s="10" t="s">
        <v>1723</v>
      </c>
      <c r="BL25" s="12" t="s">
        <v>1989</v>
      </c>
      <c r="BM25" s="11"/>
      <c r="BN25" s="11"/>
      <c r="BO25" s="11"/>
      <c r="BP25" s="10" t="s">
        <v>164</v>
      </c>
    </row>
    <row r="26" spans="1:68" s="1" customFormat="1" x14ac:dyDescent="0.25">
      <c r="A26" s="13">
        <v>24</v>
      </c>
      <c r="B26" s="1" t="s">
        <v>1732</v>
      </c>
      <c r="C26" s="10">
        <v>0</v>
      </c>
      <c r="D26" s="10">
        <v>0</v>
      </c>
      <c r="E26" s="10" t="s">
        <v>1673</v>
      </c>
      <c r="F26" s="10">
        <v>0</v>
      </c>
      <c r="G26" s="10">
        <v>0</v>
      </c>
      <c r="H26" s="11" t="s">
        <v>2009</v>
      </c>
      <c r="I26" s="11"/>
      <c r="J26" s="11"/>
      <c r="K26" s="10">
        <v>0</v>
      </c>
      <c r="L26" s="11"/>
      <c r="M26" s="11"/>
      <c r="N26" s="10">
        <v>0</v>
      </c>
      <c r="O26" s="10" t="s">
        <v>1673</v>
      </c>
      <c r="P26" s="10">
        <v>0</v>
      </c>
      <c r="Q26" s="10">
        <v>0</v>
      </c>
      <c r="R26" s="11" t="s">
        <v>2009</v>
      </c>
      <c r="S26" s="11"/>
      <c r="T26" s="11"/>
      <c r="U26" s="10">
        <v>0</v>
      </c>
      <c r="V26" s="11"/>
      <c r="W26" s="11"/>
      <c r="X26" s="10">
        <v>0</v>
      </c>
      <c r="Y26" s="10" t="s">
        <v>1673</v>
      </c>
      <c r="Z26" s="10">
        <v>0</v>
      </c>
      <c r="AA26" s="11" t="s">
        <v>2009</v>
      </c>
      <c r="AB26" s="11"/>
      <c r="AC26" s="11"/>
      <c r="AD26" s="10">
        <v>0</v>
      </c>
      <c r="AE26" s="11"/>
      <c r="AF26" s="11"/>
      <c r="AG26" s="10">
        <v>0</v>
      </c>
      <c r="AH26" s="10" t="s">
        <v>1673</v>
      </c>
      <c r="AI26" s="10">
        <v>9</v>
      </c>
      <c r="AJ26" s="10" t="s">
        <v>1673</v>
      </c>
      <c r="AK26" s="10">
        <v>0</v>
      </c>
      <c r="AL26" s="11"/>
      <c r="AM26" s="11"/>
      <c r="AN26" s="11"/>
      <c r="AO26" s="10">
        <v>0</v>
      </c>
      <c r="AP26" s="11"/>
      <c r="AQ26" s="11"/>
      <c r="AR26" s="10">
        <v>0</v>
      </c>
      <c r="AS26" s="10">
        <v>0</v>
      </c>
      <c r="AT26" s="10" t="s">
        <v>1673</v>
      </c>
      <c r="AU26" s="10">
        <v>0</v>
      </c>
      <c r="AV26" s="11"/>
      <c r="AW26" s="11"/>
      <c r="AX26" s="11"/>
      <c r="AY26" s="10">
        <v>0</v>
      </c>
      <c r="AZ26" s="11"/>
      <c r="BA26" s="11"/>
      <c r="BB26" s="12" t="s">
        <v>1721</v>
      </c>
      <c r="BC26" s="10"/>
      <c r="BD26" s="12" t="s">
        <v>1721</v>
      </c>
      <c r="BE26" s="10"/>
      <c r="BF26" s="11" t="s">
        <v>1722</v>
      </c>
      <c r="BG26" s="10" t="s">
        <v>1723</v>
      </c>
      <c r="BH26" s="65" t="s">
        <v>1724</v>
      </c>
      <c r="BI26" s="11"/>
      <c r="BJ26" s="12" t="s">
        <v>1991</v>
      </c>
      <c r="BK26" s="10" t="s">
        <v>1723</v>
      </c>
      <c r="BL26" s="12" t="s">
        <v>1989</v>
      </c>
      <c r="BM26" s="11"/>
      <c r="BN26" s="11"/>
      <c r="BO26" s="11"/>
      <c r="BP26" s="10" t="s">
        <v>164</v>
      </c>
    </row>
    <row r="27" spans="1:68" s="1" customFormat="1" x14ac:dyDescent="0.25">
      <c r="A27" s="13">
        <v>25</v>
      </c>
      <c r="B27" s="1" t="s">
        <v>1733</v>
      </c>
      <c r="C27" s="10">
        <v>0</v>
      </c>
      <c r="D27" s="10">
        <v>0</v>
      </c>
      <c r="E27" s="10" t="s">
        <v>1673</v>
      </c>
      <c r="F27" s="10">
        <v>0</v>
      </c>
      <c r="G27" s="10">
        <v>0</v>
      </c>
      <c r="H27" s="11" t="s">
        <v>2009</v>
      </c>
      <c r="I27" s="11"/>
      <c r="J27" s="11"/>
      <c r="K27" s="10">
        <v>0</v>
      </c>
      <c r="L27" s="11"/>
      <c r="M27" s="11"/>
      <c r="N27" s="10">
        <v>0</v>
      </c>
      <c r="O27" s="10" t="s">
        <v>1673</v>
      </c>
      <c r="P27" s="10">
        <v>0</v>
      </c>
      <c r="Q27" s="10">
        <v>0</v>
      </c>
      <c r="R27" s="11" t="s">
        <v>2009</v>
      </c>
      <c r="S27" s="11"/>
      <c r="T27" s="11"/>
      <c r="U27" s="10">
        <v>0</v>
      </c>
      <c r="V27" s="11"/>
      <c r="W27" s="11"/>
      <c r="X27" s="10">
        <v>0</v>
      </c>
      <c r="Y27" s="10" t="s">
        <v>1673</v>
      </c>
      <c r="Z27" s="10">
        <v>0</v>
      </c>
      <c r="AA27" s="11" t="s">
        <v>2009</v>
      </c>
      <c r="AB27" s="11"/>
      <c r="AC27" s="11"/>
      <c r="AD27" s="10">
        <v>0</v>
      </c>
      <c r="AE27" s="11"/>
      <c r="AF27" s="11"/>
      <c r="AG27" s="10">
        <v>0</v>
      </c>
      <c r="AH27" s="10" t="s">
        <v>1673</v>
      </c>
      <c r="AI27" s="10">
        <v>9</v>
      </c>
      <c r="AJ27" s="10" t="s">
        <v>1673</v>
      </c>
      <c r="AK27" s="10">
        <v>0</v>
      </c>
      <c r="AL27" s="11"/>
      <c r="AM27" s="11"/>
      <c r="AN27" s="11"/>
      <c r="AO27" s="10">
        <v>0</v>
      </c>
      <c r="AP27" s="11"/>
      <c r="AQ27" s="11"/>
      <c r="AR27" s="10">
        <v>0</v>
      </c>
      <c r="AS27" s="10">
        <v>0</v>
      </c>
      <c r="AT27" s="10" t="s">
        <v>1673</v>
      </c>
      <c r="AU27" s="10">
        <v>0</v>
      </c>
      <c r="AV27" s="11"/>
      <c r="AW27" s="11"/>
      <c r="AX27" s="11"/>
      <c r="AY27" s="10">
        <v>0</v>
      </c>
      <c r="AZ27" s="11"/>
      <c r="BA27" s="11"/>
      <c r="BB27" s="12" t="s">
        <v>1721</v>
      </c>
      <c r="BC27" s="10"/>
      <c r="BD27" s="12" t="s">
        <v>1721</v>
      </c>
      <c r="BE27" s="10"/>
      <c r="BF27" s="11" t="s">
        <v>1722</v>
      </c>
      <c r="BG27" s="10" t="s">
        <v>1723</v>
      </c>
      <c r="BH27" s="65" t="s">
        <v>1724</v>
      </c>
      <c r="BI27" s="11"/>
      <c r="BJ27" s="12" t="s">
        <v>1991</v>
      </c>
      <c r="BK27" s="10" t="s">
        <v>1723</v>
      </c>
      <c r="BL27" s="12" t="s">
        <v>1989</v>
      </c>
      <c r="BM27" s="11"/>
      <c r="BN27" s="11"/>
      <c r="BO27" s="11"/>
      <c r="BP27" s="10" t="s">
        <v>164</v>
      </c>
    </row>
    <row r="28" spans="1:68" s="1" customFormat="1" x14ac:dyDescent="0.25">
      <c r="A28" s="13">
        <v>26</v>
      </c>
      <c r="B28" s="1" t="s">
        <v>1734</v>
      </c>
      <c r="C28" s="10">
        <v>0</v>
      </c>
      <c r="D28" s="10">
        <v>0</v>
      </c>
      <c r="E28" s="10" t="s">
        <v>1673</v>
      </c>
      <c r="F28" s="10">
        <v>0</v>
      </c>
      <c r="G28" s="10">
        <v>0</v>
      </c>
      <c r="H28" s="11" t="s">
        <v>2009</v>
      </c>
      <c r="I28" s="11"/>
      <c r="J28" s="11"/>
      <c r="K28" s="10">
        <v>0</v>
      </c>
      <c r="L28" s="11"/>
      <c r="M28" s="11"/>
      <c r="N28" s="10">
        <v>0</v>
      </c>
      <c r="O28" s="10" t="s">
        <v>1673</v>
      </c>
      <c r="P28" s="10">
        <v>0</v>
      </c>
      <c r="Q28" s="10">
        <v>0</v>
      </c>
      <c r="R28" s="11" t="s">
        <v>2009</v>
      </c>
      <c r="S28" s="11"/>
      <c r="T28" s="11"/>
      <c r="U28" s="10">
        <v>0</v>
      </c>
      <c r="V28" s="11"/>
      <c r="W28" s="11"/>
      <c r="X28" s="10">
        <v>0</v>
      </c>
      <c r="Y28" s="10" t="s">
        <v>1673</v>
      </c>
      <c r="Z28" s="10">
        <v>0</v>
      </c>
      <c r="AA28" s="11" t="s">
        <v>2009</v>
      </c>
      <c r="AB28" s="11"/>
      <c r="AC28" s="11"/>
      <c r="AD28" s="10">
        <v>0</v>
      </c>
      <c r="AE28" s="11"/>
      <c r="AF28" s="11"/>
      <c r="AG28" s="10">
        <v>0</v>
      </c>
      <c r="AH28" s="10" t="s">
        <v>1673</v>
      </c>
      <c r="AI28" s="10">
        <v>9</v>
      </c>
      <c r="AJ28" s="10" t="s">
        <v>1673</v>
      </c>
      <c r="AK28" s="10">
        <v>0</v>
      </c>
      <c r="AL28" s="11"/>
      <c r="AM28" s="11"/>
      <c r="AN28" s="11"/>
      <c r="AO28" s="10">
        <v>0</v>
      </c>
      <c r="AP28" s="11"/>
      <c r="AQ28" s="11"/>
      <c r="AR28" s="10">
        <v>0</v>
      </c>
      <c r="AS28" s="10">
        <v>0</v>
      </c>
      <c r="AT28" s="10" t="s">
        <v>1673</v>
      </c>
      <c r="AU28" s="10">
        <v>0</v>
      </c>
      <c r="AV28" s="11"/>
      <c r="AW28" s="11"/>
      <c r="AX28" s="11"/>
      <c r="AY28" s="10">
        <v>0</v>
      </c>
      <c r="AZ28" s="11"/>
      <c r="BA28" s="11"/>
      <c r="BB28" s="12" t="s">
        <v>1721</v>
      </c>
      <c r="BC28" s="10"/>
      <c r="BD28" s="12" t="s">
        <v>1721</v>
      </c>
      <c r="BE28" s="10"/>
      <c r="BF28" s="11" t="s">
        <v>1722</v>
      </c>
      <c r="BG28" s="10" t="s">
        <v>1723</v>
      </c>
      <c r="BH28" s="65" t="s">
        <v>1724</v>
      </c>
      <c r="BI28" s="11"/>
      <c r="BJ28" s="12" t="s">
        <v>1991</v>
      </c>
      <c r="BK28" s="10" t="s">
        <v>1723</v>
      </c>
      <c r="BL28" s="12" t="s">
        <v>1989</v>
      </c>
      <c r="BM28" s="11"/>
      <c r="BN28" s="11"/>
      <c r="BO28" s="11"/>
      <c r="BP28" s="10" t="s">
        <v>164</v>
      </c>
    </row>
    <row r="29" spans="1:68" x14ac:dyDescent="0.25">
      <c r="A29" s="13">
        <v>27</v>
      </c>
      <c r="B29" t="s">
        <v>110</v>
      </c>
      <c r="C29" s="9">
        <v>1</v>
      </c>
      <c r="D29" s="9">
        <v>148</v>
      </c>
      <c r="E29" s="9" t="s">
        <v>1673</v>
      </c>
      <c r="F29" s="9">
        <v>1</v>
      </c>
      <c r="G29" s="9">
        <v>1</v>
      </c>
      <c r="H29" s="11" t="s">
        <v>2009</v>
      </c>
      <c r="I29" s="11"/>
      <c r="J29" s="11"/>
      <c r="K29" s="9">
        <v>0</v>
      </c>
      <c r="L29" s="11"/>
      <c r="M29" s="11"/>
      <c r="N29" s="9">
        <v>46</v>
      </c>
      <c r="O29" s="9" t="s">
        <v>1673</v>
      </c>
      <c r="P29" s="9">
        <v>1</v>
      </c>
      <c r="Q29" s="9">
        <v>0</v>
      </c>
      <c r="R29" s="11" t="s">
        <v>2013</v>
      </c>
      <c r="S29" s="11"/>
      <c r="T29" s="11"/>
      <c r="U29" s="9">
        <v>0</v>
      </c>
      <c r="V29" s="11"/>
      <c r="W29" s="11"/>
      <c r="X29" s="9">
        <v>44</v>
      </c>
      <c r="Y29" s="9" t="s">
        <v>1673</v>
      </c>
      <c r="Z29" s="9">
        <v>1</v>
      </c>
      <c r="AA29" s="11" t="s">
        <v>2009</v>
      </c>
      <c r="AB29" s="11"/>
      <c r="AC29" s="11"/>
      <c r="AD29" s="9">
        <v>0</v>
      </c>
      <c r="AE29" s="11"/>
      <c r="AF29" s="11"/>
      <c r="AG29" s="9">
        <v>68</v>
      </c>
      <c r="AH29" s="9" t="s">
        <v>1673</v>
      </c>
      <c r="AI29" s="9">
        <v>36</v>
      </c>
      <c r="AJ29" s="9" t="s">
        <v>1673</v>
      </c>
      <c r="AK29" s="9">
        <v>0</v>
      </c>
      <c r="AL29" s="11"/>
      <c r="AM29" s="11"/>
      <c r="AN29" s="11"/>
      <c r="AO29" s="9">
        <v>0</v>
      </c>
      <c r="AP29" s="11"/>
      <c r="AQ29" s="11"/>
      <c r="AR29" s="9">
        <v>0</v>
      </c>
      <c r="AS29" s="9">
        <v>0</v>
      </c>
      <c r="AT29" s="9" t="s">
        <v>1673</v>
      </c>
      <c r="AU29" s="9">
        <v>0</v>
      </c>
      <c r="AV29" s="11"/>
      <c r="AW29" s="11"/>
      <c r="AX29" s="11"/>
      <c r="AY29" s="9">
        <v>0</v>
      </c>
      <c r="AZ29" s="11"/>
      <c r="BA29" s="11"/>
      <c r="BB29" s="12" t="s">
        <v>1721</v>
      </c>
      <c r="BC29" s="9" t="s">
        <v>1723</v>
      </c>
      <c r="BD29" s="12" t="s">
        <v>1729</v>
      </c>
      <c r="BE29" s="9" t="s">
        <v>1723</v>
      </c>
      <c r="BF29" s="11" t="s">
        <v>1991</v>
      </c>
      <c r="BG29" s="9" t="s">
        <v>1723</v>
      </c>
      <c r="BH29" s="11" t="s">
        <v>1991</v>
      </c>
      <c r="BI29" s="11"/>
      <c r="BJ29" s="12" t="s">
        <v>1991</v>
      </c>
      <c r="BK29" s="9" t="s">
        <v>1723</v>
      </c>
      <c r="BL29" s="12" t="s">
        <v>1989</v>
      </c>
      <c r="BM29" s="11"/>
      <c r="BN29" s="11"/>
      <c r="BO29" s="11"/>
      <c r="BP29" s="9" t="s">
        <v>164</v>
      </c>
    </row>
    <row r="30" spans="1:68" x14ac:dyDescent="0.25">
      <c r="A30" s="13">
        <v>28</v>
      </c>
      <c r="B30" t="s">
        <v>113</v>
      </c>
      <c r="C30" s="9">
        <v>0</v>
      </c>
      <c r="D30" s="9">
        <v>0</v>
      </c>
      <c r="E30" s="9" t="s">
        <v>1673</v>
      </c>
      <c r="F30" s="9">
        <v>0</v>
      </c>
      <c r="G30" s="9">
        <v>0</v>
      </c>
      <c r="H30" s="11" t="s">
        <v>2009</v>
      </c>
      <c r="I30" s="11"/>
      <c r="J30" s="11"/>
      <c r="K30" s="9">
        <v>0</v>
      </c>
      <c r="L30" s="11"/>
      <c r="M30" s="11"/>
      <c r="N30" s="9">
        <v>0</v>
      </c>
      <c r="O30" s="9" t="s">
        <v>1673</v>
      </c>
      <c r="P30" s="9">
        <v>0</v>
      </c>
      <c r="Q30" s="9">
        <v>0</v>
      </c>
      <c r="R30" s="11" t="s">
        <v>2009</v>
      </c>
      <c r="S30" s="11"/>
      <c r="T30" s="11"/>
      <c r="U30" s="9">
        <v>0</v>
      </c>
      <c r="V30" s="11"/>
      <c r="W30" s="11"/>
      <c r="X30" s="9">
        <v>0</v>
      </c>
      <c r="Y30" s="9" t="s">
        <v>1673</v>
      </c>
      <c r="Z30" s="9">
        <v>0</v>
      </c>
      <c r="AA30" s="11" t="s">
        <v>2009</v>
      </c>
      <c r="AB30" s="11"/>
      <c r="AC30" s="11"/>
      <c r="AD30" s="9">
        <v>0</v>
      </c>
      <c r="AE30" s="11"/>
      <c r="AF30" s="11"/>
      <c r="AG30" s="9">
        <v>0</v>
      </c>
      <c r="AH30" s="9" t="s">
        <v>1673</v>
      </c>
      <c r="AI30" s="9">
        <v>81</v>
      </c>
      <c r="AJ30" s="9" t="s">
        <v>1673</v>
      </c>
      <c r="AK30" s="9">
        <v>1</v>
      </c>
      <c r="AL30" s="11"/>
      <c r="AM30" s="11"/>
      <c r="AN30" s="11"/>
      <c r="AO30" s="9">
        <v>0</v>
      </c>
      <c r="AP30" s="11"/>
      <c r="AQ30" s="11"/>
      <c r="AR30" s="9">
        <v>0</v>
      </c>
      <c r="AS30" s="9">
        <v>0</v>
      </c>
      <c r="AT30" s="9" t="s">
        <v>1673</v>
      </c>
      <c r="AU30" s="9">
        <v>0</v>
      </c>
      <c r="AV30" s="11"/>
      <c r="AW30" s="11"/>
      <c r="AX30" s="11"/>
      <c r="AY30" s="9">
        <v>0</v>
      </c>
      <c r="AZ30" s="11"/>
      <c r="BA30" s="11"/>
      <c r="BB30" s="12" t="s">
        <v>1721</v>
      </c>
      <c r="BC30" s="9"/>
      <c r="BD30" s="12" t="s">
        <v>1721</v>
      </c>
      <c r="BE30" s="9"/>
      <c r="BF30" s="11" t="s">
        <v>1722</v>
      </c>
      <c r="BG30" s="9"/>
      <c r="BH30" s="65" t="s">
        <v>1724</v>
      </c>
      <c r="BI30" s="11"/>
      <c r="BJ30" s="12" t="s">
        <v>1991</v>
      </c>
      <c r="BK30" s="9" t="s">
        <v>1723</v>
      </c>
      <c r="BL30" s="12" t="s">
        <v>1989</v>
      </c>
      <c r="BM30" s="11"/>
      <c r="BN30" s="11"/>
      <c r="BO30" s="11"/>
      <c r="BP30" s="9" t="s">
        <v>164</v>
      </c>
    </row>
    <row r="31" spans="1:68" x14ac:dyDescent="0.25">
      <c r="A31" s="13">
        <v>29</v>
      </c>
      <c r="B31" t="s">
        <v>115</v>
      </c>
      <c r="C31" s="9">
        <v>0</v>
      </c>
      <c r="D31" s="9">
        <v>164</v>
      </c>
      <c r="E31" s="9" t="s">
        <v>1673</v>
      </c>
      <c r="F31" s="9">
        <v>0</v>
      </c>
      <c r="G31" s="9">
        <v>1</v>
      </c>
      <c r="H31" s="11" t="s">
        <v>2009</v>
      </c>
      <c r="I31" s="11"/>
      <c r="J31" s="11"/>
      <c r="K31" s="9">
        <v>0</v>
      </c>
      <c r="L31" s="11"/>
      <c r="M31" s="11"/>
      <c r="N31" s="9">
        <v>78</v>
      </c>
      <c r="O31" s="9" t="s">
        <v>1673</v>
      </c>
      <c r="P31" s="9">
        <v>1</v>
      </c>
      <c r="Q31" s="9">
        <v>1</v>
      </c>
      <c r="R31" s="11" t="s">
        <v>2009</v>
      </c>
      <c r="S31" s="11"/>
      <c r="T31" s="11"/>
      <c r="U31" s="9">
        <v>0</v>
      </c>
      <c r="V31" s="11"/>
      <c r="W31" s="11"/>
      <c r="X31" s="9">
        <v>64</v>
      </c>
      <c r="Y31" s="9" t="s">
        <v>1673</v>
      </c>
      <c r="Z31" s="9">
        <v>1</v>
      </c>
      <c r="AA31" s="11" t="s">
        <v>2009</v>
      </c>
      <c r="AB31" s="11"/>
      <c r="AC31" s="11"/>
      <c r="AD31" s="9">
        <v>0</v>
      </c>
      <c r="AE31" s="11"/>
      <c r="AF31" s="11"/>
      <c r="AG31" s="9">
        <v>62</v>
      </c>
      <c r="AH31" s="9" t="s">
        <v>1673</v>
      </c>
      <c r="AI31" s="9">
        <v>36</v>
      </c>
      <c r="AJ31" s="9" t="s">
        <v>1673</v>
      </c>
      <c r="AK31" s="9">
        <v>1</v>
      </c>
      <c r="AL31" s="11"/>
      <c r="AM31" s="11"/>
      <c r="AN31" s="11"/>
      <c r="AO31" s="9">
        <v>0</v>
      </c>
      <c r="AP31" s="11"/>
      <c r="AQ31" s="11"/>
      <c r="AR31" s="9">
        <v>37.49</v>
      </c>
      <c r="AS31" s="9">
        <v>16.07</v>
      </c>
      <c r="AT31" s="9" t="s">
        <v>1673</v>
      </c>
      <c r="AU31" s="9">
        <v>1</v>
      </c>
      <c r="AV31" s="11"/>
      <c r="AW31" s="11"/>
      <c r="AX31" s="11"/>
      <c r="AY31" s="9">
        <v>0</v>
      </c>
      <c r="AZ31" s="11"/>
      <c r="BA31" s="11"/>
      <c r="BB31" s="12" t="s">
        <v>1721</v>
      </c>
      <c r="BC31" s="9" t="s">
        <v>1723</v>
      </c>
      <c r="BD31" s="12" t="s">
        <v>1729</v>
      </c>
      <c r="BE31" s="9" t="s">
        <v>1723</v>
      </c>
      <c r="BF31" s="11" t="s">
        <v>1991</v>
      </c>
      <c r="BG31" s="9" t="s">
        <v>1723</v>
      </c>
      <c r="BH31" s="11" t="s">
        <v>1991</v>
      </c>
      <c r="BI31" s="11"/>
      <c r="BJ31" s="12" t="s">
        <v>1991</v>
      </c>
      <c r="BK31" s="9" t="s">
        <v>1723</v>
      </c>
      <c r="BL31" s="12" t="s">
        <v>1991</v>
      </c>
      <c r="BM31" s="11"/>
      <c r="BN31" s="11"/>
      <c r="BO31" s="11"/>
      <c r="BP31" s="9" t="s">
        <v>1723</v>
      </c>
    </row>
    <row r="32" spans="1:68" x14ac:dyDescent="0.25">
      <c r="A32" s="13">
        <v>30</v>
      </c>
      <c r="B32" t="s">
        <v>117</v>
      </c>
      <c r="C32" s="9">
        <v>0</v>
      </c>
      <c r="D32" s="9">
        <v>54</v>
      </c>
      <c r="E32" s="9" t="s">
        <v>1673</v>
      </c>
      <c r="F32" s="9">
        <v>0</v>
      </c>
      <c r="G32" s="9">
        <v>1</v>
      </c>
      <c r="H32" s="11" t="s">
        <v>2009</v>
      </c>
      <c r="I32" s="11"/>
      <c r="J32" s="11"/>
      <c r="K32" s="9">
        <v>0</v>
      </c>
      <c r="L32" s="11"/>
      <c r="M32" s="11"/>
      <c r="N32" s="9">
        <v>0</v>
      </c>
      <c r="O32" s="9" t="s">
        <v>1673</v>
      </c>
      <c r="P32" s="9">
        <v>0</v>
      </c>
      <c r="Q32" s="9">
        <v>0</v>
      </c>
      <c r="R32" s="11" t="s">
        <v>2009</v>
      </c>
      <c r="S32" s="11"/>
      <c r="T32" s="11"/>
      <c r="U32" s="9">
        <v>0</v>
      </c>
      <c r="V32" s="11"/>
      <c r="W32" s="11"/>
      <c r="X32" s="9">
        <v>32</v>
      </c>
      <c r="Y32" s="9" t="s">
        <v>1673</v>
      </c>
      <c r="Z32" s="9">
        <v>1</v>
      </c>
      <c r="AA32" s="11" t="s">
        <v>2009</v>
      </c>
      <c r="AB32" s="11"/>
      <c r="AC32" s="11"/>
      <c r="AD32" s="9">
        <v>0</v>
      </c>
      <c r="AE32" s="11"/>
      <c r="AF32" s="11"/>
      <c r="AG32" s="9">
        <v>48</v>
      </c>
      <c r="AH32" s="9" t="s">
        <v>1673</v>
      </c>
      <c r="AI32" s="9">
        <v>9</v>
      </c>
      <c r="AJ32" s="9" t="s">
        <v>1673</v>
      </c>
      <c r="AK32" s="9">
        <v>1</v>
      </c>
      <c r="AL32" s="11"/>
      <c r="AM32" s="11"/>
      <c r="AN32" s="11"/>
      <c r="AO32" s="9">
        <v>0</v>
      </c>
      <c r="AP32" s="11"/>
      <c r="AQ32" s="11"/>
      <c r="AR32" s="9">
        <v>0</v>
      </c>
      <c r="AS32" s="9">
        <v>0</v>
      </c>
      <c r="AT32" s="9" t="s">
        <v>1673</v>
      </c>
      <c r="AU32" s="9">
        <v>0</v>
      </c>
      <c r="AV32" s="11"/>
      <c r="AW32" s="11"/>
      <c r="AX32" s="11"/>
      <c r="AY32" s="9">
        <v>0</v>
      </c>
      <c r="AZ32" s="11"/>
      <c r="BA32" s="11"/>
      <c r="BB32" s="12" t="s">
        <v>1721</v>
      </c>
      <c r="BC32" s="9" t="s">
        <v>1723</v>
      </c>
      <c r="BD32" s="12" t="s">
        <v>1729</v>
      </c>
      <c r="BE32" s="9" t="s">
        <v>1723</v>
      </c>
      <c r="BF32" s="11" t="s">
        <v>1991</v>
      </c>
      <c r="BG32" s="9" t="s">
        <v>1723</v>
      </c>
      <c r="BH32" s="11" t="s">
        <v>1991</v>
      </c>
      <c r="BI32" s="11"/>
      <c r="BJ32" s="12" t="s">
        <v>1991</v>
      </c>
      <c r="BK32" s="9" t="s">
        <v>1723</v>
      </c>
      <c r="BL32" s="12" t="s">
        <v>1989</v>
      </c>
      <c r="BM32" s="11"/>
      <c r="BN32" s="11"/>
      <c r="BO32" s="11"/>
      <c r="BP32" s="9" t="s">
        <v>164</v>
      </c>
    </row>
    <row r="33" spans="1:68" x14ac:dyDescent="0.25">
      <c r="A33" s="13">
        <v>31</v>
      </c>
      <c r="B33" t="s">
        <v>119</v>
      </c>
      <c r="C33" s="9">
        <v>1</v>
      </c>
      <c r="D33" s="9">
        <v>1240</v>
      </c>
      <c r="E33" s="9" t="s">
        <v>1673</v>
      </c>
      <c r="F33" s="9">
        <v>1</v>
      </c>
      <c r="G33" s="9">
        <v>0</v>
      </c>
      <c r="H33" s="11" t="s">
        <v>2009</v>
      </c>
      <c r="I33" s="11"/>
      <c r="J33" s="11"/>
      <c r="K33" s="9">
        <v>1</v>
      </c>
      <c r="L33" s="11"/>
      <c r="M33" s="11"/>
      <c r="N33" s="9">
        <v>490</v>
      </c>
      <c r="O33" s="9" t="s">
        <v>1673</v>
      </c>
      <c r="P33" s="9">
        <v>1</v>
      </c>
      <c r="Q33" s="9">
        <v>0</v>
      </c>
      <c r="R33" s="11" t="s">
        <v>2009</v>
      </c>
      <c r="S33" s="11"/>
      <c r="T33" s="11"/>
      <c r="U33" s="9">
        <v>1</v>
      </c>
      <c r="V33" s="11"/>
      <c r="W33" s="11"/>
      <c r="X33" s="9">
        <v>470</v>
      </c>
      <c r="Y33" s="9" t="s">
        <v>1673</v>
      </c>
      <c r="Z33" s="9">
        <v>1</v>
      </c>
      <c r="AA33" s="11" t="s">
        <v>2009</v>
      </c>
      <c r="AB33" s="11"/>
      <c r="AC33" s="11"/>
      <c r="AD33" s="9">
        <v>0</v>
      </c>
      <c r="AE33" s="11"/>
      <c r="AF33" s="11"/>
      <c r="AG33" s="9">
        <v>570</v>
      </c>
      <c r="AH33" s="9" t="s">
        <v>1673</v>
      </c>
      <c r="AI33" s="9">
        <v>324</v>
      </c>
      <c r="AJ33" s="9" t="s">
        <v>1673</v>
      </c>
      <c r="AK33" s="9">
        <v>1</v>
      </c>
      <c r="AL33" s="11"/>
      <c r="AM33" s="11"/>
      <c r="AN33" s="11"/>
      <c r="AO33" s="9">
        <v>0</v>
      </c>
      <c r="AP33" s="11"/>
      <c r="AQ33" s="11"/>
      <c r="AR33" s="9">
        <v>0</v>
      </c>
      <c r="AS33" s="9">
        <v>0</v>
      </c>
      <c r="AT33" s="9" t="s">
        <v>1673</v>
      </c>
      <c r="AU33" s="9">
        <v>0</v>
      </c>
      <c r="AV33" s="11"/>
      <c r="AW33" s="11"/>
      <c r="AX33" s="11"/>
      <c r="AY33" s="9">
        <v>0</v>
      </c>
      <c r="AZ33" s="11"/>
      <c r="BA33" s="11"/>
      <c r="BB33" s="12" t="s">
        <v>1721</v>
      </c>
      <c r="BC33" s="9" t="s">
        <v>1723</v>
      </c>
      <c r="BD33" s="12" t="s">
        <v>1729</v>
      </c>
      <c r="BE33" s="9" t="s">
        <v>1723</v>
      </c>
      <c r="BF33" s="11" t="s">
        <v>1991</v>
      </c>
      <c r="BG33" s="9" t="s">
        <v>1723</v>
      </c>
      <c r="BH33" s="11" t="s">
        <v>1991</v>
      </c>
      <c r="BI33" s="11"/>
      <c r="BJ33" s="12" t="s">
        <v>1991</v>
      </c>
      <c r="BK33" s="9" t="s">
        <v>1723</v>
      </c>
      <c r="BL33" s="12" t="s">
        <v>1989</v>
      </c>
      <c r="BM33" s="11"/>
      <c r="BN33" s="11"/>
      <c r="BO33" s="11"/>
      <c r="BP33" s="9" t="s">
        <v>164</v>
      </c>
    </row>
    <row r="34" spans="1:68" x14ac:dyDescent="0.25">
      <c r="A34" s="13">
        <v>32</v>
      </c>
      <c r="B34" t="s">
        <v>122</v>
      </c>
      <c r="C34" s="9">
        <v>0</v>
      </c>
      <c r="D34" s="9">
        <v>0</v>
      </c>
      <c r="E34" s="9" t="s">
        <v>1673</v>
      </c>
      <c r="F34" s="9">
        <v>0</v>
      </c>
      <c r="G34" s="9">
        <v>0</v>
      </c>
      <c r="H34" s="11" t="s">
        <v>2009</v>
      </c>
      <c r="I34" s="11"/>
      <c r="J34" s="11"/>
      <c r="K34" s="9">
        <v>0</v>
      </c>
      <c r="L34" s="11"/>
      <c r="M34" s="11"/>
      <c r="N34" s="9">
        <v>0</v>
      </c>
      <c r="O34" s="9" t="s">
        <v>1673</v>
      </c>
      <c r="P34" s="9">
        <v>0</v>
      </c>
      <c r="Q34" s="9">
        <v>0</v>
      </c>
      <c r="R34" s="11" t="s">
        <v>2009</v>
      </c>
      <c r="S34" s="11"/>
      <c r="T34" s="11"/>
      <c r="U34" s="9">
        <v>0</v>
      </c>
      <c r="V34" s="11"/>
      <c r="W34" s="11"/>
      <c r="X34" s="9">
        <v>0</v>
      </c>
      <c r="Y34" s="9" t="s">
        <v>1673</v>
      </c>
      <c r="Z34" s="9">
        <v>0</v>
      </c>
      <c r="AA34" s="11" t="s">
        <v>2009</v>
      </c>
      <c r="AB34" s="11"/>
      <c r="AC34" s="11"/>
      <c r="AD34" s="9">
        <v>0</v>
      </c>
      <c r="AE34" s="11"/>
      <c r="AF34" s="11"/>
      <c r="AG34" s="9">
        <v>0</v>
      </c>
      <c r="AH34" s="9" t="s">
        <v>1673</v>
      </c>
      <c r="AI34" s="9">
        <v>9</v>
      </c>
      <c r="AJ34" s="9" t="s">
        <v>1673</v>
      </c>
      <c r="AK34" s="9">
        <v>1</v>
      </c>
      <c r="AL34" s="11"/>
      <c r="AM34" s="11"/>
      <c r="AN34" s="11"/>
      <c r="AO34" s="9">
        <v>0</v>
      </c>
      <c r="AP34" s="11"/>
      <c r="AQ34" s="11"/>
      <c r="AR34" s="9">
        <v>0</v>
      </c>
      <c r="AS34" s="9">
        <v>0</v>
      </c>
      <c r="AT34" s="9" t="s">
        <v>1673</v>
      </c>
      <c r="AU34" s="9">
        <v>0</v>
      </c>
      <c r="AV34" s="11"/>
      <c r="AW34" s="11"/>
      <c r="AX34" s="11"/>
      <c r="AY34" s="9">
        <v>0</v>
      </c>
      <c r="AZ34" s="11"/>
      <c r="BA34" s="11"/>
      <c r="BB34" s="12" t="s">
        <v>1721</v>
      </c>
      <c r="BC34" s="9"/>
      <c r="BD34" s="12" t="s">
        <v>1721</v>
      </c>
      <c r="BE34" s="9"/>
      <c r="BF34" s="11" t="s">
        <v>1722</v>
      </c>
      <c r="BG34" s="9" t="s">
        <v>1723</v>
      </c>
      <c r="BH34" s="65" t="s">
        <v>1724</v>
      </c>
      <c r="BI34" s="11"/>
      <c r="BJ34" s="12" t="s">
        <v>1991</v>
      </c>
      <c r="BK34" s="9" t="s">
        <v>1723</v>
      </c>
      <c r="BL34" s="12" t="s">
        <v>1989</v>
      </c>
      <c r="BM34" s="11"/>
      <c r="BN34" s="11"/>
      <c r="BO34" s="11"/>
      <c r="BP34" s="9" t="s">
        <v>164</v>
      </c>
    </row>
    <row r="35" spans="1:68" x14ac:dyDescent="0.25">
      <c r="A35" s="13">
        <v>33</v>
      </c>
      <c r="B35" t="s">
        <v>124</v>
      </c>
      <c r="C35" s="9">
        <v>0</v>
      </c>
      <c r="D35" s="9">
        <v>0</v>
      </c>
      <c r="E35" s="9" t="s">
        <v>1673</v>
      </c>
      <c r="F35" s="9">
        <v>0</v>
      </c>
      <c r="G35" s="9">
        <v>0</v>
      </c>
      <c r="H35" s="11" t="s">
        <v>2009</v>
      </c>
      <c r="I35" s="11"/>
      <c r="J35" s="11"/>
      <c r="K35" s="9">
        <v>0</v>
      </c>
      <c r="L35" s="11"/>
      <c r="M35" s="11"/>
      <c r="N35" s="9">
        <v>0</v>
      </c>
      <c r="O35" s="9" t="s">
        <v>1673</v>
      </c>
      <c r="P35" s="9">
        <v>0</v>
      </c>
      <c r="Q35" s="9">
        <v>0</v>
      </c>
      <c r="R35" s="11" t="s">
        <v>2009</v>
      </c>
      <c r="S35" s="11"/>
      <c r="T35" s="11"/>
      <c r="U35" s="9">
        <v>0</v>
      </c>
      <c r="V35" s="11"/>
      <c r="W35" s="11"/>
      <c r="X35" s="9">
        <v>0</v>
      </c>
      <c r="Y35" s="9" t="s">
        <v>1673</v>
      </c>
      <c r="Z35" s="9">
        <v>0</v>
      </c>
      <c r="AA35" s="11" t="s">
        <v>2009</v>
      </c>
      <c r="AB35" s="11"/>
      <c r="AC35" s="11"/>
      <c r="AD35" s="9">
        <v>0</v>
      </c>
      <c r="AE35" s="11"/>
      <c r="AF35" s="11"/>
      <c r="AG35" s="9">
        <v>0</v>
      </c>
      <c r="AH35" s="9" t="s">
        <v>1673</v>
      </c>
      <c r="AI35" s="9">
        <v>9</v>
      </c>
      <c r="AJ35" s="9" t="s">
        <v>1673</v>
      </c>
      <c r="AK35" s="9">
        <v>1</v>
      </c>
      <c r="AL35" s="11"/>
      <c r="AM35" s="11"/>
      <c r="AN35" s="11"/>
      <c r="AO35" s="9">
        <v>0</v>
      </c>
      <c r="AP35" s="11"/>
      <c r="AQ35" s="11"/>
      <c r="AR35" s="9">
        <v>0</v>
      </c>
      <c r="AS35" s="9">
        <v>0</v>
      </c>
      <c r="AT35" s="9" t="s">
        <v>1673</v>
      </c>
      <c r="AU35" s="9">
        <v>0</v>
      </c>
      <c r="AV35" s="11"/>
      <c r="AW35" s="11"/>
      <c r="AX35" s="11"/>
      <c r="AY35" s="9">
        <v>0</v>
      </c>
      <c r="AZ35" s="11"/>
      <c r="BA35" s="11"/>
      <c r="BB35" s="12" t="s">
        <v>1721</v>
      </c>
      <c r="BC35" s="9"/>
      <c r="BD35" s="12" t="s">
        <v>1721</v>
      </c>
      <c r="BE35" s="9"/>
      <c r="BF35" s="11" t="s">
        <v>1722</v>
      </c>
      <c r="BG35" s="9" t="s">
        <v>1723</v>
      </c>
      <c r="BH35" s="65" t="s">
        <v>1724</v>
      </c>
      <c r="BI35" s="11"/>
      <c r="BJ35" s="12" t="s">
        <v>1991</v>
      </c>
      <c r="BK35" s="9" t="s">
        <v>1723</v>
      </c>
      <c r="BL35" s="12" t="s">
        <v>1989</v>
      </c>
      <c r="BM35" s="11"/>
      <c r="BN35" s="11"/>
      <c r="BO35" s="11"/>
      <c r="BP35" s="9" t="s">
        <v>164</v>
      </c>
    </row>
    <row r="36" spans="1:68" x14ac:dyDescent="0.25">
      <c r="A36" s="13">
        <v>34</v>
      </c>
      <c r="B36" t="s">
        <v>126</v>
      </c>
      <c r="C36" s="9">
        <v>1</v>
      </c>
      <c r="D36" s="9">
        <v>920</v>
      </c>
      <c r="E36" s="9" t="s">
        <v>1673</v>
      </c>
      <c r="F36" s="9">
        <v>1</v>
      </c>
      <c r="G36" s="9">
        <v>0</v>
      </c>
      <c r="H36" s="11" t="s">
        <v>2010</v>
      </c>
      <c r="I36" s="11" t="s">
        <v>2011</v>
      </c>
      <c r="J36" s="11" t="s">
        <v>2012</v>
      </c>
      <c r="K36" s="9">
        <v>1</v>
      </c>
      <c r="L36" s="11"/>
      <c r="M36" s="11"/>
      <c r="N36" s="9">
        <v>480</v>
      </c>
      <c r="O36" s="9" t="s">
        <v>1673</v>
      </c>
      <c r="P36" s="9">
        <v>1</v>
      </c>
      <c r="Q36" s="9">
        <v>0</v>
      </c>
      <c r="R36" s="11" t="s">
        <v>2009</v>
      </c>
      <c r="S36" s="11"/>
      <c r="T36" s="11"/>
      <c r="U36" s="9">
        <v>1</v>
      </c>
      <c r="V36" s="11"/>
      <c r="W36" s="11"/>
      <c r="X36" s="9">
        <v>400</v>
      </c>
      <c r="Y36" s="9" t="s">
        <v>1673</v>
      </c>
      <c r="Z36" s="9">
        <v>1</v>
      </c>
      <c r="AA36" s="11" t="s">
        <v>2009</v>
      </c>
      <c r="AB36" s="11"/>
      <c r="AC36" s="11"/>
      <c r="AD36" s="9">
        <v>0</v>
      </c>
      <c r="AE36" s="11"/>
      <c r="AF36" s="11"/>
      <c r="AG36" s="9">
        <v>480</v>
      </c>
      <c r="AH36" s="9" t="s">
        <v>1673</v>
      </c>
      <c r="AI36" s="9">
        <v>198</v>
      </c>
      <c r="AJ36" s="9" t="s">
        <v>1673</v>
      </c>
      <c r="AK36" s="9">
        <v>1</v>
      </c>
      <c r="AL36" s="11"/>
      <c r="AM36" s="11"/>
      <c r="AN36" s="11"/>
      <c r="AO36" s="9">
        <v>1</v>
      </c>
      <c r="AP36" s="11"/>
      <c r="AQ36" s="11"/>
      <c r="AR36" s="9">
        <v>0</v>
      </c>
      <c r="AS36" s="9">
        <v>0</v>
      </c>
      <c r="AT36" s="9" t="s">
        <v>1673</v>
      </c>
      <c r="AU36" s="9">
        <v>0</v>
      </c>
      <c r="AV36" s="11"/>
      <c r="AW36" s="11"/>
      <c r="AX36" s="11"/>
      <c r="AY36" s="9">
        <v>0</v>
      </c>
      <c r="AZ36" s="11"/>
      <c r="BA36" s="11"/>
      <c r="BB36" s="12" t="s">
        <v>1721</v>
      </c>
      <c r="BC36" s="9" t="s">
        <v>1723</v>
      </c>
      <c r="BD36" s="12" t="s">
        <v>1729</v>
      </c>
      <c r="BE36" s="9" t="s">
        <v>1723</v>
      </c>
      <c r="BF36" s="11" t="s">
        <v>1991</v>
      </c>
      <c r="BG36" s="9" t="s">
        <v>1723</v>
      </c>
      <c r="BH36" s="11" t="s">
        <v>1991</v>
      </c>
      <c r="BI36" s="11"/>
      <c r="BJ36" s="12" t="s">
        <v>1991</v>
      </c>
      <c r="BK36" s="9" t="s">
        <v>1723</v>
      </c>
      <c r="BL36" s="12" t="s">
        <v>1989</v>
      </c>
      <c r="BM36" s="11"/>
      <c r="BN36" s="11"/>
      <c r="BO36" s="11"/>
      <c r="BP36" s="9" t="s">
        <v>164</v>
      </c>
    </row>
    <row r="37" spans="1:68" x14ac:dyDescent="0.25">
      <c r="A37" s="13">
        <v>35</v>
      </c>
      <c r="B37" t="s">
        <v>129</v>
      </c>
      <c r="C37" s="9">
        <v>1</v>
      </c>
      <c r="D37" s="9">
        <v>580</v>
      </c>
      <c r="E37" s="9" t="s">
        <v>1673</v>
      </c>
      <c r="F37" s="9">
        <v>1</v>
      </c>
      <c r="G37" s="9">
        <v>0</v>
      </c>
      <c r="H37" s="11" t="s">
        <v>2010</v>
      </c>
      <c r="I37" s="11" t="s">
        <v>2011</v>
      </c>
      <c r="J37" s="11" t="s">
        <v>2012</v>
      </c>
      <c r="K37" s="9">
        <v>1</v>
      </c>
      <c r="L37" s="11"/>
      <c r="M37" s="11"/>
      <c r="N37" s="9">
        <v>320</v>
      </c>
      <c r="O37" s="9" t="s">
        <v>1673</v>
      </c>
      <c r="P37" s="9">
        <v>1</v>
      </c>
      <c r="Q37" s="9">
        <v>0</v>
      </c>
      <c r="R37" s="11" t="s">
        <v>2009</v>
      </c>
      <c r="S37" s="11"/>
      <c r="T37" s="11"/>
      <c r="U37" s="9">
        <v>1</v>
      </c>
      <c r="V37" s="11"/>
      <c r="W37" s="11"/>
      <c r="X37" s="9">
        <v>300</v>
      </c>
      <c r="Y37" s="9" t="s">
        <v>1673</v>
      </c>
      <c r="Z37" s="9">
        <v>1</v>
      </c>
      <c r="AA37" s="11" t="s">
        <v>2009</v>
      </c>
      <c r="AB37" s="11"/>
      <c r="AC37" s="11"/>
      <c r="AD37" s="9">
        <v>0</v>
      </c>
      <c r="AE37" s="11"/>
      <c r="AF37" s="11"/>
      <c r="AG37" s="9">
        <v>360</v>
      </c>
      <c r="AH37" s="9" t="s">
        <v>1673</v>
      </c>
      <c r="AI37" s="9">
        <v>225</v>
      </c>
      <c r="AJ37" s="9" t="s">
        <v>1673</v>
      </c>
      <c r="AK37" s="9">
        <v>1</v>
      </c>
      <c r="AL37" s="11"/>
      <c r="AM37" s="11"/>
      <c r="AN37" s="11"/>
      <c r="AO37" s="9">
        <v>1</v>
      </c>
      <c r="AP37" s="11"/>
      <c r="AQ37" s="11"/>
      <c r="AR37" s="9">
        <v>0</v>
      </c>
      <c r="AS37" s="9">
        <v>0</v>
      </c>
      <c r="AT37" s="9" t="s">
        <v>1673</v>
      </c>
      <c r="AU37" s="9">
        <v>0</v>
      </c>
      <c r="AV37" s="11"/>
      <c r="AW37" s="11"/>
      <c r="AX37" s="11"/>
      <c r="AY37" s="9">
        <v>0</v>
      </c>
      <c r="AZ37" s="11"/>
      <c r="BA37" s="11"/>
      <c r="BB37" s="12" t="s">
        <v>1721</v>
      </c>
      <c r="BC37" s="9" t="s">
        <v>1735</v>
      </c>
      <c r="BD37" s="12" t="s">
        <v>1729</v>
      </c>
      <c r="BE37" s="9" t="s">
        <v>1723</v>
      </c>
      <c r="BF37" s="11" t="s">
        <v>1991</v>
      </c>
      <c r="BG37" s="9" t="s">
        <v>1723</v>
      </c>
      <c r="BH37" s="11" t="s">
        <v>1991</v>
      </c>
      <c r="BI37" s="11"/>
      <c r="BJ37" s="12" t="s">
        <v>1991</v>
      </c>
      <c r="BK37" s="9" t="s">
        <v>1723</v>
      </c>
      <c r="BL37" s="12" t="s">
        <v>1989</v>
      </c>
      <c r="BM37" s="11"/>
      <c r="BN37" s="11"/>
      <c r="BO37" s="11"/>
      <c r="BP37" s="9" t="s">
        <v>164</v>
      </c>
    </row>
    <row r="38" spans="1:68" x14ac:dyDescent="0.25">
      <c r="A38" s="13">
        <v>36</v>
      </c>
      <c r="B38" t="s">
        <v>132</v>
      </c>
      <c r="C38" s="9">
        <v>0</v>
      </c>
      <c r="D38" s="9">
        <v>0</v>
      </c>
      <c r="E38" s="9" t="s">
        <v>1673</v>
      </c>
      <c r="F38" s="9">
        <v>0</v>
      </c>
      <c r="G38" s="9">
        <v>0</v>
      </c>
      <c r="H38" s="11" t="s">
        <v>2009</v>
      </c>
      <c r="I38" s="11"/>
      <c r="J38" s="11"/>
      <c r="K38" s="9">
        <v>0</v>
      </c>
      <c r="L38" s="11"/>
      <c r="M38" s="11"/>
      <c r="N38" s="9">
        <v>0</v>
      </c>
      <c r="O38" s="9" t="s">
        <v>1673</v>
      </c>
      <c r="P38" s="9">
        <v>0</v>
      </c>
      <c r="Q38" s="9">
        <v>0</v>
      </c>
      <c r="R38" s="11" t="s">
        <v>2009</v>
      </c>
      <c r="S38" s="11"/>
      <c r="T38" s="11"/>
      <c r="U38" s="9">
        <v>0</v>
      </c>
      <c r="V38" s="11"/>
      <c r="W38" s="11"/>
      <c r="X38" s="9">
        <v>0</v>
      </c>
      <c r="Y38" s="9" t="s">
        <v>1673</v>
      </c>
      <c r="Z38" s="9">
        <v>0</v>
      </c>
      <c r="AA38" s="11" t="s">
        <v>2009</v>
      </c>
      <c r="AB38" s="11"/>
      <c r="AC38" s="11"/>
      <c r="AD38" s="9">
        <v>0</v>
      </c>
      <c r="AE38" s="11"/>
      <c r="AF38" s="11"/>
      <c r="AG38" s="9">
        <v>0</v>
      </c>
      <c r="AH38" s="9" t="s">
        <v>1673</v>
      </c>
      <c r="AI38" s="9">
        <v>36</v>
      </c>
      <c r="AJ38" s="9" t="s">
        <v>1673</v>
      </c>
      <c r="AK38" s="9">
        <v>1</v>
      </c>
      <c r="AL38" s="11"/>
      <c r="AM38" s="11"/>
      <c r="AN38" s="11"/>
      <c r="AO38" s="9">
        <v>0</v>
      </c>
      <c r="AP38" s="11"/>
      <c r="AQ38" s="11"/>
      <c r="AR38" s="9">
        <v>0</v>
      </c>
      <c r="AS38" s="9">
        <v>0</v>
      </c>
      <c r="AT38" s="9" t="s">
        <v>1673</v>
      </c>
      <c r="AU38" s="9">
        <v>0</v>
      </c>
      <c r="AV38" s="11"/>
      <c r="AW38" s="11"/>
      <c r="AX38" s="11"/>
      <c r="AY38" s="9">
        <v>0</v>
      </c>
      <c r="AZ38" s="11"/>
      <c r="BA38" s="11"/>
      <c r="BB38" s="12" t="s">
        <v>1721</v>
      </c>
      <c r="BC38" s="9"/>
      <c r="BD38" s="12" t="s">
        <v>1721</v>
      </c>
      <c r="BE38" s="9"/>
      <c r="BF38" s="11" t="s">
        <v>1722</v>
      </c>
      <c r="BG38" s="9" t="s">
        <v>1723</v>
      </c>
      <c r="BH38" s="65" t="s">
        <v>1724</v>
      </c>
      <c r="BI38" s="11"/>
      <c r="BJ38" s="12" t="s">
        <v>1991</v>
      </c>
      <c r="BK38" s="9" t="s">
        <v>1723</v>
      </c>
      <c r="BL38" s="12" t="s">
        <v>1989</v>
      </c>
      <c r="BM38" s="11"/>
      <c r="BN38" s="11"/>
      <c r="BO38" s="11"/>
      <c r="BP38" s="9" t="s">
        <v>164</v>
      </c>
    </row>
    <row r="39" spans="1:68" x14ac:dyDescent="0.25">
      <c r="A39" s="13">
        <v>37</v>
      </c>
      <c r="B39" t="s">
        <v>134</v>
      </c>
      <c r="C39" s="9">
        <v>0</v>
      </c>
      <c r="D39" s="9">
        <v>0</v>
      </c>
      <c r="E39" s="9" t="s">
        <v>1673</v>
      </c>
      <c r="F39" s="9">
        <v>0</v>
      </c>
      <c r="G39" s="9">
        <v>0</v>
      </c>
      <c r="H39" s="11" t="s">
        <v>2009</v>
      </c>
      <c r="I39" s="11"/>
      <c r="J39" s="11"/>
      <c r="K39" s="9">
        <v>0</v>
      </c>
      <c r="L39" s="11"/>
      <c r="M39" s="11"/>
      <c r="N39" s="9">
        <v>0</v>
      </c>
      <c r="O39" s="9" t="s">
        <v>1673</v>
      </c>
      <c r="P39" s="9">
        <v>0</v>
      </c>
      <c r="Q39" s="9">
        <v>0</v>
      </c>
      <c r="R39" s="11" t="s">
        <v>2009</v>
      </c>
      <c r="S39" s="11"/>
      <c r="T39" s="11"/>
      <c r="U39" s="9">
        <v>0</v>
      </c>
      <c r="V39" s="11"/>
      <c r="W39" s="11"/>
      <c r="X39" s="9">
        <v>0</v>
      </c>
      <c r="Y39" s="9" t="s">
        <v>1673</v>
      </c>
      <c r="Z39" s="9">
        <v>0</v>
      </c>
      <c r="AA39" s="11" t="s">
        <v>2009</v>
      </c>
      <c r="AB39" s="11"/>
      <c r="AC39" s="11"/>
      <c r="AD39" s="9">
        <v>0</v>
      </c>
      <c r="AE39" s="11"/>
      <c r="AF39" s="11"/>
      <c r="AG39" s="9">
        <v>0</v>
      </c>
      <c r="AH39" s="9" t="s">
        <v>1673</v>
      </c>
      <c r="AI39" s="9">
        <v>9</v>
      </c>
      <c r="AJ39" s="9" t="s">
        <v>1673</v>
      </c>
      <c r="AK39" s="9">
        <v>1</v>
      </c>
      <c r="AL39" s="11"/>
      <c r="AM39" s="11"/>
      <c r="AN39" s="11"/>
      <c r="AO39" s="9">
        <v>0</v>
      </c>
      <c r="AP39" s="11"/>
      <c r="AQ39" s="11"/>
      <c r="AR39" s="9">
        <v>0</v>
      </c>
      <c r="AS39" s="9">
        <v>0</v>
      </c>
      <c r="AT39" s="9" t="s">
        <v>1673</v>
      </c>
      <c r="AU39" s="9">
        <v>0</v>
      </c>
      <c r="AV39" s="11"/>
      <c r="AW39" s="11"/>
      <c r="AX39" s="11"/>
      <c r="AY39" s="9">
        <v>0</v>
      </c>
      <c r="AZ39" s="11"/>
      <c r="BA39" s="11"/>
      <c r="BB39" s="12" t="s">
        <v>1721</v>
      </c>
      <c r="BC39" s="9"/>
      <c r="BD39" s="12" t="s">
        <v>1721</v>
      </c>
      <c r="BE39" s="9"/>
      <c r="BF39" s="11" t="s">
        <v>1722</v>
      </c>
      <c r="BG39" s="9" t="s">
        <v>1723</v>
      </c>
      <c r="BH39" s="65" t="s">
        <v>1724</v>
      </c>
      <c r="BI39" s="11"/>
      <c r="BJ39" s="12" t="s">
        <v>1991</v>
      </c>
      <c r="BK39" s="9" t="s">
        <v>1723</v>
      </c>
      <c r="BL39" s="12" t="s">
        <v>1989</v>
      </c>
      <c r="BM39" s="11"/>
      <c r="BN39" s="11"/>
      <c r="BO39" s="11"/>
      <c r="BP39" s="9" t="s">
        <v>164</v>
      </c>
    </row>
    <row r="40" spans="1:68" x14ac:dyDescent="0.25">
      <c r="A40" s="13">
        <v>38</v>
      </c>
      <c r="B40" t="s">
        <v>136</v>
      </c>
      <c r="C40" s="9">
        <v>0</v>
      </c>
      <c r="D40" s="9">
        <v>0</v>
      </c>
      <c r="E40" s="9" t="s">
        <v>1673</v>
      </c>
      <c r="F40" s="9">
        <v>0</v>
      </c>
      <c r="G40" s="9">
        <v>0</v>
      </c>
      <c r="H40" s="11" t="s">
        <v>2009</v>
      </c>
      <c r="I40" s="11"/>
      <c r="J40" s="11"/>
      <c r="K40" s="9">
        <v>0</v>
      </c>
      <c r="L40" s="11"/>
      <c r="M40" s="11"/>
      <c r="N40" s="9">
        <v>0</v>
      </c>
      <c r="O40" s="9" t="s">
        <v>1673</v>
      </c>
      <c r="P40" s="9">
        <v>0</v>
      </c>
      <c r="Q40" s="9">
        <v>0</v>
      </c>
      <c r="R40" s="11" t="s">
        <v>2009</v>
      </c>
      <c r="S40" s="11"/>
      <c r="T40" s="11"/>
      <c r="U40" s="9">
        <v>0</v>
      </c>
      <c r="V40" s="11"/>
      <c r="W40" s="11"/>
      <c r="X40" s="9">
        <v>0</v>
      </c>
      <c r="Y40" s="9" t="s">
        <v>1673</v>
      </c>
      <c r="Z40" s="9">
        <v>0</v>
      </c>
      <c r="AA40" s="11" t="s">
        <v>2009</v>
      </c>
      <c r="AB40" s="11"/>
      <c r="AC40" s="11"/>
      <c r="AD40" s="9">
        <v>0</v>
      </c>
      <c r="AE40" s="11"/>
      <c r="AF40" s="11"/>
      <c r="AG40" s="9">
        <v>0</v>
      </c>
      <c r="AH40" s="9" t="s">
        <v>1673</v>
      </c>
      <c r="AI40" s="9">
        <v>9</v>
      </c>
      <c r="AJ40" s="9" t="s">
        <v>1673</v>
      </c>
      <c r="AK40" s="9">
        <v>1</v>
      </c>
      <c r="AL40" s="11"/>
      <c r="AM40" s="11"/>
      <c r="AN40" s="11"/>
      <c r="AO40" s="9">
        <v>0</v>
      </c>
      <c r="AP40" s="11"/>
      <c r="AQ40" s="11"/>
      <c r="AR40" s="9">
        <v>0</v>
      </c>
      <c r="AS40" s="9">
        <v>0</v>
      </c>
      <c r="AT40" s="9" t="s">
        <v>1673</v>
      </c>
      <c r="AU40" s="9">
        <v>0</v>
      </c>
      <c r="AV40" s="11"/>
      <c r="AW40" s="11"/>
      <c r="AX40" s="11"/>
      <c r="AY40" s="9">
        <v>0</v>
      </c>
      <c r="AZ40" s="11"/>
      <c r="BA40" s="11"/>
      <c r="BB40" s="12" t="s">
        <v>1721</v>
      </c>
      <c r="BC40" s="9"/>
      <c r="BD40" s="12" t="s">
        <v>1721</v>
      </c>
      <c r="BE40" s="9"/>
      <c r="BF40" s="11" t="s">
        <v>1722</v>
      </c>
      <c r="BG40" s="9" t="s">
        <v>1723</v>
      </c>
      <c r="BH40" s="65" t="s">
        <v>1724</v>
      </c>
      <c r="BI40" s="11"/>
      <c r="BJ40" s="12" t="s">
        <v>1991</v>
      </c>
      <c r="BK40" s="9" t="s">
        <v>1723</v>
      </c>
      <c r="BL40" s="12" t="s">
        <v>1989</v>
      </c>
      <c r="BM40" s="11"/>
      <c r="BN40" s="11"/>
      <c r="BO40" s="11"/>
      <c r="BP40" s="9" t="s">
        <v>164</v>
      </c>
    </row>
    <row r="41" spans="1:68" x14ac:dyDescent="0.25">
      <c r="A41" s="13">
        <v>39</v>
      </c>
      <c r="B41" t="s">
        <v>138</v>
      </c>
      <c r="C41" s="9">
        <v>0</v>
      </c>
      <c r="D41" s="9">
        <v>0</v>
      </c>
      <c r="E41" s="9" t="s">
        <v>1673</v>
      </c>
      <c r="F41" s="9">
        <v>0</v>
      </c>
      <c r="G41" s="9">
        <v>0</v>
      </c>
      <c r="H41" s="11" t="s">
        <v>2009</v>
      </c>
      <c r="I41" s="11"/>
      <c r="J41" s="11"/>
      <c r="K41" s="9">
        <v>0</v>
      </c>
      <c r="L41" s="11"/>
      <c r="M41" s="11"/>
      <c r="N41" s="9">
        <v>0</v>
      </c>
      <c r="O41" s="9" t="s">
        <v>1673</v>
      </c>
      <c r="P41" s="9">
        <v>0</v>
      </c>
      <c r="Q41" s="9">
        <v>0</v>
      </c>
      <c r="R41" s="11" t="s">
        <v>2009</v>
      </c>
      <c r="S41" s="11"/>
      <c r="T41" s="11"/>
      <c r="U41" s="9">
        <v>0</v>
      </c>
      <c r="V41" s="11"/>
      <c r="W41" s="11"/>
      <c r="X41" s="9">
        <v>0</v>
      </c>
      <c r="Y41" s="9" t="s">
        <v>1673</v>
      </c>
      <c r="Z41" s="9">
        <v>0</v>
      </c>
      <c r="AA41" s="11" t="s">
        <v>2009</v>
      </c>
      <c r="AB41" s="11"/>
      <c r="AC41" s="11"/>
      <c r="AD41" s="9">
        <v>0</v>
      </c>
      <c r="AE41" s="11"/>
      <c r="AF41" s="11"/>
      <c r="AG41" s="9">
        <v>0</v>
      </c>
      <c r="AH41" s="9" t="s">
        <v>1673</v>
      </c>
      <c r="AI41" s="9">
        <v>9</v>
      </c>
      <c r="AJ41" s="9" t="s">
        <v>1673</v>
      </c>
      <c r="AK41" s="9">
        <v>1</v>
      </c>
      <c r="AL41" s="11"/>
      <c r="AM41" s="11"/>
      <c r="AN41" s="11"/>
      <c r="AO41" s="9">
        <v>0</v>
      </c>
      <c r="AP41" s="11"/>
      <c r="AQ41" s="11"/>
      <c r="AR41" s="9">
        <v>0</v>
      </c>
      <c r="AS41" s="9">
        <v>0</v>
      </c>
      <c r="AT41" s="9" t="s">
        <v>1673</v>
      </c>
      <c r="AU41" s="9">
        <v>0</v>
      </c>
      <c r="AV41" s="11"/>
      <c r="AW41" s="11"/>
      <c r="AX41" s="11"/>
      <c r="AY41" s="9">
        <v>0</v>
      </c>
      <c r="AZ41" s="11"/>
      <c r="BA41" s="11"/>
      <c r="BB41" s="12" t="s">
        <v>1721</v>
      </c>
      <c r="BC41" s="9"/>
      <c r="BD41" s="12" t="s">
        <v>1721</v>
      </c>
      <c r="BE41" s="9"/>
      <c r="BF41" s="11" t="s">
        <v>1722</v>
      </c>
      <c r="BG41" s="9" t="s">
        <v>1723</v>
      </c>
      <c r="BH41" s="65" t="s">
        <v>1724</v>
      </c>
      <c r="BI41" s="11"/>
      <c r="BJ41" s="12" t="s">
        <v>1991</v>
      </c>
      <c r="BK41" s="9" t="s">
        <v>1723</v>
      </c>
      <c r="BL41" s="12" t="s">
        <v>1989</v>
      </c>
      <c r="BM41" s="11"/>
      <c r="BN41" s="11"/>
      <c r="BO41" s="11"/>
      <c r="BP41" s="9" t="s">
        <v>164</v>
      </c>
    </row>
    <row r="42" spans="1:68" x14ac:dyDescent="0.25">
      <c r="A42" s="13">
        <v>40</v>
      </c>
      <c r="B42" t="s">
        <v>140</v>
      </c>
      <c r="C42" s="9">
        <v>0</v>
      </c>
      <c r="D42" s="9">
        <v>0</v>
      </c>
      <c r="E42" s="9" t="s">
        <v>1673</v>
      </c>
      <c r="F42" s="9">
        <v>0</v>
      </c>
      <c r="G42" s="9">
        <v>0</v>
      </c>
      <c r="H42" s="11" t="s">
        <v>2009</v>
      </c>
      <c r="I42" s="11"/>
      <c r="J42" s="11"/>
      <c r="K42" s="9">
        <v>0</v>
      </c>
      <c r="L42" s="11"/>
      <c r="M42" s="11"/>
      <c r="N42" s="9">
        <v>0</v>
      </c>
      <c r="O42" s="9" t="s">
        <v>1673</v>
      </c>
      <c r="P42" s="9">
        <v>0</v>
      </c>
      <c r="Q42" s="9">
        <v>0</v>
      </c>
      <c r="R42" s="11" t="s">
        <v>2009</v>
      </c>
      <c r="S42" s="11"/>
      <c r="T42" s="11"/>
      <c r="U42" s="9">
        <v>0</v>
      </c>
      <c r="V42" s="11"/>
      <c r="W42" s="11"/>
      <c r="X42" s="9">
        <v>64</v>
      </c>
      <c r="Y42" s="9" t="s">
        <v>1673</v>
      </c>
      <c r="Z42" s="9">
        <v>1</v>
      </c>
      <c r="AA42" s="11" t="s">
        <v>2009</v>
      </c>
      <c r="AB42" s="11"/>
      <c r="AC42" s="11"/>
      <c r="AD42" s="9">
        <v>0</v>
      </c>
      <c r="AE42" s="11"/>
      <c r="AF42" s="11"/>
      <c r="AG42" s="9">
        <v>94</v>
      </c>
      <c r="AH42" s="9" t="s">
        <v>1673</v>
      </c>
      <c r="AI42" s="9">
        <v>36</v>
      </c>
      <c r="AJ42" s="9" t="s">
        <v>1673</v>
      </c>
      <c r="AK42" s="9">
        <v>1</v>
      </c>
      <c r="AL42" s="11"/>
      <c r="AM42" s="11"/>
      <c r="AN42" s="11"/>
      <c r="AO42" s="9">
        <v>0</v>
      </c>
      <c r="AP42" s="11"/>
      <c r="AQ42" s="11"/>
      <c r="AR42" s="9">
        <v>0</v>
      </c>
      <c r="AS42" s="9">
        <v>0</v>
      </c>
      <c r="AT42" s="9" t="s">
        <v>1673</v>
      </c>
      <c r="AU42" s="9">
        <v>0</v>
      </c>
      <c r="AV42" s="11"/>
      <c r="AW42" s="11"/>
      <c r="AX42" s="11"/>
      <c r="AY42" s="9">
        <v>0</v>
      </c>
      <c r="AZ42" s="11"/>
      <c r="BA42" s="11"/>
      <c r="BB42" s="12" t="s">
        <v>1721</v>
      </c>
      <c r="BC42" s="9"/>
      <c r="BD42" s="12" t="s">
        <v>1721</v>
      </c>
      <c r="BE42" s="9"/>
      <c r="BF42" s="11" t="s">
        <v>1722</v>
      </c>
      <c r="BG42" s="9" t="s">
        <v>1723</v>
      </c>
      <c r="BH42" s="65" t="s">
        <v>1724</v>
      </c>
      <c r="BI42" s="11"/>
      <c r="BJ42" s="12" t="s">
        <v>1991</v>
      </c>
      <c r="BK42" s="9" t="s">
        <v>1723</v>
      </c>
      <c r="BL42" s="12" t="s">
        <v>1989</v>
      </c>
      <c r="BM42" s="11"/>
      <c r="BN42" s="11"/>
      <c r="BO42" s="11"/>
      <c r="BP42" s="9" t="s">
        <v>164</v>
      </c>
    </row>
    <row r="43" spans="1:68" x14ac:dyDescent="0.25">
      <c r="A43" s="13">
        <v>41</v>
      </c>
      <c r="B43" t="s">
        <v>142</v>
      </c>
      <c r="C43" s="9">
        <v>0</v>
      </c>
      <c r="D43" s="9">
        <v>0</v>
      </c>
      <c r="E43" s="9" t="s">
        <v>1673</v>
      </c>
      <c r="F43" s="9">
        <v>0</v>
      </c>
      <c r="G43" s="9">
        <v>0</v>
      </c>
      <c r="H43" s="11" t="s">
        <v>2009</v>
      </c>
      <c r="I43" s="11"/>
      <c r="J43" s="11"/>
      <c r="K43" s="9">
        <v>0</v>
      </c>
      <c r="L43" s="11"/>
      <c r="M43" s="11"/>
      <c r="N43" s="9">
        <v>0</v>
      </c>
      <c r="O43" s="9" t="s">
        <v>1673</v>
      </c>
      <c r="P43" s="9">
        <v>0</v>
      </c>
      <c r="Q43" s="9">
        <v>0</v>
      </c>
      <c r="R43" s="11" t="s">
        <v>2009</v>
      </c>
      <c r="S43" s="11"/>
      <c r="T43" s="11"/>
      <c r="U43" s="9">
        <v>0</v>
      </c>
      <c r="V43" s="11"/>
      <c r="W43" s="11"/>
      <c r="X43" s="9">
        <v>0</v>
      </c>
      <c r="Y43" s="9" t="s">
        <v>1673</v>
      </c>
      <c r="Z43" s="9">
        <v>0</v>
      </c>
      <c r="AA43" s="11" t="s">
        <v>2009</v>
      </c>
      <c r="AB43" s="11"/>
      <c r="AC43" s="11"/>
      <c r="AD43" s="9">
        <v>0</v>
      </c>
      <c r="AE43" s="11"/>
      <c r="AF43" s="11"/>
      <c r="AG43" s="9">
        <v>0</v>
      </c>
      <c r="AH43" s="9" t="s">
        <v>1673</v>
      </c>
      <c r="AI43" s="9">
        <v>9</v>
      </c>
      <c r="AJ43" s="9" t="s">
        <v>1673</v>
      </c>
      <c r="AK43" s="9">
        <v>1</v>
      </c>
      <c r="AL43" s="11"/>
      <c r="AM43" s="11"/>
      <c r="AN43" s="11"/>
      <c r="AO43" s="9">
        <v>0</v>
      </c>
      <c r="AP43" s="11"/>
      <c r="AQ43" s="11"/>
      <c r="AR43" s="9">
        <v>0</v>
      </c>
      <c r="AS43" s="9">
        <v>0</v>
      </c>
      <c r="AT43" s="9" t="s">
        <v>1673</v>
      </c>
      <c r="AU43" s="9">
        <v>0</v>
      </c>
      <c r="AV43" s="11"/>
      <c r="AW43" s="11"/>
      <c r="AX43" s="11"/>
      <c r="AY43" s="9">
        <v>0</v>
      </c>
      <c r="AZ43" s="11"/>
      <c r="BA43" s="11"/>
      <c r="BB43" s="12" t="s">
        <v>1721</v>
      </c>
      <c r="BC43" s="9"/>
      <c r="BD43" s="12" t="s">
        <v>1721</v>
      </c>
      <c r="BE43" s="9"/>
      <c r="BF43" s="11" t="s">
        <v>1722</v>
      </c>
      <c r="BG43" s="9" t="s">
        <v>1723</v>
      </c>
      <c r="BH43" s="65" t="s">
        <v>1724</v>
      </c>
      <c r="BI43" s="11"/>
      <c r="BJ43" s="12" t="s">
        <v>1991</v>
      </c>
      <c r="BK43" s="9" t="s">
        <v>1723</v>
      </c>
      <c r="BL43" s="12" t="s">
        <v>1989</v>
      </c>
      <c r="BM43" s="11"/>
      <c r="BN43" s="11"/>
      <c r="BO43" s="11"/>
      <c r="BP43" s="9" t="s">
        <v>164</v>
      </c>
    </row>
    <row r="44" spans="1:68" x14ac:dyDescent="0.25">
      <c r="A44" s="13">
        <v>42</v>
      </c>
      <c r="B44" t="s">
        <v>144</v>
      </c>
      <c r="C44" s="9">
        <v>0</v>
      </c>
      <c r="D44" s="9">
        <v>0</v>
      </c>
      <c r="E44" s="9" t="s">
        <v>1673</v>
      </c>
      <c r="F44" s="9">
        <v>0</v>
      </c>
      <c r="G44" s="9">
        <v>0</v>
      </c>
      <c r="H44" s="11" t="s">
        <v>2009</v>
      </c>
      <c r="I44" s="11"/>
      <c r="J44" s="11"/>
      <c r="K44" s="9">
        <v>0</v>
      </c>
      <c r="L44" s="11"/>
      <c r="M44" s="11"/>
      <c r="N44" s="9">
        <v>0</v>
      </c>
      <c r="O44" s="9" t="s">
        <v>1673</v>
      </c>
      <c r="P44" s="9">
        <v>0</v>
      </c>
      <c r="Q44" s="9">
        <v>0</v>
      </c>
      <c r="R44" s="11" t="s">
        <v>2009</v>
      </c>
      <c r="S44" s="11"/>
      <c r="T44" s="11"/>
      <c r="U44" s="9">
        <v>0</v>
      </c>
      <c r="V44" s="11"/>
      <c r="W44" s="11"/>
      <c r="X44" s="9">
        <v>0</v>
      </c>
      <c r="Y44" s="9" t="s">
        <v>1673</v>
      </c>
      <c r="Z44" s="9">
        <v>0</v>
      </c>
      <c r="AA44" s="11" t="s">
        <v>2009</v>
      </c>
      <c r="AB44" s="11"/>
      <c r="AC44" s="11"/>
      <c r="AD44" s="9">
        <v>0</v>
      </c>
      <c r="AE44" s="11"/>
      <c r="AF44" s="11"/>
      <c r="AG44" s="9">
        <v>0</v>
      </c>
      <c r="AH44" s="9" t="s">
        <v>1673</v>
      </c>
      <c r="AI44" s="9">
        <v>9</v>
      </c>
      <c r="AJ44" s="9" t="s">
        <v>1673</v>
      </c>
      <c r="AK44" s="9">
        <v>1</v>
      </c>
      <c r="AL44" s="11"/>
      <c r="AM44" s="11"/>
      <c r="AN44" s="11"/>
      <c r="AO44" s="9">
        <v>0</v>
      </c>
      <c r="AP44" s="11"/>
      <c r="AQ44" s="11"/>
      <c r="AR44" s="9">
        <v>0</v>
      </c>
      <c r="AS44" s="9">
        <v>0</v>
      </c>
      <c r="AT44" s="9" t="s">
        <v>1673</v>
      </c>
      <c r="AU44" s="9">
        <v>0</v>
      </c>
      <c r="AV44" s="11"/>
      <c r="AW44" s="11"/>
      <c r="AX44" s="11"/>
      <c r="AY44" s="9">
        <v>0</v>
      </c>
      <c r="AZ44" s="11"/>
      <c r="BA44" s="11"/>
      <c r="BB44" s="12" t="s">
        <v>1721</v>
      </c>
      <c r="BC44" s="9"/>
      <c r="BD44" s="12" t="s">
        <v>1721</v>
      </c>
      <c r="BE44" s="9"/>
      <c r="BF44" s="11" t="s">
        <v>1722</v>
      </c>
      <c r="BG44" s="9" t="s">
        <v>1723</v>
      </c>
      <c r="BH44" s="65" t="s">
        <v>1724</v>
      </c>
      <c r="BI44" s="11"/>
      <c r="BJ44" s="12" t="s">
        <v>1991</v>
      </c>
      <c r="BK44" s="9" t="s">
        <v>1723</v>
      </c>
      <c r="BL44" s="12" t="s">
        <v>1989</v>
      </c>
      <c r="BM44" s="11"/>
      <c r="BN44" s="11"/>
      <c r="BO44" s="11"/>
      <c r="BP44" s="9" t="s">
        <v>164</v>
      </c>
    </row>
    <row r="45" spans="1:68" x14ac:dyDescent="0.25">
      <c r="A45" s="13">
        <v>43</v>
      </c>
      <c r="B45" t="s">
        <v>146</v>
      </c>
      <c r="C45" s="9">
        <v>0</v>
      </c>
      <c r="D45" s="9">
        <v>0</v>
      </c>
      <c r="E45" s="9" t="s">
        <v>1673</v>
      </c>
      <c r="F45" s="9">
        <v>0</v>
      </c>
      <c r="G45" s="9">
        <v>0</v>
      </c>
      <c r="H45" s="11" t="s">
        <v>2009</v>
      </c>
      <c r="I45" s="11"/>
      <c r="J45" s="11"/>
      <c r="K45" s="9">
        <v>0</v>
      </c>
      <c r="L45" s="11"/>
      <c r="M45" s="11"/>
      <c r="N45" s="9">
        <v>0</v>
      </c>
      <c r="O45" s="9" t="s">
        <v>1673</v>
      </c>
      <c r="P45" s="9">
        <v>0</v>
      </c>
      <c r="Q45" s="9">
        <v>0</v>
      </c>
      <c r="R45" s="11" t="s">
        <v>2009</v>
      </c>
      <c r="S45" s="11"/>
      <c r="T45" s="11"/>
      <c r="U45" s="9">
        <v>0</v>
      </c>
      <c r="V45" s="11"/>
      <c r="W45" s="11"/>
      <c r="X45" s="9">
        <v>0</v>
      </c>
      <c r="Y45" s="9" t="s">
        <v>1673</v>
      </c>
      <c r="Z45" s="9">
        <v>0</v>
      </c>
      <c r="AA45" s="11" t="s">
        <v>2009</v>
      </c>
      <c r="AB45" s="11"/>
      <c r="AC45" s="11"/>
      <c r="AD45" s="9">
        <v>0</v>
      </c>
      <c r="AE45" s="11"/>
      <c r="AF45" s="11"/>
      <c r="AG45" s="9">
        <v>0</v>
      </c>
      <c r="AH45" s="9" t="s">
        <v>1673</v>
      </c>
      <c r="AI45" s="9">
        <v>36</v>
      </c>
      <c r="AJ45" s="9" t="s">
        <v>1673</v>
      </c>
      <c r="AK45" s="9">
        <v>1</v>
      </c>
      <c r="AL45" s="11"/>
      <c r="AM45" s="11"/>
      <c r="AN45" s="11"/>
      <c r="AO45" s="9">
        <v>0</v>
      </c>
      <c r="AP45" s="11"/>
      <c r="AQ45" s="11"/>
      <c r="AR45" s="9">
        <v>0</v>
      </c>
      <c r="AS45" s="9">
        <v>0</v>
      </c>
      <c r="AT45" s="9" t="s">
        <v>1673</v>
      </c>
      <c r="AU45" s="9">
        <v>0</v>
      </c>
      <c r="AV45" s="11"/>
      <c r="AW45" s="11"/>
      <c r="AX45" s="11"/>
      <c r="AY45" s="9">
        <v>0</v>
      </c>
      <c r="AZ45" s="11"/>
      <c r="BA45" s="11"/>
      <c r="BB45" s="12" t="s">
        <v>1721</v>
      </c>
      <c r="BC45" s="9"/>
      <c r="BD45" s="12" t="s">
        <v>1721</v>
      </c>
      <c r="BE45" s="9"/>
      <c r="BF45" s="11" t="s">
        <v>1722</v>
      </c>
      <c r="BG45" s="9" t="s">
        <v>1723</v>
      </c>
      <c r="BH45" s="65" t="s">
        <v>1724</v>
      </c>
      <c r="BI45" s="11"/>
      <c r="BJ45" s="12" t="s">
        <v>1991</v>
      </c>
      <c r="BK45" s="9" t="s">
        <v>1723</v>
      </c>
      <c r="BL45" s="12" t="s">
        <v>1989</v>
      </c>
      <c r="BM45" s="11"/>
      <c r="BN45" s="11"/>
      <c r="BO45" s="11"/>
      <c r="BP45" s="9" t="s">
        <v>164</v>
      </c>
    </row>
    <row r="46" spans="1:68" x14ac:dyDescent="0.25">
      <c r="A46" s="13">
        <v>44</v>
      </c>
      <c r="B46" t="s">
        <v>148</v>
      </c>
      <c r="C46" s="9">
        <v>0</v>
      </c>
      <c r="D46" s="9">
        <v>0</v>
      </c>
      <c r="E46" s="9" t="s">
        <v>1673</v>
      </c>
      <c r="F46" s="9">
        <v>0</v>
      </c>
      <c r="G46" s="9">
        <v>0</v>
      </c>
      <c r="H46" s="11" t="s">
        <v>2010</v>
      </c>
      <c r="I46" s="11" t="s">
        <v>2011</v>
      </c>
      <c r="J46" s="11" t="s">
        <v>2012</v>
      </c>
      <c r="K46" s="9">
        <v>0</v>
      </c>
      <c r="L46" s="11"/>
      <c r="M46" s="11"/>
      <c r="N46" s="9">
        <v>0</v>
      </c>
      <c r="O46" s="9" t="s">
        <v>1673</v>
      </c>
      <c r="P46" s="9">
        <v>0</v>
      </c>
      <c r="Q46" s="9">
        <v>0</v>
      </c>
      <c r="R46" s="11" t="s">
        <v>2009</v>
      </c>
      <c r="S46" s="11"/>
      <c r="T46" s="11"/>
      <c r="U46" s="9">
        <v>0</v>
      </c>
      <c r="V46" s="11"/>
      <c r="W46" s="11"/>
      <c r="X46" s="9">
        <v>0</v>
      </c>
      <c r="Y46" s="9" t="s">
        <v>1673</v>
      </c>
      <c r="Z46" s="9">
        <v>0</v>
      </c>
      <c r="AA46" s="11" t="s">
        <v>2009</v>
      </c>
      <c r="AB46" s="11"/>
      <c r="AC46" s="11"/>
      <c r="AD46" s="9">
        <v>0</v>
      </c>
      <c r="AE46" s="11"/>
      <c r="AF46" s="11"/>
      <c r="AG46" s="9">
        <v>0</v>
      </c>
      <c r="AH46" s="9" t="s">
        <v>1673</v>
      </c>
      <c r="AI46" s="9">
        <v>9</v>
      </c>
      <c r="AJ46" s="9" t="s">
        <v>1673</v>
      </c>
      <c r="AK46" s="9">
        <v>1</v>
      </c>
      <c r="AL46" s="11"/>
      <c r="AM46" s="11"/>
      <c r="AN46" s="11"/>
      <c r="AO46" s="9">
        <v>0</v>
      </c>
      <c r="AP46" s="11"/>
      <c r="AQ46" s="11"/>
      <c r="AR46" s="9">
        <v>0</v>
      </c>
      <c r="AS46" s="9">
        <v>0</v>
      </c>
      <c r="AT46" s="9" t="s">
        <v>1673</v>
      </c>
      <c r="AU46" s="9">
        <v>0</v>
      </c>
      <c r="AV46" s="11"/>
      <c r="AW46" s="11"/>
      <c r="AX46" s="11"/>
      <c r="AY46" s="9">
        <v>0</v>
      </c>
      <c r="AZ46" s="11"/>
      <c r="BA46" s="11"/>
      <c r="BB46" s="12" t="s">
        <v>1721</v>
      </c>
      <c r="BC46" s="9"/>
      <c r="BD46" s="12" t="s">
        <v>1721</v>
      </c>
      <c r="BE46" s="9"/>
      <c r="BF46" s="11" t="s">
        <v>1722</v>
      </c>
      <c r="BG46" s="9" t="s">
        <v>1723</v>
      </c>
      <c r="BH46" s="65" t="s">
        <v>1724</v>
      </c>
      <c r="BI46" s="11"/>
      <c r="BJ46" s="12" t="s">
        <v>1991</v>
      </c>
      <c r="BK46" s="9" t="s">
        <v>1723</v>
      </c>
      <c r="BL46" s="12" t="s">
        <v>1989</v>
      </c>
      <c r="BM46" s="11"/>
      <c r="BN46" s="11"/>
      <c r="BO46" s="11"/>
      <c r="BP46" s="9" t="s">
        <v>164</v>
      </c>
    </row>
    <row r="47" spans="1:68" x14ac:dyDescent="0.25">
      <c r="A47" s="13">
        <v>45</v>
      </c>
      <c r="B47" t="s">
        <v>150</v>
      </c>
      <c r="C47" s="9">
        <v>1</v>
      </c>
      <c r="D47" s="9">
        <v>154</v>
      </c>
      <c r="E47" s="9" t="s">
        <v>1673</v>
      </c>
      <c r="F47" s="9">
        <v>1</v>
      </c>
      <c r="G47" s="9">
        <v>1</v>
      </c>
      <c r="H47" s="11" t="s">
        <v>2013</v>
      </c>
      <c r="I47" s="11"/>
      <c r="J47" s="11"/>
      <c r="K47" s="9">
        <v>0</v>
      </c>
      <c r="L47" s="11"/>
      <c r="M47" s="11"/>
      <c r="N47" s="9">
        <v>64</v>
      </c>
      <c r="O47" s="9" t="s">
        <v>1673</v>
      </c>
      <c r="P47" s="9">
        <v>0</v>
      </c>
      <c r="Q47" s="9">
        <v>0</v>
      </c>
      <c r="R47" s="11" t="s">
        <v>2009</v>
      </c>
      <c r="S47" s="11"/>
      <c r="T47" s="11"/>
      <c r="U47" s="9">
        <v>0</v>
      </c>
      <c r="V47" s="11"/>
      <c r="W47" s="11"/>
      <c r="X47" s="9">
        <v>52</v>
      </c>
      <c r="Y47" s="9" t="s">
        <v>1673</v>
      </c>
      <c r="Z47" s="9">
        <v>1</v>
      </c>
      <c r="AA47" s="11" t="s">
        <v>2009</v>
      </c>
      <c r="AB47" s="11"/>
      <c r="AC47" s="11"/>
      <c r="AD47" s="9">
        <v>0</v>
      </c>
      <c r="AE47" s="11"/>
      <c r="AF47" s="11"/>
      <c r="AG47" s="9">
        <v>94</v>
      </c>
      <c r="AH47" s="9" t="s">
        <v>1673</v>
      </c>
      <c r="AI47" s="9">
        <v>36</v>
      </c>
      <c r="AJ47" s="9" t="s">
        <v>1673</v>
      </c>
      <c r="AK47" s="9">
        <v>1</v>
      </c>
      <c r="AL47" s="11"/>
      <c r="AM47" s="11"/>
      <c r="AN47" s="11"/>
      <c r="AO47" s="9">
        <v>0</v>
      </c>
      <c r="AP47" s="11"/>
      <c r="AQ47" s="11"/>
      <c r="AR47" s="9">
        <v>0</v>
      </c>
      <c r="AS47" s="9">
        <v>0</v>
      </c>
      <c r="AT47" s="9" t="s">
        <v>1673</v>
      </c>
      <c r="AU47" s="9">
        <v>0</v>
      </c>
      <c r="AV47" s="11"/>
      <c r="AW47" s="11"/>
      <c r="AX47" s="11"/>
      <c r="AY47" s="9">
        <v>0</v>
      </c>
      <c r="AZ47" s="11"/>
      <c r="BA47" s="11"/>
      <c r="BB47" s="12" t="s">
        <v>1721</v>
      </c>
      <c r="BC47" s="9" t="s">
        <v>1723</v>
      </c>
      <c r="BD47" s="12" t="s">
        <v>1729</v>
      </c>
      <c r="BE47" s="9" t="s">
        <v>1723</v>
      </c>
      <c r="BF47" s="11" t="s">
        <v>1991</v>
      </c>
      <c r="BG47" s="9" t="s">
        <v>1723</v>
      </c>
      <c r="BH47" s="11" t="s">
        <v>1991</v>
      </c>
      <c r="BI47" s="11"/>
      <c r="BJ47" s="12" t="s">
        <v>1991</v>
      </c>
      <c r="BK47" s="9" t="s">
        <v>1723</v>
      </c>
      <c r="BL47" s="12" t="s">
        <v>1989</v>
      </c>
      <c r="BM47" s="11"/>
      <c r="BN47" s="11"/>
      <c r="BO47" s="11"/>
      <c r="BP47" s="9" t="s">
        <v>164</v>
      </c>
    </row>
    <row r="48" spans="1:68" x14ac:dyDescent="0.25">
      <c r="A48" s="13">
        <v>46</v>
      </c>
      <c r="B48" t="s">
        <v>152</v>
      </c>
      <c r="C48" s="9">
        <v>1</v>
      </c>
      <c r="D48" s="9">
        <v>420</v>
      </c>
      <c r="E48" s="9" t="s">
        <v>1673</v>
      </c>
      <c r="F48" s="9">
        <v>1</v>
      </c>
      <c r="G48" s="9">
        <v>0</v>
      </c>
      <c r="H48" s="11" t="s">
        <v>2010</v>
      </c>
      <c r="I48" s="11" t="s">
        <v>2011</v>
      </c>
      <c r="J48" s="11" t="s">
        <v>2012</v>
      </c>
      <c r="K48" s="9">
        <v>1</v>
      </c>
      <c r="L48" s="11"/>
      <c r="M48" s="11"/>
      <c r="N48" s="9">
        <v>290</v>
      </c>
      <c r="O48" s="9" t="s">
        <v>1673</v>
      </c>
      <c r="P48" s="9">
        <v>0</v>
      </c>
      <c r="Q48" s="9">
        <v>1</v>
      </c>
      <c r="R48" s="11" t="s">
        <v>2009</v>
      </c>
      <c r="S48" s="11"/>
      <c r="T48" s="11"/>
      <c r="U48" s="9">
        <v>1</v>
      </c>
      <c r="V48" s="11"/>
      <c r="W48" s="11"/>
      <c r="X48" s="9">
        <v>254</v>
      </c>
      <c r="Y48" s="9" t="s">
        <v>1673</v>
      </c>
      <c r="Z48" s="9">
        <v>1</v>
      </c>
      <c r="AA48" s="11" t="s">
        <v>2009</v>
      </c>
      <c r="AB48" s="11"/>
      <c r="AC48" s="11"/>
      <c r="AD48" s="9">
        <v>0</v>
      </c>
      <c r="AE48" s="11"/>
      <c r="AF48" s="11"/>
      <c r="AG48" s="9">
        <v>304</v>
      </c>
      <c r="AH48" s="9" t="s">
        <v>1673</v>
      </c>
      <c r="AI48" s="9">
        <v>144</v>
      </c>
      <c r="AJ48" s="9" t="s">
        <v>1673</v>
      </c>
      <c r="AK48" s="9">
        <v>1</v>
      </c>
      <c r="AL48" s="11"/>
      <c r="AM48" s="11"/>
      <c r="AN48" s="11"/>
      <c r="AO48" s="9">
        <v>0</v>
      </c>
      <c r="AP48" s="11"/>
      <c r="AQ48" s="11"/>
      <c r="AR48" s="9">
        <v>108.31</v>
      </c>
      <c r="AS48" s="9">
        <v>46.42</v>
      </c>
      <c r="AT48" s="9" t="s">
        <v>1673</v>
      </c>
      <c r="AU48" s="9">
        <v>1</v>
      </c>
      <c r="AV48" s="11"/>
      <c r="AW48" s="11"/>
      <c r="AX48" s="11"/>
      <c r="AY48" s="9">
        <v>0</v>
      </c>
      <c r="AZ48" s="11"/>
      <c r="BA48" s="11"/>
      <c r="BB48" s="12" t="s">
        <v>1721</v>
      </c>
      <c r="BC48" s="9" t="s">
        <v>1723</v>
      </c>
      <c r="BD48" s="12" t="s">
        <v>1729</v>
      </c>
      <c r="BE48" s="9" t="s">
        <v>1723</v>
      </c>
      <c r="BF48" s="11" t="s">
        <v>1991</v>
      </c>
      <c r="BG48" s="9" t="s">
        <v>1723</v>
      </c>
      <c r="BH48" s="11" t="s">
        <v>1991</v>
      </c>
      <c r="BI48" s="11"/>
      <c r="BJ48" s="12" t="s">
        <v>1991</v>
      </c>
      <c r="BK48" s="9" t="s">
        <v>1723</v>
      </c>
      <c r="BL48" s="12" t="s">
        <v>1991</v>
      </c>
      <c r="BM48" s="11"/>
      <c r="BN48" s="11"/>
      <c r="BO48" s="11"/>
      <c r="BP48" s="9" t="s">
        <v>1723</v>
      </c>
    </row>
    <row r="49" spans="1:68" x14ac:dyDescent="0.25">
      <c r="A49" s="13">
        <v>47</v>
      </c>
      <c r="B49" t="s">
        <v>154</v>
      </c>
      <c r="C49" s="9">
        <v>0</v>
      </c>
      <c r="D49" s="9">
        <v>590</v>
      </c>
      <c r="E49" s="9" t="s">
        <v>1673</v>
      </c>
      <c r="F49" s="9">
        <v>1</v>
      </c>
      <c r="G49" s="9">
        <v>1</v>
      </c>
      <c r="H49" s="11" t="s">
        <v>2010</v>
      </c>
      <c r="I49" s="11" t="s">
        <v>2011</v>
      </c>
      <c r="J49" s="11" t="s">
        <v>2012</v>
      </c>
      <c r="K49" s="9">
        <v>1</v>
      </c>
      <c r="L49" s="11"/>
      <c r="M49" s="11"/>
      <c r="N49" s="9">
        <v>310</v>
      </c>
      <c r="O49" s="9" t="s">
        <v>1673</v>
      </c>
      <c r="P49" s="9">
        <v>1</v>
      </c>
      <c r="Q49" s="9">
        <v>0</v>
      </c>
      <c r="R49" s="11" t="s">
        <v>2009</v>
      </c>
      <c r="S49" s="11"/>
      <c r="T49" s="11"/>
      <c r="U49" s="9">
        <v>1</v>
      </c>
      <c r="V49" s="11"/>
      <c r="W49" s="11"/>
      <c r="X49" s="9">
        <v>256</v>
      </c>
      <c r="Y49" s="9" t="s">
        <v>1673</v>
      </c>
      <c r="Z49" s="9">
        <v>1</v>
      </c>
      <c r="AA49" s="11" t="s">
        <v>2009</v>
      </c>
      <c r="AB49" s="11"/>
      <c r="AC49" s="11"/>
      <c r="AD49" s="9">
        <v>0</v>
      </c>
      <c r="AE49" s="11"/>
      <c r="AF49" s="11"/>
      <c r="AG49" s="9">
        <v>330</v>
      </c>
      <c r="AH49" s="9" t="s">
        <v>1673</v>
      </c>
      <c r="AI49" s="9">
        <v>144</v>
      </c>
      <c r="AJ49" s="9" t="s">
        <v>1673</v>
      </c>
      <c r="AK49" s="9">
        <v>0</v>
      </c>
      <c r="AL49" s="11"/>
      <c r="AM49" s="11"/>
      <c r="AN49" s="11"/>
      <c r="AO49" s="9">
        <v>0</v>
      </c>
      <c r="AP49" s="11"/>
      <c r="AQ49" s="11"/>
      <c r="AR49" s="9">
        <v>0</v>
      </c>
      <c r="AS49" s="9">
        <v>0</v>
      </c>
      <c r="AT49" s="9" t="s">
        <v>1673</v>
      </c>
      <c r="AU49" s="9">
        <v>0</v>
      </c>
      <c r="AV49" s="11"/>
      <c r="AW49" s="11"/>
      <c r="AX49" s="11"/>
      <c r="AY49" s="9">
        <v>0</v>
      </c>
      <c r="AZ49" s="11"/>
      <c r="BA49" s="11"/>
      <c r="BB49" s="12" t="s">
        <v>1721</v>
      </c>
      <c r="BC49" s="9" t="s">
        <v>1723</v>
      </c>
      <c r="BD49" s="12" t="s">
        <v>1729</v>
      </c>
      <c r="BE49" s="9" t="s">
        <v>1723</v>
      </c>
      <c r="BF49" s="11" t="s">
        <v>1991</v>
      </c>
      <c r="BG49" s="9" t="s">
        <v>1723</v>
      </c>
      <c r="BH49" s="11" t="s">
        <v>1991</v>
      </c>
      <c r="BI49" s="11"/>
      <c r="BJ49" s="12" t="s">
        <v>1991</v>
      </c>
      <c r="BK49" s="9" t="s">
        <v>1723</v>
      </c>
      <c r="BL49" s="12" t="s">
        <v>1989</v>
      </c>
      <c r="BM49" s="11"/>
      <c r="BN49" s="11"/>
      <c r="BO49" s="11"/>
      <c r="BP49" s="9" t="s">
        <v>164</v>
      </c>
    </row>
    <row r="50" spans="1:68" x14ac:dyDescent="0.25">
      <c r="A50" s="13">
        <v>48</v>
      </c>
      <c r="B50" t="s">
        <v>156</v>
      </c>
      <c r="C50" s="9">
        <v>0</v>
      </c>
      <c r="D50" s="9">
        <v>180</v>
      </c>
      <c r="E50" s="9" t="s">
        <v>1673</v>
      </c>
      <c r="F50" s="9">
        <v>1</v>
      </c>
      <c r="G50" s="9">
        <v>1</v>
      </c>
      <c r="H50" s="11" t="s">
        <v>2009</v>
      </c>
      <c r="I50" s="11"/>
      <c r="J50" s="11"/>
      <c r="K50" s="9">
        <v>0</v>
      </c>
      <c r="L50" s="11"/>
      <c r="M50" s="11"/>
      <c r="N50" s="9">
        <v>0</v>
      </c>
      <c r="O50" s="9" t="s">
        <v>1673</v>
      </c>
      <c r="P50" s="9">
        <v>0</v>
      </c>
      <c r="Q50" s="9">
        <v>0</v>
      </c>
      <c r="R50" s="11" t="s">
        <v>2009</v>
      </c>
      <c r="S50" s="11"/>
      <c r="T50" s="11"/>
      <c r="U50" s="9">
        <v>0</v>
      </c>
      <c r="V50" s="11"/>
      <c r="W50" s="11"/>
      <c r="X50" s="9">
        <v>0</v>
      </c>
      <c r="Y50" s="9" t="s">
        <v>1673</v>
      </c>
      <c r="Z50" s="9">
        <v>0</v>
      </c>
      <c r="AA50" s="11" t="s">
        <v>2009</v>
      </c>
      <c r="AB50" s="11"/>
      <c r="AC50" s="11"/>
      <c r="AD50" s="9">
        <v>0</v>
      </c>
      <c r="AE50" s="11"/>
      <c r="AF50" s="11"/>
      <c r="AG50" s="9">
        <v>0</v>
      </c>
      <c r="AH50" s="9" t="s">
        <v>1673</v>
      </c>
      <c r="AI50" s="9">
        <v>36</v>
      </c>
      <c r="AJ50" s="9" t="s">
        <v>1673</v>
      </c>
      <c r="AK50" s="9">
        <v>0</v>
      </c>
      <c r="AL50" s="11"/>
      <c r="AM50" s="11"/>
      <c r="AN50" s="11"/>
      <c r="AO50" s="9">
        <v>0</v>
      </c>
      <c r="AP50" s="11"/>
      <c r="AQ50" s="11"/>
      <c r="AR50" s="9">
        <v>0</v>
      </c>
      <c r="AS50" s="9">
        <v>0</v>
      </c>
      <c r="AT50" s="9" t="s">
        <v>1673</v>
      </c>
      <c r="AU50" s="9">
        <v>0</v>
      </c>
      <c r="AV50" s="11"/>
      <c r="AW50" s="11"/>
      <c r="AX50" s="11"/>
      <c r="AY50" s="9">
        <v>0</v>
      </c>
      <c r="AZ50" s="11"/>
      <c r="BA50" s="11"/>
      <c r="BB50" s="12" t="s">
        <v>1721</v>
      </c>
      <c r="BC50" s="9" t="s">
        <v>1723</v>
      </c>
      <c r="BD50" s="12" t="s">
        <v>1729</v>
      </c>
      <c r="BE50" s="9" t="s">
        <v>1723</v>
      </c>
      <c r="BF50" s="11" t="s">
        <v>1722</v>
      </c>
      <c r="BG50" s="9" t="s">
        <v>1723</v>
      </c>
      <c r="BH50" s="65" t="s">
        <v>1724</v>
      </c>
      <c r="BI50" s="11"/>
      <c r="BJ50" s="12" t="s">
        <v>1991</v>
      </c>
      <c r="BK50" s="9" t="s">
        <v>1723</v>
      </c>
      <c r="BL50" s="12" t="s">
        <v>1989</v>
      </c>
      <c r="BM50" s="11"/>
      <c r="BN50" s="11"/>
      <c r="BO50" s="11"/>
      <c r="BP50" s="9" t="s">
        <v>164</v>
      </c>
    </row>
    <row r="51" spans="1:68" x14ac:dyDescent="0.25">
      <c r="A51" s="13">
        <v>49</v>
      </c>
      <c r="B51" t="s">
        <v>158</v>
      </c>
      <c r="C51" s="9">
        <v>2</v>
      </c>
      <c r="D51" s="9">
        <v>1560</v>
      </c>
      <c r="E51" s="9" t="s">
        <v>1673</v>
      </c>
      <c r="F51" s="9">
        <v>2</v>
      </c>
      <c r="G51" s="9">
        <v>0</v>
      </c>
      <c r="H51" s="11" t="s">
        <v>2010</v>
      </c>
      <c r="I51" s="11" t="s">
        <v>2011</v>
      </c>
      <c r="J51" s="11" t="s">
        <v>2012</v>
      </c>
      <c r="K51" s="9">
        <v>2</v>
      </c>
      <c r="L51" s="11"/>
      <c r="M51" s="11"/>
      <c r="N51" s="9">
        <v>960</v>
      </c>
      <c r="O51" s="9" t="s">
        <v>1673</v>
      </c>
      <c r="P51" s="9">
        <v>0</v>
      </c>
      <c r="Q51" s="9">
        <v>2</v>
      </c>
      <c r="R51" s="11" t="s">
        <v>2009</v>
      </c>
      <c r="S51" s="11"/>
      <c r="T51" s="11"/>
      <c r="U51" s="9">
        <v>2</v>
      </c>
      <c r="V51" s="11"/>
      <c r="W51" s="11"/>
      <c r="X51" s="9">
        <v>880</v>
      </c>
      <c r="Y51" s="9" t="s">
        <v>1673</v>
      </c>
      <c r="Z51" s="9">
        <v>1</v>
      </c>
      <c r="AA51" s="11" t="s">
        <v>2009</v>
      </c>
      <c r="AB51" s="11"/>
      <c r="AC51" s="11"/>
      <c r="AD51" s="9">
        <v>0</v>
      </c>
      <c r="AE51" s="11"/>
      <c r="AF51" s="11"/>
      <c r="AG51" s="9">
        <v>920</v>
      </c>
      <c r="AH51" s="9" t="s">
        <v>1673</v>
      </c>
      <c r="AI51" s="9">
        <v>780</v>
      </c>
      <c r="AJ51" s="9" t="s">
        <v>1673</v>
      </c>
      <c r="AK51" s="9">
        <v>1</v>
      </c>
      <c r="AL51" s="11"/>
      <c r="AM51" s="11"/>
      <c r="AN51" s="11"/>
      <c r="AO51" s="9">
        <v>1</v>
      </c>
      <c r="AP51" s="11"/>
      <c r="AQ51" s="11"/>
      <c r="AR51" s="9">
        <v>0</v>
      </c>
      <c r="AS51" s="9">
        <v>0</v>
      </c>
      <c r="AT51" s="9" t="s">
        <v>1673</v>
      </c>
      <c r="AU51" s="9">
        <v>0</v>
      </c>
      <c r="AV51" s="11"/>
      <c r="AW51" s="11"/>
      <c r="AX51" s="11"/>
      <c r="AY51" s="9">
        <v>0</v>
      </c>
      <c r="AZ51" s="11"/>
      <c r="BA51" s="11"/>
      <c r="BB51" s="12" t="s">
        <v>1721</v>
      </c>
      <c r="BC51" s="9" t="s">
        <v>1723</v>
      </c>
      <c r="BD51" s="12" t="s">
        <v>1729</v>
      </c>
      <c r="BE51" s="9" t="s">
        <v>1723</v>
      </c>
      <c r="BF51" s="11" t="s">
        <v>1991</v>
      </c>
      <c r="BG51" s="9" t="s">
        <v>1723</v>
      </c>
      <c r="BH51" s="11" t="s">
        <v>1991</v>
      </c>
      <c r="BI51" s="11"/>
      <c r="BJ51" s="12" t="s">
        <v>1991</v>
      </c>
      <c r="BK51" s="9" t="s">
        <v>1723</v>
      </c>
      <c r="BL51" s="12" t="s">
        <v>1989</v>
      </c>
      <c r="BM51" s="11"/>
      <c r="BN51" s="11"/>
      <c r="BO51" s="11"/>
      <c r="BP51" s="9" t="s">
        <v>164</v>
      </c>
    </row>
    <row r="52" spans="1:68" x14ac:dyDescent="0.25">
      <c r="A52" s="13">
        <v>50</v>
      </c>
      <c r="B52" t="s">
        <v>160</v>
      </c>
      <c r="C52" s="9">
        <v>0</v>
      </c>
      <c r="D52" s="9">
        <v>890</v>
      </c>
      <c r="E52" s="9" t="s">
        <v>1673</v>
      </c>
      <c r="F52" s="9">
        <v>1</v>
      </c>
      <c r="G52" s="9">
        <v>1</v>
      </c>
      <c r="H52" s="11" t="s">
        <v>2010</v>
      </c>
      <c r="I52" s="11" t="s">
        <v>2011</v>
      </c>
      <c r="J52" s="11" t="s">
        <v>2012</v>
      </c>
      <c r="K52" s="9">
        <v>1</v>
      </c>
      <c r="L52" s="11"/>
      <c r="M52" s="11"/>
      <c r="N52" s="9">
        <v>820</v>
      </c>
      <c r="O52" s="9" t="s">
        <v>1673</v>
      </c>
      <c r="P52" s="9">
        <v>1</v>
      </c>
      <c r="Q52" s="9">
        <v>1</v>
      </c>
      <c r="R52" s="11" t="s">
        <v>2010</v>
      </c>
      <c r="S52" s="11"/>
      <c r="T52" s="11"/>
      <c r="U52" s="9">
        <v>1</v>
      </c>
      <c r="V52" s="11"/>
      <c r="W52" s="11"/>
      <c r="X52" s="9">
        <v>580</v>
      </c>
      <c r="Y52" s="9" t="s">
        <v>1673</v>
      </c>
      <c r="Z52" s="9">
        <v>1</v>
      </c>
      <c r="AA52" s="11" t="s">
        <v>2010</v>
      </c>
      <c r="AB52" s="11" t="s">
        <v>2014</v>
      </c>
      <c r="AC52" s="11"/>
      <c r="AD52" s="9">
        <v>1</v>
      </c>
      <c r="AE52" s="11"/>
      <c r="AF52" s="11"/>
      <c r="AG52" s="9">
        <v>700</v>
      </c>
      <c r="AH52" s="9" t="s">
        <v>1673</v>
      </c>
      <c r="AI52" s="9">
        <v>480</v>
      </c>
      <c r="AJ52" s="9" t="s">
        <v>1673</v>
      </c>
      <c r="AK52" s="9">
        <v>1</v>
      </c>
      <c r="AL52" s="11"/>
      <c r="AM52" s="11"/>
      <c r="AN52" s="11"/>
      <c r="AO52" s="9">
        <v>1</v>
      </c>
      <c r="AP52" s="11"/>
      <c r="AQ52" s="11"/>
      <c r="AR52" s="9">
        <v>0</v>
      </c>
      <c r="AS52" s="9">
        <v>0</v>
      </c>
      <c r="AT52" s="9"/>
      <c r="AU52" s="9">
        <v>0</v>
      </c>
      <c r="AV52" s="11"/>
      <c r="AW52" s="11"/>
      <c r="AX52" s="11"/>
      <c r="AY52" s="9">
        <v>0</v>
      </c>
      <c r="AZ52" s="11"/>
      <c r="BA52" s="11"/>
      <c r="BB52" s="12" t="s">
        <v>1721</v>
      </c>
      <c r="BC52" s="9" t="s">
        <v>1723</v>
      </c>
      <c r="BD52" s="12" t="s">
        <v>1729</v>
      </c>
      <c r="BE52" s="9" t="s">
        <v>1723</v>
      </c>
      <c r="BF52" s="11" t="s">
        <v>1991</v>
      </c>
      <c r="BG52" s="9" t="s">
        <v>1723</v>
      </c>
      <c r="BH52" s="11" t="s">
        <v>1991</v>
      </c>
      <c r="BI52" s="11"/>
      <c r="BJ52" s="12" t="s">
        <v>1991</v>
      </c>
      <c r="BK52" s="9" t="s">
        <v>1723</v>
      </c>
      <c r="BL52" s="12" t="s">
        <v>1989</v>
      </c>
      <c r="BM52" s="11"/>
      <c r="BN52" s="11"/>
      <c r="BO52" s="11"/>
      <c r="BP52" s="9" t="s">
        <v>164</v>
      </c>
    </row>
    <row r="53" spans="1:68" x14ac:dyDescent="0.25">
      <c r="A53" s="13">
        <v>51</v>
      </c>
      <c r="B53" t="s">
        <v>165</v>
      </c>
      <c r="C53" s="9">
        <v>0</v>
      </c>
      <c r="D53" s="9">
        <v>1780</v>
      </c>
      <c r="E53" s="9" t="s">
        <v>1673</v>
      </c>
      <c r="F53" s="9">
        <v>1</v>
      </c>
      <c r="G53" s="9">
        <v>1</v>
      </c>
      <c r="H53" s="11" t="s">
        <v>2010</v>
      </c>
      <c r="I53" s="11" t="s">
        <v>2011</v>
      </c>
      <c r="J53" s="11" t="s">
        <v>2012</v>
      </c>
      <c r="K53" s="9">
        <v>1</v>
      </c>
      <c r="L53" s="11"/>
      <c r="M53" s="11"/>
      <c r="N53" s="9">
        <v>1380</v>
      </c>
      <c r="O53" s="9" t="s">
        <v>1673</v>
      </c>
      <c r="P53" s="9">
        <v>1</v>
      </c>
      <c r="Q53" s="9">
        <v>1</v>
      </c>
      <c r="R53" s="11" t="s">
        <v>2010</v>
      </c>
      <c r="S53" s="11"/>
      <c r="T53" s="11"/>
      <c r="U53" s="9">
        <v>1</v>
      </c>
      <c r="V53" s="11"/>
      <c r="W53" s="11"/>
      <c r="X53" s="9">
        <v>1100</v>
      </c>
      <c r="Y53" s="9" t="s">
        <v>1673</v>
      </c>
      <c r="Z53" s="9">
        <v>1</v>
      </c>
      <c r="AA53" s="11" t="s">
        <v>2010</v>
      </c>
      <c r="AB53" s="11" t="s">
        <v>2014</v>
      </c>
      <c r="AC53" s="11"/>
      <c r="AD53" s="9">
        <v>1</v>
      </c>
      <c r="AE53" s="11"/>
      <c r="AF53" s="11"/>
      <c r="AG53" s="9">
        <v>1600</v>
      </c>
      <c r="AH53" s="9" t="s">
        <v>1673</v>
      </c>
      <c r="AI53" s="9">
        <v>1000</v>
      </c>
      <c r="AJ53" s="9" t="s">
        <v>1673</v>
      </c>
      <c r="AK53" s="9">
        <v>1</v>
      </c>
      <c r="AL53" s="11"/>
      <c r="AM53" s="11"/>
      <c r="AN53" s="11"/>
      <c r="AO53" s="9">
        <v>1</v>
      </c>
      <c r="AP53" s="11"/>
      <c r="AQ53" s="11"/>
      <c r="AR53" s="9">
        <v>0</v>
      </c>
      <c r="AS53" s="9">
        <v>0</v>
      </c>
      <c r="AT53" s="9"/>
      <c r="AU53" s="9">
        <v>0</v>
      </c>
      <c r="AV53" s="11"/>
      <c r="AW53" s="11"/>
      <c r="AX53" s="11"/>
      <c r="AY53" s="9">
        <v>0</v>
      </c>
      <c r="AZ53" s="11"/>
      <c r="BA53" s="11"/>
      <c r="BB53" s="12" t="s">
        <v>1721</v>
      </c>
      <c r="BC53" s="9" t="s">
        <v>1723</v>
      </c>
      <c r="BD53" s="12" t="s">
        <v>1729</v>
      </c>
      <c r="BE53" s="9" t="s">
        <v>1723</v>
      </c>
      <c r="BF53" s="11" t="s">
        <v>1991</v>
      </c>
      <c r="BG53" s="9" t="s">
        <v>1723</v>
      </c>
      <c r="BH53" s="11" t="s">
        <v>1991</v>
      </c>
      <c r="BI53" s="11"/>
      <c r="BJ53" s="12" t="s">
        <v>1991</v>
      </c>
      <c r="BK53" s="9" t="s">
        <v>1723</v>
      </c>
      <c r="BL53" s="12" t="s">
        <v>1989</v>
      </c>
      <c r="BM53" s="11"/>
      <c r="BN53" s="11"/>
      <c r="BO53" s="11"/>
      <c r="BP53" s="9" t="s">
        <v>164</v>
      </c>
    </row>
    <row r="54" spans="1:68" x14ac:dyDescent="0.25">
      <c r="A54" s="13">
        <v>52</v>
      </c>
      <c r="B54" t="s">
        <v>167</v>
      </c>
      <c r="C54" s="9">
        <v>0</v>
      </c>
      <c r="D54" s="9">
        <v>890</v>
      </c>
      <c r="E54" s="9" t="s">
        <v>1673</v>
      </c>
      <c r="F54" s="9">
        <v>1</v>
      </c>
      <c r="G54" s="9">
        <v>1</v>
      </c>
      <c r="H54" s="11" t="s">
        <v>2010</v>
      </c>
      <c r="I54" s="11" t="s">
        <v>2011</v>
      </c>
      <c r="J54" s="11" t="s">
        <v>2012</v>
      </c>
      <c r="K54" s="9">
        <v>1</v>
      </c>
      <c r="L54" s="11"/>
      <c r="M54" s="11"/>
      <c r="N54" s="9">
        <v>820</v>
      </c>
      <c r="O54" s="9" t="s">
        <v>1673</v>
      </c>
      <c r="P54" s="9">
        <v>1</v>
      </c>
      <c r="Q54" s="9">
        <v>1</v>
      </c>
      <c r="R54" s="11" t="s">
        <v>2010</v>
      </c>
      <c r="S54" s="11"/>
      <c r="T54" s="11"/>
      <c r="U54" s="9">
        <v>1</v>
      </c>
      <c r="V54" s="11"/>
      <c r="W54" s="11"/>
      <c r="X54" s="9">
        <v>560</v>
      </c>
      <c r="Y54" s="9" t="s">
        <v>1673</v>
      </c>
      <c r="Z54" s="9">
        <v>1</v>
      </c>
      <c r="AA54" s="11" t="s">
        <v>2010</v>
      </c>
      <c r="AB54" s="11" t="s">
        <v>2014</v>
      </c>
      <c r="AC54" s="11"/>
      <c r="AD54" s="9">
        <v>1</v>
      </c>
      <c r="AE54" s="11"/>
      <c r="AF54" s="11"/>
      <c r="AG54" s="9">
        <v>720</v>
      </c>
      <c r="AH54" s="9" t="s">
        <v>1673</v>
      </c>
      <c r="AI54" s="9">
        <v>480</v>
      </c>
      <c r="AJ54" s="9" t="s">
        <v>1673</v>
      </c>
      <c r="AK54" s="9">
        <v>1</v>
      </c>
      <c r="AL54" s="11"/>
      <c r="AM54" s="11"/>
      <c r="AN54" s="11"/>
      <c r="AO54" s="9">
        <v>1</v>
      </c>
      <c r="AP54" s="11"/>
      <c r="AQ54" s="11"/>
      <c r="AR54" s="9">
        <v>0</v>
      </c>
      <c r="AS54" s="9">
        <v>0</v>
      </c>
      <c r="AT54" s="9"/>
      <c r="AU54" s="9">
        <v>0</v>
      </c>
      <c r="AV54" s="11"/>
      <c r="AW54" s="11"/>
      <c r="AX54" s="11"/>
      <c r="AY54" s="9">
        <v>0</v>
      </c>
      <c r="AZ54" s="11"/>
      <c r="BA54" s="11"/>
      <c r="BB54" s="12" t="s">
        <v>1721</v>
      </c>
      <c r="BC54" s="9" t="s">
        <v>1723</v>
      </c>
      <c r="BD54" s="12" t="s">
        <v>1729</v>
      </c>
      <c r="BE54" s="9" t="s">
        <v>1723</v>
      </c>
      <c r="BF54" s="11" t="s">
        <v>1991</v>
      </c>
      <c r="BG54" s="9" t="s">
        <v>1723</v>
      </c>
      <c r="BH54" s="11" t="s">
        <v>1991</v>
      </c>
      <c r="BI54" s="11"/>
      <c r="BJ54" s="12" t="s">
        <v>1991</v>
      </c>
      <c r="BK54" s="9" t="s">
        <v>1723</v>
      </c>
      <c r="BL54" s="12" t="s">
        <v>1989</v>
      </c>
      <c r="BM54" s="11"/>
      <c r="BN54" s="11"/>
      <c r="BO54" s="11"/>
      <c r="BP54" s="9" t="s">
        <v>164</v>
      </c>
    </row>
    <row r="55" spans="1:68" x14ac:dyDescent="0.25">
      <c r="A55" s="13">
        <v>53</v>
      </c>
      <c r="B55" t="s">
        <v>169</v>
      </c>
      <c r="C55" s="9">
        <v>0</v>
      </c>
      <c r="D55" s="9">
        <v>520</v>
      </c>
      <c r="E55" s="9" t="s">
        <v>1673</v>
      </c>
      <c r="F55" s="9">
        <v>1</v>
      </c>
      <c r="G55" s="9">
        <v>1</v>
      </c>
      <c r="H55" s="11" t="s">
        <v>2010</v>
      </c>
      <c r="I55" s="11" t="s">
        <v>2011</v>
      </c>
      <c r="J55" s="11" t="s">
        <v>2012</v>
      </c>
      <c r="K55" s="9">
        <v>1</v>
      </c>
      <c r="L55" s="11"/>
      <c r="M55" s="11"/>
      <c r="N55" s="9">
        <v>410</v>
      </c>
      <c r="O55" s="9" t="s">
        <v>1673</v>
      </c>
      <c r="P55" s="9">
        <v>1</v>
      </c>
      <c r="Q55" s="9">
        <v>1</v>
      </c>
      <c r="R55" s="11" t="s">
        <v>2010</v>
      </c>
      <c r="S55" s="11"/>
      <c r="T55" s="11"/>
      <c r="U55" s="9">
        <v>1</v>
      </c>
      <c r="V55" s="11"/>
      <c r="W55" s="11"/>
      <c r="X55" s="9">
        <v>330</v>
      </c>
      <c r="Y55" s="9" t="s">
        <v>1673</v>
      </c>
      <c r="Z55" s="9">
        <v>1</v>
      </c>
      <c r="AA55" s="11" t="s">
        <v>2010</v>
      </c>
      <c r="AB55" s="11" t="s">
        <v>2014</v>
      </c>
      <c r="AC55" s="11"/>
      <c r="AD55" s="9">
        <v>1</v>
      </c>
      <c r="AE55" s="11"/>
      <c r="AF55" s="11"/>
      <c r="AG55" s="9">
        <v>400</v>
      </c>
      <c r="AH55" s="9" t="s">
        <v>1673</v>
      </c>
      <c r="AI55" s="9">
        <v>290</v>
      </c>
      <c r="AJ55" s="9" t="s">
        <v>1673</v>
      </c>
      <c r="AK55" s="9">
        <v>1</v>
      </c>
      <c r="AL55" s="11"/>
      <c r="AM55" s="11"/>
      <c r="AN55" s="11"/>
      <c r="AO55" s="9">
        <v>1</v>
      </c>
      <c r="AP55" s="11"/>
      <c r="AQ55" s="11"/>
      <c r="AR55" s="9">
        <v>0</v>
      </c>
      <c r="AS55" s="9">
        <v>0</v>
      </c>
      <c r="AT55" s="9" t="s">
        <v>1673</v>
      </c>
      <c r="AU55" s="9">
        <v>0</v>
      </c>
      <c r="AV55" s="11"/>
      <c r="AW55" s="11"/>
      <c r="AX55" s="11"/>
      <c r="AY55" s="9">
        <v>0</v>
      </c>
      <c r="AZ55" s="11"/>
      <c r="BA55" s="11"/>
      <c r="BB55" s="12" t="s">
        <v>1721</v>
      </c>
      <c r="BC55" s="9" t="s">
        <v>1723</v>
      </c>
      <c r="BD55" s="12" t="s">
        <v>1729</v>
      </c>
      <c r="BE55" s="9" t="s">
        <v>1723</v>
      </c>
      <c r="BF55" s="11" t="s">
        <v>1991</v>
      </c>
      <c r="BG55" s="9" t="s">
        <v>1723</v>
      </c>
      <c r="BH55" s="11" t="s">
        <v>1991</v>
      </c>
      <c r="BI55" s="11"/>
      <c r="BJ55" s="12" t="s">
        <v>1991</v>
      </c>
      <c r="BK55" s="9" t="s">
        <v>1723</v>
      </c>
      <c r="BL55" s="12" t="s">
        <v>1989</v>
      </c>
      <c r="BM55" s="11"/>
      <c r="BN55" s="11"/>
      <c r="BO55" s="11"/>
      <c r="BP55" s="9" t="s">
        <v>164</v>
      </c>
    </row>
    <row r="56" spans="1:68" x14ac:dyDescent="0.25">
      <c r="A56" s="13">
        <v>54</v>
      </c>
      <c r="B56" t="s">
        <v>171</v>
      </c>
      <c r="C56" s="9">
        <v>0</v>
      </c>
      <c r="D56" s="9">
        <v>46</v>
      </c>
      <c r="E56" s="9" t="s">
        <v>1673</v>
      </c>
      <c r="F56" s="9">
        <v>1</v>
      </c>
      <c r="G56" s="9">
        <v>1</v>
      </c>
      <c r="H56" s="11" t="s">
        <v>2009</v>
      </c>
      <c r="I56" s="11"/>
      <c r="J56" s="11"/>
      <c r="K56" s="9">
        <v>0</v>
      </c>
      <c r="L56" s="11"/>
      <c r="M56" s="11"/>
      <c r="N56" s="9">
        <v>0</v>
      </c>
      <c r="O56" s="9" t="s">
        <v>1673</v>
      </c>
      <c r="P56" s="9">
        <v>0</v>
      </c>
      <c r="Q56" s="9">
        <v>0</v>
      </c>
      <c r="R56" s="11" t="s">
        <v>2013</v>
      </c>
      <c r="S56" s="11"/>
      <c r="T56" s="11"/>
      <c r="U56" s="9">
        <v>0</v>
      </c>
      <c r="V56" s="11"/>
      <c r="W56" s="11"/>
      <c r="X56" s="9">
        <v>16</v>
      </c>
      <c r="Y56" s="9" t="s">
        <v>1673</v>
      </c>
      <c r="Z56" s="9">
        <v>1</v>
      </c>
      <c r="AA56" s="11" t="s">
        <v>2013</v>
      </c>
      <c r="AB56" s="11"/>
      <c r="AC56" s="11"/>
      <c r="AD56" s="9">
        <v>0</v>
      </c>
      <c r="AE56" s="11"/>
      <c r="AF56" s="11"/>
      <c r="AG56" s="9">
        <v>41.5</v>
      </c>
      <c r="AH56" s="9" t="s">
        <v>1673</v>
      </c>
      <c r="AI56" s="9">
        <v>9</v>
      </c>
      <c r="AJ56" s="9" t="s">
        <v>1673</v>
      </c>
      <c r="AK56" s="9">
        <v>1</v>
      </c>
      <c r="AL56" s="11"/>
      <c r="AM56" s="11"/>
      <c r="AN56" s="11"/>
      <c r="AO56" s="9">
        <v>0</v>
      </c>
      <c r="AP56" s="11"/>
      <c r="AQ56" s="11"/>
      <c r="AR56" s="9">
        <v>0</v>
      </c>
      <c r="AS56" s="9">
        <v>0</v>
      </c>
      <c r="AT56" s="9" t="s">
        <v>1673</v>
      </c>
      <c r="AU56" s="9">
        <v>0</v>
      </c>
      <c r="AV56" s="11"/>
      <c r="AW56" s="11"/>
      <c r="AX56" s="11"/>
      <c r="AY56" s="9">
        <v>0</v>
      </c>
      <c r="AZ56" s="11"/>
      <c r="BA56" s="11"/>
      <c r="BB56" s="12" t="s">
        <v>1721</v>
      </c>
      <c r="BC56" s="9" t="s">
        <v>1723</v>
      </c>
      <c r="BD56" s="12" t="s">
        <v>1729</v>
      </c>
      <c r="BE56" s="9" t="s">
        <v>1723</v>
      </c>
      <c r="BF56" s="11" t="s">
        <v>1722</v>
      </c>
      <c r="BG56" s="9" t="s">
        <v>1723</v>
      </c>
      <c r="BH56" s="65" t="s">
        <v>1724</v>
      </c>
      <c r="BI56" s="11"/>
      <c r="BJ56" s="12" t="s">
        <v>1991</v>
      </c>
      <c r="BK56" s="9" t="s">
        <v>1723</v>
      </c>
      <c r="BL56" s="12" t="s">
        <v>1989</v>
      </c>
      <c r="BM56" s="11"/>
      <c r="BN56" s="11"/>
      <c r="BO56" s="11"/>
      <c r="BP56" s="9" t="s">
        <v>164</v>
      </c>
    </row>
    <row r="57" spans="1:68" x14ac:dyDescent="0.25">
      <c r="A57" s="13">
        <v>55</v>
      </c>
      <c r="B57" t="s">
        <v>173</v>
      </c>
      <c r="C57" s="9">
        <v>0</v>
      </c>
      <c r="D57" s="9">
        <v>58</v>
      </c>
      <c r="E57" s="9" t="s">
        <v>1673</v>
      </c>
      <c r="F57" s="9">
        <v>1</v>
      </c>
      <c r="G57" s="9">
        <v>1</v>
      </c>
      <c r="H57" s="11" t="s">
        <v>2009</v>
      </c>
      <c r="I57" s="11"/>
      <c r="J57" s="11"/>
      <c r="K57" s="9">
        <v>0</v>
      </c>
      <c r="L57" s="11"/>
      <c r="M57" s="11"/>
      <c r="N57" s="9">
        <v>0</v>
      </c>
      <c r="O57" s="9" t="s">
        <v>1673</v>
      </c>
      <c r="P57" s="9">
        <v>0</v>
      </c>
      <c r="Q57" s="9">
        <v>0</v>
      </c>
      <c r="R57" s="11" t="s">
        <v>2013</v>
      </c>
      <c r="S57" s="11"/>
      <c r="T57" s="11"/>
      <c r="U57" s="9">
        <v>0</v>
      </c>
      <c r="V57" s="11"/>
      <c r="W57" s="11"/>
      <c r="X57" s="9">
        <v>16</v>
      </c>
      <c r="Y57" s="9" t="s">
        <v>1673</v>
      </c>
      <c r="Z57" s="9">
        <v>1</v>
      </c>
      <c r="AA57" s="11" t="s">
        <v>2013</v>
      </c>
      <c r="AB57" s="11"/>
      <c r="AC57" s="11"/>
      <c r="AD57" s="9">
        <v>0</v>
      </c>
      <c r="AE57" s="11"/>
      <c r="AF57" s="11"/>
      <c r="AG57" s="9">
        <v>41.5</v>
      </c>
      <c r="AH57" s="9" t="s">
        <v>1673</v>
      </c>
      <c r="AI57" s="9">
        <v>9</v>
      </c>
      <c r="AJ57" s="9" t="s">
        <v>1673</v>
      </c>
      <c r="AK57" s="9">
        <v>1</v>
      </c>
      <c r="AL57" s="11"/>
      <c r="AM57" s="11"/>
      <c r="AN57" s="11"/>
      <c r="AO57" s="9">
        <v>0</v>
      </c>
      <c r="AP57" s="11"/>
      <c r="AQ57" s="11"/>
      <c r="AR57" s="9">
        <v>0</v>
      </c>
      <c r="AS57" s="9">
        <v>0</v>
      </c>
      <c r="AT57" s="9" t="s">
        <v>1673</v>
      </c>
      <c r="AU57" s="9">
        <v>0</v>
      </c>
      <c r="AV57" s="11"/>
      <c r="AW57" s="11"/>
      <c r="AX57" s="11"/>
      <c r="AY57" s="9">
        <v>0</v>
      </c>
      <c r="AZ57" s="11"/>
      <c r="BA57" s="11"/>
      <c r="BB57" s="12" t="s">
        <v>1721</v>
      </c>
      <c r="BC57" s="9" t="s">
        <v>1723</v>
      </c>
      <c r="BD57" s="12" t="s">
        <v>1729</v>
      </c>
      <c r="BE57" s="9" t="s">
        <v>1723</v>
      </c>
      <c r="BF57" s="11" t="s">
        <v>1722</v>
      </c>
      <c r="BG57" s="9" t="s">
        <v>1723</v>
      </c>
      <c r="BH57" s="65" t="s">
        <v>1724</v>
      </c>
      <c r="BI57" s="11"/>
      <c r="BJ57" s="12" t="s">
        <v>1991</v>
      </c>
      <c r="BK57" s="9" t="s">
        <v>1723</v>
      </c>
      <c r="BL57" s="12" t="s">
        <v>1989</v>
      </c>
      <c r="BM57" s="11"/>
      <c r="BN57" s="11"/>
      <c r="BO57" s="11"/>
      <c r="BP57" s="9" t="s">
        <v>164</v>
      </c>
    </row>
    <row r="58" spans="1:68" x14ac:dyDescent="0.25">
      <c r="A58" s="13">
        <v>56</v>
      </c>
      <c r="B58" t="s">
        <v>175</v>
      </c>
      <c r="C58" s="9">
        <v>0</v>
      </c>
      <c r="D58" s="9">
        <v>58</v>
      </c>
      <c r="E58" s="9" t="s">
        <v>1673</v>
      </c>
      <c r="F58" s="9">
        <v>1</v>
      </c>
      <c r="G58" s="9">
        <v>1</v>
      </c>
      <c r="H58" s="11" t="s">
        <v>2009</v>
      </c>
      <c r="I58" s="11"/>
      <c r="J58" s="11"/>
      <c r="K58" s="9">
        <v>0</v>
      </c>
      <c r="L58" s="11"/>
      <c r="M58" s="11"/>
      <c r="N58" s="9">
        <v>0</v>
      </c>
      <c r="O58" s="9" t="s">
        <v>1673</v>
      </c>
      <c r="P58" s="9">
        <v>0</v>
      </c>
      <c r="Q58" s="9">
        <v>0</v>
      </c>
      <c r="R58" s="11" t="s">
        <v>2013</v>
      </c>
      <c r="S58" s="11"/>
      <c r="T58" s="11"/>
      <c r="U58" s="9">
        <v>0</v>
      </c>
      <c r="V58" s="11"/>
      <c r="W58" s="11"/>
      <c r="X58" s="9">
        <v>16</v>
      </c>
      <c r="Y58" s="9" t="s">
        <v>1673</v>
      </c>
      <c r="Z58" s="9">
        <v>1</v>
      </c>
      <c r="AA58" s="11" t="s">
        <v>2013</v>
      </c>
      <c r="AB58" s="11"/>
      <c r="AC58" s="11"/>
      <c r="AD58" s="9">
        <v>0</v>
      </c>
      <c r="AE58" s="11"/>
      <c r="AF58" s="11"/>
      <c r="AG58" s="9">
        <v>41.5</v>
      </c>
      <c r="AH58" s="9" t="s">
        <v>1673</v>
      </c>
      <c r="AI58" s="9">
        <v>9</v>
      </c>
      <c r="AJ58" s="9" t="s">
        <v>1673</v>
      </c>
      <c r="AK58" s="9">
        <v>1</v>
      </c>
      <c r="AL58" s="11"/>
      <c r="AM58" s="11"/>
      <c r="AN58" s="11"/>
      <c r="AO58" s="9">
        <v>0</v>
      </c>
      <c r="AP58" s="11"/>
      <c r="AQ58" s="11"/>
      <c r="AR58" s="9">
        <v>0</v>
      </c>
      <c r="AS58" s="9">
        <v>0</v>
      </c>
      <c r="AT58" s="9" t="s">
        <v>1673</v>
      </c>
      <c r="AU58" s="9">
        <v>0</v>
      </c>
      <c r="AV58" s="11"/>
      <c r="AW58" s="11"/>
      <c r="AX58" s="11"/>
      <c r="AY58" s="9">
        <v>0</v>
      </c>
      <c r="AZ58" s="11"/>
      <c r="BA58" s="11"/>
      <c r="BB58" s="12" t="s">
        <v>1721</v>
      </c>
      <c r="BC58" s="9" t="s">
        <v>1723</v>
      </c>
      <c r="BD58" s="12" t="s">
        <v>1729</v>
      </c>
      <c r="BE58" s="9" t="s">
        <v>1723</v>
      </c>
      <c r="BF58" s="11" t="s">
        <v>1722</v>
      </c>
      <c r="BG58" s="9" t="s">
        <v>1723</v>
      </c>
      <c r="BH58" s="65" t="s">
        <v>1724</v>
      </c>
      <c r="BI58" s="11"/>
      <c r="BJ58" s="12" t="s">
        <v>1991</v>
      </c>
      <c r="BK58" s="9" t="s">
        <v>1723</v>
      </c>
      <c r="BL58" s="12" t="s">
        <v>1989</v>
      </c>
      <c r="BM58" s="11"/>
      <c r="BN58" s="11"/>
      <c r="BO58" s="11"/>
      <c r="BP58" s="9" t="s">
        <v>164</v>
      </c>
    </row>
    <row r="59" spans="1:68" x14ac:dyDescent="0.25">
      <c r="A59" s="13">
        <v>57</v>
      </c>
      <c r="B59" t="s">
        <v>177</v>
      </c>
      <c r="C59" s="9">
        <v>0</v>
      </c>
      <c r="D59" s="9">
        <v>0</v>
      </c>
      <c r="E59" s="9" t="s">
        <v>1673</v>
      </c>
      <c r="F59" s="9">
        <v>0</v>
      </c>
      <c r="G59" s="9">
        <v>0</v>
      </c>
      <c r="H59" s="11" t="s">
        <v>2009</v>
      </c>
      <c r="I59" s="11"/>
      <c r="J59" s="11"/>
      <c r="K59" s="9">
        <v>0</v>
      </c>
      <c r="L59" s="11"/>
      <c r="M59" s="11"/>
      <c r="N59" s="9">
        <v>0</v>
      </c>
      <c r="O59" s="9" t="s">
        <v>1673</v>
      </c>
      <c r="P59" s="9">
        <v>0</v>
      </c>
      <c r="Q59" s="9">
        <v>0</v>
      </c>
      <c r="R59" s="11" t="s">
        <v>2009</v>
      </c>
      <c r="S59" s="11"/>
      <c r="T59" s="11"/>
      <c r="U59" s="9">
        <v>0</v>
      </c>
      <c r="V59" s="11"/>
      <c r="W59" s="11"/>
      <c r="X59" s="9">
        <v>0</v>
      </c>
      <c r="Y59" s="9" t="s">
        <v>1673</v>
      </c>
      <c r="Z59" s="9">
        <v>0</v>
      </c>
      <c r="AA59" s="11" t="s">
        <v>2009</v>
      </c>
      <c r="AB59" s="11"/>
      <c r="AC59" s="11"/>
      <c r="AD59" s="9">
        <v>0</v>
      </c>
      <c r="AE59" s="11"/>
      <c r="AF59" s="11"/>
      <c r="AG59" s="9">
        <v>94</v>
      </c>
      <c r="AH59" s="9" t="s">
        <v>1673</v>
      </c>
      <c r="AI59" s="9">
        <v>36</v>
      </c>
      <c r="AJ59" s="9" t="s">
        <v>1673</v>
      </c>
      <c r="AK59" s="9">
        <v>0</v>
      </c>
      <c r="AL59" s="11"/>
      <c r="AM59" s="11"/>
      <c r="AN59" s="11"/>
      <c r="AO59" s="9">
        <v>0</v>
      </c>
      <c r="AP59" s="11"/>
      <c r="AQ59" s="11"/>
      <c r="AR59" s="9">
        <v>0</v>
      </c>
      <c r="AS59" s="9">
        <v>0</v>
      </c>
      <c r="AT59" s="9" t="s">
        <v>1673</v>
      </c>
      <c r="AU59" s="9">
        <v>0</v>
      </c>
      <c r="AV59" s="11"/>
      <c r="AW59" s="11"/>
      <c r="AX59" s="11"/>
      <c r="AY59" s="9">
        <v>0</v>
      </c>
      <c r="AZ59" s="11"/>
      <c r="BA59" s="11"/>
      <c r="BB59" s="12" t="s">
        <v>1721</v>
      </c>
      <c r="BC59" s="9"/>
      <c r="BD59" s="12" t="s">
        <v>1721</v>
      </c>
      <c r="BE59" s="9" t="s">
        <v>1723</v>
      </c>
      <c r="BF59" s="11" t="s">
        <v>1722</v>
      </c>
      <c r="BG59" s="9" t="s">
        <v>1723</v>
      </c>
      <c r="BH59" s="65" t="s">
        <v>1724</v>
      </c>
      <c r="BI59" s="11"/>
      <c r="BJ59" s="12" t="s">
        <v>1991</v>
      </c>
      <c r="BK59" s="9" t="s">
        <v>1723</v>
      </c>
      <c r="BL59" s="12" t="s">
        <v>1989</v>
      </c>
      <c r="BM59" s="11"/>
      <c r="BN59" s="11"/>
      <c r="BO59" s="11"/>
      <c r="BP59" s="9" t="s">
        <v>164</v>
      </c>
    </row>
    <row r="60" spans="1:68" x14ac:dyDescent="0.25">
      <c r="A60" s="13">
        <v>58</v>
      </c>
      <c r="B60" t="s">
        <v>181</v>
      </c>
      <c r="C60" s="9">
        <v>0</v>
      </c>
      <c r="D60" s="9">
        <v>140</v>
      </c>
      <c r="E60" s="9" t="s">
        <v>1673</v>
      </c>
      <c r="F60" s="9">
        <v>1</v>
      </c>
      <c r="G60" s="9">
        <v>1</v>
      </c>
      <c r="H60" s="11" t="s">
        <v>2013</v>
      </c>
      <c r="I60" s="11"/>
      <c r="J60" s="11"/>
      <c r="K60" s="9">
        <v>0</v>
      </c>
      <c r="L60" s="11"/>
      <c r="M60" s="11"/>
      <c r="N60" s="9">
        <v>66</v>
      </c>
      <c r="O60" s="9" t="s">
        <v>1673</v>
      </c>
      <c r="P60" s="9">
        <v>0</v>
      </c>
      <c r="Q60" s="9">
        <v>1</v>
      </c>
      <c r="R60" s="11" t="s">
        <v>2013</v>
      </c>
      <c r="S60" s="11"/>
      <c r="T60" s="11"/>
      <c r="U60" s="9">
        <v>0</v>
      </c>
      <c r="V60" s="11"/>
      <c r="W60" s="11"/>
      <c r="X60" s="9">
        <v>64</v>
      </c>
      <c r="Y60" s="9" t="s">
        <v>1673</v>
      </c>
      <c r="Z60" s="9">
        <v>1</v>
      </c>
      <c r="AA60" s="11" t="s">
        <v>2013</v>
      </c>
      <c r="AB60" s="11"/>
      <c r="AC60" s="11"/>
      <c r="AD60" s="9">
        <v>0</v>
      </c>
      <c r="AE60" s="11"/>
      <c r="AF60" s="11"/>
      <c r="AG60" s="9">
        <v>94</v>
      </c>
      <c r="AH60" s="9" t="s">
        <v>1673</v>
      </c>
      <c r="AI60" s="9">
        <v>36</v>
      </c>
      <c r="AJ60" s="9" t="s">
        <v>1673</v>
      </c>
      <c r="AK60" s="9">
        <v>1</v>
      </c>
      <c r="AL60" s="11"/>
      <c r="AM60" s="11"/>
      <c r="AN60" s="11"/>
      <c r="AO60" s="9">
        <v>0</v>
      </c>
      <c r="AP60" s="11"/>
      <c r="AQ60" s="11"/>
      <c r="AR60" s="9">
        <v>0</v>
      </c>
      <c r="AS60" s="9">
        <v>0</v>
      </c>
      <c r="AT60" s="9" t="s">
        <v>1673</v>
      </c>
      <c r="AU60" s="9">
        <v>0</v>
      </c>
      <c r="AV60" s="11"/>
      <c r="AW60" s="11"/>
      <c r="AX60" s="11"/>
      <c r="AY60" s="9">
        <v>0</v>
      </c>
      <c r="AZ60" s="11"/>
      <c r="BA60" s="11"/>
      <c r="BB60" s="12" t="s">
        <v>1721</v>
      </c>
      <c r="BC60" s="9" t="s">
        <v>1735</v>
      </c>
      <c r="BD60" s="12" t="s">
        <v>1729</v>
      </c>
      <c r="BE60" s="9" t="s">
        <v>1723</v>
      </c>
      <c r="BF60" s="11" t="s">
        <v>1991</v>
      </c>
      <c r="BG60" s="9" t="s">
        <v>1723</v>
      </c>
      <c r="BH60" s="11" t="s">
        <v>1991</v>
      </c>
      <c r="BI60" s="11"/>
      <c r="BJ60" s="12" t="s">
        <v>1991</v>
      </c>
      <c r="BK60" s="9" t="s">
        <v>1723</v>
      </c>
      <c r="BL60" s="12" t="s">
        <v>1989</v>
      </c>
      <c r="BM60" s="11"/>
      <c r="BN60" s="11"/>
      <c r="BO60" s="11"/>
      <c r="BP60" s="9" t="s">
        <v>164</v>
      </c>
    </row>
    <row r="61" spans="1:68" x14ac:dyDescent="0.25">
      <c r="A61" s="13">
        <v>59</v>
      </c>
      <c r="B61" t="s">
        <v>184</v>
      </c>
      <c r="C61" s="9">
        <v>0</v>
      </c>
      <c r="D61" s="9">
        <v>140</v>
      </c>
      <c r="E61" s="9" t="s">
        <v>1673</v>
      </c>
      <c r="F61" s="9">
        <v>1</v>
      </c>
      <c r="G61" s="9">
        <v>1</v>
      </c>
      <c r="H61" s="11" t="s">
        <v>2013</v>
      </c>
      <c r="I61" s="11"/>
      <c r="J61" s="11"/>
      <c r="K61" s="9">
        <v>0</v>
      </c>
      <c r="L61" s="11"/>
      <c r="M61" s="11"/>
      <c r="N61" s="9">
        <v>66</v>
      </c>
      <c r="O61" s="9" t="s">
        <v>1673</v>
      </c>
      <c r="P61" s="9">
        <v>0</v>
      </c>
      <c r="Q61" s="9">
        <v>1</v>
      </c>
      <c r="R61" s="11" t="s">
        <v>2013</v>
      </c>
      <c r="S61" s="11"/>
      <c r="T61" s="11"/>
      <c r="U61" s="9">
        <v>0</v>
      </c>
      <c r="V61" s="11"/>
      <c r="W61" s="11"/>
      <c r="X61" s="9">
        <v>64</v>
      </c>
      <c r="Y61" s="9" t="s">
        <v>1673</v>
      </c>
      <c r="Z61" s="9">
        <v>1</v>
      </c>
      <c r="AA61" s="11" t="s">
        <v>2013</v>
      </c>
      <c r="AB61" s="11"/>
      <c r="AC61" s="11"/>
      <c r="AD61" s="9">
        <v>0</v>
      </c>
      <c r="AE61" s="11"/>
      <c r="AF61" s="11"/>
      <c r="AG61" s="9">
        <v>94</v>
      </c>
      <c r="AH61" s="9" t="s">
        <v>1673</v>
      </c>
      <c r="AI61" s="9">
        <v>36</v>
      </c>
      <c r="AJ61" s="9" t="s">
        <v>1673</v>
      </c>
      <c r="AK61" s="9">
        <v>1</v>
      </c>
      <c r="AL61" s="11"/>
      <c r="AM61" s="11"/>
      <c r="AN61" s="11"/>
      <c r="AO61" s="9">
        <v>0</v>
      </c>
      <c r="AP61" s="11"/>
      <c r="AQ61" s="11"/>
      <c r="AR61" s="9">
        <v>0</v>
      </c>
      <c r="AS61" s="9">
        <v>0</v>
      </c>
      <c r="AT61" s="9" t="s">
        <v>1673</v>
      </c>
      <c r="AU61" s="9">
        <v>0</v>
      </c>
      <c r="AV61" s="11"/>
      <c r="AW61" s="11"/>
      <c r="AX61" s="11"/>
      <c r="AY61" s="9">
        <v>0</v>
      </c>
      <c r="AZ61" s="11"/>
      <c r="BA61" s="11"/>
      <c r="BB61" s="12" t="s">
        <v>1721</v>
      </c>
      <c r="BC61" s="9" t="s">
        <v>1735</v>
      </c>
      <c r="BD61" s="12" t="s">
        <v>1729</v>
      </c>
      <c r="BE61" s="9" t="s">
        <v>1723</v>
      </c>
      <c r="BF61" s="11" t="s">
        <v>1991</v>
      </c>
      <c r="BG61" s="9" t="s">
        <v>1723</v>
      </c>
      <c r="BH61" s="11" t="s">
        <v>1991</v>
      </c>
      <c r="BI61" s="11"/>
      <c r="BJ61" s="12" t="s">
        <v>1991</v>
      </c>
      <c r="BK61" s="9" t="s">
        <v>1723</v>
      </c>
      <c r="BL61" s="12" t="s">
        <v>1989</v>
      </c>
      <c r="BM61" s="11"/>
      <c r="BN61" s="11"/>
      <c r="BO61" s="11"/>
      <c r="BP61" s="9" t="s">
        <v>164</v>
      </c>
    </row>
    <row r="62" spans="1:68" x14ac:dyDescent="0.25">
      <c r="A62" s="13">
        <v>60</v>
      </c>
      <c r="B62" t="s">
        <v>187</v>
      </c>
      <c r="C62" s="9">
        <v>0</v>
      </c>
      <c r="D62" s="9">
        <v>156</v>
      </c>
      <c r="E62" s="9" t="s">
        <v>1673</v>
      </c>
      <c r="F62" s="9">
        <v>0</v>
      </c>
      <c r="G62" s="9">
        <v>1</v>
      </c>
      <c r="H62" s="11" t="s">
        <v>2013</v>
      </c>
      <c r="I62" s="11"/>
      <c r="J62" s="11"/>
      <c r="K62" s="9">
        <v>0</v>
      </c>
      <c r="L62" s="11"/>
      <c r="M62" s="11"/>
      <c r="N62" s="9">
        <v>72</v>
      </c>
      <c r="O62" s="9" t="s">
        <v>1673</v>
      </c>
      <c r="P62" s="9">
        <v>1</v>
      </c>
      <c r="Q62" s="9">
        <v>0</v>
      </c>
      <c r="R62" s="11" t="s">
        <v>2013</v>
      </c>
      <c r="S62" s="11"/>
      <c r="T62" s="11"/>
      <c r="U62" s="9">
        <v>0</v>
      </c>
      <c r="V62" s="11"/>
      <c r="W62" s="11"/>
      <c r="X62" s="9">
        <v>64</v>
      </c>
      <c r="Y62" s="9" t="s">
        <v>1673</v>
      </c>
      <c r="Z62" s="9">
        <v>1</v>
      </c>
      <c r="AA62" s="11" t="s">
        <v>2013</v>
      </c>
      <c r="AB62" s="11"/>
      <c r="AC62" s="11"/>
      <c r="AD62" s="9">
        <v>0</v>
      </c>
      <c r="AE62" s="11"/>
      <c r="AF62" s="11"/>
      <c r="AG62" s="9">
        <v>94</v>
      </c>
      <c r="AH62" s="9" t="s">
        <v>1673</v>
      </c>
      <c r="AI62" s="9">
        <v>36</v>
      </c>
      <c r="AJ62" s="9" t="s">
        <v>1673</v>
      </c>
      <c r="AK62" s="9">
        <v>1</v>
      </c>
      <c r="AL62" s="11"/>
      <c r="AM62" s="11"/>
      <c r="AN62" s="11"/>
      <c r="AO62" s="9">
        <v>0</v>
      </c>
      <c r="AP62" s="11"/>
      <c r="AQ62" s="11"/>
      <c r="AR62" s="9">
        <v>0</v>
      </c>
      <c r="AS62" s="9">
        <v>0</v>
      </c>
      <c r="AT62" s="9" t="s">
        <v>1673</v>
      </c>
      <c r="AU62" s="9">
        <v>0</v>
      </c>
      <c r="AV62" s="11"/>
      <c r="AW62" s="11"/>
      <c r="AX62" s="11"/>
      <c r="AY62" s="9">
        <v>0</v>
      </c>
      <c r="AZ62" s="11"/>
      <c r="BA62" s="11"/>
      <c r="BB62" s="12" t="s">
        <v>1721</v>
      </c>
      <c r="BC62" s="9" t="s">
        <v>1723</v>
      </c>
      <c r="BD62" s="12" t="s">
        <v>1729</v>
      </c>
      <c r="BE62" s="9" t="s">
        <v>1723</v>
      </c>
      <c r="BF62" s="11" t="s">
        <v>1991</v>
      </c>
      <c r="BG62" s="9" t="s">
        <v>1723</v>
      </c>
      <c r="BH62" s="11" t="s">
        <v>1991</v>
      </c>
      <c r="BI62" s="11"/>
      <c r="BJ62" s="12" t="s">
        <v>1991</v>
      </c>
      <c r="BK62" s="9" t="s">
        <v>1723</v>
      </c>
      <c r="BL62" s="12" t="s">
        <v>1989</v>
      </c>
      <c r="BM62" s="11"/>
      <c r="BN62" s="11"/>
      <c r="BO62" s="11"/>
      <c r="BP62" s="9" t="s">
        <v>164</v>
      </c>
    </row>
    <row r="63" spans="1:68" x14ac:dyDescent="0.25">
      <c r="A63" s="13">
        <v>61</v>
      </c>
      <c r="B63" t="s">
        <v>189</v>
      </c>
      <c r="C63" s="9">
        <v>0</v>
      </c>
      <c r="D63" s="9">
        <v>48</v>
      </c>
      <c r="E63" s="9" t="s">
        <v>1673</v>
      </c>
      <c r="F63" s="9">
        <v>1</v>
      </c>
      <c r="G63" s="9">
        <v>1</v>
      </c>
      <c r="H63" s="11" t="s">
        <v>2013</v>
      </c>
      <c r="I63" s="11"/>
      <c r="J63" s="11"/>
      <c r="K63" s="9">
        <v>0</v>
      </c>
      <c r="L63" s="11"/>
      <c r="M63" s="11"/>
      <c r="N63" s="9">
        <v>0</v>
      </c>
      <c r="O63" s="9" t="s">
        <v>1673</v>
      </c>
      <c r="P63" s="9">
        <v>0</v>
      </c>
      <c r="Q63" s="9">
        <v>0</v>
      </c>
      <c r="R63" s="11" t="s">
        <v>2009</v>
      </c>
      <c r="S63" s="11"/>
      <c r="T63" s="11"/>
      <c r="U63" s="9">
        <v>0</v>
      </c>
      <c r="V63" s="11"/>
      <c r="W63" s="11"/>
      <c r="X63" s="9">
        <v>16</v>
      </c>
      <c r="Y63" s="9" t="s">
        <v>1673</v>
      </c>
      <c r="Z63" s="9">
        <v>1</v>
      </c>
      <c r="AA63" s="11" t="s">
        <v>2013</v>
      </c>
      <c r="AB63" s="11"/>
      <c r="AC63" s="11"/>
      <c r="AD63" s="9">
        <v>0</v>
      </c>
      <c r="AE63" s="11"/>
      <c r="AF63" s="11"/>
      <c r="AG63" s="9">
        <v>41.5</v>
      </c>
      <c r="AH63" s="9" t="s">
        <v>1673</v>
      </c>
      <c r="AI63" s="9">
        <v>9</v>
      </c>
      <c r="AJ63" s="9" t="s">
        <v>1673</v>
      </c>
      <c r="AK63" s="9">
        <v>1</v>
      </c>
      <c r="AL63" s="11"/>
      <c r="AM63" s="11"/>
      <c r="AN63" s="11"/>
      <c r="AO63" s="9">
        <v>0</v>
      </c>
      <c r="AP63" s="11"/>
      <c r="AQ63" s="11"/>
      <c r="AR63" s="9">
        <v>0</v>
      </c>
      <c r="AS63" s="9">
        <v>0</v>
      </c>
      <c r="AT63" s="9" t="s">
        <v>1673</v>
      </c>
      <c r="AU63" s="9">
        <v>0</v>
      </c>
      <c r="AV63" s="11"/>
      <c r="AW63" s="11"/>
      <c r="AX63" s="11"/>
      <c r="AY63" s="9">
        <v>0</v>
      </c>
      <c r="AZ63" s="11"/>
      <c r="BA63" s="11"/>
      <c r="BB63" s="12" t="s">
        <v>1721</v>
      </c>
      <c r="BC63" s="9" t="s">
        <v>1723</v>
      </c>
      <c r="BD63" s="12" t="s">
        <v>1729</v>
      </c>
      <c r="BE63" s="9" t="s">
        <v>1723</v>
      </c>
      <c r="BF63" s="11" t="s">
        <v>1991</v>
      </c>
      <c r="BG63" s="9" t="s">
        <v>1723</v>
      </c>
      <c r="BH63" s="11" t="s">
        <v>1991</v>
      </c>
      <c r="BI63" s="11"/>
      <c r="BJ63" s="12" t="s">
        <v>1991</v>
      </c>
      <c r="BK63" s="9" t="s">
        <v>1723</v>
      </c>
      <c r="BL63" s="12" t="s">
        <v>1989</v>
      </c>
      <c r="BM63" s="11"/>
      <c r="BN63" s="11"/>
      <c r="BO63" s="11"/>
      <c r="BP63" s="9" t="s">
        <v>164</v>
      </c>
    </row>
    <row r="64" spans="1:68" x14ac:dyDescent="0.25">
      <c r="A64" s="13">
        <v>62</v>
      </c>
      <c r="B64" t="s">
        <v>191</v>
      </c>
      <c r="C64" s="9">
        <v>0</v>
      </c>
      <c r="D64" s="9">
        <v>146</v>
      </c>
      <c r="E64" s="9" t="s">
        <v>1673</v>
      </c>
      <c r="F64" s="9">
        <v>1</v>
      </c>
      <c r="G64" s="9">
        <v>1</v>
      </c>
      <c r="H64" s="11" t="s">
        <v>2013</v>
      </c>
      <c r="I64" s="11"/>
      <c r="J64" s="11"/>
      <c r="K64" s="9">
        <v>0</v>
      </c>
      <c r="L64" s="11"/>
      <c r="M64" s="11"/>
      <c r="N64" s="9">
        <v>0</v>
      </c>
      <c r="O64" s="9" t="s">
        <v>1673</v>
      </c>
      <c r="P64" s="9">
        <v>0</v>
      </c>
      <c r="Q64" s="9">
        <v>0</v>
      </c>
      <c r="R64" s="11" t="s">
        <v>2009</v>
      </c>
      <c r="S64" s="11"/>
      <c r="T64" s="11"/>
      <c r="U64" s="9">
        <v>0</v>
      </c>
      <c r="V64" s="11"/>
      <c r="W64" s="11"/>
      <c r="X64" s="9">
        <v>64</v>
      </c>
      <c r="Y64" s="9" t="s">
        <v>1673</v>
      </c>
      <c r="Z64" s="9">
        <v>1</v>
      </c>
      <c r="AA64" s="11" t="s">
        <v>2013</v>
      </c>
      <c r="AB64" s="11"/>
      <c r="AC64" s="11"/>
      <c r="AD64" s="9">
        <v>0</v>
      </c>
      <c r="AE64" s="11"/>
      <c r="AF64" s="11"/>
      <c r="AG64" s="9">
        <v>94</v>
      </c>
      <c r="AH64" s="9" t="s">
        <v>1673</v>
      </c>
      <c r="AI64" s="9">
        <v>36</v>
      </c>
      <c r="AJ64" s="9" t="s">
        <v>1673</v>
      </c>
      <c r="AK64" s="9">
        <v>1</v>
      </c>
      <c r="AL64" s="11"/>
      <c r="AM64" s="11"/>
      <c r="AN64" s="11"/>
      <c r="AO64" s="9">
        <v>0</v>
      </c>
      <c r="AP64" s="11"/>
      <c r="AQ64" s="11"/>
      <c r="AR64" s="9">
        <v>0</v>
      </c>
      <c r="AS64" s="9">
        <v>0</v>
      </c>
      <c r="AT64" s="9" t="s">
        <v>1673</v>
      </c>
      <c r="AU64" s="9">
        <v>0</v>
      </c>
      <c r="AV64" s="11"/>
      <c r="AW64" s="11"/>
      <c r="AX64" s="11"/>
      <c r="AY64" s="9">
        <v>0</v>
      </c>
      <c r="AZ64" s="11"/>
      <c r="BA64" s="11"/>
      <c r="BB64" s="12" t="s">
        <v>1721</v>
      </c>
      <c r="BC64" s="9" t="s">
        <v>1723</v>
      </c>
      <c r="BD64" s="12" t="s">
        <v>1729</v>
      </c>
      <c r="BE64" s="9" t="s">
        <v>1723</v>
      </c>
      <c r="BF64" s="11" t="s">
        <v>1991</v>
      </c>
      <c r="BG64" s="9" t="s">
        <v>1723</v>
      </c>
      <c r="BH64" s="11" t="s">
        <v>1991</v>
      </c>
      <c r="BI64" s="11"/>
      <c r="BJ64" s="12" t="s">
        <v>1991</v>
      </c>
      <c r="BK64" s="9" t="s">
        <v>1723</v>
      </c>
      <c r="BL64" s="12" t="s">
        <v>1989</v>
      </c>
      <c r="BM64" s="11"/>
      <c r="BN64" s="11"/>
      <c r="BO64" s="11"/>
      <c r="BP64" s="9" t="s">
        <v>164</v>
      </c>
    </row>
    <row r="65" spans="1:68" x14ac:dyDescent="0.25">
      <c r="A65" s="13">
        <v>63</v>
      </c>
      <c r="B65" t="s">
        <v>195</v>
      </c>
      <c r="C65" s="9">
        <v>0</v>
      </c>
      <c r="D65" s="9">
        <v>144</v>
      </c>
      <c r="E65" s="9" t="s">
        <v>1673</v>
      </c>
      <c r="F65" s="9">
        <v>1</v>
      </c>
      <c r="G65" s="9">
        <v>1</v>
      </c>
      <c r="H65" s="11" t="s">
        <v>2013</v>
      </c>
      <c r="I65" s="11"/>
      <c r="J65" s="11"/>
      <c r="K65" s="9">
        <v>0</v>
      </c>
      <c r="L65" s="11"/>
      <c r="M65" s="11"/>
      <c r="N65" s="9">
        <v>0</v>
      </c>
      <c r="O65" s="9" t="s">
        <v>1673</v>
      </c>
      <c r="P65" s="9">
        <v>0</v>
      </c>
      <c r="Q65" s="9">
        <v>0</v>
      </c>
      <c r="R65" s="11" t="s">
        <v>2009</v>
      </c>
      <c r="S65" s="11"/>
      <c r="T65" s="11"/>
      <c r="U65" s="9">
        <v>0</v>
      </c>
      <c r="V65" s="11"/>
      <c r="W65" s="11"/>
      <c r="X65" s="9">
        <v>64</v>
      </c>
      <c r="Y65" s="9" t="s">
        <v>1673</v>
      </c>
      <c r="Z65" s="9">
        <v>1</v>
      </c>
      <c r="AA65" s="11" t="s">
        <v>2013</v>
      </c>
      <c r="AB65" s="11"/>
      <c r="AC65" s="11"/>
      <c r="AD65" s="9">
        <v>0</v>
      </c>
      <c r="AE65" s="11"/>
      <c r="AF65" s="11"/>
      <c r="AG65" s="9">
        <v>94</v>
      </c>
      <c r="AH65" s="9" t="s">
        <v>1673</v>
      </c>
      <c r="AI65" s="9">
        <v>36</v>
      </c>
      <c r="AJ65" s="9" t="s">
        <v>1673</v>
      </c>
      <c r="AK65" s="9">
        <v>1</v>
      </c>
      <c r="AL65" s="11"/>
      <c r="AM65" s="11"/>
      <c r="AN65" s="11"/>
      <c r="AO65" s="9">
        <v>0</v>
      </c>
      <c r="AP65" s="11"/>
      <c r="AQ65" s="11"/>
      <c r="AR65" s="9">
        <v>0</v>
      </c>
      <c r="AS65" s="9">
        <v>0</v>
      </c>
      <c r="AT65" s="9" t="s">
        <v>1673</v>
      </c>
      <c r="AU65" s="9">
        <v>0</v>
      </c>
      <c r="AV65" s="11"/>
      <c r="AW65" s="11"/>
      <c r="AX65" s="11"/>
      <c r="AY65" s="9">
        <v>0</v>
      </c>
      <c r="AZ65" s="11"/>
      <c r="BA65" s="11"/>
      <c r="BB65" s="12" t="s">
        <v>1721</v>
      </c>
      <c r="BC65" s="9" t="s">
        <v>1723</v>
      </c>
      <c r="BD65" s="12" t="s">
        <v>1729</v>
      </c>
      <c r="BE65" s="9" t="s">
        <v>1723</v>
      </c>
      <c r="BF65" s="11" t="s">
        <v>1991</v>
      </c>
      <c r="BG65" s="9" t="s">
        <v>1723</v>
      </c>
      <c r="BH65" s="11" t="s">
        <v>1991</v>
      </c>
      <c r="BI65" s="11"/>
      <c r="BJ65" s="12" t="s">
        <v>1991</v>
      </c>
      <c r="BK65" s="9" t="s">
        <v>1723</v>
      </c>
      <c r="BL65" s="12" t="s">
        <v>1989</v>
      </c>
      <c r="BM65" s="11"/>
      <c r="BN65" s="11"/>
      <c r="BO65" s="11"/>
      <c r="BP65" s="9" t="s">
        <v>164</v>
      </c>
    </row>
    <row r="66" spans="1:68" x14ac:dyDescent="0.25">
      <c r="A66" s="13">
        <v>64</v>
      </c>
      <c r="B66" t="s">
        <v>197</v>
      </c>
      <c r="C66" s="9">
        <v>0</v>
      </c>
      <c r="D66" s="9">
        <v>144</v>
      </c>
      <c r="E66" s="9" t="s">
        <v>1673</v>
      </c>
      <c r="F66" s="9">
        <v>1</v>
      </c>
      <c r="G66" s="9">
        <v>1</v>
      </c>
      <c r="H66" s="11" t="s">
        <v>2013</v>
      </c>
      <c r="I66" s="11"/>
      <c r="J66" s="11"/>
      <c r="K66" s="9">
        <v>0</v>
      </c>
      <c r="L66" s="11"/>
      <c r="M66" s="11"/>
      <c r="N66" s="9">
        <v>0</v>
      </c>
      <c r="O66" s="9" t="s">
        <v>1673</v>
      </c>
      <c r="P66" s="9">
        <v>0</v>
      </c>
      <c r="Q66" s="9">
        <v>0</v>
      </c>
      <c r="R66" s="11" t="s">
        <v>2009</v>
      </c>
      <c r="S66" s="11"/>
      <c r="T66" s="11"/>
      <c r="U66" s="9">
        <v>0</v>
      </c>
      <c r="V66" s="11"/>
      <c r="W66" s="11"/>
      <c r="X66" s="9">
        <v>64</v>
      </c>
      <c r="Y66" s="9" t="s">
        <v>1673</v>
      </c>
      <c r="Z66" s="9">
        <v>1</v>
      </c>
      <c r="AA66" s="11" t="s">
        <v>2013</v>
      </c>
      <c r="AB66" s="11"/>
      <c r="AC66" s="11"/>
      <c r="AD66" s="9">
        <v>0</v>
      </c>
      <c r="AE66" s="11"/>
      <c r="AF66" s="11"/>
      <c r="AG66" s="9">
        <v>94</v>
      </c>
      <c r="AH66" s="9" t="s">
        <v>1673</v>
      </c>
      <c r="AI66" s="9">
        <v>36</v>
      </c>
      <c r="AJ66" s="9" t="s">
        <v>1673</v>
      </c>
      <c r="AK66" s="9">
        <v>1</v>
      </c>
      <c r="AL66" s="11"/>
      <c r="AM66" s="11"/>
      <c r="AN66" s="11"/>
      <c r="AO66" s="9">
        <v>0</v>
      </c>
      <c r="AP66" s="11"/>
      <c r="AQ66" s="11"/>
      <c r="AR66" s="9">
        <v>0</v>
      </c>
      <c r="AS66" s="9">
        <v>0</v>
      </c>
      <c r="AT66" s="9" t="s">
        <v>1673</v>
      </c>
      <c r="AU66" s="9">
        <v>0</v>
      </c>
      <c r="AV66" s="11"/>
      <c r="AW66" s="11"/>
      <c r="AX66" s="11"/>
      <c r="AY66" s="9">
        <v>0</v>
      </c>
      <c r="AZ66" s="11"/>
      <c r="BA66" s="11"/>
      <c r="BB66" s="12" t="s">
        <v>1721</v>
      </c>
      <c r="BC66" s="9" t="s">
        <v>1723</v>
      </c>
      <c r="BD66" s="12" t="s">
        <v>1729</v>
      </c>
      <c r="BE66" s="9" t="s">
        <v>1723</v>
      </c>
      <c r="BF66" s="11" t="s">
        <v>1991</v>
      </c>
      <c r="BG66" s="9" t="s">
        <v>1723</v>
      </c>
      <c r="BH66" s="11" t="s">
        <v>1991</v>
      </c>
      <c r="BI66" s="11"/>
      <c r="BJ66" s="12" t="s">
        <v>1991</v>
      </c>
      <c r="BK66" s="9" t="s">
        <v>1723</v>
      </c>
      <c r="BL66" s="12" t="s">
        <v>1989</v>
      </c>
      <c r="BM66" s="11"/>
      <c r="BN66" s="11"/>
      <c r="BO66" s="11"/>
      <c r="BP66" s="9" t="s">
        <v>164</v>
      </c>
    </row>
    <row r="67" spans="1:68" x14ac:dyDescent="0.25">
      <c r="A67" s="13">
        <v>65</v>
      </c>
      <c r="B67" t="s">
        <v>199</v>
      </c>
      <c r="C67" s="9">
        <v>0</v>
      </c>
      <c r="D67" s="9">
        <v>142</v>
      </c>
      <c r="E67" s="9" t="s">
        <v>1673</v>
      </c>
      <c r="F67" s="9">
        <v>1</v>
      </c>
      <c r="G67" s="9">
        <v>1</v>
      </c>
      <c r="H67" s="11" t="s">
        <v>2013</v>
      </c>
      <c r="I67" s="11"/>
      <c r="J67" s="11"/>
      <c r="K67" s="9">
        <v>0</v>
      </c>
      <c r="L67" s="11"/>
      <c r="M67" s="11"/>
      <c r="N67" s="9">
        <v>0</v>
      </c>
      <c r="O67" s="9" t="s">
        <v>1673</v>
      </c>
      <c r="P67" s="9">
        <v>0</v>
      </c>
      <c r="Q67" s="9">
        <v>0</v>
      </c>
      <c r="R67" s="11" t="s">
        <v>2009</v>
      </c>
      <c r="S67" s="11"/>
      <c r="T67" s="11"/>
      <c r="U67" s="9">
        <v>0</v>
      </c>
      <c r="V67" s="11"/>
      <c r="W67" s="11"/>
      <c r="X67" s="9">
        <v>64</v>
      </c>
      <c r="Y67" s="9" t="s">
        <v>1673</v>
      </c>
      <c r="Z67" s="9">
        <v>1</v>
      </c>
      <c r="AA67" s="11" t="s">
        <v>2013</v>
      </c>
      <c r="AB67" s="11"/>
      <c r="AC67" s="11"/>
      <c r="AD67" s="9">
        <v>0</v>
      </c>
      <c r="AE67" s="11"/>
      <c r="AF67" s="11"/>
      <c r="AG67" s="9">
        <v>94</v>
      </c>
      <c r="AH67" s="9" t="s">
        <v>1673</v>
      </c>
      <c r="AI67" s="9">
        <v>36</v>
      </c>
      <c r="AJ67" s="9" t="s">
        <v>1673</v>
      </c>
      <c r="AK67" s="9">
        <v>1</v>
      </c>
      <c r="AL67" s="11"/>
      <c r="AM67" s="11"/>
      <c r="AN67" s="11"/>
      <c r="AO67" s="9">
        <v>0</v>
      </c>
      <c r="AP67" s="11"/>
      <c r="AQ67" s="11"/>
      <c r="AR67" s="9">
        <v>0</v>
      </c>
      <c r="AS67" s="9">
        <v>0</v>
      </c>
      <c r="AT67" s="9" t="s">
        <v>1673</v>
      </c>
      <c r="AU67" s="9">
        <v>0</v>
      </c>
      <c r="AV67" s="11"/>
      <c r="AW67" s="11"/>
      <c r="AX67" s="11"/>
      <c r="AY67" s="9">
        <v>0</v>
      </c>
      <c r="AZ67" s="11"/>
      <c r="BA67" s="11"/>
      <c r="BB67" s="12" t="s">
        <v>1721</v>
      </c>
      <c r="BC67" s="9" t="s">
        <v>1723</v>
      </c>
      <c r="BD67" s="12" t="s">
        <v>1729</v>
      </c>
      <c r="BE67" s="9" t="s">
        <v>1723</v>
      </c>
      <c r="BF67" s="11" t="s">
        <v>1991</v>
      </c>
      <c r="BG67" s="9" t="s">
        <v>1723</v>
      </c>
      <c r="BH67" s="11" t="s">
        <v>1991</v>
      </c>
      <c r="BI67" s="11"/>
      <c r="BJ67" s="12" t="s">
        <v>1991</v>
      </c>
      <c r="BK67" s="9" t="s">
        <v>1723</v>
      </c>
      <c r="BL67" s="12" t="s">
        <v>1989</v>
      </c>
      <c r="BM67" s="11"/>
      <c r="BN67" s="11"/>
      <c r="BO67" s="11"/>
      <c r="BP67" s="9" t="s">
        <v>164</v>
      </c>
    </row>
    <row r="68" spans="1:68" x14ac:dyDescent="0.25">
      <c r="A68" s="13">
        <v>66</v>
      </c>
      <c r="B68" t="s">
        <v>201</v>
      </c>
      <c r="C68" s="9">
        <v>0</v>
      </c>
      <c r="D68" s="9">
        <v>56</v>
      </c>
      <c r="E68" s="9" t="s">
        <v>1673</v>
      </c>
      <c r="F68" s="9">
        <v>1</v>
      </c>
      <c r="G68" s="9">
        <v>1</v>
      </c>
      <c r="H68" s="11" t="s">
        <v>2013</v>
      </c>
      <c r="I68" s="11"/>
      <c r="J68" s="11"/>
      <c r="K68" s="9">
        <v>0</v>
      </c>
      <c r="L68" s="11"/>
      <c r="M68" s="11"/>
      <c r="N68" s="9">
        <v>0</v>
      </c>
      <c r="O68" s="9" t="s">
        <v>1673</v>
      </c>
      <c r="P68" s="9">
        <v>0</v>
      </c>
      <c r="Q68" s="9">
        <v>0</v>
      </c>
      <c r="R68" s="11" t="s">
        <v>2009</v>
      </c>
      <c r="S68" s="11"/>
      <c r="T68" s="11"/>
      <c r="U68" s="9">
        <v>0</v>
      </c>
      <c r="V68" s="11"/>
      <c r="W68" s="11"/>
      <c r="X68" s="9">
        <v>16</v>
      </c>
      <c r="Y68" s="9" t="s">
        <v>1673</v>
      </c>
      <c r="Z68" s="9">
        <v>1</v>
      </c>
      <c r="AA68" s="11" t="s">
        <v>2013</v>
      </c>
      <c r="AB68" s="11"/>
      <c r="AC68" s="11"/>
      <c r="AD68" s="9">
        <v>0</v>
      </c>
      <c r="AE68" s="11"/>
      <c r="AF68" s="11"/>
      <c r="AG68" s="9">
        <v>41.5</v>
      </c>
      <c r="AH68" s="9" t="s">
        <v>1673</v>
      </c>
      <c r="AI68" s="9">
        <v>9</v>
      </c>
      <c r="AJ68" s="9" t="s">
        <v>1673</v>
      </c>
      <c r="AK68" s="9">
        <v>1</v>
      </c>
      <c r="AL68" s="11"/>
      <c r="AM68" s="11"/>
      <c r="AN68" s="11"/>
      <c r="AO68" s="9">
        <v>0</v>
      </c>
      <c r="AP68" s="11"/>
      <c r="AQ68" s="11"/>
      <c r="AR68" s="9">
        <v>0</v>
      </c>
      <c r="AS68" s="9">
        <v>0</v>
      </c>
      <c r="AT68" s="9" t="s">
        <v>1673</v>
      </c>
      <c r="AU68" s="9">
        <v>0</v>
      </c>
      <c r="AV68" s="11"/>
      <c r="AW68" s="11"/>
      <c r="AX68" s="11"/>
      <c r="AY68" s="9">
        <v>0</v>
      </c>
      <c r="AZ68" s="11"/>
      <c r="BA68" s="11"/>
      <c r="BB68" s="12" t="s">
        <v>1721</v>
      </c>
      <c r="BC68" s="9" t="s">
        <v>1723</v>
      </c>
      <c r="BD68" s="12" t="s">
        <v>1729</v>
      </c>
      <c r="BE68" s="9" t="s">
        <v>1723</v>
      </c>
      <c r="BF68" s="11" t="s">
        <v>1991</v>
      </c>
      <c r="BG68" s="9" t="s">
        <v>1723</v>
      </c>
      <c r="BH68" s="11" t="s">
        <v>1991</v>
      </c>
      <c r="BI68" s="11"/>
      <c r="BJ68" s="12" t="s">
        <v>1991</v>
      </c>
      <c r="BK68" s="9" t="s">
        <v>1723</v>
      </c>
      <c r="BL68" s="12" t="s">
        <v>1989</v>
      </c>
      <c r="BM68" s="11"/>
      <c r="BN68" s="11"/>
      <c r="BO68" s="11"/>
      <c r="BP68" s="9" t="s">
        <v>164</v>
      </c>
    </row>
    <row r="69" spans="1:68" x14ac:dyDescent="0.25">
      <c r="A69" s="13">
        <v>67</v>
      </c>
      <c r="B69" t="s">
        <v>203</v>
      </c>
      <c r="C69" s="9">
        <v>0</v>
      </c>
      <c r="D69" s="9">
        <v>146</v>
      </c>
      <c r="E69" s="9" t="s">
        <v>1673</v>
      </c>
      <c r="F69" s="9">
        <v>1</v>
      </c>
      <c r="G69" s="9">
        <v>1</v>
      </c>
      <c r="H69" s="11" t="s">
        <v>2013</v>
      </c>
      <c r="I69" s="11"/>
      <c r="J69" s="11"/>
      <c r="K69" s="9">
        <v>0</v>
      </c>
      <c r="L69" s="11"/>
      <c r="M69" s="11"/>
      <c r="N69" s="9">
        <v>0</v>
      </c>
      <c r="O69" s="9" t="s">
        <v>1673</v>
      </c>
      <c r="P69" s="9">
        <v>0</v>
      </c>
      <c r="Q69" s="9">
        <v>0</v>
      </c>
      <c r="R69" s="11" t="s">
        <v>2009</v>
      </c>
      <c r="S69" s="11"/>
      <c r="T69" s="11"/>
      <c r="U69" s="9">
        <v>0</v>
      </c>
      <c r="V69" s="11"/>
      <c r="W69" s="11"/>
      <c r="X69" s="9">
        <v>64</v>
      </c>
      <c r="Y69" s="9" t="s">
        <v>1673</v>
      </c>
      <c r="Z69" s="9">
        <v>1</v>
      </c>
      <c r="AA69" s="11" t="s">
        <v>2013</v>
      </c>
      <c r="AB69" s="11"/>
      <c r="AC69" s="11"/>
      <c r="AD69" s="9">
        <v>0</v>
      </c>
      <c r="AE69" s="11"/>
      <c r="AF69" s="11"/>
      <c r="AG69" s="9">
        <v>94</v>
      </c>
      <c r="AH69" s="9" t="s">
        <v>1673</v>
      </c>
      <c r="AI69" s="9">
        <v>36</v>
      </c>
      <c r="AJ69" s="9" t="s">
        <v>1673</v>
      </c>
      <c r="AK69" s="9">
        <v>1</v>
      </c>
      <c r="AL69" s="11"/>
      <c r="AM69" s="11"/>
      <c r="AN69" s="11"/>
      <c r="AO69" s="9">
        <v>0</v>
      </c>
      <c r="AP69" s="11"/>
      <c r="AQ69" s="11"/>
      <c r="AR69" s="9">
        <v>0</v>
      </c>
      <c r="AS69" s="9">
        <v>0</v>
      </c>
      <c r="AT69" s="9" t="s">
        <v>1673</v>
      </c>
      <c r="AU69" s="9">
        <v>0</v>
      </c>
      <c r="AV69" s="11"/>
      <c r="AW69" s="11"/>
      <c r="AX69" s="11"/>
      <c r="AY69" s="9">
        <v>0</v>
      </c>
      <c r="AZ69" s="11"/>
      <c r="BA69" s="11"/>
      <c r="BB69" s="12" t="s">
        <v>1721</v>
      </c>
      <c r="BC69" s="9" t="s">
        <v>1723</v>
      </c>
      <c r="BD69" s="12" t="s">
        <v>1729</v>
      </c>
      <c r="BE69" s="9" t="s">
        <v>1723</v>
      </c>
      <c r="BF69" s="11" t="s">
        <v>1991</v>
      </c>
      <c r="BG69" s="9" t="s">
        <v>1723</v>
      </c>
      <c r="BH69" s="11" t="s">
        <v>1991</v>
      </c>
      <c r="BI69" s="11"/>
      <c r="BJ69" s="12" t="s">
        <v>1991</v>
      </c>
      <c r="BK69" s="9" t="s">
        <v>1723</v>
      </c>
      <c r="BL69" s="12" t="s">
        <v>1989</v>
      </c>
      <c r="BM69" s="11"/>
      <c r="BN69" s="11"/>
      <c r="BO69" s="11"/>
      <c r="BP69" s="9" t="s">
        <v>164</v>
      </c>
    </row>
    <row r="70" spans="1:68" x14ac:dyDescent="0.25">
      <c r="A70" s="13">
        <v>68</v>
      </c>
      <c r="B70" t="s">
        <v>205</v>
      </c>
      <c r="C70" s="9">
        <v>0</v>
      </c>
      <c r="D70" s="9">
        <v>146</v>
      </c>
      <c r="E70" s="9" t="s">
        <v>1673</v>
      </c>
      <c r="F70" s="9">
        <v>1</v>
      </c>
      <c r="G70" s="9">
        <v>1</v>
      </c>
      <c r="H70" s="11" t="s">
        <v>2013</v>
      </c>
      <c r="I70" s="11"/>
      <c r="J70" s="11"/>
      <c r="K70" s="9">
        <v>0</v>
      </c>
      <c r="L70" s="11"/>
      <c r="M70" s="11"/>
      <c r="N70" s="9">
        <v>0</v>
      </c>
      <c r="O70" s="9" t="s">
        <v>1673</v>
      </c>
      <c r="P70" s="9">
        <v>0</v>
      </c>
      <c r="Q70" s="9">
        <v>0</v>
      </c>
      <c r="R70" s="11" t="s">
        <v>2009</v>
      </c>
      <c r="S70" s="11"/>
      <c r="T70" s="11"/>
      <c r="U70" s="9">
        <v>0</v>
      </c>
      <c r="V70" s="11"/>
      <c r="W70" s="11"/>
      <c r="X70" s="9">
        <v>64</v>
      </c>
      <c r="Y70" s="9" t="s">
        <v>1673</v>
      </c>
      <c r="Z70" s="9">
        <v>1</v>
      </c>
      <c r="AA70" s="11" t="s">
        <v>2013</v>
      </c>
      <c r="AB70" s="11"/>
      <c r="AC70" s="11"/>
      <c r="AD70" s="9">
        <v>0</v>
      </c>
      <c r="AE70" s="11"/>
      <c r="AF70" s="11"/>
      <c r="AG70" s="9">
        <v>94</v>
      </c>
      <c r="AH70" s="9" t="s">
        <v>1673</v>
      </c>
      <c r="AI70" s="9">
        <v>36</v>
      </c>
      <c r="AJ70" s="9" t="s">
        <v>1673</v>
      </c>
      <c r="AK70" s="9">
        <v>1</v>
      </c>
      <c r="AL70" s="11"/>
      <c r="AM70" s="11"/>
      <c r="AN70" s="11"/>
      <c r="AO70" s="9">
        <v>0</v>
      </c>
      <c r="AP70" s="11"/>
      <c r="AQ70" s="11"/>
      <c r="AR70" s="9">
        <v>0</v>
      </c>
      <c r="AS70" s="9">
        <v>0</v>
      </c>
      <c r="AT70" s="9" t="s">
        <v>1673</v>
      </c>
      <c r="AU70" s="9">
        <v>0</v>
      </c>
      <c r="AV70" s="11"/>
      <c r="AW70" s="11"/>
      <c r="AX70" s="11"/>
      <c r="AY70" s="9">
        <v>0</v>
      </c>
      <c r="AZ70" s="11"/>
      <c r="BA70" s="11"/>
      <c r="BB70" s="12" t="s">
        <v>1721</v>
      </c>
      <c r="BC70" s="9" t="s">
        <v>1723</v>
      </c>
      <c r="BD70" s="12" t="s">
        <v>1729</v>
      </c>
      <c r="BE70" s="9" t="s">
        <v>1723</v>
      </c>
      <c r="BF70" s="11" t="s">
        <v>1991</v>
      </c>
      <c r="BG70" s="9" t="s">
        <v>1723</v>
      </c>
      <c r="BH70" s="11" t="s">
        <v>1991</v>
      </c>
      <c r="BI70" s="11"/>
      <c r="BJ70" s="12" t="s">
        <v>1991</v>
      </c>
      <c r="BK70" s="9" t="s">
        <v>1723</v>
      </c>
      <c r="BL70" s="12" t="s">
        <v>1989</v>
      </c>
      <c r="BM70" s="11"/>
      <c r="BN70" s="11"/>
      <c r="BO70" s="11"/>
      <c r="BP70" s="9" t="s">
        <v>164</v>
      </c>
    </row>
    <row r="71" spans="1:68" x14ac:dyDescent="0.25">
      <c r="A71" s="13">
        <v>69</v>
      </c>
      <c r="B71" t="s">
        <v>207</v>
      </c>
      <c r="C71" s="9">
        <v>0</v>
      </c>
      <c r="D71" s="9">
        <v>146</v>
      </c>
      <c r="E71" s="9" t="s">
        <v>1673</v>
      </c>
      <c r="F71" s="9">
        <v>1</v>
      </c>
      <c r="G71" s="9">
        <v>1</v>
      </c>
      <c r="H71" s="11" t="s">
        <v>2013</v>
      </c>
      <c r="I71" s="11"/>
      <c r="J71" s="11"/>
      <c r="K71" s="9">
        <v>0</v>
      </c>
      <c r="L71" s="11"/>
      <c r="M71" s="11"/>
      <c r="N71" s="9">
        <v>0</v>
      </c>
      <c r="O71" s="9" t="s">
        <v>1673</v>
      </c>
      <c r="P71" s="9">
        <v>0</v>
      </c>
      <c r="Q71" s="9">
        <v>0</v>
      </c>
      <c r="R71" s="11" t="s">
        <v>2009</v>
      </c>
      <c r="S71" s="11"/>
      <c r="T71" s="11"/>
      <c r="U71" s="9">
        <v>0</v>
      </c>
      <c r="V71" s="11"/>
      <c r="W71" s="11"/>
      <c r="X71" s="9">
        <v>64</v>
      </c>
      <c r="Y71" s="9" t="s">
        <v>1673</v>
      </c>
      <c r="Z71" s="9">
        <v>1</v>
      </c>
      <c r="AA71" s="11" t="s">
        <v>2013</v>
      </c>
      <c r="AB71" s="11"/>
      <c r="AC71" s="11"/>
      <c r="AD71" s="9">
        <v>0</v>
      </c>
      <c r="AE71" s="11"/>
      <c r="AF71" s="11"/>
      <c r="AG71" s="9">
        <v>94</v>
      </c>
      <c r="AH71" s="9" t="s">
        <v>1673</v>
      </c>
      <c r="AI71" s="9">
        <v>36</v>
      </c>
      <c r="AJ71" s="9" t="s">
        <v>1673</v>
      </c>
      <c r="AK71" s="9">
        <v>1</v>
      </c>
      <c r="AL71" s="11"/>
      <c r="AM71" s="11"/>
      <c r="AN71" s="11"/>
      <c r="AO71" s="9">
        <v>0</v>
      </c>
      <c r="AP71" s="11"/>
      <c r="AQ71" s="11"/>
      <c r="AR71" s="9">
        <v>0</v>
      </c>
      <c r="AS71" s="9">
        <v>0</v>
      </c>
      <c r="AT71" s="9" t="s">
        <v>1673</v>
      </c>
      <c r="AU71" s="9">
        <v>0</v>
      </c>
      <c r="AV71" s="11"/>
      <c r="AW71" s="11"/>
      <c r="AX71" s="11"/>
      <c r="AY71" s="9">
        <v>0</v>
      </c>
      <c r="AZ71" s="11"/>
      <c r="BA71" s="11"/>
      <c r="BB71" s="12" t="s">
        <v>1721</v>
      </c>
      <c r="BC71" s="9" t="s">
        <v>1723</v>
      </c>
      <c r="BD71" s="12" t="s">
        <v>1729</v>
      </c>
      <c r="BE71" s="9" t="s">
        <v>1723</v>
      </c>
      <c r="BF71" s="11" t="s">
        <v>1991</v>
      </c>
      <c r="BG71" s="9" t="s">
        <v>1723</v>
      </c>
      <c r="BH71" s="11" t="s">
        <v>1991</v>
      </c>
      <c r="BI71" s="11"/>
      <c r="BJ71" s="12" t="s">
        <v>1991</v>
      </c>
      <c r="BK71" s="9" t="s">
        <v>1723</v>
      </c>
      <c r="BL71" s="12" t="s">
        <v>1989</v>
      </c>
      <c r="BM71" s="11"/>
      <c r="BN71" s="11"/>
      <c r="BO71" s="11"/>
      <c r="BP71" s="9" t="s">
        <v>164</v>
      </c>
    </row>
    <row r="72" spans="1:68" x14ac:dyDescent="0.25">
      <c r="A72" s="13">
        <v>70</v>
      </c>
      <c r="B72" t="s">
        <v>209</v>
      </c>
      <c r="C72" s="9">
        <v>0</v>
      </c>
      <c r="D72" s="9">
        <v>154</v>
      </c>
      <c r="E72" s="9" t="s">
        <v>1673</v>
      </c>
      <c r="F72" s="9">
        <v>1</v>
      </c>
      <c r="G72" s="9">
        <v>1</v>
      </c>
      <c r="H72" s="11" t="s">
        <v>2013</v>
      </c>
      <c r="I72" s="11"/>
      <c r="J72" s="11"/>
      <c r="K72" s="9">
        <v>0</v>
      </c>
      <c r="L72" s="11"/>
      <c r="M72" s="11"/>
      <c r="N72" s="9">
        <v>0</v>
      </c>
      <c r="O72" s="9" t="s">
        <v>1673</v>
      </c>
      <c r="P72" s="9">
        <v>0</v>
      </c>
      <c r="Q72" s="9">
        <v>0</v>
      </c>
      <c r="R72" s="11" t="s">
        <v>2009</v>
      </c>
      <c r="S72" s="11"/>
      <c r="T72" s="11"/>
      <c r="U72" s="9">
        <v>0</v>
      </c>
      <c r="V72" s="11"/>
      <c r="W72" s="11"/>
      <c r="X72" s="9">
        <v>64</v>
      </c>
      <c r="Y72" s="9" t="s">
        <v>1673</v>
      </c>
      <c r="Z72" s="9">
        <v>1</v>
      </c>
      <c r="AA72" s="11" t="s">
        <v>2013</v>
      </c>
      <c r="AB72" s="11"/>
      <c r="AC72" s="11"/>
      <c r="AD72" s="9">
        <v>0</v>
      </c>
      <c r="AE72" s="11"/>
      <c r="AF72" s="11"/>
      <c r="AG72" s="9">
        <v>94</v>
      </c>
      <c r="AH72" s="9" t="s">
        <v>1673</v>
      </c>
      <c r="AI72" s="9">
        <v>36</v>
      </c>
      <c r="AJ72" s="9" t="s">
        <v>1673</v>
      </c>
      <c r="AK72" s="9">
        <v>1</v>
      </c>
      <c r="AL72" s="11"/>
      <c r="AM72" s="11"/>
      <c r="AN72" s="11"/>
      <c r="AO72" s="9">
        <v>0</v>
      </c>
      <c r="AP72" s="11"/>
      <c r="AQ72" s="11"/>
      <c r="AR72" s="9">
        <v>0</v>
      </c>
      <c r="AS72" s="9">
        <v>0</v>
      </c>
      <c r="AT72" s="9" t="s">
        <v>1673</v>
      </c>
      <c r="AU72" s="9">
        <v>0</v>
      </c>
      <c r="AV72" s="11"/>
      <c r="AW72" s="11"/>
      <c r="AX72" s="11"/>
      <c r="AY72" s="9">
        <v>0</v>
      </c>
      <c r="AZ72" s="11"/>
      <c r="BA72" s="11"/>
      <c r="BB72" s="12" t="s">
        <v>1721</v>
      </c>
      <c r="BC72" s="9" t="s">
        <v>1723</v>
      </c>
      <c r="BD72" s="12" t="s">
        <v>1729</v>
      </c>
      <c r="BE72" s="9" t="s">
        <v>1723</v>
      </c>
      <c r="BF72" s="11" t="s">
        <v>1991</v>
      </c>
      <c r="BG72" s="9" t="s">
        <v>1723</v>
      </c>
      <c r="BH72" s="11" t="s">
        <v>1991</v>
      </c>
      <c r="BI72" s="11"/>
      <c r="BJ72" s="12" t="s">
        <v>1991</v>
      </c>
      <c r="BK72" s="9" t="s">
        <v>1723</v>
      </c>
      <c r="BL72" s="12" t="s">
        <v>1989</v>
      </c>
      <c r="BM72" s="11"/>
      <c r="BN72" s="11"/>
      <c r="BO72" s="11"/>
      <c r="BP72" s="9" t="s">
        <v>164</v>
      </c>
    </row>
    <row r="73" spans="1:68" x14ac:dyDescent="0.25">
      <c r="A73" s="13">
        <v>71</v>
      </c>
      <c r="B73" t="s">
        <v>211</v>
      </c>
      <c r="C73" s="9">
        <v>0</v>
      </c>
      <c r="D73" s="9">
        <v>64</v>
      </c>
      <c r="E73" s="9" t="s">
        <v>1673</v>
      </c>
      <c r="F73" s="9">
        <v>1</v>
      </c>
      <c r="G73" s="9">
        <v>0</v>
      </c>
      <c r="H73" s="11" t="s">
        <v>2013</v>
      </c>
      <c r="I73" s="11"/>
      <c r="J73" s="11"/>
      <c r="K73" s="9">
        <v>1</v>
      </c>
      <c r="L73" s="11"/>
      <c r="M73" s="11"/>
      <c r="N73" s="9">
        <v>0</v>
      </c>
      <c r="O73" s="9" t="s">
        <v>1673</v>
      </c>
      <c r="P73" s="9">
        <v>0</v>
      </c>
      <c r="Q73" s="9">
        <v>0</v>
      </c>
      <c r="R73" s="11" t="s">
        <v>2009</v>
      </c>
      <c r="S73" s="11"/>
      <c r="T73" s="11"/>
      <c r="U73" s="9">
        <v>0</v>
      </c>
      <c r="V73" s="11"/>
      <c r="W73" s="11"/>
      <c r="X73" s="9">
        <v>16</v>
      </c>
      <c r="Y73" s="9" t="s">
        <v>1673</v>
      </c>
      <c r="Z73" s="9">
        <v>1</v>
      </c>
      <c r="AA73" s="11" t="s">
        <v>2013</v>
      </c>
      <c r="AB73" s="11"/>
      <c r="AC73" s="11"/>
      <c r="AD73" s="9">
        <v>0</v>
      </c>
      <c r="AE73" s="11"/>
      <c r="AF73" s="11"/>
      <c r="AG73" s="9">
        <v>41.5</v>
      </c>
      <c r="AH73" s="9" t="s">
        <v>1673</v>
      </c>
      <c r="AI73" s="9">
        <v>9</v>
      </c>
      <c r="AJ73" s="9" t="s">
        <v>1673</v>
      </c>
      <c r="AK73" s="9">
        <v>1</v>
      </c>
      <c r="AL73" s="11"/>
      <c r="AM73" s="11"/>
      <c r="AN73" s="11"/>
      <c r="AO73" s="9">
        <v>0</v>
      </c>
      <c r="AP73" s="11"/>
      <c r="AQ73" s="11"/>
      <c r="AR73" s="9">
        <v>0</v>
      </c>
      <c r="AS73" s="9">
        <v>0</v>
      </c>
      <c r="AT73" s="9" t="s">
        <v>1673</v>
      </c>
      <c r="AU73" s="9">
        <v>0</v>
      </c>
      <c r="AV73" s="11"/>
      <c r="AW73" s="11"/>
      <c r="AX73" s="11"/>
      <c r="AY73" s="9">
        <v>0</v>
      </c>
      <c r="AZ73" s="11"/>
      <c r="BA73" s="11"/>
      <c r="BB73" s="12" t="s">
        <v>1721</v>
      </c>
      <c r="BC73" s="9" t="s">
        <v>1723</v>
      </c>
      <c r="BD73" s="12" t="s">
        <v>1729</v>
      </c>
      <c r="BE73" s="9" t="s">
        <v>1723</v>
      </c>
      <c r="BF73" s="11" t="s">
        <v>1991</v>
      </c>
      <c r="BG73" s="9" t="s">
        <v>1723</v>
      </c>
      <c r="BH73" s="11" t="s">
        <v>1991</v>
      </c>
      <c r="BI73" s="11"/>
      <c r="BJ73" s="12" t="s">
        <v>1991</v>
      </c>
      <c r="BK73" s="9" t="s">
        <v>1723</v>
      </c>
      <c r="BL73" s="12" t="s">
        <v>1989</v>
      </c>
      <c r="BM73" s="11"/>
      <c r="BN73" s="11"/>
      <c r="BO73" s="11"/>
      <c r="BP73" s="9" t="s">
        <v>164</v>
      </c>
    </row>
    <row r="74" spans="1:68" x14ac:dyDescent="0.25">
      <c r="A74" s="13">
        <v>72</v>
      </c>
      <c r="B74" t="s">
        <v>213</v>
      </c>
      <c r="C74" s="9">
        <v>0</v>
      </c>
      <c r="D74" s="9">
        <v>0</v>
      </c>
      <c r="E74" s="9" t="s">
        <v>1673</v>
      </c>
      <c r="F74" s="9">
        <v>0</v>
      </c>
      <c r="G74" s="9">
        <v>0</v>
      </c>
      <c r="H74" s="11" t="s">
        <v>2009</v>
      </c>
      <c r="I74" s="11"/>
      <c r="J74" s="11"/>
      <c r="K74" s="9">
        <v>0</v>
      </c>
      <c r="L74" s="11"/>
      <c r="M74" s="11"/>
      <c r="N74" s="9">
        <v>0</v>
      </c>
      <c r="O74" s="9" t="s">
        <v>1673</v>
      </c>
      <c r="P74" s="9">
        <v>0</v>
      </c>
      <c r="Q74" s="9">
        <v>0</v>
      </c>
      <c r="R74" s="11" t="s">
        <v>2009</v>
      </c>
      <c r="S74" s="11"/>
      <c r="T74" s="11"/>
      <c r="U74" s="9">
        <v>0</v>
      </c>
      <c r="V74" s="11"/>
      <c r="W74" s="11"/>
      <c r="X74" s="9">
        <v>16</v>
      </c>
      <c r="Y74" s="9" t="s">
        <v>1673</v>
      </c>
      <c r="Z74" s="9">
        <v>0</v>
      </c>
      <c r="AA74" s="11" t="s">
        <v>2013</v>
      </c>
      <c r="AB74" s="11"/>
      <c r="AC74" s="11"/>
      <c r="AD74" s="9">
        <v>0</v>
      </c>
      <c r="AE74" s="11"/>
      <c r="AF74" s="11"/>
      <c r="AG74" s="9">
        <v>42</v>
      </c>
      <c r="AH74" s="9" t="s">
        <v>1673</v>
      </c>
      <c r="AI74" s="9">
        <v>9</v>
      </c>
      <c r="AJ74" s="9" t="s">
        <v>1673</v>
      </c>
      <c r="AK74" s="9">
        <v>1</v>
      </c>
      <c r="AL74" s="11"/>
      <c r="AM74" s="11"/>
      <c r="AN74" s="11"/>
      <c r="AO74" s="9">
        <v>0</v>
      </c>
      <c r="AP74" s="11"/>
      <c r="AQ74" s="11"/>
      <c r="AR74" s="9">
        <v>0</v>
      </c>
      <c r="AS74" s="9">
        <v>0</v>
      </c>
      <c r="AT74" s="9" t="s">
        <v>1673</v>
      </c>
      <c r="AU74" s="9">
        <v>0</v>
      </c>
      <c r="AV74" s="11"/>
      <c r="AW74" s="11"/>
      <c r="AX74" s="11"/>
      <c r="AY74" s="9">
        <v>0</v>
      </c>
      <c r="AZ74" s="11"/>
      <c r="BA74" s="11"/>
      <c r="BB74" s="12" t="s">
        <v>1721</v>
      </c>
      <c r="BC74" s="9" t="s">
        <v>1723</v>
      </c>
      <c r="BD74" s="12" t="s">
        <v>1729</v>
      </c>
      <c r="BE74" s="9" t="s">
        <v>1723</v>
      </c>
      <c r="BF74" s="11" t="s">
        <v>1991</v>
      </c>
      <c r="BG74" s="9" t="s">
        <v>1723</v>
      </c>
      <c r="BH74" s="11" t="s">
        <v>1991</v>
      </c>
      <c r="BI74" s="11"/>
      <c r="BJ74" s="12" t="s">
        <v>1991</v>
      </c>
      <c r="BK74" s="9" t="s">
        <v>1723</v>
      </c>
      <c r="BL74" s="12" t="s">
        <v>1989</v>
      </c>
      <c r="BM74" s="11"/>
      <c r="BN74" s="11"/>
      <c r="BO74" s="11"/>
      <c r="BP74" s="9" t="s">
        <v>164</v>
      </c>
    </row>
    <row r="75" spans="1:68" x14ac:dyDescent="0.25">
      <c r="A75" s="13">
        <v>73</v>
      </c>
      <c r="B75" t="s">
        <v>215</v>
      </c>
      <c r="C75" s="9">
        <v>0</v>
      </c>
      <c r="D75" s="9">
        <v>156</v>
      </c>
      <c r="E75" s="9" t="s">
        <v>1673</v>
      </c>
      <c r="F75" s="9">
        <v>1</v>
      </c>
      <c r="G75" s="9">
        <v>1</v>
      </c>
      <c r="H75" s="11" t="s">
        <v>2013</v>
      </c>
      <c r="I75" s="11"/>
      <c r="J75" s="11"/>
      <c r="K75" s="9">
        <v>0</v>
      </c>
      <c r="L75" s="11"/>
      <c r="M75" s="11"/>
      <c r="N75" s="9">
        <v>72</v>
      </c>
      <c r="O75" s="9" t="s">
        <v>1673</v>
      </c>
      <c r="P75" s="9">
        <v>0</v>
      </c>
      <c r="Q75" s="9">
        <v>1</v>
      </c>
      <c r="R75" s="11" t="s">
        <v>2009</v>
      </c>
      <c r="S75" s="11"/>
      <c r="T75" s="11"/>
      <c r="U75" s="9">
        <v>0</v>
      </c>
      <c r="V75" s="11"/>
      <c r="W75" s="11"/>
      <c r="X75" s="9">
        <v>64</v>
      </c>
      <c r="Y75" s="9" t="s">
        <v>1673</v>
      </c>
      <c r="Z75" s="9">
        <v>0</v>
      </c>
      <c r="AA75" s="11" t="s">
        <v>2013</v>
      </c>
      <c r="AB75" s="11"/>
      <c r="AC75" s="11"/>
      <c r="AD75" s="9">
        <v>0</v>
      </c>
      <c r="AE75" s="11"/>
      <c r="AF75" s="11"/>
      <c r="AG75" s="9">
        <v>94</v>
      </c>
      <c r="AH75" s="9" t="s">
        <v>1673</v>
      </c>
      <c r="AI75" s="9">
        <v>36</v>
      </c>
      <c r="AJ75" s="9" t="s">
        <v>1673</v>
      </c>
      <c r="AK75" s="9">
        <v>1</v>
      </c>
      <c r="AL75" s="11"/>
      <c r="AM75" s="11"/>
      <c r="AN75" s="11"/>
      <c r="AO75" s="9">
        <v>0</v>
      </c>
      <c r="AP75" s="11"/>
      <c r="AQ75" s="11"/>
      <c r="AR75" s="9">
        <v>0</v>
      </c>
      <c r="AS75" s="9">
        <v>0</v>
      </c>
      <c r="AT75" s="9" t="s">
        <v>1673</v>
      </c>
      <c r="AU75" s="9">
        <v>0</v>
      </c>
      <c r="AV75" s="11"/>
      <c r="AW75" s="11"/>
      <c r="AX75" s="11"/>
      <c r="AY75" s="9">
        <v>0</v>
      </c>
      <c r="AZ75" s="11"/>
      <c r="BA75" s="11"/>
      <c r="BB75" s="12" t="s">
        <v>1721</v>
      </c>
      <c r="BC75" s="9" t="s">
        <v>1723</v>
      </c>
      <c r="BD75" s="12" t="s">
        <v>1729</v>
      </c>
      <c r="BE75" s="9" t="s">
        <v>1723</v>
      </c>
      <c r="BF75" s="11" t="s">
        <v>1991</v>
      </c>
      <c r="BG75" s="9" t="s">
        <v>1723</v>
      </c>
      <c r="BH75" s="11" t="s">
        <v>1991</v>
      </c>
      <c r="BI75" s="11"/>
      <c r="BJ75" s="12" t="s">
        <v>1991</v>
      </c>
      <c r="BK75" s="9" t="s">
        <v>1723</v>
      </c>
      <c r="BL75" s="12" t="s">
        <v>1989</v>
      </c>
      <c r="BM75" s="11"/>
      <c r="BN75" s="11"/>
      <c r="BO75" s="11"/>
      <c r="BP75" s="9" t="s">
        <v>164</v>
      </c>
    </row>
    <row r="76" spans="1:68" x14ac:dyDescent="0.25">
      <c r="A76" s="13">
        <v>74</v>
      </c>
      <c r="B76" t="s">
        <v>217</v>
      </c>
      <c r="C76" s="9">
        <v>0</v>
      </c>
      <c r="D76" s="9">
        <v>156</v>
      </c>
      <c r="E76" s="9" t="s">
        <v>1673</v>
      </c>
      <c r="F76" s="9">
        <v>1</v>
      </c>
      <c r="G76" s="9">
        <v>1</v>
      </c>
      <c r="H76" s="11" t="s">
        <v>2013</v>
      </c>
      <c r="I76" s="11"/>
      <c r="J76" s="11"/>
      <c r="K76" s="9">
        <v>0</v>
      </c>
      <c r="L76" s="11"/>
      <c r="M76" s="11"/>
      <c r="N76" s="9">
        <v>72</v>
      </c>
      <c r="O76" s="9" t="s">
        <v>1673</v>
      </c>
      <c r="P76" s="9">
        <v>1</v>
      </c>
      <c r="Q76" s="9">
        <v>1</v>
      </c>
      <c r="R76" s="11" t="s">
        <v>2009</v>
      </c>
      <c r="S76" s="11"/>
      <c r="T76" s="11"/>
      <c r="U76" s="9">
        <v>0</v>
      </c>
      <c r="V76" s="11"/>
      <c r="W76" s="11"/>
      <c r="X76" s="9">
        <v>64</v>
      </c>
      <c r="Y76" s="9" t="s">
        <v>1673</v>
      </c>
      <c r="Z76" s="9">
        <v>1</v>
      </c>
      <c r="AA76" s="11" t="s">
        <v>2013</v>
      </c>
      <c r="AB76" s="11"/>
      <c r="AC76" s="11"/>
      <c r="AD76" s="9">
        <v>0</v>
      </c>
      <c r="AE76" s="11"/>
      <c r="AF76" s="11"/>
      <c r="AG76" s="9">
        <v>94</v>
      </c>
      <c r="AH76" s="9" t="s">
        <v>1673</v>
      </c>
      <c r="AI76" s="9">
        <v>36</v>
      </c>
      <c r="AJ76" s="9" t="s">
        <v>1673</v>
      </c>
      <c r="AK76" s="9">
        <v>1</v>
      </c>
      <c r="AL76" s="11"/>
      <c r="AM76" s="11"/>
      <c r="AN76" s="11"/>
      <c r="AO76" s="9">
        <v>0</v>
      </c>
      <c r="AP76" s="11"/>
      <c r="AQ76" s="11"/>
      <c r="AR76" s="9">
        <v>0</v>
      </c>
      <c r="AS76" s="9">
        <v>0</v>
      </c>
      <c r="AT76" s="9" t="s">
        <v>1673</v>
      </c>
      <c r="AU76" s="9">
        <v>0</v>
      </c>
      <c r="AV76" s="11"/>
      <c r="AW76" s="11"/>
      <c r="AX76" s="11"/>
      <c r="AY76" s="9">
        <v>0</v>
      </c>
      <c r="AZ76" s="11"/>
      <c r="BA76" s="11"/>
      <c r="BB76" s="12" t="s">
        <v>1721</v>
      </c>
      <c r="BC76" s="9" t="s">
        <v>1723</v>
      </c>
      <c r="BD76" s="12" t="s">
        <v>1729</v>
      </c>
      <c r="BE76" s="9" t="s">
        <v>1723</v>
      </c>
      <c r="BF76" s="11" t="s">
        <v>1991</v>
      </c>
      <c r="BG76" s="9" t="s">
        <v>1723</v>
      </c>
      <c r="BH76" s="11" t="s">
        <v>1991</v>
      </c>
      <c r="BI76" s="11"/>
      <c r="BJ76" s="12" t="s">
        <v>1991</v>
      </c>
      <c r="BK76" s="9" t="s">
        <v>1723</v>
      </c>
      <c r="BL76" s="12" t="s">
        <v>1989</v>
      </c>
      <c r="BM76" s="11"/>
      <c r="BN76" s="11"/>
      <c r="BO76" s="11"/>
      <c r="BP76" s="9" t="s">
        <v>164</v>
      </c>
    </row>
    <row r="77" spans="1:68" x14ac:dyDescent="0.25">
      <c r="A77" s="13">
        <v>75</v>
      </c>
      <c r="B77" t="s">
        <v>219</v>
      </c>
      <c r="C77" s="9">
        <v>0</v>
      </c>
      <c r="D77" s="9">
        <v>156</v>
      </c>
      <c r="E77" s="9" t="s">
        <v>1673</v>
      </c>
      <c r="F77" s="9">
        <v>1</v>
      </c>
      <c r="G77" s="9">
        <v>1</v>
      </c>
      <c r="H77" s="11" t="s">
        <v>2013</v>
      </c>
      <c r="I77" s="11"/>
      <c r="J77" s="11"/>
      <c r="K77" s="9">
        <v>0</v>
      </c>
      <c r="L77" s="11"/>
      <c r="M77" s="11"/>
      <c r="N77" s="9">
        <v>72</v>
      </c>
      <c r="O77" s="9" t="s">
        <v>1673</v>
      </c>
      <c r="P77" s="9">
        <v>0</v>
      </c>
      <c r="Q77" s="9">
        <v>1</v>
      </c>
      <c r="R77" s="11" t="s">
        <v>2009</v>
      </c>
      <c r="S77" s="11"/>
      <c r="T77" s="11"/>
      <c r="U77" s="9">
        <v>0</v>
      </c>
      <c r="V77" s="11"/>
      <c r="W77" s="11"/>
      <c r="X77" s="9">
        <v>64</v>
      </c>
      <c r="Y77" s="9" t="s">
        <v>1673</v>
      </c>
      <c r="Z77" s="9">
        <v>0</v>
      </c>
      <c r="AA77" s="11" t="s">
        <v>2013</v>
      </c>
      <c r="AB77" s="11"/>
      <c r="AC77" s="11"/>
      <c r="AD77" s="9">
        <v>0</v>
      </c>
      <c r="AE77" s="11"/>
      <c r="AF77" s="11"/>
      <c r="AG77" s="9">
        <v>94</v>
      </c>
      <c r="AH77" s="9" t="s">
        <v>1673</v>
      </c>
      <c r="AI77" s="9">
        <v>36</v>
      </c>
      <c r="AJ77" s="9" t="s">
        <v>1673</v>
      </c>
      <c r="AK77" s="9">
        <v>1</v>
      </c>
      <c r="AL77" s="11"/>
      <c r="AM77" s="11"/>
      <c r="AN77" s="11"/>
      <c r="AO77" s="9">
        <v>0</v>
      </c>
      <c r="AP77" s="11"/>
      <c r="AQ77" s="11"/>
      <c r="AR77" s="9">
        <v>0</v>
      </c>
      <c r="AS77" s="9">
        <v>0</v>
      </c>
      <c r="AT77" s="9" t="s">
        <v>1673</v>
      </c>
      <c r="AU77" s="9">
        <v>0</v>
      </c>
      <c r="AV77" s="11"/>
      <c r="AW77" s="11"/>
      <c r="AX77" s="11"/>
      <c r="AY77" s="9">
        <v>0</v>
      </c>
      <c r="AZ77" s="11"/>
      <c r="BA77" s="11"/>
      <c r="BB77" s="12" t="s">
        <v>1721</v>
      </c>
      <c r="BC77" s="9" t="s">
        <v>1723</v>
      </c>
      <c r="BD77" s="12" t="s">
        <v>1729</v>
      </c>
      <c r="BE77" s="9" t="s">
        <v>1723</v>
      </c>
      <c r="BF77" s="11" t="s">
        <v>1991</v>
      </c>
      <c r="BG77" s="9" t="s">
        <v>1723</v>
      </c>
      <c r="BH77" s="11" t="s">
        <v>1991</v>
      </c>
      <c r="BI77" s="11"/>
      <c r="BJ77" s="12" t="s">
        <v>1991</v>
      </c>
      <c r="BK77" s="9" t="s">
        <v>1723</v>
      </c>
      <c r="BL77" s="12" t="s">
        <v>1989</v>
      </c>
      <c r="BM77" s="11"/>
      <c r="BN77" s="11"/>
      <c r="BO77" s="11"/>
      <c r="BP77" s="9" t="s">
        <v>164</v>
      </c>
    </row>
    <row r="78" spans="1:68" x14ac:dyDescent="0.25">
      <c r="A78" s="13">
        <v>76</v>
      </c>
      <c r="B78" t="s">
        <v>221</v>
      </c>
      <c r="C78" s="9">
        <v>0</v>
      </c>
      <c r="D78" s="9">
        <v>156</v>
      </c>
      <c r="E78" s="9" t="s">
        <v>1673</v>
      </c>
      <c r="F78" s="9">
        <v>1</v>
      </c>
      <c r="G78" s="9">
        <v>1</v>
      </c>
      <c r="H78" s="11" t="s">
        <v>2013</v>
      </c>
      <c r="I78" s="11"/>
      <c r="J78" s="11"/>
      <c r="K78" s="9">
        <v>0</v>
      </c>
      <c r="L78" s="11"/>
      <c r="M78" s="11"/>
      <c r="N78" s="9">
        <v>72</v>
      </c>
      <c r="O78" s="9" t="s">
        <v>1673</v>
      </c>
      <c r="P78" s="9">
        <v>1</v>
      </c>
      <c r="Q78" s="9">
        <v>1</v>
      </c>
      <c r="R78" s="11" t="s">
        <v>2009</v>
      </c>
      <c r="S78" s="11"/>
      <c r="T78" s="11"/>
      <c r="U78" s="9">
        <v>0</v>
      </c>
      <c r="V78" s="11"/>
      <c r="W78" s="11"/>
      <c r="X78" s="9">
        <v>64</v>
      </c>
      <c r="Y78" s="9" t="s">
        <v>1673</v>
      </c>
      <c r="Z78" s="9">
        <v>1</v>
      </c>
      <c r="AA78" s="11" t="s">
        <v>2013</v>
      </c>
      <c r="AB78" s="11"/>
      <c r="AC78" s="11"/>
      <c r="AD78" s="9">
        <v>0</v>
      </c>
      <c r="AE78" s="11"/>
      <c r="AF78" s="11"/>
      <c r="AG78" s="9">
        <v>94</v>
      </c>
      <c r="AH78" s="9" t="s">
        <v>1673</v>
      </c>
      <c r="AI78" s="9">
        <v>36</v>
      </c>
      <c r="AJ78" s="9" t="s">
        <v>1673</v>
      </c>
      <c r="AK78" s="9">
        <v>1</v>
      </c>
      <c r="AL78" s="11"/>
      <c r="AM78" s="11"/>
      <c r="AN78" s="11"/>
      <c r="AO78" s="9">
        <v>0</v>
      </c>
      <c r="AP78" s="11"/>
      <c r="AQ78" s="11"/>
      <c r="AR78" s="9">
        <v>0</v>
      </c>
      <c r="AS78" s="9">
        <v>0</v>
      </c>
      <c r="AT78" s="9" t="s">
        <v>1673</v>
      </c>
      <c r="AU78" s="9">
        <v>0</v>
      </c>
      <c r="AV78" s="11"/>
      <c r="AW78" s="11"/>
      <c r="AX78" s="11"/>
      <c r="AY78" s="9">
        <v>0</v>
      </c>
      <c r="AZ78" s="11"/>
      <c r="BA78" s="11"/>
      <c r="BB78" s="12" t="s">
        <v>1721</v>
      </c>
      <c r="BC78" s="9" t="s">
        <v>1723</v>
      </c>
      <c r="BD78" s="12" t="s">
        <v>1729</v>
      </c>
      <c r="BE78" s="9" t="s">
        <v>1723</v>
      </c>
      <c r="BF78" s="11" t="s">
        <v>1991</v>
      </c>
      <c r="BG78" s="9" t="s">
        <v>1723</v>
      </c>
      <c r="BH78" s="11" t="s">
        <v>1991</v>
      </c>
      <c r="BI78" s="11"/>
      <c r="BJ78" s="12" t="s">
        <v>1991</v>
      </c>
      <c r="BK78" s="9" t="s">
        <v>1723</v>
      </c>
      <c r="BL78" s="12" t="s">
        <v>1989</v>
      </c>
      <c r="BM78" s="11"/>
      <c r="BN78" s="11"/>
      <c r="BO78" s="11"/>
      <c r="BP78" s="9" t="s">
        <v>164</v>
      </c>
    </row>
    <row r="79" spans="1:68" x14ac:dyDescent="0.25">
      <c r="A79" s="13">
        <v>77</v>
      </c>
      <c r="B79" t="s">
        <v>223</v>
      </c>
      <c r="C79" s="9">
        <v>0</v>
      </c>
      <c r="D79" s="9">
        <v>156</v>
      </c>
      <c r="E79" s="9" t="s">
        <v>1673</v>
      </c>
      <c r="F79" s="9">
        <v>1</v>
      </c>
      <c r="G79" s="9">
        <v>1</v>
      </c>
      <c r="H79" s="11" t="s">
        <v>2013</v>
      </c>
      <c r="I79" s="11"/>
      <c r="J79" s="11"/>
      <c r="K79" s="9">
        <v>0</v>
      </c>
      <c r="L79" s="11"/>
      <c r="M79" s="11"/>
      <c r="N79" s="9">
        <v>72</v>
      </c>
      <c r="O79" s="9" t="s">
        <v>1673</v>
      </c>
      <c r="P79" s="9">
        <v>1</v>
      </c>
      <c r="Q79" s="9">
        <v>1</v>
      </c>
      <c r="R79" s="11" t="s">
        <v>2009</v>
      </c>
      <c r="S79" s="11"/>
      <c r="T79" s="11"/>
      <c r="U79" s="9">
        <v>0</v>
      </c>
      <c r="V79" s="11"/>
      <c r="W79" s="11"/>
      <c r="X79" s="9">
        <v>64</v>
      </c>
      <c r="Y79" s="9" t="s">
        <v>1673</v>
      </c>
      <c r="Z79" s="9">
        <v>1</v>
      </c>
      <c r="AA79" s="11" t="s">
        <v>2013</v>
      </c>
      <c r="AB79" s="11"/>
      <c r="AC79" s="11"/>
      <c r="AD79" s="9">
        <v>0</v>
      </c>
      <c r="AE79" s="11"/>
      <c r="AF79" s="11"/>
      <c r="AG79" s="9">
        <v>94</v>
      </c>
      <c r="AH79" s="9" t="s">
        <v>1673</v>
      </c>
      <c r="AI79" s="9">
        <v>36</v>
      </c>
      <c r="AJ79" s="9" t="s">
        <v>1673</v>
      </c>
      <c r="AK79" s="9">
        <v>1</v>
      </c>
      <c r="AL79" s="11"/>
      <c r="AM79" s="11"/>
      <c r="AN79" s="11"/>
      <c r="AO79" s="9">
        <v>0</v>
      </c>
      <c r="AP79" s="11"/>
      <c r="AQ79" s="11"/>
      <c r="AR79" s="9">
        <v>0</v>
      </c>
      <c r="AS79" s="9">
        <v>0</v>
      </c>
      <c r="AT79" s="9" t="s">
        <v>1673</v>
      </c>
      <c r="AU79" s="9">
        <v>0</v>
      </c>
      <c r="AV79" s="11"/>
      <c r="AW79" s="11"/>
      <c r="AX79" s="11"/>
      <c r="AY79" s="9">
        <v>0</v>
      </c>
      <c r="AZ79" s="11"/>
      <c r="BA79" s="11"/>
      <c r="BB79" s="12" t="s">
        <v>1721</v>
      </c>
      <c r="BC79" s="9" t="s">
        <v>1723</v>
      </c>
      <c r="BD79" s="12" t="s">
        <v>1729</v>
      </c>
      <c r="BE79" s="9" t="s">
        <v>1723</v>
      </c>
      <c r="BF79" s="11" t="s">
        <v>1991</v>
      </c>
      <c r="BG79" s="9" t="s">
        <v>1723</v>
      </c>
      <c r="BH79" s="11" t="s">
        <v>1991</v>
      </c>
      <c r="BI79" s="11"/>
      <c r="BJ79" s="12" t="s">
        <v>1991</v>
      </c>
      <c r="BK79" s="9" t="s">
        <v>1723</v>
      </c>
      <c r="BL79" s="12" t="s">
        <v>1989</v>
      </c>
      <c r="BM79" s="11"/>
      <c r="BN79" s="11"/>
      <c r="BO79" s="11"/>
      <c r="BP79" s="9" t="s">
        <v>164</v>
      </c>
    </row>
    <row r="80" spans="1:68" x14ac:dyDescent="0.25">
      <c r="A80" s="13">
        <v>78</v>
      </c>
      <c r="B80" t="s">
        <v>225</v>
      </c>
      <c r="C80" s="9">
        <v>0</v>
      </c>
      <c r="D80" s="9">
        <v>156</v>
      </c>
      <c r="E80" s="9" t="s">
        <v>1673</v>
      </c>
      <c r="F80" s="9">
        <v>1</v>
      </c>
      <c r="G80" s="9">
        <v>1</v>
      </c>
      <c r="H80" s="11" t="s">
        <v>2013</v>
      </c>
      <c r="I80" s="11"/>
      <c r="J80" s="11"/>
      <c r="K80" s="9">
        <v>0</v>
      </c>
      <c r="L80" s="11"/>
      <c r="M80" s="11"/>
      <c r="N80" s="9">
        <v>72</v>
      </c>
      <c r="O80" s="9" t="s">
        <v>1673</v>
      </c>
      <c r="P80" s="9">
        <v>0</v>
      </c>
      <c r="Q80" s="9">
        <v>1</v>
      </c>
      <c r="R80" s="11" t="s">
        <v>2009</v>
      </c>
      <c r="S80" s="11"/>
      <c r="T80" s="11"/>
      <c r="U80" s="9">
        <v>0</v>
      </c>
      <c r="V80" s="11"/>
      <c r="W80" s="11"/>
      <c r="X80" s="9">
        <v>64</v>
      </c>
      <c r="Y80" s="9" t="s">
        <v>1673</v>
      </c>
      <c r="Z80" s="9">
        <v>0</v>
      </c>
      <c r="AA80" s="11" t="s">
        <v>2013</v>
      </c>
      <c r="AB80" s="11"/>
      <c r="AC80" s="11"/>
      <c r="AD80" s="9">
        <v>0</v>
      </c>
      <c r="AE80" s="11"/>
      <c r="AF80" s="11"/>
      <c r="AG80" s="9">
        <v>94</v>
      </c>
      <c r="AH80" s="9" t="s">
        <v>1673</v>
      </c>
      <c r="AI80" s="9">
        <v>36</v>
      </c>
      <c r="AJ80" s="9" t="s">
        <v>1673</v>
      </c>
      <c r="AK80" s="9">
        <v>1</v>
      </c>
      <c r="AL80" s="11"/>
      <c r="AM80" s="11"/>
      <c r="AN80" s="11"/>
      <c r="AO80" s="9">
        <v>0</v>
      </c>
      <c r="AP80" s="11"/>
      <c r="AQ80" s="11"/>
      <c r="AR80" s="9">
        <v>0</v>
      </c>
      <c r="AS80" s="9">
        <v>0</v>
      </c>
      <c r="AT80" s="9" t="s">
        <v>1673</v>
      </c>
      <c r="AU80" s="9">
        <v>0</v>
      </c>
      <c r="AV80" s="11"/>
      <c r="AW80" s="11"/>
      <c r="AX80" s="11"/>
      <c r="AY80" s="9">
        <v>0</v>
      </c>
      <c r="AZ80" s="11"/>
      <c r="BA80" s="11"/>
      <c r="BB80" s="12" t="s">
        <v>1721</v>
      </c>
      <c r="BC80" s="9" t="s">
        <v>1723</v>
      </c>
      <c r="BD80" s="12" t="s">
        <v>1729</v>
      </c>
      <c r="BE80" s="9" t="s">
        <v>1723</v>
      </c>
      <c r="BF80" s="11" t="s">
        <v>1991</v>
      </c>
      <c r="BG80" s="9" t="s">
        <v>1723</v>
      </c>
      <c r="BH80" s="11" t="s">
        <v>1991</v>
      </c>
      <c r="BI80" s="11"/>
      <c r="BJ80" s="12" t="s">
        <v>1991</v>
      </c>
      <c r="BK80" s="9" t="s">
        <v>1723</v>
      </c>
      <c r="BL80" s="12" t="s">
        <v>1989</v>
      </c>
      <c r="BM80" s="11"/>
      <c r="BN80" s="11"/>
      <c r="BO80" s="11"/>
      <c r="BP80" s="9" t="s">
        <v>164</v>
      </c>
    </row>
    <row r="81" spans="1:68" x14ac:dyDescent="0.25">
      <c r="A81" s="13">
        <v>79</v>
      </c>
      <c r="B81" t="s">
        <v>227</v>
      </c>
      <c r="C81" s="9">
        <v>0</v>
      </c>
      <c r="D81" s="9">
        <v>156</v>
      </c>
      <c r="E81" s="9" t="s">
        <v>1673</v>
      </c>
      <c r="F81" s="9">
        <v>1</v>
      </c>
      <c r="G81" s="9">
        <v>1</v>
      </c>
      <c r="H81" s="11" t="s">
        <v>2013</v>
      </c>
      <c r="I81" s="11"/>
      <c r="J81" s="11"/>
      <c r="K81" s="9">
        <v>0</v>
      </c>
      <c r="L81" s="11"/>
      <c r="M81" s="11"/>
      <c r="N81" s="9">
        <v>72</v>
      </c>
      <c r="O81" s="9" t="s">
        <v>1673</v>
      </c>
      <c r="P81" s="9">
        <v>0</v>
      </c>
      <c r="Q81" s="9">
        <v>1</v>
      </c>
      <c r="R81" s="11" t="s">
        <v>2009</v>
      </c>
      <c r="S81" s="11"/>
      <c r="T81" s="11"/>
      <c r="U81" s="9">
        <v>0</v>
      </c>
      <c r="V81" s="11"/>
      <c r="W81" s="11"/>
      <c r="X81" s="9">
        <v>64</v>
      </c>
      <c r="Y81" s="9" t="s">
        <v>1673</v>
      </c>
      <c r="Z81" s="9">
        <v>0</v>
      </c>
      <c r="AA81" s="11" t="s">
        <v>2013</v>
      </c>
      <c r="AB81" s="11"/>
      <c r="AC81" s="11"/>
      <c r="AD81" s="9">
        <v>0</v>
      </c>
      <c r="AE81" s="11"/>
      <c r="AF81" s="11"/>
      <c r="AG81" s="9">
        <v>94</v>
      </c>
      <c r="AH81" s="9" t="s">
        <v>1673</v>
      </c>
      <c r="AI81" s="9">
        <v>36</v>
      </c>
      <c r="AJ81" s="9" t="s">
        <v>1673</v>
      </c>
      <c r="AK81" s="9">
        <v>1</v>
      </c>
      <c r="AL81" s="11"/>
      <c r="AM81" s="11"/>
      <c r="AN81" s="11"/>
      <c r="AO81" s="9">
        <v>0</v>
      </c>
      <c r="AP81" s="11"/>
      <c r="AQ81" s="11"/>
      <c r="AR81" s="9">
        <v>0</v>
      </c>
      <c r="AS81" s="9">
        <v>0</v>
      </c>
      <c r="AT81" s="9" t="s">
        <v>1673</v>
      </c>
      <c r="AU81" s="9">
        <v>0</v>
      </c>
      <c r="AV81" s="11"/>
      <c r="AW81" s="11"/>
      <c r="AX81" s="11"/>
      <c r="AY81" s="9">
        <v>0</v>
      </c>
      <c r="AZ81" s="11"/>
      <c r="BA81" s="11"/>
      <c r="BB81" s="12" t="s">
        <v>1721</v>
      </c>
      <c r="BC81" s="9" t="s">
        <v>1723</v>
      </c>
      <c r="BD81" s="12" t="s">
        <v>1729</v>
      </c>
      <c r="BE81" s="9" t="s">
        <v>1723</v>
      </c>
      <c r="BF81" s="11" t="s">
        <v>1991</v>
      </c>
      <c r="BG81" s="9" t="s">
        <v>1723</v>
      </c>
      <c r="BH81" s="11" t="s">
        <v>1991</v>
      </c>
      <c r="BI81" s="11"/>
      <c r="BJ81" s="12" t="s">
        <v>1991</v>
      </c>
      <c r="BK81" s="9" t="s">
        <v>1723</v>
      </c>
      <c r="BL81" s="12" t="s">
        <v>1989</v>
      </c>
      <c r="BM81" s="11"/>
      <c r="BN81" s="11"/>
      <c r="BO81" s="11"/>
      <c r="BP81" s="9" t="s">
        <v>164</v>
      </c>
    </row>
    <row r="82" spans="1:68" x14ac:dyDescent="0.25">
      <c r="A82" s="13">
        <v>80</v>
      </c>
      <c r="B82" t="s">
        <v>229</v>
      </c>
      <c r="C82" s="9">
        <v>0</v>
      </c>
      <c r="D82" s="9">
        <v>156</v>
      </c>
      <c r="E82" s="9" t="s">
        <v>1673</v>
      </c>
      <c r="F82" s="9">
        <v>1</v>
      </c>
      <c r="G82" s="9">
        <v>1</v>
      </c>
      <c r="H82" s="11" t="s">
        <v>2013</v>
      </c>
      <c r="I82" s="11"/>
      <c r="J82" s="11"/>
      <c r="K82" s="9">
        <v>0</v>
      </c>
      <c r="L82" s="11"/>
      <c r="M82" s="11"/>
      <c r="N82" s="9">
        <v>72</v>
      </c>
      <c r="O82" s="9" t="s">
        <v>1673</v>
      </c>
      <c r="P82" s="9">
        <v>0</v>
      </c>
      <c r="Q82" s="9">
        <v>1</v>
      </c>
      <c r="R82" s="11" t="s">
        <v>2009</v>
      </c>
      <c r="S82" s="11"/>
      <c r="T82" s="11"/>
      <c r="U82" s="9">
        <v>0</v>
      </c>
      <c r="V82" s="11"/>
      <c r="W82" s="11"/>
      <c r="X82" s="9">
        <v>64</v>
      </c>
      <c r="Y82" s="9" t="s">
        <v>1673</v>
      </c>
      <c r="Z82" s="9">
        <v>0</v>
      </c>
      <c r="AA82" s="11" t="s">
        <v>2013</v>
      </c>
      <c r="AB82" s="11"/>
      <c r="AC82" s="11"/>
      <c r="AD82" s="9">
        <v>0</v>
      </c>
      <c r="AE82" s="11"/>
      <c r="AF82" s="11"/>
      <c r="AG82" s="9">
        <v>94</v>
      </c>
      <c r="AH82" s="9" t="s">
        <v>1673</v>
      </c>
      <c r="AI82" s="9">
        <v>36</v>
      </c>
      <c r="AJ82" s="9" t="s">
        <v>1673</v>
      </c>
      <c r="AK82" s="9">
        <v>1</v>
      </c>
      <c r="AL82" s="11"/>
      <c r="AM82" s="11"/>
      <c r="AN82" s="11"/>
      <c r="AO82" s="9">
        <v>0</v>
      </c>
      <c r="AP82" s="11"/>
      <c r="AQ82" s="11"/>
      <c r="AR82" s="9">
        <v>0</v>
      </c>
      <c r="AS82" s="9">
        <v>0</v>
      </c>
      <c r="AT82" s="9" t="s">
        <v>1673</v>
      </c>
      <c r="AU82" s="9">
        <v>0</v>
      </c>
      <c r="AV82" s="11"/>
      <c r="AW82" s="11"/>
      <c r="AX82" s="11"/>
      <c r="AY82" s="9">
        <v>0</v>
      </c>
      <c r="AZ82" s="11"/>
      <c r="BA82" s="11"/>
      <c r="BB82" s="12" t="s">
        <v>1721</v>
      </c>
      <c r="BC82" s="9" t="s">
        <v>1723</v>
      </c>
      <c r="BD82" s="12" t="s">
        <v>1729</v>
      </c>
      <c r="BE82" s="9" t="s">
        <v>1723</v>
      </c>
      <c r="BF82" s="11" t="s">
        <v>1991</v>
      </c>
      <c r="BG82" s="9" t="s">
        <v>1723</v>
      </c>
      <c r="BH82" s="11" t="s">
        <v>1991</v>
      </c>
      <c r="BI82" s="11"/>
      <c r="BJ82" s="12" t="s">
        <v>1991</v>
      </c>
      <c r="BK82" s="9" t="s">
        <v>1723</v>
      </c>
      <c r="BL82" s="12" t="s">
        <v>1989</v>
      </c>
      <c r="BM82" s="11"/>
      <c r="BN82" s="11"/>
      <c r="BO82" s="11"/>
      <c r="BP82" s="9" t="s">
        <v>164</v>
      </c>
    </row>
    <row r="83" spans="1:68" x14ac:dyDescent="0.25">
      <c r="A83" s="13">
        <v>81</v>
      </c>
      <c r="B83" t="s">
        <v>231</v>
      </c>
      <c r="C83" s="9">
        <v>0</v>
      </c>
      <c r="D83" s="9">
        <v>156</v>
      </c>
      <c r="E83" s="9" t="s">
        <v>1673</v>
      </c>
      <c r="F83" s="9">
        <v>1</v>
      </c>
      <c r="G83" s="9">
        <v>1</v>
      </c>
      <c r="H83" s="11" t="s">
        <v>2013</v>
      </c>
      <c r="I83" s="11"/>
      <c r="J83" s="11"/>
      <c r="K83" s="9">
        <v>0</v>
      </c>
      <c r="L83" s="11"/>
      <c r="M83" s="11"/>
      <c r="N83" s="9">
        <v>72</v>
      </c>
      <c r="O83" s="9" t="s">
        <v>1673</v>
      </c>
      <c r="P83" s="9">
        <v>1</v>
      </c>
      <c r="Q83" s="9">
        <v>1</v>
      </c>
      <c r="R83" s="11" t="s">
        <v>2009</v>
      </c>
      <c r="S83" s="11"/>
      <c r="T83" s="11"/>
      <c r="U83" s="9">
        <v>0</v>
      </c>
      <c r="V83" s="11"/>
      <c r="W83" s="11"/>
      <c r="X83" s="9">
        <v>64</v>
      </c>
      <c r="Y83" s="9" t="s">
        <v>1673</v>
      </c>
      <c r="Z83" s="9">
        <v>0</v>
      </c>
      <c r="AA83" s="11" t="s">
        <v>2013</v>
      </c>
      <c r="AB83" s="11"/>
      <c r="AC83" s="11"/>
      <c r="AD83" s="9">
        <v>0</v>
      </c>
      <c r="AE83" s="11"/>
      <c r="AF83" s="11"/>
      <c r="AG83" s="9">
        <v>94</v>
      </c>
      <c r="AH83" s="9" t="s">
        <v>1673</v>
      </c>
      <c r="AI83" s="9">
        <v>36</v>
      </c>
      <c r="AJ83" s="9" t="s">
        <v>1673</v>
      </c>
      <c r="AK83" s="9">
        <v>1</v>
      </c>
      <c r="AL83" s="11"/>
      <c r="AM83" s="11"/>
      <c r="AN83" s="11"/>
      <c r="AO83" s="9">
        <v>0</v>
      </c>
      <c r="AP83" s="11"/>
      <c r="AQ83" s="11"/>
      <c r="AR83" s="9">
        <v>0</v>
      </c>
      <c r="AS83" s="9">
        <v>0</v>
      </c>
      <c r="AT83" s="9" t="s">
        <v>1673</v>
      </c>
      <c r="AU83" s="9">
        <v>0</v>
      </c>
      <c r="AV83" s="11"/>
      <c r="AW83" s="11"/>
      <c r="AX83" s="11"/>
      <c r="AY83" s="9">
        <v>0</v>
      </c>
      <c r="AZ83" s="11"/>
      <c r="BA83" s="11"/>
      <c r="BB83" s="12" t="s">
        <v>1721</v>
      </c>
      <c r="BC83" s="9" t="s">
        <v>1723</v>
      </c>
      <c r="BD83" s="12" t="s">
        <v>1729</v>
      </c>
      <c r="BE83" s="9" t="s">
        <v>1723</v>
      </c>
      <c r="BF83" s="11" t="s">
        <v>1991</v>
      </c>
      <c r="BG83" s="9" t="s">
        <v>1723</v>
      </c>
      <c r="BH83" s="11" t="s">
        <v>1991</v>
      </c>
      <c r="BI83" s="11"/>
      <c r="BJ83" s="12" t="s">
        <v>1991</v>
      </c>
      <c r="BK83" s="9" t="s">
        <v>1723</v>
      </c>
      <c r="BL83" s="12" t="s">
        <v>1989</v>
      </c>
      <c r="BM83" s="11"/>
      <c r="BN83" s="11"/>
      <c r="BO83" s="11"/>
      <c r="BP83" s="9" t="s">
        <v>164</v>
      </c>
    </row>
    <row r="84" spans="1:68" x14ac:dyDescent="0.25">
      <c r="A84" s="13">
        <v>82</v>
      </c>
      <c r="B84" t="s">
        <v>233</v>
      </c>
      <c r="C84" s="9">
        <v>0</v>
      </c>
      <c r="D84" s="9">
        <v>156</v>
      </c>
      <c r="E84" s="9" t="s">
        <v>1673</v>
      </c>
      <c r="F84" s="9">
        <v>1</v>
      </c>
      <c r="G84" s="9">
        <v>1</v>
      </c>
      <c r="H84" s="11" t="s">
        <v>2013</v>
      </c>
      <c r="I84" s="11"/>
      <c r="J84" s="11"/>
      <c r="K84" s="9">
        <v>0</v>
      </c>
      <c r="L84" s="11"/>
      <c r="M84" s="11"/>
      <c r="N84" s="9">
        <v>72</v>
      </c>
      <c r="O84" s="9" t="s">
        <v>1673</v>
      </c>
      <c r="P84" s="9">
        <v>1</v>
      </c>
      <c r="Q84" s="9">
        <v>1</v>
      </c>
      <c r="R84" s="11" t="s">
        <v>2009</v>
      </c>
      <c r="S84" s="11"/>
      <c r="T84" s="11"/>
      <c r="U84" s="9">
        <v>0</v>
      </c>
      <c r="V84" s="11"/>
      <c r="W84" s="11"/>
      <c r="X84" s="9">
        <v>64</v>
      </c>
      <c r="Y84" s="9" t="s">
        <v>1673</v>
      </c>
      <c r="Z84" s="9">
        <v>0</v>
      </c>
      <c r="AA84" s="11" t="s">
        <v>2013</v>
      </c>
      <c r="AB84" s="11"/>
      <c r="AC84" s="11"/>
      <c r="AD84" s="9">
        <v>0</v>
      </c>
      <c r="AE84" s="11"/>
      <c r="AF84" s="11"/>
      <c r="AG84" s="9">
        <v>94</v>
      </c>
      <c r="AH84" s="9" t="s">
        <v>1673</v>
      </c>
      <c r="AI84" s="9">
        <v>36</v>
      </c>
      <c r="AJ84" s="9" t="s">
        <v>1673</v>
      </c>
      <c r="AK84" s="9">
        <v>1</v>
      </c>
      <c r="AL84" s="11"/>
      <c r="AM84" s="11"/>
      <c r="AN84" s="11"/>
      <c r="AO84" s="9">
        <v>0</v>
      </c>
      <c r="AP84" s="11"/>
      <c r="AQ84" s="11"/>
      <c r="AR84" s="9">
        <v>0</v>
      </c>
      <c r="AS84" s="9">
        <v>0</v>
      </c>
      <c r="AT84" s="9" t="s">
        <v>1673</v>
      </c>
      <c r="AU84" s="9">
        <v>0</v>
      </c>
      <c r="AV84" s="11"/>
      <c r="AW84" s="11"/>
      <c r="AX84" s="11"/>
      <c r="AY84" s="9">
        <v>0</v>
      </c>
      <c r="AZ84" s="11"/>
      <c r="BA84" s="11"/>
      <c r="BB84" s="12" t="s">
        <v>1721</v>
      </c>
      <c r="BC84" s="9" t="s">
        <v>1723</v>
      </c>
      <c r="BD84" s="12" t="s">
        <v>1729</v>
      </c>
      <c r="BE84" s="9" t="s">
        <v>1723</v>
      </c>
      <c r="BF84" s="11" t="s">
        <v>1991</v>
      </c>
      <c r="BG84" s="9" t="s">
        <v>1723</v>
      </c>
      <c r="BH84" s="11" t="s">
        <v>1991</v>
      </c>
      <c r="BI84" s="11"/>
      <c r="BJ84" s="12" t="s">
        <v>1991</v>
      </c>
      <c r="BK84" s="9" t="s">
        <v>1723</v>
      </c>
      <c r="BL84" s="12" t="s">
        <v>1989</v>
      </c>
      <c r="BM84" s="11"/>
      <c r="BN84" s="11"/>
      <c r="BO84" s="11"/>
      <c r="BP84" s="9" t="s">
        <v>164</v>
      </c>
    </row>
    <row r="85" spans="1:68" x14ac:dyDescent="0.25">
      <c r="A85" s="13">
        <v>83</v>
      </c>
      <c r="B85" t="s">
        <v>235</v>
      </c>
      <c r="C85" s="9">
        <v>0</v>
      </c>
      <c r="D85" s="9">
        <v>156</v>
      </c>
      <c r="E85" s="9" t="s">
        <v>1673</v>
      </c>
      <c r="F85" s="9">
        <v>1</v>
      </c>
      <c r="G85" s="9">
        <v>1</v>
      </c>
      <c r="H85" s="11" t="s">
        <v>2013</v>
      </c>
      <c r="I85" s="11"/>
      <c r="J85" s="11"/>
      <c r="K85" s="9">
        <v>0</v>
      </c>
      <c r="L85" s="11"/>
      <c r="M85" s="11"/>
      <c r="N85" s="9">
        <v>72</v>
      </c>
      <c r="O85" s="9" t="s">
        <v>1673</v>
      </c>
      <c r="P85" s="9">
        <v>1</v>
      </c>
      <c r="Q85" s="9">
        <v>1</v>
      </c>
      <c r="R85" s="11" t="s">
        <v>2009</v>
      </c>
      <c r="S85" s="11"/>
      <c r="T85" s="11"/>
      <c r="U85" s="9">
        <v>0</v>
      </c>
      <c r="V85" s="11"/>
      <c r="W85" s="11"/>
      <c r="X85" s="9">
        <v>64</v>
      </c>
      <c r="Y85" s="9" t="s">
        <v>1673</v>
      </c>
      <c r="Z85" s="9">
        <v>0</v>
      </c>
      <c r="AA85" s="11" t="s">
        <v>2013</v>
      </c>
      <c r="AB85" s="11"/>
      <c r="AC85" s="11"/>
      <c r="AD85" s="9">
        <v>0</v>
      </c>
      <c r="AE85" s="11"/>
      <c r="AF85" s="11"/>
      <c r="AG85" s="9">
        <v>94</v>
      </c>
      <c r="AH85" s="9" t="s">
        <v>1673</v>
      </c>
      <c r="AI85" s="9">
        <v>36</v>
      </c>
      <c r="AJ85" s="9" t="s">
        <v>1673</v>
      </c>
      <c r="AK85" s="9">
        <v>1</v>
      </c>
      <c r="AL85" s="11"/>
      <c r="AM85" s="11"/>
      <c r="AN85" s="11"/>
      <c r="AO85" s="9">
        <v>0</v>
      </c>
      <c r="AP85" s="11"/>
      <c r="AQ85" s="11"/>
      <c r="AR85" s="9">
        <v>0</v>
      </c>
      <c r="AS85" s="9">
        <v>0</v>
      </c>
      <c r="AT85" s="9" t="s">
        <v>1673</v>
      </c>
      <c r="AU85" s="9">
        <v>0</v>
      </c>
      <c r="AV85" s="11"/>
      <c r="AW85" s="11"/>
      <c r="AX85" s="11"/>
      <c r="AY85" s="9">
        <v>0</v>
      </c>
      <c r="AZ85" s="11"/>
      <c r="BA85" s="11"/>
      <c r="BB85" s="12" t="s">
        <v>1721</v>
      </c>
      <c r="BC85" s="9" t="s">
        <v>1723</v>
      </c>
      <c r="BD85" s="12" t="s">
        <v>1729</v>
      </c>
      <c r="BE85" s="9" t="s">
        <v>1723</v>
      </c>
      <c r="BF85" s="11" t="s">
        <v>1991</v>
      </c>
      <c r="BG85" s="9" t="s">
        <v>1723</v>
      </c>
      <c r="BH85" s="11" t="s">
        <v>1991</v>
      </c>
      <c r="BI85" s="11"/>
      <c r="BJ85" s="12" t="s">
        <v>1991</v>
      </c>
      <c r="BK85" s="9" t="s">
        <v>1723</v>
      </c>
      <c r="BL85" s="12" t="s">
        <v>1989</v>
      </c>
      <c r="BM85" s="11"/>
      <c r="BN85" s="11"/>
      <c r="BO85" s="11"/>
      <c r="BP85" s="9" t="s">
        <v>164</v>
      </c>
    </row>
    <row r="86" spans="1:68" x14ac:dyDescent="0.25">
      <c r="A86" s="13">
        <v>84</v>
      </c>
      <c r="B86" t="s">
        <v>237</v>
      </c>
      <c r="C86" s="9">
        <v>0</v>
      </c>
      <c r="D86" s="9">
        <v>198</v>
      </c>
      <c r="E86" s="9" t="s">
        <v>1673</v>
      </c>
      <c r="F86" s="9">
        <v>1</v>
      </c>
      <c r="G86" s="9">
        <v>1</v>
      </c>
      <c r="H86" s="11" t="s">
        <v>2013</v>
      </c>
      <c r="I86" s="11"/>
      <c r="J86" s="11"/>
      <c r="K86" s="9">
        <v>0</v>
      </c>
      <c r="L86" s="11"/>
      <c r="M86" s="11"/>
      <c r="N86" s="9">
        <v>88</v>
      </c>
      <c r="O86" s="9" t="s">
        <v>1673</v>
      </c>
      <c r="P86" s="9">
        <v>1</v>
      </c>
      <c r="Q86" s="9">
        <v>1</v>
      </c>
      <c r="R86" s="11" t="s">
        <v>2013</v>
      </c>
      <c r="S86" s="11"/>
      <c r="T86" s="11"/>
      <c r="U86" s="9">
        <v>0</v>
      </c>
      <c r="V86" s="11"/>
      <c r="W86" s="11"/>
      <c r="X86" s="9">
        <v>76</v>
      </c>
      <c r="Y86" s="9" t="s">
        <v>1673</v>
      </c>
      <c r="Z86" s="9">
        <v>1</v>
      </c>
      <c r="AA86" s="11" t="s">
        <v>2013</v>
      </c>
      <c r="AB86" s="11"/>
      <c r="AC86" s="11"/>
      <c r="AD86" s="9">
        <v>0</v>
      </c>
      <c r="AE86" s="11"/>
      <c r="AF86" s="11"/>
      <c r="AG86" s="9">
        <v>98</v>
      </c>
      <c r="AH86" s="9" t="s">
        <v>1673</v>
      </c>
      <c r="AI86" s="9">
        <v>36</v>
      </c>
      <c r="AJ86" s="9" t="s">
        <v>1673</v>
      </c>
      <c r="AK86" s="9">
        <v>1</v>
      </c>
      <c r="AL86" s="11"/>
      <c r="AM86" s="11"/>
      <c r="AN86" s="11"/>
      <c r="AO86" s="9">
        <v>0</v>
      </c>
      <c r="AP86" s="11"/>
      <c r="AQ86" s="11"/>
      <c r="AR86" s="9">
        <v>0</v>
      </c>
      <c r="AS86" s="9">
        <v>0</v>
      </c>
      <c r="AT86" s="9" t="s">
        <v>1673</v>
      </c>
      <c r="AU86" s="9">
        <v>0</v>
      </c>
      <c r="AV86" s="11"/>
      <c r="AW86" s="11"/>
      <c r="AX86" s="11"/>
      <c r="AY86" s="9">
        <v>0</v>
      </c>
      <c r="AZ86" s="11"/>
      <c r="BA86" s="11"/>
      <c r="BB86" s="12" t="s">
        <v>1721</v>
      </c>
      <c r="BC86" s="9" t="s">
        <v>1723</v>
      </c>
      <c r="BD86" s="12" t="s">
        <v>1729</v>
      </c>
      <c r="BE86" s="9" t="s">
        <v>1723</v>
      </c>
      <c r="BF86" s="11" t="s">
        <v>1991</v>
      </c>
      <c r="BG86" s="9" t="s">
        <v>1723</v>
      </c>
      <c r="BH86" s="11" t="s">
        <v>1991</v>
      </c>
      <c r="BI86" s="11"/>
      <c r="BJ86" s="12" t="s">
        <v>1991</v>
      </c>
      <c r="BK86" s="9" t="s">
        <v>1723</v>
      </c>
      <c r="BL86" s="12" t="s">
        <v>1989</v>
      </c>
      <c r="BM86" s="11"/>
      <c r="BN86" s="11"/>
      <c r="BO86" s="11"/>
      <c r="BP86" s="9" t="s">
        <v>164</v>
      </c>
    </row>
    <row r="87" spans="1:68" x14ac:dyDescent="0.25">
      <c r="A87" s="13">
        <v>85</v>
      </c>
      <c r="B87" t="s">
        <v>239</v>
      </c>
      <c r="C87" s="9">
        <v>0</v>
      </c>
      <c r="D87" s="9">
        <v>146</v>
      </c>
      <c r="E87" s="9" t="s">
        <v>1673</v>
      </c>
      <c r="F87" s="9">
        <v>1</v>
      </c>
      <c r="G87" s="9">
        <v>1</v>
      </c>
      <c r="H87" s="11" t="s">
        <v>2013</v>
      </c>
      <c r="I87" s="11"/>
      <c r="J87" s="11"/>
      <c r="K87" s="9">
        <v>0</v>
      </c>
      <c r="L87" s="11"/>
      <c r="M87" s="11"/>
      <c r="N87" s="9">
        <v>62</v>
      </c>
      <c r="O87" s="9" t="s">
        <v>1673</v>
      </c>
      <c r="P87" s="9">
        <v>1</v>
      </c>
      <c r="Q87" s="9">
        <v>1</v>
      </c>
      <c r="R87" s="11" t="s">
        <v>2009</v>
      </c>
      <c r="S87" s="11"/>
      <c r="T87" s="11"/>
      <c r="U87" s="9">
        <v>0</v>
      </c>
      <c r="V87" s="11"/>
      <c r="W87" s="11"/>
      <c r="X87" s="9">
        <v>64</v>
      </c>
      <c r="Y87" s="9" t="s">
        <v>1673</v>
      </c>
      <c r="Z87" s="9">
        <v>1</v>
      </c>
      <c r="AA87" s="11" t="s">
        <v>2013</v>
      </c>
      <c r="AB87" s="11"/>
      <c r="AC87" s="11"/>
      <c r="AD87" s="9">
        <v>0</v>
      </c>
      <c r="AE87" s="11"/>
      <c r="AF87" s="11"/>
      <c r="AG87" s="9">
        <v>94</v>
      </c>
      <c r="AH87" s="9" t="s">
        <v>1673</v>
      </c>
      <c r="AI87" s="9">
        <v>36</v>
      </c>
      <c r="AJ87" s="9" t="s">
        <v>1673</v>
      </c>
      <c r="AK87" s="9">
        <v>1</v>
      </c>
      <c r="AL87" s="11"/>
      <c r="AM87" s="11"/>
      <c r="AN87" s="11"/>
      <c r="AO87" s="9">
        <v>0</v>
      </c>
      <c r="AP87" s="11"/>
      <c r="AQ87" s="11"/>
      <c r="AR87" s="9">
        <v>0</v>
      </c>
      <c r="AS87" s="9">
        <v>0</v>
      </c>
      <c r="AT87" s="9" t="s">
        <v>1673</v>
      </c>
      <c r="AU87" s="9">
        <v>0</v>
      </c>
      <c r="AV87" s="11"/>
      <c r="AW87" s="11"/>
      <c r="AX87" s="11"/>
      <c r="AY87" s="9">
        <v>0</v>
      </c>
      <c r="AZ87" s="11"/>
      <c r="BA87" s="11"/>
      <c r="BB87" s="12" t="s">
        <v>1721</v>
      </c>
      <c r="BC87" s="9" t="s">
        <v>1723</v>
      </c>
      <c r="BD87" s="12" t="s">
        <v>1729</v>
      </c>
      <c r="BE87" s="9" t="s">
        <v>1723</v>
      </c>
      <c r="BF87" s="11" t="s">
        <v>1722</v>
      </c>
      <c r="BG87" s="9" t="s">
        <v>1723</v>
      </c>
      <c r="BH87" s="65" t="s">
        <v>1724</v>
      </c>
      <c r="BI87" s="11"/>
      <c r="BJ87" s="12" t="s">
        <v>1991</v>
      </c>
      <c r="BK87" s="9" t="s">
        <v>1723</v>
      </c>
      <c r="BL87" s="12" t="s">
        <v>1989</v>
      </c>
      <c r="BM87" s="11"/>
      <c r="BN87" s="11"/>
      <c r="BO87" s="11"/>
      <c r="BP87" s="9" t="s">
        <v>164</v>
      </c>
    </row>
    <row r="88" spans="1:68" x14ac:dyDescent="0.25">
      <c r="A88" s="13">
        <v>86</v>
      </c>
      <c r="B88" t="s">
        <v>241</v>
      </c>
      <c r="C88" s="9">
        <v>0</v>
      </c>
      <c r="D88" s="9">
        <v>178</v>
      </c>
      <c r="E88" s="9" t="s">
        <v>1673</v>
      </c>
      <c r="F88" s="9">
        <v>1</v>
      </c>
      <c r="G88" s="9">
        <v>1</v>
      </c>
      <c r="H88" s="11" t="s">
        <v>2013</v>
      </c>
      <c r="I88" s="11"/>
      <c r="J88" s="11"/>
      <c r="K88" s="9">
        <v>0</v>
      </c>
      <c r="L88" s="11"/>
      <c r="M88" s="11"/>
      <c r="N88" s="9">
        <v>72</v>
      </c>
      <c r="O88" s="9" t="s">
        <v>1673</v>
      </c>
      <c r="P88" s="9">
        <v>1</v>
      </c>
      <c r="Q88" s="9">
        <v>1</v>
      </c>
      <c r="R88" s="11" t="s">
        <v>2009</v>
      </c>
      <c r="S88" s="11"/>
      <c r="T88" s="11"/>
      <c r="U88" s="9">
        <v>0</v>
      </c>
      <c r="V88" s="11"/>
      <c r="W88" s="11"/>
      <c r="X88" s="9">
        <v>64</v>
      </c>
      <c r="Y88" s="9" t="s">
        <v>1673</v>
      </c>
      <c r="Z88" s="9">
        <v>1</v>
      </c>
      <c r="AA88" s="11" t="s">
        <v>2013</v>
      </c>
      <c r="AB88" s="11"/>
      <c r="AC88" s="11"/>
      <c r="AD88" s="9">
        <v>0</v>
      </c>
      <c r="AE88" s="11"/>
      <c r="AF88" s="11"/>
      <c r="AG88" s="9">
        <v>94</v>
      </c>
      <c r="AH88" s="9" t="s">
        <v>1673</v>
      </c>
      <c r="AI88" s="9">
        <v>36</v>
      </c>
      <c r="AJ88" s="9" t="s">
        <v>1673</v>
      </c>
      <c r="AK88" s="9">
        <v>1</v>
      </c>
      <c r="AL88" s="11"/>
      <c r="AM88" s="11"/>
      <c r="AN88" s="11"/>
      <c r="AO88" s="9">
        <v>0</v>
      </c>
      <c r="AP88" s="11"/>
      <c r="AQ88" s="11"/>
      <c r="AR88" s="9">
        <v>0</v>
      </c>
      <c r="AS88" s="9">
        <v>0</v>
      </c>
      <c r="AT88" s="9" t="s">
        <v>1673</v>
      </c>
      <c r="AU88" s="9">
        <v>0</v>
      </c>
      <c r="AV88" s="11"/>
      <c r="AW88" s="11"/>
      <c r="AX88" s="11"/>
      <c r="AY88" s="9">
        <v>0</v>
      </c>
      <c r="AZ88" s="11"/>
      <c r="BA88" s="11"/>
      <c r="BB88" s="12" t="s">
        <v>1721</v>
      </c>
      <c r="BC88" s="9" t="s">
        <v>1723</v>
      </c>
      <c r="BD88" s="12" t="s">
        <v>1729</v>
      </c>
      <c r="BE88" s="9" t="s">
        <v>1723</v>
      </c>
      <c r="BF88" s="11" t="s">
        <v>1722</v>
      </c>
      <c r="BG88" s="9" t="s">
        <v>1723</v>
      </c>
      <c r="BH88" s="65" t="s">
        <v>1724</v>
      </c>
      <c r="BI88" s="11"/>
      <c r="BJ88" s="12" t="s">
        <v>1991</v>
      </c>
      <c r="BK88" s="9" t="s">
        <v>1723</v>
      </c>
      <c r="BL88" s="12" t="s">
        <v>1989</v>
      </c>
      <c r="BM88" s="11"/>
      <c r="BN88" s="11"/>
      <c r="BO88" s="11"/>
      <c r="BP88" s="9" t="s">
        <v>164</v>
      </c>
    </row>
    <row r="89" spans="1:68" s="1" customFormat="1" x14ac:dyDescent="0.25">
      <c r="A89" s="13">
        <v>87</v>
      </c>
      <c r="B89" s="1" t="s">
        <v>1736</v>
      </c>
      <c r="C89" s="10">
        <v>0</v>
      </c>
      <c r="D89" s="10">
        <v>0</v>
      </c>
      <c r="E89" s="10" t="s">
        <v>1673</v>
      </c>
      <c r="F89" s="10">
        <v>0</v>
      </c>
      <c r="G89" s="10">
        <v>0</v>
      </c>
      <c r="H89" s="11" t="s">
        <v>2009</v>
      </c>
      <c r="I89" s="11"/>
      <c r="J89" s="11"/>
      <c r="K89" s="10">
        <v>0</v>
      </c>
      <c r="L89" s="11"/>
      <c r="M89" s="11"/>
      <c r="N89" s="10">
        <v>0</v>
      </c>
      <c r="O89" s="10" t="s">
        <v>1673</v>
      </c>
      <c r="P89" s="10">
        <v>0</v>
      </c>
      <c r="Q89" s="10">
        <v>0</v>
      </c>
      <c r="R89" s="11" t="s">
        <v>2009</v>
      </c>
      <c r="S89" s="11"/>
      <c r="T89" s="11"/>
      <c r="U89" s="10">
        <v>0</v>
      </c>
      <c r="V89" s="11"/>
      <c r="W89" s="11"/>
      <c r="X89" s="10">
        <v>0</v>
      </c>
      <c r="Y89" s="10" t="s">
        <v>1673</v>
      </c>
      <c r="Z89" s="10">
        <v>1</v>
      </c>
      <c r="AA89" s="11" t="s">
        <v>2009</v>
      </c>
      <c r="AB89" s="11"/>
      <c r="AC89" s="11"/>
      <c r="AD89" s="10">
        <v>0</v>
      </c>
      <c r="AE89" s="11"/>
      <c r="AF89" s="11"/>
      <c r="AG89" s="10">
        <v>0</v>
      </c>
      <c r="AH89" s="10" t="s">
        <v>1673</v>
      </c>
      <c r="AI89" s="10">
        <v>36</v>
      </c>
      <c r="AJ89" s="10" t="s">
        <v>1673</v>
      </c>
      <c r="AK89" s="10">
        <v>0</v>
      </c>
      <c r="AL89" s="11"/>
      <c r="AM89" s="11"/>
      <c r="AN89" s="11"/>
      <c r="AO89" s="10">
        <v>0</v>
      </c>
      <c r="AP89" s="11"/>
      <c r="AQ89" s="11"/>
      <c r="AR89" s="10">
        <v>0</v>
      </c>
      <c r="AS89" s="10">
        <v>0</v>
      </c>
      <c r="AT89" s="10" t="s">
        <v>1673</v>
      </c>
      <c r="AU89" s="10">
        <v>0</v>
      </c>
      <c r="AV89" s="11"/>
      <c r="AW89" s="11"/>
      <c r="AX89" s="11"/>
      <c r="AY89" s="10">
        <v>0</v>
      </c>
      <c r="AZ89" s="11"/>
      <c r="BA89" s="11"/>
      <c r="BB89" s="12" t="s">
        <v>1721</v>
      </c>
      <c r="BC89" s="10" t="s">
        <v>1723</v>
      </c>
      <c r="BD89" s="12" t="s">
        <v>1729</v>
      </c>
      <c r="BE89" s="10" t="s">
        <v>1723</v>
      </c>
      <c r="BF89" s="11" t="s">
        <v>1991</v>
      </c>
      <c r="BG89" s="10" t="s">
        <v>1723</v>
      </c>
      <c r="BH89" s="11" t="s">
        <v>1991</v>
      </c>
      <c r="BI89" s="11"/>
      <c r="BJ89" s="12" t="s">
        <v>1991</v>
      </c>
      <c r="BK89" s="10" t="s">
        <v>1723</v>
      </c>
      <c r="BL89" s="12" t="s">
        <v>1989</v>
      </c>
      <c r="BM89" s="11"/>
      <c r="BN89" s="11"/>
      <c r="BO89" s="11"/>
      <c r="BP89" s="10" t="s">
        <v>164</v>
      </c>
    </row>
    <row r="90" spans="1:68" s="1" customFormat="1" x14ac:dyDescent="0.25">
      <c r="A90" s="13">
        <v>88</v>
      </c>
      <c r="B90" s="1" t="s">
        <v>1737</v>
      </c>
      <c r="C90" s="10">
        <v>1</v>
      </c>
      <c r="D90" s="10">
        <v>120</v>
      </c>
      <c r="E90" s="10" t="s">
        <v>1673</v>
      </c>
      <c r="F90" s="10">
        <v>1</v>
      </c>
      <c r="G90" s="10">
        <v>0</v>
      </c>
      <c r="H90" s="11" t="s">
        <v>2013</v>
      </c>
      <c r="I90" s="11"/>
      <c r="J90" s="11"/>
      <c r="K90" s="10">
        <v>0</v>
      </c>
      <c r="L90" s="11"/>
      <c r="M90" s="11"/>
      <c r="N90" s="10">
        <v>46</v>
      </c>
      <c r="O90" s="10" t="s">
        <v>1673</v>
      </c>
      <c r="P90" s="10">
        <v>0</v>
      </c>
      <c r="Q90" s="10">
        <v>0</v>
      </c>
      <c r="R90" s="11" t="s">
        <v>2013</v>
      </c>
      <c r="S90" s="11"/>
      <c r="T90" s="11"/>
      <c r="U90" s="10">
        <v>0</v>
      </c>
      <c r="V90" s="11"/>
      <c r="W90" s="11"/>
      <c r="X90" s="10">
        <v>64</v>
      </c>
      <c r="Y90" s="10" t="s">
        <v>1673</v>
      </c>
      <c r="Z90" s="10">
        <v>1</v>
      </c>
      <c r="AA90" s="11" t="s">
        <v>2013</v>
      </c>
      <c r="AB90" s="11"/>
      <c r="AC90" s="11"/>
      <c r="AD90" s="10">
        <v>0</v>
      </c>
      <c r="AE90" s="11"/>
      <c r="AF90" s="11"/>
      <c r="AG90" s="10">
        <v>94</v>
      </c>
      <c r="AH90" s="10" t="s">
        <v>1673</v>
      </c>
      <c r="AI90" s="10">
        <v>36</v>
      </c>
      <c r="AJ90" s="10" t="s">
        <v>1673</v>
      </c>
      <c r="AK90" s="10">
        <v>0</v>
      </c>
      <c r="AL90" s="11"/>
      <c r="AM90" s="11"/>
      <c r="AN90" s="11"/>
      <c r="AO90" s="10">
        <v>0</v>
      </c>
      <c r="AP90" s="11"/>
      <c r="AQ90" s="11"/>
      <c r="AR90" s="10">
        <v>0</v>
      </c>
      <c r="AS90" s="10">
        <v>0</v>
      </c>
      <c r="AT90" s="10" t="s">
        <v>1673</v>
      </c>
      <c r="AU90" s="10">
        <v>0</v>
      </c>
      <c r="AV90" s="11"/>
      <c r="AW90" s="11"/>
      <c r="AX90" s="11"/>
      <c r="AY90" s="10">
        <v>0</v>
      </c>
      <c r="AZ90" s="11"/>
      <c r="BA90" s="11"/>
      <c r="BB90" s="12" t="s">
        <v>1721</v>
      </c>
      <c r="BC90" s="10" t="s">
        <v>1723</v>
      </c>
      <c r="BD90" s="12" t="s">
        <v>1729</v>
      </c>
      <c r="BE90" s="10" t="s">
        <v>1723</v>
      </c>
      <c r="BF90" s="11" t="s">
        <v>1991</v>
      </c>
      <c r="BG90" s="10" t="s">
        <v>1723</v>
      </c>
      <c r="BH90" s="11" t="s">
        <v>1991</v>
      </c>
      <c r="BI90" s="11"/>
      <c r="BJ90" s="12" t="s">
        <v>1991</v>
      </c>
      <c r="BK90" s="10" t="s">
        <v>1723</v>
      </c>
      <c r="BL90" s="12" t="s">
        <v>1989</v>
      </c>
      <c r="BM90" s="11"/>
      <c r="BN90" s="11"/>
      <c r="BO90" s="11"/>
      <c r="BP90" s="10" t="s">
        <v>164</v>
      </c>
    </row>
    <row r="91" spans="1:68" s="1" customFormat="1" x14ac:dyDescent="0.25">
      <c r="A91" s="13">
        <v>89</v>
      </c>
      <c r="B91" s="1" t="s">
        <v>1738</v>
      </c>
      <c r="C91" s="10">
        <v>0</v>
      </c>
      <c r="D91" s="10">
        <v>0</v>
      </c>
      <c r="E91" s="10" t="s">
        <v>1673</v>
      </c>
      <c r="F91" s="10">
        <v>0</v>
      </c>
      <c r="G91" s="10">
        <v>0</v>
      </c>
      <c r="H91" s="11" t="s">
        <v>2009</v>
      </c>
      <c r="I91" s="11"/>
      <c r="J91" s="11"/>
      <c r="K91" s="10">
        <v>0</v>
      </c>
      <c r="L91" s="11"/>
      <c r="M91" s="11"/>
      <c r="N91" s="10">
        <v>0</v>
      </c>
      <c r="O91" s="10" t="s">
        <v>1673</v>
      </c>
      <c r="P91" s="10">
        <v>0</v>
      </c>
      <c r="Q91" s="10">
        <v>0</v>
      </c>
      <c r="R91" s="11" t="s">
        <v>2009</v>
      </c>
      <c r="S91" s="11"/>
      <c r="T91" s="11"/>
      <c r="U91" s="10">
        <v>0</v>
      </c>
      <c r="V91" s="11"/>
      <c r="W91" s="11"/>
      <c r="X91" s="10">
        <v>0</v>
      </c>
      <c r="Y91" s="10" t="s">
        <v>1673</v>
      </c>
      <c r="Z91" s="10">
        <v>0</v>
      </c>
      <c r="AA91" s="11" t="s">
        <v>2009</v>
      </c>
      <c r="AB91" s="11"/>
      <c r="AC91" s="11"/>
      <c r="AD91" s="10">
        <v>0</v>
      </c>
      <c r="AE91" s="11"/>
      <c r="AF91" s="11"/>
      <c r="AG91" s="10">
        <v>0</v>
      </c>
      <c r="AH91" s="10" t="s">
        <v>1673</v>
      </c>
      <c r="AI91" s="10">
        <v>36</v>
      </c>
      <c r="AJ91" s="10" t="s">
        <v>1673</v>
      </c>
      <c r="AK91" s="10">
        <v>0</v>
      </c>
      <c r="AL91" s="11"/>
      <c r="AM91" s="11"/>
      <c r="AN91" s="11"/>
      <c r="AO91" s="10">
        <v>0</v>
      </c>
      <c r="AP91" s="11"/>
      <c r="AQ91" s="11"/>
      <c r="AR91" s="10">
        <v>0</v>
      </c>
      <c r="AS91" s="10">
        <v>0</v>
      </c>
      <c r="AT91" s="10" t="s">
        <v>1673</v>
      </c>
      <c r="AU91" s="10">
        <v>0</v>
      </c>
      <c r="AV91" s="11"/>
      <c r="AW91" s="11"/>
      <c r="AX91" s="11"/>
      <c r="AY91" s="10">
        <v>0</v>
      </c>
      <c r="AZ91" s="11"/>
      <c r="BA91" s="11"/>
      <c r="BB91" s="12" t="s">
        <v>1721</v>
      </c>
      <c r="BC91" s="10"/>
      <c r="BD91" s="12" t="s">
        <v>1721</v>
      </c>
      <c r="BE91" s="10"/>
      <c r="BF91" s="11" t="s">
        <v>1722</v>
      </c>
      <c r="BG91" s="10" t="s">
        <v>1723</v>
      </c>
      <c r="BH91" s="65" t="s">
        <v>1724</v>
      </c>
      <c r="BI91" s="11"/>
      <c r="BJ91" s="12" t="s">
        <v>1991</v>
      </c>
      <c r="BK91" s="10" t="s">
        <v>1723</v>
      </c>
      <c r="BL91" s="12" t="s">
        <v>1989</v>
      </c>
      <c r="BM91" s="11"/>
      <c r="BN91" s="11"/>
      <c r="BO91" s="11"/>
      <c r="BP91" s="10" t="s">
        <v>164</v>
      </c>
    </row>
    <row r="92" spans="1:68" s="1" customFormat="1" x14ac:dyDescent="0.25">
      <c r="A92" s="13">
        <v>90</v>
      </c>
      <c r="B92" s="1" t="s">
        <v>1739</v>
      </c>
      <c r="C92" s="10">
        <v>0</v>
      </c>
      <c r="D92" s="10">
        <v>0</v>
      </c>
      <c r="E92" s="10" t="s">
        <v>1673</v>
      </c>
      <c r="F92" s="10">
        <v>0</v>
      </c>
      <c r="G92" s="10">
        <v>0</v>
      </c>
      <c r="H92" s="11" t="s">
        <v>2009</v>
      </c>
      <c r="I92" s="11"/>
      <c r="J92" s="11"/>
      <c r="K92" s="10">
        <v>0</v>
      </c>
      <c r="L92" s="11"/>
      <c r="M92" s="11"/>
      <c r="N92" s="10">
        <v>0</v>
      </c>
      <c r="O92" s="10" t="s">
        <v>1673</v>
      </c>
      <c r="P92" s="10">
        <v>0</v>
      </c>
      <c r="Q92" s="10">
        <v>0</v>
      </c>
      <c r="R92" s="11" t="s">
        <v>2009</v>
      </c>
      <c r="S92" s="11"/>
      <c r="T92" s="11"/>
      <c r="U92" s="10">
        <v>0</v>
      </c>
      <c r="V92" s="11"/>
      <c r="W92" s="11"/>
      <c r="X92" s="10">
        <v>0</v>
      </c>
      <c r="Y92" s="10" t="s">
        <v>1673</v>
      </c>
      <c r="Z92" s="10">
        <v>0</v>
      </c>
      <c r="AA92" s="11" t="s">
        <v>2009</v>
      </c>
      <c r="AB92" s="11"/>
      <c r="AC92" s="11"/>
      <c r="AD92" s="10">
        <v>0</v>
      </c>
      <c r="AE92" s="11"/>
      <c r="AF92" s="11"/>
      <c r="AG92" s="10">
        <v>0</v>
      </c>
      <c r="AH92" s="10" t="s">
        <v>1673</v>
      </c>
      <c r="AI92" s="10">
        <v>0</v>
      </c>
      <c r="AJ92" s="10" t="s">
        <v>1673</v>
      </c>
      <c r="AK92" s="10">
        <v>0</v>
      </c>
      <c r="AL92" s="11"/>
      <c r="AM92" s="11"/>
      <c r="AN92" s="11"/>
      <c r="AO92" s="10">
        <v>0</v>
      </c>
      <c r="AP92" s="11"/>
      <c r="AQ92" s="11"/>
      <c r="AR92" s="10">
        <v>0</v>
      </c>
      <c r="AS92" s="10">
        <v>0</v>
      </c>
      <c r="AT92" s="10" t="s">
        <v>1673</v>
      </c>
      <c r="AU92" s="10">
        <v>0</v>
      </c>
      <c r="AV92" s="11"/>
      <c r="AW92" s="11"/>
      <c r="AX92" s="11"/>
      <c r="AY92" s="10">
        <v>0</v>
      </c>
      <c r="AZ92" s="11"/>
      <c r="BA92" s="11"/>
      <c r="BB92" s="12" t="s">
        <v>1721</v>
      </c>
      <c r="BC92" s="10"/>
      <c r="BD92" s="12" t="s">
        <v>1721</v>
      </c>
      <c r="BE92" s="10"/>
      <c r="BF92" s="11" t="s">
        <v>1722</v>
      </c>
      <c r="BG92" s="10" t="s">
        <v>1723</v>
      </c>
      <c r="BH92" s="65" t="s">
        <v>1724</v>
      </c>
      <c r="BI92" s="11"/>
      <c r="BJ92" s="12" t="s">
        <v>1991</v>
      </c>
      <c r="BK92" s="10" t="s">
        <v>1723</v>
      </c>
      <c r="BL92" s="12" t="s">
        <v>1989</v>
      </c>
      <c r="BM92" s="11"/>
      <c r="BN92" s="11"/>
      <c r="BO92" s="11"/>
      <c r="BP92" s="10" t="s">
        <v>164</v>
      </c>
    </row>
    <row r="93" spans="1:68" x14ac:dyDescent="0.25">
      <c r="A93" s="13">
        <v>91</v>
      </c>
      <c r="B93" t="s">
        <v>251</v>
      </c>
      <c r="C93" s="9">
        <v>1</v>
      </c>
      <c r="D93" s="9">
        <v>154</v>
      </c>
      <c r="E93" s="9" t="s">
        <v>1673</v>
      </c>
      <c r="F93" s="9">
        <v>1</v>
      </c>
      <c r="G93" s="9">
        <v>0</v>
      </c>
      <c r="H93" s="11" t="s">
        <v>2013</v>
      </c>
      <c r="I93" s="11"/>
      <c r="J93" s="11"/>
      <c r="K93" s="9">
        <v>0</v>
      </c>
      <c r="L93" s="11"/>
      <c r="M93" s="11"/>
      <c r="N93" s="9">
        <v>0</v>
      </c>
      <c r="O93" s="9" t="s">
        <v>1673</v>
      </c>
      <c r="P93" s="9">
        <v>0</v>
      </c>
      <c r="Q93" s="9">
        <v>0</v>
      </c>
      <c r="R93" s="11" t="s">
        <v>2009</v>
      </c>
      <c r="S93" s="11"/>
      <c r="T93" s="11"/>
      <c r="U93" s="9">
        <v>0</v>
      </c>
      <c r="V93" s="11"/>
      <c r="W93" s="11"/>
      <c r="X93" s="9">
        <v>64</v>
      </c>
      <c r="Y93" s="9" t="s">
        <v>1673</v>
      </c>
      <c r="Z93" s="9">
        <v>1</v>
      </c>
      <c r="AA93" s="11" t="s">
        <v>2013</v>
      </c>
      <c r="AB93" s="11"/>
      <c r="AC93" s="11"/>
      <c r="AD93" s="9">
        <v>0</v>
      </c>
      <c r="AE93" s="11"/>
      <c r="AF93" s="11"/>
      <c r="AG93" s="9">
        <v>94</v>
      </c>
      <c r="AH93" s="9" t="s">
        <v>1673</v>
      </c>
      <c r="AI93" s="9">
        <v>36</v>
      </c>
      <c r="AJ93" s="9" t="s">
        <v>1673</v>
      </c>
      <c r="AK93" s="9">
        <v>1</v>
      </c>
      <c r="AL93" s="11"/>
      <c r="AM93" s="11"/>
      <c r="AN93" s="11"/>
      <c r="AO93" s="9">
        <v>0</v>
      </c>
      <c r="AP93" s="11"/>
      <c r="AQ93" s="11"/>
      <c r="AR93" s="9">
        <v>0</v>
      </c>
      <c r="AS93" s="9">
        <v>0</v>
      </c>
      <c r="AT93" s="9" t="s">
        <v>1673</v>
      </c>
      <c r="AU93" s="9">
        <v>0</v>
      </c>
      <c r="AV93" s="11"/>
      <c r="AW93" s="11"/>
      <c r="AX93" s="11"/>
      <c r="AY93" s="9">
        <v>0</v>
      </c>
      <c r="AZ93" s="11"/>
      <c r="BA93" s="11"/>
      <c r="BB93" s="12" t="s">
        <v>1721</v>
      </c>
      <c r="BC93" s="9" t="s">
        <v>1723</v>
      </c>
      <c r="BD93" s="12" t="s">
        <v>1729</v>
      </c>
      <c r="BE93" s="9" t="s">
        <v>1723</v>
      </c>
      <c r="BF93" s="11" t="s">
        <v>1991</v>
      </c>
      <c r="BG93" s="9" t="s">
        <v>1723</v>
      </c>
      <c r="BH93" s="11" t="s">
        <v>1991</v>
      </c>
      <c r="BI93" s="11"/>
      <c r="BJ93" s="12" t="s">
        <v>1991</v>
      </c>
      <c r="BK93" s="9" t="s">
        <v>1723</v>
      </c>
      <c r="BL93" s="12" t="s">
        <v>1989</v>
      </c>
      <c r="BM93" s="11"/>
      <c r="BN93" s="11"/>
      <c r="BO93" s="11"/>
      <c r="BP93" s="9" t="s">
        <v>164</v>
      </c>
    </row>
    <row r="94" spans="1:68" x14ac:dyDescent="0.25">
      <c r="A94" s="13">
        <v>92</v>
      </c>
      <c r="B94" t="s">
        <v>253</v>
      </c>
      <c r="C94" s="9">
        <v>0</v>
      </c>
      <c r="D94" s="9">
        <v>154</v>
      </c>
      <c r="E94" s="9" t="s">
        <v>1673</v>
      </c>
      <c r="F94" s="9">
        <v>1</v>
      </c>
      <c r="G94" s="9">
        <v>1</v>
      </c>
      <c r="H94" s="11" t="s">
        <v>2013</v>
      </c>
      <c r="I94" s="11"/>
      <c r="J94" s="11"/>
      <c r="K94" s="9">
        <v>0</v>
      </c>
      <c r="L94" s="11"/>
      <c r="M94" s="11"/>
      <c r="N94" s="9">
        <v>0</v>
      </c>
      <c r="O94" s="9" t="s">
        <v>1673</v>
      </c>
      <c r="P94" s="9">
        <v>0</v>
      </c>
      <c r="Q94" s="9">
        <v>0</v>
      </c>
      <c r="R94" s="11" t="s">
        <v>2009</v>
      </c>
      <c r="S94" s="11"/>
      <c r="T94" s="11"/>
      <c r="U94" s="9">
        <v>0</v>
      </c>
      <c r="V94" s="11"/>
      <c r="W94" s="11"/>
      <c r="X94" s="9">
        <v>64</v>
      </c>
      <c r="Y94" s="9" t="s">
        <v>1673</v>
      </c>
      <c r="Z94" s="9">
        <v>1</v>
      </c>
      <c r="AA94" s="11" t="s">
        <v>2013</v>
      </c>
      <c r="AB94" s="11"/>
      <c r="AC94" s="11"/>
      <c r="AD94" s="9">
        <v>0</v>
      </c>
      <c r="AE94" s="11"/>
      <c r="AF94" s="11"/>
      <c r="AG94" s="9">
        <v>94</v>
      </c>
      <c r="AH94" s="9" t="s">
        <v>1673</v>
      </c>
      <c r="AI94" s="9">
        <v>36</v>
      </c>
      <c r="AJ94" s="9" t="s">
        <v>1740</v>
      </c>
      <c r="AK94" s="9">
        <v>1</v>
      </c>
      <c r="AL94" s="11"/>
      <c r="AM94" s="11"/>
      <c r="AN94" s="11"/>
      <c r="AO94" s="9">
        <v>0</v>
      </c>
      <c r="AP94" s="11"/>
      <c r="AQ94" s="11"/>
      <c r="AR94" s="9">
        <v>0</v>
      </c>
      <c r="AS94" s="9">
        <v>0</v>
      </c>
      <c r="AT94" s="9" t="s">
        <v>1673</v>
      </c>
      <c r="AU94" s="9">
        <v>0</v>
      </c>
      <c r="AV94" s="11"/>
      <c r="AW94" s="11"/>
      <c r="AX94" s="11"/>
      <c r="AY94" s="9">
        <v>0</v>
      </c>
      <c r="AZ94" s="11"/>
      <c r="BA94" s="11"/>
      <c r="BB94" s="12" t="s">
        <v>1721</v>
      </c>
      <c r="BC94" s="9" t="s">
        <v>1723</v>
      </c>
      <c r="BD94" s="12" t="s">
        <v>1729</v>
      </c>
      <c r="BE94" s="9" t="s">
        <v>1723</v>
      </c>
      <c r="BF94" s="11" t="s">
        <v>1991</v>
      </c>
      <c r="BG94" s="9" t="s">
        <v>1723</v>
      </c>
      <c r="BH94" s="11" t="s">
        <v>1991</v>
      </c>
      <c r="BI94" s="11"/>
      <c r="BJ94" s="12" t="s">
        <v>1991</v>
      </c>
      <c r="BK94" s="9" t="s">
        <v>1723</v>
      </c>
      <c r="BL94" s="12" t="s">
        <v>1989</v>
      </c>
      <c r="BM94" s="11"/>
      <c r="BN94" s="11"/>
      <c r="BO94" s="11"/>
      <c r="BP94" s="9" t="s">
        <v>164</v>
      </c>
    </row>
    <row r="95" spans="1:68" x14ac:dyDescent="0.25">
      <c r="A95" s="13">
        <v>93</v>
      </c>
      <c r="B95" t="s">
        <v>255</v>
      </c>
      <c r="C95" s="9">
        <v>0</v>
      </c>
      <c r="D95" s="9">
        <v>156</v>
      </c>
      <c r="E95" s="9" t="s">
        <v>1673</v>
      </c>
      <c r="F95" s="9">
        <v>1</v>
      </c>
      <c r="G95" s="9">
        <v>1</v>
      </c>
      <c r="H95" s="11" t="s">
        <v>2013</v>
      </c>
      <c r="I95" s="11"/>
      <c r="J95" s="11"/>
      <c r="K95" s="9">
        <v>0</v>
      </c>
      <c r="L95" s="11"/>
      <c r="M95" s="11"/>
      <c r="N95" s="9">
        <v>0</v>
      </c>
      <c r="O95" s="9" t="s">
        <v>1673</v>
      </c>
      <c r="P95" s="9">
        <v>0</v>
      </c>
      <c r="Q95" s="9">
        <v>0</v>
      </c>
      <c r="R95" s="11" t="s">
        <v>2009</v>
      </c>
      <c r="S95" s="11"/>
      <c r="T95" s="11"/>
      <c r="U95" s="9">
        <v>0</v>
      </c>
      <c r="V95" s="11"/>
      <c r="W95" s="11"/>
      <c r="X95" s="9">
        <v>64</v>
      </c>
      <c r="Y95" s="9" t="s">
        <v>1673</v>
      </c>
      <c r="Z95" s="9">
        <v>1</v>
      </c>
      <c r="AA95" s="11" t="s">
        <v>2013</v>
      </c>
      <c r="AB95" s="11"/>
      <c r="AC95" s="11"/>
      <c r="AD95" s="9">
        <v>0</v>
      </c>
      <c r="AE95" s="11"/>
      <c r="AF95" s="11"/>
      <c r="AG95" s="9">
        <v>94</v>
      </c>
      <c r="AH95" s="9" t="s">
        <v>1673</v>
      </c>
      <c r="AI95" s="9">
        <v>36</v>
      </c>
      <c r="AJ95" s="9" t="s">
        <v>1740</v>
      </c>
      <c r="AK95" s="9">
        <v>1</v>
      </c>
      <c r="AL95" s="11"/>
      <c r="AM95" s="11"/>
      <c r="AN95" s="11"/>
      <c r="AO95" s="9">
        <v>0</v>
      </c>
      <c r="AP95" s="11"/>
      <c r="AQ95" s="11"/>
      <c r="AR95" s="9">
        <v>0</v>
      </c>
      <c r="AS95" s="9">
        <v>0</v>
      </c>
      <c r="AT95" s="9" t="s">
        <v>1673</v>
      </c>
      <c r="AU95" s="9">
        <v>0</v>
      </c>
      <c r="AV95" s="11"/>
      <c r="AW95" s="11"/>
      <c r="AX95" s="11"/>
      <c r="AY95" s="9">
        <v>0</v>
      </c>
      <c r="AZ95" s="11"/>
      <c r="BA95" s="11"/>
      <c r="BB95" s="12" t="s">
        <v>1721</v>
      </c>
      <c r="BC95" s="9" t="s">
        <v>1723</v>
      </c>
      <c r="BD95" s="12" t="s">
        <v>1729</v>
      </c>
      <c r="BE95" s="9" t="s">
        <v>1723</v>
      </c>
      <c r="BF95" s="11" t="s">
        <v>1991</v>
      </c>
      <c r="BG95" s="9" t="s">
        <v>1723</v>
      </c>
      <c r="BH95" s="11" t="s">
        <v>1991</v>
      </c>
      <c r="BI95" s="11"/>
      <c r="BJ95" s="12" t="s">
        <v>1991</v>
      </c>
      <c r="BK95" s="9" t="s">
        <v>1723</v>
      </c>
      <c r="BL95" s="12" t="s">
        <v>1989</v>
      </c>
      <c r="BM95" s="11"/>
      <c r="BN95" s="11"/>
      <c r="BO95" s="11"/>
      <c r="BP95" s="9" t="s">
        <v>164</v>
      </c>
    </row>
    <row r="96" spans="1:68" x14ac:dyDescent="0.25">
      <c r="A96" s="13">
        <v>94</v>
      </c>
      <c r="B96" t="s">
        <v>257</v>
      </c>
      <c r="C96" s="9">
        <v>0</v>
      </c>
      <c r="D96" s="9">
        <v>154</v>
      </c>
      <c r="E96" s="9" t="s">
        <v>1673</v>
      </c>
      <c r="F96" s="9">
        <v>1</v>
      </c>
      <c r="G96" s="9">
        <v>1</v>
      </c>
      <c r="H96" s="11" t="s">
        <v>2013</v>
      </c>
      <c r="I96" s="11"/>
      <c r="J96" s="11"/>
      <c r="K96" s="9">
        <v>0</v>
      </c>
      <c r="L96" s="11"/>
      <c r="M96" s="11"/>
      <c r="N96" s="9">
        <v>0</v>
      </c>
      <c r="O96" s="9" t="s">
        <v>1673</v>
      </c>
      <c r="P96" s="9">
        <v>0</v>
      </c>
      <c r="Q96" s="9">
        <v>0</v>
      </c>
      <c r="R96" s="11" t="s">
        <v>2009</v>
      </c>
      <c r="S96" s="11"/>
      <c r="T96" s="11"/>
      <c r="U96" s="9">
        <v>0</v>
      </c>
      <c r="V96" s="11"/>
      <c r="W96" s="11"/>
      <c r="X96" s="9">
        <v>64</v>
      </c>
      <c r="Y96" s="9" t="s">
        <v>1673</v>
      </c>
      <c r="Z96" s="9">
        <v>1</v>
      </c>
      <c r="AA96" s="11" t="s">
        <v>2013</v>
      </c>
      <c r="AB96" s="11"/>
      <c r="AC96" s="11"/>
      <c r="AD96" s="9">
        <v>0</v>
      </c>
      <c r="AE96" s="11"/>
      <c r="AF96" s="11"/>
      <c r="AG96" s="9">
        <v>94</v>
      </c>
      <c r="AH96" s="9" t="s">
        <v>1673</v>
      </c>
      <c r="AI96" s="9">
        <v>36</v>
      </c>
      <c r="AJ96" s="9" t="s">
        <v>1740</v>
      </c>
      <c r="AK96" s="9">
        <v>1</v>
      </c>
      <c r="AL96" s="11"/>
      <c r="AM96" s="11"/>
      <c r="AN96" s="11"/>
      <c r="AO96" s="9">
        <v>0</v>
      </c>
      <c r="AP96" s="11"/>
      <c r="AQ96" s="11"/>
      <c r="AR96" s="9">
        <v>0</v>
      </c>
      <c r="AS96" s="9">
        <v>0</v>
      </c>
      <c r="AT96" s="9" t="s">
        <v>1673</v>
      </c>
      <c r="AU96" s="9">
        <v>0</v>
      </c>
      <c r="AV96" s="11"/>
      <c r="AW96" s="11"/>
      <c r="AX96" s="11"/>
      <c r="AY96" s="9">
        <v>0</v>
      </c>
      <c r="AZ96" s="11"/>
      <c r="BA96" s="11"/>
      <c r="BB96" s="12" t="s">
        <v>1721</v>
      </c>
      <c r="BC96" s="9" t="s">
        <v>1723</v>
      </c>
      <c r="BD96" s="12" t="s">
        <v>1729</v>
      </c>
      <c r="BE96" s="9" t="s">
        <v>1723</v>
      </c>
      <c r="BF96" s="11" t="s">
        <v>1991</v>
      </c>
      <c r="BG96" s="9" t="s">
        <v>1723</v>
      </c>
      <c r="BH96" s="11" t="s">
        <v>1991</v>
      </c>
      <c r="BI96" s="11"/>
      <c r="BJ96" s="12" t="s">
        <v>1991</v>
      </c>
      <c r="BK96" s="9" t="s">
        <v>1723</v>
      </c>
      <c r="BL96" s="12" t="s">
        <v>1989</v>
      </c>
      <c r="BM96" s="11"/>
      <c r="BN96" s="11"/>
      <c r="BO96" s="11"/>
      <c r="BP96" s="9" t="s">
        <v>164</v>
      </c>
    </row>
    <row r="97" spans="1:68" x14ac:dyDescent="0.25">
      <c r="A97" s="13">
        <v>95</v>
      </c>
      <c r="B97" t="s">
        <v>259</v>
      </c>
      <c r="C97" s="9">
        <v>0</v>
      </c>
      <c r="D97" s="9">
        <v>154</v>
      </c>
      <c r="E97" s="9" t="s">
        <v>1673</v>
      </c>
      <c r="F97" s="9">
        <v>1</v>
      </c>
      <c r="G97" s="9">
        <v>1</v>
      </c>
      <c r="H97" s="11" t="s">
        <v>2013</v>
      </c>
      <c r="I97" s="11"/>
      <c r="J97" s="11"/>
      <c r="K97" s="9">
        <v>0</v>
      </c>
      <c r="L97" s="11"/>
      <c r="M97" s="11"/>
      <c r="N97" s="9">
        <v>0</v>
      </c>
      <c r="O97" s="9" t="s">
        <v>1673</v>
      </c>
      <c r="P97" s="9">
        <v>0</v>
      </c>
      <c r="Q97" s="9">
        <v>0</v>
      </c>
      <c r="R97" s="11" t="s">
        <v>2009</v>
      </c>
      <c r="S97" s="11"/>
      <c r="T97" s="11"/>
      <c r="U97" s="9">
        <v>0</v>
      </c>
      <c r="V97" s="11"/>
      <c r="W97" s="11"/>
      <c r="X97" s="9">
        <v>64</v>
      </c>
      <c r="Y97" s="9" t="s">
        <v>1673</v>
      </c>
      <c r="Z97" s="9">
        <v>1</v>
      </c>
      <c r="AA97" s="11" t="s">
        <v>2013</v>
      </c>
      <c r="AB97" s="11"/>
      <c r="AC97" s="11"/>
      <c r="AD97" s="9">
        <v>0</v>
      </c>
      <c r="AE97" s="11"/>
      <c r="AF97" s="11"/>
      <c r="AG97" s="9">
        <v>94</v>
      </c>
      <c r="AH97" s="9" t="s">
        <v>1673</v>
      </c>
      <c r="AI97" s="9">
        <v>36</v>
      </c>
      <c r="AJ97" s="9" t="s">
        <v>1740</v>
      </c>
      <c r="AK97" s="9">
        <v>1</v>
      </c>
      <c r="AL97" s="11"/>
      <c r="AM97" s="11"/>
      <c r="AN97" s="11"/>
      <c r="AO97" s="9">
        <v>0</v>
      </c>
      <c r="AP97" s="11"/>
      <c r="AQ97" s="11"/>
      <c r="AR97" s="9">
        <v>0</v>
      </c>
      <c r="AS97" s="9">
        <v>0</v>
      </c>
      <c r="AT97" s="9" t="s">
        <v>1673</v>
      </c>
      <c r="AU97" s="9">
        <v>0</v>
      </c>
      <c r="AV97" s="11"/>
      <c r="AW97" s="11"/>
      <c r="AX97" s="11"/>
      <c r="AY97" s="9">
        <v>0</v>
      </c>
      <c r="AZ97" s="11"/>
      <c r="BA97" s="11"/>
      <c r="BB97" s="12" t="s">
        <v>1721</v>
      </c>
      <c r="BC97" s="9" t="s">
        <v>1723</v>
      </c>
      <c r="BD97" s="12" t="s">
        <v>1729</v>
      </c>
      <c r="BE97" s="9" t="s">
        <v>1723</v>
      </c>
      <c r="BF97" s="11" t="s">
        <v>1991</v>
      </c>
      <c r="BG97" s="9" t="s">
        <v>1723</v>
      </c>
      <c r="BH97" s="11" t="s">
        <v>1991</v>
      </c>
      <c r="BI97" s="11"/>
      <c r="BJ97" s="12" t="s">
        <v>1991</v>
      </c>
      <c r="BK97" s="9" t="s">
        <v>1723</v>
      </c>
      <c r="BL97" s="12" t="s">
        <v>1989</v>
      </c>
      <c r="BM97" s="11"/>
      <c r="BN97" s="11"/>
      <c r="BO97" s="11"/>
      <c r="BP97" s="9" t="s">
        <v>164</v>
      </c>
    </row>
    <row r="98" spans="1:68" x14ac:dyDescent="0.25">
      <c r="A98" s="13">
        <v>96</v>
      </c>
      <c r="B98" t="s">
        <v>261</v>
      </c>
      <c r="C98" s="9">
        <v>0</v>
      </c>
      <c r="D98" s="9">
        <v>167</v>
      </c>
      <c r="E98" s="9" t="s">
        <v>1673</v>
      </c>
      <c r="F98" s="9">
        <v>1</v>
      </c>
      <c r="G98" s="9">
        <v>1</v>
      </c>
      <c r="H98" s="11" t="s">
        <v>2013</v>
      </c>
      <c r="I98" s="11"/>
      <c r="J98" s="11"/>
      <c r="K98" s="9">
        <v>0</v>
      </c>
      <c r="L98" s="11"/>
      <c r="M98" s="11"/>
      <c r="N98" s="9">
        <v>0</v>
      </c>
      <c r="O98" s="9" t="s">
        <v>1673</v>
      </c>
      <c r="P98" s="9">
        <v>0</v>
      </c>
      <c r="Q98" s="9">
        <v>0</v>
      </c>
      <c r="R98" s="11" t="s">
        <v>2009</v>
      </c>
      <c r="S98" s="11"/>
      <c r="T98" s="11"/>
      <c r="U98" s="9">
        <v>0</v>
      </c>
      <c r="V98" s="11"/>
      <c r="W98" s="11"/>
      <c r="X98" s="9">
        <v>64</v>
      </c>
      <c r="Y98" s="9" t="s">
        <v>1673</v>
      </c>
      <c r="Z98" s="9">
        <v>1</v>
      </c>
      <c r="AA98" s="11" t="s">
        <v>2013</v>
      </c>
      <c r="AB98" s="11"/>
      <c r="AC98" s="11"/>
      <c r="AD98" s="9">
        <v>0</v>
      </c>
      <c r="AE98" s="11"/>
      <c r="AF98" s="11"/>
      <c r="AG98" s="9">
        <v>94</v>
      </c>
      <c r="AH98" s="9" t="s">
        <v>1673</v>
      </c>
      <c r="AI98" s="9">
        <v>36</v>
      </c>
      <c r="AJ98" s="9" t="s">
        <v>1673</v>
      </c>
      <c r="AK98" s="9">
        <v>1</v>
      </c>
      <c r="AL98" s="11"/>
      <c r="AM98" s="11"/>
      <c r="AN98" s="11"/>
      <c r="AO98" s="9">
        <v>0</v>
      </c>
      <c r="AP98" s="11"/>
      <c r="AQ98" s="11"/>
      <c r="AR98" s="9">
        <v>0</v>
      </c>
      <c r="AS98" s="9">
        <v>0</v>
      </c>
      <c r="AT98" s="9" t="s">
        <v>1673</v>
      </c>
      <c r="AU98" s="9">
        <v>0</v>
      </c>
      <c r="AV98" s="11"/>
      <c r="AW98" s="11"/>
      <c r="AX98" s="11"/>
      <c r="AY98" s="9">
        <v>0</v>
      </c>
      <c r="AZ98" s="11"/>
      <c r="BA98" s="11"/>
      <c r="BB98" s="12" t="s">
        <v>1721</v>
      </c>
      <c r="BC98" s="9" t="s">
        <v>1723</v>
      </c>
      <c r="BD98" s="12" t="s">
        <v>1729</v>
      </c>
      <c r="BE98" s="9" t="s">
        <v>1723</v>
      </c>
      <c r="BF98" s="11" t="s">
        <v>1991</v>
      </c>
      <c r="BG98" s="9" t="s">
        <v>1723</v>
      </c>
      <c r="BH98" s="11" t="s">
        <v>1991</v>
      </c>
      <c r="BI98" s="11"/>
      <c r="BJ98" s="12" t="s">
        <v>1991</v>
      </c>
      <c r="BK98" s="9" t="s">
        <v>1723</v>
      </c>
      <c r="BL98" s="12" t="s">
        <v>1989</v>
      </c>
      <c r="BM98" s="11"/>
      <c r="BN98" s="11"/>
      <c r="BO98" s="11"/>
      <c r="BP98" s="9" t="s">
        <v>164</v>
      </c>
    </row>
    <row r="99" spans="1:68" x14ac:dyDescent="0.25">
      <c r="A99" s="13">
        <v>97</v>
      </c>
      <c r="B99" t="s">
        <v>263</v>
      </c>
      <c r="C99" s="9">
        <v>1</v>
      </c>
      <c r="D99" s="9">
        <v>168</v>
      </c>
      <c r="E99" s="9" t="s">
        <v>1673</v>
      </c>
      <c r="F99" s="9">
        <v>1</v>
      </c>
      <c r="G99" s="9">
        <v>0</v>
      </c>
      <c r="H99" s="11" t="s">
        <v>2013</v>
      </c>
      <c r="I99" s="11"/>
      <c r="J99" s="11"/>
      <c r="K99" s="9">
        <v>0</v>
      </c>
      <c r="L99" s="11"/>
      <c r="M99" s="11"/>
      <c r="N99" s="9">
        <v>0</v>
      </c>
      <c r="O99" s="9" t="s">
        <v>1673</v>
      </c>
      <c r="P99" s="9">
        <v>0</v>
      </c>
      <c r="Q99" s="9">
        <v>0</v>
      </c>
      <c r="R99" s="11" t="s">
        <v>2009</v>
      </c>
      <c r="S99" s="11"/>
      <c r="T99" s="11"/>
      <c r="U99" s="9">
        <v>0</v>
      </c>
      <c r="V99" s="11"/>
      <c r="W99" s="11"/>
      <c r="X99" s="9">
        <v>66</v>
      </c>
      <c r="Y99" s="9" t="s">
        <v>1673</v>
      </c>
      <c r="Z99" s="9">
        <v>1</v>
      </c>
      <c r="AA99" s="11" t="s">
        <v>2013</v>
      </c>
      <c r="AB99" s="11"/>
      <c r="AC99" s="11"/>
      <c r="AD99" s="9">
        <v>0</v>
      </c>
      <c r="AE99" s="11"/>
      <c r="AF99" s="11"/>
      <c r="AG99" s="9">
        <v>94</v>
      </c>
      <c r="AH99" s="9" t="s">
        <v>1673</v>
      </c>
      <c r="AI99" s="9">
        <v>46</v>
      </c>
      <c r="AJ99" s="9" t="s">
        <v>1673</v>
      </c>
      <c r="AK99" s="9">
        <v>0</v>
      </c>
      <c r="AL99" s="11"/>
      <c r="AM99" s="11"/>
      <c r="AN99" s="11"/>
      <c r="AO99" s="9">
        <v>0</v>
      </c>
      <c r="AP99" s="11"/>
      <c r="AQ99" s="11"/>
      <c r="AR99" s="9">
        <v>0</v>
      </c>
      <c r="AS99" s="9">
        <v>0</v>
      </c>
      <c r="AT99" s="9" t="s">
        <v>1673</v>
      </c>
      <c r="AU99" s="9">
        <v>0</v>
      </c>
      <c r="AV99" s="11"/>
      <c r="AW99" s="11"/>
      <c r="AX99" s="11"/>
      <c r="AY99" s="9">
        <v>0</v>
      </c>
      <c r="AZ99" s="11"/>
      <c r="BA99" s="11"/>
      <c r="BB99" s="12" t="s">
        <v>1721</v>
      </c>
      <c r="BC99" s="9" t="s">
        <v>1723</v>
      </c>
      <c r="BD99" s="12" t="s">
        <v>1729</v>
      </c>
      <c r="BE99" s="9" t="s">
        <v>1723</v>
      </c>
      <c r="BF99" s="11" t="s">
        <v>1991</v>
      </c>
      <c r="BG99" s="9" t="s">
        <v>1723</v>
      </c>
      <c r="BH99" s="11" t="s">
        <v>1991</v>
      </c>
      <c r="BI99" s="11"/>
      <c r="BJ99" s="12" t="s">
        <v>1991</v>
      </c>
      <c r="BK99" s="9" t="s">
        <v>1723</v>
      </c>
      <c r="BL99" s="12" t="s">
        <v>1989</v>
      </c>
      <c r="BM99" s="11"/>
      <c r="BN99" s="11"/>
      <c r="BO99" s="11"/>
      <c r="BP99" s="9" t="s">
        <v>164</v>
      </c>
    </row>
    <row r="100" spans="1:68" x14ac:dyDescent="0.25">
      <c r="A100" s="13">
        <v>98</v>
      </c>
      <c r="B100" t="s">
        <v>265</v>
      </c>
      <c r="C100" s="9">
        <v>0</v>
      </c>
      <c r="D100" s="9">
        <v>146</v>
      </c>
      <c r="E100" s="9" t="s">
        <v>1673</v>
      </c>
      <c r="F100" s="9">
        <v>1</v>
      </c>
      <c r="G100" s="9">
        <v>1</v>
      </c>
      <c r="H100" s="11" t="s">
        <v>2013</v>
      </c>
      <c r="I100" s="11"/>
      <c r="J100" s="11"/>
      <c r="K100" s="9">
        <v>0</v>
      </c>
      <c r="L100" s="11"/>
      <c r="M100" s="11"/>
      <c r="N100" s="9">
        <v>0</v>
      </c>
      <c r="O100" s="9" t="s">
        <v>1673</v>
      </c>
      <c r="P100" s="9">
        <v>0</v>
      </c>
      <c r="Q100" s="9">
        <v>0</v>
      </c>
      <c r="R100" s="11" t="s">
        <v>2009</v>
      </c>
      <c r="S100" s="11"/>
      <c r="T100" s="11"/>
      <c r="U100" s="9">
        <v>0</v>
      </c>
      <c r="V100" s="11"/>
      <c r="W100" s="11"/>
      <c r="X100" s="9">
        <v>64</v>
      </c>
      <c r="Y100" s="9" t="s">
        <v>1673</v>
      </c>
      <c r="Z100" s="9">
        <v>1</v>
      </c>
      <c r="AA100" s="11" t="s">
        <v>2013</v>
      </c>
      <c r="AB100" s="11"/>
      <c r="AC100" s="11"/>
      <c r="AD100" s="9">
        <v>0</v>
      </c>
      <c r="AE100" s="11"/>
      <c r="AF100" s="11"/>
      <c r="AG100" s="9">
        <v>94</v>
      </c>
      <c r="AH100" s="9" t="s">
        <v>1673</v>
      </c>
      <c r="AI100" s="9">
        <v>36</v>
      </c>
      <c r="AJ100" s="9" t="s">
        <v>1673</v>
      </c>
      <c r="AK100" s="9">
        <v>1</v>
      </c>
      <c r="AL100" s="11"/>
      <c r="AM100" s="11"/>
      <c r="AN100" s="11"/>
      <c r="AO100" s="9">
        <v>0</v>
      </c>
      <c r="AP100" s="11"/>
      <c r="AQ100" s="11"/>
      <c r="AR100" s="9">
        <v>0</v>
      </c>
      <c r="AS100" s="9">
        <v>0</v>
      </c>
      <c r="AT100" s="9" t="s">
        <v>1673</v>
      </c>
      <c r="AU100" s="9">
        <v>0</v>
      </c>
      <c r="AV100" s="11"/>
      <c r="AW100" s="11"/>
      <c r="AX100" s="11"/>
      <c r="AY100" s="9">
        <v>0</v>
      </c>
      <c r="AZ100" s="11"/>
      <c r="BA100" s="11"/>
      <c r="BB100" s="12" t="s">
        <v>1721</v>
      </c>
      <c r="BC100" s="9" t="s">
        <v>1723</v>
      </c>
      <c r="BD100" s="12" t="s">
        <v>1729</v>
      </c>
      <c r="BE100" s="9" t="s">
        <v>1723</v>
      </c>
      <c r="BF100" s="11" t="s">
        <v>1991</v>
      </c>
      <c r="BG100" s="9" t="s">
        <v>1723</v>
      </c>
      <c r="BH100" s="11" t="s">
        <v>1991</v>
      </c>
      <c r="BI100" s="11"/>
      <c r="BJ100" s="12" t="s">
        <v>1991</v>
      </c>
      <c r="BK100" s="9" t="s">
        <v>1723</v>
      </c>
      <c r="BL100" s="12" t="s">
        <v>1989</v>
      </c>
      <c r="BM100" s="11"/>
      <c r="BN100" s="11"/>
      <c r="BO100" s="11"/>
      <c r="BP100" s="9" t="s">
        <v>164</v>
      </c>
    </row>
    <row r="101" spans="1:68" x14ac:dyDescent="0.25">
      <c r="A101" s="13">
        <v>99</v>
      </c>
      <c r="B101" t="s">
        <v>267</v>
      </c>
      <c r="C101" s="9">
        <v>0</v>
      </c>
      <c r="D101" s="9">
        <v>148</v>
      </c>
      <c r="E101" s="9" t="s">
        <v>1673</v>
      </c>
      <c r="F101" s="9">
        <v>1</v>
      </c>
      <c r="G101" s="9">
        <v>1</v>
      </c>
      <c r="H101" s="11" t="s">
        <v>2013</v>
      </c>
      <c r="I101" s="11"/>
      <c r="J101" s="11"/>
      <c r="K101" s="9">
        <v>0</v>
      </c>
      <c r="L101" s="11"/>
      <c r="M101" s="11"/>
      <c r="N101" s="9">
        <v>0</v>
      </c>
      <c r="O101" s="9" t="s">
        <v>1673</v>
      </c>
      <c r="P101" s="9">
        <v>0</v>
      </c>
      <c r="Q101" s="9">
        <v>0</v>
      </c>
      <c r="R101" s="11" t="s">
        <v>2009</v>
      </c>
      <c r="S101" s="11"/>
      <c r="T101" s="11"/>
      <c r="U101" s="9">
        <v>0</v>
      </c>
      <c r="V101" s="11"/>
      <c r="W101" s="11"/>
      <c r="X101" s="9">
        <v>64</v>
      </c>
      <c r="Y101" s="9" t="s">
        <v>1673</v>
      </c>
      <c r="Z101" s="9">
        <v>1</v>
      </c>
      <c r="AA101" s="11" t="s">
        <v>2013</v>
      </c>
      <c r="AB101" s="11"/>
      <c r="AC101" s="11"/>
      <c r="AD101" s="9">
        <v>0</v>
      </c>
      <c r="AE101" s="11"/>
      <c r="AF101" s="11"/>
      <c r="AG101" s="9">
        <v>94</v>
      </c>
      <c r="AH101" s="9" t="s">
        <v>1740</v>
      </c>
      <c r="AI101" s="9">
        <v>36</v>
      </c>
      <c r="AJ101" s="9" t="s">
        <v>1673</v>
      </c>
      <c r="AK101" s="9">
        <v>1</v>
      </c>
      <c r="AL101" s="11"/>
      <c r="AM101" s="11"/>
      <c r="AN101" s="11"/>
      <c r="AO101" s="9">
        <v>0</v>
      </c>
      <c r="AP101" s="11"/>
      <c r="AQ101" s="11"/>
      <c r="AR101" s="9">
        <v>0</v>
      </c>
      <c r="AS101" s="9">
        <v>0</v>
      </c>
      <c r="AT101" s="9" t="s">
        <v>1673</v>
      </c>
      <c r="AU101" s="9">
        <v>0</v>
      </c>
      <c r="AV101" s="11"/>
      <c r="AW101" s="11"/>
      <c r="AX101" s="11"/>
      <c r="AY101" s="9">
        <v>0</v>
      </c>
      <c r="AZ101" s="11"/>
      <c r="BA101" s="11"/>
      <c r="BB101" s="12" t="s">
        <v>1721</v>
      </c>
      <c r="BC101" s="9" t="s">
        <v>1723</v>
      </c>
      <c r="BD101" s="12" t="s">
        <v>1729</v>
      </c>
      <c r="BE101" s="9" t="s">
        <v>1723</v>
      </c>
      <c r="BF101" s="11" t="s">
        <v>1991</v>
      </c>
      <c r="BG101" s="9" t="s">
        <v>1723</v>
      </c>
      <c r="BH101" s="11" t="s">
        <v>1991</v>
      </c>
      <c r="BI101" s="11"/>
      <c r="BJ101" s="12" t="s">
        <v>1991</v>
      </c>
      <c r="BK101" s="9" t="s">
        <v>1723</v>
      </c>
      <c r="BL101" s="12" t="s">
        <v>1989</v>
      </c>
      <c r="BM101" s="11"/>
      <c r="BN101" s="11"/>
      <c r="BO101" s="11"/>
      <c r="BP101" s="9" t="s">
        <v>164</v>
      </c>
    </row>
    <row r="102" spans="1:68" x14ac:dyDescent="0.25">
      <c r="A102" s="13">
        <v>100</v>
      </c>
      <c r="B102" t="s">
        <v>269</v>
      </c>
      <c r="C102" s="9">
        <v>0</v>
      </c>
      <c r="D102" s="9">
        <v>148</v>
      </c>
      <c r="E102" s="9" t="s">
        <v>1673</v>
      </c>
      <c r="F102" s="9">
        <v>1</v>
      </c>
      <c r="G102" s="9">
        <v>1</v>
      </c>
      <c r="H102" s="11" t="s">
        <v>2013</v>
      </c>
      <c r="I102" s="11"/>
      <c r="J102" s="11"/>
      <c r="K102" s="9">
        <v>0</v>
      </c>
      <c r="L102" s="11"/>
      <c r="M102" s="11"/>
      <c r="N102" s="9">
        <v>0</v>
      </c>
      <c r="O102" s="9" t="s">
        <v>1673</v>
      </c>
      <c r="P102" s="9">
        <v>0</v>
      </c>
      <c r="Q102" s="9">
        <v>0</v>
      </c>
      <c r="R102" s="11" t="s">
        <v>2009</v>
      </c>
      <c r="S102" s="11"/>
      <c r="T102" s="11"/>
      <c r="U102" s="9">
        <v>0</v>
      </c>
      <c r="V102" s="11"/>
      <c r="W102" s="11"/>
      <c r="X102" s="9">
        <v>64</v>
      </c>
      <c r="Y102" s="9" t="s">
        <v>1673</v>
      </c>
      <c r="Z102" s="9">
        <v>1</v>
      </c>
      <c r="AA102" s="11" t="s">
        <v>2013</v>
      </c>
      <c r="AB102" s="11"/>
      <c r="AC102" s="11"/>
      <c r="AD102" s="9">
        <v>0</v>
      </c>
      <c r="AE102" s="11"/>
      <c r="AF102" s="11"/>
      <c r="AG102" s="9">
        <v>94</v>
      </c>
      <c r="AH102" s="9" t="s">
        <v>1673</v>
      </c>
      <c r="AI102" s="9">
        <v>36</v>
      </c>
      <c r="AJ102" s="9" t="s">
        <v>1673</v>
      </c>
      <c r="AK102" s="9">
        <v>1</v>
      </c>
      <c r="AL102" s="11"/>
      <c r="AM102" s="11"/>
      <c r="AN102" s="11"/>
      <c r="AO102" s="9">
        <v>0</v>
      </c>
      <c r="AP102" s="11"/>
      <c r="AQ102" s="11"/>
      <c r="AR102" s="9">
        <v>0</v>
      </c>
      <c r="AS102" s="9">
        <v>0</v>
      </c>
      <c r="AT102" s="9" t="s">
        <v>1673</v>
      </c>
      <c r="AU102" s="9">
        <v>0</v>
      </c>
      <c r="AV102" s="11"/>
      <c r="AW102" s="11"/>
      <c r="AX102" s="11"/>
      <c r="AY102" s="9">
        <v>0</v>
      </c>
      <c r="AZ102" s="11"/>
      <c r="BA102" s="11"/>
      <c r="BB102" s="12" t="s">
        <v>1721</v>
      </c>
      <c r="BC102" s="9" t="s">
        <v>1723</v>
      </c>
      <c r="BD102" s="12" t="s">
        <v>1729</v>
      </c>
      <c r="BE102" s="9" t="s">
        <v>1723</v>
      </c>
      <c r="BF102" s="11" t="s">
        <v>1991</v>
      </c>
      <c r="BG102" s="9" t="s">
        <v>1723</v>
      </c>
      <c r="BH102" s="11" t="s">
        <v>1991</v>
      </c>
      <c r="BI102" s="11"/>
      <c r="BJ102" s="12" t="s">
        <v>1991</v>
      </c>
      <c r="BK102" s="9" t="s">
        <v>1723</v>
      </c>
      <c r="BL102" s="12" t="s">
        <v>1989</v>
      </c>
      <c r="BM102" s="11"/>
      <c r="BN102" s="11"/>
      <c r="BO102" s="11"/>
      <c r="BP102" s="9" t="s">
        <v>164</v>
      </c>
    </row>
    <row r="103" spans="1:68" x14ac:dyDescent="0.25">
      <c r="A103" s="13">
        <v>101</v>
      </c>
      <c r="B103" t="s">
        <v>271</v>
      </c>
      <c r="C103" s="9">
        <v>0</v>
      </c>
      <c r="D103" s="9">
        <v>146</v>
      </c>
      <c r="E103" s="9" t="s">
        <v>1673</v>
      </c>
      <c r="F103" s="9">
        <v>1</v>
      </c>
      <c r="G103" s="9">
        <v>1</v>
      </c>
      <c r="H103" s="11" t="s">
        <v>2013</v>
      </c>
      <c r="I103" s="11"/>
      <c r="J103" s="11"/>
      <c r="K103" s="9">
        <v>0</v>
      </c>
      <c r="L103" s="11"/>
      <c r="M103" s="11"/>
      <c r="N103" s="9">
        <v>0</v>
      </c>
      <c r="O103" s="9" t="s">
        <v>1673</v>
      </c>
      <c r="P103" s="9">
        <v>0</v>
      </c>
      <c r="Q103" s="9">
        <v>0</v>
      </c>
      <c r="R103" s="11" t="s">
        <v>2009</v>
      </c>
      <c r="S103" s="11"/>
      <c r="T103" s="11"/>
      <c r="U103" s="9">
        <v>0</v>
      </c>
      <c r="V103" s="11"/>
      <c r="W103" s="11"/>
      <c r="X103" s="9">
        <v>64</v>
      </c>
      <c r="Y103" s="9" t="s">
        <v>1673</v>
      </c>
      <c r="Z103" s="9">
        <v>0</v>
      </c>
      <c r="AA103" s="11" t="s">
        <v>2013</v>
      </c>
      <c r="AB103" s="11"/>
      <c r="AC103" s="11"/>
      <c r="AD103" s="9">
        <v>0</v>
      </c>
      <c r="AE103" s="11"/>
      <c r="AF103" s="11"/>
      <c r="AG103" s="9">
        <v>94</v>
      </c>
      <c r="AH103" s="9" t="s">
        <v>1673</v>
      </c>
      <c r="AI103" s="9">
        <v>36</v>
      </c>
      <c r="AJ103" s="9" t="s">
        <v>1673</v>
      </c>
      <c r="AK103" s="9">
        <v>1</v>
      </c>
      <c r="AL103" s="11"/>
      <c r="AM103" s="11"/>
      <c r="AN103" s="11"/>
      <c r="AO103" s="9">
        <v>0</v>
      </c>
      <c r="AP103" s="11"/>
      <c r="AQ103" s="11"/>
      <c r="AR103" s="9">
        <v>0</v>
      </c>
      <c r="AS103" s="9">
        <v>0</v>
      </c>
      <c r="AT103" s="9" t="s">
        <v>1673</v>
      </c>
      <c r="AU103" s="9">
        <v>0</v>
      </c>
      <c r="AV103" s="11"/>
      <c r="AW103" s="11"/>
      <c r="AX103" s="11"/>
      <c r="AY103" s="9">
        <v>0</v>
      </c>
      <c r="AZ103" s="11"/>
      <c r="BA103" s="11"/>
      <c r="BB103" s="12" t="s">
        <v>1721</v>
      </c>
      <c r="BC103" s="9" t="s">
        <v>1723</v>
      </c>
      <c r="BD103" s="12" t="s">
        <v>1729</v>
      </c>
      <c r="BE103" s="9" t="s">
        <v>1723</v>
      </c>
      <c r="BF103" s="11" t="s">
        <v>1991</v>
      </c>
      <c r="BG103" s="9" t="s">
        <v>1723</v>
      </c>
      <c r="BH103" s="11" t="s">
        <v>1991</v>
      </c>
      <c r="BI103" s="11"/>
      <c r="BJ103" s="12" t="s">
        <v>1991</v>
      </c>
      <c r="BK103" s="9" t="s">
        <v>1723</v>
      </c>
      <c r="BL103" s="12" t="s">
        <v>1989</v>
      </c>
      <c r="BM103" s="11"/>
      <c r="BN103" s="11"/>
      <c r="BO103" s="11"/>
      <c r="BP103" s="9" t="s">
        <v>164</v>
      </c>
    </row>
    <row r="104" spans="1:68" s="88" customFormat="1" x14ac:dyDescent="0.25">
      <c r="A104" s="88">
        <v>102</v>
      </c>
      <c r="B104" s="88" t="s">
        <v>1741</v>
      </c>
      <c r="C104" s="89">
        <v>0</v>
      </c>
      <c r="D104" s="89">
        <v>0</v>
      </c>
      <c r="E104" s="89" t="s">
        <v>1673</v>
      </c>
      <c r="F104" s="89">
        <v>0</v>
      </c>
      <c r="G104" s="89">
        <v>0</v>
      </c>
      <c r="H104" s="89" t="s">
        <v>2009</v>
      </c>
      <c r="I104" s="89"/>
      <c r="J104" s="89"/>
      <c r="K104" s="89">
        <v>0</v>
      </c>
      <c r="L104" s="89"/>
      <c r="M104" s="89"/>
      <c r="N104" s="89">
        <v>0</v>
      </c>
      <c r="O104" s="89" t="s">
        <v>1673</v>
      </c>
      <c r="P104" s="89">
        <v>0</v>
      </c>
      <c r="Q104" s="89">
        <v>0</v>
      </c>
      <c r="R104" s="11" t="s">
        <v>2009</v>
      </c>
      <c r="S104" s="89"/>
      <c r="T104" s="89"/>
      <c r="U104" s="89">
        <v>0</v>
      </c>
      <c r="V104" s="89"/>
      <c r="W104" s="89"/>
      <c r="X104" s="89">
        <v>0</v>
      </c>
      <c r="Y104" s="89" t="s">
        <v>1673</v>
      </c>
      <c r="Z104" s="89">
        <v>0</v>
      </c>
      <c r="AA104" s="89" t="s">
        <v>2009</v>
      </c>
      <c r="AB104" s="89"/>
      <c r="AC104" s="89"/>
      <c r="AD104" s="89">
        <v>0</v>
      </c>
      <c r="AE104" s="89"/>
      <c r="AF104" s="89"/>
      <c r="AG104" s="89"/>
      <c r="AH104" s="89" t="s">
        <v>1673</v>
      </c>
      <c r="AI104" s="89"/>
      <c r="AJ104" s="89" t="s">
        <v>1673</v>
      </c>
      <c r="AK104" s="89">
        <v>0</v>
      </c>
      <c r="AL104" s="89"/>
      <c r="AM104" s="89"/>
      <c r="AN104" s="89"/>
      <c r="AO104" s="89">
        <v>0</v>
      </c>
      <c r="AP104" s="89"/>
      <c r="AQ104" s="89"/>
      <c r="AR104" s="89">
        <v>0</v>
      </c>
      <c r="AS104" s="89">
        <v>0</v>
      </c>
      <c r="AT104" s="89" t="s">
        <v>1673</v>
      </c>
      <c r="AU104" s="89">
        <v>0</v>
      </c>
      <c r="AV104" s="89"/>
      <c r="AW104" s="89"/>
      <c r="AX104" s="89"/>
      <c r="AY104" s="89">
        <v>0</v>
      </c>
      <c r="AZ104" s="89"/>
      <c r="BA104" s="89"/>
      <c r="BB104" s="89" t="s">
        <v>1721</v>
      </c>
      <c r="BC104" s="89"/>
      <c r="BD104" s="89" t="s">
        <v>1721</v>
      </c>
      <c r="BE104" s="89"/>
      <c r="BF104" s="89" t="s">
        <v>1991</v>
      </c>
      <c r="BG104" s="89"/>
      <c r="BH104" s="89"/>
      <c r="BI104" s="11"/>
      <c r="BJ104" s="12" t="s">
        <v>1991</v>
      </c>
      <c r="BK104" s="89"/>
      <c r="BL104" s="12" t="s">
        <v>1989</v>
      </c>
      <c r="BM104" s="11"/>
      <c r="BN104" s="11"/>
      <c r="BO104" s="11"/>
      <c r="BP104" s="89" t="s">
        <v>164</v>
      </c>
    </row>
    <row r="105" spans="1:68" s="88" customFormat="1" x14ac:dyDescent="0.25">
      <c r="A105" s="88">
        <v>103</v>
      </c>
      <c r="B105" s="88" t="s">
        <v>1742</v>
      </c>
      <c r="C105" s="89">
        <v>0</v>
      </c>
      <c r="D105" s="89">
        <v>0</v>
      </c>
      <c r="E105" s="89" t="s">
        <v>1673</v>
      </c>
      <c r="F105" s="89">
        <v>0</v>
      </c>
      <c r="G105" s="89">
        <v>0</v>
      </c>
      <c r="H105" s="89" t="s">
        <v>2009</v>
      </c>
      <c r="I105" s="89"/>
      <c r="J105" s="89"/>
      <c r="K105" s="89">
        <v>0</v>
      </c>
      <c r="L105" s="89"/>
      <c r="M105" s="89"/>
      <c r="N105" s="89">
        <v>0</v>
      </c>
      <c r="O105" s="89" t="s">
        <v>1673</v>
      </c>
      <c r="P105" s="89">
        <v>0</v>
      </c>
      <c r="Q105" s="89">
        <v>0</v>
      </c>
      <c r="R105" s="11" t="s">
        <v>2009</v>
      </c>
      <c r="S105" s="89"/>
      <c r="T105" s="89"/>
      <c r="U105" s="89">
        <v>0</v>
      </c>
      <c r="V105" s="89"/>
      <c r="W105" s="89"/>
      <c r="X105" s="89">
        <v>0</v>
      </c>
      <c r="Y105" s="89" t="s">
        <v>1673</v>
      </c>
      <c r="Z105" s="89">
        <v>0</v>
      </c>
      <c r="AA105" s="89" t="s">
        <v>2009</v>
      </c>
      <c r="AB105" s="89"/>
      <c r="AC105" s="89"/>
      <c r="AD105" s="89">
        <v>0</v>
      </c>
      <c r="AE105" s="89"/>
      <c r="AF105" s="89"/>
      <c r="AG105" s="89"/>
      <c r="AH105" s="89" t="s">
        <v>1673</v>
      </c>
      <c r="AI105" s="89"/>
      <c r="AJ105" s="89" t="s">
        <v>1673</v>
      </c>
      <c r="AK105" s="89">
        <v>0</v>
      </c>
      <c r="AL105" s="89"/>
      <c r="AM105" s="89"/>
      <c r="AN105" s="89"/>
      <c r="AO105" s="89">
        <v>0</v>
      </c>
      <c r="AP105" s="89"/>
      <c r="AQ105" s="89"/>
      <c r="AR105" s="89">
        <v>0</v>
      </c>
      <c r="AS105" s="89">
        <v>0</v>
      </c>
      <c r="AT105" s="89" t="s">
        <v>1673</v>
      </c>
      <c r="AU105" s="89">
        <v>0</v>
      </c>
      <c r="AV105" s="89"/>
      <c r="AW105" s="89"/>
      <c r="AX105" s="89"/>
      <c r="AY105" s="89">
        <v>0</v>
      </c>
      <c r="AZ105" s="89"/>
      <c r="BA105" s="89"/>
      <c r="BB105" s="89" t="s">
        <v>1721</v>
      </c>
      <c r="BC105" s="89"/>
      <c r="BD105" s="89" t="s">
        <v>1721</v>
      </c>
      <c r="BE105" s="89"/>
      <c r="BF105" s="89" t="s">
        <v>1991</v>
      </c>
      <c r="BG105" s="89"/>
      <c r="BH105" s="89"/>
      <c r="BI105" s="11"/>
      <c r="BJ105" s="12" t="s">
        <v>1991</v>
      </c>
      <c r="BK105" s="89"/>
      <c r="BL105" s="12" t="s">
        <v>1989</v>
      </c>
      <c r="BM105" s="11"/>
      <c r="BN105" s="11"/>
      <c r="BO105" s="11"/>
      <c r="BP105" s="89" t="s">
        <v>164</v>
      </c>
    </row>
    <row r="106" spans="1:68" s="88" customFormat="1" x14ac:dyDescent="0.25">
      <c r="A106" s="88">
        <v>104</v>
      </c>
      <c r="B106" s="88" t="s">
        <v>1743</v>
      </c>
      <c r="C106" s="89">
        <v>0</v>
      </c>
      <c r="D106" s="89">
        <v>0</v>
      </c>
      <c r="E106" s="89" t="s">
        <v>1673</v>
      </c>
      <c r="F106" s="89">
        <v>0</v>
      </c>
      <c r="G106" s="89">
        <v>0</v>
      </c>
      <c r="H106" s="89" t="s">
        <v>2009</v>
      </c>
      <c r="I106" s="89"/>
      <c r="J106" s="89"/>
      <c r="K106" s="89">
        <v>0</v>
      </c>
      <c r="L106" s="89"/>
      <c r="M106" s="89"/>
      <c r="N106" s="89">
        <v>0</v>
      </c>
      <c r="O106" s="89" t="s">
        <v>1673</v>
      </c>
      <c r="P106" s="89">
        <v>0</v>
      </c>
      <c r="Q106" s="89">
        <v>0</v>
      </c>
      <c r="R106" s="11" t="s">
        <v>2009</v>
      </c>
      <c r="S106" s="89"/>
      <c r="T106" s="89"/>
      <c r="U106" s="89">
        <v>0</v>
      </c>
      <c r="V106" s="89"/>
      <c r="W106" s="89"/>
      <c r="X106" s="89">
        <v>0</v>
      </c>
      <c r="Y106" s="89" t="s">
        <v>1673</v>
      </c>
      <c r="Z106" s="89">
        <v>0</v>
      </c>
      <c r="AA106" s="89" t="s">
        <v>2009</v>
      </c>
      <c r="AB106" s="89"/>
      <c r="AC106" s="89"/>
      <c r="AD106" s="89">
        <v>0</v>
      </c>
      <c r="AE106" s="89"/>
      <c r="AF106" s="89"/>
      <c r="AG106" s="89"/>
      <c r="AH106" s="89" t="s">
        <v>1673</v>
      </c>
      <c r="AI106" s="89"/>
      <c r="AJ106" s="89" t="s">
        <v>1673</v>
      </c>
      <c r="AK106" s="89">
        <v>0</v>
      </c>
      <c r="AL106" s="89"/>
      <c r="AM106" s="89"/>
      <c r="AN106" s="89"/>
      <c r="AO106" s="89">
        <v>0</v>
      </c>
      <c r="AP106" s="89"/>
      <c r="AQ106" s="89"/>
      <c r="AR106" s="89">
        <v>0</v>
      </c>
      <c r="AS106" s="89">
        <v>0</v>
      </c>
      <c r="AT106" s="89" t="s">
        <v>1673</v>
      </c>
      <c r="AU106" s="89">
        <v>0</v>
      </c>
      <c r="AV106" s="89"/>
      <c r="AW106" s="89"/>
      <c r="AX106" s="89"/>
      <c r="AY106" s="89">
        <v>0</v>
      </c>
      <c r="AZ106" s="89"/>
      <c r="BA106" s="89"/>
      <c r="BB106" s="89" t="s">
        <v>1721</v>
      </c>
      <c r="BC106" s="89"/>
      <c r="BD106" s="89" t="s">
        <v>1721</v>
      </c>
      <c r="BE106" s="89"/>
      <c r="BF106" s="89" t="s">
        <v>1991</v>
      </c>
      <c r="BG106" s="89"/>
      <c r="BH106" s="89"/>
      <c r="BI106" s="11"/>
      <c r="BJ106" s="12" t="s">
        <v>1991</v>
      </c>
      <c r="BK106" s="89"/>
      <c r="BL106" s="12" t="s">
        <v>1989</v>
      </c>
      <c r="BM106" s="11"/>
      <c r="BN106" s="11"/>
      <c r="BO106" s="11"/>
      <c r="BP106" s="89" t="s">
        <v>164</v>
      </c>
    </row>
    <row r="107" spans="1:68" s="88" customFormat="1" x14ac:dyDescent="0.25">
      <c r="A107" s="88">
        <v>105</v>
      </c>
      <c r="B107" s="88" t="s">
        <v>1744</v>
      </c>
      <c r="C107" s="89">
        <v>0</v>
      </c>
      <c r="D107" s="89">
        <v>0</v>
      </c>
      <c r="E107" s="89" t="s">
        <v>1673</v>
      </c>
      <c r="F107" s="89">
        <v>0</v>
      </c>
      <c r="G107" s="89">
        <v>0</v>
      </c>
      <c r="H107" s="89" t="s">
        <v>2009</v>
      </c>
      <c r="I107" s="89"/>
      <c r="J107" s="89"/>
      <c r="K107" s="89">
        <v>0</v>
      </c>
      <c r="L107" s="89"/>
      <c r="M107" s="89"/>
      <c r="N107" s="89">
        <v>0</v>
      </c>
      <c r="O107" s="89" t="s">
        <v>1673</v>
      </c>
      <c r="P107" s="89">
        <v>0</v>
      </c>
      <c r="Q107" s="89">
        <v>0</v>
      </c>
      <c r="R107" s="11" t="s">
        <v>2009</v>
      </c>
      <c r="S107" s="89"/>
      <c r="T107" s="89"/>
      <c r="U107" s="89">
        <v>0</v>
      </c>
      <c r="V107" s="89"/>
      <c r="W107" s="89"/>
      <c r="X107" s="89">
        <v>0</v>
      </c>
      <c r="Y107" s="89" t="s">
        <v>1673</v>
      </c>
      <c r="Z107" s="89">
        <v>0</v>
      </c>
      <c r="AA107" s="89" t="s">
        <v>2009</v>
      </c>
      <c r="AB107" s="89"/>
      <c r="AC107" s="89"/>
      <c r="AD107" s="89">
        <v>0</v>
      </c>
      <c r="AE107" s="89"/>
      <c r="AF107" s="89"/>
      <c r="AG107" s="89"/>
      <c r="AH107" s="89" t="s">
        <v>1673</v>
      </c>
      <c r="AI107" s="89"/>
      <c r="AJ107" s="89" t="s">
        <v>1673</v>
      </c>
      <c r="AK107" s="89">
        <v>0</v>
      </c>
      <c r="AL107" s="89"/>
      <c r="AM107" s="89"/>
      <c r="AN107" s="89"/>
      <c r="AO107" s="89">
        <v>0</v>
      </c>
      <c r="AP107" s="89"/>
      <c r="AQ107" s="89"/>
      <c r="AR107" s="89">
        <v>0</v>
      </c>
      <c r="AS107" s="89">
        <v>0</v>
      </c>
      <c r="AT107" s="89" t="s">
        <v>1673</v>
      </c>
      <c r="AU107" s="89">
        <v>0</v>
      </c>
      <c r="AV107" s="89"/>
      <c r="AW107" s="89"/>
      <c r="AX107" s="89"/>
      <c r="AY107" s="89">
        <v>0</v>
      </c>
      <c r="AZ107" s="89"/>
      <c r="BA107" s="89"/>
      <c r="BB107" s="89" t="s">
        <v>1721</v>
      </c>
      <c r="BC107" s="89"/>
      <c r="BD107" s="89" t="s">
        <v>1721</v>
      </c>
      <c r="BE107" s="89"/>
      <c r="BF107" s="89" t="s">
        <v>1991</v>
      </c>
      <c r="BG107" s="89"/>
      <c r="BH107" s="89"/>
      <c r="BI107" s="11"/>
      <c r="BJ107" s="12" t="s">
        <v>1991</v>
      </c>
      <c r="BK107" s="89"/>
      <c r="BL107" s="12" t="s">
        <v>1989</v>
      </c>
      <c r="BM107" s="11"/>
      <c r="BN107" s="11"/>
      <c r="BO107" s="11"/>
      <c r="BP107" s="89" t="s">
        <v>164</v>
      </c>
    </row>
    <row r="108" spans="1:68" x14ac:dyDescent="0.25">
      <c r="A108" s="13">
        <v>106</v>
      </c>
      <c r="B108" t="s">
        <v>281</v>
      </c>
      <c r="C108" s="9">
        <v>0</v>
      </c>
      <c r="D108" s="9">
        <v>0</v>
      </c>
      <c r="E108" s="9" t="s">
        <v>1673</v>
      </c>
      <c r="F108" s="9">
        <v>0</v>
      </c>
      <c r="G108" s="9">
        <v>0</v>
      </c>
      <c r="H108" s="11" t="s">
        <v>2009</v>
      </c>
      <c r="I108" s="11"/>
      <c r="J108" s="11"/>
      <c r="K108" s="9">
        <v>0</v>
      </c>
      <c r="L108" s="11"/>
      <c r="M108" s="11"/>
      <c r="N108" s="9">
        <v>0</v>
      </c>
      <c r="O108" s="9" t="s">
        <v>1673</v>
      </c>
      <c r="P108" s="9">
        <v>0</v>
      </c>
      <c r="Q108" s="9">
        <v>0</v>
      </c>
      <c r="R108" s="11" t="s">
        <v>2009</v>
      </c>
      <c r="S108" s="11"/>
      <c r="T108" s="11"/>
      <c r="U108" s="9">
        <v>0</v>
      </c>
      <c r="V108" s="11"/>
      <c r="W108" s="11"/>
      <c r="X108" s="9">
        <v>0</v>
      </c>
      <c r="Y108" s="9" t="s">
        <v>1673</v>
      </c>
      <c r="Z108" s="9">
        <v>0</v>
      </c>
      <c r="AA108" s="11" t="s">
        <v>2009</v>
      </c>
      <c r="AB108" s="11"/>
      <c r="AC108" s="11"/>
      <c r="AD108" s="9">
        <v>0</v>
      </c>
      <c r="AE108" s="11"/>
      <c r="AF108" s="11"/>
      <c r="AG108" s="9">
        <v>41.5</v>
      </c>
      <c r="AH108" s="9" t="s">
        <v>1673</v>
      </c>
      <c r="AI108" s="9">
        <v>9</v>
      </c>
      <c r="AJ108" s="9" t="s">
        <v>1673</v>
      </c>
      <c r="AK108" s="9">
        <v>1</v>
      </c>
      <c r="AL108" s="11"/>
      <c r="AM108" s="11"/>
      <c r="AN108" s="11"/>
      <c r="AO108" s="9">
        <v>0</v>
      </c>
      <c r="AP108" s="11"/>
      <c r="AQ108" s="11"/>
      <c r="AR108" s="9">
        <v>0</v>
      </c>
      <c r="AS108" s="9">
        <v>0</v>
      </c>
      <c r="AT108" s="9" t="s">
        <v>1673</v>
      </c>
      <c r="AU108" s="9">
        <v>0</v>
      </c>
      <c r="AV108" s="11"/>
      <c r="AW108" s="11"/>
      <c r="AX108" s="11"/>
      <c r="AY108" s="9">
        <v>0</v>
      </c>
      <c r="AZ108" s="11"/>
      <c r="BA108" s="11"/>
      <c r="BB108" s="12" t="s">
        <v>1721</v>
      </c>
      <c r="BC108" s="9" t="s">
        <v>1723</v>
      </c>
      <c r="BD108" s="12" t="s">
        <v>1729</v>
      </c>
      <c r="BE108" s="9" t="s">
        <v>1723</v>
      </c>
      <c r="BF108" s="11" t="s">
        <v>1991</v>
      </c>
      <c r="BG108" s="9" t="s">
        <v>1723</v>
      </c>
      <c r="BH108" s="11" t="s">
        <v>1991</v>
      </c>
      <c r="BI108" s="11"/>
      <c r="BJ108" s="12" t="s">
        <v>1991</v>
      </c>
      <c r="BK108" s="9" t="s">
        <v>1723</v>
      </c>
      <c r="BL108" s="12" t="s">
        <v>1989</v>
      </c>
      <c r="BM108" s="11"/>
      <c r="BN108" s="11"/>
      <c r="BO108" s="11"/>
      <c r="BP108" s="9" t="s">
        <v>164</v>
      </c>
    </row>
    <row r="109" spans="1:68" s="1" customFormat="1" x14ac:dyDescent="0.25">
      <c r="A109" s="13">
        <v>107</v>
      </c>
      <c r="B109" s="1" t="s">
        <v>1745</v>
      </c>
      <c r="C109" s="10">
        <v>0</v>
      </c>
      <c r="D109" s="10">
        <v>66</v>
      </c>
      <c r="E109" s="10" t="s">
        <v>1673</v>
      </c>
      <c r="F109" s="10">
        <v>1</v>
      </c>
      <c r="G109" s="10">
        <v>1</v>
      </c>
      <c r="H109" s="11" t="s">
        <v>2009</v>
      </c>
      <c r="I109" s="11"/>
      <c r="J109" s="11"/>
      <c r="K109" s="10">
        <v>0</v>
      </c>
      <c r="L109" s="11"/>
      <c r="M109" s="11"/>
      <c r="N109" s="10">
        <v>0</v>
      </c>
      <c r="O109" s="10" t="s">
        <v>1673</v>
      </c>
      <c r="P109" s="10">
        <v>0</v>
      </c>
      <c r="Q109" s="10">
        <v>0</v>
      </c>
      <c r="R109" s="11" t="s">
        <v>2009</v>
      </c>
      <c r="S109" s="11"/>
      <c r="T109" s="11"/>
      <c r="U109" s="10">
        <v>0</v>
      </c>
      <c r="V109" s="11"/>
      <c r="W109" s="11"/>
      <c r="X109" s="10">
        <v>34</v>
      </c>
      <c r="Y109" s="10" t="s">
        <v>1673</v>
      </c>
      <c r="Z109" s="10">
        <v>1</v>
      </c>
      <c r="AA109" s="11" t="s">
        <v>2009</v>
      </c>
      <c r="AB109" s="11"/>
      <c r="AC109" s="11"/>
      <c r="AD109" s="10">
        <v>0</v>
      </c>
      <c r="AE109" s="11"/>
      <c r="AF109" s="11"/>
      <c r="AG109" s="10">
        <v>94</v>
      </c>
      <c r="AH109" s="10" t="s">
        <v>1673</v>
      </c>
      <c r="AI109" s="10">
        <v>36</v>
      </c>
      <c r="AJ109" s="10" t="s">
        <v>1673</v>
      </c>
      <c r="AK109" s="10">
        <v>0</v>
      </c>
      <c r="AL109" s="11"/>
      <c r="AM109" s="11"/>
      <c r="AN109" s="11"/>
      <c r="AO109" s="10">
        <v>0</v>
      </c>
      <c r="AP109" s="11"/>
      <c r="AQ109" s="11"/>
      <c r="AR109" s="10">
        <v>0</v>
      </c>
      <c r="AS109" s="10">
        <v>0</v>
      </c>
      <c r="AT109" s="10" t="s">
        <v>1673</v>
      </c>
      <c r="AU109" s="10">
        <v>0</v>
      </c>
      <c r="AV109" s="11"/>
      <c r="AW109" s="11"/>
      <c r="AX109" s="11"/>
      <c r="AY109" s="10">
        <v>0</v>
      </c>
      <c r="AZ109" s="11"/>
      <c r="BA109" s="11"/>
      <c r="BB109" s="12" t="s">
        <v>1721</v>
      </c>
      <c r="BC109" s="10" t="s">
        <v>1723</v>
      </c>
      <c r="BD109" s="12" t="s">
        <v>1729</v>
      </c>
      <c r="BE109" s="10" t="s">
        <v>1723</v>
      </c>
      <c r="BF109" s="11" t="s">
        <v>1991</v>
      </c>
      <c r="BG109" s="10" t="s">
        <v>1723</v>
      </c>
      <c r="BH109" s="11" t="s">
        <v>1991</v>
      </c>
      <c r="BI109" s="11"/>
      <c r="BJ109" s="12" t="s">
        <v>1991</v>
      </c>
      <c r="BK109" s="10" t="s">
        <v>1723</v>
      </c>
      <c r="BL109" s="12" t="s">
        <v>1989</v>
      </c>
      <c r="BM109" s="11"/>
      <c r="BN109" s="11"/>
      <c r="BO109" s="11"/>
      <c r="BP109" s="10" t="s">
        <v>164</v>
      </c>
    </row>
    <row r="110" spans="1:68" x14ac:dyDescent="0.25">
      <c r="A110" s="13">
        <v>108</v>
      </c>
      <c r="B110" t="s">
        <v>285</v>
      </c>
      <c r="C110" s="9">
        <v>0</v>
      </c>
      <c r="D110" s="9">
        <v>0</v>
      </c>
      <c r="E110" s="9" t="s">
        <v>1673</v>
      </c>
      <c r="F110" s="9">
        <v>0</v>
      </c>
      <c r="G110" s="9">
        <v>0</v>
      </c>
      <c r="H110" s="11" t="s">
        <v>2009</v>
      </c>
      <c r="I110" s="11"/>
      <c r="J110" s="11"/>
      <c r="K110" s="9">
        <v>0</v>
      </c>
      <c r="L110" s="11"/>
      <c r="M110" s="11"/>
      <c r="N110" s="9">
        <v>0</v>
      </c>
      <c r="O110" s="9" t="s">
        <v>1673</v>
      </c>
      <c r="P110" s="9">
        <v>0</v>
      </c>
      <c r="Q110" s="9">
        <v>0</v>
      </c>
      <c r="R110" s="11" t="s">
        <v>2009</v>
      </c>
      <c r="S110" s="11"/>
      <c r="T110" s="11"/>
      <c r="U110" s="9">
        <v>0</v>
      </c>
      <c r="V110" s="11"/>
      <c r="W110" s="11"/>
      <c r="X110" s="9">
        <v>0</v>
      </c>
      <c r="Y110" s="9" t="s">
        <v>1673</v>
      </c>
      <c r="Z110" s="9">
        <v>0</v>
      </c>
      <c r="AA110" s="11" t="s">
        <v>2009</v>
      </c>
      <c r="AB110" s="11"/>
      <c r="AC110" s="11"/>
      <c r="AD110" s="9">
        <v>0</v>
      </c>
      <c r="AE110" s="11"/>
      <c r="AF110" s="11"/>
      <c r="AG110" s="9">
        <v>41.5</v>
      </c>
      <c r="AH110" s="9" t="s">
        <v>1673</v>
      </c>
      <c r="AI110" s="9">
        <v>9</v>
      </c>
      <c r="AJ110" s="9" t="s">
        <v>1673</v>
      </c>
      <c r="AK110" s="9">
        <v>1</v>
      </c>
      <c r="AL110" s="11"/>
      <c r="AM110" s="11"/>
      <c r="AN110" s="11"/>
      <c r="AO110" s="9">
        <v>0</v>
      </c>
      <c r="AP110" s="11"/>
      <c r="AQ110" s="11"/>
      <c r="AR110" s="9">
        <v>0</v>
      </c>
      <c r="AS110" s="9">
        <v>0</v>
      </c>
      <c r="AT110" s="9" t="s">
        <v>1673</v>
      </c>
      <c r="AU110" s="9">
        <v>0</v>
      </c>
      <c r="AV110" s="11"/>
      <c r="AW110" s="11"/>
      <c r="AX110" s="11"/>
      <c r="AY110" s="9">
        <v>0</v>
      </c>
      <c r="AZ110" s="11"/>
      <c r="BA110" s="11"/>
      <c r="BB110" s="12" t="s">
        <v>1721</v>
      </c>
      <c r="BC110" s="9" t="s">
        <v>1723</v>
      </c>
      <c r="BD110" s="12" t="s">
        <v>1729</v>
      </c>
      <c r="BE110" s="9" t="s">
        <v>1723</v>
      </c>
      <c r="BF110" s="11" t="s">
        <v>1991</v>
      </c>
      <c r="BG110" s="9" t="s">
        <v>1723</v>
      </c>
      <c r="BH110" s="11" t="s">
        <v>1991</v>
      </c>
      <c r="BI110" s="11"/>
      <c r="BJ110" s="12" t="s">
        <v>1991</v>
      </c>
      <c r="BK110" s="9" t="s">
        <v>1723</v>
      </c>
      <c r="BL110" s="12" t="s">
        <v>1989</v>
      </c>
      <c r="BM110" s="11"/>
      <c r="BN110" s="11"/>
      <c r="BO110" s="11"/>
      <c r="BP110" s="9" t="s">
        <v>164</v>
      </c>
    </row>
    <row r="111" spans="1:68" x14ac:dyDescent="0.25">
      <c r="A111" s="13">
        <v>109</v>
      </c>
      <c r="B111" t="s">
        <v>287</v>
      </c>
      <c r="C111" s="9">
        <v>0</v>
      </c>
      <c r="D111" s="9">
        <v>0</v>
      </c>
      <c r="E111" s="9" t="s">
        <v>1673</v>
      </c>
      <c r="F111" s="9">
        <v>0</v>
      </c>
      <c r="G111" s="9">
        <v>0</v>
      </c>
      <c r="H111" s="11" t="s">
        <v>2009</v>
      </c>
      <c r="I111" s="11"/>
      <c r="J111" s="11"/>
      <c r="K111" s="9">
        <v>0</v>
      </c>
      <c r="L111" s="11"/>
      <c r="M111" s="11"/>
      <c r="N111" s="9">
        <v>0</v>
      </c>
      <c r="O111" s="9" t="s">
        <v>1673</v>
      </c>
      <c r="P111" s="9">
        <v>0</v>
      </c>
      <c r="Q111" s="9">
        <v>0</v>
      </c>
      <c r="R111" s="11" t="s">
        <v>2009</v>
      </c>
      <c r="S111" s="11"/>
      <c r="T111" s="11"/>
      <c r="U111" s="9">
        <v>0</v>
      </c>
      <c r="V111" s="11"/>
      <c r="W111" s="11"/>
      <c r="X111" s="9">
        <v>0</v>
      </c>
      <c r="Y111" s="9" t="s">
        <v>1673</v>
      </c>
      <c r="Z111" s="9">
        <v>0</v>
      </c>
      <c r="AA111" s="11" t="s">
        <v>2009</v>
      </c>
      <c r="AB111" s="11"/>
      <c r="AC111" s="11"/>
      <c r="AD111" s="9">
        <v>0</v>
      </c>
      <c r="AE111" s="11"/>
      <c r="AF111" s="11"/>
      <c r="AG111" s="9">
        <v>94</v>
      </c>
      <c r="AH111" s="9" t="s">
        <v>1673</v>
      </c>
      <c r="AI111" s="9">
        <v>36</v>
      </c>
      <c r="AJ111" s="9" t="s">
        <v>1673</v>
      </c>
      <c r="AK111" s="9">
        <v>1</v>
      </c>
      <c r="AL111" s="11"/>
      <c r="AM111" s="11"/>
      <c r="AN111" s="11"/>
      <c r="AO111" s="9">
        <v>0</v>
      </c>
      <c r="AP111" s="11"/>
      <c r="AQ111" s="11"/>
      <c r="AR111" s="9">
        <v>0</v>
      </c>
      <c r="AS111" s="9">
        <v>0</v>
      </c>
      <c r="AT111" s="9" t="s">
        <v>1673</v>
      </c>
      <c r="AU111" s="9">
        <v>0</v>
      </c>
      <c r="AV111" s="11"/>
      <c r="AW111" s="11"/>
      <c r="AX111" s="11"/>
      <c r="AY111" s="9">
        <v>0</v>
      </c>
      <c r="AZ111" s="11"/>
      <c r="BA111" s="11"/>
      <c r="BB111" s="12" t="s">
        <v>1721</v>
      </c>
      <c r="BC111" s="9" t="s">
        <v>1723</v>
      </c>
      <c r="BD111" s="12" t="s">
        <v>1729</v>
      </c>
      <c r="BE111" s="9" t="s">
        <v>1723</v>
      </c>
      <c r="BF111" s="11" t="s">
        <v>1991</v>
      </c>
      <c r="BG111" s="9" t="s">
        <v>1723</v>
      </c>
      <c r="BH111" s="11" t="s">
        <v>1991</v>
      </c>
      <c r="BI111" s="11"/>
      <c r="BJ111" s="12" t="s">
        <v>1991</v>
      </c>
      <c r="BK111" s="9" t="s">
        <v>1723</v>
      </c>
      <c r="BL111" s="12" t="s">
        <v>1989</v>
      </c>
      <c r="BM111" s="11"/>
      <c r="BN111" s="11"/>
      <c r="BO111" s="11"/>
      <c r="BP111" s="9" t="s">
        <v>164</v>
      </c>
    </row>
    <row r="112" spans="1:68" x14ac:dyDescent="0.25">
      <c r="A112" s="13">
        <v>110</v>
      </c>
      <c r="B112" t="s">
        <v>289</v>
      </c>
      <c r="C112" s="9">
        <v>0</v>
      </c>
      <c r="D112" s="9">
        <v>0</v>
      </c>
      <c r="E112" s="9" t="s">
        <v>1673</v>
      </c>
      <c r="F112" s="9">
        <v>0</v>
      </c>
      <c r="G112" s="9">
        <v>0</v>
      </c>
      <c r="H112" s="11" t="s">
        <v>2009</v>
      </c>
      <c r="I112" s="11"/>
      <c r="J112" s="11"/>
      <c r="K112" s="9">
        <v>0</v>
      </c>
      <c r="L112" s="11"/>
      <c r="M112" s="11"/>
      <c r="N112" s="9">
        <v>0</v>
      </c>
      <c r="O112" s="9" t="s">
        <v>1673</v>
      </c>
      <c r="P112" s="9">
        <v>0</v>
      </c>
      <c r="Q112" s="9">
        <v>0</v>
      </c>
      <c r="R112" s="11" t="s">
        <v>2009</v>
      </c>
      <c r="S112" s="11"/>
      <c r="T112" s="11"/>
      <c r="U112" s="9">
        <v>0</v>
      </c>
      <c r="V112" s="11"/>
      <c r="W112" s="11"/>
      <c r="X112" s="9">
        <v>0</v>
      </c>
      <c r="Y112" s="9" t="s">
        <v>1673</v>
      </c>
      <c r="Z112" s="9">
        <v>0</v>
      </c>
      <c r="AA112" s="11" t="s">
        <v>2009</v>
      </c>
      <c r="AB112" s="11"/>
      <c r="AC112" s="11"/>
      <c r="AD112" s="9">
        <v>0</v>
      </c>
      <c r="AE112" s="11"/>
      <c r="AF112" s="11"/>
      <c r="AG112" s="9">
        <v>94</v>
      </c>
      <c r="AH112" s="9" t="s">
        <v>1673</v>
      </c>
      <c r="AI112" s="9">
        <v>36</v>
      </c>
      <c r="AJ112" s="9" t="s">
        <v>1673</v>
      </c>
      <c r="AK112" s="9">
        <v>1</v>
      </c>
      <c r="AL112" s="11"/>
      <c r="AM112" s="11"/>
      <c r="AN112" s="11"/>
      <c r="AO112" s="9">
        <v>0</v>
      </c>
      <c r="AP112" s="11"/>
      <c r="AQ112" s="11"/>
      <c r="AR112" s="9">
        <v>0</v>
      </c>
      <c r="AS112" s="9">
        <v>0</v>
      </c>
      <c r="AT112" s="9" t="s">
        <v>1673</v>
      </c>
      <c r="AU112" s="9">
        <v>0</v>
      </c>
      <c r="AV112" s="11"/>
      <c r="AW112" s="11"/>
      <c r="AX112" s="11"/>
      <c r="AY112" s="9">
        <v>0</v>
      </c>
      <c r="AZ112" s="11"/>
      <c r="BA112" s="11"/>
      <c r="BB112" s="12" t="s">
        <v>1721</v>
      </c>
      <c r="BC112" s="9" t="s">
        <v>1723</v>
      </c>
      <c r="BD112" s="12" t="s">
        <v>1721</v>
      </c>
      <c r="BE112" s="9" t="s">
        <v>1723</v>
      </c>
      <c r="BF112" s="11" t="s">
        <v>1991</v>
      </c>
      <c r="BG112" s="9" t="s">
        <v>1723</v>
      </c>
      <c r="BH112" s="11" t="s">
        <v>1991</v>
      </c>
      <c r="BI112" s="11"/>
      <c r="BJ112" s="12" t="s">
        <v>1991</v>
      </c>
      <c r="BK112" s="9" t="s">
        <v>1723</v>
      </c>
      <c r="BL112" s="12" t="s">
        <v>1989</v>
      </c>
      <c r="BM112" s="11"/>
      <c r="BN112" s="11"/>
      <c r="BO112" s="11"/>
      <c r="BP112" s="9" t="s">
        <v>164</v>
      </c>
    </row>
    <row r="113" spans="1:68" x14ac:dyDescent="0.25">
      <c r="A113" s="13">
        <v>111</v>
      </c>
      <c r="B113" t="s">
        <v>291</v>
      </c>
      <c r="C113" s="9">
        <v>0</v>
      </c>
      <c r="D113" s="9">
        <v>0</v>
      </c>
      <c r="E113" s="9" t="s">
        <v>1673</v>
      </c>
      <c r="F113" s="9">
        <v>0</v>
      </c>
      <c r="G113" s="9">
        <v>0</v>
      </c>
      <c r="H113" s="11" t="s">
        <v>2009</v>
      </c>
      <c r="I113" s="11"/>
      <c r="J113" s="11"/>
      <c r="K113" s="9">
        <v>0</v>
      </c>
      <c r="L113" s="11"/>
      <c r="M113" s="11"/>
      <c r="N113" s="9">
        <v>0</v>
      </c>
      <c r="O113" s="9" t="s">
        <v>1673</v>
      </c>
      <c r="P113" s="9">
        <v>0</v>
      </c>
      <c r="Q113" s="9">
        <v>0</v>
      </c>
      <c r="R113" s="11" t="s">
        <v>2009</v>
      </c>
      <c r="S113" s="11"/>
      <c r="T113" s="11"/>
      <c r="U113" s="9">
        <v>0</v>
      </c>
      <c r="V113" s="11"/>
      <c r="W113" s="11"/>
      <c r="X113" s="9">
        <v>16</v>
      </c>
      <c r="Y113" s="9" t="s">
        <v>1673</v>
      </c>
      <c r="Z113" s="9">
        <v>0</v>
      </c>
      <c r="AA113" s="11" t="s">
        <v>2009</v>
      </c>
      <c r="AB113" s="11"/>
      <c r="AC113" s="11"/>
      <c r="AD113" s="9">
        <v>0</v>
      </c>
      <c r="AE113" s="11"/>
      <c r="AF113" s="11"/>
      <c r="AG113" s="9">
        <v>0</v>
      </c>
      <c r="AH113" s="9" t="s">
        <v>1673</v>
      </c>
      <c r="AI113" s="9">
        <v>9</v>
      </c>
      <c r="AJ113" s="9" t="s">
        <v>1673</v>
      </c>
      <c r="AK113" s="9">
        <v>1</v>
      </c>
      <c r="AL113" s="11"/>
      <c r="AM113" s="11"/>
      <c r="AN113" s="11"/>
      <c r="AO113" s="9">
        <v>0</v>
      </c>
      <c r="AP113" s="11"/>
      <c r="AQ113" s="11"/>
      <c r="AR113" s="9">
        <v>0</v>
      </c>
      <c r="AS113" s="9">
        <v>0</v>
      </c>
      <c r="AT113" s="9" t="s">
        <v>1673</v>
      </c>
      <c r="AU113" s="9">
        <v>0</v>
      </c>
      <c r="AV113" s="11"/>
      <c r="AW113" s="11"/>
      <c r="AX113" s="11"/>
      <c r="AY113" s="9">
        <v>0</v>
      </c>
      <c r="AZ113" s="11"/>
      <c r="BA113" s="11"/>
      <c r="BB113" s="12" t="s">
        <v>1721</v>
      </c>
      <c r="BC113" s="9" t="s">
        <v>1723</v>
      </c>
      <c r="BD113" s="12" t="s">
        <v>1729</v>
      </c>
      <c r="BE113" s="9" t="s">
        <v>1723</v>
      </c>
      <c r="BF113" s="11" t="s">
        <v>1991</v>
      </c>
      <c r="BG113" s="9" t="s">
        <v>1723</v>
      </c>
      <c r="BH113" s="11" t="s">
        <v>1991</v>
      </c>
      <c r="BI113" s="11"/>
      <c r="BJ113" s="12" t="s">
        <v>1991</v>
      </c>
      <c r="BK113" s="9" t="s">
        <v>1723</v>
      </c>
      <c r="BL113" s="12" t="s">
        <v>1989</v>
      </c>
      <c r="BM113" s="11"/>
      <c r="BN113" s="11"/>
      <c r="BO113" s="11"/>
      <c r="BP113" s="9" t="s">
        <v>164</v>
      </c>
    </row>
    <row r="114" spans="1:68" x14ac:dyDescent="0.25">
      <c r="A114" s="13">
        <v>112</v>
      </c>
      <c r="B114" t="s">
        <v>293</v>
      </c>
      <c r="C114" s="9">
        <v>0</v>
      </c>
      <c r="D114" s="9">
        <v>0</v>
      </c>
      <c r="E114" s="9" t="s">
        <v>1673</v>
      </c>
      <c r="F114" s="9">
        <v>0</v>
      </c>
      <c r="G114" s="9">
        <v>0</v>
      </c>
      <c r="H114" s="11" t="s">
        <v>2009</v>
      </c>
      <c r="I114" s="11"/>
      <c r="J114" s="11"/>
      <c r="K114" s="9">
        <v>0</v>
      </c>
      <c r="L114" s="11"/>
      <c r="M114" s="11"/>
      <c r="N114" s="9">
        <v>0</v>
      </c>
      <c r="O114" s="9" t="s">
        <v>1673</v>
      </c>
      <c r="P114" s="9">
        <v>0</v>
      </c>
      <c r="Q114" s="9">
        <v>0</v>
      </c>
      <c r="R114" s="11" t="s">
        <v>2009</v>
      </c>
      <c r="S114" s="11"/>
      <c r="T114" s="11"/>
      <c r="U114" s="9">
        <v>0</v>
      </c>
      <c r="V114" s="11"/>
      <c r="W114" s="11"/>
      <c r="X114" s="9">
        <v>16</v>
      </c>
      <c r="Y114" s="9" t="s">
        <v>1673</v>
      </c>
      <c r="Z114" s="9">
        <v>0</v>
      </c>
      <c r="AA114" s="11" t="s">
        <v>2009</v>
      </c>
      <c r="AB114" s="11"/>
      <c r="AC114" s="11"/>
      <c r="AD114" s="9">
        <v>0</v>
      </c>
      <c r="AE114" s="11"/>
      <c r="AF114" s="11"/>
      <c r="AG114" s="9">
        <v>0</v>
      </c>
      <c r="AH114" s="9" t="s">
        <v>1673</v>
      </c>
      <c r="AI114" s="9">
        <v>9</v>
      </c>
      <c r="AJ114" s="9" t="s">
        <v>1673</v>
      </c>
      <c r="AK114" s="9">
        <v>1</v>
      </c>
      <c r="AL114" s="11"/>
      <c r="AM114" s="11"/>
      <c r="AN114" s="11"/>
      <c r="AO114" s="9">
        <v>0</v>
      </c>
      <c r="AP114" s="11"/>
      <c r="AQ114" s="11"/>
      <c r="AR114" s="9">
        <v>0</v>
      </c>
      <c r="AS114" s="9">
        <v>0</v>
      </c>
      <c r="AT114" s="9" t="s">
        <v>1673</v>
      </c>
      <c r="AU114" s="9">
        <v>0</v>
      </c>
      <c r="AV114" s="11"/>
      <c r="AW114" s="11"/>
      <c r="AX114" s="11"/>
      <c r="AY114" s="9">
        <v>0</v>
      </c>
      <c r="AZ114" s="11"/>
      <c r="BA114" s="11"/>
      <c r="BB114" s="12" t="s">
        <v>1721</v>
      </c>
      <c r="BC114" s="9" t="s">
        <v>1723</v>
      </c>
      <c r="BD114" s="12" t="s">
        <v>1729</v>
      </c>
      <c r="BE114" s="9" t="s">
        <v>1723</v>
      </c>
      <c r="BF114" s="11" t="s">
        <v>1991</v>
      </c>
      <c r="BG114" s="9" t="s">
        <v>1723</v>
      </c>
      <c r="BH114" s="11" t="s">
        <v>1991</v>
      </c>
      <c r="BI114" s="11"/>
      <c r="BJ114" s="12" t="s">
        <v>1991</v>
      </c>
      <c r="BK114" s="9" t="s">
        <v>1723</v>
      </c>
      <c r="BL114" s="12" t="s">
        <v>1989</v>
      </c>
      <c r="BM114" s="11"/>
      <c r="BN114" s="11"/>
      <c r="BO114" s="11"/>
      <c r="BP114" s="9" t="s">
        <v>164</v>
      </c>
    </row>
    <row r="115" spans="1:68" x14ac:dyDescent="0.25">
      <c r="A115" s="13">
        <v>113</v>
      </c>
      <c r="B115" t="s">
        <v>295</v>
      </c>
      <c r="C115" s="9">
        <v>0</v>
      </c>
      <c r="D115" s="9">
        <v>0</v>
      </c>
      <c r="E115" s="9" t="s">
        <v>1673</v>
      </c>
      <c r="F115" s="9">
        <v>0</v>
      </c>
      <c r="G115" s="9">
        <v>0</v>
      </c>
      <c r="H115" s="11" t="s">
        <v>2009</v>
      </c>
      <c r="I115" s="11"/>
      <c r="J115" s="11"/>
      <c r="K115" s="9">
        <v>0</v>
      </c>
      <c r="L115" s="11"/>
      <c r="M115" s="11"/>
      <c r="N115" s="9">
        <v>0</v>
      </c>
      <c r="O115" s="9" t="s">
        <v>1673</v>
      </c>
      <c r="P115" s="9">
        <v>0</v>
      </c>
      <c r="Q115" s="9">
        <v>0</v>
      </c>
      <c r="R115" s="11" t="s">
        <v>2009</v>
      </c>
      <c r="S115" s="11"/>
      <c r="T115" s="11"/>
      <c r="U115" s="9">
        <v>0</v>
      </c>
      <c r="V115" s="11"/>
      <c r="W115" s="11"/>
      <c r="X115" s="9">
        <v>16</v>
      </c>
      <c r="Y115" s="9" t="s">
        <v>1673</v>
      </c>
      <c r="Z115" s="9">
        <v>0</v>
      </c>
      <c r="AA115" s="11" t="s">
        <v>2009</v>
      </c>
      <c r="AB115" s="11"/>
      <c r="AC115" s="11"/>
      <c r="AD115" s="9">
        <v>0</v>
      </c>
      <c r="AE115" s="11"/>
      <c r="AF115" s="11"/>
      <c r="AG115" s="9">
        <v>0</v>
      </c>
      <c r="AH115" s="9" t="s">
        <v>1673</v>
      </c>
      <c r="AI115" s="9">
        <v>9</v>
      </c>
      <c r="AJ115" s="9" t="s">
        <v>1673</v>
      </c>
      <c r="AK115" s="9">
        <v>1</v>
      </c>
      <c r="AL115" s="11"/>
      <c r="AM115" s="11"/>
      <c r="AN115" s="11"/>
      <c r="AO115" s="9">
        <v>0</v>
      </c>
      <c r="AP115" s="11"/>
      <c r="AQ115" s="11"/>
      <c r="AR115" s="9">
        <v>0</v>
      </c>
      <c r="AS115" s="9">
        <v>0</v>
      </c>
      <c r="AT115" s="9" t="s">
        <v>1673</v>
      </c>
      <c r="AU115" s="9">
        <v>0</v>
      </c>
      <c r="AV115" s="11"/>
      <c r="AW115" s="11"/>
      <c r="AX115" s="11"/>
      <c r="AY115" s="9">
        <v>0</v>
      </c>
      <c r="AZ115" s="11"/>
      <c r="BA115" s="11"/>
      <c r="BB115" s="12" t="s">
        <v>1721</v>
      </c>
      <c r="BC115" s="9" t="s">
        <v>1723</v>
      </c>
      <c r="BD115" s="12" t="s">
        <v>1729</v>
      </c>
      <c r="BE115" s="9" t="s">
        <v>1723</v>
      </c>
      <c r="BF115" s="11" t="s">
        <v>1991</v>
      </c>
      <c r="BG115" s="9" t="s">
        <v>1723</v>
      </c>
      <c r="BH115" s="11" t="s">
        <v>1991</v>
      </c>
      <c r="BI115" s="11"/>
      <c r="BJ115" s="12" t="s">
        <v>1991</v>
      </c>
      <c r="BK115" s="9" t="s">
        <v>1723</v>
      </c>
      <c r="BL115" s="12" t="s">
        <v>1989</v>
      </c>
      <c r="BM115" s="11"/>
      <c r="BN115" s="11"/>
      <c r="BO115" s="11"/>
      <c r="BP115" s="9" t="s">
        <v>164</v>
      </c>
    </row>
    <row r="116" spans="1:68" x14ac:dyDescent="0.25">
      <c r="A116" s="13">
        <v>114</v>
      </c>
      <c r="B116" t="s">
        <v>297</v>
      </c>
      <c r="C116" s="9">
        <v>0</v>
      </c>
      <c r="D116" s="9">
        <v>0</v>
      </c>
      <c r="E116" s="9" t="s">
        <v>1673</v>
      </c>
      <c r="F116" s="9">
        <v>0</v>
      </c>
      <c r="G116" s="9">
        <v>0</v>
      </c>
      <c r="H116" s="11" t="s">
        <v>2009</v>
      </c>
      <c r="I116" s="11"/>
      <c r="J116" s="11"/>
      <c r="K116" s="9">
        <v>0</v>
      </c>
      <c r="L116" s="11"/>
      <c r="M116" s="11"/>
      <c r="N116" s="9">
        <v>0</v>
      </c>
      <c r="O116" s="9" t="s">
        <v>1673</v>
      </c>
      <c r="P116" s="9">
        <v>0</v>
      </c>
      <c r="Q116" s="9">
        <v>0</v>
      </c>
      <c r="R116" s="11" t="s">
        <v>2009</v>
      </c>
      <c r="S116" s="11"/>
      <c r="T116" s="11"/>
      <c r="U116" s="9">
        <v>0</v>
      </c>
      <c r="V116" s="11"/>
      <c r="W116" s="11"/>
      <c r="X116" s="9">
        <v>16</v>
      </c>
      <c r="Y116" s="9" t="s">
        <v>1673</v>
      </c>
      <c r="Z116" s="9">
        <v>0</v>
      </c>
      <c r="AA116" s="11" t="s">
        <v>2009</v>
      </c>
      <c r="AB116" s="11"/>
      <c r="AC116" s="11"/>
      <c r="AD116" s="9">
        <v>0</v>
      </c>
      <c r="AE116" s="11"/>
      <c r="AF116" s="11"/>
      <c r="AG116" s="9">
        <v>0</v>
      </c>
      <c r="AH116" s="9" t="s">
        <v>1673</v>
      </c>
      <c r="AI116" s="9">
        <v>9</v>
      </c>
      <c r="AJ116" s="9" t="s">
        <v>1673</v>
      </c>
      <c r="AK116" s="9">
        <v>1</v>
      </c>
      <c r="AL116" s="11"/>
      <c r="AM116" s="11"/>
      <c r="AN116" s="11"/>
      <c r="AO116" s="9">
        <v>0</v>
      </c>
      <c r="AP116" s="11"/>
      <c r="AQ116" s="11"/>
      <c r="AR116" s="9">
        <v>0</v>
      </c>
      <c r="AS116" s="9">
        <v>0</v>
      </c>
      <c r="AT116" s="9" t="s">
        <v>1673</v>
      </c>
      <c r="AU116" s="9">
        <v>0</v>
      </c>
      <c r="AV116" s="11"/>
      <c r="AW116" s="11"/>
      <c r="AX116" s="11"/>
      <c r="AY116" s="9">
        <v>0</v>
      </c>
      <c r="AZ116" s="11"/>
      <c r="BA116" s="11"/>
      <c r="BB116" s="12" t="s">
        <v>1721</v>
      </c>
      <c r="BC116" s="9"/>
      <c r="BD116" s="12" t="s">
        <v>1721</v>
      </c>
      <c r="BE116" s="9"/>
      <c r="BF116" s="11" t="s">
        <v>1991</v>
      </c>
      <c r="BG116" s="9" t="s">
        <v>1723</v>
      </c>
      <c r="BH116" s="11" t="s">
        <v>1991</v>
      </c>
      <c r="BI116" s="11"/>
      <c r="BJ116" s="12" t="s">
        <v>1991</v>
      </c>
      <c r="BK116" s="9" t="s">
        <v>1723</v>
      </c>
      <c r="BL116" s="12" t="s">
        <v>1989</v>
      </c>
      <c r="BM116" s="11"/>
      <c r="BN116" s="11"/>
      <c r="BO116" s="11"/>
      <c r="BP116" s="9" t="s">
        <v>164</v>
      </c>
    </row>
    <row r="117" spans="1:68" x14ac:dyDescent="0.25">
      <c r="A117" s="13">
        <v>115</v>
      </c>
      <c r="B117" t="s">
        <v>299</v>
      </c>
      <c r="C117" s="9">
        <v>0</v>
      </c>
      <c r="D117" s="9">
        <v>158</v>
      </c>
      <c r="E117" s="9" t="s">
        <v>1673</v>
      </c>
      <c r="F117" s="9">
        <v>1</v>
      </c>
      <c r="G117" s="9">
        <v>1</v>
      </c>
      <c r="H117" s="11" t="s">
        <v>2009</v>
      </c>
      <c r="I117" s="11"/>
      <c r="J117" s="11"/>
      <c r="K117" s="9">
        <v>0</v>
      </c>
      <c r="L117" s="11"/>
      <c r="M117" s="11"/>
      <c r="N117" s="9">
        <v>76</v>
      </c>
      <c r="O117" s="9" t="s">
        <v>1673</v>
      </c>
      <c r="P117" s="9">
        <v>1</v>
      </c>
      <c r="Q117" s="9">
        <v>0</v>
      </c>
      <c r="R117" s="11" t="s">
        <v>2013</v>
      </c>
      <c r="S117" s="11"/>
      <c r="T117" s="11"/>
      <c r="U117" s="9">
        <v>0</v>
      </c>
      <c r="V117" s="11"/>
      <c r="W117" s="11"/>
      <c r="X117" s="9">
        <v>64</v>
      </c>
      <c r="Y117" s="9" t="s">
        <v>1673</v>
      </c>
      <c r="Z117" s="9">
        <v>1</v>
      </c>
      <c r="AA117" s="11" t="s">
        <v>2013</v>
      </c>
      <c r="AB117" s="11"/>
      <c r="AC117" s="11"/>
      <c r="AD117" s="9">
        <v>0</v>
      </c>
      <c r="AE117" s="11"/>
      <c r="AF117" s="11"/>
      <c r="AG117" s="9">
        <v>94</v>
      </c>
      <c r="AH117" s="9" t="s">
        <v>1673</v>
      </c>
      <c r="AI117" s="9">
        <v>36</v>
      </c>
      <c r="AJ117" s="9" t="s">
        <v>1673</v>
      </c>
      <c r="AK117" s="9">
        <v>1</v>
      </c>
      <c r="AL117" s="11"/>
      <c r="AM117" s="11"/>
      <c r="AN117" s="11"/>
      <c r="AO117" s="9">
        <v>0</v>
      </c>
      <c r="AP117" s="11"/>
      <c r="AQ117" s="11"/>
      <c r="AR117" s="9">
        <v>16.66</v>
      </c>
      <c r="AS117" s="9">
        <v>7.14</v>
      </c>
      <c r="AT117" s="9" t="s">
        <v>1673</v>
      </c>
      <c r="AU117" s="9">
        <v>1</v>
      </c>
      <c r="AV117" s="11"/>
      <c r="AW117" s="11"/>
      <c r="AX117" s="11"/>
      <c r="AY117" s="9">
        <v>0</v>
      </c>
      <c r="AZ117" s="11"/>
      <c r="BA117" s="11"/>
      <c r="BB117" s="12" t="s">
        <v>1721</v>
      </c>
      <c r="BC117" s="9" t="s">
        <v>1723</v>
      </c>
      <c r="BD117" s="12" t="s">
        <v>1729</v>
      </c>
      <c r="BE117" s="9" t="s">
        <v>1723</v>
      </c>
      <c r="BF117" s="11" t="s">
        <v>1991</v>
      </c>
      <c r="BG117" s="9" t="s">
        <v>1723</v>
      </c>
      <c r="BH117" s="11" t="s">
        <v>1991</v>
      </c>
      <c r="BI117" s="11"/>
      <c r="BJ117" s="12" t="s">
        <v>1991</v>
      </c>
      <c r="BK117" s="9" t="s">
        <v>1723</v>
      </c>
      <c r="BL117" s="12" t="s">
        <v>1991</v>
      </c>
      <c r="BM117" s="11"/>
      <c r="BN117" s="11"/>
      <c r="BO117" s="11"/>
      <c r="BP117" s="9" t="s">
        <v>1723</v>
      </c>
    </row>
    <row r="118" spans="1:68" x14ac:dyDescent="0.25">
      <c r="A118" s="13">
        <v>116</v>
      </c>
      <c r="B118" t="s">
        <v>301</v>
      </c>
      <c r="C118" s="9">
        <v>1</v>
      </c>
      <c r="D118" s="9">
        <v>166</v>
      </c>
      <c r="E118" s="9" t="s">
        <v>1673</v>
      </c>
      <c r="F118" s="9">
        <v>1</v>
      </c>
      <c r="G118" s="9">
        <v>0</v>
      </c>
      <c r="H118" s="11" t="s">
        <v>2013</v>
      </c>
      <c r="I118" s="11"/>
      <c r="J118" s="11"/>
      <c r="K118" s="9">
        <v>0</v>
      </c>
      <c r="L118" s="11"/>
      <c r="M118" s="11"/>
      <c r="N118" s="9">
        <v>78</v>
      </c>
      <c r="O118" s="9" t="s">
        <v>1673</v>
      </c>
      <c r="P118" s="9">
        <v>1</v>
      </c>
      <c r="Q118" s="9">
        <v>0</v>
      </c>
      <c r="R118" s="11" t="s">
        <v>2013</v>
      </c>
      <c r="S118" s="11"/>
      <c r="T118" s="11"/>
      <c r="U118" s="9">
        <v>0</v>
      </c>
      <c r="V118" s="11"/>
      <c r="W118" s="11"/>
      <c r="X118" s="9">
        <v>64</v>
      </c>
      <c r="Y118" s="9" t="s">
        <v>1673</v>
      </c>
      <c r="Z118" s="9">
        <v>1</v>
      </c>
      <c r="AA118" s="11" t="s">
        <v>2013</v>
      </c>
      <c r="AB118" s="11"/>
      <c r="AC118" s="11"/>
      <c r="AD118" s="9">
        <v>0</v>
      </c>
      <c r="AE118" s="11"/>
      <c r="AF118" s="11"/>
      <c r="AG118" s="9">
        <v>94</v>
      </c>
      <c r="AH118" s="9" t="s">
        <v>1673</v>
      </c>
      <c r="AI118" s="9">
        <v>36</v>
      </c>
      <c r="AJ118" s="9" t="s">
        <v>1673</v>
      </c>
      <c r="AK118" s="9">
        <v>1</v>
      </c>
      <c r="AL118" s="11"/>
      <c r="AM118" s="11"/>
      <c r="AN118" s="11"/>
      <c r="AO118" s="9">
        <v>0</v>
      </c>
      <c r="AP118" s="11"/>
      <c r="AQ118" s="11"/>
      <c r="AR118" s="9">
        <v>0</v>
      </c>
      <c r="AS118" s="9">
        <v>0</v>
      </c>
      <c r="AT118" s="9" t="s">
        <v>1673</v>
      </c>
      <c r="AU118" s="9">
        <v>0</v>
      </c>
      <c r="AV118" s="11"/>
      <c r="AW118" s="11"/>
      <c r="AX118" s="11"/>
      <c r="AY118" s="9">
        <v>0</v>
      </c>
      <c r="AZ118" s="11"/>
      <c r="BA118" s="11"/>
      <c r="BB118" s="12" t="s">
        <v>1721</v>
      </c>
      <c r="BC118" s="9" t="s">
        <v>1723</v>
      </c>
      <c r="BD118" s="12" t="s">
        <v>1729</v>
      </c>
      <c r="BE118" s="9" t="s">
        <v>1723</v>
      </c>
      <c r="BF118" s="11" t="s">
        <v>1991</v>
      </c>
      <c r="BG118" s="9" t="s">
        <v>1723</v>
      </c>
      <c r="BH118" s="11" t="s">
        <v>1991</v>
      </c>
      <c r="BI118" s="11"/>
      <c r="BJ118" s="12" t="s">
        <v>1991</v>
      </c>
      <c r="BK118" s="9" t="s">
        <v>1723</v>
      </c>
      <c r="BL118" s="12" t="s">
        <v>1989</v>
      </c>
      <c r="BM118" s="11"/>
      <c r="BN118" s="11"/>
      <c r="BO118" s="11"/>
      <c r="BP118" s="9" t="s">
        <v>164</v>
      </c>
    </row>
    <row r="119" spans="1:68" x14ac:dyDescent="0.25">
      <c r="A119" s="13">
        <v>117</v>
      </c>
      <c r="B119" t="s">
        <v>303</v>
      </c>
      <c r="C119" s="9">
        <v>0</v>
      </c>
      <c r="D119" s="9">
        <v>162</v>
      </c>
      <c r="E119" s="9" t="s">
        <v>1673</v>
      </c>
      <c r="F119" s="9">
        <v>1</v>
      </c>
      <c r="G119" s="9">
        <v>1</v>
      </c>
      <c r="H119" s="11" t="s">
        <v>2013</v>
      </c>
      <c r="I119" s="11"/>
      <c r="J119" s="11"/>
      <c r="K119" s="9">
        <v>0</v>
      </c>
      <c r="L119" s="11"/>
      <c r="M119" s="11"/>
      <c r="N119" s="9">
        <v>0</v>
      </c>
      <c r="O119" s="9" t="s">
        <v>1673</v>
      </c>
      <c r="P119" s="9">
        <v>0</v>
      </c>
      <c r="Q119" s="9">
        <v>0</v>
      </c>
      <c r="R119" s="11" t="s">
        <v>2009</v>
      </c>
      <c r="S119" s="11"/>
      <c r="T119" s="11"/>
      <c r="U119" s="9">
        <v>0</v>
      </c>
      <c r="V119" s="11"/>
      <c r="W119" s="11"/>
      <c r="X119" s="9">
        <v>64</v>
      </c>
      <c r="Y119" s="9" t="s">
        <v>1673</v>
      </c>
      <c r="Z119" s="9">
        <v>1</v>
      </c>
      <c r="AA119" s="11" t="s">
        <v>2013</v>
      </c>
      <c r="AB119" s="11"/>
      <c r="AC119" s="11"/>
      <c r="AD119" s="9">
        <v>0</v>
      </c>
      <c r="AE119" s="11"/>
      <c r="AF119" s="11"/>
      <c r="AG119" s="9">
        <v>94</v>
      </c>
      <c r="AH119" s="9" t="s">
        <v>1673</v>
      </c>
      <c r="AI119" s="9">
        <v>36</v>
      </c>
      <c r="AJ119" s="9" t="s">
        <v>1673</v>
      </c>
      <c r="AK119" s="9">
        <v>1</v>
      </c>
      <c r="AL119" s="11"/>
      <c r="AM119" s="11"/>
      <c r="AN119" s="11"/>
      <c r="AO119" s="9">
        <v>0</v>
      </c>
      <c r="AP119" s="11"/>
      <c r="AQ119" s="11"/>
      <c r="AR119" s="9">
        <v>20.83</v>
      </c>
      <c r="AS119" s="9">
        <v>8.93</v>
      </c>
      <c r="AT119" s="9" t="s">
        <v>1673</v>
      </c>
      <c r="AU119" s="9">
        <v>1</v>
      </c>
      <c r="AV119" s="11"/>
      <c r="AW119" s="11"/>
      <c r="AX119" s="11"/>
      <c r="AY119" s="9">
        <v>0</v>
      </c>
      <c r="AZ119" s="11"/>
      <c r="BA119" s="11"/>
      <c r="BB119" s="12" t="s">
        <v>1721</v>
      </c>
      <c r="BC119" s="9" t="s">
        <v>1723</v>
      </c>
      <c r="BD119" s="12" t="s">
        <v>1729</v>
      </c>
      <c r="BE119" s="9" t="s">
        <v>1723</v>
      </c>
      <c r="BF119" s="11" t="s">
        <v>1991</v>
      </c>
      <c r="BG119" s="9" t="s">
        <v>1723</v>
      </c>
      <c r="BH119" s="11" t="s">
        <v>1991</v>
      </c>
      <c r="BI119" s="11"/>
      <c r="BJ119" s="12" t="s">
        <v>1991</v>
      </c>
      <c r="BK119" s="9" t="s">
        <v>1723</v>
      </c>
      <c r="BL119" s="12" t="s">
        <v>1991</v>
      </c>
      <c r="BM119" s="11"/>
      <c r="BN119" s="11"/>
      <c r="BO119" s="11"/>
      <c r="BP119" s="9" t="s">
        <v>1723</v>
      </c>
    </row>
    <row r="120" spans="1:68" x14ac:dyDescent="0.25">
      <c r="A120" s="13">
        <v>118</v>
      </c>
      <c r="B120" t="s">
        <v>305</v>
      </c>
      <c r="C120" s="9">
        <v>0</v>
      </c>
      <c r="D120" s="9">
        <v>154</v>
      </c>
      <c r="E120" s="9" t="s">
        <v>1673</v>
      </c>
      <c r="F120" s="9">
        <v>1</v>
      </c>
      <c r="G120" s="9">
        <v>1</v>
      </c>
      <c r="H120" s="11" t="s">
        <v>2013</v>
      </c>
      <c r="I120" s="11"/>
      <c r="J120" s="11"/>
      <c r="K120" s="9">
        <v>0</v>
      </c>
      <c r="L120" s="11"/>
      <c r="M120" s="11"/>
      <c r="N120" s="9">
        <v>0</v>
      </c>
      <c r="O120" s="9" t="s">
        <v>1673</v>
      </c>
      <c r="P120" s="9">
        <v>0</v>
      </c>
      <c r="Q120" s="9">
        <v>0</v>
      </c>
      <c r="R120" s="11" t="s">
        <v>2009</v>
      </c>
      <c r="S120" s="11"/>
      <c r="T120" s="11"/>
      <c r="U120" s="9">
        <v>0</v>
      </c>
      <c r="V120" s="11"/>
      <c r="W120" s="11"/>
      <c r="X120" s="9">
        <v>64</v>
      </c>
      <c r="Y120" s="9" t="s">
        <v>1673</v>
      </c>
      <c r="Z120" s="9">
        <v>1</v>
      </c>
      <c r="AA120" s="11" t="s">
        <v>2013</v>
      </c>
      <c r="AB120" s="11"/>
      <c r="AC120" s="11"/>
      <c r="AD120" s="9">
        <v>0</v>
      </c>
      <c r="AE120" s="11"/>
      <c r="AF120" s="11"/>
      <c r="AG120" s="9">
        <v>94</v>
      </c>
      <c r="AH120" s="9" t="s">
        <v>1673</v>
      </c>
      <c r="AI120" s="9">
        <v>36</v>
      </c>
      <c r="AJ120" s="9" t="s">
        <v>1673</v>
      </c>
      <c r="AK120" s="9">
        <v>1</v>
      </c>
      <c r="AL120" s="11"/>
      <c r="AM120" s="11"/>
      <c r="AN120" s="11"/>
      <c r="AO120" s="9">
        <v>0</v>
      </c>
      <c r="AP120" s="11"/>
      <c r="AQ120" s="11"/>
      <c r="AR120" s="9">
        <v>0</v>
      </c>
      <c r="AS120" s="9">
        <v>0</v>
      </c>
      <c r="AT120" s="9" t="s">
        <v>1673</v>
      </c>
      <c r="AU120" s="9">
        <v>0</v>
      </c>
      <c r="AV120" s="11"/>
      <c r="AW120" s="11"/>
      <c r="AX120" s="11"/>
      <c r="AY120" s="9">
        <v>0</v>
      </c>
      <c r="AZ120" s="11"/>
      <c r="BA120" s="11"/>
      <c r="BB120" s="12" t="s">
        <v>1721</v>
      </c>
      <c r="BC120" s="9" t="s">
        <v>1723</v>
      </c>
      <c r="BD120" s="12" t="s">
        <v>1729</v>
      </c>
      <c r="BE120" s="9" t="s">
        <v>1723</v>
      </c>
      <c r="BF120" s="11" t="s">
        <v>1991</v>
      </c>
      <c r="BG120" s="9" t="s">
        <v>1723</v>
      </c>
      <c r="BH120" s="11" t="s">
        <v>1991</v>
      </c>
      <c r="BI120" s="11"/>
      <c r="BJ120" s="12" t="s">
        <v>1991</v>
      </c>
      <c r="BK120" s="9" t="s">
        <v>1723</v>
      </c>
      <c r="BL120" s="12" t="s">
        <v>1989</v>
      </c>
      <c r="BM120" s="11"/>
      <c r="BN120" s="11"/>
      <c r="BO120" s="11"/>
      <c r="BP120" s="9" t="s">
        <v>164</v>
      </c>
    </row>
    <row r="121" spans="1:68" x14ac:dyDescent="0.25">
      <c r="A121" s="13">
        <v>119</v>
      </c>
      <c r="B121" t="s">
        <v>307</v>
      </c>
      <c r="C121" s="9">
        <v>0</v>
      </c>
      <c r="D121" s="9">
        <v>156</v>
      </c>
      <c r="E121" s="9" t="s">
        <v>1673</v>
      </c>
      <c r="F121" s="9">
        <v>1</v>
      </c>
      <c r="G121" s="9">
        <v>1</v>
      </c>
      <c r="H121" s="11" t="s">
        <v>2013</v>
      </c>
      <c r="I121" s="11"/>
      <c r="J121" s="11"/>
      <c r="K121" s="9">
        <v>0</v>
      </c>
      <c r="L121" s="11"/>
      <c r="M121" s="11"/>
      <c r="N121" s="9">
        <v>0</v>
      </c>
      <c r="O121" s="9" t="s">
        <v>1673</v>
      </c>
      <c r="P121" s="9">
        <v>0</v>
      </c>
      <c r="Q121" s="9">
        <v>0</v>
      </c>
      <c r="R121" s="11" t="s">
        <v>2009</v>
      </c>
      <c r="S121" s="11"/>
      <c r="T121" s="11"/>
      <c r="U121" s="9">
        <v>0</v>
      </c>
      <c r="V121" s="11"/>
      <c r="W121" s="11"/>
      <c r="X121" s="9">
        <v>64</v>
      </c>
      <c r="Y121" s="9" t="s">
        <v>1673</v>
      </c>
      <c r="Z121" s="9">
        <v>1</v>
      </c>
      <c r="AA121" s="11" t="s">
        <v>2013</v>
      </c>
      <c r="AB121" s="11"/>
      <c r="AC121" s="11"/>
      <c r="AD121" s="9">
        <v>0</v>
      </c>
      <c r="AE121" s="11"/>
      <c r="AF121" s="11"/>
      <c r="AG121" s="9">
        <v>94</v>
      </c>
      <c r="AH121" s="9" t="s">
        <v>1673</v>
      </c>
      <c r="AI121" s="9">
        <v>36</v>
      </c>
      <c r="AJ121" s="9" t="s">
        <v>1673</v>
      </c>
      <c r="AK121" s="9">
        <v>1</v>
      </c>
      <c r="AL121" s="11"/>
      <c r="AM121" s="11"/>
      <c r="AN121" s="11"/>
      <c r="AO121" s="9">
        <v>1</v>
      </c>
      <c r="AP121" s="11"/>
      <c r="AQ121" s="11"/>
      <c r="AR121" s="9">
        <v>56</v>
      </c>
      <c r="AS121" s="9">
        <v>24</v>
      </c>
      <c r="AT121" s="9" t="s">
        <v>1673</v>
      </c>
      <c r="AU121" s="9">
        <v>1</v>
      </c>
      <c r="AV121" s="11"/>
      <c r="AW121" s="11"/>
      <c r="AX121" s="11"/>
      <c r="AY121" s="9">
        <v>0</v>
      </c>
      <c r="AZ121" s="11"/>
      <c r="BA121" s="11"/>
      <c r="BB121" s="12" t="s">
        <v>1721</v>
      </c>
      <c r="BC121" s="9" t="s">
        <v>1723</v>
      </c>
      <c r="BD121" s="12" t="s">
        <v>1729</v>
      </c>
      <c r="BE121" s="9" t="s">
        <v>1723</v>
      </c>
      <c r="BF121" s="11" t="s">
        <v>1991</v>
      </c>
      <c r="BG121" s="9" t="s">
        <v>1723</v>
      </c>
      <c r="BH121" s="11" t="s">
        <v>1991</v>
      </c>
      <c r="BI121" s="11"/>
      <c r="BJ121" s="12" t="s">
        <v>1991</v>
      </c>
      <c r="BK121" s="9" t="s">
        <v>1723</v>
      </c>
      <c r="BL121" s="12" t="s">
        <v>1991</v>
      </c>
      <c r="BM121" s="11"/>
      <c r="BN121" s="11"/>
      <c r="BO121" s="11"/>
      <c r="BP121" s="9" t="s">
        <v>1723</v>
      </c>
    </row>
    <row r="122" spans="1:68" x14ac:dyDescent="0.25">
      <c r="A122" s="13">
        <v>120</v>
      </c>
      <c r="B122" t="s">
        <v>309</v>
      </c>
      <c r="C122" s="9">
        <v>0</v>
      </c>
      <c r="D122" s="9">
        <v>156</v>
      </c>
      <c r="E122" s="9" t="s">
        <v>1673</v>
      </c>
      <c r="F122" s="9">
        <v>1</v>
      </c>
      <c r="G122" s="9">
        <v>1</v>
      </c>
      <c r="H122" s="11" t="s">
        <v>2013</v>
      </c>
      <c r="I122" s="11"/>
      <c r="J122" s="11"/>
      <c r="K122" s="9">
        <v>0</v>
      </c>
      <c r="L122" s="11"/>
      <c r="M122" s="11"/>
      <c r="N122" s="9">
        <v>0</v>
      </c>
      <c r="O122" s="9" t="s">
        <v>1673</v>
      </c>
      <c r="P122" s="9">
        <v>0</v>
      </c>
      <c r="Q122" s="9">
        <v>0</v>
      </c>
      <c r="R122" s="11" t="s">
        <v>2009</v>
      </c>
      <c r="S122" s="11"/>
      <c r="T122" s="11"/>
      <c r="U122" s="9">
        <v>0</v>
      </c>
      <c r="V122" s="11"/>
      <c r="W122" s="11"/>
      <c r="X122" s="9">
        <v>64</v>
      </c>
      <c r="Y122" s="9" t="s">
        <v>1673</v>
      </c>
      <c r="Z122" s="9">
        <v>1</v>
      </c>
      <c r="AA122" s="11" t="s">
        <v>2013</v>
      </c>
      <c r="AB122" s="11"/>
      <c r="AC122" s="11"/>
      <c r="AD122" s="9">
        <v>0</v>
      </c>
      <c r="AE122" s="11"/>
      <c r="AF122" s="11"/>
      <c r="AG122" s="9">
        <v>94</v>
      </c>
      <c r="AH122" s="9" t="s">
        <v>1673</v>
      </c>
      <c r="AI122" s="9">
        <v>36</v>
      </c>
      <c r="AJ122" s="9" t="s">
        <v>1673</v>
      </c>
      <c r="AK122" s="9">
        <v>1</v>
      </c>
      <c r="AL122" s="11"/>
      <c r="AM122" s="11"/>
      <c r="AN122" s="11"/>
      <c r="AO122" s="9">
        <v>0</v>
      </c>
      <c r="AP122" s="11"/>
      <c r="AQ122" s="11"/>
      <c r="AR122" s="9">
        <v>0</v>
      </c>
      <c r="AS122" s="9">
        <v>0</v>
      </c>
      <c r="AT122" s="9" t="s">
        <v>1673</v>
      </c>
      <c r="AU122" s="9">
        <v>0</v>
      </c>
      <c r="AV122" s="11"/>
      <c r="AW122" s="11"/>
      <c r="AX122" s="11"/>
      <c r="AY122" s="9">
        <v>0</v>
      </c>
      <c r="AZ122" s="11"/>
      <c r="BA122" s="11"/>
      <c r="BB122" s="12" t="s">
        <v>1721</v>
      </c>
      <c r="BC122" s="9" t="s">
        <v>1723</v>
      </c>
      <c r="BD122" s="12" t="s">
        <v>1729</v>
      </c>
      <c r="BE122" s="9" t="s">
        <v>1723</v>
      </c>
      <c r="BF122" s="11" t="s">
        <v>1991</v>
      </c>
      <c r="BG122" s="9" t="s">
        <v>1723</v>
      </c>
      <c r="BH122" s="11" t="s">
        <v>1991</v>
      </c>
      <c r="BI122" s="11"/>
      <c r="BJ122" s="12" t="s">
        <v>1991</v>
      </c>
      <c r="BK122" s="9" t="s">
        <v>1723</v>
      </c>
      <c r="BL122" s="12" t="s">
        <v>1989</v>
      </c>
      <c r="BM122" s="11"/>
      <c r="BN122" s="11"/>
      <c r="BO122" s="11"/>
      <c r="BP122" s="9" t="s">
        <v>164</v>
      </c>
    </row>
    <row r="123" spans="1:68" x14ac:dyDescent="0.25">
      <c r="A123" s="13">
        <v>121</v>
      </c>
      <c r="B123" t="s">
        <v>311</v>
      </c>
      <c r="C123" s="9">
        <v>1</v>
      </c>
      <c r="D123" s="9">
        <v>920</v>
      </c>
      <c r="E123" s="9" t="s">
        <v>1673</v>
      </c>
      <c r="F123" s="9">
        <v>1</v>
      </c>
      <c r="G123" s="9">
        <v>0</v>
      </c>
      <c r="H123" s="11" t="s">
        <v>2013</v>
      </c>
      <c r="I123" s="11"/>
      <c r="J123" s="11"/>
      <c r="K123" s="9">
        <v>1</v>
      </c>
      <c r="L123" s="11"/>
      <c r="M123" s="11"/>
      <c r="N123" s="9">
        <v>480</v>
      </c>
      <c r="O123" s="9" t="s">
        <v>1673</v>
      </c>
      <c r="P123" s="9">
        <v>1</v>
      </c>
      <c r="Q123" s="9">
        <v>0</v>
      </c>
      <c r="R123" s="11" t="s">
        <v>2009</v>
      </c>
      <c r="S123" s="11"/>
      <c r="T123" s="11"/>
      <c r="U123" s="9">
        <v>0</v>
      </c>
      <c r="V123" s="11"/>
      <c r="W123" s="11"/>
      <c r="X123" s="9">
        <v>400</v>
      </c>
      <c r="Y123" s="9" t="s">
        <v>1673</v>
      </c>
      <c r="Z123" s="9">
        <v>1</v>
      </c>
      <c r="AA123" s="11" t="s">
        <v>2013</v>
      </c>
      <c r="AB123" s="11"/>
      <c r="AC123" s="11"/>
      <c r="AD123" s="9">
        <v>0</v>
      </c>
      <c r="AE123" s="11"/>
      <c r="AF123" s="11"/>
      <c r="AG123" s="9">
        <v>520</v>
      </c>
      <c r="AH123" s="9" t="s">
        <v>1673</v>
      </c>
      <c r="AI123" s="9">
        <v>510</v>
      </c>
      <c r="AJ123" s="9" t="s">
        <v>1673</v>
      </c>
      <c r="AK123" s="9">
        <v>1</v>
      </c>
      <c r="AL123" s="11"/>
      <c r="AM123" s="11"/>
      <c r="AN123" s="11"/>
      <c r="AO123" s="9">
        <v>1</v>
      </c>
      <c r="AP123" s="11"/>
      <c r="AQ123" s="11"/>
      <c r="AR123" s="9">
        <v>0</v>
      </c>
      <c r="AS123" s="9">
        <v>0</v>
      </c>
      <c r="AT123" s="9" t="s">
        <v>1673</v>
      </c>
      <c r="AU123" s="9">
        <v>0</v>
      </c>
      <c r="AV123" s="11"/>
      <c r="AW123" s="11"/>
      <c r="AX123" s="11"/>
      <c r="AY123" s="9">
        <v>0</v>
      </c>
      <c r="AZ123" s="11"/>
      <c r="BA123" s="11"/>
      <c r="BB123" s="12" t="s">
        <v>1721</v>
      </c>
      <c r="BC123" s="9" t="s">
        <v>1723</v>
      </c>
      <c r="BD123" s="12" t="s">
        <v>1729</v>
      </c>
      <c r="BE123" s="9" t="s">
        <v>1723</v>
      </c>
      <c r="BF123" s="11" t="s">
        <v>1991</v>
      </c>
      <c r="BG123" s="9" t="s">
        <v>1723</v>
      </c>
      <c r="BH123" s="11" t="s">
        <v>1991</v>
      </c>
      <c r="BI123" s="11"/>
      <c r="BJ123" s="12" t="s">
        <v>1991</v>
      </c>
      <c r="BK123" s="9" t="s">
        <v>1723</v>
      </c>
      <c r="BL123" s="12" t="s">
        <v>1989</v>
      </c>
      <c r="BM123" s="11"/>
      <c r="BN123" s="11"/>
      <c r="BO123" s="11"/>
      <c r="BP123" s="9" t="s">
        <v>164</v>
      </c>
    </row>
    <row r="124" spans="1:68" x14ac:dyDescent="0.25">
      <c r="A124" s="13">
        <v>122</v>
      </c>
      <c r="B124" t="s">
        <v>313</v>
      </c>
      <c r="C124" s="9">
        <v>0</v>
      </c>
      <c r="D124" s="9">
        <v>156</v>
      </c>
      <c r="E124" s="9" t="s">
        <v>1673</v>
      </c>
      <c r="F124" s="9">
        <v>1</v>
      </c>
      <c r="G124" s="9">
        <v>1</v>
      </c>
      <c r="H124" s="11" t="s">
        <v>2013</v>
      </c>
      <c r="I124" s="11"/>
      <c r="J124" s="11"/>
      <c r="K124" s="9">
        <v>0</v>
      </c>
      <c r="L124" s="11"/>
      <c r="M124" s="11"/>
      <c r="N124" s="9">
        <v>0</v>
      </c>
      <c r="O124" s="9" t="s">
        <v>1673</v>
      </c>
      <c r="P124" s="9">
        <v>0</v>
      </c>
      <c r="Q124" s="9">
        <v>0</v>
      </c>
      <c r="R124" s="11" t="s">
        <v>2009</v>
      </c>
      <c r="S124" s="11"/>
      <c r="T124" s="11"/>
      <c r="U124" s="9">
        <v>0</v>
      </c>
      <c r="V124" s="11"/>
      <c r="W124" s="11"/>
      <c r="X124" s="9">
        <v>64</v>
      </c>
      <c r="Y124" s="9" t="s">
        <v>1673</v>
      </c>
      <c r="Z124" s="9">
        <v>1</v>
      </c>
      <c r="AA124" s="11" t="s">
        <v>2013</v>
      </c>
      <c r="AB124" s="11"/>
      <c r="AC124" s="11"/>
      <c r="AD124" s="9">
        <v>0</v>
      </c>
      <c r="AE124" s="11"/>
      <c r="AF124" s="11"/>
      <c r="AG124" s="9">
        <v>94</v>
      </c>
      <c r="AH124" s="9" t="s">
        <v>1673</v>
      </c>
      <c r="AI124" s="9">
        <v>36</v>
      </c>
      <c r="AJ124" s="9" t="s">
        <v>1673</v>
      </c>
      <c r="AK124" s="9">
        <v>1</v>
      </c>
      <c r="AL124" s="11"/>
      <c r="AM124" s="11"/>
      <c r="AN124" s="11"/>
      <c r="AO124" s="9">
        <v>0</v>
      </c>
      <c r="AP124" s="11"/>
      <c r="AQ124" s="11"/>
      <c r="AR124" s="9">
        <v>0</v>
      </c>
      <c r="AS124" s="9">
        <v>0</v>
      </c>
      <c r="AT124" s="9" t="s">
        <v>1673</v>
      </c>
      <c r="AU124" s="9">
        <v>0</v>
      </c>
      <c r="AV124" s="11"/>
      <c r="AW124" s="11"/>
      <c r="AX124" s="11"/>
      <c r="AY124" s="9">
        <v>0</v>
      </c>
      <c r="AZ124" s="11"/>
      <c r="BA124" s="11"/>
      <c r="BB124" s="12" t="s">
        <v>1721</v>
      </c>
      <c r="BC124" s="9" t="s">
        <v>1723</v>
      </c>
      <c r="BD124" s="12" t="s">
        <v>1729</v>
      </c>
      <c r="BE124" s="9" t="s">
        <v>1723</v>
      </c>
      <c r="BF124" s="11" t="s">
        <v>1991</v>
      </c>
      <c r="BG124" s="9" t="s">
        <v>1723</v>
      </c>
      <c r="BH124" s="11" t="s">
        <v>1991</v>
      </c>
      <c r="BI124" s="11"/>
      <c r="BJ124" s="12" t="s">
        <v>1991</v>
      </c>
      <c r="BK124" s="9" t="s">
        <v>1723</v>
      </c>
      <c r="BL124" s="12" t="s">
        <v>1989</v>
      </c>
      <c r="BM124" s="11"/>
      <c r="BN124" s="11"/>
      <c r="BO124" s="11"/>
      <c r="BP124" s="9" t="s">
        <v>164</v>
      </c>
    </row>
    <row r="125" spans="1:68" s="1" customFormat="1" x14ac:dyDescent="0.25">
      <c r="A125" s="13">
        <v>123</v>
      </c>
      <c r="B125" s="1" t="s">
        <v>1746</v>
      </c>
      <c r="C125" s="10">
        <v>0</v>
      </c>
      <c r="D125" s="10">
        <v>152</v>
      </c>
      <c r="E125" s="10" t="s">
        <v>1673</v>
      </c>
      <c r="F125" s="10">
        <v>1</v>
      </c>
      <c r="G125" s="10">
        <v>1</v>
      </c>
      <c r="H125" s="11" t="s">
        <v>2013</v>
      </c>
      <c r="I125" s="11"/>
      <c r="J125" s="11"/>
      <c r="K125" s="10">
        <v>0</v>
      </c>
      <c r="L125" s="11"/>
      <c r="M125" s="11"/>
      <c r="N125" s="10">
        <v>0</v>
      </c>
      <c r="O125" s="10" t="s">
        <v>1673</v>
      </c>
      <c r="P125" s="10">
        <v>0</v>
      </c>
      <c r="Q125" s="10">
        <v>0</v>
      </c>
      <c r="R125" s="11" t="s">
        <v>2009</v>
      </c>
      <c r="S125" s="11"/>
      <c r="T125" s="11"/>
      <c r="U125" s="10">
        <v>0</v>
      </c>
      <c r="V125" s="11"/>
      <c r="W125" s="11"/>
      <c r="X125" s="10">
        <v>64</v>
      </c>
      <c r="Y125" s="10" t="s">
        <v>1673</v>
      </c>
      <c r="Z125" s="10">
        <v>1</v>
      </c>
      <c r="AA125" s="11" t="s">
        <v>2013</v>
      </c>
      <c r="AB125" s="11"/>
      <c r="AC125" s="11"/>
      <c r="AD125" s="10">
        <v>0</v>
      </c>
      <c r="AE125" s="11"/>
      <c r="AF125" s="11"/>
      <c r="AG125" s="10">
        <v>94</v>
      </c>
      <c r="AH125" s="10" t="s">
        <v>1673</v>
      </c>
      <c r="AI125" s="10">
        <v>36</v>
      </c>
      <c r="AJ125" s="10" t="s">
        <v>1673</v>
      </c>
      <c r="AK125" s="10">
        <v>0</v>
      </c>
      <c r="AL125" s="11"/>
      <c r="AM125" s="11"/>
      <c r="AN125" s="11"/>
      <c r="AO125" s="10">
        <v>0</v>
      </c>
      <c r="AP125" s="11"/>
      <c r="AQ125" s="11"/>
      <c r="AR125" s="10">
        <v>0</v>
      </c>
      <c r="AS125" s="10">
        <v>0</v>
      </c>
      <c r="AT125" s="10" t="s">
        <v>1673</v>
      </c>
      <c r="AU125" s="10">
        <v>0</v>
      </c>
      <c r="AV125" s="11"/>
      <c r="AW125" s="11"/>
      <c r="AX125" s="11"/>
      <c r="AY125" s="10">
        <v>0</v>
      </c>
      <c r="AZ125" s="11"/>
      <c r="BA125" s="11"/>
      <c r="BB125" s="12" t="s">
        <v>1721</v>
      </c>
      <c r="BC125" s="10" t="s">
        <v>1723</v>
      </c>
      <c r="BD125" s="12" t="s">
        <v>1729</v>
      </c>
      <c r="BE125" s="10" t="s">
        <v>1723</v>
      </c>
      <c r="BF125" s="11" t="s">
        <v>1991</v>
      </c>
      <c r="BG125" s="10" t="s">
        <v>1723</v>
      </c>
      <c r="BH125" s="11" t="s">
        <v>1991</v>
      </c>
      <c r="BI125" s="11"/>
      <c r="BJ125" s="12" t="s">
        <v>1991</v>
      </c>
      <c r="BK125" s="10" t="s">
        <v>1723</v>
      </c>
      <c r="BL125" s="12" t="s">
        <v>1989</v>
      </c>
      <c r="BM125" s="11"/>
      <c r="BN125" s="11"/>
      <c r="BO125" s="11"/>
      <c r="BP125" s="10" t="s">
        <v>164</v>
      </c>
    </row>
    <row r="126" spans="1:68" x14ac:dyDescent="0.25">
      <c r="A126" s="13">
        <v>124</v>
      </c>
      <c r="B126" t="s">
        <v>319</v>
      </c>
      <c r="C126" s="9">
        <v>0</v>
      </c>
      <c r="D126" s="9">
        <v>156</v>
      </c>
      <c r="E126" s="9" t="s">
        <v>1673</v>
      </c>
      <c r="F126" s="9">
        <v>1</v>
      </c>
      <c r="G126" s="9">
        <v>1</v>
      </c>
      <c r="H126" s="11" t="s">
        <v>2013</v>
      </c>
      <c r="I126" s="11"/>
      <c r="J126" s="11"/>
      <c r="K126" s="9">
        <v>0</v>
      </c>
      <c r="L126" s="11"/>
      <c r="M126" s="11"/>
      <c r="N126" s="9">
        <v>0</v>
      </c>
      <c r="O126" s="9" t="s">
        <v>1673</v>
      </c>
      <c r="P126" s="9">
        <v>0</v>
      </c>
      <c r="Q126" s="9">
        <v>0</v>
      </c>
      <c r="R126" s="11" t="s">
        <v>2009</v>
      </c>
      <c r="S126" s="11"/>
      <c r="T126" s="11"/>
      <c r="U126" s="9">
        <v>0</v>
      </c>
      <c r="V126" s="11"/>
      <c r="W126" s="11"/>
      <c r="X126" s="9">
        <v>64</v>
      </c>
      <c r="Y126" s="9" t="s">
        <v>1673</v>
      </c>
      <c r="Z126" s="9">
        <v>1</v>
      </c>
      <c r="AA126" s="11" t="s">
        <v>2013</v>
      </c>
      <c r="AB126" s="11"/>
      <c r="AC126" s="11"/>
      <c r="AD126" s="9">
        <v>0</v>
      </c>
      <c r="AE126" s="11"/>
      <c r="AF126" s="11"/>
      <c r="AG126" s="9">
        <v>94</v>
      </c>
      <c r="AH126" s="9" t="s">
        <v>1673</v>
      </c>
      <c r="AI126" s="9">
        <v>36</v>
      </c>
      <c r="AJ126" s="9" t="s">
        <v>1673</v>
      </c>
      <c r="AK126" s="9">
        <v>1</v>
      </c>
      <c r="AL126" s="11"/>
      <c r="AM126" s="11"/>
      <c r="AN126" s="11"/>
      <c r="AO126" s="9">
        <v>0</v>
      </c>
      <c r="AP126" s="11"/>
      <c r="AQ126" s="11"/>
      <c r="AR126" s="9">
        <v>0</v>
      </c>
      <c r="AS126" s="9">
        <v>0</v>
      </c>
      <c r="AT126" s="9" t="s">
        <v>1673</v>
      </c>
      <c r="AU126" s="9">
        <v>0</v>
      </c>
      <c r="AV126" s="11"/>
      <c r="AW126" s="11"/>
      <c r="AX126" s="11"/>
      <c r="AY126" s="9">
        <v>0</v>
      </c>
      <c r="AZ126" s="11"/>
      <c r="BA126" s="11"/>
      <c r="BB126" s="12" t="s">
        <v>1721</v>
      </c>
      <c r="BC126" s="9" t="s">
        <v>1723</v>
      </c>
      <c r="BD126" s="12" t="s">
        <v>1729</v>
      </c>
      <c r="BE126" s="9" t="s">
        <v>1723</v>
      </c>
      <c r="BF126" s="11" t="s">
        <v>1991</v>
      </c>
      <c r="BG126" s="9" t="s">
        <v>1723</v>
      </c>
      <c r="BH126" s="11" t="s">
        <v>1991</v>
      </c>
      <c r="BI126" s="11"/>
      <c r="BJ126" s="12" t="s">
        <v>1991</v>
      </c>
      <c r="BK126" s="9" t="s">
        <v>1723</v>
      </c>
      <c r="BL126" s="12" t="s">
        <v>1989</v>
      </c>
      <c r="BM126" s="11"/>
      <c r="BN126" s="11"/>
      <c r="BO126" s="11"/>
      <c r="BP126" s="9" t="s">
        <v>164</v>
      </c>
    </row>
    <row r="127" spans="1:68" x14ac:dyDescent="0.25">
      <c r="A127" s="13">
        <v>125</v>
      </c>
      <c r="B127" t="s">
        <v>321</v>
      </c>
      <c r="C127" s="9">
        <v>0</v>
      </c>
      <c r="D127" s="9">
        <v>148</v>
      </c>
      <c r="E127" s="9" t="s">
        <v>1673</v>
      </c>
      <c r="F127" s="9">
        <v>1</v>
      </c>
      <c r="G127" s="9">
        <v>1</v>
      </c>
      <c r="H127" s="11" t="s">
        <v>2013</v>
      </c>
      <c r="I127" s="11"/>
      <c r="J127" s="11"/>
      <c r="K127" s="9">
        <v>0</v>
      </c>
      <c r="L127" s="11"/>
      <c r="M127" s="11"/>
      <c r="N127" s="9">
        <v>0</v>
      </c>
      <c r="O127" s="9" t="s">
        <v>1673</v>
      </c>
      <c r="P127" s="9">
        <v>0</v>
      </c>
      <c r="Q127" s="9">
        <v>0</v>
      </c>
      <c r="R127" s="11" t="s">
        <v>2009</v>
      </c>
      <c r="S127" s="11"/>
      <c r="T127" s="11"/>
      <c r="U127" s="9">
        <v>0</v>
      </c>
      <c r="V127" s="11"/>
      <c r="W127" s="11"/>
      <c r="X127" s="9">
        <v>64</v>
      </c>
      <c r="Y127" s="9" t="s">
        <v>1673</v>
      </c>
      <c r="Z127" s="9">
        <v>1</v>
      </c>
      <c r="AA127" s="11" t="s">
        <v>2013</v>
      </c>
      <c r="AB127" s="11"/>
      <c r="AC127" s="11"/>
      <c r="AD127" s="9">
        <v>0</v>
      </c>
      <c r="AE127" s="11"/>
      <c r="AF127" s="11"/>
      <c r="AG127" s="9">
        <v>94</v>
      </c>
      <c r="AH127" s="9" t="s">
        <v>1673</v>
      </c>
      <c r="AI127" s="9">
        <v>36</v>
      </c>
      <c r="AJ127" s="9" t="s">
        <v>1673</v>
      </c>
      <c r="AK127" s="9">
        <v>1</v>
      </c>
      <c r="AL127" s="11"/>
      <c r="AM127" s="11"/>
      <c r="AN127" s="11"/>
      <c r="AO127" s="9">
        <v>0</v>
      </c>
      <c r="AP127" s="11"/>
      <c r="AQ127" s="11"/>
      <c r="AR127" s="9">
        <v>0</v>
      </c>
      <c r="AS127" s="9">
        <v>0</v>
      </c>
      <c r="AT127" s="9" t="s">
        <v>1673</v>
      </c>
      <c r="AU127" s="9">
        <v>0</v>
      </c>
      <c r="AV127" s="11"/>
      <c r="AW127" s="11"/>
      <c r="AX127" s="11"/>
      <c r="AY127" s="9">
        <v>0</v>
      </c>
      <c r="AZ127" s="11"/>
      <c r="BA127" s="11"/>
      <c r="BB127" s="12" t="s">
        <v>1721</v>
      </c>
      <c r="BC127" s="9" t="s">
        <v>1723</v>
      </c>
      <c r="BD127" s="12" t="s">
        <v>1729</v>
      </c>
      <c r="BE127" s="9" t="s">
        <v>1723</v>
      </c>
      <c r="BF127" s="11" t="s">
        <v>1991</v>
      </c>
      <c r="BG127" s="9" t="s">
        <v>1723</v>
      </c>
      <c r="BH127" s="11" t="s">
        <v>1991</v>
      </c>
      <c r="BI127" s="11"/>
      <c r="BJ127" s="12" t="s">
        <v>1991</v>
      </c>
      <c r="BK127" s="9" t="s">
        <v>1723</v>
      </c>
      <c r="BL127" s="12" t="s">
        <v>1989</v>
      </c>
      <c r="BM127" s="11"/>
      <c r="BN127" s="11"/>
      <c r="BO127" s="11"/>
      <c r="BP127" s="9" t="s">
        <v>164</v>
      </c>
    </row>
    <row r="128" spans="1:68" x14ac:dyDescent="0.25">
      <c r="A128" s="13">
        <v>126</v>
      </c>
      <c r="B128" t="s">
        <v>323</v>
      </c>
      <c r="C128" s="9">
        <v>0</v>
      </c>
      <c r="D128" s="9">
        <v>152</v>
      </c>
      <c r="E128" s="9" t="s">
        <v>1673</v>
      </c>
      <c r="F128" s="9">
        <v>1</v>
      </c>
      <c r="G128" s="9">
        <v>1</v>
      </c>
      <c r="H128" s="11" t="s">
        <v>2013</v>
      </c>
      <c r="I128" s="11"/>
      <c r="J128" s="11"/>
      <c r="K128" s="9">
        <v>0</v>
      </c>
      <c r="L128" s="11"/>
      <c r="M128" s="11"/>
      <c r="N128" s="9">
        <v>0</v>
      </c>
      <c r="O128" s="9" t="s">
        <v>1673</v>
      </c>
      <c r="P128" s="9">
        <v>0</v>
      </c>
      <c r="Q128" s="9">
        <v>0</v>
      </c>
      <c r="R128" s="11" t="s">
        <v>2009</v>
      </c>
      <c r="S128" s="11"/>
      <c r="T128" s="11"/>
      <c r="U128" s="9">
        <v>0</v>
      </c>
      <c r="V128" s="11"/>
      <c r="W128" s="11"/>
      <c r="X128" s="9">
        <v>64</v>
      </c>
      <c r="Y128" s="9" t="s">
        <v>1673</v>
      </c>
      <c r="Z128" s="9">
        <v>1</v>
      </c>
      <c r="AA128" s="11" t="s">
        <v>2013</v>
      </c>
      <c r="AB128" s="11"/>
      <c r="AC128" s="11"/>
      <c r="AD128" s="9">
        <v>0</v>
      </c>
      <c r="AE128" s="11"/>
      <c r="AF128" s="11"/>
      <c r="AG128" s="9">
        <v>94</v>
      </c>
      <c r="AH128" s="9" t="s">
        <v>1673</v>
      </c>
      <c r="AI128" s="9">
        <v>36</v>
      </c>
      <c r="AJ128" s="9" t="s">
        <v>1673</v>
      </c>
      <c r="AK128" s="9">
        <v>1</v>
      </c>
      <c r="AL128" s="11"/>
      <c r="AM128" s="11"/>
      <c r="AN128" s="11"/>
      <c r="AO128" s="9">
        <v>0</v>
      </c>
      <c r="AP128" s="11"/>
      <c r="AQ128" s="11"/>
      <c r="AR128" s="9">
        <v>0</v>
      </c>
      <c r="AS128" s="9">
        <v>0</v>
      </c>
      <c r="AT128" s="9" t="s">
        <v>1673</v>
      </c>
      <c r="AU128" s="9">
        <v>0</v>
      </c>
      <c r="AV128" s="11"/>
      <c r="AW128" s="11"/>
      <c r="AX128" s="11"/>
      <c r="AY128" s="9">
        <v>0</v>
      </c>
      <c r="AZ128" s="11"/>
      <c r="BA128" s="11"/>
      <c r="BB128" s="12" t="s">
        <v>1721</v>
      </c>
      <c r="BC128" s="9" t="s">
        <v>1723</v>
      </c>
      <c r="BD128" s="12" t="s">
        <v>1729</v>
      </c>
      <c r="BE128" s="9" t="s">
        <v>1723</v>
      </c>
      <c r="BF128" s="11" t="s">
        <v>1991</v>
      </c>
      <c r="BG128" s="9" t="s">
        <v>1723</v>
      </c>
      <c r="BH128" s="11" t="s">
        <v>1991</v>
      </c>
      <c r="BI128" s="11"/>
      <c r="BJ128" s="12" t="s">
        <v>1991</v>
      </c>
      <c r="BK128" s="9" t="s">
        <v>1723</v>
      </c>
      <c r="BL128" s="12" t="s">
        <v>1989</v>
      </c>
      <c r="BM128" s="11"/>
      <c r="BN128" s="11"/>
      <c r="BO128" s="11"/>
      <c r="BP128" s="9" t="s">
        <v>164</v>
      </c>
    </row>
    <row r="129" spans="1:68" x14ac:dyDescent="0.25">
      <c r="A129" s="13">
        <v>127</v>
      </c>
      <c r="B129" t="s">
        <v>325</v>
      </c>
      <c r="C129" s="9">
        <v>0</v>
      </c>
      <c r="D129" s="9">
        <v>152</v>
      </c>
      <c r="E129" s="9" t="s">
        <v>1673</v>
      </c>
      <c r="F129" s="9">
        <v>1</v>
      </c>
      <c r="G129" s="9">
        <v>1</v>
      </c>
      <c r="H129" s="11" t="s">
        <v>2013</v>
      </c>
      <c r="I129" s="11"/>
      <c r="J129" s="11"/>
      <c r="K129" s="9">
        <v>0</v>
      </c>
      <c r="L129" s="11"/>
      <c r="M129" s="11"/>
      <c r="N129" s="9">
        <v>0</v>
      </c>
      <c r="O129" s="9" t="s">
        <v>1673</v>
      </c>
      <c r="P129" s="9">
        <v>0</v>
      </c>
      <c r="Q129" s="9">
        <v>0</v>
      </c>
      <c r="R129" s="11" t="s">
        <v>2009</v>
      </c>
      <c r="S129" s="11"/>
      <c r="T129" s="11"/>
      <c r="U129" s="9">
        <v>0</v>
      </c>
      <c r="V129" s="11"/>
      <c r="W129" s="11"/>
      <c r="X129" s="9">
        <v>64</v>
      </c>
      <c r="Y129" s="9" t="s">
        <v>1673</v>
      </c>
      <c r="Z129" s="9">
        <v>1</v>
      </c>
      <c r="AA129" s="11" t="s">
        <v>2013</v>
      </c>
      <c r="AB129" s="11"/>
      <c r="AC129" s="11"/>
      <c r="AD129" s="9">
        <v>0</v>
      </c>
      <c r="AE129" s="11"/>
      <c r="AF129" s="11"/>
      <c r="AG129" s="9">
        <v>94</v>
      </c>
      <c r="AH129" s="9" t="s">
        <v>1673</v>
      </c>
      <c r="AI129" s="9">
        <v>36</v>
      </c>
      <c r="AJ129" s="9" t="s">
        <v>1673</v>
      </c>
      <c r="AK129" s="9">
        <v>1</v>
      </c>
      <c r="AL129" s="11"/>
      <c r="AM129" s="11"/>
      <c r="AN129" s="11"/>
      <c r="AO129" s="9">
        <v>0</v>
      </c>
      <c r="AP129" s="11"/>
      <c r="AQ129" s="11"/>
      <c r="AR129" s="9">
        <v>0</v>
      </c>
      <c r="AS129" s="9">
        <v>0</v>
      </c>
      <c r="AT129" s="9" t="s">
        <v>1673</v>
      </c>
      <c r="AU129" s="9">
        <v>0</v>
      </c>
      <c r="AV129" s="11"/>
      <c r="AW129" s="11"/>
      <c r="AX129" s="11"/>
      <c r="AY129" s="9">
        <v>0</v>
      </c>
      <c r="AZ129" s="11"/>
      <c r="BA129" s="11"/>
      <c r="BB129" s="12" t="s">
        <v>1721</v>
      </c>
      <c r="BC129" s="9" t="s">
        <v>1723</v>
      </c>
      <c r="BD129" s="12" t="s">
        <v>1729</v>
      </c>
      <c r="BE129" s="9" t="s">
        <v>1723</v>
      </c>
      <c r="BF129" s="11" t="s">
        <v>1991</v>
      </c>
      <c r="BG129" s="9" t="s">
        <v>1723</v>
      </c>
      <c r="BH129" s="11" t="s">
        <v>1991</v>
      </c>
      <c r="BI129" s="11"/>
      <c r="BJ129" s="12" t="s">
        <v>1991</v>
      </c>
      <c r="BK129" s="9" t="s">
        <v>1723</v>
      </c>
      <c r="BL129" s="12" t="s">
        <v>1989</v>
      </c>
      <c r="BM129" s="11"/>
      <c r="BN129" s="11"/>
      <c r="BO129" s="11"/>
      <c r="BP129" s="9" t="s">
        <v>164</v>
      </c>
    </row>
    <row r="130" spans="1:68" s="1" customFormat="1" x14ac:dyDescent="0.25">
      <c r="A130" s="13">
        <v>128</v>
      </c>
      <c r="B130" s="1" t="s">
        <v>1747</v>
      </c>
      <c r="C130" s="10">
        <v>0</v>
      </c>
      <c r="D130" s="10">
        <v>146</v>
      </c>
      <c r="E130" s="10" t="s">
        <v>1673</v>
      </c>
      <c r="F130" s="10">
        <v>1</v>
      </c>
      <c r="G130" s="10">
        <v>1</v>
      </c>
      <c r="H130" s="11" t="s">
        <v>2013</v>
      </c>
      <c r="I130" s="11"/>
      <c r="J130" s="11"/>
      <c r="K130" s="10">
        <v>0</v>
      </c>
      <c r="L130" s="11"/>
      <c r="M130" s="11"/>
      <c r="N130" s="10">
        <v>0</v>
      </c>
      <c r="O130" s="10" t="s">
        <v>1673</v>
      </c>
      <c r="P130" s="10">
        <v>0</v>
      </c>
      <c r="Q130" s="10">
        <v>0</v>
      </c>
      <c r="R130" s="11" t="s">
        <v>2009</v>
      </c>
      <c r="S130" s="11"/>
      <c r="T130" s="11"/>
      <c r="U130" s="10">
        <v>0</v>
      </c>
      <c r="V130" s="11"/>
      <c r="W130" s="11"/>
      <c r="X130" s="10">
        <v>64</v>
      </c>
      <c r="Y130" s="10" t="s">
        <v>1673</v>
      </c>
      <c r="Z130" s="10">
        <v>1</v>
      </c>
      <c r="AA130" s="11" t="s">
        <v>2013</v>
      </c>
      <c r="AB130" s="11"/>
      <c r="AC130" s="11"/>
      <c r="AD130" s="10">
        <v>0</v>
      </c>
      <c r="AE130" s="11"/>
      <c r="AF130" s="11"/>
      <c r="AG130" s="10">
        <v>94</v>
      </c>
      <c r="AH130" s="10" t="s">
        <v>1673</v>
      </c>
      <c r="AI130" s="10">
        <v>36</v>
      </c>
      <c r="AJ130" s="10" t="s">
        <v>1673</v>
      </c>
      <c r="AK130" s="10">
        <v>0</v>
      </c>
      <c r="AL130" s="11"/>
      <c r="AM130" s="11"/>
      <c r="AN130" s="11"/>
      <c r="AO130" s="10">
        <v>0</v>
      </c>
      <c r="AP130" s="11"/>
      <c r="AQ130" s="11"/>
      <c r="AR130" s="10">
        <v>0</v>
      </c>
      <c r="AS130" s="10">
        <v>0</v>
      </c>
      <c r="AT130" s="10" t="s">
        <v>1673</v>
      </c>
      <c r="AU130" s="10">
        <v>0</v>
      </c>
      <c r="AV130" s="11"/>
      <c r="AW130" s="11"/>
      <c r="AX130" s="11"/>
      <c r="AY130" s="10">
        <v>0</v>
      </c>
      <c r="AZ130" s="11"/>
      <c r="BA130" s="11"/>
      <c r="BB130" s="12" t="s">
        <v>1721</v>
      </c>
      <c r="BC130" s="10" t="s">
        <v>1723</v>
      </c>
      <c r="BD130" s="12" t="s">
        <v>1729</v>
      </c>
      <c r="BE130" s="10" t="s">
        <v>1723</v>
      </c>
      <c r="BF130" s="11" t="s">
        <v>1991</v>
      </c>
      <c r="BG130" s="10" t="s">
        <v>1723</v>
      </c>
      <c r="BH130" s="11" t="s">
        <v>1991</v>
      </c>
      <c r="BI130" s="11"/>
      <c r="BJ130" s="12" t="s">
        <v>1991</v>
      </c>
      <c r="BK130" s="10" t="s">
        <v>1723</v>
      </c>
      <c r="BL130" s="12" t="s">
        <v>1989</v>
      </c>
      <c r="BM130" s="11"/>
      <c r="BN130" s="11"/>
      <c r="BO130" s="11"/>
      <c r="BP130" s="10" t="s">
        <v>164</v>
      </c>
    </row>
    <row r="131" spans="1:68" x14ac:dyDescent="0.25">
      <c r="A131" s="13">
        <v>129</v>
      </c>
      <c r="B131" t="s">
        <v>329</v>
      </c>
      <c r="C131" s="9">
        <v>0</v>
      </c>
      <c r="D131" s="9">
        <v>146</v>
      </c>
      <c r="E131" s="9" t="s">
        <v>1673</v>
      </c>
      <c r="F131" s="9">
        <v>1</v>
      </c>
      <c r="G131" s="9">
        <v>1</v>
      </c>
      <c r="H131" s="11" t="s">
        <v>2013</v>
      </c>
      <c r="I131" s="11"/>
      <c r="J131" s="11"/>
      <c r="K131" s="9">
        <v>0</v>
      </c>
      <c r="L131" s="11"/>
      <c r="M131" s="11"/>
      <c r="N131" s="9">
        <v>0</v>
      </c>
      <c r="O131" s="9" t="s">
        <v>1673</v>
      </c>
      <c r="P131" s="9">
        <v>0</v>
      </c>
      <c r="Q131" s="9">
        <v>0</v>
      </c>
      <c r="R131" s="11" t="s">
        <v>2009</v>
      </c>
      <c r="S131" s="11"/>
      <c r="T131" s="11"/>
      <c r="U131" s="9">
        <v>0</v>
      </c>
      <c r="V131" s="11"/>
      <c r="W131" s="11"/>
      <c r="X131" s="9">
        <v>64</v>
      </c>
      <c r="Y131" s="9" t="s">
        <v>1673</v>
      </c>
      <c r="Z131" s="9">
        <v>1</v>
      </c>
      <c r="AA131" s="11" t="s">
        <v>2013</v>
      </c>
      <c r="AB131" s="11"/>
      <c r="AC131" s="11"/>
      <c r="AD131" s="9">
        <v>0</v>
      </c>
      <c r="AE131" s="11"/>
      <c r="AF131" s="11"/>
      <c r="AG131" s="9">
        <v>94</v>
      </c>
      <c r="AH131" s="9" t="s">
        <v>1673</v>
      </c>
      <c r="AI131" s="9">
        <v>36</v>
      </c>
      <c r="AJ131" s="9" t="s">
        <v>1673</v>
      </c>
      <c r="AK131" s="9">
        <v>1</v>
      </c>
      <c r="AL131" s="11"/>
      <c r="AM131" s="11"/>
      <c r="AN131" s="11"/>
      <c r="AO131" s="9">
        <v>0</v>
      </c>
      <c r="AP131" s="11"/>
      <c r="AQ131" s="11"/>
      <c r="AR131" s="9">
        <v>0</v>
      </c>
      <c r="AS131" s="9">
        <v>0</v>
      </c>
      <c r="AT131" s="9" t="s">
        <v>1673</v>
      </c>
      <c r="AU131" s="9">
        <v>0</v>
      </c>
      <c r="AV131" s="11"/>
      <c r="AW131" s="11"/>
      <c r="AX131" s="11"/>
      <c r="AY131" s="9">
        <v>0</v>
      </c>
      <c r="AZ131" s="11"/>
      <c r="BA131" s="11"/>
      <c r="BB131" s="12" t="s">
        <v>1721</v>
      </c>
      <c r="BC131" s="9" t="s">
        <v>1723</v>
      </c>
      <c r="BD131" s="12" t="s">
        <v>1729</v>
      </c>
      <c r="BE131" s="9" t="s">
        <v>1723</v>
      </c>
      <c r="BF131" s="11" t="s">
        <v>1991</v>
      </c>
      <c r="BG131" s="9" t="s">
        <v>1723</v>
      </c>
      <c r="BH131" s="11" t="s">
        <v>1991</v>
      </c>
      <c r="BI131" s="11"/>
      <c r="BJ131" s="12" t="s">
        <v>1991</v>
      </c>
      <c r="BK131" s="9" t="s">
        <v>1723</v>
      </c>
      <c r="BL131" s="12" t="s">
        <v>1989</v>
      </c>
      <c r="BM131" s="11"/>
      <c r="BN131" s="11"/>
      <c r="BO131" s="11"/>
      <c r="BP131" s="9" t="s">
        <v>164</v>
      </c>
    </row>
    <row r="132" spans="1:68" x14ac:dyDescent="0.25">
      <c r="A132" s="13">
        <v>130</v>
      </c>
      <c r="B132" t="s">
        <v>331</v>
      </c>
      <c r="C132" s="9">
        <v>0</v>
      </c>
      <c r="D132" s="9">
        <v>148</v>
      </c>
      <c r="E132" s="9" t="s">
        <v>1673</v>
      </c>
      <c r="F132" s="9">
        <v>1</v>
      </c>
      <c r="G132" s="9">
        <v>1</v>
      </c>
      <c r="H132" s="11" t="s">
        <v>2013</v>
      </c>
      <c r="I132" s="11"/>
      <c r="J132" s="11"/>
      <c r="K132" s="9">
        <v>0</v>
      </c>
      <c r="L132" s="11"/>
      <c r="M132" s="11"/>
      <c r="N132" s="9">
        <v>0</v>
      </c>
      <c r="O132" s="9" t="s">
        <v>1673</v>
      </c>
      <c r="P132" s="9">
        <v>0</v>
      </c>
      <c r="Q132" s="9">
        <v>0</v>
      </c>
      <c r="R132" s="11" t="s">
        <v>2009</v>
      </c>
      <c r="S132" s="11"/>
      <c r="T132" s="11"/>
      <c r="U132" s="9">
        <v>0</v>
      </c>
      <c r="V132" s="11"/>
      <c r="W132" s="11"/>
      <c r="X132" s="9">
        <v>64</v>
      </c>
      <c r="Y132" s="9" t="s">
        <v>1673</v>
      </c>
      <c r="Z132" s="9">
        <v>1</v>
      </c>
      <c r="AA132" s="11" t="s">
        <v>2013</v>
      </c>
      <c r="AB132" s="11"/>
      <c r="AC132" s="11"/>
      <c r="AD132" s="9">
        <v>0</v>
      </c>
      <c r="AE132" s="11"/>
      <c r="AF132" s="11"/>
      <c r="AG132" s="9">
        <v>94</v>
      </c>
      <c r="AH132" s="9" t="s">
        <v>1673</v>
      </c>
      <c r="AI132" s="9">
        <v>36</v>
      </c>
      <c r="AJ132" s="9" t="s">
        <v>1673</v>
      </c>
      <c r="AK132" s="9">
        <v>1</v>
      </c>
      <c r="AL132" s="11"/>
      <c r="AM132" s="11"/>
      <c r="AN132" s="11"/>
      <c r="AO132" s="9">
        <v>0</v>
      </c>
      <c r="AP132" s="11"/>
      <c r="AQ132" s="11"/>
      <c r="AR132" s="9">
        <v>0</v>
      </c>
      <c r="AS132" s="9">
        <v>0</v>
      </c>
      <c r="AT132" s="9" t="s">
        <v>1673</v>
      </c>
      <c r="AU132" s="9">
        <v>0</v>
      </c>
      <c r="AV132" s="11"/>
      <c r="AW132" s="11"/>
      <c r="AX132" s="11"/>
      <c r="AY132" s="9">
        <v>0</v>
      </c>
      <c r="AZ132" s="11"/>
      <c r="BA132" s="11"/>
      <c r="BB132" s="12" t="s">
        <v>1721</v>
      </c>
      <c r="BC132" s="9" t="s">
        <v>1723</v>
      </c>
      <c r="BD132" s="12" t="s">
        <v>1729</v>
      </c>
      <c r="BE132" s="9" t="s">
        <v>1723</v>
      </c>
      <c r="BF132" s="11" t="s">
        <v>1991</v>
      </c>
      <c r="BG132" s="9" t="s">
        <v>1723</v>
      </c>
      <c r="BH132" s="11" t="s">
        <v>1991</v>
      </c>
      <c r="BI132" s="11"/>
      <c r="BJ132" s="12" t="s">
        <v>1991</v>
      </c>
      <c r="BK132" s="9" t="s">
        <v>1723</v>
      </c>
      <c r="BL132" s="12" t="s">
        <v>1989</v>
      </c>
      <c r="BM132" s="11"/>
      <c r="BN132" s="11"/>
      <c r="BO132" s="11"/>
      <c r="BP132" s="9" t="s">
        <v>164</v>
      </c>
    </row>
    <row r="133" spans="1:68" x14ac:dyDescent="0.25">
      <c r="A133" s="13">
        <v>131</v>
      </c>
      <c r="B133" t="s">
        <v>333</v>
      </c>
      <c r="C133" s="9">
        <v>0</v>
      </c>
      <c r="D133" s="9">
        <v>148</v>
      </c>
      <c r="E133" s="9" t="s">
        <v>1673</v>
      </c>
      <c r="F133" s="9">
        <v>1</v>
      </c>
      <c r="G133" s="9">
        <v>1</v>
      </c>
      <c r="H133" s="11" t="s">
        <v>2013</v>
      </c>
      <c r="I133" s="11"/>
      <c r="J133" s="11"/>
      <c r="K133" s="9">
        <v>0</v>
      </c>
      <c r="L133" s="11"/>
      <c r="M133" s="11"/>
      <c r="N133" s="9">
        <v>0</v>
      </c>
      <c r="O133" s="9" t="s">
        <v>1673</v>
      </c>
      <c r="P133" s="9">
        <v>0</v>
      </c>
      <c r="Q133" s="9">
        <v>0</v>
      </c>
      <c r="R133" s="11" t="s">
        <v>2009</v>
      </c>
      <c r="S133" s="11"/>
      <c r="T133" s="11"/>
      <c r="U133" s="9">
        <v>0</v>
      </c>
      <c r="V133" s="11"/>
      <c r="W133" s="11"/>
      <c r="X133" s="9">
        <v>64</v>
      </c>
      <c r="Y133" s="9" t="s">
        <v>1673</v>
      </c>
      <c r="Z133" s="9">
        <v>1</v>
      </c>
      <c r="AA133" s="11" t="s">
        <v>2013</v>
      </c>
      <c r="AB133" s="11"/>
      <c r="AC133" s="11"/>
      <c r="AD133" s="9">
        <v>0</v>
      </c>
      <c r="AE133" s="11"/>
      <c r="AF133" s="11"/>
      <c r="AG133" s="9">
        <v>94</v>
      </c>
      <c r="AH133" s="9" t="s">
        <v>1673</v>
      </c>
      <c r="AI133" s="9">
        <v>36</v>
      </c>
      <c r="AJ133" s="9" t="s">
        <v>1673</v>
      </c>
      <c r="AK133" s="9">
        <v>1</v>
      </c>
      <c r="AL133" s="11"/>
      <c r="AM133" s="11"/>
      <c r="AN133" s="11"/>
      <c r="AO133" s="9">
        <v>0</v>
      </c>
      <c r="AP133" s="11"/>
      <c r="AQ133" s="11"/>
      <c r="AR133" s="9">
        <v>0</v>
      </c>
      <c r="AS133" s="9">
        <v>0</v>
      </c>
      <c r="AT133" s="9" t="s">
        <v>1673</v>
      </c>
      <c r="AU133" s="9">
        <v>0</v>
      </c>
      <c r="AV133" s="11"/>
      <c r="AW133" s="11"/>
      <c r="AX133" s="11"/>
      <c r="AY133" s="9">
        <v>0</v>
      </c>
      <c r="AZ133" s="11"/>
      <c r="BA133" s="11"/>
      <c r="BB133" s="12" t="s">
        <v>1721</v>
      </c>
      <c r="BC133" s="9" t="s">
        <v>1723</v>
      </c>
      <c r="BD133" s="12" t="s">
        <v>1729</v>
      </c>
      <c r="BE133" s="9" t="s">
        <v>1723</v>
      </c>
      <c r="BF133" s="11" t="s">
        <v>1991</v>
      </c>
      <c r="BG133" s="9" t="s">
        <v>1723</v>
      </c>
      <c r="BH133" s="11" t="s">
        <v>1991</v>
      </c>
      <c r="BI133" s="11"/>
      <c r="BJ133" s="12" t="s">
        <v>1991</v>
      </c>
      <c r="BK133" s="9" t="s">
        <v>1723</v>
      </c>
      <c r="BL133" s="12" t="s">
        <v>1989</v>
      </c>
      <c r="BM133" s="11"/>
      <c r="BN133" s="11"/>
      <c r="BO133" s="11"/>
      <c r="BP133" s="9" t="s">
        <v>164</v>
      </c>
    </row>
    <row r="134" spans="1:68" x14ac:dyDescent="0.25">
      <c r="A134" s="13">
        <v>132</v>
      </c>
      <c r="B134" t="s">
        <v>335</v>
      </c>
      <c r="C134" s="9">
        <v>0</v>
      </c>
      <c r="D134" s="9">
        <v>148</v>
      </c>
      <c r="E134" s="9" t="s">
        <v>1673</v>
      </c>
      <c r="F134" s="9">
        <v>1</v>
      </c>
      <c r="G134" s="9">
        <v>1</v>
      </c>
      <c r="H134" s="11" t="s">
        <v>2013</v>
      </c>
      <c r="I134" s="11"/>
      <c r="J134" s="11"/>
      <c r="K134" s="9">
        <v>0</v>
      </c>
      <c r="L134" s="11"/>
      <c r="M134" s="11"/>
      <c r="N134" s="9">
        <v>0</v>
      </c>
      <c r="O134" s="9" t="s">
        <v>1673</v>
      </c>
      <c r="P134" s="9">
        <v>0</v>
      </c>
      <c r="Q134" s="9">
        <v>0</v>
      </c>
      <c r="R134" s="11" t="s">
        <v>2009</v>
      </c>
      <c r="S134" s="11"/>
      <c r="T134" s="11"/>
      <c r="U134" s="9">
        <v>0</v>
      </c>
      <c r="V134" s="11"/>
      <c r="W134" s="11"/>
      <c r="X134" s="9">
        <v>64</v>
      </c>
      <c r="Y134" s="9" t="s">
        <v>1673</v>
      </c>
      <c r="Z134" s="9">
        <v>1</v>
      </c>
      <c r="AA134" s="11" t="s">
        <v>2013</v>
      </c>
      <c r="AB134" s="11"/>
      <c r="AC134" s="11"/>
      <c r="AD134" s="9">
        <v>0</v>
      </c>
      <c r="AE134" s="11"/>
      <c r="AF134" s="11"/>
      <c r="AG134" s="9">
        <v>94</v>
      </c>
      <c r="AH134" s="9" t="s">
        <v>1673</v>
      </c>
      <c r="AI134" s="9">
        <v>36</v>
      </c>
      <c r="AJ134" s="9" t="s">
        <v>1673</v>
      </c>
      <c r="AK134" s="9">
        <v>1</v>
      </c>
      <c r="AL134" s="11"/>
      <c r="AM134" s="11"/>
      <c r="AN134" s="11"/>
      <c r="AO134" s="9">
        <v>0</v>
      </c>
      <c r="AP134" s="11"/>
      <c r="AQ134" s="11"/>
      <c r="AR134" s="9">
        <v>0</v>
      </c>
      <c r="AS134" s="9">
        <v>0</v>
      </c>
      <c r="AT134" s="9" t="s">
        <v>1673</v>
      </c>
      <c r="AU134" s="9">
        <v>0</v>
      </c>
      <c r="AV134" s="11"/>
      <c r="AW134" s="11"/>
      <c r="AX134" s="11"/>
      <c r="AY134" s="9">
        <v>0</v>
      </c>
      <c r="AZ134" s="11"/>
      <c r="BA134" s="11"/>
      <c r="BB134" s="12" t="s">
        <v>1721</v>
      </c>
      <c r="BC134" s="9" t="s">
        <v>1723</v>
      </c>
      <c r="BD134" s="12" t="s">
        <v>1729</v>
      </c>
      <c r="BE134" s="9" t="s">
        <v>1723</v>
      </c>
      <c r="BF134" s="11" t="s">
        <v>1991</v>
      </c>
      <c r="BG134" s="9" t="s">
        <v>1723</v>
      </c>
      <c r="BH134" s="11" t="s">
        <v>1991</v>
      </c>
      <c r="BI134" s="11"/>
      <c r="BJ134" s="12" t="s">
        <v>1991</v>
      </c>
      <c r="BK134" s="9" t="s">
        <v>1723</v>
      </c>
      <c r="BL134" s="12" t="s">
        <v>1989</v>
      </c>
      <c r="BM134" s="11"/>
      <c r="BN134" s="11"/>
      <c r="BO134" s="11"/>
      <c r="BP134" s="9" t="s">
        <v>164</v>
      </c>
    </row>
    <row r="135" spans="1:68" x14ac:dyDescent="0.25">
      <c r="A135" s="13">
        <v>133</v>
      </c>
      <c r="B135" t="s">
        <v>337</v>
      </c>
      <c r="C135" s="9">
        <v>0</v>
      </c>
      <c r="D135" s="9">
        <v>178</v>
      </c>
      <c r="E135" s="9" t="s">
        <v>1673</v>
      </c>
      <c r="F135" s="9">
        <v>1</v>
      </c>
      <c r="G135" s="9">
        <v>1</v>
      </c>
      <c r="H135" s="11" t="s">
        <v>2013</v>
      </c>
      <c r="I135" s="11"/>
      <c r="J135" s="11"/>
      <c r="K135" s="9">
        <v>0</v>
      </c>
      <c r="L135" s="11"/>
      <c r="M135" s="11"/>
      <c r="N135" s="9">
        <v>0</v>
      </c>
      <c r="O135" s="9" t="s">
        <v>1673</v>
      </c>
      <c r="P135" s="9">
        <v>0</v>
      </c>
      <c r="Q135" s="9">
        <v>0</v>
      </c>
      <c r="R135" s="11" t="s">
        <v>2009</v>
      </c>
      <c r="S135" s="11"/>
      <c r="T135" s="11"/>
      <c r="U135" s="9">
        <v>0</v>
      </c>
      <c r="V135" s="11"/>
      <c r="W135" s="11"/>
      <c r="X135" s="9">
        <v>64</v>
      </c>
      <c r="Y135" s="9" t="s">
        <v>1673</v>
      </c>
      <c r="Z135" s="9">
        <v>1</v>
      </c>
      <c r="AA135" s="11" t="s">
        <v>2013</v>
      </c>
      <c r="AB135" s="11"/>
      <c r="AC135" s="11"/>
      <c r="AD135" s="9">
        <v>0</v>
      </c>
      <c r="AE135" s="11"/>
      <c r="AF135" s="11"/>
      <c r="AG135" s="9">
        <v>94</v>
      </c>
      <c r="AH135" s="9" t="s">
        <v>1673</v>
      </c>
      <c r="AI135" s="9">
        <v>36</v>
      </c>
      <c r="AJ135" s="9" t="s">
        <v>1673</v>
      </c>
      <c r="AK135" s="9">
        <v>1</v>
      </c>
      <c r="AL135" s="11"/>
      <c r="AM135" s="11"/>
      <c r="AN135" s="11"/>
      <c r="AO135" s="9">
        <v>0</v>
      </c>
      <c r="AP135" s="11"/>
      <c r="AQ135" s="11"/>
      <c r="AR135" s="9">
        <v>0</v>
      </c>
      <c r="AS135" s="9">
        <v>0</v>
      </c>
      <c r="AT135" s="9" t="s">
        <v>1673</v>
      </c>
      <c r="AU135" s="9">
        <v>0</v>
      </c>
      <c r="AV135" s="11"/>
      <c r="AW135" s="11"/>
      <c r="AX135" s="11"/>
      <c r="AY135" s="9">
        <v>0</v>
      </c>
      <c r="AZ135" s="11"/>
      <c r="BA135" s="11"/>
      <c r="BB135" s="12" t="s">
        <v>1721</v>
      </c>
      <c r="BC135" s="9" t="s">
        <v>1723</v>
      </c>
      <c r="BD135" s="12" t="s">
        <v>1729</v>
      </c>
      <c r="BE135" s="9" t="s">
        <v>1723</v>
      </c>
      <c r="BF135" s="11" t="s">
        <v>1991</v>
      </c>
      <c r="BG135" s="9" t="s">
        <v>1723</v>
      </c>
      <c r="BH135" s="11" t="s">
        <v>1991</v>
      </c>
      <c r="BI135" s="11"/>
      <c r="BJ135" s="12" t="s">
        <v>1991</v>
      </c>
      <c r="BK135" s="9" t="s">
        <v>1723</v>
      </c>
      <c r="BL135" s="12" t="s">
        <v>1989</v>
      </c>
      <c r="BM135" s="11"/>
      <c r="BN135" s="11"/>
      <c r="BO135" s="11"/>
      <c r="BP135" s="9" t="s">
        <v>164</v>
      </c>
    </row>
    <row r="136" spans="1:68" x14ac:dyDescent="0.25">
      <c r="A136" s="13">
        <v>134</v>
      </c>
      <c r="B136" t="s">
        <v>339</v>
      </c>
      <c r="C136" s="9">
        <v>0</v>
      </c>
      <c r="D136" s="9">
        <v>156</v>
      </c>
      <c r="E136" s="9" t="s">
        <v>1673</v>
      </c>
      <c r="F136" s="9">
        <v>1</v>
      </c>
      <c r="G136" s="9">
        <v>1</v>
      </c>
      <c r="H136" s="11" t="s">
        <v>2013</v>
      </c>
      <c r="I136" s="11"/>
      <c r="J136" s="11"/>
      <c r="K136" s="9">
        <v>0</v>
      </c>
      <c r="L136" s="11"/>
      <c r="M136" s="11"/>
      <c r="N136" s="9">
        <v>0</v>
      </c>
      <c r="O136" s="9" t="s">
        <v>1673</v>
      </c>
      <c r="P136" s="9">
        <v>0</v>
      </c>
      <c r="Q136" s="9">
        <v>0</v>
      </c>
      <c r="R136" s="11" t="s">
        <v>2009</v>
      </c>
      <c r="S136" s="11"/>
      <c r="T136" s="11"/>
      <c r="U136" s="9">
        <v>0</v>
      </c>
      <c r="V136" s="11"/>
      <c r="W136" s="11"/>
      <c r="X136" s="9">
        <v>64</v>
      </c>
      <c r="Y136" s="9" t="s">
        <v>1673</v>
      </c>
      <c r="Z136" s="9">
        <v>1</v>
      </c>
      <c r="AA136" s="11" t="s">
        <v>2013</v>
      </c>
      <c r="AB136" s="11"/>
      <c r="AC136" s="11"/>
      <c r="AD136" s="9">
        <v>0</v>
      </c>
      <c r="AE136" s="11"/>
      <c r="AF136" s="11"/>
      <c r="AG136" s="9">
        <v>94</v>
      </c>
      <c r="AH136" s="9" t="s">
        <v>1673</v>
      </c>
      <c r="AI136" s="9">
        <v>36</v>
      </c>
      <c r="AJ136" s="9" t="s">
        <v>1673</v>
      </c>
      <c r="AK136" s="9">
        <v>1</v>
      </c>
      <c r="AL136" s="11"/>
      <c r="AM136" s="11"/>
      <c r="AN136" s="11"/>
      <c r="AO136" s="9">
        <v>0</v>
      </c>
      <c r="AP136" s="11"/>
      <c r="AQ136" s="11"/>
      <c r="AR136" s="9">
        <v>0</v>
      </c>
      <c r="AS136" s="9">
        <v>0</v>
      </c>
      <c r="AT136" s="9" t="s">
        <v>1673</v>
      </c>
      <c r="AU136" s="9">
        <v>0</v>
      </c>
      <c r="AV136" s="11"/>
      <c r="AW136" s="11"/>
      <c r="AX136" s="11"/>
      <c r="AY136" s="9">
        <v>0</v>
      </c>
      <c r="AZ136" s="11"/>
      <c r="BA136" s="11"/>
      <c r="BB136" s="12" t="s">
        <v>1721</v>
      </c>
      <c r="BC136" s="9" t="s">
        <v>1723</v>
      </c>
      <c r="BD136" s="12" t="s">
        <v>1729</v>
      </c>
      <c r="BE136" s="9" t="s">
        <v>1723</v>
      </c>
      <c r="BF136" s="11" t="s">
        <v>1991</v>
      </c>
      <c r="BG136" s="9" t="s">
        <v>1723</v>
      </c>
      <c r="BH136" s="11" t="s">
        <v>1991</v>
      </c>
      <c r="BI136" s="11"/>
      <c r="BJ136" s="12" t="s">
        <v>1991</v>
      </c>
      <c r="BK136" s="9" t="s">
        <v>1723</v>
      </c>
      <c r="BL136" s="12" t="s">
        <v>1989</v>
      </c>
      <c r="BM136" s="11"/>
      <c r="BN136" s="11"/>
      <c r="BO136" s="11"/>
      <c r="BP136" s="9" t="s">
        <v>164</v>
      </c>
    </row>
    <row r="137" spans="1:68" x14ac:dyDescent="0.25">
      <c r="A137" s="13">
        <v>135</v>
      </c>
      <c r="B137" t="s">
        <v>341</v>
      </c>
      <c r="C137" s="9">
        <v>0</v>
      </c>
      <c r="D137" s="9">
        <v>158</v>
      </c>
      <c r="E137" s="9" t="s">
        <v>1673</v>
      </c>
      <c r="F137" s="9">
        <v>1</v>
      </c>
      <c r="G137" s="9">
        <v>1</v>
      </c>
      <c r="H137" s="11" t="s">
        <v>2013</v>
      </c>
      <c r="I137" s="11"/>
      <c r="J137" s="11"/>
      <c r="K137" s="9">
        <v>0</v>
      </c>
      <c r="L137" s="11"/>
      <c r="M137" s="11"/>
      <c r="N137" s="9">
        <v>0</v>
      </c>
      <c r="O137" s="9" t="s">
        <v>1673</v>
      </c>
      <c r="P137" s="9">
        <v>0</v>
      </c>
      <c r="Q137" s="9">
        <v>0</v>
      </c>
      <c r="R137" s="11" t="s">
        <v>2009</v>
      </c>
      <c r="S137" s="11"/>
      <c r="T137" s="11"/>
      <c r="U137" s="9">
        <v>0</v>
      </c>
      <c r="V137" s="11"/>
      <c r="W137" s="11"/>
      <c r="X137" s="9">
        <v>64</v>
      </c>
      <c r="Y137" s="9" t="s">
        <v>1673</v>
      </c>
      <c r="Z137" s="9">
        <v>1</v>
      </c>
      <c r="AA137" s="11" t="s">
        <v>2013</v>
      </c>
      <c r="AB137" s="11"/>
      <c r="AC137" s="11"/>
      <c r="AD137" s="9">
        <v>0</v>
      </c>
      <c r="AE137" s="11"/>
      <c r="AF137" s="11"/>
      <c r="AG137" s="9">
        <v>94</v>
      </c>
      <c r="AH137" s="9" t="s">
        <v>1673</v>
      </c>
      <c r="AI137" s="9">
        <v>36</v>
      </c>
      <c r="AJ137" s="9" t="s">
        <v>1673</v>
      </c>
      <c r="AK137" s="9">
        <v>1</v>
      </c>
      <c r="AL137" s="11"/>
      <c r="AM137" s="11"/>
      <c r="AN137" s="11"/>
      <c r="AO137" s="9">
        <v>0</v>
      </c>
      <c r="AP137" s="11"/>
      <c r="AQ137" s="11"/>
      <c r="AR137" s="9">
        <v>0</v>
      </c>
      <c r="AS137" s="9">
        <v>0</v>
      </c>
      <c r="AT137" s="9" t="s">
        <v>1673</v>
      </c>
      <c r="AU137" s="9">
        <v>0</v>
      </c>
      <c r="AV137" s="11"/>
      <c r="AW137" s="11"/>
      <c r="AX137" s="11"/>
      <c r="AY137" s="9">
        <v>0</v>
      </c>
      <c r="AZ137" s="11"/>
      <c r="BA137" s="11"/>
      <c r="BB137" s="12" t="s">
        <v>1721</v>
      </c>
      <c r="BC137" s="9" t="s">
        <v>1723</v>
      </c>
      <c r="BD137" s="12" t="s">
        <v>1729</v>
      </c>
      <c r="BE137" s="9" t="s">
        <v>1723</v>
      </c>
      <c r="BF137" s="11" t="s">
        <v>1991</v>
      </c>
      <c r="BG137" s="9" t="s">
        <v>1723</v>
      </c>
      <c r="BH137" s="11" t="s">
        <v>1991</v>
      </c>
      <c r="BI137" s="11"/>
      <c r="BJ137" s="12" t="s">
        <v>1991</v>
      </c>
      <c r="BK137" s="9" t="s">
        <v>1723</v>
      </c>
      <c r="BL137" s="12" t="s">
        <v>1989</v>
      </c>
      <c r="BM137" s="11"/>
      <c r="BN137" s="11"/>
      <c r="BO137" s="11"/>
      <c r="BP137" s="9" t="s">
        <v>164</v>
      </c>
    </row>
    <row r="138" spans="1:68" x14ac:dyDescent="0.25">
      <c r="A138" s="13">
        <v>136</v>
      </c>
      <c r="B138" t="s">
        <v>343</v>
      </c>
      <c r="C138" s="9">
        <v>1</v>
      </c>
      <c r="D138" s="9">
        <v>156</v>
      </c>
      <c r="E138" s="9" t="s">
        <v>1673</v>
      </c>
      <c r="F138" s="9">
        <v>1</v>
      </c>
      <c r="G138" s="9">
        <v>0</v>
      </c>
      <c r="H138" s="11" t="s">
        <v>2013</v>
      </c>
      <c r="I138" s="11"/>
      <c r="J138" s="11"/>
      <c r="K138" s="9">
        <v>0</v>
      </c>
      <c r="L138" s="11"/>
      <c r="M138" s="11"/>
      <c r="N138" s="9">
        <v>0</v>
      </c>
      <c r="O138" s="9" t="s">
        <v>1673</v>
      </c>
      <c r="P138" s="9">
        <v>0</v>
      </c>
      <c r="Q138" s="9">
        <v>0</v>
      </c>
      <c r="R138" s="11" t="s">
        <v>2009</v>
      </c>
      <c r="S138" s="11"/>
      <c r="T138" s="11"/>
      <c r="U138" s="9">
        <v>0</v>
      </c>
      <c r="V138" s="11"/>
      <c r="W138" s="11"/>
      <c r="X138" s="9">
        <v>64</v>
      </c>
      <c r="Y138" s="9" t="s">
        <v>1673</v>
      </c>
      <c r="Z138" s="9">
        <v>1</v>
      </c>
      <c r="AA138" s="11" t="s">
        <v>2013</v>
      </c>
      <c r="AB138" s="11"/>
      <c r="AC138" s="11"/>
      <c r="AD138" s="9">
        <v>0</v>
      </c>
      <c r="AE138" s="11"/>
      <c r="AF138" s="11"/>
      <c r="AG138" s="9">
        <v>94</v>
      </c>
      <c r="AH138" s="9" t="s">
        <v>1673</v>
      </c>
      <c r="AI138" s="9">
        <v>36</v>
      </c>
      <c r="AJ138" s="9" t="s">
        <v>1673</v>
      </c>
      <c r="AK138" s="9">
        <v>1</v>
      </c>
      <c r="AL138" s="11"/>
      <c r="AM138" s="11"/>
      <c r="AN138" s="11"/>
      <c r="AO138" s="9">
        <v>0</v>
      </c>
      <c r="AP138" s="11"/>
      <c r="AQ138" s="11"/>
      <c r="AR138" s="9">
        <v>0</v>
      </c>
      <c r="AS138" s="9">
        <v>0</v>
      </c>
      <c r="AT138" s="9" t="s">
        <v>1673</v>
      </c>
      <c r="AU138" s="9">
        <v>0</v>
      </c>
      <c r="AV138" s="11"/>
      <c r="AW138" s="11"/>
      <c r="AX138" s="11"/>
      <c r="AY138" s="9">
        <v>0</v>
      </c>
      <c r="AZ138" s="11"/>
      <c r="BA138" s="11"/>
      <c r="BB138" s="12" t="s">
        <v>1721</v>
      </c>
      <c r="BC138" s="9" t="s">
        <v>1723</v>
      </c>
      <c r="BD138" s="12" t="s">
        <v>1729</v>
      </c>
      <c r="BE138" s="9" t="s">
        <v>1723</v>
      </c>
      <c r="BF138" s="11" t="s">
        <v>1991</v>
      </c>
      <c r="BG138" s="9" t="s">
        <v>1723</v>
      </c>
      <c r="BH138" s="11" t="s">
        <v>1991</v>
      </c>
      <c r="BI138" s="11"/>
      <c r="BJ138" s="12" t="s">
        <v>1991</v>
      </c>
      <c r="BK138" s="9" t="s">
        <v>1723</v>
      </c>
      <c r="BL138" s="12" t="s">
        <v>1989</v>
      </c>
      <c r="BM138" s="11"/>
      <c r="BN138" s="11"/>
      <c r="BO138" s="11"/>
      <c r="BP138" s="9" t="s">
        <v>164</v>
      </c>
    </row>
    <row r="139" spans="1:68" x14ac:dyDescent="0.25">
      <c r="A139" s="13">
        <v>137</v>
      </c>
      <c r="B139" t="s">
        <v>345</v>
      </c>
      <c r="C139" s="9">
        <v>1</v>
      </c>
      <c r="D139" s="9">
        <v>156</v>
      </c>
      <c r="E139" s="9" t="s">
        <v>1673</v>
      </c>
      <c r="F139" s="9">
        <v>1</v>
      </c>
      <c r="G139" s="9">
        <v>0</v>
      </c>
      <c r="H139" s="11" t="s">
        <v>2013</v>
      </c>
      <c r="I139" s="11"/>
      <c r="J139" s="11"/>
      <c r="K139" s="9">
        <v>0</v>
      </c>
      <c r="L139" s="11"/>
      <c r="M139" s="11"/>
      <c r="N139" s="9">
        <v>0</v>
      </c>
      <c r="O139" s="9" t="s">
        <v>1673</v>
      </c>
      <c r="P139" s="9">
        <v>0</v>
      </c>
      <c r="Q139" s="9">
        <v>0</v>
      </c>
      <c r="R139" s="11" t="s">
        <v>2009</v>
      </c>
      <c r="S139" s="11"/>
      <c r="T139" s="11"/>
      <c r="U139" s="9">
        <v>0</v>
      </c>
      <c r="V139" s="11"/>
      <c r="W139" s="11"/>
      <c r="X139" s="9">
        <v>64</v>
      </c>
      <c r="Y139" s="9" t="s">
        <v>1673</v>
      </c>
      <c r="Z139" s="9">
        <v>1</v>
      </c>
      <c r="AA139" s="11" t="s">
        <v>2013</v>
      </c>
      <c r="AB139" s="11"/>
      <c r="AC139" s="11"/>
      <c r="AD139" s="9">
        <v>0</v>
      </c>
      <c r="AE139" s="11"/>
      <c r="AF139" s="11"/>
      <c r="AG139" s="9">
        <v>94</v>
      </c>
      <c r="AH139" s="9" t="s">
        <v>1673</v>
      </c>
      <c r="AI139" s="9">
        <v>36</v>
      </c>
      <c r="AJ139" s="9" t="s">
        <v>1673</v>
      </c>
      <c r="AK139" s="9">
        <v>1</v>
      </c>
      <c r="AL139" s="11"/>
      <c r="AM139" s="11"/>
      <c r="AN139" s="11"/>
      <c r="AO139" s="9">
        <v>0</v>
      </c>
      <c r="AP139" s="11"/>
      <c r="AQ139" s="11"/>
      <c r="AR139" s="9">
        <v>0</v>
      </c>
      <c r="AS139" s="9">
        <v>0</v>
      </c>
      <c r="AT139" s="9" t="s">
        <v>1673</v>
      </c>
      <c r="AU139" s="9">
        <v>0</v>
      </c>
      <c r="AV139" s="11"/>
      <c r="AW139" s="11"/>
      <c r="AX139" s="11"/>
      <c r="AY139" s="9">
        <v>0</v>
      </c>
      <c r="AZ139" s="11"/>
      <c r="BA139" s="11"/>
      <c r="BB139" s="12" t="s">
        <v>1721</v>
      </c>
      <c r="BC139" s="9" t="s">
        <v>1723</v>
      </c>
      <c r="BD139" s="12" t="s">
        <v>1729</v>
      </c>
      <c r="BE139" s="9" t="s">
        <v>1723</v>
      </c>
      <c r="BF139" s="11" t="s">
        <v>1991</v>
      </c>
      <c r="BG139" s="9" t="s">
        <v>1723</v>
      </c>
      <c r="BH139" s="11" t="s">
        <v>1991</v>
      </c>
      <c r="BI139" s="11"/>
      <c r="BJ139" s="12" t="s">
        <v>1991</v>
      </c>
      <c r="BK139" s="9" t="s">
        <v>1723</v>
      </c>
      <c r="BL139" s="12" t="s">
        <v>1989</v>
      </c>
      <c r="BM139" s="11"/>
      <c r="BN139" s="11"/>
      <c r="BO139" s="11"/>
      <c r="BP139" s="9" t="s">
        <v>164</v>
      </c>
    </row>
    <row r="140" spans="1:68" x14ac:dyDescent="0.25">
      <c r="A140" s="13">
        <v>138</v>
      </c>
      <c r="B140" t="s">
        <v>347</v>
      </c>
      <c r="C140" s="9">
        <v>0</v>
      </c>
      <c r="D140" s="9">
        <v>154</v>
      </c>
      <c r="E140" s="9" t="s">
        <v>1673</v>
      </c>
      <c r="F140" s="9">
        <v>1</v>
      </c>
      <c r="G140" s="9">
        <v>1</v>
      </c>
      <c r="H140" s="11" t="s">
        <v>2010</v>
      </c>
      <c r="I140" s="11" t="s">
        <v>2011</v>
      </c>
      <c r="J140" s="11" t="s">
        <v>2012</v>
      </c>
      <c r="K140" s="9">
        <v>0</v>
      </c>
      <c r="L140" s="11"/>
      <c r="M140" s="11"/>
      <c r="N140" s="9">
        <v>0</v>
      </c>
      <c r="O140" s="9" t="s">
        <v>1673</v>
      </c>
      <c r="P140" s="9">
        <v>0</v>
      </c>
      <c r="Q140" s="9">
        <v>0</v>
      </c>
      <c r="R140" s="11" t="s">
        <v>2009</v>
      </c>
      <c r="S140" s="11"/>
      <c r="T140" s="11"/>
      <c r="U140" s="9">
        <v>0</v>
      </c>
      <c r="V140" s="11"/>
      <c r="W140" s="11"/>
      <c r="X140" s="9">
        <v>64</v>
      </c>
      <c r="Y140" s="9" t="s">
        <v>1673</v>
      </c>
      <c r="Z140" s="9">
        <v>1</v>
      </c>
      <c r="AA140" s="11" t="s">
        <v>2013</v>
      </c>
      <c r="AB140" s="11"/>
      <c r="AC140" s="11"/>
      <c r="AD140" s="9">
        <v>0</v>
      </c>
      <c r="AE140" s="11"/>
      <c r="AF140" s="11"/>
      <c r="AG140" s="9">
        <v>94</v>
      </c>
      <c r="AH140" s="9" t="s">
        <v>1673</v>
      </c>
      <c r="AI140" s="9">
        <v>36</v>
      </c>
      <c r="AJ140" s="9" t="s">
        <v>1673</v>
      </c>
      <c r="AK140" s="9">
        <v>1</v>
      </c>
      <c r="AL140" s="11"/>
      <c r="AM140" s="11"/>
      <c r="AN140" s="11"/>
      <c r="AO140" s="9">
        <v>0</v>
      </c>
      <c r="AP140" s="11"/>
      <c r="AQ140" s="11"/>
      <c r="AR140" s="9">
        <v>0</v>
      </c>
      <c r="AS140" s="9">
        <v>0</v>
      </c>
      <c r="AT140" s="9" t="s">
        <v>1673</v>
      </c>
      <c r="AU140" s="9">
        <v>0</v>
      </c>
      <c r="AV140" s="11"/>
      <c r="AW140" s="11"/>
      <c r="AX140" s="11"/>
      <c r="AY140" s="9">
        <v>0</v>
      </c>
      <c r="AZ140" s="11"/>
      <c r="BA140" s="11"/>
      <c r="BB140" s="12" t="s">
        <v>1721</v>
      </c>
      <c r="BC140" s="9" t="s">
        <v>1723</v>
      </c>
      <c r="BD140" s="12" t="s">
        <v>1729</v>
      </c>
      <c r="BE140" s="9" t="s">
        <v>1723</v>
      </c>
      <c r="BF140" s="11" t="s">
        <v>1991</v>
      </c>
      <c r="BG140" s="9" t="s">
        <v>1723</v>
      </c>
      <c r="BH140" s="11" t="s">
        <v>1991</v>
      </c>
      <c r="BI140" s="11"/>
      <c r="BJ140" s="12" t="s">
        <v>1991</v>
      </c>
      <c r="BK140" s="9" t="s">
        <v>1723</v>
      </c>
      <c r="BL140" s="12" t="s">
        <v>1989</v>
      </c>
      <c r="BM140" s="11"/>
      <c r="BN140" s="11"/>
      <c r="BO140" s="11"/>
      <c r="BP140" s="9" t="s">
        <v>164</v>
      </c>
    </row>
    <row r="141" spans="1:68" x14ac:dyDescent="0.25">
      <c r="A141" s="13">
        <v>139</v>
      </c>
      <c r="B141" t="s">
        <v>349</v>
      </c>
      <c r="C141" s="9">
        <v>1</v>
      </c>
      <c r="D141" s="9">
        <v>144</v>
      </c>
      <c r="E141" s="9" t="s">
        <v>1673</v>
      </c>
      <c r="F141" s="9">
        <v>1</v>
      </c>
      <c r="G141" s="9">
        <v>0</v>
      </c>
      <c r="H141" s="11" t="s">
        <v>2010</v>
      </c>
      <c r="I141" s="11" t="s">
        <v>2011</v>
      </c>
      <c r="J141" s="11" t="s">
        <v>2012</v>
      </c>
      <c r="K141" s="9">
        <v>0</v>
      </c>
      <c r="L141" s="11"/>
      <c r="M141" s="11"/>
      <c r="N141" s="9">
        <v>0</v>
      </c>
      <c r="O141" s="9" t="s">
        <v>1673</v>
      </c>
      <c r="P141" s="9">
        <v>0</v>
      </c>
      <c r="Q141" s="9">
        <v>0</v>
      </c>
      <c r="R141" s="11" t="s">
        <v>2009</v>
      </c>
      <c r="S141" s="11"/>
      <c r="T141" s="11"/>
      <c r="U141" s="9">
        <v>0</v>
      </c>
      <c r="V141" s="11"/>
      <c r="W141" s="11"/>
      <c r="X141" s="9">
        <v>64</v>
      </c>
      <c r="Y141" s="9" t="s">
        <v>1673</v>
      </c>
      <c r="Z141" s="9">
        <v>1</v>
      </c>
      <c r="AA141" s="11" t="s">
        <v>2013</v>
      </c>
      <c r="AB141" s="11"/>
      <c r="AC141" s="11"/>
      <c r="AD141" s="9">
        <v>0</v>
      </c>
      <c r="AE141" s="11"/>
      <c r="AF141" s="11"/>
      <c r="AG141" s="9">
        <v>94</v>
      </c>
      <c r="AH141" s="9" t="s">
        <v>1673</v>
      </c>
      <c r="AI141" s="9">
        <v>36</v>
      </c>
      <c r="AJ141" s="9" t="s">
        <v>1673</v>
      </c>
      <c r="AK141" s="9">
        <v>1</v>
      </c>
      <c r="AL141" s="11"/>
      <c r="AM141" s="11"/>
      <c r="AN141" s="11"/>
      <c r="AO141" s="9">
        <v>0</v>
      </c>
      <c r="AP141" s="11"/>
      <c r="AQ141" s="11"/>
      <c r="AR141" s="9">
        <v>0</v>
      </c>
      <c r="AS141" s="9">
        <v>0</v>
      </c>
      <c r="AT141" s="9" t="s">
        <v>1673</v>
      </c>
      <c r="AU141" s="9">
        <v>0</v>
      </c>
      <c r="AV141" s="11"/>
      <c r="AW141" s="11"/>
      <c r="AX141" s="11"/>
      <c r="AY141" s="9">
        <v>0</v>
      </c>
      <c r="AZ141" s="11"/>
      <c r="BA141" s="11"/>
      <c r="BB141" s="12" t="s">
        <v>1721</v>
      </c>
      <c r="BC141" s="9" t="s">
        <v>1723</v>
      </c>
      <c r="BD141" s="12" t="s">
        <v>1729</v>
      </c>
      <c r="BE141" s="9" t="s">
        <v>1723</v>
      </c>
      <c r="BF141" s="11" t="s">
        <v>1991</v>
      </c>
      <c r="BG141" s="9" t="s">
        <v>1723</v>
      </c>
      <c r="BH141" s="11" t="s">
        <v>1991</v>
      </c>
      <c r="BI141" s="11"/>
      <c r="BJ141" s="12" t="s">
        <v>1991</v>
      </c>
      <c r="BK141" s="9" t="s">
        <v>1723</v>
      </c>
      <c r="BL141" s="12" t="s">
        <v>1989</v>
      </c>
      <c r="BM141" s="11"/>
      <c r="BN141" s="11"/>
      <c r="BO141" s="11"/>
      <c r="BP141" s="9" t="s">
        <v>164</v>
      </c>
    </row>
    <row r="142" spans="1:68" x14ac:dyDescent="0.25">
      <c r="A142" s="13">
        <v>140</v>
      </c>
      <c r="B142" t="s">
        <v>351</v>
      </c>
      <c r="C142" s="9">
        <v>0</v>
      </c>
      <c r="D142" s="9">
        <v>156</v>
      </c>
      <c r="E142" s="9" t="s">
        <v>1673</v>
      </c>
      <c r="F142" s="9">
        <v>1</v>
      </c>
      <c r="G142" s="9">
        <v>1</v>
      </c>
      <c r="H142" s="11" t="s">
        <v>2010</v>
      </c>
      <c r="I142" s="11" t="s">
        <v>2011</v>
      </c>
      <c r="J142" s="11" t="s">
        <v>2012</v>
      </c>
      <c r="K142" s="9">
        <v>0</v>
      </c>
      <c r="L142" s="11"/>
      <c r="M142" s="11"/>
      <c r="N142" s="9">
        <v>0</v>
      </c>
      <c r="O142" s="9" t="s">
        <v>1673</v>
      </c>
      <c r="P142" s="9">
        <v>0</v>
      </c>
      <c r="Q142" s="9">
        <v>0</v>
      </c>
      <c r="R142" s="11" t="s">
        <v>2009</v>
      </c>
      <c r="S142" s="11"/>
      <c r="T142" s="11"/>
      <c r="U142" s="9">
        <v>0</v>
      </c>
      <c r="V142" s="11"/>
      <c r="W142" s="11"/>
      <c r="X142" s="9">
        <v>64</v>
      </c>
      <c r="Y142" s="9" t="s">
        <v>1673</v>
      </c>
      <c r="Z142" s="9">
        <v>1</v>
      </c>
      <c r="AA142" s="11" t="s">
        <v>2013</v>
      </c>
      <c r="AB142" s="11"/>
      <c r="AC142" s="11"/>
      <c r="AD142" s="9">
        <v>0</v>
      </c>
      <c r="AE142" s="11"/>
      <c r="AF142" s="11"/>
      <c r="AG142" s="9">
        <v>94</v>
      </c>
      <c r="AH142" s="9" t="s">
        <v>1673</v>
      </c>
      <c r="AI142" s="9">
        <v>36</v>
      </c>
      <c r="AJ142" s="9" t="s">
        <v>1673</v>
      </c>
      <c r="AK142" s="9">
        <v>1</v>
      </c>
      <c r="AL142" s="11"/>
      <c r="AM142" s="11"/>
      <c r="AN142" s="11"/>
      <c r="AO142" s="9">
        <v>0</v>
      </c>
      <c r="AP142" s="11"/>
      <c r="AQ142" s="11"/>
      <c r="AR142" s="9">
        <v>0</v>
      </c>
      <c r="AS142" s="9">
        <v>0</v>
      </c>
      <c r="AT142" s="9" t="s">
        <v>1673</v>
      </c>
      <c r="AU142" s="9">
        <v>0</v>
      </c>
      <c r="AV142" s="11"/>
      <c r="AW142" s="11"/>
      <c r="AX142" s="11"/>
      <c r="AY142" s="9">
        <v>0</v>
      </c>
      <c r="AZ142" s="11"/>
      <c r="BA142" s="11"/>
      <c r="BB142" s="12" t="s">
        <v>1721</v>
      </c>
      <c r="BC142" s="9" t="s">
        <v>1723</v>
      </c>
      <c r="BD142" s="12" t="s">
        <v>1729</v>
      </c>
      <c r="BE142" s="9" t="s">
        <v>1723</v>
      </c>
      <c r="BF142" s="11" t="s">
        <v>1991</v>
      </c>
      <c r="BG142" s="9" t="s">
        <v>1723</v>
      </c>
      <c r="BH142" s="11" t="s">
        <v>1991</v>
      </c>
      <c r="BI142" s="11"/>
      <c r="BJ142" s="12" t="s">
        <v>1991</v>
      </c>
      <c r="BK142" s="9" t="s">
        <v>1723</v>
      </c>
      <c r="BL142" s="12" t="s">
        <v>1989</v>
      </c>
      <c r="BM142" s="11"/>
      <c r="BN142" s="11"/>
      <c r="BO142" s="11"/>
      <c r="BP142" s="9" t="s">
        <v>164</v>
      </c>
    </row>
    <row r="143" spans="1:68" x14ac:dyDescent="0.25">
      <c r="A143" s="13">
        <v>141</v>
      </c>
      <c r="B143" t="s">
        <v>353</v>
      </c>
      <c r="C143" s="9">
        <v>0</v>
      </c>
      <c r="D143" s="9">
        <v>168</v>
      </c>
      <c r="E143" s="9" t="s">
        <v>1673</v>
      </c>
      <c r="F143" s="9">
        <v>1</v>
      </c>
      <c r="G143" s="9">
        <v>1</v>
      </c>
      <c r="H143" s="11" t="s">
        <v>2013</v>
      </c>
      <c r="I143" s="11"/>
      <c r="J143" s="11"/>
      <c r="K143" s="9">
        <v>0</v>
      </c>
      <c r="L143" s="11"/>
      <c r="M143" s="11"/>
      <c r="N143" s="9">
        <v>0</v>
      </c>
      <c r="O143" s="9" t="s">
        <v>1673</v>
      </c>
      <c r="P143" s="9">
        <v>0</v>
      </c>
      <c r="Q143" s="9">
        <v>0</v>
      </c>
      <c r="R143" s="11" t="s">
        <v>2009</v>
      </c>
      <c r="S143" s="11"/>
      <c r="T143" s="11"/>
      <c r="U143" s="9">
        <v>0</v>
      </c>
      <c r="V143" s="11"/>
      <c r="W143" s="11"/>
      <c r="X143" s="9">
        <v>64</v>
      </c>
      <c r="Y143" s="9" t="s">
        <v>1673</v>
      </c>
      <c r="Z143" s="9">
        <v>1</v>
      </c>
      <c r="AA143" s="11" t="s">
        <v>2013</v>
      </c>
      <c r="AB143" s="11"/>
      <c r="AC143" s="11"/>
      <c r="AD143" s="9">
        <v>0</v>
      </c>
      <c r="AE143" s="11"/>
      <c r="AF143" s="11"/>
      <c r="AG143" s="9">
        <v>94</v>
      </c>
      <c r="AH143" s="9" t="s">
        <v>1673</v>
      </c>
      <c r="AI143" s="9">
        <v>36</v>
      </c>
      <c r="AJ143" s="9" t="s">
        <v>1673</v>
      </c>
      <c r="AK143" s="9">
        <v>1</v>
      </c>
      <c r="AL143" s="11"/>
      <c r="AM143" s="11"/>
      <c r="AN143" s="11"/>
      <c r="AO143" s="9">
        <v>0</v>
      </c>
      <c r="AP143" s="11"/>
      <c r="AQ143" s="11"/>
      <c r="AR143" s="9">
        <v>0</v>
      </c>
      <c r="AS143" s="9">
        <v>0</v>
      </c>
      <c r="AT143" s="9" t="s">
        <v>1673</v>
      </c>
      <c r="AU143" s="9">
        <v>0</v>
      </c>
      <c r="AV143" s="11"/>
      <c r="AW143" s="11"/>
      <c r="AX143" s="11"/>
      <c r="AY143" s="9">
        <v>0</v>
      </c>
      <c r="AZ143" s="11"/>
      <c r="BA143" s="11"/>
      <c r="BB143" s="12" t="s">
        <v>1721</v>
      </c>
      <c r="BC143" s="9" t="s">
        <v>1723</v>
      </c>
      <c r="BD143" s="12" t="s">
        <v>1729</v>
      </c>
      <c r="BE143" s="9" t="s">
        <v>1723</v>
      </c>
      <c r="BF143" s="11" t="s">
        <v>1991</v>
      </c>
      <c r="BG143" s="9" t="s">
        <v>1723</v>
      </c>
      <c r="BH143" s="11" t="s">
        <v>1991</v>
      </c>
      <c r="BI143" s="11"/>
      <c r="BJ143" s="12" t="s">
        <v>1991</v>
      </c>
      <c r="BK143" s="9" t="s">
        <v>1723</v>
      </c>
      <c r="BL143" s="12" t="s">
        <v>1989</v>
      </c>
      <c r="BM143" s="11"/>
      <c r="BN143" s="11"/>
      <c r="BO143" s="11"/>
      <c r="BP143" s="9" t="s">
        <v>164</v>
      </c>
    </row>
    <row r="144" spans="1:68" x14ac:dyDescent="0.25">
      <c r="A144" s="13">
        <v>142</v>
      </c>
      <c r="B144" t="s">
        <v>355</v>
      </c>
      <c r="C144" s="9">
        <v>0</v>
      </c>
      <c r="D144" s="9">
        <v>172</v>
      </c>
      <c r="E144" s="9" t="s">
        <v>1673</v>
      </c>
      <c r="F144" s="9">
        <v>1</v>
      </c>
      <c r="G144" s="9">
        <v>1</v>
      </c>
      <c r="H144" s="11" t="s">
        <v>2013</v>
      </c>
      <c r="I144" s="11"/>
      <c r="J144" s="11"/>
      <c r="K144" s="9">
        <v>0</v>
      </c>
      <c r="L144" s="11"/>
      <c r="M144" s="11"/>
      <c r="N144" s="9">
        <v>0</v>
      </c>
      <c r="O144" s="9" t="s">
        <v>1673</v>
      </c>
      <c r="P144" s="9">
        <v>0</v>
      </c>
      <c r="Q144" s="9">
        <v>0</v>
      </c>
      <c r="R144" s="11" t="s">
        <v>2009</v>
      </c>
      <c r="S144" s="11"/>
      <c r="T144" s="11"/>
      <c r="U144" s="9">
        <v>0</v>
      </c>
      <c r="V144" s="11"/>
      <c r="W144" s="11"/>
      <c r="X144" s="9">
        <v>64</v>
      </c>
      <c r="Y144" s="9" t="s">
        <v>1673</v>
      </c>
      <c r="Z144" s="9">
        <v>1</v>
      </c>
      <c r="AA144" s="11" t="s">
        <v>2013</v>
      </c>
      <c r="AB144" s="11"/>
      <c r="AC144" s="11"/>
      <c r="AD144" s="9">
        <v>0</v>
      </c>
      <c r="AE144" s="11"/>
      <c r="AF144" s="11"/>
      <c r="AG144" s="9">
        <v>94</v>
      </c>
      <c r="AH144" s="9" t="s">
        <v>1673</v>
      </c>
      <c r="AI144" s="9">
        <v>36</v>
      </c>
      <c r="AJ144" s="9" t="s">
        <v>1673</v>
      </c>
      <c r="AK144" s="9">
        <v>1</v>
      </c>
      <c r="AL144" s="11"/>
      <c r="AM144" s="11"/>
      <c r="AN144" s="11"/>
      <c r="AO144" s="9">
        <v>0</v>
      </c>
      <c r="AP144" s="11"/>
      <c r="AQ144" s="11"/>
      <c r="AR144" s="9">
        <v>0</v>
      </c>
      <c r="AS144" s="9">
        <v>0</v>
      </c>
      <c r="AT144" s="9" t="s">
        <v>1673</v>
      </c>
      <c r="AU144" s="9">
        <v>0</v>
      </c>
      <c r="AV144" s="11"/>
      <c r="AW144" s="11"/>
      <c r="AX144" s="11"/>
      <c r="AY144" s="9">
        <v>0</v>
      </c>
      <c r="AZ144" s="11"/>
      <c r="BA144" s="11"/>
      <c r="BB144" s="12" t="s">
        <v>1721</v>
      </c>
      <c r="BC144" s="9" t="s">
        <v>1723</v>
      </c>
      <c r="BD144" s="12" t="s">
        <v>1729</v>
      </c>
      <c r="BE144" s="9" t="s">
        <v>1723</v>
      </c>
      <c r="BF144" s="11" t="s">
        <v>1991</v>
      </c>
      <c r="BG144" s="9" t="s">
        <v>1723</v>
      </c>
      <c r="BH144" s="11" t="s">
        <v>1991</v>
      </c>
      <c r="BI144" s="11"/>
      <c r="BJ144" s="12" t="s">
        <v>1991</v>
      </c>
      <c r="BK144" s="9" t="s">
        <v>1723</v>
      </c>
      <c r="BL144" s="12" t="s">
        <v>1989</v>
      </c>
      <c r="BM144" s="11"/>
      <c r="BN144" s="11"/>
      <c r="BO144" s="11"/>
      <c r="BP144" s="9" t="s">
        <v>164</v>
      </c>
    </row>
    <row r="145" spans="1:68" x14ac:dyDescent="0.25">
      <c r="A145" s="13">
        <v>143</v>
      </c>
      <c r="B145" t="s">
        <v>357</v>
      </c>
      <c r="C145" s="9">
        <v>1</v>
      </c>
      <c r="D145" s="9">
        <v>180</v>
      </c>
      <c r="E145" s="9" t="s">
        <v>1673</v>
      </c>
      <c r="F145" s="9">
        <v>1</v>
      </c>
      <c r="G145" s="9">
        <v>0</v>
      </c>
      <c r="H145" s="11" t="s">
        <v>2010</v>
      </c>
      <c r="I145" s="11" t="s">
        <v>2011</v>
      </c>
      <c r="J145" s="11" t="s">
        <v>2012</v>
      </c>
      <c r="K145" s="9">
        <v>1</v>
      </c>
      <c r="L145" s="11"/>
      <c r="M145" s="11"/>
      <c r="N145" s="9">
        <v>0</v>
      </c>
      <c r="O145" s="9" t="s">
        <v>1673</v>
      </c>
      <c r="P145" s="9">
        <v>0</v>
      </c>
      <c r="Q145" s="9">
        <v>0</v>
      </c>
      <c r="R145" s="11" t="s">
        <v>2009</v>
      </c>
      <c r="S145" s="11"/>
      <c r="T145" s="11"/>
      <c r="U145" s="9">
        <v>0</v>
      </c>
      <c r="V145" s="11"/>
      <c r="W145" s="11"/>
      <c r="X145" s="9">
        <v>0</v>
      </c>
      <c r="Y145" s="9" t="s">
        <v>1673</v>
      </c>
      <c r="Z145" s="9">
        <v>0</v>
      </c>
      <c r="AA145" s="11" t="s">
        <v>2013</v>
      </c>
      <c r="AB145" s="11"/>
      <c r="AC145" s="11"/>
      <c r="AD145" s="9">
        <v>0</v>
      </c>
      <c r="AE145" s="11"/>
      <c r="AF145" s="11"/>
      <c r="AG145" s="9">
        <v>89</v>
      </c>
      <c r="AH145" s="9" t="s">
        <v>1673</v>
      </c>
      <c r="AI145" s="9">
        <v>36</v>
      </c>
      <c r="AJ145" s="9" t="s">
        <v>1673</v>
      </c>
      <c r="AK145" s="9">
        <v>1</v>
      </c>
      <c r="AL145" s="11"/>
      <c r="AM145" s="11"/>
      <c r="AN145" s="11"/>
      <c r="AO145" s="9">
        <v>0</v>
      </c>
      <c r="AP145" s="11"/>
      <c r="AQ145" s="11"/>
      <c r="AR145" s="9">
        <v>0</v>
      </c>
      <c r="AS145" s="9">
        <v>0</v>
      </c>
      <c r="AT145" s="9" t="s">
        <v>1673</v>
      </c>
      <c r="AU145" s="9">
        <v>0</v>
      </c>
      <c r="AV145" s="11"/>
      <c r="AW145" s="11"/>
      <c r="AX145" s="11"/>
      <c r="AY145" s="9">
        <v>0</v>
      </c>
      <c r="AZ145" s="11"/>
      <c r="BA145" s="11"/>
      <c r="BB145" s="12" t="s">
        <v>1721</v>
      </c>
      <c r="BC145" s="9" t="s">
        <v>1735</v>
      </c>
      <c r="BD145" s="12" t="s">
        <v>1729</v>
      </c>
      <c r="BE145" s="9" t="s">
        <v>1723</v>
      </c>
      <c r="BF145" s="11" t="s">
        <v>1722</v>
      </c>
      <c r="BG145" s="9" t="s">
        <v>1723</v>
      </c>
      <c r="BH145" s="65" t="s">
        <v>1724</v>
      </c>
      <c r="BI145" s="11"/>
      <c r="BJ145" s="12" t="s">
        <v>1991</v>
      </c>
      <c r="BK145" s="9" t="s">
        <v>1723</v>
      </c>
      <c r="BL145" s="12" t="s">
        <v>1989</v>
      </c>
      <c r="BM145" s="11"/>
      <c r="BN145" s="11"/>
      <c r="BO145" s="11"/>
      <c r="BP145" s="9" t="s">
        <v>164</v>
      </c>
    </row>
    <row r="146" spans="1:68" x14ac:dyDescent="0.25">
      <c r="A146" s="13">
        <v>144</v>
      </c>
      <c r="B146" t="s">
        <v>359</v>
      </c>
      <c r="C146" s="9">
        <v>0</v>
      </c>
      <c r="D146" s="9">
        <v>184</v>
      </c>
      <c r="E146" s="9" t="s">
        <v>1673</v>
      </c>
      <c r="F146" s="9">
        <v>1</v>
      </c>
      <c r="G146" s="9">
        <v>0</v>
      </c>
      <c r="H146" s="11" t="s">
        <v>2010</v>
      </c>
      <c r="I146" s="11" t="s">
        <v>2011</v>
      </c>
      <c r="J146" s="11" t="s">
        <v>2012</v>
      </c>
      <c r="K146" s="9">
        <v>0</v>
      </c>
      <c r="L146" s="11"/>
      <c r="M146" s="11"/>
      <c r="N146" s="9">
        <v>0</v>
      </c>
      <c r="O146" s="9" t="s">
        <v>1673</v>
      </c>
      <c r="P146" s="9">
        <v>0</v>
      </c>
      <c r="Q146" s="9">
        <v>0</v>
      </c>
      <c r="R146" s="11" t="s">
        <v>2009</v>
      </c>
      <c r="S146" s="11"/>
      <c r="T146" s="11"/>
      <c r="U146" s="9">
        <v>0</v>
      </c>
      <c r="V146" s="11"/>
      <c r="W146" s="11"/>
      <c r="X146" s="9">
        <v>0</v>
      </c>
      <c r="Y146" s="9" t="s">
        <v>1673</v>
      </c>
      <c r="Z146" s="9">
        <v>0</v>
      </c>
      <c r="AA146" s="11" t="s">
        <v>2013</v>
      </c>
      <c r="AB146" s="11"/>
      <c r="AC146" s="11"/>
      <c r="AD146" s="9">
        <v>0</v>
      </c>
      <c r="AE146" s="11"/>
      <c r="AF146" s="11"/>
      <c r="AG146" s="9">
        <v>86</v>
      </c>
      <c r="AH146" s="9" t="s">
        <v>1673</v>
      </c>
      <c r="AI146" s="9">
        <v>36</v>
      </c>
      <c r="AJ146" s="9" t="s">
        <v>1673</v>
      </c>
      <c r="AK146" s="9">
        <v>1</v>
      </c>
      <c r="AL146" s="11"/>
      <c r="AM146" s="11"/>
      <c r="AN146" s="11"/>
      <c r="AO146" s="9">
        <v>0</v>
      </c>
      <c r="AP146" s="11"/>
      <c r="AQ146" s="11"/>
      <c r="AR146" s="9">
        <v>0</v>
      </c>
      <c r="AS146" s="9">
        <v>0</v>
      </c>
      <c r="AT146" s="9" t="s">
        <v>1673</v>
      </c>
      <c r="AU146" s="9">
        <v>0</v>
      </c>
      <c r="AV146" s="11"/>
      <c r="AW146" s="11"/>
      <c r="AX146" s="11"/>
      <c r="AY146" s="9">
        <v>0</v>
      </c>
      <c r="AZ146" s="11"/>
      <c r="BA146" s="11"/>
      <c r="BB146" s="12" t="s">
        <v>1721</v>
      </c>
      <c r="BC146" s="9" t="s">
        <v>1723</v>
      </c>
      <c r="BD146" s="12" t="s">
        <v>1729</v>
      </c>
      <c r="BE146" s="9" t="s">
        <v>1723</v>
      </c>
      <c r="BF146" s="11" t="s">
        <v>1722</v>
      </c>
      <c r="BG146" s="9" t="s">
        <v>1723</v>
      </c>
      <c r="BH146" s="65" t="s">
        <v>1724</v>
      </c>
      <c r="BI146" s="11"/>
      <c r="BJ146" s="12" t="s">
        <v>1991</v>
      </c>
      <c r="BK146" s="9" t="s">
        <v>1723</v>
      </c>
      <c r="BL146" s="12" t="s">
        <v>1989</v>
      </c>
      <c r="BM146" s="11"/>
      <c r="BN146" s="11"/>
      <c r="BO146" s="11"/>
      <c r="BP146" s="9" t="s">
        <v>164</v>
      </c>
    </row>
    <row r="147" spans="1:68" x14ac:dyDescent="0.25">
      <c r="A147" s="13">
        <v>145</v>
      </c>
      <c r="B147" t="s">
        <v>361</v>
      </c>
      <c r="C147" s="9">
        <v>0</v>
      </c>
      <c r="D147" s="9">
        <v>0</v>
      </c>
      <c r="E147" s="9" t="s">
        <v>1673</v>
      </c>
      <c r="F147" s="9">
        <v>0</v>
      </c>
      <c r="G147" s="9">
        <v>0</v>
      </c>
      <c r="H147" s="11" t="s">
        <v>2013</v>
      </c>
      <c r="I147" s="11"/>
      <c r="J147" s="11"/>
      <c r="K147" s="9">
        <v>0</v>
      </c>
      <c r="L147" s="11"/>
      <c r="M147" s="11"/>
      <c r="N147" s="9">
        <v>0</v>
      </c>
      <c r="O147" s="9" t="s">
        <v>1673</v>
      </c>
      <c r="P147" s="9">
        <v>0</v>
      </c>
      <c r="Q147" s="9">
        <v>0</v>
      </c>
      <c r="R147" s="11" t="s">
        <v>2009</v>
      </c>
      <c r="S147" s="11"/>
      <c r="T147" s="11"/>
      <c r="U147" s="9">
        <v>0</v>
      </c>
      <c r="V147" s="11"/>
      <c r="W147" s="11"/>
      <c r="X147" s="9">
        <v>0</v>
      </c>
      <c r="Y147" s="9" t="s">
        <v>1673</v>
      </c>
      <c r="Z147" s="9">
        <v>0</v>
      </c>
      <c r="AA147" s="11" t="s">
        <v>2013</v>
      </c>
      <c r="AB147" s="11"/>
      <c r="AC147" s="11"/>
      <c r="AD147" s="9">
        <v>0</v>
      </c>
      <c r="AE147" s="11"/>
      <c r="AF147" s="11"/>
      <c r="AG147" s="9">
        <v>0</v>
      </c>
      <c r="AH147" s="9" t="s">
        <v>1673</v>
      </c>
      <c r="AI147" s="9">
        <v>9</v>
      </c>
      <c r="AJ147" s="9" t="s">
        <v>1673</v>
      </c>
      <c r="AK147" s="9">
        <v>1</v>
      </c>
      <c r="AL147" s="11"/>
      <c r="AM147" s="11"/>
      <c r="AN147" s="11"/>
      <c r="AO147" s="9">
        <v>0</v>
      </c>
      <c r="AP147" s="11"/>
      <c r="AQ147" s="11"/>
      <c r="AR147" s="9">
        <v>0</v>
      </c>
      <c r="AS147" s="9">
        <v>0</v>
      </c>
      <c r="AT147" s="9" t="s">
        <v>1673</v>
      </c>
      <c r="AU147" s="9">
        <v>0</v>
      </c>
      <c r="AV147" s="11"/>
      <c r="AW147" s="11"/>
      <c r="AX147" s="11"/>
      <c r="AY147" s="9">
        <v>0</v>
      </c>
      <c r="AZ147" s="11"/>
      <c r="BA147" s="11"/>
      <c r="BB147" s="12" t="s">
        <v>1721</v>
      </c>
      <c r="BC147" s="9"/>
      <c r="BD147" s="12" t="s">
        <v>1721</v>
      </c>
      <c r="BE147" s="9" t="s">
        <v>1723</v>
      </c>
      <c r="BF147" s="11" t="s">
        <v>1722</v>
      </c>
      <c r="BG147" s="9" t="s">
        <v>1723</v>
      </c>
      <c r="BH147" s="65" t="s">
        <v>1724</v>
      </c>
      <c r="BI147" s="11"/>
      <c r="BJ147" s="12" t="s">
        <v>1991</v>
      </c>
      <c r="BK147" s="9" t="s">
        <v>1723</v>
      </c>
      <c r="BL147" s="12" t="s">
        <v>1989</v>
      </c>
      <c r="BM147" s="11"/>
      <c r="BN147" s="11"/>
      <c r="BO147" s="11"/>
      <c r="BP147" s="9" t="s">
        <v>164</v>
      </c>
    </row>
    <row r="148" spans="1:68" x14ac:dyDescent="0.25">
      <c r="A148" s="13">
        <v>146</v>
      </c>
      <c r="B148" t="s">
        <v>363</v>
      </c>
      <c r="C148" s="9">
        <v>0</v>
      </c>
      <c r="D148" s="9">
        <v>0</v>
      </c>
      <c r="E148" s="9" t="s">
        <v>1673</v>
      </c>
      <c r="F148" s="9">
        <v>0</v>
      </c>
      <c r="G148" s="9">
        <v>0</v>
      </c>
      <c r="H148" s="11" t="s">
        <v>2013</v>
      </c>
      <c r="I148" s="11"/>
      <c r="J148" s="11"/>
      <c r="K148" s="9">
        <v>0</v>
      </c>
      <c r="L148" s="11"/>
      <c r="M148" s="11"/>
      <c r="N148" s="9">
        <v>0</v>
      </c>
      <c r="O148" s="9" t="s">
        <v>1673</v>
      </c>
      <c r="P148" s="9">
        <v>0</v>
      </c>
      <c r="Q148" s="9">
        <v>0</v>
      </c>
      <c r="R148" s="11" t="s">
        <v>2009</v>
      </c>
      <c r="S148" s="11"/>
      <c r="T148" s="11"/>
      <c r="U148" s="9">
        <v>0</v>
      </c>
      <c r="V148" s="11"/>
      <c r="W148" s="11"/>
      <c r="X148" s="9">
        <v>0</v>
      </c>
      <c r="Y148" s="9" t="s">
        <v>1673</v>
      </c>
      <c r="Z148" s="9">
        <v>0</v>
      </c>
      <c r="AA148" s="11" t="s">
        <v>2013</v>
      </c>
      <c r="AB148" s="11"/>
      <c r="AC148" s="11"/>
      <c r="AD148" s="9">
        <v>0</v>
      </c>
      <c r="AE148" s="11"/>
      <c r="AF148" s="11"/>
      <c r="AG148" s="9">
        <v>0</v>
      </c>
      <c r="AH148" s="9" t="s">
        <v>1673</v>
      </c>
      <c r="AI148" s="9">
        <v>9</v>
      </c>
      <c r="AJ148" s="9" t="s">
        <v>1673</v>
      </c>
      <c r="AK148" s="9">
        <v>1</v>
      </c>
      <c r="AL148" s="11"/>
      <c r="AM148" s="11"/>
      <c r="AN148" s="11"/>
      <c r="AO148" s="9">
        <v>0</v>
      </c>
      <c r="AP148" s="11"/>
      <c r="AQ148" s="11"/>
      <c r="AR148" s="9">
        <v>0</v>
      </c>
      <c r="AS148" s="9">
        <v>0</v>
      </c>
      <c r="AT148" s="9" t="s">
        <v>1673</v>
      </c>
      <c r="AU148" s="9">
        <v>0</v>
      </c>
      <c r="AV148" s="11"/>
      <c r="AW148" s="11"/>
      <c r="AX148" s="11"/>
      <c r="AY148" s="9">
        <v>0</v>
      </c>
      <c r="AZ148" s="11"/>
      <c r="BA148" s="11"/>
      <c r="BB148" s="12" t="s">
        <v>1721</v>
      </c>
      <c r="BC148" s="9"/>
      <c r="BD148" s="12" t="s">
        <v>1721</v>
      </c>
      <c r="BE148" s="9" t="s">
        <v>1723</v>
      </c>
      <c r="BF148" s="11" t="s">
        <v>1722</v>
      </c>
      <c r="BG148" s="9" t="s">
        <v>1723</v>
      </c>
      <c r="BH148" s="65" t="s">
        <v>1724</v>
      </c>
      <c r="BI148" s="11"/>
      <c r="BJ148" s="12" t="s">
        <v>1991</v>
      </c>
      <c r="BK148" s="9" t="s">
        <v>1723</v>
      </c>
      <c r="BL148" s="12" t="s">
        <v>1989</v>
      </c>
      <c r="BM148" s="11"/>
      <c r="BN148" s="11"/>
      <c r="BO148" s="11"/>
      <c r="BP148" s="9" t="s">
        <v>164</v>
      </c>
    </row>
    <row r="149" spans="1:68" x14ac:dyDescent="0.25">
      <c r="A149" s="13">
        <v>147</v>
      </c>
      <c r="B149" t="s">
        <v>365</v>
      </c>
      <c r="C149" s="9">
        <v>0</v>
      </c>
      <c r="D149" s="9">
        <v>142</v>
      </c>
      <c r="E149" s="9" t="s">
        <v>1673</v>
      </c>
      <c r="F149" s="9">
        <v>1</v>
      </c>
      <c r="G149" s="9">
        <v>1</v>
      </c>
      <c r="H149" s="11" t="s">
        <v>2013</v>
      </c>
      <c r="I149" s="11"/>
      <c r="J149" s="11"/>
      <c r="K149" s="9">
        <v>0</v>
      </c>
      <c r="L149" s="11"/>
      <c r="M149" s="11"/>
      <c r="N149" s="9">
        <v>76</v>
      </c>
      <c r="O149" s="9" t="s">
        <v>1673</v>
      </c>
      <c r="P149" s="9">
        <v>1</v>
      </c>
      <c r="Q149" s="9">
        <v>1</v>
      </c>
      <c r="R149" s="11" t="s">
        <v>2009</v>
      </c>
      <c r="S149" s="11"/>
      <c r="T149" s="11"/>
      <c r="U149" s="9">
        <v>0</v>
      </c>
      <c r="V149" s="11"/>
      <c r="W149" s="11"/>
      <c r="X149" s="9">
        <v>64</v>
      </c>
      <c r="Y149" s="9" t="s">
        <v>1673</v>
      </c>
      <c r="Z149" s="9">
        <v>1</v>
      </c>
      <c r="AA149" s="11" t="s">
        <v>2013</v>
      </c>
      <c r="AB149" s="11"/>
      <c r="AC149" s="11"/>
      <c r="AD149" s="9">
        <v>1</v>
      </c>
      <c r="AE149" s="11"/>
      <c r="AF149" s="11"/>
      <c r="AG149" s="9">
        <v>88</v>
      </c>
      <c r="AH149" s="9" t="s">
        <v>1673</v>
      </c>
      <c r="AI149" s="9">
        <v>36</v>
      </c>
      <c r="AJ149" s="9" t="s">
        <v>1673</v>
      </c>
      <c r="AK149" s="9">
        <v>1</v>
      </c>
      <c r="AL149" s="11"/>
      <c r="AM149" s="11"/>
      <c r="AN149" s="11"/>
      <c r="AO149" s="9">
        <v>0</v>
      </c>
      <c r="AP149" s="11"/>
      <c r="AQ149" s="11"/>
      <c r="AR149" s="9">
        <v>29.4</v>
      </c>
      <c r="AS149" s="9">
        <v>12.6</v>
      </c>
      <c r="AT149" s="9" t="s">
        <v>1673</v>
      </c>
      <c r="AU149" s="9">
        <v>1</v>
      </c>
      <c r="AV149" s="11"/>
      <c r="AW149" s="11"/>
      <c r="AX149" s="11"/>
      <c r="AY149" s="9">
        <v>0</v>
      </c>
      <c r="AZ149" s="11"/>
      <c r="BA149" s="11"/>
      <c r="BB149" s="12" t="s">
        <v>1721</v>
      </c>
      <c r="BC149" s="9" t="s">
        <v>1723</v>
      </c>
      <c r="BD149" s="12" t="s">
        <v>1729</v>
      </c>
      <c r="BE149" s="9" t="s">
        <v>1723</v>
      </c>
      <c r="BF149" s="11" t="s">
        <v>1991</v>
      </c>
      <c r="BG149" s="9" t="s">
        <v>1723</v>
      </c>
      <c r="BH149" s="11" t="s">
        <v>1991</v>
      </c>
      <c r="BI149" s="11"/>
      <c r="BJ149" s="12" t="s">
        <v>1991</v>
      </c>
      <c r="BK149" s="9" t="s">
        <v>1723</v>
      </c>
      <c r="BL149" s="12" t="s">
        <v>1991</v>
      </c>
      <c r="BM149" s="11"/>
      <c r="BN149" s="11"/>
      <c r="BO149" s="11"/>
      <c r="BP149" s="9" t="s">
        <v>1723</v>
      </c>
    </row>
    <row r="150" spans="1:68" x14ac:dyDescent="0.25">
      <c r="A150" s="13">
        <v>148</v>
      </c>
      <c r="B150" t="s">
        <v>367</v>
      </c>
      <c r="C150" s="9">
        <v>0</v>
      </c>
      <c r="D150" s="9">
        <v>0</v>
      </c>
      <c r="E150" s="9" t="s">
        <v>1673</v>
      </c>
      <c r="F150" s="9">
        <v>0</v>
      </c>
      <c r="G150" s="9">
        <v>1</v>
      </c>
      <c r="H150" s="11" t="s">
        <v>2013</v>
      </c>
      <c r="I150" s="11"/>
      <c r="J150" s="11"/>
      <c r="K150" s="9">
        <v>0</v>
      </c>
      <c r="L150" s="11"/>
      <c r="M150" s="11"/>
      <c r="N150" s="9">
        <v>0</v>
      </c>
      <c r="O150" s="9" t="s">
        <v>1673</v>
      </c>
      <c r="P150" s="9">
        <v>0</v>
      </c>
      <c r="Q150" s="9">
        <v>0</v>
      </c>
      <c r="R150" s="11" t="s">
        <v>2009</v>
      </c>
      <c r="S150" s="11"/>
      <c r="T150" s="11"/>
      <c r="U150" s="9">
        <v>0</v>
      </c>
      <c r="V150" s="11"/>
      <c r="W150" s="11"/>
      <c r="X150" s="9">
        <v>0</v>
      </c>
      <c r="Y150" s="9" t="s">
        <v>1673</v>
      </c>
      <c r="Z150" s="9">
        <v>0</v>
      </c>
      <c r="AA150" s="11" t="s">
        <v>2013</v>
      </c>
      <c r="AB150" s="11"/>
      <c r="AC150" s="11"/>
      <c r="AD150" s="9">
        <v>0</v>
      </c>
      <c r="AE150" s="11"/>
      <c r="AF150" s="11"/>
      <c r="AG150" s="9">
        <v>0</v>
      </c>
      <c r="AH150" s="9" t="s">
        <v>1673</v>
      </c>
      <c r="AI150" s="9">
        <v>9</v>
      </c>
      <c r="AJ150" s="9" t="s">
        <v>1673</v>
      </c>
      <c r="AK150" s="9">
        <v>1</v>
      </c>
      <c r="AL150" s="11"/>
      <c r="AM150" s="11"/>
      <c r="AN150" s="11"/>
      <c r="AO150" s="9">
        <v>0</v>
      </c>
      <c r="AP150" s="11"/>
      <c r="AQ150" s="11"/>
      <c r="AR150" s="9">
        <v>0</v>
      </c>
      <c r="AS150" s="9">
        <v>0</v>
      </c>
      <c r="AT150" s="9" t="s">
        <v>1673</v>
      </c>
      <c r="AU150" s="9">
        <v>0</v>
      </c>
      <c r="AV150" s="11"/>
      <c r="AW150" s="11"/>
      <c r="AX150" s="11"/>
      <c r="AY150" s="9">
        <v>0</v>
      </c>
      <c r="AZ150" s="11"/>
      <c r="BA150" s="11"/>
      <c r="BB150" s="12" t="s">
        <v>1721</v>
      </c>
      <c r="BC150" s="9"/>
      <c r="BD150" s="12" t="s">
        <v>1721</v>
      </c>
      <c r="BE150" s="9" t="s">
        <v>1723</v>
      </c>
      <c r="BF150" s="11" t="s">
        <v>1722</v>
      </c>
      <c r="BG150" s="9" t="s">
        <v>1723</v>
      </c>
      <c r="BH150" s="65" t="s">
        <v>1724</v>
      </c>
      <c r="BI150" s="11"/>
      <c r="BJ150" s="12" t="s">
        <v>1991</v>
      </c>
      <c r="BK150" s="9" t="s">
        <v>1723</v>
      </c>
      <c r="BL150" s="12" t="s">
        <v>1989</v>
      </c>
      <c r="BM150" s="11"/>
      <c r="BN150" s="11"/>
      <c r="BO150" s="11"/>
      <c r="BP150" s="9" t="s">
        <v>164</v>
      </c>
    </row>
    <row r="151" spans="1:68" x14ac:dyDescent="0.25">
      <c r="A151" s="13">
        <v>149</v>
      </c>
      <c r="B151" t="s">
        <v>369</v>
      </c>
      <c r="C151" s="9">
        <v>0</v>
      </c>
      <c r="D151" s="9">
        <v>0</v>
      </c>
      <c r="E151" s="9" t="s">
        <v>1673</v>
      </c>
      <c r="F151" s="9">
        <v>0</v>
      </c>
      <c r="G151" s="9">
        <v>1</v>
      </c>
      <c r="H151" s="11" t="s">
        <v>2013</v>
      </c>
      <c r="I151" s="11"/>
      <c r="J151" s="11"/>
      <c r="K151" s="9">
        <v>0</v>
      </c>
      <c r="L151" s="11"/>
      <c r="M151" s="11"/>
      <c r="N151" s="9">
        <v>0</v>
      </c>
      <c r="O151" s="9" t="s">
        <v>1673</v>
      </c>
      <c r="P151" s="9">
        <v>0</v>
      </c>
      <c r="Q151" s="9">
        <v>0</v>
      </c>
      <c r="R151" s="11" t="s">
        <v>2009</v>
      </c>
      <c r="S151" s="11"/>
      <c r="T151" s="11"/>
      <c r="U151" s="9">
        <v>0</v>
      </c>
      <c r="V151" s="11"/>
      <c r="W151" s="11"/>
      <c r="X151" s="9">
        <v>0</v>
      </c>
      <c r="Y151" s="9" t="s">
        <v>1673</v>
      </c>
      <c r="Z151" s="9">
        <v>0</v>
      </c>
      <c r="AA151" s="11" t="s">
        <v>2013</v>
      </c>
      <c r="AB151" s="11"/>
      <c r="AC151" s="11"/>
      <c r="AD151" s="9">
        <v>0</v>
      </c>
      <c r="AE151" s="11"/>
      <c r="AF151" s="11"/>
      <c r="AG151" s="9">
        <v>0</v>
      </c>
      <c r="AH151" s="9" t="s">
        <v>1673</v>
      </c>
      <c r="AI151" s="9">
        <v>9</v>
      </c>
      <c r="AJ151" s="9" t="s">
        <v>1673</v>
      </c>
      <c r="AK151" s="9">
        <v>1</v>
      </c>
      <c r="AL151" s="11"/>
      <c r="AM151" s="11"/>
      <c r="AN151" s="11"/>
      <c r="AO151" s="9">
        <v>0</v>
      </c>
      <c r="AP151" s="11"/>
      <c r="AQ151" s="11"/>
      <c r="AR151" s="9">
        <v>0</v>
      </c>
      <c r="AS151" s="9">
        <v>0</v>
      </c>
      <c r="AT151" s="9" t="s">
        <v>1673</v>
      </c>
      <c r="AU151" s="9">
        <v>0</v>
      </c>
      <c r="AV151" s="11"/>
      <c r="AW151" s="11"/>
      <c r="AX151" s="11"/>
      <c r="AY151" s="9">
        <v>0</v>
      </c>
      <c r="AZ151" s="11"/>
      <c r="BA151" s="11"/>
      <c r="BB151" s="12" t="s">
        <v>1721</v>
      </c>
      <c r="BC151" s="9"/>
      <c r="BD151" s="12" t="s">
        <v>1721</v>
      </c>
      <c r="BE151" s="9" t="s">
        <v>1723</v>
      </c>
      <c r="BF151" s="11" t="s">
        <v>1722</v>
      </c>
      <c r="BG151" s="9" t="s">
        <v>1723</v>
      </c>
      <c r="BH151" s="65" t="s">
        <v>1724</v>
      </c>
      <c r="BI151" s="11"/>
      <c r="BJ151" s="12" t="s">
        <v>1991</v>
      </c>
      <c r="BK151" s="9" t="s">
        <v>1723</v>
      </c>
      <c r="BL151" s="12" t="s">
        <v>1989</v>
      </c>
      <c r="BM151" s="11"/>
      <c r="BN151" s="11"/>
      <c r="BO151" s="11"/>
      <c r="BP151" s="9" t="s">
        <v>164</v>
      </c>
    </row>
    <row r="152" spans="1:68" x14ac:dyDescent="0.25">
      <c r="A152" s="13">
        <v>150</v>
      </c>
      <c r="B152" t="s">
        <v>371</v>
      </c>
      <c r="C152" s="9">
        <v>0</v>
      </c>
      <c r="D152" s="9">
        <v>0</v>
      </c>
      <c r="E152" s="9" t="s">
        <v>1673</v>
      </c>
      <c r="F152" s="9">
        <v>0</v>
      </c>
      <c r="G152" s="9">
        <v>1</v>
      </c>
      <c r="H152" s="11" t="s">
        <v>2013</v>
      </c>
      <c r="I152" s="11"/>
      <c r="J152" s="11"/>
      <c r="K152" s="9">
        <v>0</v>
      </c>
      <c r="L152" s="11"/>
      <c r="M152" s="11"/>
      <c r="N152" s="9">
        <v>0</v>
      </c>
      <c r="O152" s="9" t="s">
        <v>1673</v>
      </c>
      <c r="P152" s="9">
        <v>0</v>
      </c>
      <c r="Q152" s="9">
        <v>0</v>
      </c>
      <c r="R152" s="11" t="s">
        <v>2009</v>
      </c>
      <c r="S152" s="11"/>
      <c r="T152" s="11"/>
      <c r="U152" s="9">
        <v>0</v>
      </c>
      <c r="V152" s="11"/>
      <c r="W152" s="11"/>
      <c r="X152" s="9">
        <v>0</v>
      </c>
      <c r="Y152" s="9" t="s">
        <v>1673</v>
      </c>
      <c r="Z152" s="9">
        <v>0</v>
      </c>
      <c r="AA152" s="11" t="s">
        <v>2013</v>
      </c>
      <c r="AB152" s="11"/>
      <c r="AC152" s="11"/>
      <c r="AD152" s="9">
        <v>0</v>
      </c>
      <c r="AE152" s="11"/>
      <c r="AF152" s="11"/>
      <c r="AG152" s="9">
        <v>0</v>
      </c>
      <c r="AH152" s="9" t="s">
        <v>1673</v>
      </c>
      <c r="AI152" s="9">
        <v>9</v>
      </c>
      <c r="AJ152" s="9" t="s">
        <v>1673</v>
      </c>
      <c r="AK152" s="9">
        <v>1</v>
      </c>
      <c r="AL152" s="11"/>
      <c r="AM152" s="11"/>
      <c r="AN152" s="11"/>
      <c r="AO152" s="9">
        <v>0</v>
      </c>
      <c r="AP152" s="11"/>
      <c r="AQ152" s="11"/>
      <c r="AR152" s="9">
        <v>0</v>
      </c>
      <c r="AS152" s="9">
        <v>0</v>
      </c>
      <c r="AT152" s="9" t="s">
        <v>1673</v>
      </c>
      <c r="AU152" s="9">
        <v>0</v>
      </c>
      <c r="AV152" s="11"/>
      <c r="AW152" s="11"/>
      <c r="AX152" s="11"/>
      <c r="AY152" s="9">
        <v>0</v>
      </c>
      <c r="AZ152" s="11"/>
      <c r="BA152" s="11"/>
      <c r="BB152" s="12" t="s">
        <v>1721</v>
      </c>
      <c r="BC152" s="9"/>
      <c r="BD152" s="12" t="s">
        <v>1721</v>
      </c>
      <c r="BE152" s="9" t="s">
        <v>1723</v>
      </c>
      <c r="BF152" s="11" t="s">
        <v>1722</v>
      </c>
      <c r="BG152" s="9" t="s">
        <v>1723</v>
      </c>
      <c r="BH152" s="65" t="s">
        <v>1724</v>
      </c>
      <c r="BI152" s="11"/>
      <c r="BJ152" s="12" t="s">
        <v>1991</v>
      </c>
      <c r="BK152" s="9" t="s">
        <v>1723</v>
      </c>
      <c r="BL152" s="12" t="s">
        <v>1989</v>
      </c>
      <c r="BM152" s="11"/>
      <c r="BN152" s="11"/>
      <c r="BO152" s="11"/>
      <c r="BP152" s="9" t="s">
        <v>164</v>
      </c>
    </row>
    <row r="153" spans="1:68" x14ac:dyDescent="0.25">
      <c r="A153" s="13">
        <v>151</v>
      </c>
      <c r="B153" t="s">
        <v>373</v>
      </c>
      <c r="C153" s="9">
        <v>0</v>
      </c>
      <c r="D153" s="9">
        <v>0</v>
      </c>
      <c r="E153" s="9" t="s">
        <v>1673</v>
      </c>
      <c r="F153" s="9">
        <v>0</v>
      </c>
      <c r="G153" s="9">
        <v>1</v>
      </c>
      <c r="H153" s="11" t="s">
        <v>2013</v>
      </c>
      <c r="I153" s="11"/>
      <c r="J153" s="11"/>
      <c r="K153" s="9">
        <v>0</v>
      </c>
      <c r="L153" s="11"/>
      <c r="M153" s="11"/>
      <c r="N153" s="9">
        <v>0</v>
      </c>
      <c r="O153" s="9" t="s">
        <v>1673</v>
      </c>
      <c r="P153" s="9">
        <v>0</v>
      </c>
      <c r="Q153" s="9">
        <v>0</v>
      </c>
      <c r="R153" s="11" t="s">
        <v>2009</v>
      </c>
      <c r="S153" s="11"/>
      <c r="T153" s="11"/>
      <c r="U153" s="9">
        <v>0</v>
      </c>
      <c r="V153" s="11"/>
      <c r="W153" s="11"/>
      <c r="X153" s="9">
        <v>0</v>
      </c>
      <c r="Y153" s="9" t="s">
        <v>1673</v>
      </c>
      <c r="Z153" s="9">
        <v>0</v>
      </c>
      <c r="AA153" s="11" t="s">
        <v>2013</v>
      </c>
      <c r="AB153" s="11"/>
      <c r="AC153" s="11"/>
      <c r="AD153" s="9">
        <v>0</v>
      </c>
      <c r="AE153" s="11"/>
      <c r="AF153" s="11"/>
      <c r="AG153" s="9">
        <v>0</v>
      </c>
      <c r="AH153" s="9" t="s">
        <v>1673</v>
      </c>
      <c r="AI153" s="9">
        <v>9</v>
      </c>
      <c r="AJ153" s="9" t="s">
        <v>1673</v>
      </c>
      <c r="AK153" s="9">
        <v>1</v>
      </c>
      <c r="AL153" s="11"/>
      <c r="AM153" s="11"/>
      <c r="AN153" s="11"/>
      <c r="AO153" s="9">
        <v>0</v>
      </c>
      <c r="AP153" s="11"/>
      <c r="AQ153" s="11"/>
      <c r="AR153" s="9">
        <v>0</v>
      </c>
      <c r="AS153" s="9">
        <v>0</v>
      </c>
      <c r="AT153" s="9" t="s">
        <v>1673</v>
      </c>
      <c r="AU153" s="9">
        <v>0</v>
      </c>
      <c r="AV153" s="11"/>
      <c r="AW153" s="11"/>
      <c r="AX153" s="11"/>
      <c r="AY153" s="9">
        <v>0</v>
      </c>
      <c r="AZ153" s="11"/>
      <c r="BA153" s="11"/>
      <c r="BB153" s="12" t="s">
        <v>1721</v>
      </c>
      <c r="BC153" s="9"/>
      <c r="BD153" s="12" t="s">
        <v>1721</v>
      </c>
      <c r="BE153" s="9" t="s">
        <v>1723</v>
      </c>
      <c r="BF153" s="11" t="s">
        <v>1722</v>
      </c>
      <c r="BG153" s="9" t="s">
        <v>1723</v>
      </c>
      <c r="BH153" s="65" t="s">
        <v>1724</v>
      </c>
      <c r="BI153" s="11"/>
      <c r="BJ153" s="12" t="s">
        <v>1991</v>
      </c>
      <c r="BK153" s="9" t="s">
        <v>1723</v>
      </c>
      <c r="BL153" s="12" t="s">
        <v>1989</v>
      </c>
      <c r="BM153" s="11"/>
      <c r="BN153" s="11"/>
      <c r="BO153" s="11"/>
      <c r="BP153" s="9" t="s">
        <v>164</v>
      </c>
    </row>
    <row r="154" spans="1:68" x14ac:dyDescent="0.25">
      <c r="A154" s="13">
        <v>152</v>
      </c>
      <c r="B154" t="s">
        <v>375</v>
      </c>
      <c r="C154" s="9">
        <v>0</v>
      </c>
      <c r="D154" s="9">
        <v>0</v>
      </c>
      <c r="E154" s="9" t="s">
        <v>1673</v>
      </c>
      <c r="F154" s="9">
        <v>0</v>
      </c>
      <c r="G154" s="9">
        <v>1</v>
      </c>
      <c r="H154" s="11" t="s">
        <v>2013</v>
      </c>
      <c r="I154" s="11"/>
      <c r="J154" s="11"/>
      <c r="K154" s="9">
        <v>0</v>
      </c>
      <c r="L154" s="11"/>
      <c r="M154" s="11"/>
      <c r="N154" s="9">
        <v>0</v>
      </c>
      <c r="O154" s="9" t="s">
        <v>1673</v>
      </c>
      <c r="P154" s="9">
        <v>0</v>
      </c>
      <c r="Q154" s="9">
        <v>0</v>
      </c>
      <c r="R154" s="11" t="s">
        <v>2009</v>
      </c>
      <c r="S154" s="11"/>
      <c r="T154" s="11"/>
      <c r="U154" s="9">
        <v>0</v>
      </c>
      <c r="V154" s="11"/>
      <c r="W154" s="11"/>
      <c r="X154" s="9">
        <v>0</v>
      </c>
      <c r="Y154" s="9" t="s">
        <v>1673</v>
      </c>
      <c r="Z154" s="9">
        <v>0</v>
      </c>
      <c r="AA154" s="11" t="s">
        <v>2013</v>
      </c>
      <c r="AB154" s="11"/>
      <c r="AC154" s="11"/>
      <c r="AD154" s="9">
        <v>0</v>
      </c>
      <c r="AE154" s="11"/>
      <c r="AF154" s="11"/>
      <c r="AG154" s="9">
        <v>0</v>
      </c>
      <c r="AH154" s="9" t="s">
        <v>1673</v>
      </c>
      <c r="AI154" s="9">
        <v>9</v>
      </c>
      <c r="AJ154" s="9" t="s">
        <v>1673</v>
      </c>
      <c r="AK154" s="9">
        <v>1</v>
      </c>
      <c r="AL154" s="11"/>
      <c r="AM154" s="11"/>
      <c r="AN154" s="11"/>
      <c r="AO154" s="9">
        <v>0</v>
      </c>
      <c r="AP154" s="11"/>
      <c r="AQ154" s="11"/>
      <c r="AR154" s="9">
        <v>0</v>
      </c>
      <c r="AS154" s="9">
        <v>0</v>
      </c>
      <c r="AT154" s="9" t="s">
        <v>1673</v>
      </c>
      <c r="AU154" s="9">
        <v>0</v>
      </c>
      <c r="AV154" s="11"/>
      <c r="AW154" s="11"/>
      <c r="AX154" s="11"/>
      <c r="AY154" s="9">
        <v>0</v>
      </c>
      <c r="AZ154" s="11"/>
      <c r="BA154" s="11"/>
      <c r="BB154" s="12" t="s">
        <v>1721</v>
      </c>
      <c r="BC154" s="9"/>
      <c r="BD154" s="12" t="s">
        <v>1721</v>
      </c>
      <c r="BE154" s="9" t="s">
        <v>1723</v>
      </c>
      <c r="BF154" s="11" t="s">
        <v>1722</v>
      </c>
      <c r="BG154" s="9" t="s">
        <v>1723</v>
      </c>
      <c r="BH154" s="65" t="s">
        <v>1724</v>
      </c>
      <c r="BI154" s="11"/>
      <c r="BJ154" s="12" t="s">
        <v>1991</v>
      </c>
      <c r="BK154" s="9" t="s">
        <v>1723</v>
      </c>
      <c r="BL154" s="12" t="s">
        <v>1989</v>
      </c>
      <c r="BM154" s="11"/>
      <c r="BN154" s="11"/>
      <c r="BO154" s="11"/>
      <c r="BP154" s="9" t="s">
        <v>164</v>
      </c>
    </row>
    <row r="155" spans="1:68" x14ac:dyDescent="0.25">
      <c r="A155" s="13">
        <v>153</v>
      </c>
      <c r="B155" t="s">
        <v>377</v>
      </c>
      <c r="C155" s="9">
        <v>0</v>
      </c>
      <c r="D155" s="9">
        <v>0</v>
      </c>
      <c r="E155" s="9" t="s">
        <v>1673</v>
      </c>
      <c r="F155" s="9">
        <v>0</v>
      </c>
      <c r="G155" s="9">
        <v>1</v>
      </c>
      <c r="H155" s="11" t="s">
        <v>2013</v>
      </c>
      <c r="I155" s="11"/>
      <c r="J155" s="11"/>
      <c r="K155" s="9">
        <v>0</v>
      </c>
      <c r="L155" s="11"/>
      <c r="M155" s="11"/>
      <c r="N155" s="9">
        <v>0</v>
      </c>
      <c r="O155" s="9" t="s">
        <v>1673</v>
      </c>
      <c r="P155" s="9">
        <v>0</v>
      </c>
      <c r="Q155" s="9">
        <v>0</v>
      </c>
      <c r="R155" s="11" t="s">
        <v>2009</v>
      </c>
      <c r="S155" s="11"/>
      <c r="T155" s="11"/>
      <c r="U155" s="9">
        <v>0</v>
      </c>
      <c r="V155" s="11"/>
      <c r="W155" s="11"/>
      <c r="X155" s="9">
        <v>0</v>
      </c>
      <c r="Y155" s="9" t="s">
        <v>1673</v>
      </c>
      <c r="Z155" s="9">
        <v>0</v>
      </c>
      <c r="AA155" s="11" t="s">
        <v>2013</v>
      </c>
      <c r="AB155" s="11"/>
      <c r="AC155" s="11"/>
      <c r="AD155" s="9">
        <v>0</v>
      </c>
      <c r="AE155" s="11"/>
      <c r="AF155" s="11"/>
      <c r="AG155" s="9">
        <v>0</v>
      </c>
      <c r="AH155" s="9" t="s">
        <v>1673</v>
      </c>
      <c r="AI155" s="9">
        <v>9</v>
      </c>
      <c r="AJ155" s="9" t="s">
        <v>1673</v>
      </c>
      <c r="AK155" s="9">
        <v>1</v>
      </c>
      <c r="AL155" s="11"/>
      <c r="AM155" s="11"/>
      <c r="AN155" s="11"/>
      <c r="AO155" s="9">
        <v>0</v>
      </c>
      <c r="AP155" s="11"/>
      <c r="AQ155" s="11"/>
      <c r="AR155" s="9">
        <v>0</v>
      </c>
      <c r="AS155" s="9">
        <v>0</v>
      </c>
      <c r="AT155" s="9" t="s">
        <v>1673</v>
      </c>
      <c r="AU155" s="9">
        <v>0</v>
      </c>
      <c r="AV155" s="11"/>
      <c r="AW155" s="11"/>
      <c r="AX155" s="11"/>
      <c r="AY155" s="9">
        <v>0</v>
      </c>
      <c r="AZ155" s="11"/>
      <c r="BA155" s="11"/>
      <c r="BB155" s="12" t="s">
        <v>1721</v>
      </c>
      <c r="BC155" s="9"/>
      <c r="BD155" s="12" t="s">
        <v>1721</v>
      </c>
      <c r="BE155" s="9" t="s">
        <v>1723</v>
      </c>
      <c r="BF155" s="11" t="s">
        <v>1722</v>
      </c>
      <c r="BG155" s="9" t="s">
        <v>1723</v>
      </c>
      <c r="BH155" s="65" t="s">
        <v>1724</v>
      </c>
      <c r="BI155" s="11"/>
      <c r="BJ155" s="12" t="s">
        <v>1991</v>
      </c>
      <c r="BK155" s="9" t="s">
        <v>1723</v>
      </c>
      <c r="BL155" s="12" t="s">
        <v>1989</v>
      </c>
      <c r="BM155" s="11"/>
      <c r="BN155" s="11"/>
      <c r="BO155" s="11"/>
      <c r="BP155" s="9" t="s">
        <v>164</v>
      </c>
    </row>
    <row r="156" spans="1:68" x14ac:dyDescent="0.25">
      <c r="A156" s="13">
        <v>154</v>
      </c>
      <c r="B156" t="s">
        <v>379</v>
      </c>
      <c r="C156" s="9">
        <v>0</v>
      </c>
      <c r="D156" s="9">
        <v>0</v>
      </c>
      <c r="E156" s="9" t="s">
        <v>1673</v>
      </c>
      <c r="F156" s="9">
        <v>0</v>
      </c>
      <c r="G156" s="9">
        <v>1</v>
      </c>
      <c r="H156" s="11" t="s">
        <v>2013</v>
      </c>
      <c r="I156" s="11"/>
      <c r="J156" s="11"/>
      <c r="K156" s="9">
        <v>0</v>
      </c>
      <c r="L156" s="11"/>
      <c r="M156" s="11"/>
      <c r="N156" s="9">
        <v>0</v>
      </c>
      <c r="O156" s="9" t="s">
        <v>1673</v>
      </c>
      <c r="P156" s="9">
        <v>0</v>
      </c>
      <c r="Q156" s="9">
        <v>0</v>
      </c>
      <c r="R156" s="11" t="s">
        <v>2009</v>
      </c>
      <c r="S156" s="11"/>
      <c r="T156" s="11"/>
      <c r="U156" s="9">
        <v>0</v>
      </c>
      <c r="V156" s="11"/>
      <c r="W156" s="11"/>
      <c r="X156" s="9">
        <v>0</v>
      </c>
      <c r="Y156" s="9" t="s">
        <v>1673</v>
      </c>
      <c r="Z156" s="9">
        <v>0</v>
      </c>
      <c r="AA156" s="11" t="s">
        <v>2013</v>
      </c>
      <c r="AB156" s="11"/>
      <c r="AC156" s="11"/>
      <c r="AD156" s="9">
        <v>0</v>
      </c>
      <c r="AE156" s="11"/>
      <c r="AF156" s="11"/>
      <c r="AG156" s="9">
        <v>0</v>
      </c>
      <c r="AH156" s="9" t="s">
        <v>1673</v>
      </c>
      <c r="AI156" s="9">
        <v>9</v>
      </c>
      <c r="AJ156" s="9" t="s">
        <v>1673</v>
      </c>
      <c r="AK156" s="9">
        <v>1</v>
      </c>
      <c r="AL156" s="11"/>
      <c r="AM156" s="11"/>
      <c r="AN156" s="11"/>
      <c r="AO156" s="9">
        <v>0</v>
      </c>
      <c r="AP156" s="11"/>
      <c r="AQ156" s="11"/>
      <c r="AR156" s="9">
        <v>0</v>
      </c>
      <c r="AS156" s="9">
        <v>0</v>
      </c>
      <c r="AT156" s="9" t="s">
        <v>1673</v>
      </c>
      <c r="AU156" s="9">
        <v>0</v>
      </c>
      <c r="AV156" s="11"/>
      <c r="AW156" s="11"/>
      <c r="AX156" s="11"/>
      <c r="AY156" s="9">
        <v>0</v>
      </c>
      <c r="AZ156" s="11"/>
      <c r="BA156" s="11"/>
      <c r="BB156" s="12" t="s">
        <v>1721</v>
      </c>
      <c r="BC156" s="9"/>
      <c r="BD156" s="12" t="s">
        <v>1721</v>
      </c>
      <c r="BE156" s="9" t="s">
        <v>1723</v>
      </c>
      <c r="BF156" s="11" t="s">
        <v>1722</v>
      </c>
      <c r="BG156" s="9" t="s">
        <v>1723</v>
      </c>
      <c r="BH156" s="65" t="s">
        <v>1724</v>
      </c>
      <c r="BI156" s="11"/>
      <c r="BJ156" s="12" t="s">
        <v>1991</v>
      </c>
      <c r="BK156" s="9" t="s">
        <v>1723</v>
      </c>
      <c r="BL156" s="12" t="s">
        <v>1989</v>
      </c>
      <c r="BM156" s="11"/>
      <c r="BN156" s="11"/>
      <c r="BO156" s="11"/>
      <c r="BP156" s="9" t="s">
        <v>164</v>
      </c>
    </row>
    <row r="157" spans="1:68" x14ac:dyDescent="0.25">
      <c r="A157" s="13">
        <v>155</v>
      </c>
      <c r="B157" t="s">
        <v>381</v>
      </c>
      <c r="C157" s="9">
        <v>0</v>
      </c>
      <c r="D157" s="9">
        <v>0</v>
      </c>
      <c r="E157" s="9" t="s">
        <v>1673</v>
      </c>
      <c r="F157" s="9">
        <v>0</v>
      </c>
      <c r="G157" s="9">
        <v>1</v>
      </c>
      <c r="H157" s="11" t="s">
        <v>2013</v>
      </c>
      <c r="I157" s="11"/>
      <c r="J157" s="11"/>
      <c r="K157" s="9">
        <v>0</v>
      </c>
      <c r="L157" s="11"/>
      <c r="M157" s="11"/>
      <c r="N157" s="9">
        <v>0</v>
      </c>
      <c r="O157" s="9" t="s">
        <v>1673</v>
      </c>
      <c r="P157" s="9">
        <v>0</v>
      </c>
      <c r="Q157" s="9">
        <v>0</v>
      </c>
      <c r="R157" s="11" t="s">
        <v>2009</v>
      </c>
      <c r="S157" s="11"/>
      <c r="T157" s="11"/>
      <c r="U157" s="9">
        <v>0</v>
      </c>
      <c r="V157" s="11"/>
      <c r="W157" s="11"/>
      <c r="X157" s="9">
        <v>0</v>
      </c>
      <c r="Y157" s="9" t="s">
        <v>1673</v>
      </c>
      <c r="Z157" s="9">
        <v>0</v>
      </c>
      <c r="AA157" s="11" t="s">
        <v>2013</v>
      </c>
      <c r="AB157" s="11"/>
      <c r="AC157" s="11"/>
      <c r="AD157" s="9">
        <v>0</v>
      </c>
      <c r="AE157" s="11"/>
      <c r="AF157" s="11"/>
      <c r="AG157" s="9">
        <v>0</v>
      </c>
      <c r="AH157" s="9" t="s">
        <v>1673</v>
      </c>
      <c r="AI157" s="9">
        <v>9</v>
      </c>
      <c r="AJ157" s="9" t="s">
        <v>1673</v>
      </c>
      <c r="AK157" s="9">
        <v>1</v>
      </c>
      <c r="AL157" s="11"/>
      <c r="AM157" s="11"/>
      <c r="AN157" s="11"/>
      <c r="AO157" s="9">
        <v>0</v>
      </c>
      <c r="AP157" s="11"/>
      <c r="AQ157" s="11"/>
      <c r="AR157" s="9">
        <v>0</v>
      </c>
      <c r="AS157" s="9">
        <v>0</v>
      </c>
      <c r="AT157" s="9" t="s">
        <v>1673</v>
      </c>
      <c r="AU157" s="9">
        <v>0</v>
      </c>
      <c r="AV157" s="11"/>
      <c r="AW157" s="11"/>
      <c r="AX157" s="11"/>
      <c r="AY157" s="9">
        <v>0</v>
      </c>
      <c r="AZ157" s="11"/>
      <c r="BA157" s="11"/>
      <c r="BB157" s="12" t="s">
        <v>1721</v>
      </c>
      <c r="BC157" s="9"/>
      <c r="BD157" s="12" t="s">
        <v>1721</v>
      </c>
      <c r="BE157" s="9" t="s">
        <v>1723</v>
      </c>
      <c r="BF157" s="11" t="s">
        <v>1722</v>
      </c>
      <c r="BG157" s="9" t="s">
        <v>1723</v>
      </c>
      <c r="BH157" s="65" t="s">
        <v>1724</v>
      </c>
      <c r="BI157" s="11"/>
      <c r="BJ157" s="12" t="s">
        <v>1991</v>
      </c>
      <c r="BK157" s="9" t="s">
        <v>1723</v>
      </c>
      <c r="BL157" s="12" t="s">
        <v>1989</v>
      </c>
      <c r="BM157" s="11"/>
      <c r="BN157" s="11"/>
      <c r="BO157" s="11"/>
      <c r="BP157" s="9" t="s">
        <v>164</v>
      </c>
    </row>
    <row r="158" spans="1:68" x14ac:dyDescent="0.25">
      <c r="A158" s="13">
        <v>156</v>
      </c>
      <c r="B158" t="s">
        <v>383</v>
      </c>
      <c r="C158" s="9">
        <v>0</v>
      </c>
      <c r="D158" s="9">
        <v>0</v>
      </c>
      <c r="E158" s="9" t="s">
        <v>1673</v>
      </c>
      <c r="F158" s="9">
        <v>0</v>
      </c>
      <c r="G158" s="9">
        <v>1</v>
      </c>
      <c r="H158" s="11" t="s">
        <v>2013</v>
      </c>
      <c r="I158" s="11"/>
      <c r="J158" s="11"/>
      <c r="K158" s="9">
        <v>0</v>
      </c>
      <c r="L158" s="11"/>
      <c r="M158" s="11"/>
      <c r="N158" s="9">
        <v>0</v>
      </c>
      <c r="O158" s="9" t="s">
        <v>1673</v>
      </c>
      <c r="P158" s="9">
        <v>0</v>
      </c>
      <c r="Q158" s="9">
        <v>0</v>
      </c>
      <c r="R158" s="11" t="s">
        <v>2009</v>
      </c>
      <c r="S158" s="11"/>
      <c r="T158" s="11"/>
      <c r="U158" s="9">
        <v>0</v>
      </c>
      <c r="V158" s="11"/>
      <c r="W158" s="11"/>
      <c r="X158" s="9">
        <v>16</v>
      </c>
      <c r="Y158" s="9" t="s">
        <v>1673</v>
      </c>
      <c r="Z158" s="9">
        <v>0</v>
      </c>
      <c r="AA158" s="11" t="s">
        <v>2013</v>
      </c>
      <c r="AB158" s="11"/>
      <c r="AC158" s="11"/>
      <c r="AD158" s="9">
        <v>0</v>
      </c>
      <c r="AE158" s="11"/>
      <c r="AF158" s="11"/>
      <c r="AG158" s="9">
        <v>41.5</v>
      </c>
      <c r="AH158" s="9" t="s">
        <v>1673</v>
      </c>
      <c r="AI158" s="9">
        <v>9</v>
      </c>
      <c r="AJ158" s="9" t="s">
        <v>1673</v>
      </c>
      <c r="AK158" s="9">
        <v>1</v>
      </c>
      <c r="AL158" s="11"/>
      <c r="AM158" s="11"/>
      <c r="AN158" s="11"/>
      <c r="AO158" s="9">
        <v>0</v>
      </c>
      <c r="AP158" s="11"/>
      <c r="AQ158" s="11"/>
      <c r="AR158" s="9">
        <v>0</v>
      </c>
      <c r="AS158" s="9">
        <v>0</v>
      </c>
      <c r="AT158" s="9" t="s">
        <v>1673</v>
      </c>
      <c r="AU158" s="9">
        <v>0</v>
      </c>
      <c r="AV158" s="11"/>
      <c r="AW158" s="11"/>
      <c r="AX158" s="11"/>
      <c r="AY158" s="9">
        <v>0</v>
      </c>
      <c r="AZ158" s="11"/>
      <c r="BA158" s="11"/>
      <c r="BB158" s="12" t="s">
        <v>1721</v>
      </c>
      <c r="BC158" s="9"/>
      <c r="BD158" s="12" t="s">
        <v>1721</v>
      </c>
      <c r="BE158" s="9" t="s">
        <v>1723</v>
      </c>
      <c r="BF158" s="11" t="s">
        <v>1991</v>
      </c>
      <c r="BG158" s="9" t="s">
        <v>1723</v>
      </c>
      <c r="BH158" s="11" t="s">
        <v>1991</v>
      </c>
      <c r="BI158" s="11"/>
      <c r="BJ158" s="12" t="s">
        <v>1991</v>
      </c>
      <c r="BK158" s="9" t="s">
        <v>1723</v>
      </c>
      <c r="BL158" s="12" t="s">
        <v>1989</v>
      </c>
      <c r="BM158" s="11"/>
      <c r="BN158" s="11"/>
      <c r="BO158" s="11"/>
      <c r="BP158" s="9" t="s">
        <v>164</v>
      </c>
    </row>
    <row r="159" spans="1:68" x14ac:dyDescent="0.25">
      <c r="A159" s="13">
        <v>157</v>
      </c>
      <c r="B159" t="s">
        <v>385</v>
      </c>
      <c r="C159" s="9">
        <v>1</v>
      </c>
      <c r="D159" s="9">
        <v>160</v>
      </c>
      <c r="E159" s="9" t="s">
        <v>1673</v>
      </c>
      <c r="F159" s="9">
        <v>1</v>
      </c>
      <c r="G159" s="9">
        <v>0</v>
      </c>
      <c r="H159" s="11" t="s">
        <v>2010</v>
      </c>
      <c r="I159" s="11" t="s">
        <v>2011</v>
      </c>
      <c r="J159" s="11" t="s">
        <v>2012</v>
      </c>
      <c r="K159" s="9">
        <v>1</v>
      </c>
      <c r="L159" s="11"/>
      <c r="M159" s="11"/>
      <c r="N159" s="9">
        <v>78</v>
      </c>
      <c r="O159" s="9" t="s">
        <v>1673</v>
      </c>
      <c r="P159" s="9">
        <v>1</v>
      </c>
      <c r="Q159" s="9">
        <v>0</v>
      </c>
      <c r="R159" s="11" t="s">
        <v>2010</v>
      </c>
      <c r="S159" s="11" t="s">
        <v>2011</v>
      </c>
      <c r="T159" s="11"/>
      <c r="U159" s="9">
        <v>0</v>
      </c>
      <c r="V159" s="11"/>
      <c r="W159" s="11"/>
      <c r="X159" s="9">
        <v>64</v>
      </c>
      <c r="Y159" s="9" t="s">
        <v>1673</v>
      </c>
      <c r="Z159" s="9">
        <v>1</v>
      </c>
      <c r="AA159" s="11" t="s">
        <v>2013</v>
      </c>
      <c r="AB159" s="11"/>
      <c r="AC159" s="11"/>
      <c r="AD159" s="9">
        <v>0</v>
      </c>
      <c r="AE159" s="11"/>
      <c r="AF159" s="11"/>
      <c r="AG159" s="9">
        <v>94</v>
      </c>
      <c r="AH159" s="9" t="s">
        <v>1673</v>
      </c>
      <c r="AI159" s="9">
        <v>36</v>
      </c>
      <c r="AJ159" s="9" t="s">
        <v>1673</v>
      </c>
      <c r="AK159" s="9">
        <v>1</v>
      </c>
      <c r="AL159" s="11"/>
      <c r="AM159" s="11"/>
      <c r="AN159" s="11"/>
      <c r="AO159" s="9">
        <v>1</v>
      </c>
      <c r="AP159" s="11"/>
      <c r="AQ159" s="11"/>
      <c r="AR159" s="9">
        <v>0</v>
      </c>
      <c r="AS159" s="9">
        <v>0</v>
      </c>
      <c r="AT159" s="9" t="s">
        <v>1673</v>
      </c>
      <c r="AU159" s="9">
        <v>0</v>
      </c>
      <c r="AV159" s="11"/>
      <c r="AW159" s="11"/>
      <c r="AX159" s="11"/>
      <c r="AY159" s="9">
        <v>0</v>
      </c>
      <c r="AZ159" s="11"/>
      <c r="BA159" s="11"/>
      <c r="BB159" s="12" t="s">
        <v>1721</v>
      </c>
      <c r="BC159" s="9" t="s">
        <v>1735</v>
      </c>
      <c r="BD159" s="12" t="s">
        <v>1729</v>
      </c>
      <c r="BE159" s="9" t="s">
        <v>1723</v>
      </c>
      <c r="BF159" s="11" t="s">
        <v>1991</v>
      </c>
      <c r="BG159" s="9" t="s">
        <v>1723</v>
      </c>
      <c r="BH159" s="11" t="s">
        <v>1991</v>
      </c>
      <c r="BI159" s="11"/>
      <c r="BJ159" s="12" t="s">
        <v>1991</v>
      </c>
      <c r="BK159" s="9" t="s">
        <v>1723</v>
      </c>
      <c r="BL159" s="12" t="s">
        <v>1989</v>
      </c>
      <c r="BM159" s="11"/>
      <c r="BN159" s="11"/>
      <c r="BO159" s="11"/>
      <c r="BP159" s="9" t="s">
        <v>164</v>
      </c>
    </row>
    <row r="160" spans="1:68" x14ac:dyDescent="0.25">
      <c r="A160" s="13">
        <v>158</v>
      </c>
      <c r="B160" t="s">
        <v>387</v>
      </c>
      <c r="C160" s="9">
        <v>0</v>
      </c>
      <c r="D160" s="9">
        <v>152</v>
      </c>
      <c r="E160" s="9" t="s">
        <v>1673</v>
      </c>
      <c r="F160" s="9">
        <v>1</v>
      </c>
      <c r="G160" s="9">
        <v>1</v>
      </c>
      <c r="H160" s="11" t="s">
        <v>2009</v>
      </c>
      <c r="I160" s="11"/>
      <c r="J160" s="11"/>
      <c r="K160" s="9">
        <v>0</v>
      </c>
      <c r="L160" s="11"/>
      <c r="M160" s="11"/>
      <c r="N160" s="9">
        <v>0</v>
      </c>
      <c r="O160" s="9" t="s">
        <v>1673</v>
      </c>
      <c r="P160" s="9">
        <v>0</v>
      </c>
      <c r="Q160" s="9">
        <v>0</v>
      </c>
      <c r="R160" s="11" t="s">
        <v>2009</v>
      </c>
      <c r="S160" s="11"/>
      <c r="T160" s="11"/>
      <c r="U160" s="9">
        <v>0</v>
      </c>
      <c r="V160" s="11"/>
      <c r="W160" s="11"/>
      <c r="X160" s="9">
        <v>64</v>
      </c>
      <c r="Y160" s="9" t="s">
        <v>1673</v>
      </c>
      <c r="Z160" s="9">
        <v>1</v>
      </c>
      <c r="AA160" s="11" t="s">
        <v>2013</v>
      </c>
      <c r="AB160" s="11"/>
      <c r="AC160" s="11"/>
      <c r="AD160" s="9">
        <v>0</v>
      </c>
      <c r="AE160" s="11"/>
      <c r="AF160" s="11"/>
      <c r="AG160" s="9">
        <v>94</v>
      </c>
      <c r="AH160" s="9" t="s">
        <v>1673</v>
      </c>
      <c r="AI160" s="9">
        <v>36</v>
      </c>
      <c r="AJ160" s="9" t="s">
        <v>1673</v>
      </c>
      <c r="AK160" s="9">
        <v>1</v>
      </c>
      <c r="AL160" s="11"/>
      <c r="AM160" s="11"/>
      <c r="AN160" s="11"/>
      <c r="AO160" s="9">
        <v>0</v>
      </c>
      <c r="AP160" s="11"/>
      <c r="AQ160" s="11"/>
      <c r="AR160" s="9">
        <v>0</v>
      </c>
      <c r="AS160" s="9">
        <v>0</v>
      </c>
      <c r="AT160" s="9" t="s">
        <v>1673</v>
      </c>
      <c r="AU160" s="9">
        <v>0</v>
      </c>
      <c r="AV160" s="11"/>
      <c r="AW160" s="11"/>
      <c r="AX160" s="11"/>
      <c r="AY160" s="9">
        <v>0</v>
      </c>
      <c r="AZ160" s="11"/>
      <c r="BA160" s="11"/>
      <c r="BB160" s="12" t="s">
        <v>1721</v>
      </c>
      <c r="BC160" s="9" t="s">
        <v>1723</v>
      </c>
      <c r="BD160" s="12" t="s">
        <v>1729</v>
      </c>
      <c r="BE160" s="9" t="s">
        <v>1723</v>
      </c>
      <c r="BF160" s="11" t="s">
        <v>1991</v>
      </c>
      <c r="BG160" s="9" t="s">
        <v>1723</v>
      </c>
      <c r="BH160" s="11" t="s">
        <v>1991</v>
      </c>
      <c r="BI160" s="11"/>
      <c r="BJ160" s="12" t="s">
        <v>1991</v>
      </c>
      <c r="BK160" s="9" t="s">
        <v>1723</v>
      </c>
      <c r="BL160" s="12" t="s">
        <v>1989</v>
      </c>
      <c r="BM160" s="11"/>
      <c r="BN160" s="11"/>
      <c r="BO160" s="11"/>
      <c r="BP160" s="9" t="s">
        <v>164</v>
      </c>
    </row>
    <row r="161" spans="1:68" x14ac:dyDescent="0.25">
      <c r="A161" s="13">
        <v>159</v>
      </c>
      <c r="B161" t="s">
        <v>389</v>
      </c>
      <c r="C161" s="9">
        <v>0</v>
      </c>
      <c r="D161" s="9">
        <v>0</v>
      </c>
      <c r="E161" s="9" t="s">
        <v>1673</v>
      </c>
      <c r="F161" s="9">
        <v>0</v>
      </c>
      <c r="G161" s="9">
        <v>0</v>
      </c>
      <c r="H161" s="11" t="s">
        <v>2009</v>
      </c>
      <c r="I161" s="11"/>
      <c r="J161" s="11"/>
      <c r="K161" s="9">
        <v>0</v>
      </c>
      <c r="L161" s="11"/>
      <c r="M161" s="11"/>
      <c r="N161" s="9">
        <v>0</v>
      </c>
      <c r="O161" s="9" t="s">
        <v>1673</v>
      </c>
      <c r="P161" s="9">
        <v>0</v>
      </c>
      <c r="Q161" s="9">
        <v>0</v>
      </c>
      <c r="R161" s="11" t="s">
        <v>2009</v>
      </c>
      <c r="S161" s="11"/>
      <c r="T161" s="11"/>
      <c r="U161" s="9">
        <v>0</v>
      </c>
      <c r="V161" s="11"/>
      <c r="W161" s="11"/>
      <c r="X161" s="9">
        <v>0</v>
      </c>
      <c r="Y161" s="9" t="s">
        <v>1673</v>
      </c>
      <c r="Z161" s="9">
        <v>0</v>
      </c>
      <c r="AA161" s="11" t="s">
        <v>2013</v>
      </c>
      <c r="AB161" s="11"/>
      <c r="AC161" s="11"/>
      <c r="AD161" s="9">
        <v>0</v>
      </c>
      <c r="AE161" s="11"/>
      <c r="AF161" s="11"/>
      <c r="AG161" s="9">
        <v>0</v>
      </c>
      <c r="AH161" s="9" t="s">
        <v>1673</v>
      </c>
      <c r="AI161" s="9">
        <v>9</v>
      </c>
      <c r="AJ161" s="9" t="s">
        <v>1673</v>
      </c>
      <c r="AK161" s="9">
        <v>1</v>
      </c>
      <c r="AL161" s="11"/>
      <c r="AM161" s="11"/>
      <c r="AN161" s="11"/>
      <c r="AO161" s="9">
        <v>0</v>
      </c>
      <c r="AP161" s="11"/>
      <c r="AQ161" s="11"/>
      <c r="AR161" s="9">
        <v>0</v>
      </c>
      <c r="AS161" s="9">
        <v>0</v>
      </c>
      <c r="AT161" s="9" t="s">
        <v>1673</v>
      </c>
      <c r="AU161" s="9">
        <v>0</v>
      </c>
      <c r="AV161" s="11"/>
      <c r="AW161" s="11"/>
      <c r="AX161" s="11"/>
      <c r="AY161" s="9">
        <v>0</v>
      </c>
      <c r="AZ161" s="11"/>
      <c r="BA161" s="11"/>
      <c r="BB161" s="12" t="s">
        <v>1721</v>
      </c>
      <c r="BC161" s="9"/>
      <c r="BD161" s="12" t="s">
        <v>1721</v>
      </c>
      <c r="BE161" s="9" t="s">
        <v>1723</v>
      </c>
      <c r="BF161" s="11" t="s">
        <v>1722</v>
      </c>
      <c r="BG161" s="9" t="s">
        <v>1723</v>
      </c>
      <c r="BH161" s="65" t="s">
        <v>1724</v>
      </c>
      <c r="BI161" s="11"/>
      <c r="BJ161" s="12" t="s">
        <v>1991</v>
      </c>
      <c r="BK161" s="9" t="s">
        <v>1723</v>
      </c>
      <c r="BL161" s="12" t="s">
        <v>1989</v>
      </c>
      <c r="BM161" s="11"/>
      <c r="BN161" s="11"/>
      <c r="BO161" s="11"/>
      <c r="BP161" s="9" t="s">
        <v>164</v>
      </c>
    </row>
    <row r="162" spans="1:68" x14ac:dyDescent="0.25">
      <c r="A162" s="13">
        <v>160</v>
      </c>
      <c r="B162" t="s">
        <v>391</v>
      </c>
      <c r="C162" s="9">
        <v>0</v>
      </c>
      <c r="D162" s="9">
        <v>100</v>
      </c>
      <c r="E162" s="9" t="s">
        <v>1673</v>
      </c>
      <c r="F162" s="9">
        <v>1</v>
      </c>
      <c r="G162" s="9">
        <v>0</v>
      </c>
      <c r="H162" s="11" t="s">
        <v>2009</v>
      </c>
      <c r="I162" s="11"/>
      <c r="J162" s="11"/>
      <c r="K162" s="9">
        <v>0</v>
      </c>
      <c r="L162" s="11"/>
      <c r="M162" s="11"/>
      <c r="N162" s="9">
        <v>40</v>
      </c>
      <c r="O162" s="9" t="s">
        <v>1673</v>
      </c>
      <c r="P162" s="9">
        <v>1</v>
      </c>
      <c r="Q162" s="9">
        <v>0</v>
      </c>
      <c r="R162" s="11" t="s">
        <v>2009</v>
      </c>
      <c r="S162" s="11"/>
      <c r="T162" s="11"/>
      <c r="U162" s="9">
        <v>0</v>
      </c>
      <c r="V162" s="11"/>
      <c r="W162" s="11"/>
      <c r="X162" s="9">
        <v>32</v>
      </c>
      <c r="Y162" s="9" t="s">
        <v>1673</v>
      </c>
      <c r="Z162" s="9">
        <v>1</v>
      </c>
      <c r="AA162" s="11" t="s">
        <v>2013</v>
      </c>
      <c r="AB162" s="11"/>
      <c r="AC162" s="11"/>
      <c r="AD162" s="9">
        <v>0</v>
      </c>
      <c r="AE162" s="11"/>
      <c r="AF162" s="11"/>
      <c r="AG162" s="9">
        <v>64</v>
      </c>
      <c r="AH162" s="9" t="s">
        <v>1673</v>
      </c>
      <c r="AI162" s="9">
        <v>36</v>
      </c>
      <c r="AJ162" s="9" t="s">
        <v>1673</v>
      </c>
      <c r="AK162" s="9">
        <v>0</v>
      </c>
      <c r="AL162" s="11"/>
      <c r="AM162" s="11"/>
      <c r="AN162" s="11"/>
      <c r="AO162" s="9">
        <v>0</v>
      </c>
      <c r="AP162" s="11"/>
      <c r="AQ162" s="11"/>
      <c r="AR162" s="9">
        <v>0</v>
      </c>
      <c r="AS162" s="9">
        <v>0</v>
      </c>
      <c r="AT162" s="9" t="s">
        <v>1673</v>
      </c>
      <c r="AU162" s="9">
        <v>0</v>
      </c>
      <c r="AV162" s="11"/>
      <c r="AW162" s="11"/>
      <c r="AX162" s="11"/>
      <c r="AY162" s="9">
        <v>0</v>
      </c>
      <c r="AZ162" s="11"/>
      <c r="BA162" s="11"/>
      <c r="BB162" s="12" t="s">
        <v>1721</v>
      </c>
      <c r="BC162" s="9"/>
      <c r="BD162" s="12" t="s">
        <v>1729</v>
      </c>
      <c r="BE162" s="9" t="s">
        <v>1723</v>
      </c>
      <c r="BF162" s="11" t="s">
        <v>1991</v>
      </c>
      <c r="BG162" s="9" t="s">
        <v>1723</v>
      </c>
      <c r="BH162" s="11" t="s">
        <v>1991</v>
      </c>
      <c r="BI162" s="11"/>
      <c r="BJ162" s="12" t="s">
        <v>1991</v>
      </c>
      <c r="BK162" s="9" t="s">
        <v>1723</v>
      </c>
      <c r="BL162" s="12" t="s">
        <v>1989</v>
      </c>
      <c r="BM162" s="11"/>
      <c r="BN162" s="11"/>
      <c r="BO162" s="11"/>
      <c r="BP162" s="9" t="s">
        <v>164</v>
      </c>
    </row>
    <row r="163" spans="1:68" x14ac:dyDescent="0.25">
      <c r="A163" s="13">
        <v>161</v>
      </c>
      <c r="B163" t="s">
        <v>393</v>
      </c>
      <c r="C163" s="9">
        <v>1</v>
      </c>
      <c r="D163" s="9">
        <v>136</v>
      </c>
      <c r="E163" s="9" t="s">
        <v>1673</v>
      </c>
      <c r="F163" s="9">
        <v>1</v>
      </c>
      <c r="G163" s="9">
        <v>0</v>
      </c>
      <c r="H163" s="11" t="s">
        <v>2009</v>
      </c>
      <c r="I163" s="11"/>
      <c r="J163" s="11"/>
      <c r="K163" s="9">
        <v>0</v>
      </c>
      <c r="L163" s="11"/>
      <c r="M163" s="11"/>
      <c r="N163" s="9">
        <v>64</v>
      </c>
      <c r="O163" s="9" t="s">
        <v>1673</v>
      </c>
      <c r="P163" s="9">
        <v>1</v>
      </c>
      <c r="Q163" s="9">
        <v>0</v>
      </c>
      <c r="R163" s="11" t="s">
        <v>2009</v>
      </c>
      <c r="S163" s="11"/>
      <c r="T163" s="11"/>
      <c r="U163" s="9">
        <v>0</v>
      </c>
      <c r="V163" s="11"/>
      <c r="W163" s="11"/>
      <c r="X163" s="9">
        <v>64</v>
      </c>
      <c r="Y163" s="9" t="s">
        <v>1673</v>
      </c>
      <c r="Z163" s="9">
        <v>1</v>
      </c>
      <c r="AA163" s="11" t="s">
        <v>2013</v>
      </c>
      <c r="AB163" s="11"/>
      <c r="AC163" s="11"/>
      <c r="AD163" s="9">
        <v>0</v>
      </c>
      <c r="AE163" s="11"/>
      <c r="AF163" s="11"/>
      <c r="AG163" s="9">
        <v>94</v>
      </c>
      <c r="AH163" s="9" t="s">
        <v>1673</v>
      </c>
      <c r="AI163" s="9">
        <v>36</v>
      </c>
      <c r="AJ163" s="9" t="s">
        <v>1673</v>
      </c>
      <c r="AK163" s="9">
        <v>0</v>
      </c>
      <c r="AL163" s="11"/>
      <c r="AM163" s="11"/>
      <c r="AN163" s="11"/>
      <c r="AO163" s="9">
        <v>0</v>
      </c>
      <c r="AP163" s="11"/>
      <c r="AQ163" s="11"/>
      <c r="AR163" s="9">
        <v>0</v>
      </c>
      <c r="AS163" s="9">
        <v>0</v>
      </c>
      <c r="AT163" s="9" t="s">
        <v>1673</v>
      </c>
      <c r="AU163" s="9">
        <v>0</v>
      </c>
      <c r="AV163" s="11"/>
      <c r="AW163" s="11"/>
      <c r="AX163" s="11"/>
      <c r="AY163" s="9">
        <v>0</v>
      </c>
      <c r="AZ163" s="11"/>
      <c r="BA163" s="11"/>
      <c r="BB163" s="12" t="s">
        <v>1721</v>
      </c>
      <c r="BC163" s="9" t="s">
        <v>1723</v>
      </c>
      <c r="BD163" s="12" t="s">
        <v>1729</v>
      </c>
      <c r="BE163" s="9" t="s">
        <v>1723</v>
      </c>
      <c r="BF163" s="11" t="s">
        <v>1991</v>
      </c>
      <c r="BG163" s="9" t="s">
        <v>1723</v>
      </c>
      <c r="BH163" s="11" t="s">
        <v>1991</v>
      </c>
      <c r="BI163" s="11"/>
      <c r="BJ163" s="12" t="s">
        <v>1991</v>
      </c>
      <c r="BK163" s="9" t="s">
        <v>1723</v>
      </c>
      <c r="BL163" s="12" t="s">
        <v>1989</v>
      </c>
      <c r="BM163" s="11"/>
      <c r="BN163" s="11"/>
      <c r="BO163" s="11"/>
      <c r="BP163" s="9" t="s">
        <v>164</v>
      </c>
    </row>
    <row r="164" spans="1:68" x14ac:dyDescent="0.25">
      <c r="A164" s="13">
        <v>162</v>
      </c>
      <c r="B164" t="s">
        <v>395</v>
      </c>
      <c r="C164" s="9">
        <v>0</v>
      </c>
      <c r="D164" s="9">
        <v>0</v>
      </c>
      <c r="E164" s="9" t="s">
        <v>1673</v>
      </c>
      <c r="F164" s="9">
        <v>0</v>
      </c>
      <c r="G164" s="9">
        <v>0</v>
      </c>
      <c r="H164" s="11" t="s">
        <v>2009</v>
      </c>
      <c r="I164" s="11"/>
      <c r="J164" s="11"/>
      <c r="K164" s="9">
        <v>0</v>
      </c>
      <c r="L164" s="11"/>
      <c r="M164" s="11"/>
      <c r="N164" s="9">
        <v>0</v>
      </c>
      <c r="O164" s="9" t="s">
        <v>1673</v>
      </c>
      <c r="P164" s="9">
        <v>0</v>
      </c>
      <c r="Q164" s="9">
        <v>0</v>
      </c>
      <c r="R164" s="11" t="s">
        <v>2009</v>
      </c>
      <c r="S164" s="11"/>
      <c r="T164" s="11"/>
      <c r="U164" s="9">
        <v>0</v>
      </c>
      <c r="V164" s="11"/>
      <c r="W164" s="11"/>
      <c r="X164" s="9">
        <v>0</v>
      </c>
      <c r="Y164" s="9" t="s">
        <v>1673</v>
      </c>
      <c r="Z164" s="9">
        <v>0</v>
      </c>
      <c r="AA164" s="11" t="s">
        <v>2013</v>
      </c>
      <c r="AB164" s="11"/>
      <c r="AC164" s="11"/>
      <c r="AD164" s="9">
        <v>0</v>
      </c>
      <c r="AE164" s="11"/>
      <c r="AF164" s="11"/>
      <c r="AG164" s="9">
        <v>0</v>
      </c>
      <c r="AH164" s="9" t="s">
        <v>1673</v>
      </c>
      <c r="AI164" s="9">
        <v>36</v>
      </c>
      <c r="AJ164" s="9" t="s">
        <v>1673</v>
      </c>
      <c r="AK164" s="9">
        <v>0</v>
      </c>
      <c r="AL164" s="11"/>
      <c r="AM164" s="11"/>
      <c r="AN164" s="11"/>
      <c r="AO164" s="9">
        <v>0</v>
      </c>
      <c r="AP164" s="11"/>
      <c r="AQ164" s="11"/>
      <c r="AR164" s="9">
        <v>0</v>
      </c>
      <c r="AS164" s="9">
        <v>0</v>
      </c>
      <c r="AT164" s="9" t="s">
        <v>1673</v>
      </c>
      <c r="AU164" s="9">
        <v>0</v>
      </c>
      <c r="AV164" s="11"/>
      <c r="AW164" s="11"/>
      <c r="AX164" s="11"/>
      <c r="AY164" s="9">
        <v>0</v>
      </c>
      <c r="AZ164" s="11"/>
      <c r="BA164" s="11"/>
      <c r="BB164" s="12" t="s">
        <v>1721</v>
      </c>
      <c r="BC164" s="9"/>
      <c r="BD164" s="12" t="s">
        <v>1721</v>
      </c>
      <c r="BE164" s="9" t="s">
        <v>1723</v>
      </c>
      <c r="BF164" s="11" t="s">
        <v>1991</v>
      </c>
      <c r="BG164" s="9" t="s">
        <v>1723</v>
      </c>
      <c r="BH164" s="11" t="s">
        <v>1991</v>
      </c>
      <c r="BI164" s="11"/>
      <c r="BJ164" s="12" t="s">
        <v>1991</v>
      </c>
      <c r="BK164" s="9" t="s">
        <v>1723</v>
      </c>
      <c r="BL164" s="12" t="s">
        <v>1989</v>
      </c>
      <c r="BM164" s="11"/>
      <c r="BN164" s="11"/>
      <c r="BO164" s="11"/>
      <c r="BP164" s="9" t="s">
        <v>164</v>
      </c>
    </row>
    <row r="165" spans="1:68" x14ac:dyDescent="0.25">
      <c r="A165" s="13">
        <v>163</v>
      </c>
      <c r="B165" t="s">
        <v>397</v>
      </c>
      <c r="C165" s="9">
        <v>0</v>
      </c>
      <c r="D165" s="9">
        <v>0</v>
      </c>
      <c r="E165" s="9" t="s">
        <v>1673</v>
      </c>
      <c r="F165" s="9">
        <v>0</v>
      </c>
      <c r="G165" s="9">
        <v>0</v>
      </c>
      <c r="H165" s="11" t="s">
        <v>2009</v>
      </c>
      <c r="I165" s="11"/>
      <c r="J165" s="11"/>
      <c r="K165" s="9">
        <v>0</v>
      </c>
      <c r="L165" s="11"/>
      <c r="M165" s="11"/>
      <c r="N165" s="9">
        <v>0</v>
      </c>
      <c r="O165" s="9" t="s">
        <v>1673</v>
      </c>
      <c r="P165" s="9">
        <v>0</v>
      </c>
      <c r="Q165" s="9">
        <v>0</v>
      </c>
      <c r="R165" s="11" t="s">
        <v>2009</v>
      </c>
      <c r="S165" s="11"/>
      <c r="T165" s="11"/>
      <c r="U165" s="9">
        <v>0</v>
      </c>
      <c r="V165" s="11"/>
      <c r="W165" s="11"/>
      <c r="X165" s="9">
        <v>0</v>
      </c>
      <c r="Y165" s="9" t="s">
        <v>1673</v>
      </c>
      <c r="Z165" s="9">
        <v>0</v>
      </c>
      <c r="AA165" s="11" t="s">
        <v>2013</v>
      </c>
      <c r="AB165" s="11"/>
      <c r="AC165" s="11"/>
      <c r="AD165" s="9">
        <v>0</v>
      </c>
      <c r="AE165" s="11"/>
      <c r="AF165" s="11"/>
      <c r="AG165" s="9">
        <v>0</v>
      </c>
      <c r="AH165" s="9" t="s">
        <v>1673</v>
      </c>
      <c r="AI165" s="9">
        <v>36</v>
      </c>
      <c r="AJ165" s="9" t="s">
        <v>1673</v>
      </c>
      <c r="AK165" s="9">
        <v>0</v>
      </c>
      <c r="AL165" s="11"/>
      <c r="AM165" s="11"/>
      <c r="AN165" s="11"/>
      <c r="AO165" s="9">
        <v>0</v>
      </c>
      <c r="AP165" s="11"/>
      <c r="AQ165" s="11"/>
      <c r="AR165" s="9">
        <v>0</v>
      </c>
      <c r="AS165" s="9">
        <v>0</v>
      </c>
      <c r="AT165" s="9" t="s">
        <v>1673</v>
      </c>
      <c r="AU165" s="9">
        <v>0</v>
      </c>
      <c r="AV165" s="11"/>
      <c r="AW165" s="11"/>
      <c r="AX165" s="11"/>
      <c r="AY165" s="9">
        <v>0</v>
      </c>
      <c r="AZ165" s="11"/>
      <c r="BA165" s="11"/>
      <c r="BB165" s="12" t="s">
        <v>1721</v>
      </c>
      <c r="BC165" s="9"/>
      <c r="BD165" s="12" t="s">
        <v>1721</v>
      </c>
      <c r="BE165" s="9" t="s">
        <v>1723</v>
      </c>
      <c r="BF165" s="11" t="s">
        <v>1991</v>
      </c>
      <c r="BG165" s="9" t="s">
        <v>1723</v>
      </c>
      <c r="BH165" s="11" t="s">
        <v>1991</v>
      </c>
      <c r="BI165" s="11"/>
      <c r="BJ165" s="12" t="s">
        <v>1991</v>
      </c>
      <c r="BK165" s="9" t="s">
        <v>1723</v>
      </c>
      <c r="BL165" s="12" t="s">
        <v>1989</v>
      </c>
      <c r="BM165" s="11"/>
      <c r="BN165" s="11"/>
      <c r="BO165" s="11"/>
      <c r="BP165" s="9" t="s">
        <v>164</v>
      </c>
    </row>
    <row r="166" spans="1:68" x14ac:dyDescent="0.25">
      <c r="A166" s="13">
        <v>164</v>
      </c>
      <c r="B166" t="s">
        <v>399</v>
      </c>
      <c r="C166" s="9">
        <v>0</v>
      </c>
      <c r="D166" s="9">
        <v>0</v>
      </c>
      <c r="E166" s="9" t="s">
        <v>1673</v>
      </c>
      <c r="F166" s="9">
        <v>0</v>
      </c>
      <c r="G166" s="9">
        <v>0</v>
      </c>
      <c r="H166" s="11" t="s">
        <v>2009</v>
      </c>
      <c r="I166" s="11"/>
      <c r="J166" s="11"/>
      <c r="K166" s="9">
        <v>0</v>
      </c>
      <c r="L166" s="11"/>
      <c r="M166" s="11"/>
      <c r="N166" s="9">
        <v>0</v>
      </c>
      <c r="O166" s="9" t="s">
        <v>1673</v>
      </c>
      <c r="P166" s="9">
        <v>0</v>
      </c>
      <c r="Q166" s="9">
        <v>0</v>
      </c>
      <c r="R166" s="11" t="s">
        <v>2009</v>
      </c>
      <c r="S166" s="11"/>
      <c r="T166" s="11"/>
      <c r="U166" s="9">
        <v>0</v>
      </c>
      <c r="V166" s="11"/>
      <c r="W166" s="11"/>
      <c r="X166" s="9">
        <v>0</v>
      </c>
      <c r="Y166" s="9" t="s">
        <v>1673</v>
      </c>
      <c r="Z166" s="9">
        <v>0</v>
      </c>
      <c r="AA166" s="11" t="s">
        <v>2013</v>
      </c>
      <c r="AB166" s="11"/>
      <c r="AC166" s="11"/>
      <c r="AD166" s="9">
        <v>0</v>
      </c>
      <c r="AE166" s="11"/>
      <c r="AF166" s="11"/>
      <c r="AG166" s="9">
        <v>0</v>
      </c>
      <c r="AH166" s="9" t="s">
        <v>1673</v>
      </c>
      <c r="AI166" s="9">
        <v>9</v>
      </c>
      <c r="AJ166" s="9" t="s">
        <v>1673</v>
      </c>
      <c r="AK166" s="9">
        <v>0</v>
      </c>
      <c r="AL166" s="11"/>
      <c r="AM166" s="11"/>
      <c r="AN166" s="11"/>
      <c r="AO166" s="9">
        <v>0</v>
      </c>
      <c r="AP166" s="11"/>
      <c r="AQ166" s="11"/>
      <c r="AR166" s="9">
        <v>0</v>
      </c>
      <c r="AS166" s="9">
        <v>0</v>
      </c>
      <c r="AT166" s="9" t="s">
        <v>1673</v>
      </c>
      <c r="AU166" s="9">
        <v>0</v>
      </c>
      <c r="AV166" s="11"/>
      <c r="AW166" s="11"/>
      <c r="AX166" s="11"/>
      <c r="AY166" s="9">
        <v>0</v>
      </c>
      <c r="AZ166" s="11"/>
      <c r="BA166" s="11"/>
      <c r="BB166" s="12" t="s">
        <v>1721</v>
      </c>
      <c r="BC166" s="9"/>
      <c r="BD166" s="12" t="s">
        <v>1721</v>
      </c>
      <c r="BE166" s="9" t="s">
        <v>1723</v>
      </c>
      <c r="BF166" s="11" t="s">
        <v>1991</v>
      </c>
      <c r="BG166" s="9" t="s">
        <v>1723</v>
      </c>
      <c r="BH166" s="11" t="s">
        <v>1991</v>
      </c>
      <c r="BI166" s="11"/>
      <c r="BJ166" s="12" t="s">
        <v>1991</v>
      </c>
      <c r="BK166" s="9" t="s">
        <v>1723</v>
      </c>
      <c r="BL166" s="12" t="s">
        <v>1989</v>
      </c>
      <c r="BM166" s="11"/>
      <c r="BN166" s="11"/>
      <c r="BO166" s="11"/>
      <c r="BP166" s="9" t="s">
        <v>164</v>
      </c>
    </row>
    <row r="167" spans="1:68" x14ac:dyDescent="0.25">
      <c r="A167" s="13">
        <v>165</v>
      </c>
      <c r="B167" t="s">
        <v>401</v>
      </c>
      <c r="C167" s="9">
        <v>0</v>
      </c>
      <c r="D167" s="9">
        <v>0</v>
      </c>
      <c r="E167" s="9" t="s">
        <v>1673</v>
      </c>
      <c r="F167" s="9">
        <v>0</v>
      </c>
      <c r="G167" s="9">
        <v>0</v>
      </c>
      <c r="H167" s="11" t="s">
        <v>2009</v>
      </c>
      <c r="I167" s="11"/>
      <c r="J167" s="11"/>
      <c r="K167" s="9">
        <v>0</v>
      </c>
      <c r="L167" s="11"/>
      <c r="M167" s="11"/>
      <c r="N167" s="9">
        <v>0</v>
      </c>
      <c r="O167" s="9" t="s">
        <v>1673</v>
      </c>
      <c r="P167" s="9">
        <v>0</v>
      </c>
      <c r="Q167" s="9">
        <v>1</v>
      </c>
      <c r="R167" s="11" t="s">
        <v>2009</v>
      </c>
      <c r="S167" s="11"/>
      <c r="T167" s="11"/>
      <c r="U167" s="9">
        <v>0</v>
      </c>
      <c r="V167" s="11"/>
      <c r="W167" s="11"/>
      <c r="X167" s="9">
        <v>0</v>
      </c>
      <c r="Y167" s="9" t="s">
        <v>1673</v>
      </c>
      <c r="Z167" s="9">
        <v>0</v>
      </c>
      <c r="AA167" s="11" t="s">
        <v>2013</v>
      </c>
      <c r="AB167" s="11"/>
      <c r="AC167" s="11"/>
      <c r="AD167" s="9">
        <v>0</v>
      </c>
      <c r="AE167" s="11"/>
      <c r="AF167" s="11"/>
      <c r="AG167" s="9">
        <v>0</v>
      </c>
      <c r="AH167" s="9" t="s">
        <v>1673</v>
      </c>
      <c r="AI167" s="9">
        <v>36</v>
      </c>
      <c r="AJ167" s="9" t="s">
        <v>1673</v>
      </c>
      <c r="AK167" s="9">
        <v>0</v>
      </c>
      <c r="AL167" s="11"/>
      <c r="AM167" s="11"/>
      <c r="AN167" s="11"/>
      <c r="AO167" s="9">
        <v>0</v>
      </c>
      <c r="AP167" s="11"/>
      <c r="AQ167" s="11"/>
      <c r="AR167" s="9">
        <v>0</v>
      </c>
      <c r="AS167" s="9">
        <v>0</v>
      </c>
      <c r="AT167" s="9" t="s">
        <v>1673</v>
      </c>
      <c r="AU167" s="9">
        <v>0</v>
      </c>
      <c r="AV167" s="11"/>
      <c r="AW167" s="11"/>
      <c r="AX167" s="11"/>
      <c r="AY167" s="9">
        <v>0</v>
      </c>
      <c r="AZ167" s="11"/>
      <c r="BA167" s="11"/>
      <c r="BB167" s="12" t="s">
        <v>1721</v>
      </c>
      <c r="BC167" s="9"/>
      <c r="BD167" s="12" t="s">
        <v>1721</v>
      </c>
      <c r="BE167" s="9" t="s">
        <v>1723</v>
      </c>
      <c r="BF167" s="11" t="s">
        <v>1991</v>
      </c>
      <c r="BG167" s="9" t="s">
        <v>1723</v>
      </c>
      <c r="BH167" s="11" t="s">
        <v>1991</v>
      </c>
      <c r="BI167" s="11"/>
      <c r="BJ167" s="12" t="s">
        <v>1991</v>
      </c>
      <c r="BK167" s="9" t="s">
        <v>1723</v>
      </c>
      <c r="BL167" s="12" t="s">
        <v>1989</v>
      </c>
      <c r="BM167" s="11"/>
      <c r="BN167" s="11"/>
      <c r="BO167" s="11"/>
      <c r="BP167" s="9" t="s">
        <v>164</v>
      </c>
    </row>
    <row r="168" spans="1:68" x14ac:dyDescent="0.25">
      <c r="A168" s="13">
        <v>166</v>
      </c>
      <c r="B168" t="s">
        <v>403</v>
      </c>
      <c r="C168" s="9">
        <v>0</v>
      </c>
      <c r="D168" s="9">
        <v>136</v>
      </c>
      <c r="E168" s="9" t="s">
        <v>1673</v>
      </c>
      <c r="F168" s="9">
        <v>1</v>
      </c>
      <c r="G168" s="9">
        <v>1</v>
      </c>
      <c r="H168" s="11" t="s">
        <v>2009</v>
      </c>
      <c r="I168" s="11"/>
      <c r="J168" s="11"/>
      <c r="K168" s="9">
        <v>0</v>
      </c>
      <c r="L168" s="11"/>
      <c r="M168" s="11"/>
      <c r="N168" s="9">
        <v>58</v>
      </c>
      <c r="O168" s="9" t="s">
        <v>1673</v>
      </c>
      <c r="P168" s="9">
        <v>1</v>
      </c>
      <c r="Q168" s="9">
        <v>0</v>
      </c>
      <c r="R168" s="11" t="s">
        <v>2009</v>
      </c>
      <c r="S168" s="11"/>
      <c r="T168" s="11"/>
      <c r="U168" s="9">
        <v>0</v>
      </c>
      <c r="V168" s="11"/>
      <c r="W168" s="11"/>
      <c r="X168" s="9">
        <v>56</v>
      </c>
      <c r="Y168" s="9" t="s">
        <v>1673</v>
      </c>
      <c r="Z168" s="9">
        <v>1</v>
      </c>
      <c r="AA168" s="11" t="s">
        <v>2013</v>
      </c>
      <c r="AB168" s="11"/>
      <c r="AC168" s="11"/>
      <c r="AD168" s="9">
        <v>0</v>
      </c>
      <c r="AE168" s="11"/>
      <c r="AF168" s="11"/>
      <c r="AG168" s="9">
        <v>94</v>
      </c>
      <c r="AH168" s="9" t="s">
        <v>1673</v>
      </c>
      <c r="AI168" s="9">
        <v>36</v>
      </c>
      <c r="AJ168" s="9" t="s">
        <v>1673</v>
      </c>
      <c r="AK168" s="9">
        <v>0</v>
      </c>
      <c r="AL168" s="11"/>
      <c r="AM168" s="11"/>
      <c r="AN168" s="11"/>
      <c r="AO168" s="9">
        <v>0</v>
      </c>
      <c r="AP168" s="11"/>
      <c r="AQ168" s="11"/>
      <c r="AR168" s="9">
        <v>0</v>
      </c>
      <c r="AS168" s="9">
        <v>0</v>
      </c>
      <c r="AT168" s="9" t="s">
        <v>1673</v>
      </c>
      <c r="AU168" s="9">
        <v>0</v>
      </c>
      <c r="AV168" s="11"/>
      <c r="AW168" s="11"/>
      <c r="AX168" s="11"/>
      <c r="AY168" s="9">
        <v>0</v>
      </c>
      <c r="AZ168" s="11"/>
      <c r="BA168" s="11"/>
      <c r="BB168" s="12" t="s">
        <v>1721</v>
      </c>
      <c r="BC168" s="9" t="s">
        <v>1723</v>
      </c>
      <c r="BD168" s="12" t="s">
        <v>1729</v>
      </c>
      <c r="BE168" s="9" t="s">
        <v>1723</v>
      </c>
      <c r="BF168" s="11" t="s">
        <v>1991</v>
      </c>
      <c r="BG168" s="9" t="s">
        <v>1723</v>
      </c>
      <c r="BH168" s="11" t="s">
        <v>1991</v>
      </c>
      <c r="BI168" s="11"/>
      <c r="BJ168" s="12" t="s">
        <v>1991</v>
      </c>
      <c r="BK168" s="9" t="s">
        <v>1723</v>
      </c>
      <c r="BL168" s="12" t="s">
        <v>1989</v>
      </c>
      <c r="BM168" s="11"/>
      <c r="BN168" s="11"/>
      <c r="BO168" s="11"/>
      <c r="BP168" s="9" t="s">
        <v>164</v>
      </c>
    </row>
    <row r="169" spans="1:68" x14ac:dyDescent="0.25">
      <c r="A169" s="13">
        <v>167</v>
      </c>
      <c r="B169" t="s">
        <v>405</v>
      </c>
      <c r="C169" s="9">
        <v>0</v>
      </c>
      <c r="D169" s="9">
        <v>340</v>
      </c>
      <c r="E169" s="9" t="s">
        <v>1673</v>
      </c>
      <c r="F169" s="9">
        <v>1</v>
      </c>
      <c r="G169" s="9">
        <v>1</v>
      </c>
      <c r="H169" s="11" t="s">
        <v>2010</v>
      </c>
      <c r="I169" s="11" t="s">
        <v>2011</v>
      </c>
      <c r="J169" s="11" t="s">
        <v>2012</v>
      </c>
      <c r="K169" s="9">
        <v>0</v>
      </c>
      <c r="L169" s="11"/>
      <c r="M169" s="11"/>
      <c r="N169" s="9">
        <v>144</v>
      </c>
      <c r="O169" s="9" t="s">
        <v>1673</v>
      </c>
      <c r="P169" s="9">
        <v>1</v>
      </c>
      <c r="Q169" s="9">
        <v>0</v>
      </c>
      <c r="R169" s="11" t="s">
        <v>2009</v>
      </c>
      <c r="S169" s="11"/>
      <c r="T169" s="11"/>
      <c r="U169" s="9">
        <v>0</v>
      </c>
      <c r="V169" s="11"/>
      <c r="W169" s="11"/>
      <c r="X169" s="9">
        <v>130</v>
      </c>
      <c r="Y169" s="9" t="s">
        <v>1673</v>
      </c>
      <c r="Z169" s="9">
        <v>1</v>
      </c>
      <c r="AA169" s="11" t="s">
        <v>2013</v>
      </c>
      <c r="AB169" s="11"/>
      <c r="AC169" s="11"/>
      <c r="AD169" s="9">
        <v>0</v>
      </c>
      <c r="AE169" s="11"/>
      <c r="AF169" s="11"/>
      <c r="AG169" s="9">
        <v>178</v>
      </c>
      <c r="AH169" s="9" t="s">
        <v>1673</v>
      </c>
      <c r="AI169" s="9">
        <v>81</v>
      </c>
      <c r="AJ169" s="9" t="s">
        <v>1673</v>
      </c>
      <c r="AK169" s="9">
        <v>0</v>
      </c>
      <c r="AL169" s="11"/>
      <c r="AM169" s="11"/>
      <c r="AN169" s="11"/>
      <c r="AO169" s="9">
        <v>0</v>
      </c>
      <c r="AP169" s="11"/>
      <c r="AQ169" s="11"/>
      <c r="AR169" s="9">
        <v>0</v>
      </c>
      <c r="AS169" s="9">
        <v>0</v>
      </c>
      <c r="AT169" s="9" t="s">
        <v>1673</v>
      </c>
      <c r="AU169" s="9">
        <v>0</v>
      </c>
      <c r="AV169" s="11"/>
      <c r="AW169" s="11"/>
      <c r="AX169" s="11"/>
      <c r="AY169" s="9">
        <v>0</v>
      </c>
      <c r="AZ169" s="11"/>
      <c r="BA169" s="11"/>
      <c r="BB169" s="12" t="s">
        <v>1721</v>
      </c>
      <c r="BC169" s="9" t="s">
        <v>1723</v>
      </c>
      <c r="BD169" s="12" t="s">
        <v>1729</v>
      </c>
      <c r="BE169" s="9" t="s">
        <v>1723</v>
      </c>
      <c r="BF169" s="11" t="s">
        <v>1991</v>
      </c>
      <c r="BG169" s="9" t="s">
        <v>1723</v>
      </c>
      <c r="BH169" s="11" t="s">
        <v>1991</v>
      </c>
      <c r="BI169" s="11"/>
      <c r="BJ169" s="12" t="s">
        <v>1991</v>
      </c>
      <c r="BK169" s="9" t="s">
        <v>1723</v>
      </c>
      <c r="BL169" s="12" t="s">
        <v>1989</v>
      </c>
      <c r="BM169" s="11"/>
      <c r="BN169" s="11"/>
      <c r="BO169" s="11"/>
      <c r="BP169" s="9" t="s">
        <v>164</v>
      </c>
    </row>
    <row r="170" spans="1:68" x14ac:dyDescent="0.25">
      <c r="A170" s="13">
        <v>168</v>
      </c>
      <c r="B170" t="s">
        <v>407</v>
      </c>
      <c r="C170" s="9">
        <v>0</v>
      </c>
      <c r="D170" s="9">
        <v>0</v>
      </c>
      <c r="E170" s="9" t="s">
        <v>1673</v>
      </c>
      <c r="F170" s="9">
        <v>0</v>
      </c>
      <c r="G170" s="9">
        <v>0</v>
      </c>
      <c r="H170" s="11" t="s">
        <v>2009</v>
      </c>
      <c r="I170" s="11"/>
      <c r="J170" s="11"/>
      <c r="K170" s="9">
        <v>0</v>
      </c>
      <c r="L170" s="11"/>
      <c r="M170" s="11"/>
      <c r="N170" s="9">
        <v>0</v>
      </c>
      <c r="O170" s="9" t="s">
        <v>1673</v>
      </c>
      <c r="P170" s="9">
        <v>0</v>
      </c>
      <c r="Q170" s="9">
        <v>0</v>
      </c>
      <c r="R170" s="11" t="s">
        <v>2013</v>
      </c>
      <c r="S170" s="11"/>
      <c r="T170" s="11"/>
      <c r="U170" s="9">
        <v>0</v>
      </c>
      <c r="V170" s="11"/>
      <c r="W170" s="11"/>
      <c r="X170" s="9">
        <v>0</v>
      </c>
      <c r="Y170" s="9" t="s">
        <v>1673</v>
      </c>
      <c r="Z170" s="9">
        <v>0</v>
      </c>
      <c r="AA170" s="11" t="s">
        <v>2013</v>
      </c>
      <c r="AB170" s="11"/>
      <c r="AC170" s="11"/>
      <c r="AD170" s="9">
        <v>0</v>
      </c>
      <c r="AE170" s="11"/>
      <c r="AF170" s="11"/>
      <c r="AG170" s="9">
        <v>0</v>
      </c>
      <c r="AH170" s="9" t="s">
        <v>1673</v>
      </c>
      <c r="AI170" s="9">
        <v>36</v>
      </c>
      <c r="AJ170" s="9" t="s">
        <v>1673</v>
      </c>
      <c r="AK170" s="9">
        <v>0</v>
      </c>
      <c r="AL170" s="11"/>
      <c r="AM170" s="11"/>
      <c r="AN170" s="11"/>
      <c r="AO170" s="9">
        <v>0</v>
      </c>
      <c r="AP170" s="11"/>
      <c r="AQ170" s="11"/>
      <c r="AR170" s="9">
        <v>0</v>
      </c>
      <c r="AS170" s="9">
        <v>0</v>
      </c>
      <c r="AT170" s="9" t="s">
        <v>1673</v>
      </c>
      <c r="AU170" s="9">
        <v>0</v>
      </c>
      <c r="AV170" s="11"/>
      <c r="AW170" s="11"/>
      <c r="AX170" s="11"/>
      <c r="AY170" s="9">
        <v>0</v>
      </c>
      <c r="AZ170" s="11"/>
      <c r="BA170" s="11"/>
      <c r="BB170" s="12" t="s">
        <v>1721</v>
      </c>
      <c r="BC170" s="9"/>
      <c r="BD170" s="12" t="s">
        <v>1721</v>
      </c>
      <c r="BE170" s="9" t="s">
        <v>1723</v>
      </c>
      <c r="BF170" s="11" t="s">
        <v>1991</v>
      </c>
      <c r="BG170" s="9" t="s">
        <v>1723</v>
      </c>
      <c r="BH170" s="11" t="s">
        <v>1991</v>
      </c>
      <c r="BI170" s="11"/>
      <c r="BJ170" s="12" t="s">
        <v>1991</v>
      </c>
      <c r="BK170" s="9" t="s">
        <v>1723</v>
      </c>
      <c r="BL170" s="12" t="s">
        <v>1989</v>
      </c>
      <c r="BM170" s="11"/>
      <c r="BN170" s="11"/>
      <c r="BO170" s="11"/>
      <c r="BP170" s="9" t="s">
        <v>164</v>
      </c>
    </row>
    <row r="171" spans="1:68" x14ac:dyDescent="0.25">
      <c r="A171" s="13">
        <v>169</v>
      </c>
      <c r="B171" t="s">
        <v>409</v>
      </c>
      <c r="C171" s="9">
        <v>0</v>
      </c>
      <c r="D171" s="9">
        <v>154</v>
      </c>
      <c r="E171" s="9" t="s">
        <v>1673</v>
      </c>
      <c r="F171" s="9">
        <v>1</v>
      </c>
      <c r="G171" s="9">
        <v>1</v>
      </c>
      <c r="H171" s="11" t="s">
        <v>2013</v>
      </c>
      <c r="I171" s="11"/>
      <c r="J171" s="11"/>
      <c r="K171" s="9">
        <v>0</v>
      </c>
      <c r="L171" s="11"/>
      <c r="M171" s="11"/>
      <c r="N171" s="9">
        <v>72</v>
      </c>
      <c r="O171" s="9" t="s">
        <v>1673</v>
      </c>
      <c r="P171" s="9">
        <v>1</v>
      </c>
      <c r="Q171" s="9">
        <v>0</v>
      </c>
      <c r="R171" s="11" t="s">
        <v>2013</v>
      </c>
      <c r="S171" s="11"/>
      <c r="T171" s="11"/>
      <c r="U171" s="9">
        <v>0</v>
      </c>
      <c r="V171" s="11"/>
      <c r="W171" s="11"/>
      <c r="X171" s="9">
        <v>64</v>
      </c>
      <c r="Y171" s="9" t="s">
        <v>1673</v>
      </c>
      <c r="Z171" s="9">
        <v>0</v>
      </c>
      <c r="AA171" s="11" t="s">
        <v>2013</v>
      </c>
      <c r="AB171" s="11"/>
      <c r="AC171" s="11"/>
      <c r="AD171" s="9">
        <v>0</v>
      </c>
      <c r="AE171" s="11"/>
      <c r="AF171" s="11"/>
      <c r="AG171" s="9">
        <v>94</v>
      </c>
      <c r="AH171" s="9" t="s">
        <v>1673</v>
      </c>
      <c r="AI171" s="9">
        <v>36</v>
      </c>
      <c r="AJ171" s="9" t="s">
        <v>1673</v>
      </c>
      <c r="AK171" s="9">
        <v>1</v>
      </c>
      <c r="AL171" s="11"/>
      <c r="AM171" s="11"/>
      <c r="AN171" s="11"/>
      <c r="AO171" s="9">
        <v>0</v>
      </c>
      <c r="AP171" s="11"/>
      <c r="AQ171" s="11"/>
      <c r="AR171" s="9">
        <v>0</v>
      </c>
      <c r="AS171" s="9">
        <v>0</v>
      </c>
      <c r="AT171" s="9" t="s">
        <v>1673</v>
      </c>
      <c r="AU171" s="9">
        <v>0</v>
      </c>
      <c r="AV171" s="11"/>
      <c r="AW171" s="11"/>
      <c r="AX171" s="11"/>
      <c r="AY171" s="9">
        <v>0</v>
      </c>
      <c r="AZ171" s="11"/>
      <c r="BA171" s="11"/>
      <c r="BB171" s="12" t="s">
        <v>1721</v>
      </c>
      <c r="BC171" s="9" t="s">
        <v>1723</v>
      </c>
      <c r="BD171" s="12" t="s">
        <v>1729</v>
      </c>
      <c r="BE171" s="9" t="s">
        <v>1723</v>
      </c>
      <c r="BF171" s="11" t="s">
        <v>1991</v>
      </c>
      <c r="BG171" s="9" t="s">
        <v>1723</v>
      </c>
      <c r="BH171" s="11" t="s">
        <v>1991</v>
      </c>
      <c r="BI171" s="11"/>
      <c r="BJ171" s="12" t="s">
        <v>1991</v>
      </c>
      <c r="BK171" s="9" t="s">
        <v>1723</v>
      </c>
      <c r="BL171" s="12" t="s">
        <v>1989</v>
      </c>
      <c r="BM171" s="11"/>
      <c r="BN171" s="11"/>
      <c r="BO171" s="11"/>
      <c r="BP171" s="9" t="s">
        <v>164</v>
      </c>
    </row>
    <row r="172" spans="1:68" x14ac:dyDescent="0.25">
      <c r="A172" s="13">
        <v>170</v>
      </c>
      <c r="B172" t="s">
        <v>411</v>
      </c>
      <c r="C172" s="9">
        <v>0</v>
      </c>
      <c r="D172" s="9">
        <v>156</v>
      </c>
      <c r="E172" s="9" t="s">
        <v>1673</v>
      </c>
      <c r="F172" s="9">
        <v>1</v>
      </c>
      <c r="G172" s="9">
        <v>1</v>
      </c>
      <c r="H172" s="11" t="s">
        <v>2013</v>
      </c>
      <c r="I172" s="11"/>
      <c r="J172" s="11"/>
      <c r="K172" s="9">
        <v>0</v>
      </c>
      <c r="L172" s="11"/>
      <c r="M172" s="11"/>
      <c r="N172" s="9">
        <v>72</v>
      </c>
      <c r="O172" s="9" t="s">
        <v>1673</v>
      </c>
      <c r="P172" s="9">
        <v>1</v>
      </c>
      <c r="Q172" s="9">
        <v>0</v>
      </c>
      <c r="R172" s="11" t="s">
        <v>2009</v>
      </c>
      <c r="S172" s="11"/>
      <c r="T172" s="11"/>
      <c r="U172" s="9">
        <v>0</v>
      </c>
      <c r="V172" s="11"/>
      <c r="W172" s="11"/>
      <c r="X172" s="9">
        <v>64</v>
      </c>
      <c r="Y172" s="9" t="s">
        <v>1673</v>
      </c>
      <c r="Z172" s="9">
        <v>0</v>
      </c>
      <c r="AA172" s="11" t="s">
        <v>2013</v>
      </c>
      <c r="AB172" s="11"/>
      <c r="AC172" s="11"/>
      <c r="AD172" s="9">
        <v>0</v>
      </c>
      <c r="AE172" s="11"/>
      <c r="AF172" s="11"/>
      <c r="AG172" s="9">
        <v>94</v>
      </c>
      <c r="AH172" s="9" t="s">
        <v>1673</v>
      </c>
      <c r="AI172" s="9">
        <v>36</v>
      </c>
      <c r="AJ172" s="9" t="s">
        <v>1673</v>
      </c>
      <c r="AK172" s="9">
        <v>1</v>
      </c>
      <c r="AL172" s="11"/>
      <c r="AM172" s="11"/>
      <c r="AN172" s="11"/>
      <c r="AO172" s="9">
        <v>0</v>
      </c>
      <c r="AP172" s="11"/>
      <c r="AQ172" s="11"/>
      <c r="AR172" s="9">
        <v>0</v>
      </c>
      <c r="AS172" s="9">
        <v>0</v>
      </c>
      <c r="AT172" s="9" t="s">
        <v>1673</v>
      </c>
      <c r="AU172" s="9">
        <v>0</v>
      </c>
      <c r="AV172" s="11"/>
      <c r="AW172" s="11"/>
      <c r="AX172" s="11"/>
      <c r="AY172" s="9">
        <v>0</v>
      </c>
      <c r="AZ172" s="11"/>
      <c r="BA172" s="11"/>
      <c r="BB172" s="12" t="s">
        <v>1721</v>
      </c>
      <c r="BC172" s="9" t="s">
        <v>1723</v>
      </c>
      <c r="BD172" s="12" t="s">
        <v>1729</v>
      </c>
      <c r="BE172" s="9" t="s">
        <v>1723</v>
      </c>
      <c r="BF172" s="11" t="s">
        <v>1991</v>
      </c>
      <c r="BG172" s="9" t="s">
        <v>1723</v>
      </c>
      <c r="BH172" s="11" t="s">
        <v>1991</v>
      </c>
      <c r="BI172" s="11"/>
      <c r="BJ172" s="12" t="s">
        <v>1991</v>
      </c>
      <c r="BK172" s="9" t="s">
        <v>1723</v>
      </c>
      <c r="BL172" s="12" t="s">
        <v>1989</v>
      </c>
      <c r="BM172" s="11"/>
      <c r="BN172" s="11"/>
      <c r="BO172" s="11"/>
      <c r="BP172" s="9" t="s">
        <v>164</v>
      </c>
    </row>
    <row r="173" spans="1:68" x14ac:dyDescent="0.25">
      <c r="A173" s="13">
        <v>171</v>
      </c>
      <c r="B173" t="s">
        <v>413</v>
      </c>
      <c r="C173" s="9">
        <v>0</v>
      </c>
      <c r="D173" s="9">
        <v>0</v>
      </c>
      <c r="E173" s="9" t="s">
        <v>1673</v>
      </c>
      <c r="F173" s="9">
        <v>0</v>
      </c>
      <c r="G173" s="9">
        <v>0</v>
      </c>
      <c r="H173" s="11" t="s">
        <v>2009</v>
      </c>
      <c r="I173" s="11"/>
      <c r="J173" s="11"/>
      <c r="K173" s="9">
        <v>0</v>
      </c>
      <c r="L173" s="11"/>
      <c r="M173" s="11"/>
      <c r="N173" s="9">
        <v>0</v>
      </c>
      <c r="O173" s="9" t="s">
        <v>1673</v>
      </c>
      <c r="P173" s="9">
        <v>0</v>
      </c>
      <c r="Q173" s="9">
        <v>0</v>
      </c>
      <c r="R173" s="11" t="s">
        <v>2009</v>
      </c>
      <c r="S173" s="11"/>
      <c r="T173" s="11"/>
      <c r="U173" s="9">
        <v>0</v>
      </c>
      <c r="V173" s="11"/>
      <c r="W173" s="11"/>
      <c r="X173" s="9">
        <v>64</v>
      </c>
      <c r="Y173" s="9" t="s">
        <v>1673</v>
      </c>
      <c r="Z173" s="9">
        <v>0</v>
      </c>
      <c r="AA173" s="11" t="s">
        <v>2013</v>
      </c>
      <c r="AB173" s="11"/>
      <c r="AC173" s="11"/>
      <c r="AD173" s="9">
        <v>0</v>
      </c>
      <c r="AE173" s="11"/>
      <c r="AF173" s="11"/>
      <c r="AG173" s="9">
        <v>94</v>
      </c>
      <c r="AH173" s="9" t="s">
        <v>1673</v>
      </c>
      <c r="AI173" s="9">
        <v>36</v>
      </c>
      <c r="AJ173" s="9" t="s">
        <v>1673</v>
      </c>
      <c r="AK173" s="9">
        <v>1</v>
      </c>
      <c r="AL173" s="11"/>
      <c r="AM173" s="11"/>
      <c r="AN173" s="11"/>
      <c r="AO173" s="9">
        <v>0</v>
      </c>
      <c r="AP173" s="11"/>
      <c r="AQ173" s="11"/>
      <c r="AR173" s="9">
        <v>0</v>
      </c>
      <c r="AS173" s="9">
        <v>0</v>
      </c>
      <c r="AT173" s="9" t="s">
        <v>1673</v>
      </c>
      <c r="AU173" s="9">
        <v>0</v>
      </c>
      <c r="AV173" s="11"/>
      <c r="AW173" s="11"/>
      <c r="AX173" s="11"/>
      <c r="AY173" s="9">
        <v>0</v>
      </c>
      <c r="AZ173" s="11"/>
      <c r="BA173" s="11"/>
      <c r="BB173" s="12" t="s">
        <v>1721</v>
      </c>
      <c r="BC173" s="9"/>
      <c r="BD173" s="12" t="s">
        <v>1721</v>
      </c>
      <c r="BE173" s="9"/>
      <c r="BF173" s="11" t="s">
        <v>1991</v>
      </c>
      <c r="BG173" s="9" t="s">
        <v>1723</v>
      </c>
      <c r="BH173" s="11" t="s">
        <v>1991</v>
      </c>
      <c r="BI173" s="11"/>
      <c r="BJ173" s="12" t="s">
        <v>1991</v>
      </c>
      <c r="BK173" s="9" t="s">
        <v>1723</v>
      </c>
      <c r="BL173" s="12" t="s">
        <v>1989</v>
      </c>
      <c r="BM173" s="11"/>
      <c r="BN173" s="11"/>
      <c r="BO173" s="11"/>
      <c r="BP173" s="9" t="s">
        <v>164</v>
      </c>
    </row>
    <row r="174" spans="1:68" x14ac:dyDescent="0.25">
      <c r="A174" s="13">
        <v>172</v>
      </c>
      <c r="B174" t="s">
        <v>415</v>
      </c>
      <c r="C174" s="9">
        <v>0</v>
      </c>
      <c r="D174" s="9">
        <v>0</v>
      </c>
      <c r="E174" s="9" t="s">
        <v>1673</v>
      </c>
      <c r="F174" s="9">
        <v>0</v>
      </c>
      <c r="G174" s="9">
        <v>0</v>
      </c>
      <c r="H174" s="11" t="s">
        <v>2009</v>
      </c>
      <c r="I174" s="11"/>
      <c r="J174" s="11"/>
      <c r="K174" s="9">
        <v>0</v>
      </c>
      <c r="L174" s="11"/>
      <c r="M174" s="11"/>
      <c r="N174" s="9">
        <v>0</v>
      </c>
      <c r="O174" s="9" t="s">
        <v>1673</v>
      </c>
      <c r="P174" s="9">
        <v>0</v>
      </c>
      <c r="Q174" s="9">
        <v>0</v>
      </c>
      <c r="R174" s="11" t="s">
        <v>2009</v>
      </c>
      <c r="S174" s="11"/>
      <c r="T174" s="11"/>
      <c r="U174" s="9">
        <v>0</v>
      </c>
      <c r="V174" s="11"/>
      <c r="W174" s="11"/>
      <c r="X174" s="9">
        <v>0</v>
      </c>
      <c r="Y174" s="9" t="s">
        <v>1673</v>
      </c>
      <c r="Z174" s="9">
        <v>0</v>
      </c>
      <c r="AA174" s="11" t="s">
        <v>2013</v>
      </c>
      <c r="AB174" s="11"/>
      <c r="AC174" s="11"/>
      <c r="AD174" s="9">
        <v>0</v>
      </c>
      <c r="AE174" s="11"/>
      <c r="AF174" s="11"/>
      <c r="AG174" s="9">
        <v>0</v>
      </c>
      <c r="AH174" s="9" t="s">
        <v>1673</v>
      </c>
      <c r="AI174" s="9">
        <v>9</v>
      </c>
      <c r="AJ174" s="9" t="s">
        <v>1673</v>
      </c>
      <c r="AK174" s="9">
        <v>1</v>
      </c>
      <c r="AL174" s="11"/>
      <c r="AM174" s="11"/>
      <c r="AN174" s="11"/>
      <c r="AO174" s="9">
        <v>0</v>
      </c>
      <c r="AP174" s="11"/>
      <c r="AQ174" s="11"/>
      <c r="AR174" s="9">
        <v>0</v>
      </c>
      <c r="AS174" s="9">
        <v>0</v>
      </c>
      <c r="AT174" s="9" t="s">
        <v>1673</v>
      </c>
      <c r="AU174" s="9">
        <v>0</v>
      </c>
      <c r="AV174" s="11"/>
      <c r="AW174" s="11"/>
      <c r="AX174" s="11"/>
      <c r="AY174" s="9">
        <v>0</v>
      </c>
      <c r="AZ174" s="11"/>
      <c r="BA174" s="11"/>
      <c r="BB174" s="12" t="s">
        <v>1721</v>
      </c>
      <c r="BC174" s="9"/>
      <c r="BD174" s="12" t="s">
        <v>1721</v>
      </c>
      <c r="BE174" s="9"/>
      <c r="BF174" s="11" t="s">
        <v>1991</v>
      </c>
      <c r="BG174" s="9" t="s">
        <v>1723</v>
      </c>
      <c r="BH174" s="11" t="s">
        <v>1991</v>
      </c>
      <c r="BI174" s="11"/>
      <c r="BJ174" s="12" t="s">
        <v>1991</v>
      </c>
      <c r="BK174" s="9" t="s">
        <v>1723</v>
      </c>
      <c r="BL174" s="12" t="s">
        <v>1989</v>
      </c>
      <c r="BM174" s="11"/>
      <c r="BN174" s="11"/>
      <c r="BO174" s="11"/>
      <c r="BP174" s="9" t="s">
        <v>164</v>
      </c>
    </row>
    <row r="175" spans="1:68" x14ac:dyDescent="0.25">
      <c r="A175" s="13">
        <v>173</v>
      </c>
      <c r="B175" t="s">
        <v>417</v>
      </c>
      <c r="C175" s="9">
        <v>0</v>
      </c>
      <c r="D175" s="9">
        <v>0</v>
      </c>
      <c r="E175" s="9" t="s">
        <v>1673</v>
      </c>
      <c r="F175" s="9">
        <v>0</v>
      </c>
      <c r="G175" s="9">
        <v>0</v>
      </c>
      <c r="H175" s="11" t="s">
        <v>2009</v>
      </c>
      <c r="I175" s="11"/>
      <c r="J175" s="11"/>
      <c r="K175" s="9">
        <v>0</v>
      </c>
      <c r="L175" s="11"/>
      <c r="M175" s="11"/>
      <c r="N175" s="9">
        <v>0</v>
      </c>
      <c r="O175" s="9" t="s">
        <v>1673</v>
      </c>
      <c r="P175" s="9">
        <v>0</v>
      </c>
      <c r="Q175" s="9">
        <v>0</v>
      </c>
      <c r="R175" s="11" t="s">
        <v>2009</v>
      </c>
      <c r="S175" s="11"/>
      <c r="T175" s="11"/>
      <c r="U175" s="9">
        <v>0</v>
      </c>
      <c r="V175" s="11"/>
      <c r="W175" s="11"/>
      <c r="X175" s="9">
        <v>0</v>
      </c>
      <c r="Y175" s="9" t="s">
        <v>1673</v>
      </c>
      <c r="Z175" s="9">
        <v>0</v>
      </c>
      <c r="AA175" s="11" t="s">
        <v>2013</v>
      </c>
      <c r="AB175" s="11"/>
      <c r="AC175" s="11"/>
      <c r="AD175" s="9">
        <v>0</v>
      </c>
      <c r="AE175" s="11"/>
      <c r="AF175" s="11"/>
      <c r="AG175" s="9">
        <v>0</v>
      </c>
      <c r="AH175" s="9" t="s">
        <v>1673</v>
      </c>
      <c r="AI175" s="9">
        <v>36</v>
      </c>
      <c r="AJ175" s="9" t="s">
        <v>1673</v>
      </c>
      <c r="AK175" s="9">
        <v>1</v>
      </c>
      <c r="AL175" s="11"/>
      <c r="AM175" s="11"/>
      <c r="AN175" s="11"/>
      <c r="AO175" s="9">
        <v>0</v>
      </c>
      <c r="AP175" s="11"/>
      <c r="AQ175" s="11"/>
      <c r="AR175" s="9">
        <v>0</v>
      </c>
      <c r="AS175" s="9">
        <v>0</v>
      </c>
      <c r="AT175" s="9" t="s">
        <v>1673</v>
      </c>
      <c r="AU175" s="9">
        <v>0</v>
      </c>
      <c r="AV175" s="11"/>
      <c r="AW175" s="11"/>
      <c r="AX175" s="11"/>
      <c r="AY175" s="9">
        <v>0</v>
      </c>
      <c r="AZ175" s="11"/>
      <c r="BA175" s="11"/>
      <c r="BB175" s="12" t="s">
        <v>1721</v>
      </c>
      <c r="BC175" s="9"/>
      <c r="BD175" s="12" t="s">
        <v>1721</v>
      </c>
      <c r="BE175" s="9"/>
      <c r="BF175" s="11" t="s">
        <v>1991</v>
      </c>
      <c r="BG175" s="9" t="s">
        <v>1723</v>
      </c>
      <c r="BH175" s="11" t="s">
        <v>1991</v>
      </c>
      <c r="BI175" s="11"/>
      <c r="BJ175" s="12" t="s">
        <v>1991</v>
      </c>
      <c r="BK175" s="9" t="s">
        <v>1723</v>
      </c>
      <c r="BL175" s="12" t="s">
        <v>1989</v>
      </c>
      <c r="BM175" s="11"/>
      <c r="BN175" s="11"/>
      <c r="BO175" s="11"/>
      <c r="BP175" s="9" t="s">
        <v>164</v>
      </c>
    </row>
    <row r="176" spans="1:68" x14ac:dyDescent="0.25">
      <c r="A176" s="13">
        <v>174</v>
      </c>
      <c r="B176" t="s">
        <v>419</v>
      </c>
      <c r="C176" s="9">
        <v>0</v>
      </c>
      <c r="D176" s="9">
        <v>0</v>
      </c>
      <c r="E176" s="9" t="s">
        <v>1673</v>
      </c>
      <c r="F176" s="9">
        <v>0</v>
      </c>
      <c r="G176" s="9">
        <v>0</v>
      </c>
      <c r="H176" s="11" t="s">
        <v>2009</v>
      </c>
      <c r="I176" s="11"/>
      <c r="J176" s="11"/>
      <c r="K176" s="9">
        <v>0</v>
      </c>
      <c r="L176" s="11"/>
      <c r="M176" s="11"/>
      <c r="N176" s="9">
        <v>0</v>
      </c>
      <c r="O176" s="9" t="s">
        <v>1673</v>
      </c>
      <c r="P176" s="9">
        <v>0</v>
      </c>
      <c r="Q176" s="9">
        <v>0</v>
      </c>
      <c r="R176" s="11" t="s">
        <v>2009</v>
      </c>
      <c r="S176" s="11"/>
      <c r="T176" s="11"/>
      <c r="U176" s="9">
        <v>0</v>
      </c>
      <c r="V176" s="11"/>
      <c r="W176" s="11"/>
      <c r="X176" s="9">
        <v>0</v>
      </c>
      <c r="Y176" s="9" t="s">
        <v>1673</v>
      </c>
      <c r="Z176" s="9">
        <v>0</v>
      </c>
      <c r="AA176" s="11" t="s">
        <v>2013</v>
      </c>
      <c r="AB176" s="11"/>
      <c r="AC176" s="11"/>
      <c r="AD176" s="9">
        <v>0</v>
      </c>
      <c r="AE176" s="11"/>
      <c r="AF176" s="11"/>
      <c r="AG176" s="9">
        <v>0</v>
      </c>
      <c r="AH176" s="9" t="s">
        <v>1673</v>
      </c>
      <c r="AI176" s="9">
        <v>9</v>
      </c>
      <c r="AJ176" s="9" t="s">
        <v>1673</v>
      </c>
      <c r="AK176" s="9">
        <v>1</v>
      </c>
      <c r="AL176" s="11"/>
      <c r="AM176" s="11"/>
      <c r="AN176" s="11"/>
      <c r="AO176" s="9">
        <v>0</v>
      </c>
      <c r="AP176" s="11"/>
      <c r="AQ176" s="11"/>
      <c r="AR176" s="9">
        <v>0</v>
      </c>
      <c r="AS176" s="9">
        <v>0</v>
      </c>
      <c r="AT176" s="9" t="s">
        <v>1673</v>
      </c>
      <c r="AU176" s="9">
        <v>0</v>
      </c>
      <c r="AV176" s="11"/>
      <c r="AW176" s="11"/>
      <c r="AX176" s="11"/>
      <c r="AY176" s="9">
        <v>0</v>
      </c>
      <c r="AZ176" s="11"/>
      <c r="BA176" s="11"/>
      <c r="BB176" s="12" t="s">
        <v>1721</v>
      </c>
      <c r="BC176" s="9"/>
      <c r="BD176" s="12" t="s">
        <v>1721</v>
      </c>
      <c r="BE176" s="9"/>
      <c r="BF176" s="11" t="s">
        <v>1991</v>
      </c>
      <c r="BG176" s="9" t="s">
        <v>1723</v>
      </c>
      <c r="BH176" s="11" t="s">
        <v>1991</v>
      </c>
      <c r="BI176" s="11"/>
      <c r="BJ176" s="12" t="s">
        <v>1991</v>
      </c>
      <c r="BK176" s="9" t="s">
        <v>1723</v>
      </c>
      <c r="BL176" s="12" t="s">
        <v>1989</v>
      </c>
      <c r="BM176" s="11"/>
      <c r="BN176" s="11"/>
      <c r="BO176" s="11"/>
      <c r="BP176" s="9" t="s">
        <v>164</v>
      </c>
    </row>
    <row r="177" spans="1:68" x14ac:dyDescent="0.25">
      <c r="A177" s="13">
        <v>175</v>
      </c>
      <c r="B177" t="s">
        <v>421</v>
      </c>
      <c r="C177" s="9">
        <v>0</v>
      </c>
      <c r="D177" s="9">
        <v>0</v>
      </c>
      <c r="E177" s="9" t="s">
        <v>1673</v>
      </c>
      <c r="F177" s="9">
        <v>0</v>
      </c>
      <c r="G177" s="9">
        <v>0</v>
      </c>
      <c r="H177" s="11" t="s">
        <v>2009</v>
      </c>
      <c r="I177" s="11"/>
      <c r="J177" s="11"/>
      <c r="K177" s="9">
        <v>0</v>
      </c>
      <c r="L177" s="11"/>
      <c r="M177" s="11"/>
      <c r="N177" s="9">
        <v>0</v>
      </c>
      <c r="O177" s="9" t="s">
        <v>1673</v>
      </c>
      <c r="P177" s="9">
        <v>0</v>
      </c>
      <c r="Q177" s="9">
        <v>0</v>
      </c>
      <c r="R177" s="11" t="s">
        <v>2009</v>
      </c>
      <c r="S177" s="11"/>
      <c r="T177" s="11"/>
      <c r="U177" s="9">
        <v>0</v>
      </c>
      <c r="V177" s="11"/>
      <c r="W177" s="11"/>
      <c r="X177" s="9">
        <v>0</v>
      </c>
      <c r="Y177" s="9" t="s">
        <v>1673</v>
      </c>
      <c r="Z177" s="9">
        <v>0</v>
      </c>
      <c r="AA177" s="11" t="s">
        <v>2013</v>
      </c>
      <c r="AB177" s="11"/>
      <c r="AC177" s="11"/>
      <c r="AD177" s="9">
        <v>0</v>
      </c>
      <c r="AE177" s="11"/>
      <c r="AF177" s="11"/>
      <c r="AG177" s="9">
        <v>0</v>
      </c>
      <c r="AH177" s="9" t="s">
        <v>1673</v>
      </c>
      <c r="AI177" s="9">
        <v>36</v>
      </c>
      <c r="AJ177" s="9" t="s">
        <v>1673</v>
      </c>
      <c r="AK177" s="9">
        <v>1</v>
      </c>
      <c r="AL177" s="11"/>
      <c r="AM177" s="11"/>
      <c r="AN177" s="11"/>
      <c r="AO177" s="9">
        <v>0</v>
      </c>
      <c r="AP177" s="11"/>
      <c r="AQ177" s="11"/>
      <c r="AR177" s="9">
        <v>0</v>
      </c>
      <c r="AS177" s="9">
        <v>0</v>
      </c>
      <c r="AT177" s="9" t="s">
        <v>1673</v>
      </c>
      <c r="AU177" s="9">
        <v>0</v>
      </c>
      <c r="AV177" s="11"/>
      <c r="AW177" s="11"/>
      <c r="AX177" s="11"/>
      <c r="AY177" s="9">
        <v>0</v>
      </c>
      <c r="AZ177" s="11"/>
      <c r="BA177" s="11"/>
      <c r="BB177" s="12" t="s">
        <v>1721</v>
      </c>
      <c r="BC177" s="9"/>
      <c r="BD177" s="12" t="s">
        <v>1721</v>
      </c>
      <c r="BE177" s="9"/>
      <c r="BF177" s="11" t="s">
        <v>1991</v>
      </c>
      <c r="BG177" s="9" t="s">
        <v>1723</v>
      </c>
      <c r="BH177" s="11" t="s">
        <v>1991</v>
      </c>
      <c r="BI177" s="11"/>
      <c r="BJ177" s="12" t="s">
        <v>1991</v>
      </c>
      <c r="BK177" s="9" t="s">
        <v>1723</v>
      </c>
      <c r="BL177" s="12" t="s">
        <v>1989</v>
      </c>
      <c r="BM177" s="11"/>
      <c r="BN177" s="11"/>
      <c r="BO177" s="11"/>
      <c r="BP177" s="9" t="s">
        <v>164</v>
      </c>
    </row>
    <row r="178" spans="1:68" x14ac:dyDescent="0.25">
      <c r="A178" s="13">
        <v>176</v>
      </c>
      <c r="B178" t="s">
        <v>423</v>
      </c>
      <c r="C178" s="9">
        <v>0</v>
      </c>
      <c r="D178" s="9">
        <v>0</v>
      </c>
      <c r="E178" s="9" t="s">
        <v>1673</v>
      </c>
      <c r="F178" s="9">
        <v>0</v>
      </c>
      <c r="G178" s="9">
        <v>0</v>
      </c>
      <c r="H178" s="11" t="s">
        <v>2009</v>
      </c>
      <c r="I178" s="11"/>
      <c r="J178" s="11"/>
      <c r="K178" s="9">
        <v>0</v>
      </c>
      <c r="L178" s="11"/>
      <c r="M178" s="11"/>
      <c r="N178" s="9">
        <v>0</v>
      </c>
      <c r="O178" s="9" t="s">
        <v>1673</v>
      </c>
      <c r="P178" s="9">
        <v>0</v>
      </c>
      <c r="Q178" s="9">
        <v>0</v>
      </c>
      <c r="R178" s="11" t="s">
        <v>2009</v>
      </c>
      <c r="S178" s="11"/>
      <c r="T178" s="11"/>
      <c r="U178" s="9">
        <v>0</v>
      </c>
      <c r="V178" s="11"/>
      <c r="W178" s="11"/>
      <c r="X178" s="9">
        <v>0</v>
      </c>
      <c r="Y178" s="9" t="s">
        <v>1673</v>
      </c>
      <c r="Z178" s="9">
        <v>0</v>
      </c>
      <c r="AA178" s="11" t="s">
        <v>2013</v>
      </c>
      <c r="AB178" s="11"/>
      <c r="AC178" s="11"/>
      <c r="AD178" s="9">
        <v>0</v>
      </c>
      <c r="AE178" s="11"/>
      <c r="AF178" s="11"/>
      <c r="AG178" s="9">
        <v>0</v>
      </c>
      <c r="AH178" s="9" t="s">
        <v>1673</v>
      </c>
      <c r="AI178" s="9">
        <v>9</v>
      </c>
      <c r="AJ178" s="9" t="s">
        <v>1673</v>
      </c>
      <c r="AK178" s="9">
        <v>1</v>
      </c>
      <c r="AL178" s="11"/>
      <c r="AM178" s="11"/>
      <c r="AN178" s="11"/>
      <c r="AO178" s="9">
        <v>0</v>
      </c>
      <c r="AP178" s="11"/>
      <c r="AQ178" s="11"/>
      <c r="AR178" s="9">
        <v>0</v>
      </c>
      <c r="AS178" s="9">
        <v>0</v>
      </c>
      <c r="AT178" s="9" t="s">
        <v>1673</v>
      </c>
      <c r="AU178" s="9">
        <v>0</v>
      </c>
      <c r="AV178" s="11"/>
      <c r="AW178" s="11"/>
      <c r="AX178" s="11"/>
      <c r="AY178" s="9">
        <v>0</v>
      </c>
      <c r="AZ178" s="11"/>
      <c r="BA178" s="11"/>
      <c r="BB178" s="12" t="s">
        <v>1721</v>
      </c>
      <c r="BC178" s="9"/>
      <c r="BD178" s="12" t="s">
        <v>1721</v>
      </c>
      <c r="BE178" s="9"/>
      <c r="BF178" s="11" t="s">
        <v>1991</v>
      </c>
      <c r="BG178" s="9" t="s">
        <v>1723</v>
      </c>
      <c r="BH178" s="11" t="s">
        <v>1991</v>
      </c>
      <c r="BI178" s="11"/>
      <c r="BJ178" s="12" t="s">
        <v>1991</v>
      </c>
      <c r="BK178" s="9" t="s">
        <v>1723</v>
      </c>
      <c r="BL178" s="12" t="s">
        <v>1989</v>
      </c>
      <c r="BM178" s="11"/>
      <c r="BN178" s="11"/>
      <c r="BO178" s="11"/>
      <c r="BP178" s="9" t="s">
        <v>164</v>
      </c>
    </row>
    <row r="179" spans="1:68" x14ac:dyDescent="0.25">
      <c r="A179" s="13">
        <v>177</v>
      </c>
      <c r="B179" t="s">
        <v>425</v>
      </c>
      <c r="C179" s="9">
        <v>0</v>
      </c>
      <c r="D179" s="9">
        <v>0</v>
      </c>
      <c r="E179" s="9" t="s">
        <v>1673</v>
      </c>
      <c r="F179" s="9">
        <v>0</v>
      </c>
      <c r="G179" s="9">
        <v>0</v>
      </c>
      <c r="H179" s="11" t="s">
        <v>2009</v>
      </c>
      <c r="I179" s="11"/>
      <c r="J179" s="11"/>
      <c r="K179" s="9">
        <v>0</v>
      </c>
      <c r="L179" s="11"/>
      <c r="M179" s="11"/>
      <c r="N179" s="9">
        <v>0</v>
      </c>
      <c r="O179" s="9" t="s">
        <v>1673</v>
      </c>
      <c r="P179" s="9">
        <v>0</v>
      </c>
      <c r="Q179" s="9">
        <v>0</v>
      </c>
      <c r="R179" s="11" t="s">
        <v>2009</v>
      </c>
      <c r="S179" s="11"/>
      <c r="T179" s="11"/>
      <c r="U179" s="9">
        <v>0</v>
      </c>
      <c r="V179" s="11"/>
      <c r="W179" s="11"/>
      <c r="X179" s="9">
        <v>0</v>
      </c>
      <c r="Y179" s="9" t="s">
        <v>1673</v>
      </c>
      <c r="Z179" s="9">
        <v>0</v>
      </c>
      <c r="AA179" s="11" t="s">
        <v>2013</v>
      </c>
      <c r="AB179" s="11"/>
      <c r="AC179" s="11"/>
      <c r="AD179" s="9">
        <v>0</v>
      </c>
      <c r="AE179" s="11"/>
      <c r="AF179" s="11"/>
      <c r="AG179" s="9">
        <v>0</v>
      </c>
      <c r="AH179" s="9" t="s">
        <v>1673</v>
      </c>
      <c r="AI179" s="9">
        <v>9</v>
      </c>
      <c r="AJ179" s="9" t="s">
        <v>1673</v>
      </c>
      <c r="AK179" s="9">
        <v>1</v>
      </c>
      <c r="AL179" s="11"/>
      <c r="AM179" s="11"/>
      <c r="AN179" s="11"/>
      <c r="AO179" s="9">
        <v>0</v>
      </c>
      <c r="AP179" s="11"/>
      <c r="AQ179" s="11"/>
      <c r="AR179" s="9">
        <v>0</v>
      </c>
      <c r="AS179" s="9">
        <v>0</v>
      </c>
      <c r="AT179" s="9" t="s">
        <v>1673</v>
      </c>
      <c r="AU179" s="9">
        <v>0</v>
      </c>
      <c r="AV179" s="11"/>
      <c r="AW179" s="11"/>
      <c r="AX179" s="11"/>
      <c r="AY179" s="9">
        <v>0</v>
      </c>
      <c r="AZ179" s="11"/>
      <c r="BA179" s="11"/>
      <c r="BB179" s="12" t="s">
        <v>1721</v>
      </c>
      <c r="BC179" s="9"/>
      <c r="BD179" s="12" t="s">
        <v>1721</v>
      </c>
      <c r="BE179" s="9"/>
      <c r="BF179" s="11" t="s">
        <v>1991</v>
      </c>
      <c r="BG179" s="9" t="s">
        <v>1723</v>
      </c>
      <c r="BH179" s="11" t="s">
        <v>1991</v>
      </c>
      <c r="BI179" s="11"/>
      <c r="BJ179" s="12" t="s">
        <v>1991</v>
      </c>
      <c r="BK179" s="9" t="s">
        <v>1723</v>
      </c>
      <c r="BL179" s="12" t="s">
        <v>1989</v>
      </c>
      <c r="BM179" s="11"/>
      <c r="BN179" s="11"/>
      <c r="BO179" s="11"/>
      <c r="BP179" s="9" t="s">
        <v>164</v>
      </c>
    </row>
    <row r="180" spans="1:68" x14ac:dyDescent="0.25">
      <c r="A180" s="13">
        <v>178</v>
      </c>
      <c r="B180" t="s">
        <v>427</v>
      </c>
      <c r="C180" s="9">
        <v>0</v>
      </c>
      <c r="D180" s="9">
        <v>0</v>
      </c>
      <c r="E180" s="9" t="s">
        <v>1673</v>
      </c>
      <c r="F180" s="9">
        <v>0</v>
      </c>
      <c r="G180" s="9">
        <v>0</v>
      </c>
      <c r="H180" s="11" t="s">
        <v>2009</v>
      </c>
      <c r="I180" s="11"/>
      <c r="J180" s="11"/>
      <c r="K180" s="9">
        <v>0</v>
      </c>
      <c r="L180" s="11"/>
      <c r="M180" s="11"/>
      <c r="N180" s="9">
        <v>0</v>
      </c>
      <c r="O180" s="9" t="s">
        <v>1673</v>
      </c>
      <c r="P180" s="9">
        <v>0</v>
      </c>
      <c r="Q180" s="9">
        <v>0</v>
      </c>
      <c r="R180" s="11" t="s">
        <v>2009</v>
      </c>
      <c r="S180" s="11"/>
      <c r="T180" s="11"/>
      <c r="U180" s="9">
        <v>0</v>
      </c>
      <c r="V180" s="11"/>
      <c r="W180" s="11"/>
      <c r="X180" s="9">
        <v>0</v>
      </c>
      <c r="Y180" s="9" t="s">
        <v>1673</v>
      </c>
      <c r="Z180" s="9">
        <v>0</v>
      </c>
      <c r="AA180" s="11" t="s">
        <v>2013</v>
      </c>
      <c r="AB180" s="11"/>
      <c r="AC180" s="11"/>
      <c r="AD180" s="9">
        <v>0</v>
      </c>
      <c r="AE180" s="11"/>
      <c r="AF180" s="11"/>
      <c r="AG180" s="9">
        <v>0</v>
      </c>
      <c r="AH180" s="9" t="s">
        <v>1673</v>
      </c>
      <c r="AI180" s="9">
        <v>9</v>
      </c>
      <c r="AJ180" s="9" t="s">
        <v>1673</v>
      </c>
      <c r="AK180" s="9">
        <v>1</v>
      </c>
      <c r="AL180" s="11"/>
      <c r="AM180" s="11"/>
      <c r="AN180" s="11"/>
      <c r="AO180" s="9">
        <v>0</v>
      </c>
      <c r="AP180" s="11"/>
      <c r="AQ180" s="11"/>
      <c r="AR180" s="9">
        <v>0</v>
      </c>
      <c r="AS180" s="9">
        <v>0</v>
      </c>
      <c r="AT180" s="9" t="s">
        <v>1673</v>
      </c>
      <c r="AU180" s="9">
        <v>0</v>
      </c>
      <c r="AV180" s="11"/>
      <c r="AW180" s="11"/>
      <c r="AX180" s="11"/>
      <c r="AY180" s="9">
        <v>0</v>
      </c>
      <c r="AZ180" s="11"/>
      <c r="BA180" s="11"/>
      <c r="BB180" s="12" t="s">
        <v>1721</v>
      </c>
      <c r="BC180" s="9"/>
      <c r="BD180" s="12" t="s">
        <v>1721</v>
      </c>
      <c r="BE180" s="9"/>
      <c r="BF180" s="11" t="s">
        <v>1991</v>
      </c>
      <c r="BG180" s="9" t="s">
        <v>1723</v>
      </c>
      <c r="BH180" s="11" t="s">
        <v>1991</v>
      </c>
      <c r="BI180" s="11"/>
      <c r="BJ180" s="12" t="s">
        <v>1991</v>
      </c>
      <c r="BK180" s="9" t="s">
        <v>1723</v>
      </c>
      <c r="BL180" s="12" t="s">
        <v>1989</v>
      </c>
      <c r="BM180" s="11"/>
      <c r="BN180" s="11"/>
      <c r="BO180" s="11"/>
      <c r="BP180" s="9" t="s">
        <v>164</v>
      </c>
    </row>
    <row r="181" spans="1:68" x14ac:dyDescent="0.25">
      <c r="A181" s="13">
        <v>179</v>
      </c>
      <c r="B181" t="s">
        <v>429</v>
      </c>
      <c r="C181" s="9">
        <v>0</v>
      </c>
      <c r="D181" s="9">
        <v>0</v>
      </c>
      <c r="E181" s="9" t="s">
        <v>1673</v>
      </c>
      <c r="F181" s="9">
        <v>0</v>
      </c>
      <c r="G181" s="9">
        <v>0</v>
      </c>
      <c r="H181" s="11" t="s">
        <v>2009</v>
      </c>
      <c r="I181" s="11"/>
      <c r="J181" s="11"/>
      <c r="K181" s="9">
        <v>0</v>
      </c>
      <c r="L181" s="11"/>
      <c r="M181" s="11"/>
      <c r="N181" s="9">
        <v>0</v>
      </c>
      <c r="O181" s="9" t="s">
        <v>1673</v>
      </c>
      <c r="P181" s="9">
        <v>0</v>
      </c>
      <c r="Q181" s="9">
        <v>0</v>
      </c>
      <c r="R181" s="11" t="s">
        <v>2009</v>
      </c>
      <c r="S181" s="11"/>
      <c r="T181" s="11"/>
      <c r="U181" s="9">
        <v>0</v>
      </c>
      <c r="V181" s="11"/>
      <c r="W181" s="11"/>
      <c r="X181" s="9">
        <v>0</v>
      </c>
      <c r="Y181" s="9" t="s">
        <v>1673</v>
      </c>
      <c r="Z181" s="9">
        <v>0</v>
      </c>
      <c r="AA181" s="11" t="s">
        <v>2013</v>
      </c>
      <c r="AB181" s="11"/>
      <c r="AC181" s="11"/>
      <c r="AD181" s="9">
        <v>0</v>
      </c>
      <c r="AE181" s="11"/>
      <c r="AF181" s="11"/>
      <c r="AG181" s="9">
        <v>0</v>
      </c>
      <c r="AH181" s="9" t="s">
        <v>1673</v>
      </c>
      <c r="AI181" s="9">
        <v>9</v>
      </c>
      <c r="AJ181" s="9" t="s">
        <v>1673</v>
      </c>
      <c r="AK181" s="9">
        <v>1</v>
      </c>
      <c r="AL181" s="11"/>
      <c r="AM181" s="11"/>
      <c r="AN181" s="11"/>
      <c r="AO181" s="9">
        <v>0</v>
      </c>
      <c r="AP181" s="11"/>
      <c r="AQ181" s="11"/>
      <c r="AR181" s="9">
        <v>0</v>
      </c>
      <c r="AS181" s="9">
        <v>0</v>
      </c>
      <c r="AT181" s="9" t="s">
        <v>1673</v>
      </c>
      <c r="AU181" s="9">
        <v>0</v>
      </c>
      <c r="AV181" s="11"/>
      <c r="AW181" s="11"/>
      <c r="AX181" s="11"/>
      <c r="AY181" s="9">
        <v>0</v>
      </c>
      <c r="AZ181" s="11"/>
      <c r="BA181" s="11"/>
      <c r="BB181" s="12" t="s">
        <v>1721</v>
      </c>
      <c r="BC181" s="9" t="s">
        <v>1723</v>
      </c>
      <c r="BD181" s="12" t="s">
        <v>1729</v>
      </c>
      <c r="BE181" s="9" t="s">
        <v>1723</v>
      </c>
      <c r="BF181" s="11" t="s">
        <v>1991</v>
      </c>
      <c r="BG181" s="9" t="s">
        <v>1723</v>
      </c>
      <c r="BH181" s="11" t="s">
        <v>1991</v>
      </c>
      <c r="BI181" s="11"/>
      <c r="BJ181" s="12" t="s">
        <v>1991</v>
      </c>
      <c r="BK181" s="9" t="s">
        <v>1723</v>
      </c>
      <c r="BL181" s="12" t="s">
        <v>1989</v>
      </c>
      <c r="BM181" s="11"/>
      <c r="BN181" s="11"/>
      <c r="BO181" s="11"/>
      <c r="BP181" s="9" t="s">
        <v>164</v>
      </c>
    </row>
    <row r="182" spans="1:68" x14ac:dyDescent="0.25">
      <c r="A182" s="13">
        <v>180</v>
      </c>
      <c r="B182" t="s">
        <v>431</v>
      </c>
      <c r="C182" s="9">
        <v>0</v>
      </c>
      <c r="D182" s="9">
        <v>0</v>
      </c>
      <c r="E182" s="9" t="s">
        <v>1673</v>
      </c>
      <c r="F182" s="9">
        <v>0</v>
      </c>
      <c r="G182" s="9">
        <v>0</v>
      </c>
      <c r="H182" s="11" t="s">
        <v>2009</v>
      </c>
      <c r="I182" s="11"/>
      <c r="J182" s="11"/>
      <c r="K182" s="9">
        <v>0</v>
      </c>
      <c r="L182" s="11"/>
      <c r="M182" s="11"/>
      <c r="N182" s="9">
        <v>0</v>
      </c>
      <c r="O182" s="9" t="s">
        <v>1673</v>
      </c>
      <c r="P182" s="9">
        <v>0</v>
      </c>
      <c r="Q182" s="9">
        <v>0</v>
      </c>
      <c r="R182" s="11" t="s">
        <v>2009</v>
      </c>
      <c r="S182" s="11"/>
      <c r="T182" s="11"/>
      <c r="U182" s="9">
        <v>0</v>
      </c>
      <c r="V182" s="11"/>
      <c r="W182" s="11"/>
      <c r="X182" s="9">
        <v>0</v>
      </c>
      <c r="Y182" s="9" t="s">
        <v>1673</v>
      </c>
      <c r="Z182" s="9">
        <v>0</v>
      </c>
      <c r="AA182" s="11" t="s">
        <v>2013</v>
      </c>
      <c r="AB182" s="11"/>
      <c r="AC182" s="11"/>
      <c r="AD182" s="9">
        <v>0</v>
      </c>
      <c r="AE182" s="11"/>
      <c r="AF182" s="11"/>
      <c r="AG182" s="9">
        <v>0</v>
      </c>
      <c r="AH182" s="9" t="s">
        <v>1673</v>
      </c>
      <c r="AI182" s="9">
        <v>9</v>
      </c>
      <c r="AJ182" s="9" t="s">
        <v>1673</v>
      </c>
      <c r="AK182" s="9">
        <v>1</v>
      </c>
      <c r="AL182" s="11"/>
      <c r="AM182" s="11"/>
      <c r="AN182" s="11"/>
      <c r="AO182" s="9">
        <v>0</v>
      </c>
      <c r="AP182" s="11"/>
      <c r="AQ182" s="11"/>
      <c r="AR182" s="9">
        <v>0</v>
      </c>
      <c r="AS182" s="9">
        <v>0</v>
      </c>
      <c r="AT182" s="9" t="s">
        <v>1673</v>
      </c>
      <c r="AU182" s="9">
        <v>0</v>
      </c>
      <c r="AV182" s="11"/>
      <c r="AW182" s="11"/>
      <c r="AX182" s="11"/>
      <c r="AY182" s="9">
        <v>0</v>
      </c>
      <c r="AZ182" s="11"/>
      <c r="BA182" s="11"/>
      <c r="BB182" s="12" t="s">
        <v>1721</v>
      </c>
      <c r="BC182" s="9" t="s">
        <v>1723</v>
      </c>
      <c r="BD182" s="12" t="s">
        <v>1729</v>
      </c>
      <c r="BE182" s="9" t="s">
        <v>1723</v>
      </c>
      <c r="BF182" s="11" t="s">
        <v>1991</v>
      </c>
      <c r="BG182" s="9" t="s">
        <v>1723</v>
      </c>
      <c r="BH182" s="11" t="s">
        <v>1991</v>
      </c>
      <c r="BI182" s="11"/>
      <c r="BJ182" s="12" t="s">
        <v>1991</v>
      </c>
      <c r="BK182" s="9" t="s">
        <v>1723</v>
      </c>
      <c r="BL182" s="12" t="s">
        <v>1989</v>
      </c>
      <c r="BM182" s="11"/>
      <c r="BN182" s="11"/>
      <c r="BO182" s="11"/>
      <c r="BP182" s="9" t="s">
        <v>164</v>
      </c>
    </row>
    <row r="183" spans="1:68" x14ac:dyDescent="0.25">
      <c r="A183" s="13">
        <v>181</v>
      </c>
      <c r="B183" t="s">
        <v>433</v>
      </c>
      <c r="C183" s="9">
        <v>0</v>
      </c>
      <c r="D183" s="9">
        <v>0</v>
      </c>
      <c r="E183" s="9" t="s">
        <v>1673</v>
      </c>
      <c r="F183" s="9">
        <v>0</v>
      </c>
      <c r="G183" s="9">
        <v>0</v>
      </c>
      <c r="H183" s="11" t="s">
        <v>2009</v>
      </c>
      <c r="I183" s="11"/>
      <c r="J183" s="11"/>
      <c r="K183" s="9">
        <v>0</v>
      </c>
      <c r="L183" s="11"/>
      <c r="M183" s="11"/>
      <c r="N183" s="9">
        <v>0</v>
      </c>
      <c r="O183" s="9" t="s">
        <v>1673</v>
      </c>
      <c r="P183" s="9">
        <v>0</v>
      </c>
      <c r="Q183" s="9">
        <v>0</v>
      </c>
      <c r="R183" s="11" t="s">
        <v>2009</v>
      </c>
      <c r="S183" s="11"/>
      <c r="T183" s="11"/>
      <c r="U183" s="9">
        <v>0</v>
      </c>
      <c r="V183" s="11"/>
      <c r="W183" s="11"/>
      <c r="X183" s="9">
        <v>0</v>
      </c>
      <c r="Y183" s="9" t="s">
        <v>1673</v>
      </c>
      <c r="Z183" s="9">
        <v>0</v>
      </c>
      <c r="AA183" s="11" t="s">
        <v>2013</v>
      </c>
      <c r="AB183" s="11"/>
      <c r="AC183" s="11"/>
      <c r="AD183" s="9">
        <v>0</v>
      </c>
      <c r="AE183" s="11"/>
      <c r="AF183" s="11"/>
      <c r="AG183" s="9">
        <v>0</v>
      </c>
      <c r="AH183" s="9" t="s">
        <v>1673</v>
      </c>
      <c r="AI183" s="9">
        <v>9</v>
      </c>
      <c r="AJ183" s="9" t="s">
        <v>1673</v>
      </c>
      <c r="AK183" s="9">
        <v>1</v>
      </c>
      <c r="AL183" s="11"/>
      <c r="AM183" s="11"/>
      <c r="AN183" s="11"/>
      <c r="AO183" s="9">
        <v>0</v>
      </c>
      <c r="AP183" s="11"/>
      <c r="AQ183" s="11"/>
      <c r="AR183" s="9">
        <v>0</v>
      </c>
      <c r="AS183" s="9">
        <v>0</v>
      </c>
      <c r="AT183" s="9" t="s">
        <v>1673</v>
      </c>
      <c r="AU183" s="9">
        <v>0</v>
      </c>
      <c r="AV183" s="11"/>
      <c r="AW183" s="11"/>
      <c r="AX183" s="11"/>
      <c r="AY183" s="9">
        <v>0</v>
      </c>
      <c r="AZ183" s="11"/>
      <c r="BA183" s="11"/>
      <c r="BB183" s="12" t="s">
        <v>1721</v>
      </c>
      <c r="BC183" s="9" t="s">
        <v>1723</v>
      </c>
      <c r="BD183" s="12" t="s">
        <v>1729</v>
      </c>
      <c r="BE183" s="9" t="s">
        <v>1723</v>
      </c>
      <c r="BF183" s="11" t="s">
        <v>1991</v>
      </c>
      <c r="BG183" s="9" t="s">
        <v>1723</v>
      </c>
      <c r="BH183" s="11" t="s">
        <v>1991</v>
      </c>
      <c r="BI183" s="11"/>
      <c r="BJ183" s="12" t="s">
        <v>1991</v>
      </c>
      <c r="BK183" s="9" t="s">
        <v>1723</v>
      </c>
      <c r="BL183" s="12" t="s">
        <v>1989</v>
      </c>
      <c r="BM183" s="11"/>
      <c r="BN183" s="11"/>
      <c r="BO183" s="11"/>
      <c r="BP183" s="9" t="s">
        <v>164</v>
      </c>
    </row>
    <row r="184" spans="1:68" s="1" customFormat="1" x14ac:dyDescent="0.25">
      <c r="A184" s="13">
        <v>182</v>
      </c>
      <c r="B184" s="2" t="s">
        <v>435</v>
      </c>
      <c r="C184" s="10">
        <v>0</v>
      </c>
      <c r="D184" s="10"/>
      <c r="E184" s="10"/>
      <c r="F184" s="10">
        <v>0</v>
      </c>
      <c r="G184" s="10">
        <v>1</v>
      </c>
      <c r="H184" s="11" t="s">
        <v>2009</v>
      </c>
      <c r="I184" s="11"/>
      <c r="J184" s="11"/>
      <c r="K184" s="10">
        <v>0</v>
      </c>
      <c r="L184" s="11"/>
      <c r="M184" s="11"/>
      <c r="N184" s="10"/>
      <c r="O184" s="10"/>
      <c r="P184" s="10">
        <v>1</v>
      </c>
      <c r="Q184" s="10">
        <v>1</v>
      </c>
      <c r="R184" s="11" t="s">
        <v>2009</v>
      </c>
      <c r="S184" s="11"/>
      <c r="T184" s="11"/>
      <c r="U184" s="10">
        <v>0</v>
      </c>
      <c r="V184" s="11"/>
      <c r="W184" s="11"/>
      <c r="X184" s="10"/>
      <c r="Y184" s="10"/>
      <c r="Z184" s="10">
        <v>1</v>
      </c>
      <c r="AA184" s="11" t="s">
        <v>2013</v>
      </c>
      <c r="AB184" s="11"/>
      <c r="AC184" s="11"/>
      <c r="AD184" s="10">
        <v>0</v>
      </c>
      <c r="AE184" s="11"/>
      <c r="AF184" s="11"/>
      <c r="AG184" s="10"/>
      <c r="AH184" s="10"/>
      <c r="AI184" s="10"/>
      <c r="AJ184" s="10"/>
      <c r="AK184" s="10">
        <v>0</v>
      </c>
      <c r="AL184" s="11"/>
      <c r="AM184" s="11"/>
      <c r="AN184" s="11"/>
      <c r="AO184" s="10">
        <v>0</v>
      </c>
      <c r="AP184" s="11"/>
      <c r="AQ184" s="11"/>
      <c r="AR184" s="10">
        <v>0</v>
      </c>
      <c r="AS184" s="10">
        <v>0</v>
      </c>
      <c r="AT184" s="10" t="s">
        <v>1673</v>
      </c>
      <c r="AU184" s="10">
        <v>0</v>
      </c>
      <c r="AV184" s="11"/>
      <c r="AW184" s="11"/>
      <c r="AX184" s="11"/>
      <c r="AY184" s="10">
        <v>0</v>
      </c>
      <c r="AZ184" s="11"/>
      <c r="BA184" s="11"/>
      <c r="BB184" s="12" t="s">
        <v>1721</v>
      </c>
      <c r="BC184" s="10"/>
      <c r="BD184" s="12" t="s">
        <v>1729</v>
      </c>
      <c r="BE184" s="10"/>
      <c r="BF184" s="11" t="s">
        <v>1991</v>
      </c>
      <c r="BG184" s="10"/>
      <c r="BH184" s="11" t="s">
        <v>1991</v>
      </c>
      <c r="BI184" s="11"/>
      <c r="BJ184" s="12" t="s">
        <v>1991</v>
      </c>
      <c r="BK184" s="10"/>
      <c r="BL184" s="12" t="s">
        <v>1989</v>
      </c>
      <c r="BM184" s="11"/>
      <c r="BN184" s="11"/>
      <c r="BO184" s="11"/>
      <c r="BP184" s="10" t="s">
        <v>164</v>
      </c>
    </row>
    <row r="185" spans="1:68" x14ac:dyDescent="0.25">
      <c r="A185" s="13">
        <v>183</v>
      </c>
      <c r="B185" t="s">
        <v>437</v>
      </c>
      <c r="C185" s="9">
        <v>0</v>
      </c>
      <c r="D185" s="9">
        <v>0</v>
      </c>
      <c r="E185" s="9" t="s">
        <v>1673</v>
      </c>
      <c r="F185" s="9">
        <v>0</v>
      </c>
      <c r="G185" s="9">
        <v>0</v>
      </c>
      <c r="H185" s="11" t="s">
        <v>2009</v>
      </c>
      <c r="I185" s="11"/>
      <c r="J185" s="11"/>
      <c r="K185" s="9">
        <v>0</v>
      </c>
      <c r="L185" s="11"/>
      <c r="M185" s="11"/>
      <c r="N185" s="9">
        <v>0</v>
      </c>
      <c r="O185" s="9" t="s">
        <v>1673</v>
      </c>
      <c r="P185" s="9">
        <v>0</v>
      </c>
      <c r="Q185" s="9">
        <v>0</v>
      </c>
      <c r="R185" s="11" t="s">
        <v>2009</v>
      </c>
      <c r="S185" s="11"/>
      <c r="T185" s="11"/>
      <c r="U185" s="9">
        <v>0</v>
      </c>
      <c r="V185" s="11"/>
      <c r="W185" s="11"/>
      <c r="X185" s="9">
        <v>0</v>
      </c>
      <c r="Y185" s="9" t="s">
        <v>1673</v>
      </c>
      <c r="Z185" s="9">
        <v>0</v>
      </c>
      <c r="AA185" s="11" t="s">
        <v>2013</v>
      </c>
      <c r="AB185" s="11"/>
      <c r="AC185" s="11"/>
      <c r="AD185" s="9">
        <v>0</v>
      </c>
      <c r="AE185" s="11"/>
      <c r="AF185" s="11"/>
      <c r="AG185" s="9">
        <v>0</v>
      </c>
      <c r="AH185" s="9" t="s">
        <v>1673</v>
      </c>
      <c r="AI185" s="9">
        <v>9</v>
      </c>
      <c r="AJ185" s="9" t="s">
        <v>1673</v>
      </c>
      <c r="AK185" s="9">
        <v>1</v>
      </c>
      <c r="AL185" s="11"/>
      <c r="AM185" s="11"/>
      <c r="AN185" s="11"/>
      <c r="AO185" s="9">
        <v>0</v>
      </c>
      <c r="AP185" s="11"/>
      <c r="AQ185" s="11"/>
      <c r="AR185" s="9">
        <v>0</v>
      </c>
      <c r="AS185" s="9">
        <v>0</v>
      </c>
      <c r="AT185" s="9" t="s">
        <v>1673</v>
      </c>
      <c r="AU185" s="9">
        <v>0</v>
      </c>
      <c r="AV185" s="11"/>
      <c r="AW185" s="11"/>
      <c r="AX185" s="11"/>
      <c r="AY185" s="9">
        <v>0</v>
      </c>
      <c r="AZ185" s="11"/>
      <c r="BA185" s="11"/>
      <c r="BB185" s="12" t="s">
        <v>1721</v>
      </c>
      <c r="BC185" s="9"/>
      <c r="BD185" s="12" t="s">
        <v>1721</v>
      </c>
      <c r="BE185" s="9"/>
      <c r="BF185" s="11" t="s">
        <v>1991</v>
      </c>
      <c r="BG185" s="9" t="s">
        <v>1723</v>
      </c>
      <c r="BH185" s="11" t="s">
        <v>1991</v>
      </c>
      <c r="BI185" s="11"/>
      <c r="BJ185" s="12" t="s">
        <v>1991</v>
      </c>
      <c r="BK185" s="9" t="s">
        <v>1723</v>
      </c>
      <c r="BL185" s="12" t="s">
        <v>1989</v>
      </c>
      <c r="BM185" s="11"/>
      <c r="BN185" s="11"/>
      <c r="BO185" s="11"/>
      <c r="BP185" s="9" t="s">
        <v>164</v>
      </c>
    </row>
    <row r="186" spans="1:68" x14ac:dyDescent="0.25">
      <c r="A186" s="13">
        <v>184</v>
      </c>
      <c r="B186" t="s">
        <v>439</v>
      </c>
      <c r="C186" s="9">
        <v>0</v>
      </c>
      <c r="D186" s="9">
        <v>0</v>
      </c>
      <c r="E186" s="9" t="s">
        <v>1673</v>
      </c>
      <c r="F186" s="9">
        <v>0</v>
      </c>
      <c r="G186" s="9">
        <v>0</v>
      </c>
      <c r="H186" s="11" t="s">
        <v>2009</v>
      </c>
      <c r="I186" s="11"/>
      <c r="J186" s="11"/>
      <c r="K186" s="9">
        <v>0</v>
      </c>
      <c r="L186" s="11"/>
      <c r="M186" s="11"/>
      <c r="N186" s="9">
        <v>0</v>
      </c>
      <c r="O186" s="9" t="s">
        <v>1673</v>
      </c>
      <c r="P186" s="9">
        <v>0</v>
      </c>
      <c r="Q186" s="9">
        <v>0</v>
      </c>
      <c r="R186" s="11" t="s">
        <v>2009</v>
      </c>
      <c r="S186" s="11"/>
      <c r="T186" s="11"/>
      <c r="U186" s="9">
        <v>0</v>
      </c>
      <c r="V186" s="11"/>
      <c r="W186" s="11"/>
      <c r="X186" s="9">
        <v>0</v>
      </c>
      <c r="Y186" s="9" t="s">
        <v>1673</v>
      </c>
      <c r="Z186" s="9">
        <v>0</v>
      </c>
      <c r="AA186" s="11" t="s">
        <v>2013</v>
      </c>
      <c r="AB186" s="11"/>
      <c r="AC186" s="11"/>
      <c r="AD186" s="9">
        <v>0</v>
      </c>
      <c r="AE186" s="11"/>
      <c r="AF186" s="11"/>
      <c r="AG186" s="9">
        <v>0</v>
      </c>
      <c r="AH186" s="9" t="s">
        <v>1673</v>
      </c>
      <c r="AI186" s="9">
        <v>36</v>
      </c>
      <c r="AJ186" s="9" t="s">
        <v>1673</v>
      </c>
      <c r="AK186" s="9">
        <v>1</v>
      </c>
      <c r="AL186" s="11"/>
      <c r="AM186" s="11"/>
      <c r="AN186" s="11"/>
      <c r="AO186" s="9">
        <v>0</v>
      </c>
      <c r="AP186" s="11"/>
      <c r="AQ186" s="11"/>
      <c r="AR186" s="9">
        <v>0</v>
      </c>
      <c r="AS186" s="9">
        <v>0</v>
      </c>
      <c r="AT186" s="9" t="s">
        <v>1673</v>
      </c>
      <c r="AU186" s="9">
        <v>0</v>
      </c>
      <c r="AV186" s="11"/>
      <c r="AW186" s="11"/>
      <c r="AX186" s="11"/>
      <c r="AY186" s="9">
        <v>0</v>
      </c>
      <c r="AZ186" s="11"/>
      <c r="BA186" s="11"/>
      <c r="BB186" s="12" t="s">
        <v>1721</v>
      </c>
      <c r="BC186" s="9"/>
      <c r="BD186" s="12" t="s">
        <v>1721</v>
      </c>
      <c r="BE186" s="9"/>
      <c r="BF186" s="11" t="s">
        <v>1991</v>
      </c>
      <c r="BG186" s="9" t="s">
        <v>1723</v>
      </c>
      <c r="BH186" s="11" t="s">
        <v>1991</v>
      </c>
      <c r="BI186" s="11"/>
      <c r="BJ186" s="12" t="s">
        <v>1991</v>
      </c>
      <c r="BK186" s="9" t="s">
        <v>1723</v>
      </c>
      <c r="BL186" s="12" t="s">
        <v>1989</v>
      </c>
      <c r="BM186" s="11"/>
      <c r="BN186" s="11"/>
      <c r="BO186" s="11"/>
      <c r="BP186" s="9" t="s">
        <v>164</v>
      </c>
    </row>
    <row r="187" spans="1:68" x14ac:dyDescent="0.25">
      <c r="A187" s="13">
        <v>185</v>
      </c>
      <c r="B187" t="s">
        <v>441</v>
      </c>
      <c r="C187" s="9">
        <v>0</v>
      </c>
      <c r="D187" s="9">
        <v>36.799999999999997</v>
      </c>
      <c r="E187" s="9" t="s">
        <v>1673</v>
      </c>
      <c r="F187" s="9">
        <v>0</v>
      </c>
      <c r="G187" s="9">
        <v>0</v>
      </c>
      <c r="H187" s="11" t="s">
        <v>2009</v>
      </c>
      <c r="I187" s="11"/>
      <c r="J187" s="11"/>
      <c r="K187" s="9">
        <v>0</v>
      </c>
      <c r="L187" s="11"/>
      <c r="M187" s="11"/>
      <c r="N187" s="9">
        <v>0</v>
      </c>
      <c r="O187" s="9" t="s">
        <v>1673</v>
      </c>
      <c r="P187" s="9">
        <v>0</v>
      </c>
      <c r="Q187" s="9">
        <v>0</v>
      </c>
      <c r="R187" s="11" t="s">
        <v>2009</v>
      </c>
      <c r="S187" s="11"/>
      <c r="T187" s="11"/>
      <c r="U187" s="9">
        <v>0</v>
      </c>
      <c r="V187" s="11"/>
      <c r="W187" s="11"/>
      <c r="X187" s="9">
        <v>16</v>
      </c>
      <c r="Y187" s="9" t="s">
        <v>1673</v>
      </c>
      <c r="Z187" s="9">
        <v>1</v>
      </c>
      <c r="AA187" s="11" t="s">
        <v>2013</v>
      </c>
      <c r="AB187" s="11"/>
      <c r="AC187" s="11"/>
      <c r="AD187" s="9">
        <v>0</v>
      </c>
      <c r="AE187" s="11"/>
      <c r="AF187" s="11"/>
      <c r="AG187" s="9">
        <v>41.5</v>
      </c>
      <c r="AH187" s="9" t="s">
        <v>1673</v>
      </c>
      <c r="AI187" s="9">
        <v>9</v>
      </c>
      <c r="AJ187" s="9" t="s">
        <v>1673</v>
      </c>
      <c r="AK187" s="9">
        <v>0</v>
      </c>
      <c r="AL187" s="11"/>
      <c r="AM187" s="11"/>
      <c r="AN187" s="11"/>
      <c r="AO187" s="9">
        <v>0</v>
      </c>
      <c r="AP187" s="11"/>
      <c r="AQ187" s="11"/>
      <c r="AR187" s="9">
        <v>0</v>
      </c>
      <c r="AS187" s="9">
        <v>0</v>
      </c>
      <c r="AT187" s="9" t="s">
        <v>1673</v>
      </c>
      <c r="AU187" s="9">
        <v>0</v>
      </c>
      <c r="AV187" s="11"/>
      <c r="AW187" s="11"/>
      <c r="AX187" s="11"/>
      <c r="AY187" s="9">
        <v>0</v>
      </c>
      <c r="AZ187" s="11"/>
      <c r="BA187" s="11"/>
      <c r="BB187" s="12" t="s">
        <v>1721</v>
      </c>
      <c r="BC187" s="9"/>
      <c r="BD187" s="12" t="s">
        <v>1721</v>
      </c>
      <c r="BE187" s="9"/>
      <c r="BF187" s="11" t="s">
        <v>1991</v>
      </c>
      <c r="BG187" s="9" t="s">
        <v>1723</v>
      </c>
      <c r="BH187" s="11" t="s">
        <v>1991</v>
      </c>
      <c r="BI187" s="11"/>
      <c r="BJ187" s="12" t="s">
        <v>1991</v>
      </c>
      <c r="BK187" s="9" t="s">
        <v>1723</v>
      </c>
      <c r="BL187" s="12" t="s">
        <v>1989</v>
      </c>
      <c r="BM187" s="11"/>
      <c r="BN187" s="11"/>
      <c r="BO187" s="11"/>
      <c r="BP187" s="9" t="s">
        <v>164</v>
      </c>
    </row>
    <row r="188" spans="1:68" s="1" customFormat="1" x14ac:dyDescent="0.25">
      <c r="A188" s="13">
        <v>186</v>
      </c>
      <c r="B188" s="2" t="s">
        <v>443</v>
      </c>
      <c r="C188" s="10">
        <v>0</v>
      </c>
      <c r="D188" s="10">
        <v>36.799999999999997</v>
      </c>
      <c r="E188" s="10" t="s">
        <v>1673</v>
      </c>
      <c r="F188" s="10">
        <v>0</v>
      </c>
      <c r="G188" s="10">
        <v>0</v>
      </c>
      <c r="H188" s="11" t="s">
        <v>2009</v>
      </c>
      <c r="I188" s="11"/>
      <c r="J188" s="11"/>
      <c r="K188" s="10">
        <v>0</v>
      </c>
      <c r="L188" s="11"/>
      <c r="M188" s="11"/>
      <c r="N188" s="10">
        <v>0</v>
      </c>
      <c r="O188" s="10" t="s">
        <v>1673</v>
      </c>
      <c r="P188" s="10">
        <v>0</v>
      </c>
      <c r="Q188" s="10">
        <v>0</v>
      </c>
      <c r="R188" s="11" t="s">
        <v>2009</v>
      </c>
      <c r="S188" s="11"/>
      <c r="T188" s="11"/>
      <c r="U188" s="10">
        <v>0</v>
      </c>
      <c r="V188" s="11"/>
      <c r="W188" s="11"/>
      <c r="X188" s="10">
        <v>16</v>
      </c>
      <c r="Y188" s="10" t="s">
        <v>1673</v>
      </c>
      <c r="Z188" s="10">
        <v>1</v>
      </c>
      <c r="AA188" s="11" t="s">
        <v>2013</v>
      </c>
      <c r="AB188" s="11"/>
      <c r="AC188" s="11"/>
      <c r="AD188" s="10">
        <v>0</v>
      </c>
      <c r="AE188" s="11"/>
      <c r="AF188" s="11"/>
      <c r="AG188" s="10">
        <v>41.5</v>
      </c>
      <c r="AH188" s="10" t="s">
        <v>1673</v>
      </c>
      <c r="AI188" s="10">
        <v>9</v>
      </c>
      <c r="AJ188" s="10" t="s">
        <v>1673</v>
      </c>
      <c r="AK188" s="10">
        <v>0</v>
      </c>
      <c r="AL188" s="11"/>
      <c r="AM188" s="11"/>
      <c r="AN188" s="11"/>
      <c r="AO188" s="10">
        <v>0</v>
      </c>
      <c r="AP188" s="11"/>
      <c r="AQ188" s="11"/>
      <c r="AR188" s="10">
        <v>0</v>
      </c>
      <c r="AS188" s="10">
        <v>0</v>
      </c>
      <c r="AT188" s="10" t="s">
        <v>1673</v>
      </c>
      <c r="AU188" s="10">
        <v>0</v>
      </c>
      <c r="AV188" s="11"/>
      <c r="AW188" s="11"/>
      <c r="AX188" s="11"/>
      <c r="AY188" s="10">
        <v>0</v>
      </c>
      <c r="AZ188" s="11"/>
      <c r="BA188" s="11"/>
      <c r="BB188" s="12" t="s">
        <v>1721</v>
      </c>
      <c r="BC188" s="10"/>
      <c r="BD188" s="12" t="s">
        <v>1721</v>
      </c>
      <c r="BE188" s="10"/>
      <c r="BF188" s="11" t="s">
        <v>1991</v>
      </c>
      <c r="BG188" s="10" t="s">
        <v>1723</v>
      </c>
      <c r="BH188" s="11" t="s">
        <v>1991</v>
      </c>
      <c r="BI188" s="11"/>
      <c r="BJ188" s="12" t="s">
        <v>1991</v>
      </c>
      <c r="BK188" s="10" t="s">
        <v>1723</v>
      </c>
      <c r="BL188" s="12" t="s">
        <v>1989</v>
      </c>
      <c r="BM188" s="11"/>
      <c r="BN188" s="11"/>
      <c r="BO188" s="11"/>
      <c r="BP188" s="10" t="s">
        <v>164</v>
      </c>
    </row>
    <row r="189" spans="1:68" x14ac:dyDescent="0.25">
      <c r="A189" s="13">
        <v>187</v>
      </c>
      <c r="B189" t="s">
        <v>445</v>
      </c>
      <c r="C189" s="9">
        <v>0</v>
      </c>
      <c r="D189" s="9">
        <v>0</v>
      </c>
      <c r="E189" s="9" t="s">
        <v>1673</v>
      </c>
      <c r="F189" s="9">
        <v>0</v>
      </c>
      <c r="G189" s="9">
        <v>0</v>
      </c>
      <c r="H189" s="11" t="s">
        <v>2009</v>
      </c>
      <c r="I189" s="11"/>
      <c r="J189" s="11"/>
      <c r="K189" s="9">
        <v>0</v>
      </c>
      <c r="L189" s="11"/>
      <c r="M189" s="11"/>
      <c r="N189" s="9">
        <v>0</v>
      </c>
      <c r="O189" s="9" t="s">
        <v>1673</v>
      </c>
      <c r="P189" s="9">
        <v>0</v>
      </c>
      <c r="Q189" s="9">
        <v>0</v>
      </c>
      <c r="R189" s="11" t="s">
        <v>2009</v>
      </c>
      <c r="S189" s="11"/>
      <c r="T189" s="11"/>
      <c r="U189" s="9">
        <v>0</v>
      </c>
      <c r="V189" s="11"/>
      <c r="W189" s="11"/>
      <c r="X189" s="9">
        <v>0</v>
      </c>
      <c r="Y189" s="9" t="s">
        <v>1673</v>
      </c>
      <c r="Z189" s="9">
        <v>0</v>
      </c>
      <c r="AA189" s="11" t="s">
        <v>2013</v>
      </c>
      <c r="AB189" s="11"/>
      <c r="AC189" s="11"/>
      <c r="AD189" s="9">
        <v>0</v>
      </c>
      <c r="AE189" s="11"/>
      <c r="AF189" s="11"/>
      <c r="AG189" s="9">
        <v>0</v>
      </c>
      <c r="AH189" s="9" t="s">
        <v>1673</v>
      </c>
      <c r="AI189" s="9">
        <v>9</v>
      </c>
      <c r="AJ189" s="9" t="s">
        <v>1673</v>
      </c>
      <c r="AK189" s="9">
        <v>0</v>
      </c>
      <c r="AL189" s="11"/>
      <c r="AM189" s="11"/>
      <c r="AN189" s="11"/>
      <c r="AO189" s="9">
        <v>0</v>
      </c>
      <c r="AP189" s="11"/>
      <c r="AQ189" s="11"/>
      <c r="AR189" s="9">
        <v>0</v>
      </c>
      <c r="AS189" s="9">
        <v>0</v>
      </c>
      <c r="AT189" s="9" t="s">
        <v>1673</v>
      </c>
      <c r="AU189" s="9">
        <v>0</v>
      </c>
      <c r="AV189" s="11"/>
      <c r="AW189" s="11"/>
      <c r="AX189" s="11"/>
      <c r="AY189" s="9">
        <v>0</v>
      </c>
      <c r="AZ189" s="11"/>
      <c r="BA189" s="11"/>
      <c r="BB189" s="12" t="s">
        <v>1721</v>
      </c>
      <c r="BC189" s="9"/>
      <c r="BD189" s="12" t="s">
        <v>1721</v>
      </c>
      <c r="BE189" s="9"/>
      <c r="BF189" s="11" t="s">
        <v>1991</v>
      </c>
      <c r="BG189" s="9" t="s">
        <v>1723</v>
      </c>
      <c r="BH189" s="11" t="s">
        <v>1991</v>
      </c>
      <c r="BI189" s="11"/>
      <c r="BJ189" s="12" t="s">
        <v>1991</v>
      </c>
      <c r="BK189" s="9" t="s">
        <v>1723</v>
      </c>
      <c r="BL189" s="12" t="s">
        <v>1989</v>
      </c>
      <c r="BM189" s="11"/>
      <c r="BN189" s="11"/>
      <c r="BO189" s="11"/>
      <c r="BP189" s="9" t="s">
        <v>164</v>
      </c>
    </row>
    <row r="190" spans="1:68" x14ac:dyDescent="0.25">
      <c r="A190" s="13">
        <v>188</v>
      </c>
      <c r="B190" t="s">
        <v>447</v>
      </c>
      <c r="C190" s="9">
        <v>0</v>
      </c>
      <c r="D190" s="9">
        <v>0</v>
      </c>
      <c r="E190" s="9" t="s">
        <v>1673</v>
      </c>
      <c r="F190" s="9">
        <v>0</v>
      </c>
      <c r="G190" s="9">
        <v>0</v>
      </c>
      <c r="H190" s="11" t="s">
        <v>2009</v>
      </c>
      <c r="I190" s="11"/>
      <c r="J190" s="11"/>
      <c r="K190" s="9">
        <v>0</v>
      </c>
      <c r="L190" s="11"/>
      <c r="M190" s="11"/>
      <c r="N190" s="9">
        <v>0</v>
      </c>
      <c r="O190" s="9" t="s">
        <v>1673</v>
      </c>
      <c r="P190" s="9">
        <v>0</v>
      </c>
      <c r="Q190" s="9">
        <v>0</v>
      </c>
      <c r="R190" s="11" t="s">
        <v>2009</v>
      </c>
      <c r="S190" s="11"/>
      <c r="T190" s="11"/>
      <c r="U190" s="9">
        <v>0</v>
      </c>
      <c r="V190" s="11"/>
      <c r="W190" s="11"/>
      <c r="X190" s="9">
        <v>0</v>
      </c>
      <c r="Y190" s="9" t="s">
        <v>1673</v>
      </c>
      <c r="Z190" s="9">
        <v>0</v>
      </c>
      <c r="AA190" s="11" t="s">
        <v>2013</v>
      </c>
      <c r="AB190" s="11"/>
      <c r="AC190" s="11"/>
      <c r="AD190" s="9">
        <v>0</v>
      </c>
      <c r="AE190" s="11"/>
      <c r="AF190" s="11"/>
      <c r="AG190" s="9">
        <v>0</v>
      </c>
      <c r="AH190" s="9" t="s">
        <v>1673</v>
      </c>
      <c r="AI190" s="9">
        <v>9</v>
      </c>
      <c r="AJ190" s="9" t="s">
        <v>1673</v>
      </c>
      <c r="AK190" s="9">
        <v>0</v>
      </c>
      <c r="AL190" s="11"/>
      <c r="AM190" s="11"/>
      <c r="AN190" s="11"/>
      <c r="AO190" s="9">
        <v>0</v>
      </c>
      <c r="AP190" s="11"/>
      <c r="AQ190" s="11"/>
      <c r="AR190" s="9">
        <v>0</v>
      </c>
      <c r="AS190" s="9">
        <v>0</v>
      </c>
      <c r="AT190" s="9" t="s">
        <v>1673</v>
      </c>
      <c r="AU190" s="9">
        <v>0</v>
      </c>
      <c r="AV190" s="11"/>
      <c r="AW190" s="11"/>
      <c r="AX190" s="11"/>
      <c r="AY190" s="9">
        <v>0</v>
      </c>
      <c r="AZ190" s="11"/>
      <c r="BA190" s="11"/>
      <c r="BB190" s="12" t="s">
        <v>1721</v>
      </c>
      <c r="BC190" s="9"/>
      <c r="BD190" s="12" t="s">
        <v>1721</v>
      </c>
      <c r="BE190" s="9"/>
      <c r="BF190" s="11" t="s">
        <v>1991</v>
      </c>
      <c r="BG190" s="9" t="s">
        <v>1723</v>
      </c>
      <c r="BH190" s="11" t="s">
        <v>1991</v>
      </c>
      <c r="BI190" s="11"/>
      <c r="BJ190" s="12" t="s">
        <v>1991</v>
      </c>
      <c r="BK190" s="9" t="s">
        <v>1723</v>
      </c>
      <c r="BL190" s="12" t="s">
        <v>1989</v>
      </c>
      <c r="BM190" s="11"/>
      <c r="BN190" s="11"/>
      <c r="BO190" s="11"/>
      <c r="BP190" s="9" t="s">
        <v>164</v>
      </c>
    </row>
    <row r="191" spans="1:68" x14ac:dyDescent="0.25">
      <c r="A191" s="13">
        <v>189</v>
      </c>
      <c r="B191" t="s">
        <v>449</v>
      </c>
      <c r="C191" s="9">
        <v>0</v>
      </c>
      <c r="D191" s="9">
        <v>0</v>
      </c>
      <c r="E191" s="9" t="s">
        <v>1673</v>
      </c>
      <c r="F191" s="9">
        <v>0</v>
      </c>
      <c r="G191" s="9">
        <v>0</v>
      </c>
      <c r="H191" s="11" t="s">
        <v>2009</v>
      </c>
      <c r="I191" s="11"/>
      <c r="J191" s="11"/>
      <c r="K191" s="9">
        <v>0</v>
      </c>
      <c r="L191" s="11"/>
      <c r="M191" s="11"/>
      <c r="N191" s="9">
        <v>0</v>
      </c>
      <c r="O191" s="9" t="s">
        <v>1673</v>
      </c>
      <c r="P191" s="9">
        <v>0</v>
      </c>
      <c r="Q191" s="9">
        <v>0</v>
      </c>
      <c r="R191" s="11" t="s">
        <v>2009</v>
      </c>
      <c r="S191" s="11"/>
      <c r="T191" s="11"/>
      <c r="U191" s="9">
        <v>0</v>
      </c>
      <c r="V191" s="11"/>
      <c r="W191" s="11"/>
      <c r="X191" s="9">
        <v>0</v>
      </c>
      <c r="Y191" s="9" t="s">
        <v>1673</v>
      </c>
      <c r="Z191" s="9">
        <v>0</v>
      </c>
      <c r="AA191" s="11" t="s">
        <v>2013</v>
      </c>
      <c r="AB191" s="11"/>
      <c r="AC191" s="11"/>
      <c r="AD191" s="9">
        <v>0</v>
      </c>
      <c r="AE191" s="11"/>
      <c r="AF191" s="11"/>
      <c r="AG191" s="9">
        <v>0</v>
      </c>
      <c r="AH191" s="9" t="s">
        <v>1673</v>
      </c>
      <c r="AI191" s="9">
        <v>9</v>
      </c>
      <c r="AJ191" s="9" t="s">
        <v>1673</v>
      </c>
      <c r="AK191" s="9">
        <v>0</v>
      </c>
      <c r="AL191" s="11"/>
      <c r="AM191" s="11"/>
      <c r="AN191" s="11"/>
      <c r="AO191" s="9">
        <v>0</v>
      </c>
      <c r="AP191" s="11"/>
      <c r="AQ191" s="11"/>
      <c r="AR191" s="9">
        <v>0</v>
      </c>
      <c r="AS191" s="9">
        <v>0</v>
      </c>
      <c r="AT191" s="9" t="s">
        <v>1673</v>
      </c>
      <c r="AU191" s="9">
        <v>0</v>
      </c>
      <c r="AV191" s="11"/>
      <c r="AW191" s="11"/>
      <c r="AX191" s="11"/>
      <c r="AY191" s="9">
        <v>0</v>
      </c>
      <c r="AZ191" s="11"/>
      <c r="BA191" s="11"/>
      <c r="BB191" s="12" t="s">
        <v>1721</v>
      </c>
      <c r="BC191" s="9"/>
      <c r="BD191" s="12" t="s">
        <v>1721</v>
      </c>
      <c r="BE191" s="9"/>
      <c r="BF191" s="11" t="s">
        <v>1991</v>
      </c>
      <c r="BG191" s="9" t="s">
        <v>1723</v>
      </c>
      <c r="BH191" s="11" t="s">
        <v>1991</v>
      </c>
      <c r="BI191" s="11"/>
      <c r="BJ191" s="12" t="s">
        <v>1991</v>
      </c>
      <c r="BK191" s="9" t="s">
        <v>1723</v>
      </c>
      <c r="BL191" s="12" t="s">
        <v>1989</v>
      </c>
      <c r="BM191" s="11"/>
      <c r="BN191" s="11"/>
      <c r="BO191" s="11"/>
      <c r="BP191" s="9" t="s">
        <v>164</v>
      </c>
    </row>
    <row r="192" spans="1:68" x14ac:dyDescent="0.25">
      <c r="A192" s="13">
        <v>190</v>
      </c>
      <c r="B192" t="s">
        <v>451</v>
      </c>
      <c r="C192" s="9">
        <v>0</v>
      </c>
      <c r="D192" s="9">
        <v>0</v>
      </c>
      <c r="E192" s="9" t="s">
        <v>1673</v>
      </c>
      <c r="F192" s="9">
        <v>0</v>
      </c>
      <c r="G192" s="9">
        <v>0</v>
      </c>
      <c r="H192" s="11" t="s">
        <v>2009</v>
      </c>
      <c r="I192" s="11"/>
      <c r="J192" s="11"/>
      <c r="K192" s="9">
        <v>0</v>
      </c>
      <c r="L192" s="11"/>
      <c r="M192" s="11"/>
      <c r="N192" s="9">
        <v>0</v>
      </c>
      <c r="O192" s="9" t="s">
        <v>1673</v>
      </c>
      <c r="P192" s="9">
        <v>0</v>
      </c>
      <c r="Q192" s="9">
        <v>0</v>
      </c>
      <c r="R192" s="11" t="s">
        <v>2009</v>
      </c>
      <c r="S192" s="11"/>
      <c r="T192" s="11"/>
      <c r="U192" s="9">
        <v>0</v>
      </c>
      <c r="V192" s="11"/>
      <c r="W192" s="11"/>
      <c r="X192" s="9">
        <v>0</v>
      </c>
      <c r="Y192" s="9" t="s">
        <v>1673</v>
      </c>
      <c r="Z192" s="9">
        <v>0</v>
      </c>
      <c r="AA192" s="11" t="s">
        <v>2013</v>
      </c>
      <c r="AB192" s="11"/>
      <c r="AC192" s="11"/>
      <c r="AD192" s="9">
        <v>0</v>
      </c>
      <c r="AE192" s="11"/>
      <c r="AF192" s="11"/>
      <c r="AG192" s="9">
        <v>0</v>
      </c>
      <c r="AH192" s="9" t="s">
        <v>1673</v>
      </c>
      <c r="AI192" s="9">
        <v>9</v>
      </c>
      <c r="AJ192" s="9" t="s">
        <v>1673</v>
      </c>
      <c r="AK192" s="9">
        <v>0</v>
      </c>
      <c r="AL192" s="11"/>
      <c r="AM192" s="11"/>
      <c r="AN192" s="11"/>
      <c r="AO192" s="9">
        <v>0</v>
      </c>
      <c r="AP192" s="11"/>
      <c r="AQ192" s="11"/>
      <c r="AR192" s="9">
        <v>0</v>
      </c>
      <c r="AS192" s="9">
        <v>0</v>
      </c>
      <c r="AT192" s="9" t="s">
        <v>1673</v>
      </c>
      <c r="AU192" s="9">
        <v>0</v>
      </c>
      <c r="AV192" s="11"/>
      <c r="AW192" s="11"/>
      <c r="AX192" s="11"/>
      <c r="AY192" s="9">
        <v>0</v>
      </c>
      <c r="AZ192" s="11"/>
      <c r="BA192" s="11"/>
      <c r="BB192" s="12" t="s">
        <v>1721</v>
      </c>
      <c r="BC192" s="9"/>
      <c r="BD192" s="12" t="s">
        <v>1721</v>
      </c>
      <c r="BE192" s="9"/>
      <c r="BF192" s="11" t="s">
        <v>1991</v>
      </c>
      <c r="BG192" s="9" t="s">
        <v>1723</v>
      </c>
      <c r="BH192" s="11" t="s">
        <v>1991</v>
      </c>
      <c r="BI192" s="11"/>
      <c r="BJ192" s="12" t="s">
        <v>1991</v>
      </c>
      <c r="BK192" s="9" t="s">
        <v>1723</v>
      </c>
      <c r="BL192" s="12" t="s">
        <v>1989</v>
      </c>
      <c r="BM192" s="11"/>
      <c r="BN192" s="11"/>
      <c r="BO192" s="11"/>
      <c r="BP192" s="9" t="s">
        <v>164</v>
      </c>
    </row>
    <row r="193" spans="1:68" x14ac:dyDescent="0.25">
      <c r="A193" s="13">
        <v>191</v>
      </c>
      <c r="B193" t="s">
        <v>453</v>
      </c>
      <c r="C193" s="9">
        <v>0</v>
      </c>
      <c r="D193" s="9">
        <v>0</v>
      </c>
      <c r="E193" s="9" t="s">
        <v>1673</v>
      </c>
      <c r="F193" s="9">
        <v>0</v>
      </c>
      <c r="G193" s="9">
        <v>0</v>
      </c>
      <c r="H193" s="11" t="s">
        <v>2009</v>
      </c>
      <c r="I193" s="11"/>
      <c r="J193" s="11"/>
      <c r="K193" s="9">
        <v>0</v>
      </c>
      <c r="L193" s="11"/>
      <c r="M193" s="11"/>
      <c r="N193" s="9">
        <v>0</v>
      </c>
      <c r="O193" s="9" t="s">
        <v>1673</v>
      </c>
      <c r="P193" s="9">
        <v>0</v>
      </c>
      <c r="Q193" s="9">
        <v>0</v>
      </c>
      <c r="R193" s="11" t="s">
        <v>2009</v>
      </c>
      <c r="S193" s="11"/>
      <c r="T193" s="11"/>
      <c r="U193" s="9">
        <v>0</v>
      </c>
      <c r="V193" s="11"/>
      <c r="W193" s="11"/>
      <c r="X193" s="9">
        <v>16</v>
      </c>
      <c r="Y193" s="9" t="s">
        <v>1673</v>
      </c>
      <c r="Z193" s="9">
        <v>1</v>
      </c>
      <c r="AA193" s="11" t="s">
        <v>2013</v>
      </c>
      <c r="AB193" s="11"/>
      <c r="AC193" s="11"/>
      <c r="AD193" s="9">
        <v>0</v>
      </c>
      <c r="AE193" s="11"/>
      <c r="AF193" s="11"/>
      <c r="AG193" s="9">
        <v>40</v>
      </c>
      <c r="AH193" s="9" t="s">
        <v>1673</v>
      </c>
      <c r="AI193" s="9">
        <v>9</v>
      </c>
      <c r="AJ193" s="9" t="s">
        <v>1673</v>
      </c>
      <c r="AK193" s="9">
        <v>0</v>
      </c>
      <c r="AL193" s="11"/>
      <c r="AM193" s="11"/>
      <c r="AN193" s="11"/>
      <c r="AO193" s="9">
        <v>0</v>
      </c>
      <c r="AP193" s="11"/>
      <c r="AQ193" s="11"/>
      <c r="AR193" s="9">
        <v>0</v>
      </c>
      <c r="AS193" s="9">
        <v>0</v>
      </c>
      <c r="AT193" s="9" t="s">
        <v>1673</v>
      </c>
      <c r="AU193" s="9">
        <v>0</v>
      </c>
      <c r="AV193" s="11"/>
      <c r="AW193" s="11"/>
      <c r="AX193" s="11"/>
      <c r="AY193" s="9">
        <v>0</v>
      </c>
      <c r="AZ193" s="11"/>
      <c r="BA193" s="11"/>
      <c r="BB193" s="12" t="s">
        <v>1721</v>
      </c>
      <c r="BC193" s="9"/>
      <c r="BD193" s="12" t="s">
        <v>1721</v>
      </c>
      <c r="BE193" s="9"/>
      <c r="BF193" s="11" t="s">
        <v>1991</v>
      </c>
      <c r="BG193" s="9" t="s">
        <v>1723</v>
      </c>
      <c r="BH193" s="11" t="s">
        <v>1991</v>
      </c>
      <c r="BI193" s="11"/>
      <c r="BJ193" s="12" t="s">
        <v>1991</v>
      </c>
      <c r="BK193" s="9" t="s">
        <v>1723</v>
      </c>
      <c r="BL193" s="12" t="s">
        <v>1989</v>
      </c>
      <c r="BM193" s="11"/>
      <c r="BN193" s="11"/>
      <c r="BO193" s="11"/>
      <c r="BP193" s="9" t="s">
        <v>164</v>
      </c>
    </row>
    <row r="194" spans="1:68" x14ac:dyDescent="0.25">
      <c r="A194" s="13">
        <v>192</v>
      </c>
      <c r="B194" t="s">
        <v>455</v>
      </c>
      <c r="C194" s="9">
        <v>0</v>
      </c>
      <c r="D194" s="9">
        <v>0</v>
      </c>
      <c r="E194" s="9" t="s">
        <v>1673</v>
      </c>
      <c r="F194" s="9">
        <v>0</v>
      </c>
      <c r="G194" s="9">
        <v>0</v>
      </c>
      <c r="H194" s="11" t="s">
        <v>2009</v>
      </c>
      <c r="I194" s="11"/>
      <c r="J194" s="11"/>
      <c r="K194" s="9">
        <v>0</v>
      </c>
      <c r="L194" s="11"/>
      <c r="M194" s="11"/>
      <c r="N194" s="9">
        <v>0</v>
      </c>
      <c r="O194" s="9" t="s">
        <v>1673</v>
      </c>
      <c r="P194" s="9">
        <v>0</v>
      </c>
      <c r="Q194" s="9">
        <v>0</v>
      </c>
      <c r="R194" s="11" t="s">
        <v>2009</v>
      </c>
      <c r="S194" s="11"/>
      <c r="T194" s="11"/>
      <c r="U194" s="9">
        <v>0</v>
      </c>
      <c r="V194" s="11"/>
      <c r="W194" s="11"/>
      <c r="X194" s="9">
        <v>64</v>
      </c>
      <c r="Y194" s="9" t="s">
        <v>1673</v>
      </c>
      <c r="Z194" s="9">
        <v>1</v>
      </c>
      <c r="AA194" s="11" t="s">
        <v>2013</v>
      </c>
      <c r="AB194" s="11"/>
      <c r="AC194" s="11"/>
      <c r="AD194" s="9">
        <v>0</v>
      </c>
      <c r="AE194" s="11"/>
      <c r="AF194" s="11"/>
      <c r="AG194" s="9">
        <v>94</v>
      </c>
      <c r="AH194" s="9" t="s">
        <v>1673</v>
      </c>
      <c r="AI194" s="9">
        <v>36</v>
      </c>
      <c r="AJ194" s="9" t="s">
        <v>1673</v>
      </c>
      <c r="AK194" s="9">
        <v>0</v>
      </c>
      <c r="AL194" s="11"/>
      <c r="AM194" s="11"/>
      <c r="AN194" s="11"/>
      <c r="AO194" s="9">
        <v>0</v>
      </c>
      <c r="AP194" s="11"/>
      <c r="AQ194" s="11"/>
      <c r="AR194" s="9">
        <v>0</v>
      </c>
      <c r="AS194" s="9">
        <v>0</v>
      </c>
      <c r="AT194" s="9" t="s">
        <v>1673</v>
      </c>
      <c r="AU194" s="9">
        <v>0</v>
      </c>
      <c r="AV194" s="11"/>
      <c r="AW194" s="11"/>
      <c r="AX194" s="11"/>
      <c r="AY194" s="9">
        <v>0</v>
      </c>
      <c r="AZ194" s="11"/>
      <c r="BA194" s="11"/>
      <c r="BB194" s="12" t="s">
        <v>1721</v>
      </c>
      <c r="BC194" s="9"/>
      <c r="BD194" s="12" t="s">
        <v>1721</v>
      </c>
      <c r="BE194" s="9"/>
      <c r="BF194" s="11" t="s">
        <v>1991</v>
      </c>
      <c r="BG194" s="9" t="s">
        <v>1723</v>
      </c>
      <c r="BH194" s="11" t="s">
        <v>1991</v>
      </c>
      <c r="BI194" s="11"/>
      <c r="BJ194" s="12" t="s">
        <v>1991</v>
      </c>
      <c r="BK194" s="9" t="s">
        <v>1723</v>
      </c>
      <c r="BL194" s="12" t="s">
        <v>1989</v>
      </c>
      <c r="BM194" s="11"/>
      <c r="BN194" s="11"/>
      <c r="BO194" s="11"/>
      <c r="BP194" s="9" t="s">
        <v>164</v>
      </c>
    </row>
    <row r="195" spans="1:68" x14ac:dyDescent="0.25">
      <c r="A195" s="13">
        <v>193</v>
      </c>
      <c r="B195" t="s">
        <v>457</v>
      </c>
      <c r="C195" s="9">
        <v>1</v>
      </c>
      <c r="D195" s="9">
        <v>480</v>
      </c>
      <c r="E195" s="9" t="s">
        <v>1673</v>
      </c>
      <c r="F195" s="9">
        <v>1</v>
      </c>
      <c r="G195" s="9">
        <v>0</v>
      </c>
      <c r="H195" s="11" t="s">
        <v>2010</v>
      </c>
      <c r="I195" s="11" t="s">
        <v>2011</v>
      </c>
      <c r="J195" s="11" t="s">
        <v>2012</v>
      </c>
      <c r="K195" s="9">
        <v>1</v>
      </c>
      <c r="L195" s="11"/>
      <c r="M195" s="11"/>
      <c r="N195" s="9">
        <v>300</v>
      </c>
      <c r="O195" s="9" t="s">
        <v>1673</v>
      </c>
      <c r="P195" s="9">
        <v>1</v>
      </c>
      <c r="Q195" s="9">
        <v>0</v>
      </c>
      <c r="R195" s="11" t="s">
        <v>2010</v>
      </c>
      <c r="S195" s="11" t="s">
        <v>2011</v>
      </c>
      <c r="T195" s="11"/>
      <c r="U195" s="9">
        <v>1</v>
      </c>
      <c r="V195" s="11"/>
      <c r="W195" s="11"/>
      <c r="X195" s="9">
        <v>256</v>
      </c>
      <c r="Y195" s="9" t="s">
        <v>1673</v>
      </c>
      <c r="Z195" s="9">
        <v>1</v>
      </c>
      <c r="AA195" s="11" t="s">
        <v>2013</v>
      </c>
      <c r="AB195" s="11"/>
      <c r="AC195" s="11"/>
      <c r="AD195" s="9">
        <v>0</v>
      </c>
      <c r="AE195" s="11"/>
      <c r="AF195" s="11"/>
      <c r="AG195" s="9">
        <v>320</v>
      </c>
      <c r="AH195" s="9" t="s">
        <v>1673</v>
      </c>
      <c r="AI195" s="9">
        <v>144</v>
      </c>
      <c r="AJ195" s="9" t="s">
        <v>1673</v>
      </c>
      <c r="AK195" s="9">
        <v>0</v>
      </c>
      <c r="AL195" s="11"/>
      <c r="AM195" s="11"/>
      <c r="AN195" s="11"/>
      <c r="AO195" s="9">
        <v>0</v>
      </c>
      <c r="AP195" s="11"/>
      <c r="AQ195" s="11"/>
      <c r="AR195" s="9">
        <v>158.30000000000001</v>
      </c>
      <c r="AS195" s="9">
        <v>67.84</v>
      </c>
      <c r="AT195" s="9" t="s">
        <v>1673</v>
      </c>
      <c r="AU195" s="9">
        <v>1</v>
      </c>
      <c r="AV195" s="11"/>
      <c r="AW195" s="11"/>
      <c r="AX195" s="11"/>
      <c r="AY195" s="9">
        <v>0</v>
      </c>
      <c r="AZ195" s="11"/>
      <c r="BA195" s="11"/>
      <c r="BB195" s="12" t="s">
        <v>1721</v>
      </c>
      <c r="BC195" s="9" t="s">
        <v>1723</v>
      </c>
      <c r="BD195" s="12" t="s">
        <v>1729</v>
      </c>
      <c r="BE195" s="9" t="s">
        <v>1723</v>
      </c>
      <c r="BF195" s="11" t="s">
        <v>1991</v>
      </c>
      <c r="BG195" s="9" t="s">
        <v>1723</v>
      </c>
      <c r="BH195" s="11" t="s">
        <v>1991</v>
      </c>
      <c r="BI195" s="11"/>
      <c r="BJ195" s="12" t="s">
        <v>1991</v>
      </c>
      <c r="BK195" s="9" t="s">
        <v>1723</v>
      </c>
      <c r="BL195" s="12" t="s">
        <v>1991</v>
      </c>
      <c r="BM195" s="11"/>
      <c r="BN195" s="11"/>
      <c r="BO195" s="11"/>
      <c r="BP195" s="9" t="s">
        <v>1723</v>
      </c>
    </row>
    <row r="196" spans="1:68" x14ac:dyDescent="0.25">
      <c r="A196" s="13">
        <v>194</v>
      </c>
      <c r="B196" t="s">
        <v>459</v>
      </c>
      <c r="C196" s="9">
        <v>1</v>
      </c>
      <c r="D196" s="9">
        <v>164</v>
      </c>
      <c r="E196" s="9" t="s">
        <v>1673</v>
      </c>
      <c r="F196" s="9">
        <v>1</v>
      </c>
      <c r="G196" s="9">
        <v>0</v>
      </c>
      <c r="H196" s="11" t="s">
        <v>2013</v>
      </c>
      <c r="I196" s="11"/>
      <c r="J196" s="11"/>
      <c r="K196" s="9">
        <v>0</v>
      </c>
      <c r="L196" s="11"/>
      <c r="M196" s="11"/>
      <c r="N196" s="9">
        <v>78</v>
      </c>
      <c r="O196" s="9" t="s">
        <v>1673</v>
      </c>
      <c r="P196" s="9">
        <v>1</v>
      </c>
      <c r="Q196" s="9">
        <v>0</v>
      </c>
      <c r="R196" s="11" t="s">
        <v>2013</v>
      </c>
      <c r="S196" s="11"/>
      <c r="T196" s="11"/>
      <c r="U196" s="9">
        <v>0</v>
      </c>
      <c r="V196" s="11"/>
      <c r="W196" s="11"/>
      <c r="X196" s="9">
        <v>64</v>
      </c>
      <c r="Y196" s="9" t="s">
        <v>1673</v>
      </c>
      <c r="Z196" s="9">
        <v>1</v>
      </c>
      <c r="AA196" s="11" t="s">
        <v>2013</v>
      </c>
      <c r="AB196" s="11"/>
      <c r="AC196" s="11"/>
      <c r="AD196" s="9">
        <v>0</v>
      </c>
      <c r="AE196" s="11"/>
      <c r="AF196" s="11"/>
      <c r="AG196" s="9">
        <v>94</v>
      </c>
      <c r="AH196" s="9" t="s">
        <v>1673</v>
      </c>
      <c r="AI196" s="9">
        <v>36</v>
      </c>
      <c r="AJ196" s="9" t="s">
        <v>1673</v>
      </c>
      <c r="AK196" s="9">
        <v>0</v>
      </c>
      <c r="AL196" s="11"/>
      <c r="AM196" s="11"/>
      <c r="AN196" s="11"/>
      <c r="AO196" s="9">
        <v>0</v>
      </c>
      <c r="AP196" s="11"/>
      <c r="AQ196" s="11"/>
      <c r="AR196" s="9">
        <v>45.82</v>
      </c>
      <c r="AS196" s="9">
        <v>19.64</v>
      </c>
      <c r="AT196" s="9" t="s">
        <v>1673</v>
      </c>
      <c r="AU196" s="9">
        <v>1</v>
      </c>
      <c r="AV196" s="11"/>
      <c r="AW196" s="11"/>
      <c r="AX196" s="11"/>
      <c r="AY196" s="9">
        <v>0</v>
      </c>
      <c r="AZ196" s="11"/>
      <c r="BA196" s="11"/>
      <c r="BB196" s="12" t="s">
        <v>1721</v>
      </c>
      <c r="BC196" s="9" t="s">
        <v>1723</v>
      </c>
      <c r="BD196" s="12" t="s">
        <v>1729</v>
      </c>
      <c r="BE196" s="9" t="s">
        <v>1723</v>
      </c>
      <c r="BF196" s="11" t="s">
        <v>1991</v>
      </c>
      <c r="BG196" s="9" t="s">
        <v>1723</v>
      </c>
      <c r="BH196" s="11" t="s">
        <v>1991</v>
      </c>
      <c r="BI196" s="11"/>
      <c r="BJ196" s="12" t="s">
        <v>1991</v>
      </c>
      <c r="BK196" s="9" t="s">
        <v>1723</v>
      </c>
      <c r="BL196" s="12" t="s">
        <v>1991</v>
      </c>
      <c r="BM196" s="11"/>
      <c r="BN196" s="11"/>
      <c r="BO196" s="11"/>
      <c r="BP196" s="9" t="s">
        <v>1723</v>
      </c>
    </row>
    <row r="197" spans="1:68" x14ac:dyDescent="0.25">
      <c r="A197" s="13">
        <v>195</v>
      </c>
      <c r="B197" t="s">
        <v>462</v>
      </c>
      <c r="C197" s="9">
        <v>1</v>
      </c>
      <c r="D197" s="9">
        <v>156</v>
      </c>
      <c r="E197" s="9" t="s">
        <v>1673</v>
      </c>
      <c r="F197" s="9">
        <v>1</v>
      </c>
      <c r="G197" s="9">
        <v>0</v>
      </c>
      <c r="H197" s="11" t="s">
        <v>2013</v>
      </c>
      <c r="I197" s="11"/>
      <c r="J197" s="11"/>
      <c r="K197" s="9">
        <v>0</v>
      </c>
      <c r="L197" s="11"/>
      <c r="M197" s="11"/>
      <c r="N197" s="9">
        <v>72</v>
      </c>
      <c r="O197" s="9" t="s">
        <v>1673</v>
      </c>
      <c r="P197" s="9">
        <v>1</v>
      </c>
      <c r="Q197" s="9">
        <v>0</v>
      </c>
      <c r="R197" s="11" t="s">
        <v>2009</v>
      </c>
      <c r="S197" s="11"/>
      <c r="T197" s="11"/>
      <c r="U197" s="9">
        <v>0</v>
      </c>
      <c r="V197" s="11"/>
      <c r="W197" s="11"/>
      <c r="X197" s="9">
        <v>64</v>
      </c>
      <c r="Y197" s="9" t="s">
        <v>1673</v>
      </c>
      <c r="Z197" s="9">
        <v>1</v>
      </c>
      <c r="AA197" s="11" t="s">
        <v>2013</v>
      </c>
      <c r="AB197" s="11"/>
      <c r="AC197" s="11"/>
      <c r="AD197" s="9">
        <v>0</v>
      </c>
      <c r="AE197" s="11"/>
      <c r="AF197" s="11"/>
      <c r="AG197" s="9">
        <v>94</v>
      </c>
      <c r="AH197" s="9" t="s">
        <v>1673</v>
      </c>
      <c r="AI197" s="9">
        <v>36</v>
      </c>
      <c r="AJ197" s="9" t="s">
        <v>1673</v>
      </c>
      <c r="AK197" s="9">
        <v>0</v>
      </c>
      <c r="AL197" s="11"/>
      <c r="AM197" s="11"/>
      <c r="AN197" s="11"/>
      <c r="AO197" s="9">
        <v>0</v>
      </c>
      <c r="AP197" s="11"/>
      <c r="AQ197" s="11"/>
      <c r="AR197" s="9">
        <v>0</v>
      </c>
      <c r="AS197" s="9">
        <v>0</v>
      </c>
      <c r="AT197" s="9" t="s">
        <v>1673</v>
      </c>
      <c r="AU197" s="9">
        <v>0</v>
      </c>
      <c r="AV197" s="11"/>
      <c r="AW197" s="11"/>
      <c r="AX197" s="11"/>
      <c r="AY197" s="9">
        <v>0</v>
      </c>
      <c r="AZ197" s="11"/>
      <c r="BA197" s="11"/>
      <c r="BB197" s="12" t="s">
        <v>1721</v>
      </c>
      <c r="BC197" s="9" t="s">
        <v>1723</v>
      </c>
      <c r="BD197" s="12" t="s">
        <v>1729</v>
      </c>
      <c r="BE197" s="9" t="s">
        <v>1723</v>
      </c>
      <c r="BF197" s="11" t="s">
        <v>1991</v>
      </c>
      <c r="BG197" s="9" t="s">
        <v>1723</v>
      </c>
      <c r="BH197" s="11" t="s">
        <v>1991</v>
      </c>
      <c r="BI197" s="11"/>
      <c r="BJ197" s="12" t="s">
        <v>1991</v>
      </c>
      <c r="BK197" s="9" t="s">
        <v>1723</v>
      </c>
      <c r="BL197" s="12" t="s">
        <v>1989</v>
      </c>
      <c r="BM197" s="11"/>
      <c r="BN197" s="11"/>
      <c r="BO197" s="11"/>
      <c r="BP197" s="9" t="s">
        <v>164</v>
      </c>
    </row>
    <row r="198" spans="1:68" x14ac:dyDescent="0.25">
      <c r="A198" s="13">
        <v>196</v>
      </c>
      <c r="B198" t="s">
        <v>464</v>
      </c>
      <c r="C198" s="9">
        <v>0</v>
      </c>
      <c r="D198" s="9">
        <v>156</v>
      </c>
      <c r="E198" s="9" t="s">
        <v>1673</v>
      </c>
      <c r="F198" s="9">
        <v>1</v>
      </c>
      <c r="G198" s="9">
        <v>1</v>
      </c>
      <c r="H198" s="11" t="s">
        <v>2013</v>
      </c>
      <c r="I198" s="11"/>
      <c r="J198" s="11"/>
      <c r="K198" s="9">
        <v>0</v>
      </c>
      <c r="L198" s="11"/>
      <c r="M198" s="11"/>
      <c r="N198" s="9">
        <v>77</v>
      </c>
      <c r="O198" s="9" t="s">
        <v>1673</v>
      </c>
      <c r="P198" s="9">
        <v>1</v>
      </c>
      <c r="Q198" s="9">
        <v>0</v>
      </c>
      <c r="R198" s="11" t="s">
        <v>2009</v>
      </c>
      <c r="S198" s="11"/>
      <c r="T198" s="11"/>
      <c r="U198" s="9">
        <v>0</v>
      </c>
      <c r="V198" s="11"/>
      <c r="W198" s="11"/>
      <c r="X198" s="9">
        <v>64</v>
      </c>
      <c r="Y198" s="9" t="s">
        <v>1673</v>
      </c>
      <c r="Z198" s="9">
        <v>1</v>
      </c>
      <c r="AA198" s="11" t="s">
        <v>2013</v>
      </c>
      <c r="AB198" s="11"/>
      <c r="AC198" s="11"/>
      <c r="AD198" s="9">
        <v>0</v>
      </c>
      <c r="AE198" s="11"/>
      <c r="AF198" s="11"/>
      <c r="AG198" s="9">
        <v>94</v>
      </c>
      <c r="AH198" s="9" t="s">
        <v>1673</v>
      </c>
      <c r="AI198" s="9">
        <v>36</v>
      </c>
      <c r="AJ198" s="9" t="s">
        <v>1673</v>
      </c>
      <c r="AK198" s="9">
        <v>0</v>
      </c>
      <c r="AL198" s="11"/>
      <c r="AM198" s="11"/>
      <c r="AN198" s="11"/>
      <c r="AO198" s="9">
        <v>0</v>
      </c>
      <c r="AP198" s="11"/>
      <c r="AQ198" s="11"/>
      <c r="AR198" s="9">
        <v>0</v>
      </c>
      <c r="AS198" s="9">
        <v>0</v>
      </c>
      <c r="AT198" s="9" t="s">
        <v>1673</v>
      </c>
      <c r="AU198" s="9">
        <v>0</v>
      </c>
      <c r="AV198" s="11"/>
      <c r="AW198" s="11"/>
      <c r="AX198" s="11"/>
      <c r="AY198" s="9">
        <v>0</v>
      </c>
      <c r="AZ198" s="11"/>
      <c r="BA198" s="11"/>
      <c r="BB198" s="12" t="s">
        <v>1721</v>
      </c>
      <c r="BC198" s="9" t="s">
        <v>1723</v>
      </c>
      <c r="BD198" s="12" t="s">
        <v>1729</v>
      </c>
      <c r="BE198" s="9" t="s">
        <v>1723</v>
      </c>
      <c r="BF198" s="11" t="s">
        <v>1991</v>
      </c>
      <c r="BG198" s="9" t="s">
        <v>1723</v>
      </c>
      <c r="BH198" s="11" t="s">
        <v>1991</v>
      </c>
      <c r="BI198" s="11"/>
      <c r="BJ198" s="12" t="s">
        <v>1991</v>
      </c>
      <c r="BK198" s="9" t="s">
        <v>1723</v>
      </c>
      <c r="BL198" s="12" t="s">
        <v>1989</v>
      </c>
      <c r="BM198" s="11"/>
      <c r="BN198" s="11"/>
      <c r="BO198" s="11"/>
      <c r="BP198" s="9" t="s">
        <v>164</v>
      </c>
    </row>
    <row r="199" spans="1:68" x14ac:dyDescent="0.25">
      <c r="A199" s="13">
        <v>197</v>
      </c>
      <c r="B199" t="s">
        <v>466</v>
      </c>
      <c r="C199" s="9">
        <v>1</v>
      </c>
      <c r="D199" s="9">
        <v>146</v>
      </c>
      <c r="E199" s="9" t="s">
        <v>1673</v>
      </c>
      <c r="F199" s="9">
        <v>1</v>
      </c>
      <c r="G199" s="9">
        <v>0</v>
      </c>
      <c r="H199" s="11" t="s">
        <v>2013</v>
      </c>
      <c r="I199" s="11"/>
      <c r="J199" s="11"/>
      <c r="K199" s="9">
        <v>0</v>
      </c>
      <c r="L199" s="11"/>
      <c r="M199" s="11"/>
      <c r="N199" s="9">
        <v>74</v>
      </c>
      <c r="O199" s="9" t="s">
        <v>1673</v>
      </c>
      <c r="P199" s="9">
        <v>1</v>
      </c>
      <c r="Q199" s="9">
        <v>0</v>
      </c>
      <c r="R199" s="11" t="s">
        <v>2009</v>
      </c>
      <c r="S199" s="11"/>
      <c r="T199" s="11"/>
      <c r="U199" s="9">
        <v>0</v>
      </c>
      <c r="V199" s="11"/>
      <c r="W199" s="11"/>
      <c r="X199" s="9">
        <v>64</v>
      </c>
      <c r="Y199" s="9" t="s">
        <v>1673</v>
      </c>
      <c r="Z199" s="9">
        <v>1</v>
      </c>
      <c r="AA199" s="11" t="s">
        <v>2013</v>
      </c>
      <c r="AB199" s="11"/>
      <c r="AC199" s="11"/>
      <c r="AD199" s="9">
        <v>0</v>
      </c>
      <c r="AE199" s="11"/>
      <c r="AF199" s="11"/>
      <c r="AG199" s="9">
        <v>94</v>
      </c>
      <c r="AH199" s="9" t="s">
        <v>1673</v>
      </c>
      <c r="AI199" s="9">
        <v>36</v>
      </c>
      <c r="AJ199" s="9" t="s">
        <v>1673</v>
      </c>
      <c r="AK199" s="9">
        <v>0</v>
      </c>
      <c r="AL199" s="11"/>
      <c r="AM199" s="11"/>
      <c r="AN199" s="11"/>
      <c r="AO199" s="9">
        <v>0</v>
      </c>
      <c r="AP199" s="11"/>
      <c r="AQ199" s="11"/>
      <c r="AR199" s="9">
        <v>0</v>
      </c>
      <c r="AS199" s="9">
        <v>0</v>
      </c>
      <c r="AT199" s="9" t="s">
        <v>1673</v>
      </c>
      <c r="AU199" s="9">
        <v>0</v>
      </c>
      <c r="AV199" s="11"/>
      <c r="AW199" s="11"/>
      <c r="AX199" s="11"/>
      <c r="AY199" s="9">
        <v>0</v>
      </c>
      <c r="AZ199" s="11"/>
      <c r="BA199" s="11"/>
      <c r="BB199" s="12" t="s">
        <v>1721</v>
      </c>
      <c r="BC199" s="9" t="s">
        <v>1723</v>
      </c>
      <c r="BD199" s="12" t="s">
        <v>1729</v>
      </c>
      <c r="BE199" s="9" t="s">
        <v>1723</v>
      </c>
      <c r="BF199" s="11" t="s">
        <v>1991</v>
      </c>
      <c r="BG199" s="9" t="s">
        <v>1723</v>
      </c>
      <c r="BH199" s="11" t="s">
        <v>1991</v>
      </c>
      <c r="BI199" s="11"/>
      <c r="BJ199" s="12" t="s">
        <v>1991</v>
      </c>
      <c r="BK199" s="9" t="s">
        <v>1723</v>
      </c>
      <c r="BL199" s="12" t="s">
        <v>1989</v>
      </c>
      <c r="BM199" s="11"/>
      <c r="BN199" s="11"/>
      <c r="BO199" s="11"/>
      <c r="BP199" s="9" t="s">
        <v>164</v>
      </c>
    </row>
    <row r="200" spans="1:68" x14ac:dyDescent="0.25">
      <c r="A200" s="13">
        <v>198</v>
      </c>
      <c r="B200" t="s">
        <v>468</v>
      </c>
      <c r="C200" s="9">
        <v>0</v>
      </c>
      <c r="D200" s="9">
        <v>0</v>
      </c>
      <c r="E200" s="9" t="s">
        <v>1673</v>
      </c>
      <c r="F200" s="9">
        <v>0</v>
      </c>
      <c r="G200" s="9">
        <v>0</v>
      </c>
      <c r="H200" s="11" t="s">
        <v>2013</v>
      </c>
      <c r="I200" s="11"/>
      <c r="J200" s="11"/>
      <c r="K200" s="9">
        <v>0</v>
      </c>
      <c r="L200" s="11"/>
      <c r="M200" s="11"/>
      <c r="N200" s="9">
        <v>0</v>
      </c>
      <c r="O200" s="9" t="s">
        <v>1673</v>
      </c>
      <c r="P200" s="9">
        <v>0</v>
      </c>
      <c r="Q200" s="9">
        <v>0</v>
      </c>
      <c r="R200" s="11" t="s">
        <v>2009</v>
      </c>
      <c r="S200" s="11"/>
      <c r="T200" s="11"/>
      <c r="U200" s="9">
        <v>0</v>
      </c>
      <c r="V200" s="11"/>
      <c r="W200" s="11"/>
      <c r="X200" s="9">
        <v>0</v>
      </c>
      <c r="Y200" s="9" t="s">
        <v>1673</v>
      </c>
      <c r="Z200" s="9">
        <v>0</v>
      </c>
      <c r="AA200" s="11" t="s">
        <v>2013</v>
      </c>
      <c r="AB200" s="11"/>
      <c r="AC200" s="11"/>
      <c r="AD200" s="9">
        <v>0</v>
      </c>
      <c r="AE200" s="11"/>
      <c r="AF200" s="11"/>
      <c r="AG200" s="9">
        <v>0</v>
      </c>
      <c r="AH200" s="9" t="s">
        <v>1673</v>
      </c>
      <c r="AI200" s="9">
        <v>9</v>
      </c>
      <c r="AJ200" s="9" t="s">
        <v>1673</v>
      </c>
      <c r="AK200" s="9">
        <v>0</v>
      </c>
      <c r="AL200" s="11"/>
      <c r="AM200" s="11"/>
      <c r="AN200" s="11"/>
      <c r="AO200" s="9">
        <v>0</v>
      </c>
      <c r="AP200" s="11"/>
      <c r="AQ200" s="11"/>
      <c r="AR200" s="9">
        <v>0</v>
      </c>
      <c r="AS200" s="9">
        <v>0</v>
      </c>
      <c r="AT200" s="9" t="s">
        <v>1673</v>
      </c>
      <c r="AU200" s="9">
        <v>0</v>
      </c>
      <c r="AV200" s="11"/>
      <c r="AW200" s="11"/>
      <c r="AX200" s="11"/>
      <c r="AY200" s="9">
        <v>0</v>
      </c>
      <c r="AZ200" s="11"/>
      <c r="BA200" s="11"/>
      <c r="BB200" s="12" t="s">
        <v>1721</v>
      </c>
      <c r="BC200" s="9"/>
      <c r="BD200" s="12" t="s">
        <v>1721</v>
      </c>
      <c r="BE200" s="9"/>
      <c r="BF200" s="11" t="s">
        <v>1991</v>
      </c>
      <c r="BG200" s="9" t="s">
        <v>1723</v>
      </c>
      <c r="BH200" s="11" t="s">
        <v>1991</v>
      </c>
      <c r="BI200" s="11"/>
      <c r="BJ200" s="12" t="s">
        <v>1991</v>
      </c>
      <c r="BK200" s="9" t="s">
        <v>1723</v>
      </c>
      <c r="BL200" s="12" t="s">
        <v>1989</v>
      </c>
      <c r="BM200" s="11"/>
      <c r="BN200" s="11"/>
      <c r="BO200" s="11"/>
      <c r="BP200" s="9" t="s">
        <v>164</v>
      </c>
    </row>
    <row r="201" spans="1:68" x14ac:dyDescent="0.25">
      <c r="A201" s="13">
        <v>199</v>
      </c>
      <c r="B201" t="s">
        <v>474</v>
      </c>
      <c r="C201" s="9">
        <v>0</v>
      </c>
      <c r="D201" s="9">
        <v>124</v>
      </c>
      <c r="E201" s="9" t="s">
        <v>1673</v>
      </c>
      <c r="F201" s="9">
        <v>1</v>
      </c>
      <c r="G201" s="9">
        <v>1</v>
      </c>
      <c r="H201" s="11" t="s">
        <v>2013</v>
      </c>
      <c r="I201" s="11"/>
      <c r="J201" s="11"/>
      <c r="K201" s="9">
        <v>0</v>
      </c>
      <c r="L201" s="11"/>
      <c r="M201" s="11"/>
      <c r="N201" s="9">
        <v>0</v>
      </c>
      <c r="O201" s="9" t="s">
        <v>1673</v>
      </c>
      <c r="P201" s="9">
        <v>0</v>
      </c>
      <c r="Q201" s="9">
        <v>0</v>
      </c>
      <c r="R201" s="11" t="s">
        <v>2009</v>
      </c>
      <c r="S201" s="11"/>
      <c r="T201" s="11"/>
      <c r="U201" s="9">
        <v>0</v>
      </c>
      <c r="V201" s="11"/>
      <c r="W201" s="11"/>
      <c r="X201" s="9">
        <v>64</v>
      </c>
      <c r="Y201" s="9" t="s">
        <v>1673</v>
      </c>
      <c r="Z201" s="9">
        <v>1</v>
      </c>
      <c r="AA201" s="11" t="s">
        <v>2013</v>
      </c>
      <c r="AB201" s="11"/>
      <c r="AC201" s="11"/>
      <c r="AD201" s="9">
        <v>0</v>
      </c>
      <c r="AE201" s="11"/>
      <c r="AF201" s="11"/>
      <c r="AG201" s="9">
        <v>94</v>
      </c>
      <c r="AH201" s="9" t="s">
        <v>1673</v>
      </c>
      <c r="AI201" s="9">
        <v>36</v>
      </c>
      <c r="AJ201" s="9" t="s">
        <v>1673</v>
      </c>
      <c r="AK201" s="9">
        <v>0</v>
      </c>
      <c r="AL201" s="11"/>
      <c r="AM201" s="11"/>
      <c r="AN201" s="11"/>
      <c r="AO201" s="9">
        <v>0</v>
      </c>
      <c r="AP201" s="11"/>
      <c r="AQ201" s="11"/>
      <c r="AR201" s="9">
        <v>0</v>
      </c>
      <c r="AS201" s="9">
        <v>0</v>
      </c>
      <c r="AT201" s="9" t="s">
        <v>1673</v>
      </c>
      <c r="AU201" s="9">
        <v>0</v>
      </c>
      <c r="AV201" s="11"/>
      <c r="AW201" s="11"/>
      <c r="AX201" s="11"/>
      <c r="AY201" s="9">
        <v>0</v>
      </c>
      <c r="AZ201" s="11"/>
      <c r="BA201" s="11"/>
      <c r="BB201" s="12" t="s">
        <v>1721</v>
      </c>
      <c r="BC201" s="9" t="s">
        <v>1723</v>
      </c>
      <c r="BD201" s="12" t="s">
        <v>1729</v>
      </c>
      <c r="BE201" s="9" t="s">
        <v>1723</v>
      </c>
      <c r="BF201" s="11" t="s">
        <v>1991</v>
      </c>
      <c r="BG201" s="9" t="s">
        <v>1723</v>
      </c>
      <c r="BH201" s="11" t="s">
        <v>1991</v>
      </c>
      <c r="BI201" s="11"/>
      <c r="BJ201" s="12" t="s">
        <v>1991</v>
      </c>
      <c r="BK201" s="9" t="s">
        <v>1723</v>
      </c>
      <c r="BL201" s="12" t="s">
        <v>1989</v>
      </c>
      <c r="BM201" s="11"/>
      <c r="BN201" s="11"/>
      <c r="BO201" s="11"/>
      <c r="BP201" s="9" t="s">
        <v>164</v>
      </c>
    </row>
    <row r="202" spans="1:68" x14ac:dyDescent="0.25">
      <c r="A202" s="13">
        <v>200</v>
      </c>
      <c r="B202" t="s">
        <v>476</v>
      </c>
      <c r="C202" s="9">
        <v>0</v>
      </c>
      <c r="D202" s="9">
        <v>130</v>
      </c>
      <c r="E202" s="9" t="s">
        <v>1673</v>
      </c>
      <c r="F202" s="9">
        <v>1</v>
      </c>
      <c r="G202" s="9">
        <v>1</v>
      </c>
      <c r="H202" s="11" t="s">
        <v>2013</v>
      </c>
      <c r="I202" s="11"/>
      <c r="J202" s="11"/>
      <c r="K202" s="9">
        <v>0</v>
      </c>
      <c r="L202" s="11"/>
      <c r="M202" s="11"/>
      <c r="N202" s="9">
        <v>0</v>
      </c>
      <c r="O202" s="9" t="s">
        <v>1673</v>
      </c>
      <c r="P202" s="9">
        <v>0</v>
      </c>
      <c r="Q202" s="9">
        <v>0</v>
      </c>
      <c r="R202" s="11" t="s">
        <v>2009</v>
      </c>
      <c r="S202" s="11"/>
      <c r="T202" s="11"/>
      <c r="U202" s="9">
        <v>0</v>
      </c>
      <c r="V202" s="11"/>
      <c r="W202" s="11"/>
      <c r="X202" s="9">
        <v>64</v>
      </c>
      <c r="Y202" s="9" t="s">
        <v>1673</v>
      </c>
      <c r="Z202" s="9">
        <v>1</v>
      </c>
      <c r="AA202" s="11" t="s">
        <v>2013</v>
      </c>
      <c r="AB202" s="11"/>
      <c r="AC202" s="11"/>
      <c r="AD202" s="9">
        <v>0</v>
      </c>
      <c r="AE202" s="11"/>
      <c r="AF202" s="11"/>
      <c r="AG202" s="9">
        <v>94</v>
      </c>
      <c r="AH202" s="9" t="s">
        <v>1673</v>
      </c>
      <c r="AI202" s="9">
        <v>36</v>
      </c>
      <c r="AJ202" s="9" t="s">
        <v>1673</v>
      </c>
      <c r="AK202" s="9">
        <v>0</v>
      </c>
      <c r="AL202" s="11"/>
      <c r="AM202" s="11"/>
      <c r="AN202" s="11"/>
      <c r="AO202" s="9">
        <v>0</v>
      </c>
      <c r="AP202" s="11"/>
      <c r="AQ202" s="11"/>
      <c r="AR202" s="9">
        <v>0</v>
      </c>
      <c r="AS202" s="9">
        <v>0</v>
      </c>
      <c r="AT202" s="9" t="s">
        <v>1673</v>
      </c>
      <c r="AU202" s="9">
        <v>0</v>
      </c>
      <c r="AV202" s="11"/>
      <c r="AW202" s="11"/>
      <c r="AX202" s="11"/>
      <c r="AY202" s="9">
        <v>0</v>
      </c>
      <c r="AZ202" s="11"/>
      <c r="BA202" s="11"/>
      <c r="BB202" s="12" t="s">
        <v>1721</v>
      </c>
      <c r="BC202" s="9" t="s">
        <v>1723</v>
      </c>
      <c r="BD202" s="12" t="s">
        <v>1729</v>
      </c>
      <c r="BE202" s="9" t="s">
        <v>1723</v>
      </c>
      <c r="BF202" s="11" t="s">
        <v>1991</v>
      </c>
      <c r="BG202" s="9" t="s">
        <v>1723</v>
      </c>
      <c r="BH202" s="11" t="s">
        <v>1991</v>
      </c>
      <c r="BI202" s="11"/>
      <c r="BJ202" s="12" t="s">
        <v>1991</v>
      </c>
      <c r="BK202" s="9" t="s">
        <v>1723</v>
      </c>
      <c r="BL202" s="12" t="s">
        <v>1989</v>
      </c>
      <c r="BM202" s="11"/>
      <c r="BN202" s="11"/>
      <c r="BO202" s="11"/>
      <c r="BP202" s="9" t="s">
        <v>164</v>
      </c>
    </row>
    <row r="203" spans="1:68" x14ac:dyDescent="0.25">
      <c r="A203" s="13">
        <v>201</v>
      </c>
      <c r="B203" t="s">
        <v>478</v>
      </c>
      <c r="C203" s="9">
        <v>0</v>
      </c>
      <c r="D203" s="9">
        <v>126</v>
      </c>
      <c r="E203" s="9" t="s">
        <v>1673</v>
      </c>
      <c r="F203" s="9">
        <v>1</v>
      </c>
      <c r="G203" s="9">
        <v>1</v>
      </c>
      <c r="H203" s="11" t="s">
        <v>2013</v>
      </c>
      <c r="I203" s="11"/>
      <c r="J203" s="11"/>
      <c r="K203" s="9">
        <v>0</v>
      </c>
      <c r="L203" s="11"/>
      <c r="M203" s="11"/>
      <c r="N203" s="9">
        <v>0</v>
      </c>
      <c r="O203" s="9" t="s">
        <v>1673</v>
      </c>
      <c r="P203" s="9">
        <v>0</v>
      </c>
      <c r="Q203" s="9">
        <v>0</v>
      </c>
      <c r="R203" s="11" t="s">
        <v>2009</v>
      </c>
      <c r="S203" s="11"/>
      <c r="T203" s="11"/>
      <c r="U203" s="9">
        <v>0</v>
      </c>
      <c r="V203" s="11"/>
      <c r="W203" s="11"/>
      <c r="X203" s="9">
        <v>64</v>
      </c>
      <c r="Y203" s="9" t="s">
        <v>1673</v>
      </c>
      <c r="Z203" s="9">
        <v>1</v>
      </c>
      <c r="AA203" s="11" t="s">
        <v>2013</v>
      </c>
      <c r="AB203" s="11"/>
      <c r="AC203" s="11"/>
      <c r="AD203" s="9">
        <v>0</v>
      </c>
      <c r="AE203" s="11"/>
      <c r="AF203" s="11"/>
      <c r="AG203" s="9">
        <v>94</v>
      </c>
      <c r="AH203" s="9" t="s">
        <v>1673</v>
      </c>
      <c r="AI203" s="9">
        <v>36</v>
      </c>
      <c r="AJ203" s="9" t="s">
        <v>1673</v>
      </c>
      <c r="AK203" s="9">
        <v>0</v>
      </c>
      <c r="AL203" s="11"/>
      <c r="AM203" s="11"/>
      <c r="AN203" s="11"/>
      <c r="AO203" s="9">
        <v>0</v>
      </c>
      <c r="AP203" s="11"/>
      <c r="AQ203" s="11"/>
      <c r="AR203" s="9">
        <v>0</v>
      </c>
      <c r="AS203" s="9">
        <v>0</v>
      </c>
      <c r="AT203" s="9" t="s">
        <v>1673</v>
      </c>
      <c r="AU203" s="9">
        <v>0</v>
      </c>
      <c r="AV203" s="11"/>
      <c r="AW203" s="11"/>
      <c r="AX203" s="11"/>
      <c r="AY203" s="9">
        <v>0</v>
      </c>
      <c r="AZ203" s="11"/>
      <c r="BA203" s="11"/>
      <c r="BB203" s="12" t="s">
        <v>1721</v>
      </c>
      <c r="BC203" s="9" t="s">
        <v>1723</v>
      </c>
      <c r="BD203" s="12" t="s">
        <v>1729</v>
      </c>
      <c r="BE203" s="9" t="s">
        <v>1723</v>
      </c>
      <c r="BF203" s="11" t="s">
        <v>1991</v>
      </c>
      <c r="BG203" s="9" t="s">
        <v>1723</v>
      </c>
      <c r="BH203" s="11" t="s">
        <v>1991</v>
      </c>
      <c r="BI203" s="11"/>
      <c r="BJ203" s="12" t="s">
        <v>1991</v>
      </c>
      <c r="BK203" s="9" t="s">
        <v>1723</v>
      </c>
      <c r="BL203" s="12" t="s">
        <v>1989</v>
      </c>
      <c r="BM203" s="11"/>
      <c r="BN203" s="11"/>
      <c r="BO203" s="11"/>
      <c r="BP203" s="9" t="s">
        <v>164</v>
      </c>
    </row>
    <row r="204" spans="1:68" x14ac:dyDescent="0.25">
      <c r="A204" s="13">
        <v>202</v>
      </c>
      <c r="B204" t="s">
        <v>480</v>
      </c>
      <c r="C204" s="9">
        <v>0</v>
      </c>
      <c r="D204" s="9">
        <v>124</v>
      </c>
      <c r="E204" s="9" t="s">
        <v>1673</v>
      </c>
      <c r="F204" s="9">
        <v>1</v>
      </c>
      <c r="G204" s="9">
        <v>1</v>
      </c>
      <c r="H204" s="11" t="s">
        <v>2013</v>
      </c>
      <c r="I204" s="11"/>
      <c r="J204" s="11"/>
      <c r="K204" s="9">
        <v>0</v>
      </c>
      <c r="L204" s="11"/>
      <c r="M204" s="11"/>
      <c r="N204" s="9">
        <v>0</v>
      </c>
      <c r="O204" s="9" t="s">
        <v>1673</v>
      </c>
      <c r="P204" s="9">
        <v>0</v>
      </c>
      <c r="Q204" s="9">
        <v>0</v>
      </c>
      <c r="R204" s="11" t="s">
        <v>2009</v>
      </c>
      <c r="S204" s="11"/>
      <c r="T204" s="11"/>
      <c r="U204" s="9">
        <v>0</v>
      </c>
      <c r="V204" s="11"/>
      <c r="W204" s="11"/>
      <c r="X204" s="9">
        <v>64</v>
      </c>
      <c r="Y204" s="9" t="s">
        <v>1673</v>
      </c>
      <c r="Z204" s="9">
        <v>1</v>
      </c>
      <c r="AA204" s="11" t="s">
        <v>2013</v>
      </c>
      <c r="AB204" s="11"/>
      <c r="AC204" s="11"/>
      <c r="AD204" s="9">
        <v>0</v>
      </c>
      <c r="AE204" s="11"/>
      <c r="AF204" s="11"/>
      <c r="AG204" s="9">
        <v>94</v>
      </c>
      <c r="AH204" s="9" t="s">
        <v>1673</v>
      </c>
      <c r="AI204" s="9">
        <v>36</v>
      </c>
      <c r="AJ204" s="9" t="s">
        <v>1673</v>
      </c>
      <c r="AK204" s="9">
        <v>0</v>
      </c>
      <c r="AL204" s="11"/>
      <c r="AM204" s="11"/>
      <c r="AN204" s="11"/>
      <c r="AO204" s="9">
        <v>0</v>
      </c>
      <c r="AP204" s="11"/>
      <c r="AQ204" s="11"/>
      <c r="AR204" s="9">
        <v>0</v>
      </c>
      <c r="AS204" s="9">
        <v>0</v>
      </c>
      <c r="AT204" s="9" t="s">
        <v>1673</v>
      </c>
      <c r="AU204" s="9">
        <v>0</v>
      </c>
      <c r="AV204" s="11"/>
      <c r="AW204" s="11"/>
      <c r="AX204" s="11"/>
      <c r="AY204" s="9">
        <v>0</v>
      </c>
      <c r="AZ204" s="11"/>
      <c r="BA204" s="11"/>
      <c r="BB204" s="12" t="s">
        <v>1721</v>
      </c>
      <c r="BC204" s="9" t="s">
        <v>1723</v>
      </c>
      <c r="BD204" s="12" t="s">
        <v>1729</v>
      </c>
      <c r="BE204" s="9" t="s">
        <v>1723</v>
      </c>
      <c r="BF204" s="11" t="s">
        <v>1991</v>
      </c>
      <c r="BG204" s="9" t="s">
        <v>1723</v>
      </c>
      <c r="BH204" s="11" t="s">
        <v>1991</v>
      </c>
      <c r="BI204" s="11"/>
      <c r="BJ204" s="12" t="s">
        <v>1991</v>
      </c>
      <c r="BK204" s="9" t="s">
        <v>1723</v>
      </c>
      <c r="BL204" s="12" t="s">
        <v>1989</v>
      </c>
      <c r="BM204" s="11"/>
      <c r="BN204" s="11"/>
      <c r="BO204" s="11"/>
      <c r="BP204" s="9" t="s">
        <v>164</v>
      </c>
    </row>
    <row r="205" spans="1:68" x14ac:dyDescent="0.25">
      <c r="A205" s="13">
        <v>203</v>
      </c>
      <c r="B205" t="s">
        <v>482</v>
      </c>
      <c r="C205" s="9">
        <v>0</v>
      </c>
      <c r="D205" s="9">
        <v>132</v>
      </c>
      <c r="E205" s="9" t="s">
        <v>1673</v>
      </c>
      <c r="F205" s="9">
        <v>1</v>
      </c>
      <c r="G205" s="9">
        <v>1</v>
      </c>
      <c r="H205" s="11" t="s">
        <v>2013</v>
      </c>
      <c r="I205" s="11"/>
      <c r="J205" s="11"/>
      <c r="K205" s="9">
        <v>0</v>
      </c>
      <c r="L205" s="11"/>
      <c r="M205" s="11"/>
      <c r="N205" s="9">
        <v>0</v>
      </c>
      <c r="O205" s="9" t="s">
        <v>1673</v>
      </c>
      <c r="P205" s="9">
        <v>0</v>
      </c>
      <c r="Q205" s="9">
        <v>0</v>
      </c>
      <c r="R205" s="11" t="s">
        <v>2009</v>
      </c>
      <c r="S205" s="11"/>
      <c r="T205" s="11"/>
      <c r="U205" s="9">
        <v>0</v>
      </c>
      <c r="V205" s="11"/>
      <c r="W205" s="11"/>
      <c r="X205" s="9">
        <v>64</v>
      </c>
      <c r="Y205" s="9" t="s">
        <v>1673</v>
      </c>
      <c r="Z205" s="9">
        <v>1</v>
      </c>
      <c r="AA205" s="11" t="s">
        <v>2013</v>
      </c>
      <c r="AB205" s="11"/>
      <c r="AC205" s="11"/>
      <c r="AD205" s="9">
        <v>0</v>
      </c>
      <c r="AE205" s="11"/>
      <c r="AF205" s="11"/>
      <c r="AG205" s="9">
        <v>94</v>
      </c>
      <c r="AH205" s="9" t="s">
        <v>1673</v>
      </c>
      <c r="AI205" s="9">
        <v>36</v>
      </c>
      <c r="AJ205" s="9" t="s">
        <v>1673</v>
      </c>
      <c r="AK205" s="9">
        <v>0</v>
      </c>
      <c r="AL205" s="11"/>
      <c r="AM205" s="11"/>
      <c r="AN205" s="11"/>
      <c r="AO205" s="9">
        <v>0</v>
      </c>
      <c r="AP205" s="11"/>
      <c r="AQ205" s="11"/>
      <c r="AR205" s="9">
        <v>0</v>
      </c>
      <c r="AS205" s="9">
        <v>0</v>
      </c>
      <c r="AT205" s="9" t="s">
        <v>1673</v>
      </c>
      <c r="AU205" s="9">
        <v>0</v>
      </c>
      <c r="AV205" s="11"/>
      <c r="AW205" s="11"/>
      <c r="AX205" s="11"/>
      <c r="AY205" s="9">
        <v>0</v>
      </c>
      <c r="AZ205" s="11"/>
      <c r="BA205" s="11"/>
      <c r="BB205" s="12" t="s">
        <v>1721</v>
      </c>
      <c r="BC205" s="9" t="s">
        <v>1723</v>
      </c>
      <c r="BD205" s="12" t="s">
        <v>1729</v>
      </c>
      <c r="BE205" s="9" t="s">
        <v>1723</v>
      </c>
      <c r="BF205" s="11" t="s">
        <v>1991</v>
      </c>
      <c r="BG205" s="9" t="s">
        <v>1723</v>
      </c>
      <c r="BH205" s="11" t="s">
        <v>1991</v>
      </c>
      <c r="BI205" s="11"/>
      <c r="BJ205" s="12" t="s">
        <v>1991</v>
      </c>
      <c r="BK205" s="9" t="s">
        <v>1723</v>
      </c>
      <c r="BL205" s="12" t="s">
        <v>1989</v>
      </c>
      <c r="BM205" s="11"/>
      <c r="BN205" s="11"/>
      <c r="BO205" s="11"/>
      <c r="BP205" s="9" t="s">
        <v>164</v>
      </c>
    </row>
    <row r="206" spans="1:68" x14ac:dyDescent="0.25">
      <c r="A206" s="13">
        <v>204</v>
      </c>
      <c r="B206" t="s">
        <v>484</v>
      </c>
      <c r="C206" s="9">
        <v>0</v>
      </c>
      <c r="D206" s="9">
        <v>120</v>
      </c>
      <c r="E206" s="9" t="s">
        <v>1673</v>
      </c>
      <c r="F206" s="9">
        <v>1</v>
      </c>
      <c r="G206" s="9">
        <v>1</v>
      </c>
      <c r="H206" s="11" t="s">
        <v>2013</v>
      </c>
      <c r="I206" s="11"/>
      <c r="J206" s="11"/>
      <c r="K206" s="9">
        <v>0</v>
      </c>
      <c r="L206" s="11"/>
      <c r="M206" s="11"/>
      <c r="N206" s="9">
        <v>0</v>
      </c>
      <c r="O206" s="9" t="s">
        <v>1673</v>
      </c>
      <c r="P206" s="9">
        <v>0</v>
      </c>
      <c r="Q206" s="9">
        <v>0</v>
      </c>
      <c r="R206" s="11" t="s">
        <v>2009</v>
      </c>
      <c r="S206" s="11"/>
      <c r="T206" s="11"/>
      <c r="U206" s="9">
        <v>0</v>
      </c>
      <c r="V206" s="11"/>
      <c r="W206" s="11"/>
      <c r="X206" s="9">
        <v>64</v>
      </c>
      <c r="Y206" s="9" t="s">
        <v>1673</v>
      </c>
      <c r="Z206" s="9">
        <v>1</v>
      </c>
      <c r="AA206" s="11" t="s">
        <v>2013</v>
      </c>
      <c r="AB206" s="11"/>
      <c r="AC206" s="11"/>
      <c r="AD206" s="9">
        <v>0</v>
      </c>
      <c r="AE206" s="11"/>
      <c r="AF206" s="11"/>
      <c r="AG206" s="9">
        <v>94</v>
      </c>
      <c r="AH206" s="9" t="s">
        <v>1673</v>
      </c>
      <c r="AI206" s="9">
        <v>36</v>
      </c>
      <c r="AJ206" s="9" t="s">
        <v>1673</v>
      </c>
      <c r="AK206" s="9">
        <v>0</v>
      </c>
      <c r="AL206" s="11"/>
      <c r="AM206" s="11"/>
      <c r="AN206" s="11"/>
      <c r="AO206" s="9">
        <v>0</v>
      </c>
      <c r="AP206" s="11"/>
      <c r="AQ206" s="11"/>
      <c r="AR206" s="9">
        <v>0</v>
      </c>
      <c r="AS206" s="9">
        <v>0</v>
      </c>
      <c r="AT206" s="9" t="s">
        <v>1673</v>
      </c>
      <c r="AU206" s="9">
        <v>0</v>
      </c>
      <c r="AV206" s="11"/>
      <c r="AW206" s="11"/>
      <c r="AX206" s="11"/>
      <c r="AY206" s="9">
        <v>0</v>
      </c>
      <c r="AZ206" s="11"/>
      <c r="BA206" s="11"/>
      <c r="BB206" s="12" t="s">
        <v>1721</v>
      </c>
      <c r="BC206" s="9" t="s">
        <v>1723</v>
      </c>
      <c r="BD206" s="12" t="s">
        <v>1729</v>
      </c>
      <c r="BE206" s="9" t="s">
        <v>1723</v>
      </c>
      <c r="BF206" s="11" t="s">
        <v>1991</v>
      </c>
      <c r="BG206" s="9" t="s">
        <v>1723</v>
      </c>
      <c r="BH206" s="11" t="s">
        <v>1991</v>
      </c>
      <c r="BI206" s="11"/>
      <c r="BJ206" s="12" t="s">
        <v>1991</v>
      </c>
      <c r="BK206" s="9" t="s">
        <v>1723</v>
      </c>
      <c r="BL206" s="12" t="s">
        <v>1989</v>
      </c>
      <c r="BM206" s="11"/>
      <c r="BN206" s="11"/>
      <c r="BO206" s="11"/>
      <c r="BP206" s="9" t="s">
        <v>164</v>
      </c>
    </row>
    <row r="207" spans="1:68" x14ac:dyDescent="0.25">
      <c r="A207" s="13">
        <v>205</v>
      </c>
      <c r="B207" t="s">
        <v>486</v>
      </c>
      <c r="C207" s="9">
        <v>1</v>
      </c>
      <c r="D207" s="9">
        <v>920</v>
      </c>
      <c r="E207" s="9" t="s">
        <v>1673</v>
      </c>
      <c r="F207" s="9">
        <v>1</v>
      </c>
      <c r="G207" s="9">
        <v>0</v>
      </c>
      <c r="H207" s="11" t="s">
        <v>2010</v>
      </c>
      <c r="I207" s="11" t="s">
        <v>2011</v>
      </c>
      <c r="J207" s="11" t="s">
        <v>2012</v>
      </c>
      <c r="K207" s="9">
        <v>1</v>
      </c>
      <c r="L207" s="11"/>
      <c r="M207" s="11"/>
      <c r="N207" s="9">
        <v>480</v>
      </c>
      <c r="O207" s="9" t="s">
        <v>1673</v>
      </c>
      <c r="P207" s="9">
        <v>1</v>
      </c>
      <c r="Q207" s="9">
        <v>0</v>
      </c>
      <c r="R207" s="11" t="s">
        <v>2010</v>
      </c>
      <c r="S207" s="11" t="s">
        <v>2011</v>
      </c>
      <c r="T207" s="11"/>
      <c r="U207" s="9">
        <v>1</v>
      </c>
      <c r="V207" s="11"/>
      <c r="W207" s="11"/>
      <c r="X207" s="9">
        <v>400</v>
      </c>
      <c r="Y207" s="9" t="s">
        <v>1673</v>
      </c>
      <c r="Z207" s="9">
        <v>1</v>
      </c>
      <c r="AA207" s="11" t="s">
        <v>2013</v>
      </c>
      <c r="AB207" s="11"/>
      <c r="AC207" s="11"/>
      <c r="AD207" s="9">
        <v>0</v>
      </c>
      <c r="AE207" s="11"/>
      <c r="AF207" s="11"/>
      <c r="AG207" s="9">
        <v>466</v>
      </c>
      <c r="AH207" s="9" t="s">
        <v>1673</v>
      </c>
      <c r="AI207" s="9">
        <v>225</v>
      </c>
      <c r="AJ207" s="9" t="s">
        <v>1673</v>
      </c>
      <c r="AK207" s="9">
        <v>1</v>
      </c>
      <c r="AL207" s="11"/>
      <c r="AM207" s="11"/>
      <c r="AN207" s="11"/>
      <c r="AO207" s="9">
        <v>1</v>
      </c>
      <c r="AP207" s="11"/>
      <c r="AQ207" s="11"/>
      <c r="AR207" s="9">
        <v>0</v>
      </c>
      <c r="AS207" s="9">
        <v>0</v>
      </c>
      <c r="AT207" s="9" t="s">
        <v>1673</v>
      </c>
      <c r="AU207" s="9">
        <v>0</v>
      </c>
      <c r="AV207" s="11"/>
      <c r="AW207" s="11"/>
      <c r="AX207" s="11"/>
      <c r="AY207" s="9">
        <v>0</v>
      </c>
      <c r="AZ207" s="11"/>
      <c r="BA207" s="11"/>
      <c r="BB207" s="12" t="s">
        <v>1721</v>
      </c>
      <c r="BC207" s="9" t="s">
        <v>1723</v>
      </c>
      <c r="BD207" s="12" t="s">
        <v>1729</v>
      </c>
      <c r="BE207" s="9" t="s">
        <v>1723</v>
      </c>
      <c r="BF207" s="11" t="s">
        <v>1991</v>
      </c>
      <c r="BG207" s="9" t="s">
        <v>1723</v>
      </c>
      <c r="BH207" s="11" t="s">
        <v>1991</v>
      </c>
      <c r="BI207" s="11"/>
      <c r="BJ207" s="12" t="s">
        <v>1991</v>
      </c>
      <c r="BK207" s="9" t="s">
        <v>1723</v>
      </c>
      <c r="BL207" s="12" t="s">
        <v>1989</v>
      </c>
      <c r="BM207" s="11"/>
      <c r="BN207" s="11"/>
      <c r="BO207" s="11"/>
      <c r="BP207" s="9" t="s">
        <v>164</v>
      </c>
    </row>
    <row r="208" spans="1:68" x14ac:dyDescent="0.25">
      <c r="A208" s="13">
        <v>206</v>
      </c>
      <c r="B208" t="s">
        <v>488</v>
      </c>
      <c r="C208" s="9">
        <v>0</v>
      </c>
      <c r="D208" s="9">
        <v>0</v>
      </c>
      <c r="E208" s="9" t="s">
        <v>1673</v>
      </c>
      <c r="F208" s="9">
        <v>0</v>
      </c>
      <c r="G208" s="9">
        <v>0</v>
      </c>
      <c r="H208" s="11" t="s">
        <v>2009</v>
      </c>
      <c r="I208" s="11"/>
      <c r="J208" s="11"/>
      <c r="K208" s="9">
        <v>0</v>
      </c>
      <c r="L208" s="11"/>
      <c r="M208" s="11"/>
      <c r="N208" s="9">
        <v>0</v>
      </c>
      <c r="O208" s="9" t="s">
        <v>1673</v>
      </c>
      <c r="P208" s="9">
        <v>0</v>
      </c>
      <c r="Q208" s="9">
        <v>0</v>
      </c>
      <c r="R208" s="11" t="s">
        <v>2009</v>
      </c>
      <c r="S208" s="11"/>
      <c r="T208" s="11"/>
      <c r="U208" s="9">
        <v>0</v>
      </c>
      <c r="V208" s="11"/>
      <c r="W208" s="11"/>
      <c r="X208" s="9">
        <v>0</v>
      </c>
      <c r="Y208" s="9" t="s">
        <v>1673</v>
      </c>
      <c r="Z208" s="9">
        <v>0</v>
      </c>
      <c r="AA208" s="11" t="s">
        <v>2013</v>
      </c>
      <c r="AB208" s="11"/>
      <c r="AC208" s="11"/>
      <c r="AD208" s="9">
        <v>0</v>
      </c>
      <c r="AE208" s="11"/>
      <c r="AF208" s="11"/>
      <c r="AG208" s="9">
        <v>0</v>
      </c>
      <c r="AH208" s="9" t="s">
        <v>1673</v>
      </c>
      <c r="AI208" s="9">
        <v>9</v>
      </c>
      <c r="AJ208" s="9" t="s">
        <v>1673</v>
      </c>
      <c r="AK208" s="9">
        <v>0</v>
      </c>
      <c r="AL208" s="11"/>
      <c r="AM208" s="11"/>
      <c r="AN208" s="11"/>
      <c r="AO208" s="9">
        <v>0</v>
      </c>
      <c r="AP208" s="11"/>
      <c r="AQ208" s="11"/>
      <c r="AR208" s="9">
        <v>0</v>
      </c>
      <c r="AS208" s="9">
        <v>0</v>
      </c>
      <c r="AT208" s="9" t="s">
        <v>1673</v>
      </c>
      <c r="AU208" s="9">
        <v>0</v>
      </c>
      <c r="AV208" s="11"/>
      <c r="AW208" s="11"/>
      <c r="AX208" s="11"/>
      <c r="AY208" s="9">
        <v>0</v>
      </c>
      <c r="AZ208" s="11"/>
      <c r="BA208" s="11"/>
      <c r="BB208" s="12" t="s">
        <v>1721</v>
      </c>
      <c r="BC208" s="9"/>
      <c r="BD208" s="12" t="s">
        <v>1721</v>
      </c>
      <c r="BE208" s="9"/>
      <c r="BF208" s="11" t="s">
        <v>1991</v>
      </c>
      <c r="BG208" s="9" t="s">
        <v>1723</v>
      </c>
      <c r="BH208" s="11" t="s">
        <v>1991</v>
      </c>
      <c r="BI208" s="11"/>
      <c r="BJ208" s="12" t="s">
        <v>1991</v>
      </c>
      <c r="BK208" s="9" t="s">
        <v>1723</v>
      </c>
      <c r="BL208" s="12" t="s">
        <v>1989</v>
      </c>
      <c r="BM208" s="11"/>
      <c r="BN208" s="11"/>
      <c r="BO208" s="11"/>
      <c r="BP208" s="9" t="s">
        <v>164</v>
      </c>
    </row>
    <row r="209" spans="1:68" x14ac:dyDescent="0.25">
      <c r="A209" s="13">
        <v>207</v>
      </c>
      <c r="B209" t="s">
        <v>490</v>
      </c>
      <c r="C209" s="9">
        <v>1</v>
      </c>
      <c r="D209" s="9">
        <v>360</v>
      </c>
      <c r="E209" s="9" t="s">
        <v>1673</v>
      </c>
      <c r="F209" s="9">
        <v>1</v>
      </c>
      <c r="G209" s="9">
        <v>0</v>
      </c>
      <c r="H209" s="11" t="s">
        <v>2009</v>
      </c>
      <c r="I209" s="11"/>
      <c r="J209" s="11"/>
      <c r="K209" s="9">
        <v>1</v>
      </c>
      <c r="L209" s="11"/>
      <c r="M209" s="11"/>
      <c r="N209" s="9">
        <v>182</v>
      </c>
      <c r="O209" s="9" t="s">
        <v>1673</v>
      </c>
      <c r="P209" s="9">
        <v>1</v>
      </c>
      <c r="Q209" s="9">
        <v>0</v>
      </c>
      <c r="R209" s="11" t="s">
        <v>2010</v>
      </c>
      <c r="S209" s="11" t="s">
        <v>2011</v>
      </c>
      <c r="T209" s="11"/>
      <c r="U209" s="9">
        <v>1</v>
      </c>
      <c r="V209" s="11"/>
      <c r="W209" s="11"/>
      <c r="X209" s="9">
        <v>160</v>
      </c>
      <c r="Y209" s="9" t="s">
        <v>1673</v>
      </c>
      <c r="Z209" s="9">
        <v>1</v>
      </c>
      <c r="AA209" s="11" t="s">
        <v>2013</v>
      </c>
      <c r="AB209" s="11"/>
      <c r="AC209" s="11"/>
      <c r="AD209" s="9">
        <v>0</v>
      </c>
      <c r="AE209" s="11"/>
      <c r="AF209" s="11"/>
      <c r="AG209" s="9">
        <v>210</v>
      </c>
      <c r="AH209" s="9" t="s">
        <v>1673</v>
      </c>
      <c r="AI209" s="9">
        <v>36</v>
      </c>
      <c r="AJ209" s="9" t="s">
        <v>1673</v>
      </c>
      <c r="AK209" s="9">
        <v>0</v>
      </c>
      <c r="AL209" s="11"/>
      <c r="AM209" s="11"/>
      <c r="AN209" s="11"/>
      <c r="AO209" s="9">
        <v>0</v>
      </c>
      <c r="AP209" s="11"/>
      <c r="AQ209" s="11"/>
      <c r="AR209" s="9">
        <v>120.81</v>
      </c>
      <c r="AS209" s="9">
        <v>51.77</v>
      </c>
      <c r="AT209" s="9" t="s">
        <v>1673</v>
      </c>
      <c r="AU209" s="9">
        <v>1</v>
      </c>
      <c r="AV209" s="11"/>
      <c r="AW209" s="11"/>
      <c r="AX209" s="11"/>
      <c r="AY209" s="9">
        <v>0</v>
      </c>
      <c r="AZ209" s="11"/>
      <c r="BA209" s="11"/>
      <c r="BB209" s="12" t="s">
        <v>1721</v>
      </c>
      <c r="BC209" s="9" t="s">
        <v>1723</v>
      </c>
      <c r="BD209" s="12" t="s">
        <v>1729</v>
      </c>
      <c r="BE209" s="9" t="s">
        <v>1723</v>
      </c>
      <c r="BF209" s="11" t="s">
        <v>1991</v>
      </c>
      <c r="BG209" s="9" t="s">
        <v>1723</v>
      </c>
      <c r="BH209" s="11" t="s">
        <v>1991</v>
      </c>
      <c r="BI209" s="11"/>
      <c r="BJ209" s="12" t="s">
        <v>1991</v>
      </c>
      <c r="BK209" s="9" t="s">
        <v>1723</v>
      </c>
      <c r="BL209" s="12" t="s">
        <v>1991</v>
      </c>
      <c r="BM209" s="11"/>
      <c r="BN209" s="11"/>
      <c r="BO209" s="11"/>
      <c r="BP209" s="9" t="s">
        <v>1723</v>
      </c>
    </row>
    <row r="210" spans="1:68" x14ac:dyDescent="0.25">
      <c r="A210" s="13">
        <v>208</v>
      </c>
      <c r="B210" t="s">
        <v>492</v>
      </c>
      <c r="C210" s="9">
        <v>0</v>
      </c>
      <c r="D210" s="9">
        <v>0</v>
      </c>
      <c r="E210" s="9" t="s">
        <v>1673</v>
      </c>
      <c r="F210" s="9">
        <v>0</v>
      </c>
      <c r="G210" s="9">
        <v>0</v>
      </c>
      <c r="H210" s="11" t="s">
        <v>2009</v>
      </c>
      <c r="I210" s="11"/>
      <c r="J210" s="11"/>
      <c r="K210" s="9">
        <v>0</v>
      </c>
      <c r="L210" s="11"/>
      <c r="M210" s="11"/>
      <c r="N210" s="9">
        <v>0</v>
      </c>
      <c r="O210" s="9" t="s">
        <v>1673</v>
      </c>
      <c r="P210" s="9">
        <v>0</v>
      </c>
      <c r="Q210" s="9">
        <v>0</v>
      </c>
      <c r="R210" s="11" t="s">
        <v>2009</v>
      </c>
      <c r="S210" s="11"/>
      <c r="T210" s="11"/>
      <c r="U210" s="9">
        <v>0</v>
      </c>
      <c r="V210" s="11"/>
      <c r="W210" s="11"/>
      <c r="X210" s="9">
        <v>0</v>
      </c>
      <c r="Y210" s="9" t="s">
        <v>1673</v>
      </c>
      <c r="Z210" s="9">
        <v>0</v>
      </c>
      <c r="AA210" s="11" t="s">
        <v>2013</v>
      </c>
      <c r="AB210" s="11"/>
      <c r="AC210" s="11"/>
      <c r="AD210" s="9">
        <v>0</v>
      </c>
      <c r="AE210" s="11"/>
      <c r="AF210" s="11"/>
      <c r="AG210" s="9">
        <v>0</v>
      </c>
      <c r="AH210" s="9" t="s">
        <v>1673</v>
      </c>
      <c r="AI210" s="9">
        <v>9</v>
      </c>
      <c r="AJ210" s="9" t="s">
        <v>1673</v>
      </c>
      <c r="AK210" s="9">
        <v>0</v>
      </c>
      <c r="AL210" s="11"/>
      <c r="AM210" s="11"/>
      <c r="AN210" s="11"/>
      <c r="AO210" s="9">
        <v>0</v>
      </c>
      <c r="AP210" s="11"/>
      <c r="AQ210" s="11"/>
      <c r="AR210" s="9">
        <v>0</v>
      </c>
      <c r="AS210" s="9">
        <v>0</v>
      </c>
      <c r="AT210" s="9" t="s">
        <v>1673</v>
      </c>
      <c r="AU210" s="9">
        <v>0</v>
      </c>
      <c r="AV210" s="11"/>
      <c r="AW210" s="11"/>
      <c r="AX210" s="11"/>
      <c r="AY210" s="9">
        <v>0</v>
      </c>
      <c r="AZ210" s="11"/>
      <c r="BA210" s="11"/>
      <c r="BB210" s="12" t="s">
        <v>1721</v>
      </c>
      <c r="BC210" s="9"/>
      <c r="BD210" s="12" t="s">
        <v>1721</v>
      </c>
      <c r="BE210" s="9"/>
      <c r="BF210" s="11" t="s">
        <v>1722</v>
      </c>
      <c r="BG210" s="9" t="s">
        <v>1723</v>
      </c>
      <c r="BH210" s="65" t="s">
        <v>1724</v>
      </c>
      <c r="BI210" s="11"/>
      <c r="BJ210" s="12" t="s">
        <v>1991</v>
      </c>
      <c r="BK210" s="9" t="s">
        <v>1723</v>
      </c>
      <c r="BL210" s="12" t="s">
        <v>1989</v>
      </c>
      <c r="BM210" s="11"/>
      <c r="BN210" s="11"/>
      <c r="BO210" s="11"/>
      <c r="BP210" s="9" t="s">
        <v>164</v>
      </c>
    </row>
    <row r="211" spans="1:68" x14ac:dyDescent="0.25">
      <c r="A211" s="13">
        <v>209</v>
      </c>
      <c r="B211" t="s">
        <v>494</v>
      </c>
      <c r="C211" s="9">
        <v>0</v>
      </c>
      <c r="D211" s="9">
        <v>0</v>
      </c>
      <c r="E211" s="9" t="s">
        <v>1673</v>
      </c>
      <c r="F211" s="9">
        <v>0</v>
      </c>
      <c r="G211" s="9">
        <v>0</v>
      </c>
      <c r="H211" s="11" t="s">
        <v>2009</v>
      </c>
      <c r="I211" s="11"/>
      <c r="J211" s="11"/>
      <c r="K211" s="9">
        <v>0</v>
      </c>
      <c r="L211" s="11"/>
      <c r="M211" s="11"/>
      <c r="N211" s="9">
        <v>0</v>
      </c>
      <c r="O211" s="9" t="s">
        <v>1673</v>
      </c>
      <c r="P211" s="9">
        <v>0</v>
      </c>
      <c r="Q211" s="9">
        <v>0</v>
      </c>
      <c r="R211" s="11" t="s">
        <v>2009</v>
      </c>
      <c r="S211" s="11"/>
      <c r="T211" s="11"/>
      <c r="U211" s="9">
        <v>0</v>
      </c>
      <c r="V211" s="11"/>
      <c r="W211" s="11"/>
      <c r="X211" s="9">
        <v>0</v>
      </c>
      <c r="Y211" s="9" t="s">
        <v>1673</v>
      </c>
      <c r="Z211" s="9">
        <v>0</v>
      </c>
      <c r="AA211" s="11" t="s">
        <v>2013</v>
      </c>
      <c r="AB211" s="11"/>
      <c r="AC211" s="11"/>
      <c r="AD211" s="9">
        <v>0</v>
      </c>
      <c r="AE211" s="11"/>
      <c r="AF211" s="11"/>
      <c r="AG211" s="9">
        <v>0</v>
      </c>
      <c r="AH211" s="9" t="s">
        <v>1673</v>
      </c>
      <c r="AI211" s="9">
        <v>9</v>
      </c>
      <c r="AJ211" s="9" t="s">
        <v>1673</v>
      </c>
      <c r="AK211" s="9">
        <v>0</v>
      </c>
      <c r="AL211" s="11"/>
      <c r="AM211" s="11"/>
      <c r="AN211" s="11"/>
      <c r="AO211" s="9">
        <v>0</v>
      </c>
      <c r="AP211" s="11"/>
      <c r="AQ211" s="11"/>
      <c r="AR211" s="9">
        <v>0</v>
      </c>
      <c r="AS211" s="9">
        <v>0</v>
      </c>
      <c r="AT211" s="9" t="s">
        <v>1673</v>
      </c>
      <c r="AU211" s="9">
        <v>0</v>
      </c>
      <c r="AV211" s="11"/>
      <c r="AW211" s="11"/>
      <c r="AX211" s="11"/>
      <c r="AY211" s="9">
        <v>0</v>
      </c>
      <c r="AZ211" s="11"/>
      <c r="BA211" s="11"/>
      <c r="BB211" s="12" t="s">
        <v>1721</v>
      </c>
      <c r="BC211" s="9"/>
      <c r="BD211" s="12" t="s">
        <v>1721</v>
      </c>
      <c r="BE211" s="9"/>
      <c r="BF211" s="11" t="s">
        <v>1722</v>
      </c>
      <c r="BG211" s="9" t="s">
        <v>1723</v>
      </c>
      <c r="BH211" s="65" t="s">
        <v>1724</v>
      </c>
      <c r="BI211" s="11"/>
      <c r="BJ211" s="12" t="s">
        <v>1991</v>
      </c>
      <c r="BK211" s="9" t="s">
        <v>1723</v>
      </c>
      <c r="BL211" s="12" t="s">
        <v>1989</v>
      </c>
      <c r="BM211" s="11"/>
      <c r="BN211" s="11"/>
      <c r="BO211" s="11"/>
      <c r="BP211" s="9" t="s">
        <v>164</v>
      </c>
    </row>
    <row r="212" spans="1:68" x14ac:dyDescent="0.25">
      <c r="A212" s="13">
        <v>210</v>
      </c>
      <c r="B212" t="s">
        <v>496</v>
      </c>
      <c r="C212" s="9">
        <v>0</v>
      </c>
      <c r="D212" s="9">
        <v>0</v>
      </c>
      <c r="E212" s="9" t="s">
        <v>1673</v>
      </c>
      <c r="F212" s="9">
        <v>0</v>
      </c>
      <c r="G212" s="9">
        <v>0</v>
      </c>
      <c r="H212" s="11" t="s">
        <v>2009</v>
      </c>
      <c r="I212" s="11"/>
      <c r="J212" s="11"/>
      <c r="K212" s="9">
        <v>0</v>
      </c>
      <c r="L212" s="11"/>
      <c r="M212" s="11"/>
      <c r="N212" s="9">
        <v>0</v>
      </c>
      <c r="O212" s="9" t="s">
        <v>1673</v>
      </c>
      <c r="P212" s="9">
        <v>0</v>
      </c>
      <c r="Q212" s="9">
        <v>0</v>
      </c>
      <c r="R212" s="11" t="s">
        <v>2009</v>
      </c>
      <c r="S212" s="11"/>
      <c r="T212" s="11"/>
      <c r="U212" s="9">
        <v>0</v>
      </c>
      <c r="V212" s="11"/>
      <c r="W212" s="11"/>
      <c r="X212" s="9">
        <v>0</v>
      </c>
      <c r="Y212" s="9" t="s">
        <v>1673</v>
      </c>
      <c r="Z212" s="9">
        <v>0</v>
      </c>
      <c r="AA212" s="11" t="s">
        <v>2013</v>
      </c>
      <c r="AB212" s="11"/>
      <c r="AC212" s="11"/>
      <c r="AD212" s="9">
        <v>0</v>
      </c>
      <c r="AE212" s="11"/>
      <c r="AF212" s="11"/>
      <c r="AG212" s="9">
        <v>0</v>
      </c>
      <c r="AH212" s="9" t="s">
        <v>1673</v>
      </c>
      <c r="AI212" s="9">
        <v>9</v>
      </c>
      <c r="AJ212" s="9" t="s">
        <v>1673</v>
      </c>
      <c r="AK212" s="9">
        <v>0</v>
      </c>
      <c r="AL212" s="11"/>
      <c r="AM212" s="11"/>
      <c r="AN212" s="11"/>
      <c r="AO212" s="9">
        <v>0</v>
      </c>
      <c r="AP212" s="11"/>
      <c r="AQ212" s="11"/>
      <c r="AR212" s="9">
        <v>0</v>
      </c>
      <c r="AS212" s="9">
        <v>0</v>
      </c>
      <c r="AT212" s="9" t="s">
        <v>1673</v>
      </c>
      <c r="AU212" s="9">
        <v>0</v>
      </c>
      <c r="AV212" s="11"/>
      <c r="AW212" s="11"/>
      <c r="AX212" s="11"/>
      <c r="AY212" s="9">
        <v>0</v>
      </c>
      <c r="AZ212" s="11"/>
      <c r="BA212" s="11"/>
      <c r="BB212" s="12" t="s">
        <v>1721</v>
      </c>
      <c r="BC212" s="9"/>
      <c r="BD212" s="12" t="s">
        <v>1721</v>
      </c>
      <c r="BE212" s="9"/>
      <c r="BF212" s="11" t="s">
        <v>1722</v>
      </c>
      <c r="BG212" s="9" t="s">
        <v>1723</v>
      </c>
      <c r="BH212" s="65" t="s">
        <v>1724</v>
      </c>
      <c r="BI212" s="11"/>
      <c r="BJ212" s="12" t="s">
        <v>1991</v>
      </c>
      <c r="BK212" s="9" t="s">
        <v>1723</v>
      </c>
      <c r="BL212" s="12" t="s">
        <v>1989</v>
      </c>
      <c r="BM212" s="11"/>
      <c r="BN212" s="11"/>
      <c r="BO212" s="11"/>
      <c r="BP212" s="9" t="s">
        <v>164</v>
      </c>
    </row>
    <row r="213" spans="1:68" x14ac:dyDescent="0.25">
      <c r="A213" s="13">
        <v>211</v>
      </c>
      <c r="B213" t="s">
        <v>498</v>
      </c>
      <c r="C213" s="9">
        <v>0</v>
      </c>
      <c r="D213" s="9">
        <v>0</v>
      </c>
      <c r="E213" s="9" t="s">
        <v>1673</v>
      </c>
      <c r="F213" s="9">
        <v>0</v>
      </c>
      <c r="G213" s="9">
        <v>0</v>
      </c>
      <c r="H213" s="11" t="s">
        <v>2009</v>
      </c>
      <c r="I213" s="11"/>
      <c r="J213" s="11"/>
      <c r="K213" s="9">
        <v>0</v>
      </c>
      <c r="L213" s="11"/>
      <c r="M213" s="11"/>
      <c r="N213" s="9">
        <v>0</v>
      </c>
      <c r="O213" s="9" t="s">
        <v>1673</v>
      </c>
      <c r="P213" s="9">
        <v>0</v>
      </c>
      <c r="Q213" s="9">
        <v>0</v>
      </c>
      <c r="R213" s="11" t="s">
        <v>2009</v>
      </c>
      <c r="S213" s="11"/>
      <c r="T213" s="11"/>
      <c r="U213" s="9">
        <v>0</v>
      </c>
      <c r="V213" s="11"/>
      <c r="W213" s="11"/>
      <c r="X213" s="9">
        <v>0</v>
      </c>
      <c r="Y213" s="9" t="s">
        <v>1673</v>
      </c>
      <c r="Z213" s="9">
        <v>0</v>
      </c>
      <c r="AA213" s="11" t="s">
        <v>2013</v>
      </c>
      <c r="AB213" s="11"/>
      <c r="AC213" s="11"/>
      <c r="AD213" s="9">
        <v>0</v>
      </c>
      <c r="AE213" s="11"/>
      <c r="AF213" s="11"/>
      <c r="AG213" s="9">
        <v>0</v>
      </c>
      <c r="AH213" s="9" t="s">
        <v>1673</v>
      </c>
      <c r="AI213" s="9">
        <v>9</v>
      </c>
      <c r="AJ213" s="9" t="s">
        <v>1673</v>
      </c>
      <c r="AK213" s="9">
        <v>0</v>
      </c>
      <c r="AL213" s="11"/>
      <c r="AM213" s="11"/>
      <c r="AN213" s="11"/>
      <c r="AO213" s="9">
        <v>0</v>
      </c>
      <c r="AP213" s="11"/>
      <c r="AQ213" s="11"/>
      <c r="AR213" s="9">
        <v>0</v>
      </c>
      <c r="AS213" s="9">
        <v>0</v>
      </c>
      <c r="AT213" s="9" t="s">
        <v>1673</v>
      </c>
      <c r="AU213" s="9">
        <v>0</v>
      </c>
      <c r="AV213" s="11"/>
      <c r="AW213" s="11"/>
      <c r="AX213" s="11"/>
      <c r="AY213" s="9">
        <v>0</v>
      </c>
      <c r="AZ213" s="11"/>
      <c r="BA213" s="11"/>
      <c r="BB213" s="12" t="s">
        <v>1721</v>
      </c>
      <c r="BC213" s="9"/>
      <c r="BD213" s="12" t="s">
        <v>1721</v>
      </c>
      <c r="BE213" s="9"/>
      <c r="BF213" s="11" t="s">
        <v>1722</v>
      </c>
      <c r="BG213" s="9" t="s">
        <v>1723</v>
      </c>
      <c r="BH213" s="65" t="s">
        <v>1724</v>
      </c>
      <c r="BI213" s="11"/>
      <c r="BJ213" s="12" t="s">
        <v>1991</v>
      </c>
      <c r="BK213" s="9" t="s">
        <v>1723</v>
      </c>
      <c r="BL213" s="12" t="s">
        <v>1989</v>
      </c>
      <c r="BM213" s="11"/>
      <c r="BN213" s="11"/>
      <c r="BO213" s="11"/>
      <c r="BP213" s="9" t="s">
        <v>164</v>
      </c>
    </row>
    <row r="214" spans="1:68" x14ac:dyDescent="0.25">
      <c r="A214" s="13">
        <v>212</v>
      </c>
      <c r="B214" t="s">
        <v>500</v>
      </c>
      <c r="C214" s="9">
        <v>0</v>
      </c>
      <c r="D214" s="9">
        <v>0</v>
      </c>
      <c r="E214" s="9" t="s">
        <v>1673</v>
      </c>
      <c r="F214" s="9">
        <v>0</v>
      </c>
      <c r="G214" s="9">
        <v>0</v>
      </c>
      <c r="H214" s="11" t="s">
        <v>2009</v>
      </c>
      <c r="I214" s="11"/>
      <c r="J214" s="11"/>
      <c r="K214" s="9">
        <v>0</v>
      </c>
      <c r="L214" s="11"/>
      <c r="M214" s="11"/>
      <c r="N214" s="9">
        <v>0</v>
      </c>
      <c r="O214" s="9" t="s">
        <v>1673</v>
      </c>
      <c r="P214" s="9">
        <v>0</v>
      </c>
      <c r="Q214" s="9">
        <v>0</v>
      </c>
      <c r="R214" s="11" t="s">
        <v>2009</v>
      </c>
      <c r="S214" s="11"/>
      <c r="T214" s="11"/>
      <c r="U214" s="9">
        <v>0</v>
      </c>
      <c r="V214" s="11"/>
      <c r="W214" s="11"/>
      <c r="X214" s="9">
        <v>0</v>
      </c>
      <c r="Y214" s="9" t="s">
        <v>1673</v>
      </c>
      <c r="Z214" s="9">
        <v>0</v>
      </c>
      <c r="AA214" s="11" t="s">
        <v>2013</v>
      </c>
      <c r="AB214" s="11"/>
      <c r="AC214" s="11"/>
      <c r="AD214" s="9">
        <v>0</v>
      </c>
      <c r="AE214" s="11"/>
      <c r="AF214" s="11"/>
      <c r="AG214" s="9">
        <v>0</v>
      </c>
      <c r="AH214" s="9" t="s">
        <v>1673</v>
      </c>
      <c r="AI214" s="9">
        <v>9</v>
      </c>
      <c r="AJ214" s="9" t="s">
        <v>1673</v>
      </c>
      <c r="AK214" s="9">
        <v>0</v>
      </c>
      <c r="AL214" s="11"/>
      <c r="AM214" s="11"/>
      <c r="AN214" s="11"/>
      <c r="AO214" s="9">
        <v>0</v>
      </c>
      <c r="AP214" s="11"/>
      <c r="AQ214" s="11"/>
      <c r="AR214" s="9">
        <v>0</v>
      </c>
      <c r="AS214" s="9">
        <v>0</v>
      </c>
      <c r="AT214" s="9" t="s">
        <v>1673</v>
      </c>
      <c r="AU214" s="9">
        <v>0</v>
      </c>
      <c r="AV214" s="11"/>
      <c r="AW214" s="11"/>
      <c r="AX214" s="11"/>
      <c r="AY214" s="9">
        <v>0</v>
      </c>
      <c r="AZ214" s="11"/>
      <c r="BA214" s="11"/>
      <c r="BB214" s="12" t="s">
        <v>1721</v>
      </c>
      <c r="BC214" s="9"/>
      <c r="BD214" s="12" t="s">
        <v>1721</v>
      </c>
      <c r="BE214" s="9"/>
      <c r="BF214" s="11" t="s">
        <v>1722</v>
      </c>
      <c r="BG214" s="9" t="s">
        <v>1723</v>
      </c>
      <c r="BH214" s="65" t="s">
        <v>1724</v>
      </c>
      <c r="BI214" s="11"/>
      <c r="BJ214" s="12" t="s">
        <v>1991</v>
      </c>
      <c r="BK214" s="9" t="s">
        <v>1723</v>
      </c>
      <c r="BL214" s="12" t="s">
        <v>1989</v>
      </c>
      <c r="BM214" s="11"/>
      <c r="BN214" s="11"/>
      <c r="BO214" s="11"/>
      <c r="BP214" s="9" t="s">
        <v>164</v>
      </c>
    </row>
    <row r="215" spans="1:68" x14ac:dyDescent="0.25">
      <c r="A215" s="13">
        <v>213</v>
      </c>
      <c r="B215" t="s">
        <v>502</v>
      </c>
      <c r="C215" s="9">
        <v>0</v>
      </c>
      <c r="D215" s="9">
        <v>0</v>
      </c>
      <c r="E215" s="9" t="s">
        <v>1673</v>
      </c>
      <c r="F215" s="9">
        <v>0</v>
      </c>
      <c r="G215" s="9">
        <v>0</v>
      </c>
      <c r="H215" s="11" t="s">
        <v>2009</v>
      </c>
      <c r="I215" s="11"/>
      <c r="J215" s="11"/>
      <c r="K215" s="9">
        <v>0</v>
      </c>
      <c r="L215" s="11"/>
      <c r="M215" s="11"/>
      <c r="N215" s="9">
        <v>0</v>
      </c>
      <c r="O215" s="9" t="s">
        <v>1673</v>
      </c>
      <c r="P215" s="9">
        <v>0</v>
      </c>
      <c r="Q215" s="9">
        <v>0</v>
      </c>
      <c r="R215" s="11" t="s">
        <v>2009</v>
      </c>
      <c r="S215" s="11"/>
      <c r="T215" s="11"/>
      <c r="U215" s="9">
        <v>0</v>
      </c>
      <c r="V215" s="11"/>
      <c r="W215" s="11"/>
      <c r="X215" s="9">
        <v>0</v>
      </c>
      <c r="Y215" s="9" t="s">
        <v>1673</v>
      </c>
      <c r="Z215" s="9">
        <v>0</v>
      </c>
      <c r="AA215" s="11" t="s">
        <v>2013</v>
      </c>
      <c r="AB215" s="11"/>
      <c r="AC215" s="11"/>
      <c r="AD215" s="9">
        <v>0</v>
      </c>
      <c r="AE215" s="11"/>
      <c r="AF215" s="11"/>
      <c r="AG215" s="9">
        <v>0</v>
      </c>
      <c r="AH215" s="9" t="s">
        <v>1673</v>
      </c>
      <c r="AI215" s="9">
        <v>9</v>
      </c>
      <c r="AJ215" s="9" t="s">
        <v>1673</v>
      </c>
      <c r="AK215" s="9">
        <v>0</v>
      </c>
      <c r="AL215" s="11"/>
      <c r="AM215" s="11"/>
      <c r="AN215" s="11"/>
      <c r="AO215" s="9">
        <v>0</v>
      </c>
      <c r="AP215" s="11"/>
      <c r="AQ215" s="11"/>
      <c r="AR215" s="9">
        <v>0</v>
      </c>
      <c r="AS215" s="9">
        <v>0</v>
      </c>
      <c r="AT215" s="9" t="s">
        <v>1673</v>
      </c>
      <c r="AU215" s="9">
        <v>0</v>
      </c>
      <c r="AV215" s="11"/>
      <c r="AW215" s="11"/>
      <c r="AX215" s="11"/>
      <c r="AY215" s="9">
        <v>0</v>
      </c>
      <c r="AZ215" s="11"/>
      <c r="BA215" s="11"/>
      <c r="BB215" s="12" t="s">
        <v>1721</v>
      </c>
      <c r="BC215" s="9"/>
      <c r="BD215" s="12" t="s">
        <v>1721</v>
      </c>
      <c r="BE215" s="9"/>
      <c r="BF215" s="11" t="s">
        <v>1722</v>
      </c>
      <c r="BG215" s="9" t="s">
        <v>1723</v>
      </c>
      <c r="BH215" s="65" t="s">
        <v>1724</v>
      </c>
      <c r="BI215" s="11"/>
      <c r="BJ215" s="12" t="s">
        <v>1991</v>
      </c>
      <c r="BK215" s="9" t="s">
        <v>1723</v>
      </c>
      <c r="BL215" s="12" t="s">
        <v>1989</v>
      </c>
      <c r="BM215" s="11"/>
      <c r="BN215" s="11"/>
      <c r="BO215" s="11"/>
      <c r="BP215" s="9" t="s">
        <v>164</v>
      </c>
    </row>
    <row r="216" spans="1:68" x14ac:dyDescent="0.25">
      <c r="A216" s="13">
        <v>214</v>
      </c>
      <c r="B216" t="s">
        <v>504</v>
      </c>
      <c r="C216" s="9">
        <v>0</v>
      </c>
      <c r="D216" s="9">
        <v>0</v>
      </c>
      <c r="E216" s="9" t="s">
        <v>1673</v>
      </c>
      <c r="F216" s="9">
        <v>0</v>
      </c>
      <c r="G216" s="9">
        <v>0</v>
      </c>
      <c r="H216" s="11" t="s">
        <v>2009</v>
      </c>
      <c r="I216" s="11"/>
      <c r="J216" s="11"/>
      <c r="K216" s="9">
        <v>0</v>
      </c>
      <c r="L216" s="11"/>
      <c r="M216" s="11"/>
      <c r="N216" s="9">
        <v>0</v>
      </c>
      <c r="O216" s="9" t="s">
        <v>1673</v>
      </c>
      <c r="P216" s="9">
        <v>0</v>
      </c>
      <c r="Q216" s="9">
        <v>0</v>
      </c>
      <c r="R216" s="11" t="s">
        <v>2009</v>
      </c>
      <c r="S216" s="11"/>
      <c r="T216" s="11"/>
      <c r="U216" s="9">
        <v>0</v>
      </c>
      <c r="V216" s="11"/>
      <c r="W216" s="11"/>
      <c r="X216" s="9">
        <v>0</v>
      </c>
      <c r="Y216" s="9" t="s">
        <v>1673</v>
      </c>
      <c r="Z216" s="9">
        <v>0</v>
      </c>
      <c r="AA216" s="11" t="s">
        <v>2013</v>
      </c>
      <c r="AB216" s="11"/>
      <c r="AC216" s="11"/>
      <c r="AD216" s="9">
        <v>0</v>
      </c>
      <c r="AE216" s="11"/>
      <c r="AF216" s="11"/>
      <c r="AG216" s="9">
        <v>0</v>
      </c>
      <c r="AH216" s="9" t="s">
        <v>1673</v>
      </c>
      <c r="AI216" s="9">
        <v>36</v>
      </c>
      <c r="AJ216" s="9" t="s">
        <v>1673</v>
      </c>
      <c r="AK216" s="9">
        <v>0</v>
      </c>
      <c r="AL216" s="11"/>
      <c r="AM216" s="11"/>
      <c r="AN216" s="11"/>
      <c r="AO216" s="9">
        <v>0</v>
      </c>
      <c r="AP216" s="11"/>
      <c r="AQ216" s="11"/>
      <c r="AR216" s="9">
        <v>0</v>
      </c>
      <c r="AS216" s="9">
        <v>0</v>
      </c>
      <c r="AT216" s="9" t="s">
        <v>1673</v>
      </c>
      <c r="AU216" s="9">
        <v>0</v>
      </c>
      <c r="AV216" s="11"/>
      <c r="AW216" s="11"/>
      <c r="AX216" s="11"/>
      <c r="AY216" s="9">
        <v>0</v>
      </c>
      <c r="AZ216" s="11"/>
      <c r="BA216" s="11"/>
      <c r="BB216" s="12" t="s">
        <v>1721</v>
      </c>
      <c r="BC216" s="9"/>
      <c r="BD216" s="12" t="s">
        <v>1721</v>
      </c>
      <c r="BE216" s="9"/>
      <c r="BF216" s="11" t="s">
        <v>1722</v>
      </c>
      <c r="BG216" s="9" t="s">
        <v>1723</v>
      </c>
      <c r="BH216" s="65" t="s">
        <v>1724</v>
      </c>
      <c r="BI216" s="11"/>
      <c r="BJ216" s="12" t="s">
        <v>1991</v>
      </c>
      <c r="BK216" s="9" t="s">
        <v>1723</v>
      </c>
      <c r="BL216" s="12" t="s">
        <v>1989</v>
      </c>
      <c r="BM216" s="11"/>
      <c r="BN216" s="11"/>
      <c r="BO216" s="11"/>
      <c r="BP216" s="9" t="s">
        <v>164</v>
      </c>
    </row>
    <row r="217" spans="1:68" x14ac:dyDescent="0.25">
      <c r="A217" s="13">
        <v>215</v>
      </c>
      <c r="B217" t="s">
        <v>506</v>
      </c>
      <c r="C217" s="9">
        <v>0</v>
      </c>
      <c r="D217" s="9">
        <v>0</v>
      </c>
      <c r="E217" s="9" t="s">
        <v>1673</v>
      </c>
      <c r="F217" s="9">
        <v>0</v>
      </c>
      <c r="G217" s="9">
        <v>0</v>
      </c>
      <c r="H217" s="11" t="s">
        <v>2009</v>
      </c>
      <c r="I217" s="11"/>
      <c r="J217" s="11"/>
      <c r="K217" s="9">
        <v>0</v>
      </c>
      <c r="L217" s="11"/>
      <c r="M217" s="11"/>
      <c r="N217" s="9">
        <v>0</v>
      </c>
      <c r="O217" s="9" t="s">
        <v>1673</v>
      </c>
      <c r="P217" s="9">
        <v>0</v>
      </c>
      <c r="Q217" s="9">
        <v>0</v>
      </c>
      <c r="R217" s="11" t="s">
        <v>2009</v>
      </c>
      <c r="S217" s="11"/>
      <c r="T217" s="11"/>
      <c r="U217" s="9">
        <v>0</v>
      </c>
      <c r="V217" s="11"/>
      <c r="W217" s="11"/>
      <c r="X217" s="9">
        <v>0</v>
      </c>
      <c r="Y217" s="9" t="s">
        <v>1673</v>
      </c>
      <c r="Z217" s="9">
        <v>0</v>
      </c>
      <c r="AA217" s="11" t="s">
        <v>2013</v>
      </c>
      <c r="AB217" s="11"/>
      <c r="AC217" s="11"/>
      <c r="AD217" s="9">
        <v>0</v>
      </c>
      <c r="AE217" s="11"/>
      <c r="AF217" s="11"/>
      <c r="AG217" s="9">
        <v>0</v>
      </c>
      <c r="AH217" s="9" t="s">
        <v>1673</v>
      </c>
      <c r="AI217" s="9">
        <v>36</v>
      </c>
      <c r="AJ217" s="9" t="s">
        <v>1673</v>
      </c>
      <c r="AK217" s="9">
        <v>0</v>
      </c>
      <c r="AL217" s="11"/>
      <c r="AM217" s="11"/>
      <c r="AN217" s="11"/>
      <c r="AO217" s="9">
        <v>0</v>
      </c>
      <c r="AP217" s="11"/>
      <c r="AQ217" s="11"/>
      <c r="AR217" s="9">
        <v>0</v>
      </c>
      <c r="AS217" s="9">
        <v>0</v>
      </c>
      <c r="AT217" s="9" t="s">
        <v>1673</v>
      </c>
      <c r="AU217" s="9">
        <v>0</v>
      </c>
      <c r="AV217" s="11"/>
      <c r="AW217" s="11"/>
      <c r="AX217" s="11"/>
      <c r="AY217" s="9">
        <v>0</v>
      </c>
      <c r="AZ217" s="11"/>
      <c r="BA217" s="11"/>
      <c r="BB217" s="12" t="s">
        <v>1721</v>
      </c>
      <c r="BC217" s="9"/>
      <c r="BD217" s="12" t="s">
        <v>1721</v>
      </c>
      <c r="BE217" s="9"/>
      <c r="BF217" s="11" t="s">
        <v>1722</v>
      </c>
      <c r="BG217" s="9" t="s">
        <v>1723</v>
      </c>
      <c r="BH217" s="65" t="s">
        <v>1724</v>
      </c>
      <c r="BI217" s="11"/>
      <c r="BJ217" s="12" t="s">
        <v>1991</v>
      </c>
      <c r="BK217" s="9" t="s">
        <v>1723</v>
      </c>
      <c r="BL217" s="12" t="s">
        <v>1989</v>
      </c>
      <c r="BM217" s="11"/>
      <c r="BN217" s="11"/>
      <c r="BO217" s="11"/>
      <c r="BP217" s="9" t="s">
        <v>164</v>
      </c>
    </row>
    <row r="218" spans="1:68" x14ac:dyDescent="0.25">
      <c r="A218" s="13">
        <v>216</v>
      </c>
      <c r="B218" t="s">
        <v>508</v>
      </c>
      <c r="C218" s="9">
        <v>0</v>
      </c>
      <c r="D218" s="9">
        <v>0</v>
      </c>
      <c r="E218" s="9" t="s">
        <v>1673</v>
      </c>
      <c r="F218" s="9">
        <v>0</v>
      </c>
      <c r="G218" s="9">
        <v>0</v>
      </c>
      <c r="H218" s="11" t="s">
        <v>2009</v>
      </c>
      <c r="I218" s="11"/>
      <c r="J218" s="11"/>
      <c r="K218" s="9">
        <v>0</v>
      </c>
      <c r="L218" s="11"/>
      <c r="M218" s="11"/>
      <c r="N218" s="9">
        <v>0</v>
      </c>
      <c r="O218" s="9" t="s">
        <v>1673</v>
      </c>
      <c r="P218" s="9">
        <v>0</v>
      </c>
      <c r="Q218" s="9">
        <v>0</v>
      </c>
      <c r="R218" s="11" t="s">
        <v>2009</v>
      </c>
      <c r="S218" s="11"/>
      <c r="T218" s="11"/>
      <c r="U218" s="9">
        <v>0</v>
      </c>
      <c r="V218" s="11"/>
      <c r="W218" s="11"/>
      <c r="X218" s="9">
        <v>0</v>
      </c>
      <c r="Y218" s="9" t="s">
        <v>1673</v>
      </c>
      <c r="Z218" s="9">
        <v>0</v>
      </c>
      <c r="AA218" s="11" t="s">
        <v>2013</v>
      </c>
      <c r="AB218" s="11"/>
      <c r="AC218" s="11"/>
      <c r="AD218" s="9">
        <v>0</v>
      </c>
      <c r="AE218" s="11"/>
      <c r="AF218" s="11"/>
      <c r="AG218" s="9">
        <v>0</v>
      </c>
      <c r="AH218" s="9" t="s">
        <v>1673</v>
      </c>
      <c r="AI218" s="9">
        <v>9</v>
      </c>
      <c r="AJ218" s="9" t="s">
        <v>1673</v>
      </c>
      <c r="AK218" s="9">
        <v>0</v>
      </c>
      <c r="AL218" s="11"/>
      <c r="AM218" s="11"/>
      <c r="AN218" s="11"/>
      <c r="AO218" s="9">
        <v>0</v>
      </c>
      <c r="AP218" s="11"/>
      <c r="AQ218" s="11"/>
      <c r="AR218" s="9">
        <v>0</v>
      </c>
      <c r="AS218" s="9">
        <v>0</v>
      </c>
      <c r="AT218" s="9" t="s">
        <v>1673</v>
      </c>
      <c r="AU218" s="9">
        <v>0</v>
      </c>
      <c r="AV218" s="11"/>
      <c r="AW218" s="11"/>
      <c r="AX218" s="11"/>
      <c r="AY218" s="9">
        <v>0</v>
      </c>
      <c r="AZ218" s="11"/>
      <c r="BA218" s="11"/>
      <c r="BB218" s="12" t="s">
        <v>1721</v>
      </c>
      <c r="BC218" s="9"/>
      <c r="BD218" s="12" t="s">
        <v>1721</v>
      </c>
      <c r="BE218" s="9"/>
      <c r="BF218" s="11" t="s">
        <v>1722</v>
      </c>
      <c r="BG218" s="9" t="s">
        <v>1723</v>
      </c>
      <c r="BH218" s="65" t="s">
        <v>1724</v>
      </c>
      <c r="BI218" s="11"/>
      <c r="BJ218" s="12" t="s">
        <v>1991</v>
      </c>
      <c r="BK218" s="9" t="s">
        <v>1723</v>
      </c>
      <c r="BL218" s="12" t="s">
        <v>1989</v>
      </c>
      <c r="BM218" s="11"/>
      <c r="BN218" s="11"/>
      <c r="BO218" s="11"/>
      <c r="BP218" s="9" t="s">
        <v>164</v>
      </c>
    </row>
    <row r="219" spans="1:68" x14ac:dyDescent="0.25">
      <c r="A219" s="13">
        <v>217</v>
      </c>
      <c r="B219" t="s">
        <v>510</v>
      </c>
      <c r="C219" s="9">
        <v>0</v>
      </c>
      <c r="D219" s="9">
        <v>0</v>
      </c>
      <c r="E219" s="9" t="s">
        <v>1673</v>
      </c>
      <c r="F219" s="9">
        <v>0</v>
      </c>
      <c r="G219" s="9">
        <v>0</v>
      </c>
      <c r="H219" s="11" t="s">
        <v>2009</v>
      </c>
      <c r="I219" s="11"/>
      <c r="J219" s="11"/>
      <c r="K219" s="9">
        <v>0</v>
      </c>
      <c r="L219" s="11"/>
      <c r="M219" s="11"/>
      <c r="N219" s="9">
        <v>0</v>
      </c>
      <c r="O219" s="9" t="s">
        <v>1673</v>
      </c>
      <c r="P219" s="9">
        <v>0</v>
      </c>
      <c r="Q219" s="9">
        <v>0</v>
      </c>
      <c r="R219" s="11" t="s">
        <v>2009</v>
      </c>
      <c r="S219" s="11"/>
      <c r="T219" s="11"/>
      <c r="U219" s="9">
        <v>0</v>
      </c>
      <c r="V219" s="11"/>
      <c r="W219" s="11"/>
      <c r="X219" s="9">
        <v>0</v>
      </c>
      <c r="Y219" s="9" t="s">
        <v>1673</v>
      </c>
      <c r="Z219" s="9">
        <v>0</v>
      </c>
      <c r="AA219" s="11" t="s">
        <v>2013</v>
      </c>
      <c r="AB219" s="11"/>
      <c r="AC219" s="11"/>
      <c r="AD219" s="9">
        <v>0</v>
      </c>
      <c r="AE219" s="11"/>
      <c r="AF219" s="11"/>
      <c r="AG219" s="9">
        <v>0</v>
      </c>
      <c r="AH219" s="9" t="s">
        <v>1673</v>
      </c>
      <c r="AI219" s="9">
        <v>9</v>
      </c>
      <c r="AJ219" s="9" t="s">
        <v>1673</v>
      </c>
      <c r="AK219" s="9">
        <v>0</v>
      </c>
      <c r="AL219" s="11"/>
      <c r="AM219" s="11"/>
      <c r="AN219" s="11"/>
      <c r="AO219" s="9">
        <v>0</v>
      </c>
      <c r="AP219" s="11"/>
      <c r="AQ219" s="11"/>
      <c r="AR219" s="9">
        <v>0</v>
      </c>
      <c r="AS219" s="9">
        <v>0</v>
      </c>
      <c r="AT219" s="9" t="s">
        <v>1673</v>
      </c>
      <c r="AU219" s="9">
        <v>0</v>
      </c>
      <c r="AV219" s="11"/>
      <c r="AW219" s="11"/>
      <c r="AX219" s="11"/>
      <c r="AY219" s="9">
        <v>0</v>
      </c>
      <c r="AZ219" s="11"/>
      <c r="BA219" s="11"/>
      <c r="BB219" s="12" t="s">
        <v>1721</v>
      </c>
      <c r="BC219" s="9"/>
      <c r="BD219" s="12" t="s">
        <v>1721</v>
      </c>
      <c r="BE219" s="9"/>
      <c r="BF219" s="11" t="s">
        <v>1722</v>
      </c>
      <c r="BG219" s="9" t="s">
        <v>1723</v>
      </c>
      <c r="BH219" s="65" t="s">
        <v>1724</v>
      </c>
      <c r="BI219" s="11"/>
      <c r="BJ219" s="12" t="s">
        <v>1991</v>
      </c>
      <c r="BK219" s="9" t="s">
        <v>1723</v>
      </c>
      <c r="BL219" s="12" t="s">
        <v>1989</v>
      </c>
      <c r="BM219" s="11"/>
      <c r="BN219" s="11"/>
      <c r="BO219" s="11"/>
      <c r="BP219" s="9" t="s">
        <v>164</v>
      </c>
    </row>
    <row r="220" spans="1:68" x14ac:dyDescent="0.25">
      <c r="A220" s="13">
        <v>218</v>
      </c>
      <c r="B220" t="s">
        <v>512</v>
      </c>
      <c r="C220" s="9">
        <v>0</v>
      </c>
      <c r="D220" s="9">
        <v>0</v>
      </c>
      <c r="E220" s="9" t="s">
        <v>1673</v>
      </c>
      <c r="F220" s="9">
        <v>0</v>
      </c>
      <c r="G220" s="9">
        <v>0</v>
      </c>
      <c r="H220" s="11" t="s">
        <v>2009</v>
      </c>
      <c r="I220" s="11"/>
      <c r="J220" s="11"/>
      <c r="K220" s="9">
        <v>0</v>
      </c>
      <c r="L220" s="11"/>
      <c r="M220" s="11"/>
      <c r="N220" s="9">
        <v>0</v>
      </c>
      <c r="O220" s="9" t="s">
        <v>1673</v>
      </c>
      <c r="P220" s="9">
        <v>0</v>
      </c>
      <c r="Q220" s="9">
        <v>0</v>
      </c>
      <c r="R220" s="11" t="s">
        <v>2009</v>
      </c>
      <c r="S220" s="11"/>
      <c r="T220" s="11"/>
      <c r="U220" s="9">
        <v>0</v>
      </c>
      <c r="V220" s="11"/>
      <c r="W220" s="11"/>
      <c r="X220" s="9">
        <v>0</v>
      </c>
      <c r="Y220" s="9" t="s">
        <v>1673</v>
      </c>
      <c r="Z220" s="9">
        <v>0</v>
      </c>
      <c r="AA220" s="11" t="s">
        <v>2013</v>
      </c>
      <c r="AB220" s="11"/>
      <c r="AC220" s="11"/>
      <c r="AD220" s="9">
        <v>0</v>
      </c>
      <c r="AE220" s="11"/>
      <c r="AF220" s="11"/>
      <c r="AG220" s="9">
        <v>0</v>
      </c>
      <c r="AH220" s="9" t="s">
        <v>1673</v>
      </c>
      <c r="AI220" s="9">
        <v>9</v>
      </c>
      <c r="AJ220" s="9" t="s">
        <v>1673</v>
      </c>
      <c r="AK220" s="9">
        <v>0</v>
      </c>
      <c r="AL220" s="11"/>
      <c r="AM220" s="11"/>
      <c r="AN220" s="11"/>
      <c r="AO220" s="9">
        <v>0</v>
      </c>
      <c r="AP220" s="11"/>
      <c r="AQ220" s="11"/>
      <c r="AR220" s="9">
        <v>0</v>
      </c>
      <c r="AS220" s="9">
        <v>0</v>
      </c>
      <c r="AT220" s="9" t="s">
        <v>1673</v>
      </c>
      <c r="AU220" s="9">
        <v>0</v>
      </c>
      <c r="AV220" s="11"/>
      <c r="AW220" s="11"/>
      <c r="AX220" s="11"/>
      <c r="AY220" s="9">
        <v>0</v>
      </c>
      <c r="AZ220" s="11"/>
      <c r="BA220" s="11"/>
      <c r="BB220" s="12" t="s">
        <v>1721</v>
      </c>
      <c r="BC220" s="9"/>
      <c r="BD220" s="12" t="s">
        <v>1721</v>
      </c>
      <c r="BE220" s="9"/>
      <c r="BF220" s="11" t="s">
        <v>1722</v>
      </c>
      <c r="BG220" s="9" t="s">
        <v>1723</v>
      </c>
      <c r="BH220" s="65" t="s">
        <v>1724</v>
      </c>
      <c r="BI220" s="11"/>
      <c r="BJ220" s="12" t="s">
        <v>1991</v>
      </c>
      <c r="BK220" s="9" t="s">
        <v>1723</v>
      </c>
      <c r="BL220" s="12" t="s">
        <v>1989</v>
      </c>
      <c r="BM220" s="11"/>
      <c r="BN220" s="11"/>
      <c r="BO220" s="11"/>
      <c r="BP220" s="9" t="s">
        <v>164</v>
      </c>
    </row>
    <row r="221" spans="1:68" x14ac:dyDescent="0.25">
      <c r="A221" s="13">
        <v>219</v>
      </c>
      <c r="B221" t="s">
        <v>514</v>
      </c>
      <c r="C221" s="9">
        <v>0</v>
      </c>
      <c r="D221" s="9">
        <v>0</v>
      </c>
      <c r="E221" s="9" t="s">
        <v>1673</v>
      </c>
      <c r="F221" s="9">
        <v>0</v>
      </c>
      <c r="G221" s="9">
        <v>0</v>
      </c>
      <c r="H221" s="11" t="s">
        <v>2009</v>
      </c>
      <c r="I221" s="11"/>
      <c r="J221" s="11"/>
      <c r="K221" s="9">
        <v>0</v>
      </c>
      <c r="L221" s="11"/>
      <c r="M221" s="11"/>
      <c r="N221" s="9">
        <v>0</v>
      </c>
      <c r="O221" s="9" t="s">
        <v>1673</v>
      </c>
      <c r="P221" s="9">
        <v>0</v>
      </c>
      <c r="Q221" s="9">
        <v>0</v>
      </c>
      <c r="R221" s="11" t="s">
        <v>2009</v>
      </c>
      <c r="S221" s="11"/>
      <c r="T221" s="11"/>
      <c r="U221" s="9">
        <v>0</v>
      </c>
      <c r="V221" s="11"/>
      <c r="W221" s="11"/>
      <c r="X221" s="9">
        <v>0</v>
      </c>
      <c r="Y221" s="9" t="s">
        <v>1673</v>
      </c>
      <c r="Z221" s="9">
        <v>0</v>
      </c>
      <c r="AA221" s="11" t="s">
        <v>2013</v>
      </c>
      <c r="AB221" s="11"/>
      <c r="AC221" s="11"/>
      <c r="AD221" s="9">
        <v>0</v>
      </c>
      <c r="AE221" s="11"/>
      <c r="AF221" s="11"/>
      <c r="AG221" s="9">
        <v>0</v>
      </c>
      <c r="AH221" s="9" t="s">
        <v>1673</v>
      </c>
      <c r="AI221" s="9">
        <v>9</v>
      </c>
      <c r="AJ221" s="9" t="s">
        <v>1673</v>
      </c>
      <c r="AK221" s="9">
        <v>0</v>
      </c>
      <c r="AL221" s="11"/>
      <c r="AM221" s="11"/>
      <c r="AN221" s="11"/>
      <c r="AO221" s="9">
        <v>0</v>
      </c>
      <c r="AP221" s="11"/>
      <c r="AQ221" s="11"/>
      <c r="AR221" s="9">
        <v>0</v>
      </c>
      <c r="AS221" s="9">
        <v>0</v>
      </c>
      <c r="AT221" s="9" t="s">
        <v>1673</v>
      </c>
      <c r="AU221" s="9">
        <v>0</v>
      </c>
      <c r="AV221" s="11"/>
      <c r="AW221" s="11"/>
      <c r="AX221" s="11"/>
      <c r="AY221" s="9">
        <v>0</v>
      </c>
      <c r="AZ221" s="11"/>
      <c r="BA221" s="11"/>
      <c r="BB221" s="12" t="s">
        <v>1721</v>
      </c>
      <c r="BC221" s="9"/>
      <c r="BD221" s="12" t="s">
        <v>1721</v>
      </c>
      <c r="BE221" s="9"/>
      <c r="BF221" s="11" t="s">
        <v>1722</v>
      </c>
      <c r="BG221" s="9" t="s">
        <v>1723</v>
      </c>
      <c r="BH221" s="65" t="s">
        <v>1724</v>
      </c>
      <c r="BI221" s="11"/>
      <c r="BJ221" s="12" t="s">
        <v>1991</v>
      </c>
      <c r="BK221" s="9" t="s">
        <v>1723</v>
      </c>
      <c r="BL221" s="12" t="s">
        <v>1989</v>
      </c>
      <c r="BM221" s="11"/>
      <c r="BN221" s="11"/>
      <c r="BO221" s="11"/>
      <c r="BP221" s="9" t="s">
        <v>164</v>
      </c>
    </row>
    <row r="222" spans="1:68" x14ac:dyDescent="0.25">
      <c r="A222" s="13">
        <v>220</v>
      </c>
      <c r="B222" t="s">
        <v>516</v>
      </c>
      <c r="C222" s="9">
        <v>0</v>
      </c>
      <c r="D222" s="9">
        <v>0</v>
      </c>
      <c r="E222" s="9" t="s">
        <v>1673</v>
      </c>
      <c r="F222" s="9">
        <v>0</v>
      </c>
      <c r="G222" s="9">
        <v>0</v>
      </c>
      <c r="H222" s="11" t="s">
        <v>2009</v>
      </c>
      <c r="I222" s="11"/>
      <c r="J222" s="11"/>
      <c r="K222" s="9">
        <v>0</v>
      </c>
      <c r="L222" s="11"/>
      <c r="M222" s="11"/>
      <c r="N222" s="9">
        <v>0</v>
      </c>
      <c r="O222" s="9" t="s">
        <v>1673</v>
      </c>
      <c r="P222" s="9">
        <v>0</v>
      </c>
      <c r="Q222" s="9">
        <v>0</v>
      </c>
      <c r="R222" s="11" t="s">
        <v>2009</v>
      </c>
      <c r="S222" s="11"/>
      <c r="T222" s="11"/>
      <c r="U222" s="9">
        <v>0</v>
      </c>
      <c r="V222" s="11"/>
      <c r="W222" s="11"/>
      <c r="X222" s="9">
        <v>0</v>
      </c>
      <c r="Y222" s="9" t="s">
        <v>1673</v>
      </c>
      <c r="Z222" s="9">
        <v>0</v>
      </c>
      <c r="AA222" s="11" t="s">
        <v>2013</v>
      </c>
      <c r="AB222" s="11"/>
      <c r="AC222" s="11"/>
      <c r="AD222" s="9">
        <v>0</v>
      </c>
      <c r="AE222" s="11"/>
      <c r="AF222" s="11"/>
      <c r="AG222" s="9">
        <v>0</v>
      </c>
      <c r="AH222" s="9" t="s">
        <v>1673</v>
      </c>
      <c r="AI222" s="9">
        <v>9</v>
      </c>
      <c r="AJ222" s="9" t="s">
        <v>1673</v>
      </c>
      <c r="AK222" s="9">
        <v>0</v>
      </c>
      <c r="AL222" s="11"/>
      <c r="AM222" s="11"/>
      <c r="AN222" s="11"/>
      <c r="AO222" s="9">
        <v>0</v>
      </c>
      <c r="AP222" s="11"/>
      <c r="AQ222" s="11"/>
      <c r="AR222" s="9">
        <v>0</v>
      </c>
      <c r="AS222" s="9">
        <v>0</v>
      </c>
      <c r="AT222" s="9" t="s">
        <v>1673</v>
      </c>
      <c r="AU222" s="9">
        <v>0</v>
      </c>
      <c r="AV222" s="11"/>
      <c r="AW222" s="11"/>
      <c r="AX222" s="11"/>
      <c r="AY222" s="9">
        <v>0</v>
      </c>
      <c r="AZ222" s="11"/>
      <c r="BA222" s="11"/>
      <c r="BB222" s="12" t="s">
        <v>1721</v>
      </c>
      <c r="BC222" s="9"/>
      <c r="BD222" s="12" t="s">
        <v>1721</v>
      </c>
      <c r="BE222" s="9"/>
      <c r="BF222" s="11" t="s">
        <v>1722</v>
      </c>
      <c r="BG222" s="9" t="s">
        <v>1723</v>
      </c>
      <c r="BH222" s="65" t="s">
        <v>1724</v>
      </c>
      <c r="BI222" s="11"/>
      <c r="BJ222" s="12" t="s">
        <v>1991</v>
      </c>
      <c r="BK222" s="9" t="s">
        <v>1723</v>
      </c>
      <c r="BL222" s="12" t="s">
        <v>1989</v>
      </c>
      <c r="BM222" s="11"/>
      <c r="BN222" s="11"/>
      <c r="BO222" s="11"/>
      <c r="BP222" s="9" t="s">
        <v>164</v>
      </c>
    </row>
    <row r="223" spans="1:68" x14ac:dyDescent="0.25">
      <c r="A223" s="13">
        <v>221</v>
      </c>
      <c r="B223" t="s">
        <v>518</v>
      </c>
      <c r="C223" s="9">
        <v>0</v>
      </c>
      <c r="D223" s="9">
        <v>0</v>
      </c>
      <c r="E223" s="9" t="s">
        <v>1673</v>
      </c>
      <c r="F223" s="9">
        <v>0</v>
      </c>
      <c r="G223" s="9">
        <v>0</v>
      </c>
      <c r="H223" s="11" t="s">
        <v>2009</v>
      </c>
      <c r="I223" s="11"/>
      <c r="J223" s="11"/>
      <c r="K223" s="9">
        <v>0</v>
      </c>
      <c r="L223" s="11"/>
      <c r="M223" s="11"/>
      <c r="N223" s="9">
        <v>0</v>
      </c>
      <c r="O223" s="9" t="s">
        <v>1673</v>
      </c>
      <c r="P223" s="9">
        <v>0</v>
      </c>
      <c r="Q223" s="9">
        <v>0</v>
      </c>
      <c r="R223" s="11" t="s">
        <v>2009</v>
      </c>
      <c r="S223" s="11"/>
      <c r="T223" s="11"/>
      <c r="U223" s="9">
        <v>0</v>
      </c>
      <c r="V223" s="11"/>
      <c r="W223" s="11"/>
      <c r="X223" s="9">
        <v>0</v>
      </c>
      <c r="Y223" s="9" t="s">
        <v>1673</v>
      </c>
      <c r="Z223" s="9">
        <v>0</v>
      </c>
      <c r="AA223" s="11" t="s">
        <v>2013</v>
      </c>
      <c r="AB223" s="11"/>
      <c r="AC223" s="11"/>
      <c r="AD223" s="9">
        <v>0</v>
      </c>
      <c r="AE223" s="11"/>
      <c r="AF223" s="11"/>
      <c r="AG223" s="9">
        <v>0</v>
      </c>
      <c r="AH223" s="9" t="s">
        <v>1673</v>
      </c>
      <c r="AI223" s="9">
        <v>36</v>
      </c>
      <c r="AJ223" s="9" t="s">
        <v>1673</v>
      </c>
      <c r="AK223" s="9">
        <v>0</v>
      </c>
      <c r="AL223" s="11"/>
      <c r="AM223" s="11"/>
      <c r="AN223" s="11"/>
      <c r="AO223" s="9">
        <v>0</v>
      </c>
      <c r="AP223" s="11"/>
      <c r="AQ223" s="11"/>
      <c r="AR223" s="9">
        <v>0</v>
      </c>
      <c r="AS223" s="9">
        <v>0</v>
      </c>
      <c r="AT223" s="9" t="s">
        <v>1673</v>
      </c>
      <c r="AU223" s="9">
        <v>0</v>
      </c>
      <c r="AV223" s="11"/>
      <c r="AW223" s="11"/>
      <c r="AX223" s="11"/>
      <c r="AY223" s="9">
        <v>0</v>
      </c>
      <c r="AZ223" s="11"/>
      <c r="BA223" s="11"/>
      <c r="BB223" s="12" t="s">
        <v>1721</v>
      </c>
      <c r="BC223" s="9"/>
      <c r="BD223" s="12" t="s">
        <v>1721</v>
      </c>
      <c r="BE223" s="9"/>
      <c r="BF223" s="11" t="s">
        <v>1722</v>
      </c>
      <c r="BG223" s="9" t="s">
        <v>1723</v>
      </c>
      <c r="BH223" s="65" t="s">
        <v>1724</v>
      </c>
      <c r="BI223" s="11"/>
      <c r="BJ223" s="12" t="s">
        <v>1991</v>
      </c>
      <c r="BK223" s="9" t="s">
        <v>1723</v>
      </c>
      <c r="BL223" s="12" t="s">
        <v>1989</v>
      </c>
      <c r="BM223" s="11"/>
      <c r="BN223" s="11"/>
      <c r="BO223" s="11"/>
      <c r="BP223" s="9" t="s">
        <v>164</v>
      </c>
    </row>
    <row r="224" spans="1:68" x14ac:dyDescent="0.25">
      <c r="A224" s="13">
        <v>222</v>
      </c>
      <c r="B224" t="s">
        <v>520</v>
      </c>
      <c r="C224" s="9">
        <v>0</v>
      </c>
      <c r="D224" s="9">
        <v>0</v>
      </c>
      <c r="E224" s="9" t="s">
        <v>1673</v>
      </c>
      <c r="F224" s="9">
        <v>0</v>
      </c>
      <c r="G224" s="9">
        <v>0</v>
      </c>
      <c r="H224" s="11" t="s">
        <v>2009</v>
      </c>
      <c r="I224" s="11"/>
      <c r="J224" s="11"/>
      <c r="K224" s="9">
        <v>0</v>
      </c>
      <c r="L224" s="11"/>
      <c r="M224" s="11"/>
      <c r="N224" s="9">
        <v>0</v>
      </c>
      <c r="O224" s="9" t="s">
        <v>1673</v>
      </c>
      <c r="P224" s="9">
        <v>0</v>
      </c>
      <c r="Q224" s="9">
        <v>0</v>
      </c>
      <c r="R224" s="11" t="s">
        <v>2009</v>
      </c>
      <c r="S224" s="11"/>
      <c r="T224" s="11"/>
      <c r="U224" s="9">
        <v>0</v>
      </c>
      <c r="V224" s="11"/>
      <c r="W224" s="11"/>
      <c r="X224" s="9">
        <v>0</v>
      </c>
      <c r="Y224" s="9" t="s">
        <v>1673</v>
      </c>
      <c r="Z224" s="9">
        <v>0</v>
      </c>
      <c r="AA224" s="11" t="s">
        <v>2013</v>
      </c>
      <c r="AB224" s="11"/>
      <c r="AC224" s="11"/>
      <c r="AD224" s="9">
        <v>0</v>
      </c>
      <c r="AE224" s="11"/>
      <c r="AF224" s="11"/>
      <c r="AG224" s="9">
        <v>0</v>
      </c>
      <c r="AH224" s="9" t="s">
        <v>1673</v>
      </c>
      <c r="AI224" s="9">
        <v>9</v>
      </c>
      <c r="AJ224" s="9" t="s">
        <v>1673</v>
      </c>
      <c r="AK224" s="9">
        <v>0</v>
      </c>
      <c r="AL224" s="11"/>
      <c r="AM224" s="11"/>
      <c r="AN224" s="11"/>
      <c r="AO224" s="9">
        <v>0</v>
      </c>
      <c r="AP224" s="11"/>
      <c r="AQ224" s="11"/>
      <c r="AR224" s="9">
        <v>0</v>
      </c>
      <c r="AS224" s="9">
        <v>0</v>
      </c>
      <c r="AT224" s="9" t="s">
        <v>1673</v>
      </c>
      <c r="AU224" s="9">
        <v>0</v>
      </c>
      <c r="AV224" s="11"/>
      <c r="AW224" s="11"/>
      <c r="AX224" s="11"/>
      <c r="AY224" s="9">
        <v>0</v>
      </c>
      <c r="AZ224" s="11"/>
      <c r="BA224" s="11"/>
      <c r="BB224" s="12" t="s">
        <v>1721</v>
      </c>
      <c r="BC224" s="9"/>
      <c r="BD224" s="12" t="s">
        <v>1721</v>
      </c>
      <c r="BE224" s="9"/>
      <c r="BF224" s="11" t="s">
        <v>1722</v>
      </c>
      <c r="BG224" s="9" t="s">
        <v>1723</v>
      </c>
      <c r="BH224" s="65" t="s">
        <v>1724</v>
      </c>
      <c r="BI224" s="11"/>
      <c r="BJ224" s="12" t="s">
        <v>1991</v>
      </c>
      <c r="BK224" s="9" t="s">
        <v>1723</v>
      </c>
      <c r="BL224" s="12" t="s">
        <v>1989</v>
      </c>
      <c r="BM224" s="11"/>
      <c r="BN224" s="11"/>
      <c r="BO224" s="11"/>
      <c r="BP224" s="9" t="s">
        <v>164</v>
      </c>
    </row>
    <row r="225" spans="1:68" x14ac:dyDescent="0.25">
      <c r="A225" s="13">
        <v>223</v>
      </c>
      <c r="B225" t="s">
        <v>522</v>
      </c>
      <c r="C225" s="9">
        <v>0</v>
      </c>
      <c r="D225" s="9">
        <v>0</v>
      </c>
      <c r="E225" s="9" t="s">
        <v>1673</v>
      </c>
      <c r="F225" s="9">
        <v>0</v>
      </c>
      <c r="G225" s="9">
        <v>0</v>
      </c>
      <c r="H225" s="11" t="s">
        <v>2009</v>
      </c>
      <c r="I225" s="11"/>
      <c r="J225" s="11"/>
      <c r="K225" s="9">
        <v>0</v>
      </c>
      <c r="L225" s="11"/>
      <c r="M225" s="11"/>
      <c r="N225" s="9">
        <v>0</v>
      </c>
      <c r="O225" s="9" t="s">
        <v>1673</v>
      </c>
      <c r="P225" s="9">
        <v>0</v>
      </c>
      <c r="Q225" s="9">
        <v>0</v>
      </c>
      <c r="R225" s="11" t="s">
        <v>2009</v>
      </c>
      <c r="S225" s="11"/>
      <c r="T225" s="11"/>
      <c r="U225" s="9">
        <v>0</v>
      </c>
      <c r="V225" s="11"/>
      <c r="W225" s="11"/>
      <c r="X225" s="9">
        <v>0</v>
      </c>
      <c r="Y225" s="9" t="s">
        <v>1673</v>
      </c>
      <c r="Z225" s="9">
        <v>0</v>
      </c>
      <c r="AA225" s="11" t="s">
        <v>2013</v>
      </c>
      <c r="AB225" s="11"/>
      <c r="AC225" s="11"/>
      <c r="AD225" s="9">
        <v>0</v>
      </c>
      <c r="AE225" s="11"/>
      <c r="AF225" s="11"/>
      <c r="AG225" s="9">
        <v>0</v>
      </c>
      <c r="AH225" s="9" t="s">
        <v>1673</v>
      </c>
      <c r="AI225" s="9">
        <v>36</v>
      </c>
      <c r="AJ225" s="9" t="s">
        <v>1673</v>
      </c>
      <c r="AK225" s="9">
        <v>0</v>
      </c>
      <c r="AL225" s="11"/>
      <c r="AM225" s="11"/>
      <c r="AN225" s="11"/>
      <c r="AO225" s="9">
        <v>0</v>
      </c>
      <c r="AP225" s="11"/>
      <c r="AQ225" s="11"/>
      <c r="AR225" s="9">
        <v>0</v>
      </c>
      <c r="AS225" s="9">
        <v>0</v>
      </c>
      <c r="AT225" s="9" t="s">
        <v>1673</v>
      </c>
      <c r="AU225" s="9">
        <v>0</v>
      </c>
      <c r="AV225" s="11"/>
      <c r="AW225" s="11"/>
      <c r="AX225" s="11"/>
      <c r="AY225" s="9">
        <v>0</v>
      </c>
      <c r="AZ225" s="11"/>
      <c r="BA225" s="11"/>
      <c r="BB225" s="12" t="s">
        <v>1721</v>
      </c>
      <c r="BC225" s="9"/>
      <c r="BD225" s="12" t="s">
        <v>1721</v>
      </c>
      <c r="BE225" s="9"/>
      <c r="BF225" s="11" t="s">
        <v>1722</v>
      </c>
      <c r="BG225" s="9" t="s">
        <v>1723</v>
      </c>
      <c r="BH225" s="65" t="s">
        <v>1724</v>
      </c>
      <c r="BI225" s="11"/>
      <c r="BJ225" s="12" t="s">
        <v>1991</v>
      </c>
      <c r="BK225" s="9" t="s">
        <v>1723</v>
      </c>
      <c r="BL225" s="12" t="s">
        <v>1989</v>
      </c>
      <c r="BM225" s="11"/>
      <c r="BN225" s="11"/>
      <c r="BO225" s="11"/>
      <c r="BP225" s="9" t="s">
        <v>164</v>
      </c>
    </row>
    <row r="226" spans="1:68" x14ac:dyDescent="0.25">
      <c r="A226" s="13">
        <v>224</v>
      </c>
      <c r="B226" t="s">
        <v>524</v>
      </c>
      <c r="C226" s="9">
        <v>0</v>
      </c>
      <c r="D226" s="9">
        <v>0</v>
      </c>
      <c r="E226" s="9" t="s">
        <v>1673</v>
      </c>
      <c r="F226" s="9">
        <v>0</v>
      </c>
      <c r="G226" s="9">
        <v>0</v>
      </c>
      <c r="H226" s="11" t="s">
        <v>2009</v>
      </c>
      <c r="I226" s="11"/>
      <c r="J226" s="11"/>
      <c r="K226" s="9">
        <v>0</v>
      </c>
      <c r="L226" s="11"/>
      <c r="M226" s="11"/>
      <c r="N226" s="9">
        <v>0</v>
      </c>
      <c r="O226" s="9" t="s">
        <v>1673</v>
      </c>
      <c r="P226" s="9">
        <v>0</v>
      </c>
      <c r="Q226" s="9">
        <v>0</v>
      </c>
      <c r="R226" s="11" t="s">
        <v>2009</v>
      </c>
      <c r="S226" s="11"/>
      <c r="T226" s="11"/>
      <c r="U226" s="9">
        <v>0</v>
      </c>
      <c r="V226" s="11"/>
      <c r="W226" s="11"/>
      <c r="X226" s="9">
        <v>0</v>
      </c>
      <c r="Y226" s="9" t="s">
        <v>1673</v>
      </c>
      <c r="Z226" s="9">
        <v>0</v>
      </c>
      <c r="AA226" s="11" t="s">
        <v>2013</v>
      </c>
      <c r="AB226" s="11"/>
      <c r="AC226" s="11"/>
      <c r="AD226" s="9">
        <v>0</v>
      </c>
      <c r="AE226" s="11"/>
      <c r="AF226" s="11"/>
      <c r="AG226" s="9">
        <v>0</v>
      </c>
      <c r="AH226" s="9" t="s">
        <v>1673</v>
      </c>
      <c r="AI226" s="9">
        <v>9</v>
      </c>
      <c r="AJ226" s="9" t="s">
        <v>1673</v>
      </c>
      <c r="AK226" s="9">
        <v>0</v>
      </c>
      <c r="AL226" s="11"/>
      <c r="AM226" s="11"/>
      <c r="AN226" s="11"/>
      <c r="AO226" s="9">
        <v>0</v>
      </c>
      <c r="AP226" s="11"/>
      <c r="AQ226" s="11"/>
      <c r="AR226" s="9">
        <v>0</v>
      </c>
      <c r="AS226" s="9">
        <v>0</v>
      </c>
      <c r="AT226" s="9" t="s">
        <v>1673</v>
      </c>
      <c r="AU226" s="9">
        <v>0</v>
      </c>
      <c r="AV226" s="11"/>
      <c r="AW226" s="11"/>
      <c r="AX226" s="11"/>
      <c r="AY226" s="9">
        <v>0</v>
      </c>
      <c r="AZ226" s="11"/>
      <c r="BA226" s="11"/>
      <c r="BB226" s="12" t="s">
        <v>1721</v>
      </c>
      <c r="BC226" s="9"/>
      <c r="BD226" s="12" t="s">
        <v>1721</v>
      </c>
      <c r="BE226" s="9"/>
      <c r="BF226" s="11" t="s">
        <v>1722</v>
      </c>
      <c r="BG226" s="9" t="s">
        <v>1723</v>
      </c>
      <c r="BH226" s="65" t="s">
        <v>1724</v>
      </c>
      <c r="BI226" s="11"/>
      <c r="BJ226" s="12" t="s">
        <v>1991</v>
      </c>
      <c r="BK226" s="9" t="s">
        <v>1723</v>
      </c>
      <c r="BL226" s="12" t="s">
        <v>1989</v>
      </c>
      <c r="BM226" s="11"/>
      <c r="BN226" s="11"/>
      <c r="BO226" s="11"/>
      <c r="BP226" s="9" t="s">
        <v>164</v>
      </c>
    </row>
    <row r="227" spans="1:68" x14ac:dyDescent="0.25">
      <c r="A227" s="13">
        <v>225</v>
      </c>
      <c r="B227" t="s">
        <v>526</v>
      </c>
      <c r="C227" s="9">
        <v>0</v>
      </c>
      <c r="D227" s="9">
        <v>0</v>
      </c>
      <c r="E227" s="9" t="s">
        <v>1673</v>
      </c>
      <c r="F227" s="9">
        <v>0</v>
      </c>
      <c r="G227" s="9">
        <v>0</v>
      </c>
      <c r="H227" s="11" t="s">
        <v>2009</v>
      </c>
      <c r="I227" s="11"/>
      <c r="J227" s="11"/>
      <c r="K227" s="9">
        <v>0</v>
      </c>
      <c r="L227" s="11"/>
      <c r="M227" s="11"/>
      <c r="N227" s="9">
        <v>0</v>
      </c>
      <c r="O227" s="9" t="s">
        <v>1673</v>
      </c>
      <c r="P227" s="9">
        <v>0</v>
      </c>
      <c r="Q227" s="9">
        <v>0</v>
      </c>
      <c r="R227" s="11" t="s">
        <v>2009</v>
      </c>
      <c r="S227" s="11"/>
      <c r="T227" s="11"/>
      <c r="U227" s="9">
        <v>0</v>
      </c>
      <c r="V227" s="11"/>
      <c r="W227" s="11"/>
      <c r="X227" s="9">
        <v>0</v>
      </c>
      <c r="Y227" s="9" t="s">
        <v>1673</v>
      </c>
      <c r="Z227" s="9">
        <v>0</v>
      </c>
      <c r="AA227" s="11" t="s">
        <v>2013</v>
      </c>
      <c r="AB227" s="11"/>
      <c r="AC227" s="11"/>
      <c r="AD227" s="9">
        <v>0</v>
      </c>
      <c r="AE227" s="11"/>
      <c r="AF227" s="11"/>
      <c r="AG227" s="9">
        <v>0</v>
      </c>
      <c r="AH227" s="9" t="s">
        <v>1673</v>
      </c>
      <c r="AI227" s="9">
        <v>9</v>
      </c>
      <c r="AJ227" s="9" t="s">
        <v>1673</v>
      </c>
      <c r="AK227" s="9">
        <v>0</v>
      </c>
      <c r="AL227" s="11"/>
      <c r="AM227" s="11"/>
      <c r="AN227" s="11"/>
      <c r="AO227" s="9">
        <v>0</v>
      </c>
      <c r="AP227" s="11"/>
      <c r="AQ227" s="11"/>
      <c r="AR227" s="9">
        <v>0</v>
      </c>
      <c r="AS227" s="9">
        <v>0</v>
      </c>
      <c r="AT227" s="9" t="s">
        <v>1673</v>
      </c>
      <c r="AU227" s="9">
        <v>0</v>
      </c>
      <c r="AV227" s="11"/>
      <c r="AW227" s="11"/>
      <c r="AX227" s="11"/>
      <c r="AY227" s="9">
        <v>0</v>
      </c>
      <c r="AZ227" s="11"/>
      <c r="BA227" s="11"/>
      <c r="BB227" s="12" t="s">
        <v>1721</v>
      </c>
      <c r="BC227" s="9"/>
      <c r="BD227" s="12" t="s">
        <v>1721</v>
      </c>
      <c r="BE227" s="9"/>
      <c r="BF227" s="11" t="s">
        <v>1722</v>
      </c>
      <c r="BG227" s="9" t="s">
        <v>1723</v>
      </c>
      <c r="BH227" s="65" t="s">
        <v>1724</v>
      </c>
      <c r="BI227" s="11"/>
      <c r="BJ227" s="12" t="s">
        <v>1991</v>
      </c>
      <c r="BK227" s="9" t="s">
        <v>1723</v>
      </c>
      <c r="BL227" s="12" t="s">
        <v>1989</v>
      </c>
      <c r="BM227" s="11"/>
      <c r="BN227" s="11"/>
      <c r="BO227" s="11"/>
      <c r="BP227" s="9" t="s">
        <v>164</v>
      </c>
    </row>
    <row r="228" spans="1:68" x14ac:dyDescent="0.25">
      <c r="A228" s="13">
        <v>226</v>
      </c>
      <c r="B228" t="s">
        <v>528</v>
      </c>
      <c r="C228" s="9">
        <v>0</v>
      </c>
      <c r="D228" s="9">
        <v>144</v>
      </c>
      <c r="E228" s="9" t="s">
        <v>1673</v>
      </c>
      <c r="F228" s="9">
        <v>1</v>
      </c>
      <c r="G228" s="9">
        <v>1</v>
      </c>
      <c r="H228" s="11" t="s">
        <v>2013</v>
      </c>
      <c r="I228" s="11"/>
      <c r="J228" s="11"/>
      <c r="K228" s="9">
        <v>0</v>
      </c>
      <c r="L228" s="11"/>
      <c r="M228" s="11"/>
      <c r="N228" s="9">
        <v>68</v>
      </c>
      <c r="O228" s="9" t="s">
        <v>1673</v>
      </c>
      <c r="P228" s="9">
        <v>1</v>
      </c>
      <c r="Q228" s="9">
        <v>0</v>
      </c>
      <c r="R228" s="11" t="s">
        <v>2013</v>
      </c>
      <c r="S228" s="11"/>
      <c r="T228" s="11"/>
      <c r="U228" s="9">
        <v>0</v>
      </c>
      <c r="V228" s="11"/>
      <c r="W228" s="11"/>
      <c r="X228" s="9">
        <v>64</v>
      </c>
      <c r="Y228" s="9" t="s">
        <v>1673</v>
      </c>
      <c r="Z228" s="9">
        <v>1</v>
      </c>
      <c r="AA228" s="11" t="s">
        <v>2013</v>
      </c>
      <c r="AB228" s="11"/>
      <c r="AC228" s="11"/>
      <c r="AD228" s="9">
        <v>0</v>
      </c>
      <c r="AE228" s="11"/>
      <c r="AF228" s="11"/>
      <c r="AG228" s="9">
        <v>88</v>
      </c>
      <c r="AH228" s="9" t="s">
        <v>1673</v>
      </c>
      <c r="AI228" s="9">
        <v>36</v>
      </c>
      <c r="AJ228" s="9" t="s">
        <v>1673</v>
      </c>
      <c r="AK228" s="9">
        <v>0</v>
      </c>
      <c r="AL228" s="11"/>
      <c r="AM228" s="11"/>
      <c r="AN228" s="11"/>
      <c r="AO228" s="9">
        <v>0</v>
      </c>
      <c r="AP228" s="11"/>
      <c r="AQ228" s="11"/>
      <c r="AR228" s="9">
        <v>0</v>
      </c>
      <c r="AS228" s="9">
        <v>0</v>
      </c>
      <c r="AT228" s="9" t="s">
        <v>1673</v>
      </c>
      <c r="AU228" s="9">
        <v>0</v>
      </c>
      <c r="AV228" s="11"/>
      <c r="AW228" s="11"/>
      <c r="AX228" s="11"/>
      <c r="AY228" s="9">
        <v>0</v>
      </c>
      <c r="AZ228" s="11"/>
      <c r="BA228" s="11"/>
      <c r="BB228" s="12" t="s">
        <v>1721</v>
      </c>
      <c r="BC228" s="9" t="s">
        <v>1723</v>
      </c>
      <c r="BD228" s="12" t="s">
        <v>1729</v>
      </c>
      <c r="BE228" s="9" t="s">
        <v>1723</v>
      </c>
      <c r="BF228" s="11" t="s">
        <v>1722</v>
      </c>
      <c r="BG228" s="9" t="s">
        <v>1723</v>
      </c>
      <c r="BH228" s="65" t="s">
        <v>1724</v>
      </c>
      <c r="BI228" s="11"/>
      <c r="BJ228" s="12" t="s">
        <v>1991</v>
      </c>
      <c r="BK228" s="9" t="s">
        <v>1723</v>
      </c>
      <c r="BL228" s="12" t="s">
        <v>1989</v>
      </c>
      <c r="BM228" s="11"/>
      <c r="BN228" s="11"/>
      <c r="BO228" s="11"/>
      <c r="BP228" s="9" t="s">
        <v>164</v>
      </c>
    </row>
    <row r="229" spans="1:68" x14ac:dyDescent="0.25">
      <c r="A229" s="13">
        <v>227</v>
      </c>
      <c r="B229" t="s">
        <v>530</v>
      </c>
      <c r="C229" s="9">
        <v>0</v>
      </c>
      <c r="D229" s="9">
        <v>0</v>
      </c>
      <c r="E229" s="9" t="s">
        <v>1673</v>
      </c>
      <c r="F229" s="9">
        <v>0</v>
      </c>
      <c r="G229" s="9">
        <v>0</v>
      </c>
      <c r="H229" s="11" t="s">
        <v>2009</v>
      </c>
      <c r="I229" s="11"/>
      <c r="J229" s="11"/>
      <c r="K229" s="9">
        <v>0</v>
      </c>
      <c r="L229" s="11"/>
      <c r="M229" s="11"/>
      <c r="N229" s="9">
        <v>0</v>
      </c>
      <c r="O229" s="9" t="s">
        <v>1673</v>
      </c>
      <c r="P229" s="9">
        <v>0</v>
      </c>
      <c r="Q229" s="9">
        <v>0</v>
      </c>
      <c r="R229" s="11" t="s">
        <v>2009</v>
      </c>
      <c r="S229" s="11"/>
      <c r="T229" s="11"/>
      <c r="U229" s="9">
        <v>0</v>
      </c>
      <c r="V229" s="11"/>
      <c r="W229" s="11"/>
      <c r="X229" s="9">
        <v>0</v>
      </c>
      <c r="Y229" s="9" t="s">
        <v>1673</v>
      </c>
      <c r="Z229" s="9">
        <v>0</v>
      </c>
      <c r="AA229" s="11" t="s">
        <v>2013</v>
      </c>
      <c r="AB229" s="11"/>
      <c r="AC229" s="11"/>
      <c r="AD229" s="9">
        <v>0</v>
      </c>
      <c r="AE229" s="11"/>
      <c r="AF229" s="11"/>
      <c r="AG229" s="9">
        <v>0</v>
      </c>
      <c r="AH229" s="9" t="s">
        <v>1673</v>
      </c>
      <c r="AI229" s="9">
        <v>9</v>
      </c>
      <c r="AJ229" s="9" t="s">
        <v>1673</v>
      </c>
      <c r="AK229" s="9">
        <v>1</v>
      </c>
      <c r="AL229" s="11"/>
      <c r="AM229" s="11"/>
      <c r="AN229" s="11"/>
      <c r="AO229" s="9">
        <v>0</v>
      </c>
      <c r="AP229" s="11"/>
      <c r="AQ229" s="11"/>
      <c r="AR229" s="9">
        <v>0</v>
      </c>
      <c r="AS229" s="9">
        <v>0</v>
      </c>
      <c r="AT229" s="9" t="s">
        <v>1673</v>
      </c>
      <c r="AU229" s="9">
        <v>0</v>
      </c>
      <c r="AV229" s="11"/>
      <c r="AW229" s="11"/>
      <c r="AX229" s="11"/>
      <c r="AY229" s="9">
        <v>0</v>
      </c>
      <c r="AZ229" s="11"/>
      <c r="BA229" s="11"/>
      <c r="BB229" s="12" t="s">
        <v>1721</v>
      </c>
      <c r="BC229" s="9"/>
      <c r="BD229" s="12" t="s">
        <v>1721</v>
      </c>
      <c r="BE229" s="9"/>
      <c r="BF229" s="11" t="s">
        <v>1722</v>
      </c>
      <c r="BG229" s="9" t="s">
        <v>1723</v>
      </c>
      <c r="BH229" s="65" t="s">
        <v>1724</v>
      </c>
      <c r="BI229" s="11"/>
      <c r="BJ229" s="12" t="s">
        <v>1991</v>
      </c>
      <c r="BK229" s="9" t="s">
        <v>1723</v>
      </c>
      <c r="BL229" s="12" t="s">
        <v>1989</v>
      </c>
      <c r="BM229" s="11"/>
      <c r="BN229" s="11"/>
      <c r="BO229" s="11"/>
      <c r="BP229" s="9" t="s">
        <v>164</v>
      </c>
    </row>
    <row r="230" spans="1:68" x14ac:dyDescent="0.25">
      <c r="A230" s="13">
        <v>228</v>
      </c>
      <c r="B230" t="s">
        <v>532</v>
      </c>
      <c r="C230" s="9">
        <v>0</v>
      </c>
      <c r="D230" s="9">
        <v>0</v>
      </c>
      <c r="E230" s="9" t="s">
        <v>1673</v>
      </c>
      <c r="F230" s="9">
        <v>0</v>
      </c>
      <c r="G230" s="9">
        <v>0</v>
      </c>
      <c r="H230" s="11" t="s">
        <v>2009</v>
      </c>
      <c r="I230" s="11"/>
      <c r="J230" s="11"/>
      <c r="K230" s="9">
        <v>0</v>
      </c>
      <c r="L230" s="11"/>
      <c r="M230" s="11"/>
      <c r="N230" s="9">
        <v>0</v>
      </c>
      <c r="O230" s="9" t="s">
        <v>1673</v>
      </c>
      <c r="P230" s="9">
        <v>0</v>
      </c>
      <c r="Q230" s="9">
        <v>0</v>
      </c>
      <c r="R230" s="11" t="s">
        <v>2009</v>
      </c>
      <c r="S230" s="11"/>
      <c r="T230" s="11"/>
      <c r="U230" s="9">
        <v>0</v>
      </c>
      <c r="V230" s="11"/>
      <c r="W230" s="11"/>
      <c r="X230" s="9">
        <v>0</v>
      </c>
      <c r="Y230" s="9" t="s">
        <v>1673</v>
      </c>
      <c r="Z230" s="9">
        <v>0</v>
      </c>
      <c r="AA230" s="11" t="s">
        <v>2013</v>
      </c>
      <c r="AB230" s="11"/>
      <c r="AC230" s="11"/>
      <c r="AD230" s="9">
        <v>0</v>
      </c>
      <c r="AE230" s="11"/>
      <c r="AF230" s="11"/>
      <c r="AG230" s="9">
        <v>0</v>
      </c>
      <c r="AH230" s="9" t="s">
        <v>1673</v>
      </c>
      <c r="AI230" s="9">
        <v>9</v>
      </c>
      <c r="AJ230" s="9" t="s">
        <v>1673</v>
      </c>
      <c r="AK230" s="9">
        <v>1</v>
      </c>
      <c r="AL230" s="11"/>
      <c r="AM230" s="11"/>
      <c r="AN230" s="11"/>
      <c r="AO230" s="9">
        <v>0</v>
      </c>
      <c r="AP230" s="11"/>
      <c r="AQ230" s="11"/>
      <c r="AR230" s="9">
        <v>0</v>
      </c>
      <c r="AS230" s="9">
        <v>0</v>
      </c>
      <c r="AT230" s="9" t="s">
        <v>1673</v>
      </c>
      <c r="AU230" s="9">
        <v>0</v>
      </c>
      <c r="AV230" s="11"/>
      <c r="AW230" s="11"/>
      <c r="AX230" s="11"/>
      <c r="AY230" s="9">
        <v>0</v>
      </c>
      <c r="AZ230" s="11"/>
      <c r="BA230" s="11"/>
      <c r="BB230" s="12" t="s">
        <v>1721</v>
      </c>
      <c r="BC230" s="9"/>
      <c r="BD230" s="12" t="s">
        <v>1721</v>
      </c>
      <c r="BE230" s="9"/>
      <c r="BF230" s="11" t="s">
        <v>1722</v>
      </c>
      <c r="BG230" s="9" t="s">
        <v>1723</v>
      </c>
      <c r="BH230" s="65" t="s">
        <v>1724</v>
      </c>
      <c r="BI230" s="11"/>
      <c r="BJ230" s="12" t="s">
        <v>1991</v>
      </c>
      <c r="BK230" s="9" t="s">
        <v>1723</v>
      </c>
      <c r="BL230" s="12" t="s">
        <v>1989</v>
      </c>
      <c r="BM230" s="11"/>
      <c r="BN230" s="11"/>
      <c r="BO230" s="11"/>
      <c r="BP230" s="9" t="s">
        <v>164</v>
      </c>
    </row>
    <row r="231" spans="1:68" x14ac:dyDescent="0.25">
      <c r="A231" s="13">
        <v>229</v>
      </c>
      <c r="B231" t="s">
        <v>534</v>
      </c>
      <c r="C231" s="9">
        <v>0</v>
      </c>
      <c r="D231" s="9">
        <v>0</v>
      </c>
      <c r="E231" s="9" t="s">
        <v>1673</v>
      </c>
      <c r="F231" s="9">
        <v>0</v>
      </c>
      <c r="G231" s="9">
        <v>0</v>
      </c>
      <c r="H231" s="11" t="s">
        <v>2009</v>
      </c>
      <c r="I231" s="11"/>
      <c r="J231" s="11"/>
      <c r="K231" s="9">
        <v>0</v>
      </c>
      <c r="L231" s="11"/>
      <c r="M231" s="11"/>
      <c r="N231" s="9">
        <v>0</v>
      </c>
      <c r="O231" s="9" t="s">
        <v>1673</v>
      </c>
      <c r="P231" s="9">
        <v>0</v>
      </c>
      <c r="Q231" s="9">
        <v>0</v>
      </c>
      <c r="R231" s="11" t="s">
        <v>2009</v>
      </c>
      <c r="S231" s="11"/>
      <c r="T231" s="11"/>
      <c r="U231" s="9">
        <v>0</v>
      </c>
      <c r="V231" s="11"/>
      <c r="W231" s="11"/>
      <c r="X231" s="9">
        <v>0</v>
      </c>
      <c r="Y231" s="9" t="s">
        <v>1673</v>
      </c>
      <c r="Z231" s="9">
        <v>0</v>
      </c>
      <c r="AA231" s="11" t="s">
        <v>2013</v>
      </c>
      <c r="AB231" s="11"/>
      <c r="AC231" s="11"/>
      <c r="AD231" s="9">
        <v>0</v>
      </c>
      <c r="AE231" s="11"/>
      <c r="AF231" s="11"/>
      <c r="AG231" s="9">
        <v>0</v>
      </c>
      <c r="AH231" s="9" t="s">
        <v>1673</v>
      </c>
      <c r="AI231" s="9">
        <v>9</v>
      </c>
      <c r="AJ231" s="9" t="s">
        <v>1673</v>
      </c>
      <c r="AK231" s="9">
        <v>1</v>
      </c>
      <c r="AL231" s="11"/>
      <c r="AM231" s="11"/>
      <c r="AN231" s="11"/>
      <c r="AO231" s="9">
        <v>0</v>
      </c>
      <c r="AP231" s="11"/>
      <c r="AQ231" s="11"/>
      <c r="AR231" s="9">
        <v>0</v>
      </c>
      <c r="AS231" s="9">
        <v>0</v>
      </c>
      <c r="AT231" s="9" t="s">
        <v>1673</v>
      </c>
      <c r="AU231" s="9">
        <v>0</v>
      </c>
      <c r="AV231" s="11"/>
      <c r="AW231" s="11"/>
      <c r="AX231" s="11"/>
      <c r="AY231" s="9">
        <v>0</v>
      </c>
      <c r="AZ231" s="11"/>
      <c r="BA231" s="11"/>
      <c r="BB231" s="12" t="s">
        <v>1721</v>
      </c>
      <c r="BC231" s="9"/>
      <c r="BD231" s="12" t="s">
        <v>1721</v>
      </c>
      <c r="BE231" s="9"/>
      <c r="BF231" s="11" t="s">
        <v>1722</v>
      </c>
      <c r="BG231" s="9" t="s">
        <v>1723</v>
      </c>
      <c r="BH231" s="65" t="s">
        <v>1724</v>
      </c>
      <c r="BI231" s="11"/>
      <c r="BJ231" s="12" t="s">
        <v>1991</v>
      </c>
      <c r="BK231" s="9" t="s">
        <v>1723</v>
      </c>
      <c r="BL231" s="12" t="s">
        <v>1989</v>
      </c>
      <c r="BM231" s="11"/>
      <c r="BN231" s="11"/>
      <c r="BO231" s="11"/>
      <c r="BP231" s="9" t="s">
        <v>164</v>
      </c>
    </row>
    <row r="232" spans="1:68" x14ac:dyDescent="0.25">
      <c r="A232" s="13">
        <v>230</v>
      </c>
      <c r="B232" t="s">
        <v>536</v>
      </c>
      <c r="C232" s="9">
        <v>0</v>
      </c>
      <c r="D232" s="9">
        <v>146</v>
      </c>
      <c r="E232" s="9" t="s">
        <v>1673</v>
      </c>
      <c r="F232" s="9">
        <v>1</v>
      </c>
      <c r="G232" s="9">
        <v>1</v>
      </c>
      <c r="H232" s="11" t="s">
        <v>2013</v>
      </c>
      <c r="I232" s="11"/>
      <c r="J232" s="11"/>
      <c r="K232" s="9">
        <v>0</v>
      </c>
      <c r="L232" s="11"/>
      <c r="M232" s="11"/>
      <c r="N232" s="9">
        <v>68</v>
      </c>
      <c r="O232" s="9" t="s">
        <v>1673</v>
      </c>
      <c r="P232" s="9">
        <v>1</v>
      </c>
      <c r="Q232" s="9">
        <v>0</v>
      </c>
      <c r="R232" s="11" t="s">
        <v>2009</v>
      </c>
      <c r="S232" s="11"/>
      <c r="T232" s="11"/>
      <c r="U232" s="9">
        <v>0</v>
      </c>
      <c r="V232" s="11"/>
      <c r="W232" s="11"/>
      <c r="X232" s="9">
        <v>64</v>
      </c>
      <c r="Y232" s="9" t="s">
        <v>1673</v>
      </c>
      <c r="Z232" s="9">
        <v>0</v>
      </c>
      <c r="AA232" s="11" t="s">
        <v>2013</v>
      </c>
      <c r="AB232" s="11"/>
      <c r="AC232" s="11"/>
      <c r="AD232" s="9">
        <v>0</v>
      </c>
      <c r="AE232" s="11"/>
      <c r="AF232" s="11"/>
      <c r="AG232" s="9">
        <v>94</v>
      </c>
      <c r="AH232" s="9" t="s">
        <v>1673</v>
      </c>
      <c r="AI232" s="9">
        <v>36</v>
      </c>
      <c r="AJ232" s="9" t="s">
        <v>1673</v>
      </c>
      <c r="AK232" s="9">
        <v>1</v>
      </c>
      <c r="AL232" s="11"/>
      <c r="AM232" s="11"/>
      <c r="AN232" s="11"/>
      <c r="AO232" s="9">
        <v>0</v>
      </c>
      <c r="AP232" s="11"/>
      <c r="AQ232" s="11"/>
      <c r="AR232" s="9">
        <v>0</v>
      </c>
      <c r="AS232" s="9">
        <v>0</v>
      </c>
      <c r="AT232" s="9" t="s">
        <v>1673</v>
      </c>
      <c r="AU232" s="9">
        <v>0</v>
      </c>
      <c r="AV232" s="11"/>
      <c r="AW232" s="11"/>
      <c r="AX232" s="11"/>
      <c r="AY232" s="9">
        <v>0</v>
      </c>
      <c r="AZ232" s="11"/>
      <c r="BA232" s="11"/>
      <c r="BB232" s="12" t="s">
        <v>1721</v>
      </c>
      <c r="BC232" s="9" t="s">
        <v>1723</v>
      </c>
      <c r="BD232" s="12" t="s">
        <v>1729</v>
      </c>
      <c r="BE232" s="9" t="s">
        <v>1723</v>
      </c>
      <c r="BF232" s="11" t="s">
        <v>1991</v>
      </c>
      <c r="BG232" s="9" t="s">
        <v>1723</v>
      </c>
      <c r="BH232" s="11" t="s">
        <v>1991</v>
      </c>
      <c r="BI232" s="11"/>
      <c r="BJ232" s="12" t="s">
        <v>1991</v>
      </c>
      <c r="BK232" s="9" t="s">
        <v>1723</v>
      </c>
      <c r="BL232" s="12" t="s">
        <v>1989</v>
      </c>
      <c r="BM232" s="11"/>
      <c r="BN232" s="11"/>
      <c r="BO232" s="11"/>
      <c r="BP232" s="9" t="s">
        <v>164</v>
      </c>
    </row>
    <row r="233" spans="1:68" x14ac:dyDescent="0.25">
      <c r="A233" s="13">
        <v>231</v>
      </c>
      <c r="B233" t="s">
        <v>538</v>
      </c>
      <c r="C233" s="9">
        <v>0</v>
      </c>
      <c r="D233" s="9">
        <v>46</v>
      </c>
      <c r="E233" s="9" t="s">
        <v>1673</v>
      </c>
      <c r="F233" s="9">
        <v>1</v>
      </c>
      <c r="G233" s="9">
        <v>1</v>
      </c>
      <c r="H233" s="11" t="s">
        <v>2013</v>
      </c>
      <c r="I233" s="11"/>
      <c r="J233" s="11"/>
      <c r="K233" s="9">
        <v>0</v>
      </c>
      <c r="L233" s="11"/>
      <c r="M233" s="11"/>
      <c r="N233" s="9">
        <v>41</v>
      </c>
      <c r="O233" s="9" t="s">
        <v>1673</v>
      </c>
      <c r="P233" s="9">
        <v>1</v>
      </c>
      <c r="Q233" s="9">
        <v>1</v>
      </c>
      <c r="R233" s="11" t="s">
        <v>2009</v>
      </c>
      <c r="S233" s="11"/>
      <c r="T233" s="11"/>
      <c r="U233" s="9">
        <v>0</v>
      </c>
      <c r="V233" s="11"/>
      <c r="W233" s="11"/>
      <c r="X233" s="9">
        <v>32</v>
      </c>
      <c r="Y233" s="9" t="s">
        <v>1673</v>
      </c>
      <c r="Z233" s="9">
        <v>1</v>
      </c>
      <c r="AA233" s="11" t="s">
        <v>2013</v>
      </c>
      <c r="AB233" s="11"/>
      <c r="AC233" s="11"/>
      <c r="AD233" s="9">
        <v>0</v>
      </c>
      <c r="AE233" s="11"/>
      <c r="AF233" s="11"/>
      <c r="AG233" s="9">
        <v>42</v>
      </c>
      <c r="AH233" s="9" t="s">
        <v>1673</v>
      </c>
      <c r="AI233" s="9">
        <v>9</v>
      </c>
      <c r="AJ233" s="9" t="s">
        <v>1673</v>
      </c>
      <c r="AK233" s="9">
        <v>1</v>
      </c>
      <c r="AL233" s="11"/>
      <c r="AM233" s="11"/>
      <c r="AN233" s="11"/>
      <c r="AO233" s="9">
        <v>0</v>
      </c>
      <c r="AP233" s="11"/>
      <c r="AQ233" s="11"/>
      <c r="AR233" s="9">
        <v>0</v>
      </c>
      <c r="AS233" s="9">
        <v>0</v>
      </c>
      <c r="AT233" s="9" t="s">
        <v>1673</v>
      </c>
      <c r="AU233" s="9">
        <v>0</v>
      </c>
      <c r="AV233" s="11"/>
      <c r="AW233" s="11"/>
      <c r="AX233" s="11"/>
      <c r="AY233" s="9">
        <v>0</v>
      </c>
      <c r="AZ233" s="11"/>
      <c r="BA233" s="11"/>
      <c r="BB233" s="12" t="s">
        <v>1721</v>
      </c>
      <c r="BC233" s="9" t="s">
        <v>1723</v>
      </c>
      <c r="BD233" s="12" t="s">
        <v>1729</v>
      </c>
      <c r="BE233" s="9" t="s">
        <v>1723</v>
      </c>
      <c r="BF233" s="11" t="s">
        <v>1991</v>
      </c>
      <c r="BG233" s="9" t="s">
        <v>1723</v>
      </c>
      <c r="BH233" s="11" t="s">
        <v>1991</v>
      </c>
      <c r="BI233" s="11"/>
      <c r="BJ233" s="12" t="s">
        <v>1991</v>
      </c>
      <c r="BK233" s="9" t="s">
        <v>1723</v>
      </c>
      <c r="BL233" s="12" t="s">
        <v>1989</v>
      </c>
      <c r="BM233" s="11"/>
      <c r="BN233" s="11"/>
      <c r="BO233" s="11"/>
      <c r="BP233" s="9" t="s">
        <v>164</v>
      </c>
    </row>
    <row r="234" spans="1:68" x14ac:dyDescent="0.25">
      <c r="A234" s="13">
        <v>232</v>
      </c>
      <c r="B234" t="s">
        <v>540</v>
      </c>
      <c r="C234" s="9">
        <v>0</v>
      </c>
      <c r="D234" s="9">
        <v>0</v>
      </c>
      <c r="E234" s="9" t="s">
        <v>1673</v>
      </c>
      <c r="F234" s="9">
        <v>0</v>
      </c>
      <c r="G234" s="9">
        <v>0</v>
      </c>
      <c r="H234" s="11" t="s">
        <v>2009</v>
      </c>
      <c r="I234" s="11"/>
      <c r="J234" s="11"/>
      <c r="K234" s="9">
        <v>0</v>
      </c>
      <c r="L234" s="11"/>
      <c r="M234" s="11"/>
      <c r="N234" s="9">
        <v>0</v>
      </c>
      <c r="O234" s="9" t="s">
        <v>1673</v>
      </c>
      <c r="P234" s="9">
        <v>0</v>
      </c>
      <c r="Q234" s="9">
        <v>0</v>
      </c>
      <c r="R234" s="11" t="s">
        <v>2009</v>
      </c>
      <c r="S234" s="11"/>
      <c r="T234" s="11"/>
      <c r="U234" s="9">
        <v>0</v>
      </c>
      <c r="V234" s="11"/>
      <c r="W234" s="11"/>
      <c r="X234" s="9">
        <v>64</v>
      </c>
      <c r="Y234" s="9" t="s">
        <v>1673</v>
      </c>
      <c r="Z234" s="9">
        <v>0</v>
      </c>
      <c r="AA234" s="11" t="s">
        <v>2013</v>
      </c>
      <c r="AB234" s="11"/>
      <c r="AC234" s="11"/>
      <c r="AD234" s="9">
        <v>0</v>
      </c>
      <c r="AE234" s="11"/>
      <c r="AF234" s="11"/>
      <c r="AG234" s="9">
        <v>78</v>
      </c>
      <c r="AH234" s="9" t="s">
        <v>1673</v>
      </c>
      <c r="AI234" s="9">
        <v>36</v>
      </c>
      <c r="AJ234" s="9" t="s">
        <v>1673</v>
      </c>
      <c r="AK234" s="9">
        <v>1</v>
      </c>
      <c r="AL234" s="11"/>
      <c r="AM234" s="11"/>
      <c r="AN234" s="11"/>
      <c r="AO234" s="9">
        <v>0</v>
      </c>
      <c r="AP234" s="11"/>
      <c r="AQ234" s="11"/>
      <c r="AR234" s="9">
        <v>0</v>
      </c>
      <c r="AS234" s="9">
        <v>0</v>
      </c>
      <c r="AT234" s="9" t="s">
        <v>1673</v>
      </c>
      <c r="AU234" s="9">
        <v>0</v>
      </c>
      <c r="AV234" s="11"/>
      <c r="AW234" s="11"/>
      <c r="AX234" s="11"/>
      <c r="AY234" s="9">
        <v>0</v>
      </c>
      <c r="AZ234" s="11"/>
      <c r="BA234" s="11"/>
      <c r="BB234" s="12" t="s">
        <v>1721</v>
      </c>
      <c r="BC234" s="9" t="s">
        <v>1723</v>
      </c>
      <c r="BD234" s="12" t="s">
        <v>1721</v>
      </c>
      <c r="BE234" s="9"/>
      <c r="BF234" s="11" t="s">
        <v>1991</v>
      </c>
      <c r="BG234" s="9" t="s">
        <v>1723</v>
      </c>
      <c r="BH234" s="11" t="s">
        <v>1991</v>
      </c>
      <c r="BI234" s="11"/>
      <c r="BJ234" s="12" t="s">
        <v>1991</v>
      </c>
      <c r="BK234" s="9" t="s">
        <v>1723</v>
      </c>
      <c r="BL234" s="12" t="s">
        <v>1989</v>
      </c>
      <c r="BM234" s="11"/>
      <c r="BN234" s="11"/>
      <c r="BO234" s="11"/>
      <c r="BP234" s="9" t="s">
        <v>164</v>
      </c>
    </row>
    <row r="235" spans="1:68" x14ac:dyDescent="0.25">
      <c r="A235" s="13">
        <v>233</v>
      </c>
      <c r="B235" t="s">
        <v>542</v>
      </c>
      <c r="C235" s="9">
        <v>0</v>
      </c>
      <c r="D235" s="9">
        <v>68</v>
      </c>
      <c r="E235" s="9" t="s">
        <v>1673</v>
      </c>
      <c r="F235" s="9">
        <v>1</v>
      </c>
      <c r="G235" s="9">
        <v>1</v>
      </c>
      <c r="H235" s="11" t="s">
        <v>2013</v>
      </c>
      <c r="I235" s="11"/>
      <c r="J235" s="11"/>
      <c r="K235" s="9">
        <v>0</v>
      </c>
      <c r="L235" s="11"/>
      <c r="M235" s="11"/>
      <c r="N235" s="9">
        <v>0</v>
      </c>
      <c r="O235" s="9" t="s">
        <v>1673</v>
      </c>
      <c r="P235" s="9">
        <v>0</v>
      </c>
      <c r="Q235" s="9">
        <v>0</v>
      </c>
      <c r="R235" s="11" t="s">
        <v>2009</v>
      </c>
      <c r="S235" s="11"/>
      <c r="T235" s="11"/>
      <c r="U235" s="9">
        <v>0</v>
      </c>
      <c r="V235" s="11"/>
      <c r="W235" s="11"/>
      <c r="X235" s="9">
        <v>64</v>
      </c>
      <c r="Y235" s="9" t="s">
        <v>1673</v>
      </c>
      <c r="Z235" s="9">
        <v>1</v>
      </c>
      <c r="AA235" s="11" t="s">
        <v>2013</v>
      </c>
      <c r="AB235" s="11"/>
      <c r="AC235" s="11"/>
      <c r="AD235" s="9">
        <v>0</v>
      </c>
      <c r="AE235" s="11"/>
      <c r="AF235" s="11"/>
      <c r="AG235" s="9">
        <v>82</v>
      </c>
      <c r="AH235" s="9" t="s">
        <v>1673</v>
      </c>
      <c r="AI235" s="9">
        <v>36</v>
      </c>
      <c r="AJ235" s="9" t="s">
        <v>1673</v>
      </c>
      <c r="AK235" s="9">
        <v>1</v>
      </c>
      <c r="AL235" s="11"/>
      <c r="AM235" s="11"/>
      <c r="AN235" s="11"/>
      <c r="AO235" s="9">
        <v>0</v>
      </c>
      <c r="AP235" s="11"/>
      <c r="AQ235" s="11"/>
      <c r="AR235" s="9">
        <v>0</v>
      </c>
      <c r="AS235" s="9">
        <v>0</v>
      </c>
      <c r="AT235" s="9" t="s">
        <v>1673</v>
      </c>
      <c r="AU235" s="9">
        <v>0</v>
      </c>
      <c r="AV235" s="11"/>
      <c r="AW235" s="11"/>
      <c r="AX235" s="11"/>
      <c r="AY235" s="9">
        <v>0</v>
      </c>
      <c r="AZ235" s="11"/>
      <c r="BA235" s="11"/>
      <c r="BB235" s="12" t="s">
        <v>1721</v>
      </c>
      <c r="BC235" s="9"/>
      <c r="BD235" s="12" t="s">
        <v>1721</v>
      </c>
      <c r="BE235" s="9"/>
      <c r="BF235" s="11" t="s">
        <v>1991</v>
      </c>
      <c r="BG235" s="9" t="s">
        <v>1723</v>
      </c>
      <c r="BH235" s="11" t="s">
        <v>1991</v>
      </c>
      <c r="BI235" s="11"/>
      <c r="BJ235" s="12" t="s">
        <v>1991</v>
      </c>
      <c r="BK235" s="9" t="s">
        <v>1723</v>
      </c>
      <c r="BL235" s="12" t="s">
        <v>1989</v>
      </c>
      <c r="BM235" s="11"/>
      <c r="BN235" s="11"/>
      <c r="BO235" s="11"/>
      <c r="BP235" s="9" t="s">
        <v>164</v>
      </c>
    </row>
    <row r="236" spans="1:68" x14ac:dyDescent="0.25">
      <c r="A236" s="13">
        <v>234</v>
      </c>
      <c r="B236" t="s">
        <v>544</v>
      </c>
      <c r="C236" s="9">
        <v>0</v>
      </c>
      <c r="D236" s="9">
        <v>136</v>
      </c>
      <c r="E236" s="9" t="s">
        <v>1673</v>
      </c>
      <c r="F236" s="9">
        <v>1</v>
      </c>
      <c r="G236" s="9">
        <v>1</v>
      </c>
      <c r="H236" s="11" t="s">
        <v>2013</v>
      </c>
      <c r="I236" s="11"/>
      <c r="J236" s="11"/>
      <c r="K236" s="9">
        <v>0</v>
      </c>
      <c r="L236" s="11"/>
      <c r="M236" s="11"/>
      <c r="N236" s="9">
        <v>66</v>
      </c>
      <c r="O236" s="9" t="s">
        <v>1673</v>
      </c>
      <c r="P236" s="9">
        <v>1</v>
      </c>
      <c r="Q236" s="9">
        <v>0</v>
      </c>
      <c r="R236" s="11" t="s">
        <v>2009</v>
      </c>
      <c r="S236" s="11"/>
      <c r="T236" s="11"/>
      <c r="U236" s="9">
        <v>0</v>
      </c>
      <c r="V236" s="11"/>
      <c r="W236" s="11"/>
      <c r="X236" s="9">
        <v>64</v>
      </c>
      <c r="Y236" s="9" t="s">
        <v>1673</v>
      </c>
      <c r="Z236" s="9">
        <v>1</v>
      </c>
      <c r="AA236" s="11" t="s">
        <v>2013</v>
      </c>
      <c r="AB236" s="11"/>
      <c r="AC236" s="11"/>
      <c r="AD236" s="9">
        <v>0</v>
      </c>
      <c r="AE236" s="11"/>
      <c r="AF236" s="11"/>
      <c r="AG236" s="9">
        <v>79</v>
      </c>
      <c r="AH236" s="9" t="s">
        <v>1673</v>
      </c>
      <c r="AI236" s="9">
        <v>36</v>
      </c>
      <c r="AJ236" s="9" t="s">
        <v>1673</v>
      </c>
      <c r="AK236" s="9">
        <v>1</v>
      </c>
      <c r="AL236" s="11"/>
      <c r="AM236" s="11"/>
      <c r="AN236" s="11"/>
      <c r="AO236" s="9">
        <v>0</v>
      </c>
      <c r="AP236" s="11"/>
      <c r="AQ236" s="11"/>
      <c r="AR236" s="9">
        <v>0</v>
      </c>
      <c r="AS236" s="9">
        <v>0</v>
      </c>
      <c r="AT236" s="9" t="s">
        <v>1673</v>
      </c>
      <c r="AU236" s="9">
        <v>0</v>
      </c>
      <c r="AV236" s="11"/>
      <c r="AW236" s="11"/>
      <c r="AX236" s="11"/>
      <c r="AY236" s="9">
        <v>0</v>
      </c>
      <c r="AZ236" s="11"/>
      <c r="BA236" s="11"/>
      <c r="BB236" s="12" t="s">
        <v>1721</v>
      </c>
      <c r="BC236" s="9" t="s">
        <v>1723</v>
      </c>
      <c r="BD236" s="12" t="s">
        <v>1729</v>
      </c>
      <c r="BE236" s="9" t="s">
        <v>1723</v>
      </c>
      <c r="BF236" s="11" t="s">
        <v>1991</v>
      </c>
      <c r="BG236" s="9" t="s">
        <v>1723</v>
      </c>
      <c r="BH236" s="11" t="s">
        <v>1991</v>
      </c>
      <c r="BI236" s="11"/>
      <c r="BJ236" s="12" t="s">
        <v>1991</v>
      </c>
      <c r="BK236" s="9" t="s">
        <v>1723</v>
      </c>
      <c r="BL236" s="12" t="s">
        <v>1989</v>
      </c>
      <c r="BM236" s="11"/>
      <c r="BN236" s="11"/>
      <c r="BO236" s="11"/>
      <c r="BP236" s="9" t="s">
        <v>164</v>
      </c>
    </row>
    <row r="237" spans="1:68" x14ac:dyDescent="0.25">
      <c r="A237" s="13">
        <v>235</v>
      </c>
      <c r="B237" t="s">
        <v>546</v>
      </c>
      <c r="C237" s="9">
        <v>0</v>
      </c>
      <c r="D237" s="9">
        <v>138</v>
      </c>
      <c r="E237" s="9" t="s">
        <v>1673</v>
      </c>
      <c r="F237" s="9">
        <v>1</v>
      </c>
      <c r="G237" s="9">
        <v>1</v>
      </c>
      <c r="H237" s="11" t="s">
        <v>2013</v>
      </c>
      <c r="I237" s="11"/>
      <c r="J237" s="11"/>
      <c r="K237" s="9">
        <v>0</v>
      </c>
      <c r="L237" s="11"/>
      <c r="M237" s="11"/>
      <c r="N237" s="9">
        <v>66</v>
      </c>
      <c r="O237" s="9" t="s">
        <v>1673</v>
      </c>
      <c r="P237" s="9">
        <v>1</v>
      </c>
      <c r="Q237" s="9">
        <v>0</v>
      </c>
      <c r="R237" s="11" t="s">
        <v>2009</v>
      </c>
      <c r="S237" s="11"/>
      <c r="T237" s="11"/>
      <c r="U237" s="9">
        <v>0</v>
      </c>
      <c r="V237" s="11"/>
      <c r="W237" s="11"/>
      <c r="X237" s="9">
        <v>64</v>
      </c>
      <c r="Y237" s="9" t="s">
        <v>1673</v>
      </c>
      <c r="Z237" s="9">
        <v>1</v>
      </c>
      <c r="AA237" s="11" t="s">
        <v>2013</v>
      </c>
      <c r="AB237" s="11"/>
      <c r="AC237" s="11"/>
      <c r="AD237" s="9">
        <v>0</v>
      </c>
      <c r="AE237" s="11"/>
      <c r="AF237" s="11"/>
      <c r="AG237" s="9">
        <v>82</v>
      </c>
      <c r="AH237" s="9" t="s">
        <v>1673</v>
      </c>
      <c r="AI237" s="9">
        <v>36</v>
      </c>
      <c r="AJ237" s="9" t="s">
        <v>1673</v>
      </c>
      <c r="AK237" s="9">
        <v>1</v>
      </c>
      <c r="AL237" s="11"/>
      <c r="AM237" s="11"/>
      <c r="AN237" s="11"/>
      <c r="AO237" s="9">
        <v>0</v>
      </c>
      <c r="AP237" s="11"/>
      <c r="AQ237" s="11"/>
      <c r="AR237" s="9">
        <v>0</v>
      </c>
      <c r="AS237" s="9">
        <v>0</v>
      </c>
      <c r="AT237" s="9" t="s">
        <v>1673</v>
      </c>
      <c r="AU237" s="9">
        <v>0</v>
      </c>
      <c r="AV237" s="11"/>
      <c r="AW237" s="11"/>
      <c r="AX237" s="11"/>
      <c r="AY237" s="9">
        <v>0</v>
      </c>
      <c r="AZ237" s="11"/>
      <c r="BA237" s="11"/>
      <c r="BB237" s="12" t="s">
        <v>1721</v>
      </c>
      <c r="BC237" s="9" t="s">
        <v>1723</v>
      </c>
      <c r="BD237" s="12" t="s">
        <v>1729</v>
      </c>
      <c r="BE237" s="9" t="s">
        <v>1723</v>
      </c>
      <c r="BF237" s="11" t="s">
        <v>1991</v>
      </c>
      <c r="BG237" s="9" t="s">
        <v>1723</v>
      </c>
      <c r="BH237" s="11" t="s">
        <v>1991</v>
      </c>
      <c r="BI237" s="11"/>
      <c r="BJ237" s="12" t="s">
        <v>1991</v>
      </c>
      <c r="BK237" s="9" t="s">
        <v>1723</v>
      </c>
      <c r="BL237" s="12" t="s">
        <v>1989</v>
      </c>
      <c r="BM237" s="11"/>
      <c r="BN237" s="11"/>
      <c r="BO237" s="11"/>
      <c r="BP237" s="9" t="s">
        <v>164</v>
      </c>
    </row>
    <row r="238" spans="1:68" x14ac:dyDescent="0.25">
      <c r="A238" s="13">
        <v>236</v>
      </c>
      <c r="B238" t="s">
        <v>548</v>
      </c>
      <c r="C238" s="9">
        <v>0</v>
      </c>
      <c r="D238" s="9">
        <v>142</v>
      </c>
      <c r="E238" s="9" t="s">
        <v>1673</v>
      </c>
      <c r="F238" s="9">
        <v>1</v>
      </c>
      <c r="G238" s="9">
        <v>1</v>
      </c>
      <c r="H238" s="11" t="s">
        <v>2013</v>
      </c>
      <c r="I238" s="11"/>
      <c r="J238" s="11"/>
      <c r="K238" s="9">
        <v>0</v>
      </c>
      <c r="L238" s="11"/>
      <c r="M238" s="11"/>
      <c r="N238" s="9">
        <v>68</v>
      </c>
      <c r="O238" s="9" t="s">
        <v>1673</v>
      </c>
      <c r="P238" s="9">
        <v>1</v>
      </c>
      <c r="Q238" s="9">
        <v>0</v>
      </c>
      <c r="R238" s="11" t="s">
        <v>2009</v>
      </c>
      <c r="S238" s="11"/>
      <c r="T238" s="11"/>
      <c r="U238" s="9">
        <v>0</v>
      </c>
      <c r="V238" s="11"/>
      <c r="W238" s="11"/>
      <c r="X238" s="9">
        <v>64</v>
      </c>
      <c r="Y238" s="9" t="s">
        <v>1673</v>
      </c>
      <c r="Z238" s="9">
        <v>1</v>
      </c>
      <c r="AA238" s="11" t="s">
        <v>2013</v>
      </c>
      <c r="AB238" s="11"/>
      <c r="AC238" s="11"/>
      <c r="AD238" s="9">
        <v>0</v>
      </c>
      <c r="AE238" s="11"/>
      <c r="AF238" s="11"/>
      <c r="AG238" s="9">
        <v>82</v>
      </c>
      <c r="AH238" s="9" t="s">
        <v>1673</v>
      </c>
      <c r="AI238" s="9">
        <v>36</v>
      </c>
      <c r="AJ238" s="9" t="s">
        <v>1673</v>
      </c>
      <c r="AK238" s="9">
        <v>1</v>
      </c>
      <c r="AL238" s="11"/>
      <c r="AM238" s="11"/>
      <c r="AN238" s="11"/>
      <c r="AO238" s="9">
        <v>0</v>
      </c>
      <c r="AP238" s="11"/>
      <c r="AQ238" s="11"/>
      <c r="AR238" s="9">
        <v>0</v>
      </c>
      <c r="AS238" s="9">
        <v>0</v>
      </c>
      <c r="AT238" s="9" t="s">
        <v>1673</v>
      </c>
      <c r="AU238" s="9">
        <v>0</v>
      </c>
      <c r="AV238" s="11"/>
      <c r="AW238" s="11"/>
      <c r="AX238" s="11"/>
      <c r="AY238" s="9">
        <v>0</v>
      </c>
      <c r="AZ238" s="11"/>
      <c r="BA238" s="11"/>
      <c r="BB238" s="12" t="s">
        <v>1721</v>
      </c>
      <c r="BC238" s="9" t="s">
        <v>1723</v>
      </c>
      <c r="BD238" s="12" t="s">
        <v>1729</v>
      </c>
      <c r="BE238" s="9" t="s">
        <v>1723</v>
      </c>
      <c r="BF238" s="11" t="s">
        <v>1991</v>
      </c>
      <c r="BG238" s="9" t="s">
        <v>1723</v>
      </c>
      <c r="BH238" s="11" t="s">
        <v>1991</v>
      </c>
      <c r="BI238" s="11"/>
      <c r="BJ238" s="12" t="s">
        <v>1991</v>
      </c>
      <c r="BK238" s="9" t="s">
        <v>1723</v>
      </c>
      <c r="BL238" s="12" t="s">
        <v>1989</v>
      </c>
      <c r="BM238" s="11"/>
      <c r="BN238" s="11"/>
      <c r="BO238" s="11"/>
      <c r="BP238" s="9" t="s">
        <v>164</v>
      </c>
    </row>
    <row r="239" spans="1:68" x14ac:dyDescent="0.25">
      <c r="A239" s="13">
        <v>237</v>
      </c>
      <c r="B239" t="s">
        <v>550</v>
      </c>
      <c r="C239" s="9">
        <v>0</v>
      </c>
      <c r="D239" s="9">
        <v>140</v>
      </c>
      <c r="E239" s="9" t="s">
        <v>1673</v>
      </c>
      <c r="F239" s="9">
        <v>1</v>
      </c>
      <c r="G239" s="9">
        <v>1</v>
      </c>
      <c r="H239" s="11" t="s">
        <v>2013</v>
      </c>
      <c r="I239" s="11"/>
      <c r="J239" s="11"/>
      <c r="K239" s="9">
        <v>0</v>
      </c>
      <c r="L239" s="11"/>
      <c r="M239" s="11"/>
      <c r="N239" s="9">
        <v>0</v>
      </c>
      <c r="O239" s="9" t="s">
        <v>1673</v>
      </c>
      <c r="P239" s="9">
        <v>0</v>
      </c>
      <c r="Q239" s="9">
        <v>0</v>
      </c>
      <c r="R239" s="11" t="s">
        <v>2009</v>
      </c>
      <c r="S239" s="11"/>
      <c r="T239" s="11"/>
      <c r="U239" s="9">
        <v>0</v>
      </c>
      <c r="V239" s="11"/>
      <c r="W239" s="11"/>
      <c r="X239" s="9">
        <v>64</v>
      </c>
      <c r="Y239" s="9" t="s">
        <v>1673</v>
      </c>
      <c r="Z239" s="9">
        <v>1</v>
      </c>
      <c r="AA239" s="11" t="s">
        <v>2013</v>
      </c>
      <c r="AB239" s="11"/>
      <c r="AC239" s="11"/>
      <c r="AD239" s="9">
        <v>0</v>
      </c>
      <c r="AE239" s="11"/>
      <c r="AF239" s="11"/>
      <c r="AG239" s="9">
        <v>68</v>
      </c>
      <c r="AH239" s="9" t="s">
        <v>1673</v>
      </c>
      <c r="AI239" s="9">
        <v>36</v>
      </c>
      <c r="AJ239" s="9" t="s">
        <v>1673</v>
      </c>
      <c r="AK239" s="9">
        <v>1</v>
      </c>
      <c r="AL239" s="11"/>
      <c r="AM239" s="11"/>
      <c r="AN239" s="11"/>
      <c r="AO239" s="9">
        <v>0</v>
      </c>
      <c r="AP239" s="11"/>
      <c r="AQ239" s="11"/>
      <c r="AR239" s="9">
        <v>0</v>
      </c>
      <c r="AS239" s="9">
        <v>0</v>
      </c>
      <c r="AT239" s="9" t="s">
        <v>1673</v>
      </c>
      <c r="AU239" s="9">
        <v>0</v>
      </c>
      <c r="AV239" s="11"/>
      <c r="AW239" s="11"/>
      <c r="AX239" s="11"/>
      <c r="AY239" s="9">
        <v>0</v>
      </c>
      <c r="AZ239" s="11"/>
      <c r="BA239" s="11"/>
      <c r="BB239" s="12" t="s">
        <v>1721</v>
      </c>
      <c r="BC239" s="9" t="s">
        <v>1723</v>
      </c>
      <c r="BD239" s="12" t="s">
        <v>1729</v>
      </c>
      <c r="BE239" s="9" t="s">
        <v>1723</v>
      </c>
      <c r="BF239" s="11" t="s">
        <v>1991</v>
      </c>
      <c r="BG239" s="9" t="s">
        <v>1723</v>
      </c>
      <c r="BH239" s="11" t="s">
        <v>1991</v>
      </c>
      <c r="BI239" s="11"/>
      <c r="BJ239" s="12" t="s">
        <v>1991</v>
      </c>
      <c r="BK239" s="9" t="s">
        <v>1723</v>
      </c>
      <c r="BL239" s="12" t="s">
        <v>1989</v>
      </c>
      <c r="BM239" s="11"/>
      <c r="BN239" s="11"/>
      <c r="BO239" s="11"/>
      <c r="BP239" s="9" t="s">
        <v>164</v>
      </c>
    </row>
    <row r="240" spans="1:68" x14ac:dyDescent="0.25">
      <c r="A240" s="13">
        <v>238</v>
      </c>
      <c r="B240" t="s">
        <v>552</v>
      </c>
      <c r="C240" s="9">
        <v>0</v>
      </c>
      <c r="D240" s="9">
        <v>136</v>
      </c>
      <c r="E240" s="9" t="s">
        <v>1673</v>
      </c>
      <c r="F240" s="9">
        <v>1</v>
      </c>
      <c r="G240" s="9">
        <v>1</v>
      </c>
      <c r="H240" s="11" t="s">
        <v>2013</v>
      </c>
      <c r="I240" s="11"/>
      <c r="J240" s="11"/>
      <c r="K240" s="9">
        <v>0</v>
      </c>
      <c r="L240" s="11"/>
      <c r="M240" s="11"/>
      <c r="N240" s="9">
        <v>0</v>
      </c>
      <c r="O240" s="9" t="s">
        <v>1673</v>
      </c>
      <c r="P240" s="9">
        <v>0</v>
      </c>
      <c r="Q240" s="9">
        <v>0</v>
      </c>
      <c r="R240" s="11" t="s">
        <v>2009</v>
      </c>
      <c r="S240" s="11"/>
      <c r="T240" s="11"/>
      <c r="U240" s="9">
        <v>0</v>
      </c>
      <c r="V240" s="11"/>
      <c r="W240" s="11"/>
      <c r="X240" s="9">
        <v>64</v>
      </c>
      <c r="Y240" s="9" t="s">
        <v>1673</v>
      </c>
      <c r="Z240" s="9">
        <v>1</v>
      </c>
      <c r="AA240" s="11" t="s">
        <v>2013</v>
      </c>
      <c r="AB240" s="11"/>
      <c r="AC240" s="11"/>
      <c r="AD240" s="9">
        <v>0</v>
      </c>
      <c r="AE240" s="11"/>
      <c r="AF240" s="11"/>
      <c r="AG240" s="9">
        <v>76</v>
      </c>
      <c r="AH240" s="9" t="s">
        <v>1673</v>
      </c>
      <c r="AI240" s="9">
        <v>36</v>
      </c>
      <c r="AJ240" s="9" t="s">
        <v>1673</v>
      </c>
      <c r="AK240" s="9">
        <v>1</v>
      </c>
      <c r="AL240" s="11"/>
      <c r="AM240" s="11"/>
      <c r="AN240" s="11"/>
      <c r="AO240" s="9">
        <v>0</v>
      </c>
      <c r="AP240" s="11"/>
      <c r="AQ240" s="11"/>
      <c r="AR240" s="9">
        <v>0</v>
      </c>
      <c r="AS240" s="9">
        <v>0</v>
      </c>
      <c r="AT240" s="9" t="s">
        <v>1673</v>
      </c>
      <c r="AU240" s="9">
        <v>0</v>
      </c>
      <c r="AV240" s="11"/>
      <c r="AW240" s="11"/>
      <c r="AX240" s="11"/>
      <c r="AY240" s="9">
        <v>0</v>
      </c>
      <c r="AZ240" s="11"/>
      <c r="BA240" s="11"/>
      <c r="BB240" s="12" t="s">
        <v>1721</v>
      </c>
      <c r="BC240" s="9" t="s">
        <v>1723</v>
      </c>
      <c r="BD240" s="12" t="s">
        <v>1729</v>
      </c>
      <c r="BE240" s="9" t="s">
        <v>1723</v>
      </c>
      <c r="BF240" s="11" t="s">
        <v>1991</v>
      </c>
      <c r="BG240" s="9" t="s">
        <v>1723</v>
      </c>
      <c r="BH240" s="11" t="s">
        <v>1991</v>
      </c>
      <c r="BI240" s="11"/>
      <c r="BJ240" s="12" t="s">
        <v>1991</v>
      </c>
      <c r="BK240" s="9" t="s">
        <v>1723</v>
      </c>
      <c r="BL240" s="12" t="s">
        <v>1989</v>
      </c>
      <c r="BM240" s="11"/>
      <c r="BN240" s="11"/>
      <c r="BO240" s="11"/>
      <c r="BP240" s="9" t="s">
        <v>164</v>
      </c>
    </row>
    <row r="241" spans="1:68" x14ac:dyDescent="0.25">
      <c r="A241" s="13">
        <v>239</v>
      </c>
      <c r="B241" t="s">
        <v>554</v>
      </c>
      <c r="C241" s="9">
        <v>0</v>
      </c>
      <c r="D241" s="9">
        <v>140</v>
      </c>
      <c r="E241" s="9" t="s">
        <v>1673</v>
      </c>
      <c r="F241" s="9">
        <v>1</v>
      </c>
      <c r="G241" s="9">
        <v>1</v>
      </c>
      <c r="H241" s="11" t="s">
        <v>2013</v>
      </c>
      <c r="I241" s="11"/>
      <c r="J241" s="11"/>
      <c r="K241" s="9">
        <v>0</v>
      </c>
      <c r="L241" s="11"/>
      <c r="M241" s="11"/>
      <c r="N241" s="9">
        <v>52</v>
      </c>
      <c r="O241" s="9" t="s">
        <v>1673</v>
      </c>
      <c r="P241" s="9">
        <v>1</v>
      </c>
      <c r="Q241" s="9">
        <v>1</v>
      </c>
      <c r="R241" s="11" t="s">
        <v>2009</v>
      </c>
      <c r="S241" s="11"/>
      <c r="T241" s="11"/>
      <c r="U241" s="9">
        <v>0</v>
      </c>
      <c r="V241" s="11"/>
      <c r="W241" s="11"/>
      <c r="X241" s="9">
        <v>64</v>
      </c>
      <c r="Y241" s="9" t="s">
        <v>1673</v>
      </c>
      <c r="Z241" s="9">
        <v>1</v>
      </c>
      <c r="AA241" s="11" t="s">
        <v>2013</v>
      </c>
      <c r="AB241" s="11"/>
      <c r="AC241" s="11"/>
      <c r="AD241" s="9">
        <v>0</v>
      </c>
      <c r="AE241" s="11"/>
      <c r="AF241" s="11"/>
      <c r="AG241" s="9">
        <v>74</v>
      </c>
      <c r="AH241" s="9" t="s">
        <v>1673</v>
      </c>
      <c r="AI241" s="9">
        <v>36</v>
      </c>
      <c r="AJ241" s="9" t="s">
        <v>1673</v>
      </c>
      <c r="AK241" s="9">
        <v>1</v>
      </c>
      <c r="AL241" s="11"/>
      <c r="AM241" s="11"/>
      <c r="AN241" s="11"/>
      <c r="AO241" s="9">
        <v>0</v>
      </c>
      <c r="AP241" s="11"/>
      <c r="AQ241" s="11"/>
      <c r="AR241" s="9">
        <v>0</v>
      </c>
      <c r="AS241" s="9">
        <v>0</v>
      </c>
      <c r="AT241" s="9" t="s">
        <v>1673</v>
      </c>
      <c r="AU241" s="9">
        <v>0</v>
      </c>
      <c r="AV241" s="11"/>
      <c r="AW241" s="11"/>
      <c r="AX241" s="11"/>
      <c r="AY241" s="9">
        <v>0</v>
      </c>
      <c r="AZ241" s="11"/>
      <c r="BA241" s="11"/>
      <c r="BB241" s="12" t="s">
        <v>1721</v>
      </c>
      <c r="BC241" s="9" t="s">
        <v>1723</v>
      </c>
      <c r="BD241" s="12" t="s">
        <v>1729</v>
      </c>
      <c r="BE241" s="9" t="s">
        <v>1723</v>
      </c>
      <c r="BF241" s="11" t="s">
        <v>1991</v>
      </c>
      <c r="BG241" s="9" t="s">
        <v>1723</v>
      </c>
      <c r="BH241" s="11" t="s">
        <v>1991</v>
      </c>
      <c r="BI241" s="11"/>
      <c r="BJ241" s="12" t="s">
        <v>1991</v>
      </c>
      <c r="BK241" s="9" t="s">
        <v>1723</v>
      </c>
      <c r="BL241" s="12" t="s">
        <v>1989</v>
      </c>
      <c r="BM241" s="11"/>
      <c r="BN241" s="11"/>
      <c r="BO241" s="11"/>
      <c r="BP241" s="9" t="s">
        <v>164</v>
      </c>
    </row>
    <row r="242" spans="1:68" x14ac:dyDescent="0.25">
      <c r="A242" s="13">
        <v>240</v>
      </c>
      <c r="B242" t="s">
        <v>556</v>
      </c>
      <c r="C242" s="9">
        <v>0</v>
      </c>
      <c r="D242" s="9">
        <v>138</v>
      </c>
      <c r="E242" s="9" t="s">
        <v>1673</v>
      </c>
      <c r="F242" s="9">
        <v>1</v>
      </c>
      <c r="G242" s="9">
        <v>1</v>
      </c>
      <c r="H242" s="11" t="s">
        <v>2013</v>
      </c>
      <c r="I242" s="11"/>
      <c r="J242" s="11"/>
      <c r="K242" s="9">
        <v>0</v>
      </c>
      <c r="L242" s="11"/>
      <c r="M242" s="11"/>
      <c r="N242" s="9">
        <v>56</v>
      </c>
      <c r="O242" s="9" t="s">
        <v>1673</v>
      </c>
      <c r="P242" s="9">
        <v>1</v>
      </c>
      <c r="Q242" s="9">
        <v>1</v>
      </c>
      <c r="R242" s="11" t="s">
        <v>2009</v>
      </c>
      <c r="S242" s="11"/>
      <c r="T242" s="11"/>
      <c r="U242" s="9">
        <v>0</v>
      </c>
      <c r="V242" s="11"/>
      <c r="W242" s="11"/>
      <c r="X242" s="9">
        <v>50</v>
      </c>
      <c r="Y242" s="9" t="s">
        <v>1673</v>
      </c>
      <c r="Z242" s="9">
        <v>1</v>
      </c>
      <c r="AA242" s="11" t="s">
        <v>2013</v>
      </c>
      <c r="AB242" s="11"/>
      <c r="AC242" s="11"/>
      <c r="AD242" s="9">
        <v>0</v>
      </c>
      <c r="AE242" s="11"/>
      <c r="AF242" s="11"/>
      <c r="AG242" s="9">
        <v>82</v>
      </c>
      <c r="AH242" s="9" t="s">
        <v>1673</v>
      </c>
      <c r="AI242" s="9">
        <v>36</v>
      </c>
      <c r="AJ242" s="9" t="s">
        <v>1673</v>
      </c>
      <c r="AK242" s="9">
        <v>1</v>
      </c>
      <c r="AL242" s="11"/>
      <c r="AM242" s="11"/>
      <c r="AN242" s="11"/>
      <c r="AO242" s="9">
        <v>0</v>
      </c>
      <c r="AP242" s="11"/>
      <c r="AQ242" s="11"/>
      <c r="AR242" s="9">
        <v>0</v>
      </c>
      <c r="AS242" s="9">
        <v>0</v>
      </c>
      <c r="AT242" s="9" t="s">
        <v>1673</v>
      </c>
      <c r="AU242" s="9">
        <v>0</v>
      </c>
      <c r="AV242" s="11"/>
      <c r="AW242" s="11"/>
      <c r="AX242" s="11"/>
      <c r="AY242" s="9">
        <v>0</v>
      </c>
      <c r="AZ242" s="11"/>
      <c r="BA242" s="11"/>
      <c r="BB242" s="12" t="s">
        <v>1721</v>
      </c>
      <c r="BC242" s="9" t="s">
        <v>1723</v>
      </c>
      <c r="BD242" s="12" t="s">
        <v>1729</v>
      </c>
      <c r="BE242" s="9" t="s">
        <v>1723</v>
      </c>
      <c r="BF242" s="11" t="s">
        <v>1991</v>
      </c>
      <c r="BG242" s="9" t="s">
        <v>1723</v>
      </c>
      <c r="BH242" s="11" t="s">
        <v>1991</v>
      </c>
      <c r="BI242" s="11"/>
      <c r="BJ242" s="12" t="s">
        <v>1991</v>
      </c>
      <c r="BK242" s="9" t="s">
        <v>1723</v>
      </c>
      <c r="BL242" s="12" t="s">
        <v>1989</v>
      </c>
      <c r="BM242" s="11"/>
      <c r="BN242" s="11"/>
      <c r="BO242" s="11"/>
      <c r="BP242" s="9" t="s">
        <v>164</v>
      </c>
    </row>
    <row r="243" spans="1:68" x14ac:dyDescent="0.25">
      <c r="A243" s="13">
        <v>241</v>
      </c>
      <c r="B243" t="s">
        <v>558</v>
      </c>
      <c r="C243" s="9">
        <v>0</v>
      </c>
      <c r="D243" s="9">
        <v>128</v>
      </c>
      <c r="E243" s="9" t="s">
        <v>1673</v>
      </c>
      <c r="F243" s="9">
        <v>1</v>
      </c>
      <c r="G243" s="9">
        <v>1</v>
      </c>
      <c r="H243" s="11" t="s">
        <v>2013</v>
      </c>
      <c r="I243" s="11"/>
      <c r="J243" s="11"/>
      <c r="K243" s="9">
        <v>0</v>
      </c>
      <c r="L243" s="11"/>
      <c r="M243" s="11"/>
      <c r="N243" s="9">
        <v>0</v>
      </c>
      <c r="O243" s="9" t="s">
        <v>1673</v>
      </c>
      <c r="P243" s="9">
        <v>0</v>
      </c>
      <c r="Q243" s="9">
        <v>0</v>
      </c>
      <c r="R243" s="11" t="s">
        <v>2009</v>
      </c>
      <c r="S243" s="11"/>
      <c r="T243" s="11"/>
      <c r="U243" s="9">
        <v>0</v>
      </c>
      <c r="V243" s="11"/>
      <c r="W243" s="11"/>
      <c r="X243" s="9">
        <v>34</v>
      </c>
      <c r="Y243" s="9" t="s">
        <v>1673</v>
      </c>
      <c r="Z243" s="9">
        <v>1</v>
      </c>
      <c r="AA243" s="11" t="s">
        <v>2013</v>
      </c>
      <c r="AB243" s="11"/>
      <c r="AC243" s="11"/>
      <c r="AD243" s="9">
        <v>0</v>
      </c>
      <c r="AE243" s="11"/>
      <c r="AF243" s="11"/>
      <c r="AG243" s="9">
        <v>44</v>
      </c>
      <c r="AH243" s="9" t="s">
        <v>1673</v>
      </c>
      <c r="AI243" s="9">
        <v>9</v>
      </c>
      <c r="AJ243" s="9" t="s">
        <v>1673</v>
      </c>
      <c r="AK243" s="9">
        <v>1</v>
      </c>
      <c r="AL243" s="11"/>
      <c r="AM243" s="11"/>
      <c r="AN243" s="11"/>
      <c r="AO243" s="9">
        <v>1</v>
      </c>
      <c r="AP243" s="11"/>
      <c r="AQ243" s="11"/>
      <c r="AR243" s="9">
        <v>0</v>
      </c>
      <c r="AS243" s="9">
        <v>0</v>
      </c>
      <c r="AT243" s="9" t="s">
        <v>1673</v>
      </c>
      <c r="AU243" s="9">
        <v>0</v>
      </c>
      <c r="AV243" s="11"/>
      <c r="AW243" s="11"/>
      <c r="AX243" s="11"/>
      <c r="AY243" s="9">
        <v>0</v>
      </c>
      <c r="AZ243" s="11"/>
      <c r="BA243" s="11"/>
      <c r="BB243" s="12" t="s">
        <v>1721</v>
      </c>
      <c r="BC243" s="9" t="s">
        <v>1723</v>
      </c>
      <c r="BD243" s="12" t="s">
        <v>1729</v>
      </c>
      <c r="BE243" s="9" t="s">
        <v>1723</v>
      </c>
      <c r="BF243" s="11" t="s">
        <v>1991</v>
      </c>
      <c r="BG243" s="9" t="s">
        <v>1723</v>
      </c>
      <c r="BH243" s="11" t="s">
        <v>1991</v>
      </c>
      <c r="BI243" s="11"/>
      <c r="BJ243" s="12" t="s">
        <v>1991</v>
      </c>
      <c r="BK243" s="9" t="s">
        <v>1723</v>
      </c>
      <c r="BL243" s="12" t="s">
        <v>1989</v>
      </c>
      <c r="BM243" s="11"/>
      <c r="BN243" s="11"/>
      <c r="BO243" s="11"/>
      <c r="BP243" s="9" t="s">
        <v>164</v>
      </c>
    </row>
    <row r="244" spans="1:68" x14ac:dyDescent="0.25">
      <c r="A244" s="13">
        <v>242</v>
      </c>
      <c r="B244" t="s">
        <v>560</v>
      </c>
      <c r="C244" s="9">
        <v>0</v>
      </c>
      <c r="D244" s="9">
        <v>126</v>
      </c>
      <c r="E244" s="9" t="s">
        <v>1673</v>
      </c>
      <c r="F244" s="9">
        <v>1</v>
      </c>
      <c r="G244" s="9">
        <v>1</v>
      </c>
      <c r="H244" s="11" t="s">
        <v>2013</v>
      </c>
      <c r="I244" s="11"/>
      <c r="J244" s="11"/>
      <c r="K244" s="9">
        <v>0</v>
      </c>
      <c r="L244" s="11"/>
      <c r="M244" s="11"/>
      <c r="N244" s="9">
        <v>0</v>
      </c>
      <c r="O244" s="9" t="s">
        <v>1673</v>
      </c>
      <c r="P244" s="9">
        <v>0</v>
      </c>
      <c r="Q244" s="9">
        <v>0</v>
      </c>
      <c r="R244" s="11" t="s">
        <v>2009</v>
      </c>
      <c r="S244" s="11"/>
      <c r="T244" s="11"/>
      <c r="U244" s="9">
        <v>0</v>
      </c>
      <c r="V244" s="11"/>
      <c r="W244" s="11"/>
      <c r="X244" s="9">
        <v>36</v>
      </c>
      <c r="Y244" s="9" t="s">
        <v>1673</v>
      </c>
      <c r="Z244" s="9">
        <v>1</v>
      </c>
      <c r="AA244" s="11" t="s">
        <v>2013</v>
      </c>
      <c r="AB244" s="11"/>
      <c r="AC244" s="11"/>
      <c r="AD244" s="9">
        <v>0</v>
      </c>
      <c r="AE244" s="11"/>
      <c r="AF244" s="11"/>
      <c r="AG244" s="9">
        <v>46</v>
      </c>
      <c r="AH244" s="9" t="s">
        <v>1673</v>
      </c>
      <c r="AI244" s="9">
        <v>36</v>
      </c>
      <c r="AJ244" s="9" t="s">
        <v>1673</v>
      </c>
      <c r="AK244" s="9">
        <v>1</v>
      </c>
      <c r="AL244" s="11"/>
      <c r="AM244" s="11"/>
      <c r="AN244" s="11"/>
      <c r="AO244" s="9">
        <v>0</v>
      </c>
      <c r="AP244" s="11"/>
      <c r="AQ244" s="11"/>
      <c r="AR244" s="9">
        <v>0</v>
      </c>
      <c r="AS244" s="9">
        <v>0</v>
      </c>
      <c r="AT244" s="9" t="s">
        <v>1673</v>
      </c>
      <c r="AU244" s="9">
        <v>0</v>
      </c>
      <c r="AV244" s="11"/>
      <c r="AW244" s="11"/>
      <c r="AX244" s="11"/>
      <c r="AY244" s="9">
        <v>0</v>
      </c>
      <c r="AZ244" s="11"/>
      <c r="BA244" s="11"/>
      <c r="BB244" s="12" t="s">
        <v>1721</v>
      </c>
      <c r="BC244" s="9" t="s">
        <v>1723</v>
      </c>
      <c r="BD244" s="12" t="s">
        <v>1729</v>
      </c>
      <c r="BE244" s="9" t="s">
        <v>1723</v>
      </c>
      <c r="BF244" s="11" t="s">
        <v>1991</v>
      </c>
      <c r="BG244" s="9" t="s">
        <v>1723</v>
      </c>
      <c r="BH244" s="11" t="s">
        <v>1991</v>
      </c>
      <c r="BI244" s="11"/>
      <c r="BJ244" s="12" t="s">
        <v>1991</v>
      </c>
      <c r="BK244" s="9" t="s">
        <v>1723</v>
      </c>
      <c r="BL244" s="12" t="s">
        <v>1989</v>
      </c>
      <c r="BM244" s="11"/>
      <c r="BN244" s="11"/>
      <c r="BO244" s="11"/>
      <c r="BP244" s="9" t="s">
        <v>164</v>
      </c>
    </row>
    <row r="245" spans="1:68" x14ac:dyDescent="0.25">
      <c r="A245" s="13">
        <v>243</v>
      </c>
      <c r="B245" t="s">
        <v>562</v>
      </c>
      <c r="C245" s="9">
        <v>0</v>
      </c>
      <c r="D245" s="9">
        <v>148</v>
      </c>
      <c r="E245" s="9" t="s">
        <v>1673</v>
      </c>
      <c r="F245" s="9">
        <v>1</v>
      </c>
      <c r="G245" s="9">
        <v>1</v>
      </c>
      <c r="H245" s="11" t="s">
        <v>2013</v>
      </c>
      <c r="I245" s="11"/>
      <c r="J245" s="11"/>
      <c r="K245" s="9">
        <v>0</v>
      </c>
      <c r="L245" s="11"/>
      <c r="M245" s="11"/>
      <c r="N245" s="9">
        <v>0</v>
      </c>
      <c r="O245" s="9" t="s">
        <v>1673</v>
      </c>
      <c r="P245" s="9">
        <v>0</v>
      </c>
      <c r="Q245" s="9">
        <v>0</v>
      </c>
      <c r="R245" s="11" t="s">
        <v>2009</v>
      </c>
      <c r="S245" s="11"/>
      <c r="T245" s="11"/>
      <c r="U245" s="9">
        <v>0</v>
      </c>
      <c r="V245" s="11"/>
      <c r="W245" s="11"/>
      <c r="X245" s="9">
        <v>64</v>
      </c>
      <c r="Y245" s="9" t="s">
        <v>1673</v>
      </c>
      <c r="Z245" s="9">
        <v>0</v>
      </c>
      <c r="AA245" s="11" t="s">
        <v>2013</v>
      </c>
      <c r="AB245" s="11"/>
      <c r="AC245" s="11"/>
      <c r="AD245" s="9">
        <v>0</v>
      </c>
      <c r="AE245" s="11"/>
      <c r="AF245" s="11"/>
      <c r="AG245" s="9">
        <v>94</v>
      </c>
      <c r="AH245" s="9" t="s">
        <v>1673</v>
      </c>
      <c r="AI245" s="9">
        <v>36</v>
      </c>
      <c r="AJ245" s="9" t="s">
        <v>1673</v>
      </c>
      <c r="AK245" s="9">
        <v>1</v>
      </c>
      <c r="AL245" s="11"/>
      <c r="AM245" s="11"/>
      <c r="AN245" s="11"/>
      <c r="AO245" s="9">
        <v>0</v>
      </c>
      <c r="AP245" s="11"/>
      <c r="AQ245" s="11"/>
      <c r="AR245" s="9">
        <v>0</v>
      </c>
      <c r="AS245" s="9">
        <v>0</v>
      </c>
      <c r="AT245" s="9" t="s">
        <v>1673</v>
      </c>
      <c r="AU245" s="9">
        <v>0</v>
      </c>
      <c r="AV245" s="11"/>
      <c r="AW245" s="11"/>
      <c r="AX245" s="11"/>
      <c r="AY245" s="9">
        <v>0</v>
      </c>
      <c r="AZ245" s="11"/>
      <c r="BA245" s="11"/>
      <c r="BB245" s="12" t="s">
        <v>1721</v>
      </c>
      <c r="BC245" s="9" t="s">
        <v>1723</v>
      </c>
      <c r="BD245" s="12" t="s">
        <v>1729</v>
      </c>
      <c r="BE245" s="9" t="s">
        <v>1723</v>
      </c>
      <c r="BF245" s="11" t="s">
        <v>1991</v>
      </c>
      <c r="BG245" s="9" t="s">
        <v>1723</v>
      </c>
      <c r="BH245" s="11" t="s">
        <v>1991</v>
      </c>
      <c r="BI245" s="11"/>
      <c r="BJ245" s="12" t="s">
        <v>1991</v>
      </c>
      <c r="BK245" s="9" t="s">
        <v>1723</v>
      </c>
      <c r="BL245" s="12" t="s">
        <v>1989</v>
      </c>
      <c r="BM245" s="11"/>
      <c r="BN245" s="11"/>
      <c r="BO245" s="11"/>
      <c r="BP245" s="9" t="s">
        <v>164</v>
      </c>
    </row>
    <row r="246" spans="1:68" x14ac:dyDescent="0.25">
      <c r="A246" s="13">
        <v>244</v>
      </c>
      <c r="B246" t="s">
        <v>564</v>
      </c>
      <c r="C246" s="9">
        <v>0</v>
      </c>
      <c r="D246" s="9">
        <v>136</v>
      </c>
      <c r="E246" s="9" t="s">
        <v>1673</v>
      </c>
      <c r="F246" s="9">
        <v>1</v>
      </c>
      <c r="G246" s="9">
        <v>1</v>
      </c>
      <c r="H246" s="11" t="s">
        <v>2013</v>
      </c>
      <c r="I246" s="11"/>
      <c r="J246" s="11"/>
      <c r="K246" s="9">
        <v>0</v>
      </c>
      <c r="L246" s="11"/>
      <c r="M246" s="11"/>
      <c r="N246" s="9">
        <v>0</v>
      </c>
      <c r="O246" s="9" t="s">
        <v>1673</v>
      </c>
      <c r="P246" s="9">
        <v>0</v>
      </c>
      <c r="Q246" s="9">
        <v>0</v>
      </c>
      <c r="R246" s="11" t="s">
        <v>2009</v>
      </c>
      <c r="S246" s="11"/>
      <c r="T246" s="11"/>
      <c r="U246" s="9">
        <v>0</v>
      </c>
      <c r="V246" s="11"/>
      <c r="W246" s="11"/>
      <c r="X246" s="9">
        <v>64</v>
      </c>
      <c r="Y246" s="9" t="s">
        <v>1673</v>
      </c>
      <c r="Z246" s="9">
        <v>1</v>
      </c>
      <c r="AA246" s="11" t="s">
        <v>2013</v>
      </c>
      <c r="AB246" s="11"/>
      <c r="AC246" s="11"/>
      <c r="AD246" s="9">
        <v>0</v>
      </c>
      <c r="AE246" s="11"/>
      <c r="AF246" s="11"/>
      <c r="AG246" s="9">
        <v>94</v>
      </c>
      <c r="AH246" s="9" t="s">
        <v>1673</v>
      </c>
      <c r="AI246" s="9">
        <v>36</v>
      </c>
      <c r="AJ246" s="9" t="s">
        <v>1673</v>
      </c>
      <c r="AK246" s="9">
        <v>1</v>
      </c>
      <c r="AL246" s="11"/>
      <c r="AM246" s="11"/>
      <c r="AN246" s="11"/>
      <c r="AO246" s="9">
        <v>1</v>
      </c>
      <c r="AP246" s="11"/>
      <c r="AQ246" s="11"/>
      <c r="AR246" s="9">
        <v>0</v>
      </c>
      <c r="AS246" s="9">
        <v>0</v>
      </c>
      <c r="AT246" s="9" t="s">
        <v>1673</v>
      </c>
      <c r="AU246" s="9">
        <v>0</v>
      </c>
      <c r="AV246" s="11"/>
      <c r="AW246" s="11"/>
      <c r="AX246" s="11"/>
      <c r="AY246" s="9">
        <v>0</v>
      </c>
      <c r="AZ246" s="11"/>
      <c r="BA246" s="11"/>
      <c r="BB246" s="12" t="s">
        <v>1721</v>
      </c>
      <c r="BC246" s="9" t="s">
        <v>1723</v>
      </c>
      <c r="BD246" s="12" t="s">
        <v>1729</v>
      </c>
      <c r="BE246" s="9" t="s">
        <v>1723</v>
      </c>
      <c r="BF246" s="11" t="s">
        <v>1991</v>
      </c>
      <c r="BG246" s="9" t="s">
        <v>1723</v>
      </c>
      <c r="BH246" s="11" t="s">
        <v>1991</v>
      </c>
      <c r="BI246" s="11"/>
      <c r="BJ246" s="12" t="s">
        <v>1991</v>
      </c>
      <c r="BK246" s="9" t="s">
        <v>1723</v>
      </c>
      <c r="BL246" s="12" t="s">
        <v>1989</v>
      </c>
      <c r="BM246" s="11"/>
      <c r="BN246" s="11"/>
      <c r="BO246" s="11"/>
      <c r="BP246" s="9" t="s">
        <v>164</v>
      </c>
    </row>
    <row r="247" spans="1:68" x14ac:dyDescent="0.25">
      <c r="A247" s="13">
        <v>245</v>
      </c>
      <c r="B247" t="s">
        <v>566</v>
      </c>
      <c r="C247" s="9">
        <v>0</v>
      </c>
      <c r="D247" s="9">
        <v>138</v>
      </c>
      <c r="E247" s="9" t="s">
        <v>1673</v>
      </c>
      <c r="F247" s="9">
        <v>1</v>
      </c>
      <c r="G247" s="9">
        <v>1</v>
      </c>
      <c r="H247" s="11" t="s">
        <v>2013</v>
      </c>
      <c r="I247" s="11"/>
      <c r="J247" s="11"/>
      <c r="K247" s="9">
        <v>0</v>
      </c>
      <c r="L247" s="11"/>
      <c r="M247" s="11"/>
      <c r="N247" s="9">
        <v>0</v>
      </c>
      <c r="O247" s="9" t="s">
        <v>1673</v>
      </c>
      <c r="P247" s="9">
        <v>0</v>
      </c>
      <c r="Q247" s="9">
        <v>0</v>
      </c>
      <c r="R247" s="11" t="s">
        <v>2009</v>
      </c>
      <c r="S247" s="11"/>
      <c r="T247" s="11"/>
      <c r="U247" s="9">
        <v>0</v>
      </c>
      <c r="V247" s="11"/>
      <c r="W247" s="11"/>
      <c r="X247" s="9">
        <v>64</v>
      </c>
      <c r="Y247" s="9" t="s">
        <v>1673</v>
      </c>
      <c r="Z247" s="9">
        <v>1</v>
      </c>
      <c r="AA247" s="11" t="s">
        <v>2013</v>
      </c>
      <c r="AB247" s="11"/>
      <c r="AC247" s="11"/>
      <c r="AD247" s="9">
        <v>0</v>
      </c>
      <c r="AE247" s="11"/>
      <c r="AF247" s="11"/>
      <c r="AG247" s="9">
        <v>94</v>
      </c>
      <c r="AH247" s="9" t="s">
        <v>1673</v>
      </c>
      <c r="AI247" s="9">
        <v>36</v>
      </c>
      <c r="AJ247" s="9" t="s">
        <v>1673</v>
      </c>
      <c r="AK247" s="9">
        <v>1</v>
      </c>
      <c r="AL247" s="11"/>
      <c r="AM247" s="11"/>
      <c r="AN247" s="11"/>
      <c r="AO247" s="9">
        <v>1</v>
      </c>
      <c r="AP247" s="11"/>
      <c r="AQ247" s="11"/>
      <c r="AR247" s="9">
        <v>0</v>
      </c>
      <c r="AS247" s="9">
        <v>0</v>
      </c>
      <c r="AT247" s="9" t="s">
        <v>1673</v>
      </c>
      <c r="AU247" s="9">
        <v>0</v>
      </c>
      <c r="AV247" s="11"/>
      <c r="AW247" s="11"/>
      <c r="AX247" s="11"/>
      <c r="AY247" s="9">
        <v>0</v>
      </c>
      <c r="AZ247" s="11"/>
      <c r="BA247" s="11"/>
      <c r="BB247" s="12" t="s">
        <v>1721</v>
      </c>
      <c r="BC247" s="9" t="s">
        <v>1723</v>
      </c>
      <c r="BD247" s="12" t="s">
        <v>1729</v>
      </c>
      <c r="BE247" s="9" t="s">
        <v>1723</v>
      </c>
      <c r="BF247" s="11" t="s">
        <v>1991</v>
      </c>
      <c r="BG247" s="9" t="s">
        <v>1723</v>
      </c>
      <c r="BH247" s="11" t="s">
        <v>1991</v>
      </c>
      <c r="BI247" s="11"/>
      <c r="BJ247" s="12" t="s">
        <v>1991</v>
      </c>
      <c r="BK247" s="9" t="s">
        <v>1723</v>
      </c>
      <c r="BL247" s="12" t="s">
        <v>1989</v>
      </c>
      <c r="BM247" s="11"/>
      <c r="BN247" s="11"/>
      <c r="BO247" s="11"/>
      <c r="BP247" s="9" t="s">
        <v>164</v>
      </c>
    </row>
    <row r="248" spans="1:68" x14ac:dyDescent="0.25">
      <c r="A248" s="13">
        <v>246</v>
      </c>
      <c r="B248" t="s">
        <v>568</v>
      </c>
      <c r="C248" s="9">
        <v>0</v>
      </c>
      <c r="D248" s="9">
        <v>188</v>
      </c>
      <c r="E248" s="9" t="s">
        <v>1673</v>
      </c>
      <c r="F248" s="9">
        <v>1</v>
      </c>
      <c r="G248" s="9">
        <v>1</v>
      </c>
      <c r="H248" s="11" t="s">
        <v>2013</v>
      </c>
      <c r="I248" s="11"/>
      <c r="J248" s="11"/>
      <c r="K248" s="9">
        <v>0</v>
      </c>
      <c r="L248" s="11"/>
      <c r="M248" s="11"/>
      <c r="N248" s="9">
        <v>0</v>
      </c>
      <c r="O248" s="9" t="s">
        <v>1673</v>
      </c>
      <c r="P248" s="9">
        <v>0</v>
      </c>
      <c r="Q248" s="9">
        <v>0</v>
      </c>
      <c r="R248" s="11" t="s">
        <v>2009</v>
      </c>
      <c r="S248" s="11"/>
      <c r="T248" s="11"/>
      <c r="U248" s="9">
        <v>0</v>
      </c>
      <c r="V248" s="11"/>
      <c r="W248" s="11"/>
      <c r="X248" s="9">
        <v>144</v>
      </c>
      <c r="Y248" s="9" t="s">
        <v>1673</v>
      </c>
      <c r="Z248" s="9">
        <v>1</v>
      </c>
      <c r="AA248" s="11" t="s">
        <v>2013</v>
      </c>
      <c r="AB248" s="11"/>
      <c r="AC248" s="11"/>
      <c r="AD248" s="9">
        <v>0</v>
      </c>
      <c r="AE248" s="11"/>
      <c r="AF248" s="11"/>
      <c r="AG248" s="9">
        <v>94</v>
      </c>
      <c r="AH248" s="9" t="s">
        <v>1673</v>
      </c>
      <c r="AI248" s="9">
        <v>81</v>
      </c>
      <c r="AJ248" s="9" t="s">
        <v>1673</v>
      </c>
      <c r="AK248" s="9">
        <v>1</v>
      </c>
      <c r="AL248" s="11"/>
      <c r="AM248" s="11"/>
      <c r="AN248" s="11"/>
      <c r="AO248" s="9">
        <v>0</v>
      </c>
      <c r="AP248" s="11"/>
      <c r="AQ248" s="11"/>
      <c r="AR248" s="9">
        <v>49</v>
      </c>
      <c r="AS248" s="9">
        <v>21</v>
      </c>
      <c r="AT248" s="9" t="s">
        <v>1673</v>
      </c>
      <c r="AU248" s="9">
        <v>1</v>
      </c>
      <c r="AV248" s="11"/>
      <c r="AW248" s="11"/>
      <c r="AX248" s="11"/>
      <c r="AY248" s="9">
        <v>0</v>
      </c>
      <c r="AZ248" s="11"/>
      <c r="BA248" s="11"/>
      <c r="BB248" s="12" t="s">
        <v>1721</v>
      </c>
      <c r="BC248" s="9" t="s">
        <v>1723</v>
      </c>
      <c r="BD248" s="12" t="s">
        <v>1729</v>
      </c>
      <c r="BE248" s="9" t="s">
        <v>1723</v>
      </c>
      <c r="BF248" s="11" t="s">
        <v>1991</v>
      </c>
      <c r="BG248" s="9" t="s">
        <v>1723</v>
      </c>
      <c r="BH248" s="11" t="s">
        <v>1991</v>
      </c>
      <c r="BI248" s="11"/>
      <c r="BJ248" s="12" t="s">
        <v>1991</v>
      </c>
      <c r="BK248" s="9" t="s">
        <v>1723</v>
      </c>
      <c r="BL248" s="12" t="s">
        <v>1991</v>
      </c>
      <c r="BM248" s="11"/>
      <c r="BN248" s="11"/>
      <c r="BO248" s="11"/>
      <c r="BP248" s="9" t="s">
        <v>1723</v>
      </c>
    </row>
    <row r="249" spans="1:68" x14ac:dyDescent="0.25">
      <c r="A249" s="13">
        <v>247</v>
      </c>
      <c r="B249" t="s">
        <v>570</v>
      </c>
      <c r="C249" s="9">
        <v>1</v>
      </c>
      <c r="D249" s="9">
        <v>148</v>
      </c>
      <c r="E249" s="9" t="s">
        <v>1673</v>
      </c>
      <c r="F249" s="9">
        <v>1</v>
      </c>
      <c r="G249" s="9">
        <v>0</v>
      </c>
      <c r="H249" s="11" t="s">
        <v>2013</v>
      </c>
      <c r="I249" s="11"/>
      <c r="J249" s="11"/>
      <c r="K249" s="9">
        <v>0</v>
      </c>
      <c r="L249" s="11"/>
      <c r="M249" s="11"/>
      <c r="N249" s="9">
        <v>0</v>
      </c>
      <c r="O249" s="9" t="s">
        <v>1673</v>
      </c>
      <c r="P249" s="9">
        <v>0</v>
      </c>
      <c r="Q249" s="9">
        <v>0</v>
      </c>
      <c r="R249" s="11" t="s">
        <v>2009</v>
      </c>
      <c r="S249" s="11"/>
      <c r="T249" s="11"/>
      <c r="U249" s="9">
        <v>0</v>
      </c>
      <c r="V249" s="11"/>
      <c r="W249" s="11"/>
      <c r="X249" s="9">
        <v>64</v>
      </c>
      <c r="Y249" s="9" t="s">
        <v>1673</v>
      </c>
      <c r="Z249" s="9">
        <v>1</v>
      </c>
      <c r="AA249" s="11" t="s">
        <v>2013</v>
      </c>
      <c r="AB249" s="11"/>
      <c r="AC249" s="11"/>
      <c r="AD249" s="9">
        <v>0</v>
      </c>
      <c r="AE249" s="11"/>
      <c r="AF249" s="11"/>
      <c r="AG249" s="9">
        <v>94</v>
      </c>
      <c r="AH249" s="9" t="s">
        <v>1673</v>
      </c>
      <c r="AI249" s="9">
        <v>36</v>
      </c>
      <c r="AJ249" s="9" t="s">
        <v>1673</v>
      </c>
      <c r="AK249" s="9">
        <v>1</v>
      </c>
      <c r="AL249" s="11"/>
      <c r="AM249" s="11"/>
      <c r="AN249" s="11"/>
      <c r="AO249" s="9">
        <v>0</v>
      </c>
      <c r="AP249" s="11"/>
      <c r="AQ249" s="11"/>
      <c r="AR249" s="9">
        <v>0</v>
      </c>
      <c r="AS249" s="9">
        <v>0</v>
      </c>
      <c r="AT249" s="9" t="s">
        <v>1673</v>
      </c>
      <c r="AU249" s="9">
        <v>0</v>
      </c>
      <c r="AV249" s="11"/>
      <c r="AW249" s="11"/>
      <c r="AX249" s="11"/>
      <c r="AY249" s="9">
        <v>0</v>
      </c>
      <c r="AZ249" s="11"/>
      <c r="BA249" s="11"/>
      <c r="BB249" s="12" t="s">
        <v>1721</v>
      </c>
      <c r="BC249" s="9" t="s">
        <v>1723</v>
      </c>
      <c r="BD249" s="12" t="s">
        <v>1729</v>
      </c>
      <c r="BE249" s="9" t="s">
        <v>1723</v>
      </c>
      <c r="BF249" s="11" t="s">
        <v>1991</v>
      </c>
      <c r="BG249" s="9" t="s">
        <v>1723</v>
      </c>
      <c r="BH249" s="11" t="s">
        <v>1991</v>
      </c>
      <c r="BI249" s="11"/>
      <c r="BJ249" s="12" t="s">
        <v>1991</v>
      </c>
      <c r="BK249" s="9" t="s">
        <v>1723</v>
      </c>
      <c r="BL249" s="12" t="s">
        <v>1989</v>
      </c>
      <c r="BM249" s="11"/>
      <c r="BN249" s="11"/>
      <c r="BO249" s="11"/>
      <c r="BP249" s="9" t="s">
        <v>164</v>
      </c>
    </row>
    <row r="250" spans="1:68" x14ac:dyDescent="0.25">
      <c r="A250" s="13">
        <v>248</v>
      </c>
      <c r="B250" t="s">
        <v>572</v>
      </c>
      <c r="C250" s="9">
        <v>0</v>
      </c>
      <c r="D250" s="9">
        <v>140</v>
      </c>
      <c r="E250" s="9" t="s">
        <v>1673</v>
      </c>
      <c r="F250" s="9">
        <v>1</v>
      </c>
      <c r="G250" s="9">
        <v>1</v>
      </c>
      <c r="H250" s="11" t="s">
        <v>2013</v>
      </c>
      <c r="I250" s="11"/>
      <c r="J250" s="11"/>
      <c r="K250" s="9">
        <v>0</v>
      </c>
      <c r="L250" s="11"/>
      <c r="M250" s="11"/>
      <c r="N250" s="9">
        <v>0</v>
      </c>
      <c r="O250" s="9" t="s">
        <v>1673</v>
      </c>
      <c r="P250" s="9">
        <v>0</v>
      </c>
      <c r="Q250" s="9">
        <v>0</v>
      </c>
      <c r="R250" s="11" t="s">
        <v>2009</v>
      </c>
      <c r="S250" s="11"/>
      <c r="T250" s="11"/>
      <c r="U250" s="9">
        <v>0</v>
      </c>
      <c r="V250" s="11"/>
      <c r="W250" s="11"/>
      <c r="X250" s="9">
        <v>64</v>
      </c>
      <c r="Y250" s="9" t="s">
        <v>1673</v>
      </c>
      <c r="Z250" s="9">
        <v>1</v>
      </c>
      <c r="AA250" s="11" t="s">
        <v>2013</v>
      </c>
      <c r="AB250" s="11"/>
      <c r="AC250" s="11"/>
      <c r="AD250" s="9">
        <v>0</v>
      </c>
      <c r="AE250" s="11"/>
      <c r="AF250" s="11"/>
      <c r="AG250" s="9">
        <v>94</v>
      </c>
      <c r="AH250" s="9" t="s">
        <v>1673</v>
      </c>
      <c r="AI250" s="9">
        <v>36</v>
      </c>
      <c r="AJ250" s="9" t="s">
        <v>1673</v>
      </c>
      <c r="AK250" s="9">
        <v>1</v>
      </c>
      <c r="AL250" s="11"/>
      <c r="AM250" s="11"/>
      <c r="AN250" s="11"/>
      <c r="AO250" s="9">
        <v>0</v>
      </c>
      <c r="AP250" s="11"/>
      <c r="AQ250" s="11"/>
      <c r="AR250" s="9">
        <v>0</v>
      </c>
      <c r="AS250" s="9">
        <v>0</v>
      </c>
      <c r="AT250" s="9" t="s">
        <v>1673</v>
      </c>
      <c r="AU250" s="9">
        <v>0</v>
      </c>
      <c r="AV250" s="11"/>
      <c r="AW250" s="11"/>
      <c r="AX250" s="11"/>
      <c r="AY250" s="9">
        <v>0</v>
      </c>
      <c r="AZ250" s="11"/>
      <c r="BA250" s="11"/>
      <c r="BB250" s="12" t="s">
        <v>1721</v>
      </c>
      <c r="BC250" s="9" t="s">
        <v>1723</v>
      </c>
      <c r="BD250" s="12" t="s">
        <v>1729</v>
      </c>
      <c r="BE250" s="9" t="s">
        <v>1723</v>
      </c>
      <c r="BF250" s="11" t="s">
        <v>1991</v>
      </c>
      <c r="BG250" s="9" t="s">
        <v>1723</v>
      </c>
      <c r="BH250" s="11" t="s">
        <v>1991</v>
      </c>
      <c r="BI250" s="11"/>
      <c r="BJ250" s="12" t="s">
        <v>1991</v>
      </c>
      <c r="BK250" s="9" t="s">
        <v>1723</v>
      </c>
      <c r="BL250" s="12" t="s">
        <v>1989</v>
      </c>
      <c r="BM250" s="11"/>
      <c r="BN250" s="11"/>
      <c r="BO250" s="11"/>
      <c r="BP250" s="9" t="s">
        <v>164</v>
      </c>
    </row>
    <row r="251" spans="1:68" x14ac:dyDescent="0.25">
      <c r="A251" s="13">
        <v>249</v>
      </c>
      <c r="B251" t="s">
        <v>574</v>
      </c>
      <c r="C251" s="9">
        <v>0</v>
      </c>
      <c r="D251" s="9">
        <v>132</v>
      </c>
      <c r="E251" s="9" t="s">
        <v>1673</v>
      </c>
      <c r="F251" s="9">
        <v>1</v>
      </c>
      <c r="G251" s="9">
        <v>1</v>
      </c>
      <c r="H251" s="11" t="s">
        <v>2013</v>
      </c>
      <c r="I251" s="11"/>
      <c r="J251" s="11"/>
      <c r="K251" s="9">
        <v>0</v>
      </c>
      <c r="L251" s="11"/>
      <c r="M251" s="11"/>
      <c r="N251" s="9">
        <v>0</v>
      </c>
      <c r="O251" s="9" t="s">
        <v>1673</v>
      </c>
      <c r="P251" s="9">
        <v>0</v>
      </c>
      <c r="Q251" s="9">
        <v>0</v>
      </c>
      <c r="R251" s="11" t="s">
        <v>2009</v>
      </c>
      <c r="S251" s="11"/>
      <c r="T251" s="11"/>
      <c r="U251" s="9">
        <v>0</v>
      </c>
      <c r="V251" s="11"/>
      <c r="W251" s="11"/>
      <c r="X251" s="9">
        <v>64</v>
      </c>
      <c r="Y251" s="9" t="s">
        <v>1673</v>
      </c>
      <c r="Z251" s="9">
        <v>1</v>
      </c>
      <c r="AA251" s="11" t="s">
        <v>2013</v>
      </c>
      <c r="AB251" s="11"/>
      <c r="AC251" s="11"/>
      <c r="AD251" s="9">
        <v>0</v>
      </c>
      <c r="AE251" s="11"/>
      <c r="AF251" s="11"/>
      <c r="AG251" s="9">
        <v>94</v>
      </c>
      <c r="AH251" s="9" t="s">
        <v>1673</v>
      </c>
      <c r="AI251" s="9">
        <v>36</v>
      </c>
      <c r="AJ251" s="9" t="s">
        <v>1673</v>
      </c>
      <c r="AK251" s="9">
        <v>1</v>
      </c>
      <c r="AL251" s="11"/>
      <c r="AM251" s="11"/>
      <c r="AN251" s="11"/>
      <c r="AO251" s="9">
        <v>0</v>
      </c>
      <c r="AP251" s="11"/>
      <c r="AQ251" s="11"/>
      <c r="AR251" s="9">
        <v>0</v>
      </c>
      <c r="AS251" s="9">
        <v>0</v>
      </c>
      <c r="AT251" s="9" t="s">
        <v>1673</v>
      </c>
      <c r="AU251" s="9">
        <v>0</v>
      </c>
      <c r="AV251" s="11"/>
      <c r="AW251" s="11"/>
      <c r="AX251" s="11"/>
      <c r="AY251" s="9">
        <v>0</v>
      </c>
      <c r="AZ251" s="11"/>
      <c r="BA251" s="11"/>
      <c r="BB251" s="12" t="s">
        <v>1721</v>
      </c>
      <c r="BC251" s="9" t="s">
        <v>1723</v>
      </c>
      <c r="BD251" s="12" t="s">
        <v>1729</v>
      </c>
      <c r="BE251" s="9" t="s">
        <v>1723</v>
      </c>
      <c r="BF251" s="11" t="s">
        <v>1991</v>
      </c>
      <c r="BG251" s="9" t="s">
        <v>1723</v>
      </c>
      <c r="BH251" s="11" t="s">
        <v>1991</v>
      </c>
      <c r="BI251" s="11"/>
      <c r="BJ251" s="12" t="s">
        <v>1991</v>
      </c>
      <c r="BK251" s="9" t="s">
        <v>1723</v>
      </c>
      <c r="BL251" s="12" t="s">
        <v>1989</v>
      </c>
      <c r="BM251" s="11"/>
      <c r="BN251" s="11"/>
      <c r="BO251" s="11"/>
      <c r="BP251" s="9" t="s">
        <v>164</v>
      </c>
    </row>
    <row r="252" spans="1:68" x14ac:dyDescent="0.25">
      <c r="A252" s="13">
        <v>250</v>
      </c>
      <c r="B252" t="s">
        <v>576</v>
      </c>
      <c r="C252" s="9">
        <v>0</v>
      </c>
      <c r="D252" s="9">
        <v>146</v>
      </c>
      <c r="E252" s="9" t="s">
        <v>1673</v>
      </c>
      <c r="F252" s="9">
        <v>1</v>
      </c>
      <c r="G252" s="9">
        <v>1</v>
      </c>
      <c r="H252" s="11" t="s">
        <v>2013</v>
      </c>
      <c r="I252" s="11"/>
      <c r="J252" s="11"/>
      <c r="K252" s="9">
        <v>0</v>
      </c>
      <c r="L252" s="11"/>
      <c r="M252" s="11"/>
      <c r="N252" s="9">
        <v>0</v>
      </c>
      <c r="O252" s="9" t="s">
        <v>1673</v>
      </c>
      <c r="P252" s="9">
        <v>0</v>
      </c>
      <c r="Q252" s="9">
        <v>0</v>
      </c>
      <c r="R252" s="11" t="s">
        <v>2009</v>
      </c>
      <c r="S252" s="11"/>
      <c r="T252" s="11"/>
      <c r="U252" s="9">
        <v>0</v>
      </c>
      <c r="V252" s="11"/>
      <c r="W252" s="11"/>
      <c r="X252" s="9">
        <v>64</v>
      </c>
      <c r="Y252" s="9" t="s">
        <v>1673</v>
      </c>
      <c r="Z252" s="9">
        <v>1</v>
      </c>
      <c r="AA252" s="11" t="s">
        <v>2013</v>
      </c>
      <c r="AB252" s="11"/>
      <c r="AC252" s="11"/>
      <c r="AD252" s="9">
        <v>0</v>
      </c>
      <c r="AE252" s="11"/>
      <c r="AF252" s="11"/>
      <c r="AG252" s="9">
        <v>94</v>
      </c>
      <c r="AH252" s="9" t="s">
        <v>1673</v>
      </c>
      <c r="AI252" s="9">
        <v>36</v>
      </c>
      <c r="AJ252" s="9" t="s">
        <v>1673</v>
      </c>
      <c r="AK252" s="9">
        <v>1</v>
      </c>
      <c r="AL252" s="11"/>
      <c r="AM252" s="11"/>
      <c r="AN252" s="11"/>
      <c r="AO252" s="9">
        <v>1</v>
      </c>
      <c r="AP252" s="11"/>
      <c r="AQ252" s="11"/>
      <c r="AR252" s="9">
        <v>0</v>
      </c>
      <c r="AS252" s="9">
        <v>0</v>
      </c>
      <c r="AT252" s="9" t="s">
        <v>1673</v>
      </c>
      <c r="AU252" s="9">
        <v>0</v>
      </c>
      <c r="AV252" s="11"/>
      <c r="AW252" s="11"/>
      <c r="AX252" s="11"/>
      <c r="AY252" s="9">
        <v>0</v>
      </c>
      <c r="AZ252" s="11"/>
      <c r="BA252" s="11"/>
      <c r="BB252" s="12" t="s">
        <v>1721</v>
      </c>
      <c r="BC252" s="9" t="s">
        <v>1723</v>
      </c>
      <c r="BD252" s="12" t="s">
        <v>1729</v>
      </c>
      <c r="BE252" s="9" t="s">
        <v>1723</v>
      </c>
      <c r="BF252" s="11" t="s">
        <v>1991</v>
      </c>
      <c r="BG252" s="9" t="s">
        <v>1723</v>
      </c>
      <c r="BH252" s="11" t="s">
        <v>1991</v>
      </c>
      <c r="BI252" s="11"/>
      <c r="BJ252" s="12" t="s">
        <v>1991</v>
      </c>
      <c r="BK252" s="9" t="s">
        <v>1723</v>
      </c>
      <c r="BL252" s="12" t="s">
        <v>1989</v>
      </c>
      <c r="BM252" s="11"/>
      <c r="BN252" s="11"/>
      <c r="BO252" s="11"/>
      <c r="BP252" s="9" t="s">
        <v>164</v>
      </c>
    </row>
    <row r="253" spans="1:68" x14ac:dyDescent="0.25">
      <c r="A253" s="13">
        <v>251</v>
      </c>
      <c r="B253" t="s">
        <v>578</v>
      </c>
      <c r="C253" s="9">
        <v>0</v>
      </c>
      <c r="D253" s="9">
        <v>154</v>
      </c>
      <c r="E253" s="9" t="s">
        <v>1673</v>
      </c>
      <c r="F253" s="9">
        <v>1</v>
      </c>
      <c r="G253" s="9">
        <v>1</v>
      </c>
      <c r="H253" s="11" t="s">
        <v>2013</v>
      </c>
      <c r="I253" s="11"/>
      <c r="J253" s="11"/>
      <c r="K253" s="9">
        <v>0</v>
      </c>
      <c r="L253" s="11"/>
      <c r="M253" s="11"/>
      <c r="N253" s="9">
        <v>0</v>
      </c>
      <c r="O253" s="9" t="s">
        <v>1673</v>
      </c>
      <c r="P253" s="9">
        <v>0</v>
      </c>
      <c r="Q253" s="9">
        <v>0</v>
      </c>
      <c r="R253" s="11" t="s">
        <v>2009</v>
      </c>
      <c r="S253" s="11"/>
      <c r="T253" s="11"/>
      <c r="U253" s="9">
        <v>0</v>
      </c>
      <c r="V253" s="11"/>
      <c r="W253" s="11"/>
      <c r="X253" s="9">
        <v>64</v>
      </c>
      <c r="Y253" s="9" t="s">
        <v>1673</v>
      </c>
      <c r="Z253" s="9">
        <v>1</v>
      </c>
      <c r="AA253" s="11" t="s">
        <v>2013</v>
      </c>
      <c r="AB253" s="11"/>
      <c r="AC253" s="11"/>
      <c r="AD253" s="9">
        <v>0</v>
      </c>
      <c r="AE253" s="11"/>
      <c r="AF253" s="11"/>
      <c r="AG253" s="9">
        <v>84</v>
      </c>
      <c r="AH253" s="9" t="s">
        <v>1673</v>
      </c>
      <c r="AI253" s="9">
        <v>36</v>
      </c>
      <c r="AJ253" s="9" t="s">
        <v>1673</v>
      </c>
      <c r="AK253" s="9">
        <v>1</v>
      </c>
      <c r="AL253" s="11"/>
      <c r="AM253" s="11"/>
      <c r="AN253" s="11"/>
      <c r="AO253" s="9">
        <v>0</v>
      </c>
      <c r="AP253" s="11"/>
      <c r="AQ253" s="11"/>
      <c r="AR253" s="9">
        <v>0</v>
      </c>
      <c r="AS253" s="9">
        <v>0</v>
      </c>
      <c r="AT253" s="9" t="s">
        <v>1673</v>
      </c>
      <c r="AU253" s="9">
        <v>0</v>
      </c>
      <c r="AV253" s="11"/>
      <c r="AW253" s="11"/>
      <c r="AX253" s="11"/>
      <c r="AY253" s="9">
        <v>0</v>
      </c>
      <c r="AZ253" s="11"/>
      <c r="BA253" s="11"/>
      <c r="BB253" s="12" t="s">
        <v>1721</v>
      </c>
      <c r="BC253" s="9" t="s">
        <v>1723</v>
      </c>
      <c r="BD253" s="12" t="s">
        <v>1729</v>
      </c>
      <c r="BE253" s="9" t="s">
        <v>1723</v>
      </c>
      <c r="BF253" s="11" t="s">
        <v>1991</v>
      </c>
      <c r="BG253" s="9" t="s">
        <v>1723</v>
      </c>
      <c r="BH253" s="11" t="s">
        <v>1991</v>
      </c>
      <c r="BI253" s="11"/>
      <c r="BJ253" s="12" t="s">
        <v>1991</v>
      </c>
      <c r="BK253" s="9" t="s">
        <v>1723</v>
      </c>
      <c r="BL253" s="12" t="s">
        <v>1989</v>
      </c>
      <c r="BM253" s="11"/>
      <c r="BN253" s="11"/>
      <c r="BO253" s="11"/>
      <c r="BP253" s="9" t="s">
        <v>164</v>
      </c>
    </row>
    <row r="254" spans="1:68" x14ac:dyDescent="0.25">
      <c r="A254" s="13">
        <v>252</v>
      </c>
      <c r="B254" t="s">
        <v>580</v>
      </c>
      <c r="C254" s="9">
        <v>0</v>
      </c>
      <c r="D254" s="9">
        <v>340</v>
      </c>
      <c r="E254" s="9" t="s">
        <v>1673</v>
      </c>
      <c r="F254" s="9">
        <v>1</v>
      </c>
      <c r="G254" s="9">
        <v>1</v>
      </c>
      <c r="H254" s="11" t="s">
        <v>2010</v>
      </c>
      <c r="I254" s="11" t="s">
        <v>2011</v>
      </c>
      <c r="J254" s="11" t="s">
        <v>2012</v>
      </c>
      <c r="K254" s="9">
        <v>1</v>
      </c>
      <c r="L254" s="11"/>
      <c r="M254" s="11"/>
      <c r="N254" s="9">
        <v>174</v>
      </c>
      <c r="O254" s="9" t="s">
        <v>1673</v>
      </c>
      <c r="P254" s="9">
        <v>0</v>
      </c>
      <c r="Q254" s="9">
        <v>0</v>
      </c>
      <c r="R254" s="11" t="s">
        <v>2010</v>
      </c>
      <c r="S254" s="11" t="s">
        <v>2011</v>
      </c>
      <c r="T254" s="11"/>
      <c r="U254" s="9">
        <v>1</v>
      </c>
      <c r="V254" s="11"/>
      <c r="W254" s="11"/>
      <c r="X254" s="9">
        <v>144</v>
      </c>
      <c r="Y254" s="9" t="s">
        <v>1673</v>
      </c>
      <c r="Z254" s="9">
        <v>1</v>
      </c>
      <c r="AA254" s="11" t="s">
        <v>2010</v>
      </c>
      <c r="AB254" s="11" t="s">
        <v>2014</v>
      </c>
      <c r="AC254" s="11"/>
      <c r="AD254" s="9">
        <v>1</v>
      </c>
      <c r="AE254" s="11"/>
      <c r="AF254" s="11"/>
      <c r="AG254" s="9">
        <v>184</v>
      </c>
      <c r="AH254" s="9" t="s">
        <v>1673</v>
      </c>
      <c r="AI254" s="9">
        <v>81</v>
      </c>
      <c r="AJ254" s="9" t="s">
        <v>1673</v>
      </c>
      <c r="AK254" s="9">
        <v>1</v>
      </c>
      <c r="AL254" s="11"/>
      <c r="AM254" s="11"/>
      <c r="AN254" s="11"/>
      <c r="AO254" s="9">
        <v>0</v>
      </c>
      <c r="AP254" s="11"/>
      <c r="AQ254" s="11"/>
      <c r="AR254" s="9">
        <v>88.2</v>
      </c>
      <c r="AS254" s="9">
        <v>37.799999999999997</v>
      </c>
      <c r="AT254" s="9" t="s">
        <v>1673</v>
      </c>
      <c r="AU254" s="9">
        <v>1</v>
      </c>
      <c r="AV254" s="11"/>
      <c r="AW254" s="11"/>
      <c r="AX254" s="11"/>
      <c r="AY254" s="9">
        <v>0</v>
      </c>
      <c r="AZ254" s="11"/>
      <c r="BA254" s="11"/>
      <c r="BB254" s="12" t="s">
        <v>1721</v>
      </c>
      <c r="BC254" s="9" t="s">
        <v>1723</v>
      </c>
      <c r="BD254" s="12" t="s">
        <v>1729</v>
      </c>
      <c r="BE254" s="9" t="s">
        <v>1723</v>
      </c>
      <c r="BF254" s="11" t="s">
        <v>1991</v>
      </c>
      <c r="BG254" s="9" t="s">
        <v>1723</v>
      </c>
      <c r="BH254" s="11" t="s">
        <v>1991</v>
      </c>
      <c r="BI254" s="11"/>
      <c r="BJ254" s="12" t="s">
        <v>1991</v>
      </c>
      <c r="BK254" s="9" t="s">
        <v>1723</v>
      </c>
      <c r="BL254" s="12" t="s">
        <v>1991</v>
      </c>
      <c r="BM254" s="11"/>
      <c r="BN254" s="11"/>
      <c r="BO254" s="11"/>
      <c r="BP254" s="9" t="s">
        <v>1723</v>
      </c>
    </row>
    <row r="255" spans="1:68" x14ac:dyDescent="0.25">
      <c r="A255" s="13">
        <v>253</v>
      </c>
      <c r="B255" t="s">
        <v>582</v>
      </c>
      <c r="C255" s="9">
        <v>1</v>
      </c>
      <c r="D255" s="9">
        <v>210</v>
      </c>
      <c r="E255" s="9" t="s">
        <v>1673</v>
      </c>
      <c r="F255" s="9">
        <v>1</v>
      </c>
      <c r="G255" s="9">
        <v>0</v>
      </c>
      <c r="H255" s="11" t="s">
        <v>2010</v>
      </c>
      <c r="I255" s="11" t="s">
        <v>2011</v>
      </c>
      <c r="J255" s="11" t="s">
        <v>2012</v>
      </c>
      <c r="K255" s="9">
        <v>1</v>
      </c>
      <c r="L255" s="11"/>
      <c r="M255" s="11"/>
      <c r="N255" s="9">
        <v>160</v>
      </c>
      <c r="O255" s="9" t="s">
        <v>1673</v>
      </c>
      <c r="P255" s="9">
        <v>0</v>
      </c>
      <c r="Q255" s="9">
        <v>0</v>
      </c>
      <c r="R255" s="11" t="s">
        <v>2010</v>
      </c>
      <c r="S255" s="11" t="s">
        <v>2011</v>
      </c>
      <c r="T255" s="11"/>
      <c r="U255" s="9">
        <v>1</v>
      </c>
      <c r="V255" s="11"/>
      <c r="W255" s="11"/>
      <c r="X255" s="9">
        <v>144</v>
      </c>
      <c r="Y255" s="9" t="s">
        <v>1673</v>
      </c>
      <c r="Z255" s="9">
        <v>1</v>
      </c>
      <c r="AA255" s="11" t="s">
        <v>2013</v>
      </c>
      <c r="AB255" s="11"/>
      <c r="AC255" s="11"/>
      <c r="AD255" s="9">
        <v>0</v>
      </c>
      <c r="AE255" s="11"/>
      <c r="AF255" s="11"/>
      <c r="AG255" s="9">
        <v>180</v>
      </c>
      <c r="AH255" s="9" t="s">
        <v>1673</v>
      </c>
      <c r="AI255" s="9">
        <v>81</v>
      </c>
      <c r="AJ255" s="9" t="s">
        <v>1673</v>
      </c>
      <c r="AK255" s="9">
        <v>1</v>
      </c>
      <c r="AL255" s="11"/>
      <c r="AM255" s="11"/>
      <c r="AN255" s="11"/>
      <c r="AO255" s="9">
        <v>0</v>
      </c>
      <c r="AP255" s="11"/>
      <c r="AQ255" s="11"/>
      <c r="AR255" s="9">
        <v>73.5</v>
      </c>
      <c r="AS255" s="9">
        <v>31.5</v>
      </c>
      <c r="AT255" s="9" t="s">
        <v>1673</v>
      </c>
      <c r="AU255" s="9">
        <v>1</v>
      </c>
      <c r="AV255" s="11"/>
      <c r="AW255" s="11"/>
      <c r="AX255" s="11"/>
      <c r="AY255" s="9">
        <v>0</v>
      </c>
      <c r="AZ255" s="11"/>
      <c r="BA255" s="11"/>
      <c r="BB255" s="12" t="s">
        <v>1721</v>
      </c>
      <c r="BC255" s="9" t="s">
        <v>1723</v>
      </c>
      <c r="BD255" s="12" t="s">
        <v>1729</v>
      </c>
      <c r="BE255" s="9" t="s">
        <v>1723</v>
      </c>
      <c r="BF255" s="11" t="s">
        <v>1991</v>
      </c>
      <c r="BG255" s="9" t="s">
        <v>1723</v>
      </c>
      <c r="BH255" s="11" t="s">
        <v>1991</v>
      </c>
      <c r="BI255" s="11"/>
      <c r="BJ255" s="12" t="s">
        <v>1991</v>
      </c>
      <c r="BK255" s="9" t="s">
        <v>1723</v>
      </c>
      <c r="BL255" s="12" t="s">
        <v>1991</v>
      </c>
      <c r="BM255" s="11"/>
      <c r="BN255" s="11"/>
      <c r="BO255" s="11"/>
      <c r="BP255" s="9" t="s">
        <v>1723</v>
      </c>
    </row>
    <row r="256" spans="1:68" x14ac:dyDescent="0.25">
      <c r="A256" s="13">
        <v>254</v>
      </c>
      <c r="B256" t="s">
        <v>584</v>
      </c>
      <c r="C256" s="9">
        <v>1</v>
      </c>
      <c r="D256" s="9">
        <v>320</v>
      </c>
      <c r="E256" s="9" t="s">
        <v>1748</v>
      </c>
      <c r="F256" s="9">
        <v>1</v>
      </c>
      <c r="G256" s="9">
        <v>0</v>
      </c>
      <c r="H256" s="11" t="s">
        <v>2010</v>
      </c>
      <c r="I256" s="11" t="s">
        <v>2011</v>
      </c>
      <c r="J256" s="11" t="s">
        <v>2012</v>
      </c>
      <c r="K256" s="9">
        <v>1</v>
      </c>
      <c r="L256" s="11"/>
      <c r="M256" s="11"/>
      <c r="N256" s="9">
        <v>190</v>
      </c>
      <c r="O256" s="9" t="s">
        <v>1748</v>
      </c>
      <c r="P256" s="9">
        <v>1</v>
      </c>
      <c r="Q256" s="9">
        <v>0</v>
      </c>
      <c r="R256" s="11" t="s">
        <v>2010</v>
      </c>
      <c r="S256" s="11" t="s">
        <v>2011</v>
      </c>
      <c r="T256" s="11"/>
      <c r="U256" s="9">
        <v>1</v>
      </c>
      <c r="V256" s="11"/>
      <c r="W256" s="11"/>
      <c r="X256" s="9">
        <v>144</v>
      </c>
      <c r="Y256" s="9" t="s">
        <v>1748</v>
      </c>
      <c r="Z256" s="9">
        <v>1</v>
      </c>
      <c r="AA256" s="11" t="s">
        <v>2010</v>
      </c>
      <c r="AB256" s="11" t="s">
        <v>2014</v>
      </c>
      <c r="AC256" s="11"/>
      <c r="AD256" s="9">
        <v>1</v>
      </c>
      <c r="AE256" s="11"/>
      <c r="AF256" s="11"/>
      <c r="AG256" s="9">
        <v>190</v>
      </c>
      <c r="AH256" s="9" t="s">
        <v>1748</v>
      </c>
      <c r="AI256" s="9">
        <v>81</v>
      </c>
      <c r="AJ256" s="9" t="s">
        <v>1748</v>
      </c>
      <c r="AK256" s="9">
        <v>1</v>
      </c>
      <c r="AL256" s="11"/>
      <c r="AM256" s="11"/>
      <c r="AN256" s="11"/>
      <c r="AO256" s="9">
        <v>1</v>
      </c>
      <c r="AP256" s="11"/>
      <c r="AQ256" s="11"/>
      <c r="AR256" s="9">
        <v>84</v>
      </c>
      <c r="AS256" s="9">
        <v>36</v>
      </c>
      <c r="AT256" s="9" t="s">
        <v>1673</v>
      </c>
      <c r="AU256" s="9">
        <v>1</v>
      </c>
      <c r="AV256" s="11"/>
      <c r="AW256" s="11"/>
      <c r="AX256" s="11"/>
      <c r="AY256" s="9">
        <v>0</v>
      </c>
      <c r="AZ256" s="11"/>
      <c r="BA256" s="11"/>
      <c r="BB256" s="12" t="s">
        <v>1721</v>
      </c>
      <c r="BC256" s="9" t="s">
        <v>1735</v>
      </c>
      <c r="BD256" s="12" t="s">
        <v>1729</v>
      </c>
      <c r="BE256" s="9" t="s">
        <v>1723</v>
      </c>
      <c r="BF256" s="11" t="s">
        <v>1991</v>
      </c>
      <c r="BG256" s="9" t="s">
        <v>1723</v>
      </c>
      <c r="BH256" s="11" t="s">
        <v>1991</v>
      </c>
      <c r="BI256" s="11"/>
      <c r="BJ256" s="12" t="s">
        <v>1991</v>
      </c>
      <c r="BK256" s="9" t="s">
        <v>1723</v>
      </c>
      <c r="BL256" s="12" t="s">
        <v>1991</v>
      </c>
      <c r="BM256" s="11"/>
      <c r="BN256" s="11"/>
      <c r="BO256" s="11"/>
      <c r="BP256" s="9" t="s">
        <v>1723</v>
      </c>
    </row>
    <row r="257" spans="1:68" x14ac:dyDescent="0.25">
      <c r="A257" s="13">
        <v>255</v>
      </c>
      <c r="B257" t="s">
        <v>586</v>
      </c>
      <c r="C257" s="9">
        <v>0</v>
      </c>
      <c r="D257" s="9">
        <v>160</v>
      </c>
      <c r="E257" s="9" t="s">
        <v>1673</v>
      </c>
      <c r="F257" s="9">
        <v>1</v>
      </c>
      <c r="G257" s="9">
        <v>1</v>
      </c>
      <c r="H257" s="11" t="s">
        <v>2013</v>
      </c>
      <c r="I257" s="11"/>
      <c r="J257" s="11"/>
      <c r="K257" s="9">
        <v>0</v>
      </c>
      <c r="L257" s="11"/>
      <c r="M257" s="11"/>
      <c r="N257" s="9">
        <v>72</v>
      </c>
      <c r="O257" s="9" t="s">
        <v>1673</v>
      </c>
      <c r="P257" s="9">
        <v>1</v>
      </c>
      <c r="Q257" s="9">
        <v>1</v>
      </c>
      <c r="R257" s="11" t="s">
        <v>2013</v>
      </c>
      <c r="S257" s="11"/>
      <c r="T257" s="11"/>
      <c r="U257" s="9">
        <v>0</v>
      </c>
      <c r="V257" s="11"/>
      <c r="W257" s="11"/>
      <c r="X257" s="9">
        <v>64</v>
      </c>
      <c r="Y257" s="9" t="s">
        <v>1673</v>
      </c>
      <c r="Z257" s="9">
        <v>1</v>
      </c>
      <c r="AA257" s="11" t="s">
        <v>2013</v>
      </c>
      <c r="AB257" s="11"/>
      <c r="AC257" s="11"/>
      <c r="AD257" s="9">
        <v>0</v>
      </c>
      <c r="AE257" s="11"/>
      <c r="AF257" s="11"/>
      <c r="AG257" s="9">
        <v>94</v>
      </c>
      <c r="AH257" s="9" t="s">
        <v>1673</v>
      </c>
      <c r="AI257" s="9">
        <v>36</v>
      </c>
      <c r="AJ257" s="9" t="s">
        <v>1673</v>
      </c>
      <c r="AK257" s="9">
        <v>1</v>
      </c>
      <c r="AL257" s="11"/>
      <c r="AM257" s="11"/>
      <c r="AN257" s="11"/>
      <c r="AO257" s="9">
        <v>0</v>
      </c>
      <c r="AP257" s="11"/>
      <c r="AQ257" s="11"/>
      <c r="AR257" s="9">
        <v>0</v>
      </c>
      <c r="AS257" s="9">
        <v>0</v>
      </c>
      <c r="AT257" s="9" t="s">
        <v>1673</v>
      </c>
      <c r="AU257" s="9">
        <v>0</v>
      </c>
      <c r="AV257" s="11"/>
      <c r="AW257" s="11"/>
      <c r="AX257" s="11"/>
      <c r="AY257" s="9">
        <v>0</v>
      </c>
      <c r="AZ257" s="11"/>
      <c r="BA257" s="11"/>
      <c r="BB257" s="12" t="s">
        <v>1721</v>
      </c>
      <c r="BC257" s="9" t="s">
        <v>1723</v>
      </c>
      <c r="BD257" s="12" t="s">
        <v>1729</v>
      </c>
      <c r="BE257" s="9" t="s">
        <v>1723</v>
      </c>
      <c r="BF257" s="11" t="s">
        <v>1991</v>
      </c>
      <c r="BG257" s="9" t="s">
        <v>1723</v>
      </c>
      <c r="BH257" s="11" t="s">
        <v>1991</v>
      </c>
      <c r="BI257" s="11"/>
      <c r="BJ257" s="12" t="s">
        <v>1991</v>
      </c>
      <c r="BK257" s="9" t="s">
        <v>1723</v>
      </c>
      <c r="BL257" s="12" t="s">
        <v>1989</v>
      </c>
      <c r="BM257" s="11"/>
      <c r="BN257" s="11"/>
      <c r="BO257" s="11"/>
      <c r="BP257" s="9" t="s">
        <v>164</v>
      </c>
    </row>
    <row r="258" spans="1:68" x14ac:dyDescent="0.25">
      <c r="A258" s="13">
        <v>256</v>
      </c>
      <c r="B258" t="s">
        <v>588</v>
      </c>
      <c r="C258" s="9">
        <v>0</v>
      </c>
      <c r="D258" s="9">
        <v>156</v>
      </c>
      <c r="E258" s="9" t="s">
        <v>1673</v>
      </c>
      <c r="F258" s="9">
        <v>1</v>
      </c>
      <c r="G258" s="9">
        <v>1</v>
      </c>
      <c r="H258" s="11" t="s">
        <v>2013</v>
      </c>
      <c r="I258" s="11"/>
      <c r="J258" s="11"/>
      <c r="K258" s="9">
        <v>0</v>
      </c>
      <c r="L258" s="11"/>
      <c r="M258" s="11"/>
      <c r="N258" s="9">
        <v>68</v>
      </c>
      <c r="O258" s="9" t="s">
        <v>1673</v>
      </c>
      <c r="P258" s="9">
        <v>1</v>
      </c>
      <c r="Q258" s="9">
        <v>1</v>
      </c>
      <c r="R258" s="11" t="s">
        <v>2013</v>
      </c>
      <c r="S258" s="11"/>
      <c r="T258" s="11"/>
      <c r="U258" s="9">
        <v>0</v>
      </c>
      <c r="V258" s="11"/>
      <c r="W258" s="11"/>
      <c r="X258" s="9">
        <v>64</v>
      </c>
      <c r="Y258" s="9" t="s">
        <v>1673</v>
      </c>
      <c r="Z258" s="9">
        <v>1</v>
      </c>
      <c r="AA258" s="11" t="s">
        <v>2013</v>
      </c>
      <c r="AB258" s="11"/>
      <c r="AC258" s="11"/>
      <c r="AD258" s="9">
        <v>0</v>
      </c>
      <c r="AE258" s="11"/>
      <c r="AF258" s="11"/>
      <c r="AG258" s="9">
        <v>94</v>
      </c>
      <c r="AH258" s="9" t="s">
        <v>1673</v>
      </c>
      <c r="AI258" s="9">
        <v>36</v>
      </c>
      <c r="AJ258" s="9" t="s">
        <v>1673</v>
      </c>
      <c r="AK258" s="9">
        <v>1</v>
      </c>
      <c r="AL258" s="11"/>
      <c r="AM258" s="11"/>
      <c r="AN258" s="11"/>
      <c r="AO258" s="9">
        <v>0</v>
      </c>
      <c r="AP258" s="11"/>
      <c r="AQ258" s="11"/>
      <c r="AR258" s="9">
        <v>0</v>
      </c>
      <c r="AS258" s="9">
        <v>0</v>
      </c>
      <c r="AT258" s="9" t="s">
        <v>1673</v>
      </c>
      <c r="AU258" s="9">
        <v>0</v>
      </c>
      <c r="AV258" s="11"/>
      <c r="AW258" s="11"/>
      <c r="AX258" s="11"/>
      <c r="AY258" s="9">
        <v>0</v>
      </c>
      <c r="AZ258" s="11"/>
      <c r="BA258" s="11"/>
      <c r="BB258" s="12" t="s">
        <v>1721</v>
      </c>
      <c r="BC258" s="9" t="s">
        <v>1723</v>
      </c>
      <c r="BD258" s="12" t="s">
        <v>1729</v>
      </c>
      <c r="BE258" s="9" t="s">
        <v>1723</v>
      </c>
      <c r="BF258" s="11" t="s">
        <v>1991</v>
      </c>
      <c r="BG258" s="9" t="s">
        <v>1723</v>
      </c>
      <c r="BH258" s="11" t="s">
        <v>1991</v>
      </c>
      <c r="BI258" s="11"/>
      <c r="BJ258" s="12" t="s">
        <v>1991</v>
      </c>
      <c r="BK258" s="9" t="s">
        <v>1723</v>
      </c>
      <c r="BL258" s="12" t="s">
        <v>1989</v>
      </c>
      <c r="BM258" s="11"/>
      <c r="BN258" s="11"/>
      <c r="BO258" s="11"/>
      <c r="BP258" s="9" t="s">
        <v>164</v>
      </c>
    </row>
    <row r="259" spans="1:68" x14ac:dyDescent="0.25">
      <c r="A259" s="13">
        <v>257</v>
      </c>
      <c r="B259" t="s">
        <v>590</v>
      </c>
      <c r="C259" s="9">
        <v>0</v>
      </c>
      <c r="D259" s="9">
        <v>154</v>
      </c>
      <c r="E259" s="9" t="s">
        <v>1673</v>
      </c>
      <c r="F259" s="9">
        <v>1</v>
      </c>
      <c r="G259" s="9">
        <v>1</v>
      </c>
      <c r="H259" s="11" t="s">
        <v>2013</v>
      </c>
      <c r="I259" s="11"/>
      <c r="J259" s="11"/>
      <c r="K259" s="9">
        <v>0</v>
      </c>
      <c r="L259" s="11"/>
      <c r="M259" s="11"/>
      <c r="N259" s="9">
        <v>72</v>
      </c>
      <c r="O259" s="9" t="s">
        <v>1673</v>
      </c>
      <c r="P259" s="9">
        <v>1</v>
      </c>
      <c r="Q259" s="9">
        <v>1</v>
      </c>
      <c r="R259" s="11" t="s">
        <v>2013</v>
      </c>
      <c r="S259" s="11"/>
      <c r="T259" s="11"/>
      <c r="U259" s="9">
        <v>0</v>
      </c>
      <c r="V259" s="11"/>
      <c r="W259" s="11"/>
      <c r="X259" s="9">
        <v>64</v>
      </c>
      <c r="Y259" s="9" t="s">
        <v>1673</v>
      </c>
      <c r="Z259" s="9">
        <v>1</v>
      </c>
      <c r="AA259" s="11" t="s">
        <v>2013</v>
      </c>
      <c r="AB259" s="11"/>
      <c r="AC259" s="11"/>
      <c r="AD259" s="9">
        <v>0</v>
      </c>
      <c r="AE259" s="11"/>
      <c r="AF259" s="11"/>
      <c r="AG259" s="9">
        <v>94</v>
      </c>
      <c r="AH259" s="9" t="s">
        <v>1673</v>
      </c>
      <c r="AI259" s="9">
        <v>36</v>
      </c>
      <c r="AJ259" s="9" t="s">
        <v>1673</v>
      </c>
      <c r="AK259" s="9">
        <v>1</v>
      </c>
      <c r="AL259" s="11"/>
      <c r="AM259" s="11"/>
      <c r="AN259" s="11"/>
      <c r="AO259" s="9">
        <v>0</v>
      </c>
      <c r="AP259" s="11"/>
      <c r="AQ259" s="11"/>
      <c r="AR259" s="9">
        <v>0</v>
      </c>
      <c r="AS259" s="9">
        <v>0</v>
      </c>
      <c r="AT259" s="9" t="s">
        <v>1673</v>
      </c>
      <c r="AU259" s="9">
        <v>0</v>
      </c>
      <c r="AV259" s="11"/>
      <c r="AW259" s="11"/>
      <c r="AX259" s="11"/>
      <c r="AY259" s="9">
        <v>0</v>
      </c>
      <c r="AZ259" s="11"/>
      <c r="BA259" s="11"/>
      <c r="BB259" s="12" t="s">
        <v>1721</v>
      </c>
      <c r="BC259" s="9" t="s">
        <v>1723</v>
      </c>
      <c r="BD259" s="12" t="s">
        <v>1729</v>
      </c>
      <c r="BE259" s="9" t="s">
        <v>1723</v>
      </c>
      <c r="BF259" s="11" t="s">
        <v>1991</v>
      </c>
      <c r="BG259" s="9" t="s">
        <v>1723</v>
      </c>
      <c r="BH259" s="11" t="s">
        <v>1991</v>
      </c>
      <c r="BI259" s="11"/>
      <c r="BJ259" s="12" t="s">
        <v>1991</v>
      </c>
      <c r="BK259" s="9" t="s">
        <v>1723</v>
      </c>
      <c r="BL259" s="12" t="s">
        <v>1989</v>
      </c>
      <c r="BM259" s="11"/>
      <c r="BN259" s="11"/>
      <c r="BO259" s="11"/>
      <c r="BP259" s="9" t="s">
        <v>164</v>
      </c>
    </row>
    <row r="260" spans="1:68" x14ac:dyDescent="0.25">
      <c r="A260" s="13">
        <v>258</v>
      </c>
      <c r="B260" t="s">
        <v>592</v>
      </c>
      <c r="C260" s="9">
        <v>1</v>
      </c>
      <c r="D260" s="9">
        <v>390</v>
      </c>
      <c r="E260" s="9" t="s">
        <v>1673</v>
      </c>
      <c r="F260" s="9">
        <v>1</v>
      </c>
      <c r="G260" s="9">
        <v>0</v>
      </c>
      <c r="H260" s="11" t="s">
        <v>2013</v>
      </c>
      <c r="I260" s="11"/>
      <c r="J260" s="11"/>
      <c r="K260" s="9">
        <v>0</v>
      </c>
      <c r="L260" s="11"/>
      <c r="M260" s="11"/>
      <c r="N260" s="9">
        <v>184</v>
      </c>
      <c r="O260" s="9" t="s">
        <v>1673</v>
      </c>
      <c r="P260" s="9">
        <v>1</v>
      </c>
      <c r="Q260" s="9">
        <v>0</v>
      </c>
      <c r="R260" s="11" t="s">
        <v>2013</v>
      </c>
      <c r="S260" s="11"/>
      <c r="T260" s="11"/>
      <c r="U260" s="9">
        <v>0</v>
      </c>
      <c r="V260" s="11"/>
      <c r="W260" s="11"/>
      <c r="X260" s="9">
        <v>144</v>
      </c>
      <c r="Y260" s="9" t="s">
        <v>1673</v>
      </c>
      <c r="Z260" s="9">
        <v>1</v>
      </c>
      <c r="AA260" s="11" t="s">
        <v>2013</v>
      </c>
      <c r="AB260" s="11"/>
      <c r="AC260" s="11"/>
      <c r="AD260" s="9">
        <v>0</v>
      </c>
      <c r="AE260" s="11"/>
      <c r="AF260" s="11"/>
      <c r="AG260" s="9">
        <v>182</v>
      </c>
      <c r="AH260" s="9" t="s">
        <v>1673</v>
      </c>
      <c r="AI260" s="9">
        <v>81</v>
      </c>
      <c r="AJ260" s="9" t="s">
        <v>1673</v>
      </c>
      <c r="AK260" s="9">
        <v>1</v>
      </c>
      <c r="AL260" s="11"/>
      <c r="AM260" s="11"/>
      <c r="AN260" s="11"/>
      <c r="AO260" s="9">
        <v>0</v>
      </c>
      <c r="AP260" s="11"/>
      <c r="AQ260" s="11"/>
      <c r="AR260" s="9">
        <v>79.099999999999994</v>
      </c>
      <c r="AS260" s="9">
        <v>33.9</v>
      </c>
      <c r="AT260" s="9" t="s">
        <v>1673</v>
      </c>
      <c r="AU260" s="9">
        <v>1</v>
      </c>
      <c r="AV260" s="11"/>
      <c r="AW260" s="11"/>
      <c r="AX260" s="11"/>
      <c r="AY260" s="9">
        <v>0</v>
      </c>
      <c r="AZ260" s="11"/>
      <c r="BA260" s="11"/>
      <c r="BB260" s="12" t="s">
        <v>1721</v>
      </c>
      <c r="BC260" s="9" t="s">
        <v>1723</v>
      </c>
      <c r="BD260" s="12" t="s">
        <v>1729</v>
      </c>
      <c r="BE260" s="9" t="s">
        <v>1723</v>
      </c>
      <c r="BF260" s="11" t="s">
        <v>1991</v>
      </c>
      <c r="BG260" s="9" t="s">
        <v>1723</v>
      </c>
      <c r="BH260" s="11" t="s">
        <v>1991</v>
      </c>
      <c r="BI260" s="11"/>
      <c r="BJ260" s="12" t="s">
        <v>1991</v>
      </c>
      <c r="BK260" s="9" t="s">
        <v>1723</v>
      </c>
      <c r="BL260" s="12" t="s">
        <v>1991</v>
      </c>
      <c r="BM260" s="11"/>
      <c r="BN260" s="11"/>
      <c r="BO260" s="11"/>
      <c r="BP260" s="9" t="s">
        <v>1723</v>
      </c>
    </row>
    <row r="261" spans="1:68" x14ac:dyDescent="0.25">
      <c r="A261" s="13">
        <v>259</v>
      </c>
      <c r="B261" t="s">
        <v>594</v>
      </c>
      <c r="C261" s="9">
        <v>0</v>
      </c>
      <c r="D261" s="9">
        <v>160</v>
      </c>
      <c r="E261" s="9" t="s">
        <v>1673</v>
      </c>
      <c r="F261" s="9">
        <v>1</v>
      </c>
      <c r="G261" s="9">
        <v>1</v>
      </c>
      <c r="H261" s="11" t="s">
        <v>2013</v>
      </c>
      <c r="I261" s="11"/>
      <c r="J261" s="11"/>
      <c r="K261" s="9">
        <v>0</v>
      </c>
      <c r="L261" s="11"/>
      <c r="M261" s="11"/>
      <c r="N261" s="9">
        <v>69</v>
      </c>
      <c r="O261" s="9" t="s">
        <v>1673</v>
      </c>
      <c r="P261" s="9">
        <v>1</v>
      </c>
      <c r="Q261" s="9">
        <v>1</v>
      </c>
      <c r="R261" s="11" t="s">
        <v>2013</v>
      </c>
      <c r="S261" s="11"/>
      <c r="T261" s="11"/>
      <c r="U261" s="9">
        <v>0</v>
      </c>
      <c r="V261" s="11"/>
      <c r="W261" s="11"/>
      <c r="X261" s="9">
        <v>64</v>
      </c>
      <c r="Y261" s="9" t="s">
        <v>1673</v>
      </c>
      <c r="Z261" s="9">
        <v>1</v>
      </c>
      <c r="AA261" s="11" t="s">
        <v>2013</v>
      </c>
      <c r="AB261" s="11"/>
      <c r="AC261" s="11"/>
      <c r="AD261" s="9">
        <v>0</v>
      </c>
      <c r="AE261" s="11"/>
      <c r="AF261" s="11"/>
      <c r="AG261" s="9">
        <v>94</v>
      </c>
      <c r="AH261" s="9" t="s">
        <v>1673</v>
      </c>
      <c r="AI261" s="9">
        <v>36</v>
      </c>
      <c r="AJ261" s="9" t="s">
        <v>1673</v>
      </c>
      <c r="AK261" s="9">
        <v>1</v>
      </c>
      <c r="AL261" s="11"/>
      <c r="AM261" s="11"/>
      <c r="AN261" s="11"/>
      <c r="AO261" s="9">
        <v>0</v>
      </c>
      <c r="AP261" s="11"/>
      <c r="AQ261" s="11"/>
      <c r="AR261" s="9">
        <v>0</v>
      </c>
      <c r="AS261" s="9">
        <v>0</v>
      </c>
      <c r="AT261" s="9" t="s">
        <v>1673</v>
      </c>
      <c r="AU261" s="9">
        <v>0</v>
      </c>
      <c r="AV261" s="11"/>
      <c r="AW261" s="11"/>
      <c r="AX261" s="11"/>
      <c r="AY261" s="9">
        <v>0</v>
      </c>
      <c r="AZ261" s="11"/>
      <c r="BA261" s="11"/>
      <c r="BB261" s="12" t="s">
        <v>1721</v>
      </c>
      <c r="BC261" s="9" t="s">
        <v>1723</v>
      </c>
      <c r="BD261" s="12" t="s">
        <v>1729</v>
      </c>
      <c r="BE261" s="9" t="s">
        <v>1723</v>
      </c>
      <c r="BF261" s="11" t="s">
        <v>1991</v>
      </c>
      <c r="BG261" s="9" t="s">
        <v>1723</v>
      </c>
      <c r="BH261" s="11" t="s">
        <v>1991</v>
      </c>
      <c r="BI261" s="11"/>
      <c r="BJ261" s="12" t="s">
        <v>1991</v>
      </c>
      <c r="BK261" s="9" t="s">
        <v>1723</v>
      </c>
      <c r="BL261" s="12" t="s">
        <v>1989</v>
      </c>
      <c r="BM261" s="11"/>
      <c r="BN261" s="11"/>
      <c r="BO261" s="11"/>
      <c r="BP261" s="9" t="s">
        <v>164</v>
      </c>
    </row>
    <row r="262" spans="1:68" x14ac:dyDescent="0.25">
      <c r="A262" s="13">
        <v>260</v>
      </c>
      <c r="B262" t="s">
        <v>596</v>
      </c>
      <c r="C262" s="9">
        <v>0</v>
      </c>
      <c r="D262" s="9">
        <v>180</v>
      </c>
      <c r="E262" s="9" t="s">
        <v>1673</v>
      </c>
      <c r="F262" s="9">
        <v>1</v>
      </c>
      <c r="G262" s="9">
        <v>1</v>
      </c>
      <c r="H262" s="11" t="s">
        <v>2013</v>
      </c>
      <c r="I262" s="11"/>
      <c r="J262" s="11"/>
      <c r="K262" s="9">
        <v>0</v>
      </c>
      <c r="L262" s="11"/>
      <c r="M262" s="11"/>
      <c r="N262" s="9">
        <v>80</v>
      </c>
      <c r="O262" s="9" t="s">
        <v>1673</v>
      </c>
      <c r="P262" s="9">
        <v>1</v>
      </c>
      <c r="Q262" s="9">
        <v>1</v>
      </c>
      <c r="R262" s="11" t="s">
        <v>2013</v>
      </c>
      <c r="S262" s="11"/>
      <c r="T262" s="11"/>
      <c r="U262" s="9">
        <v>0</v>
      </c>
      <c r="V262" s="11"/>
      <c r="W262" s="11"/>
      <c r="X262" s="9">
        <v>64</v>
      </c>
      <c r="Y262" s="9" t="s">
        <v>1673</v>
      </c>
      <c r="Z262" s="9">
        <v>1</v>
      </c>
      <c r="AA262" s="11" t="s">
        <v>2013</v>
      </c>
      <c r="AB262" s="11"/>
      <c r="AC262" s="11"/>
      <c r="AD262" s="9">
        <v>0</v>
      </c>
      <c r="AE262" s="11"/>
      <c r="AF262" s="11"/>
      <c r="AG262" s="9">
        <v>94</v>
      </c>
      <c r="AH262" s="9" t="s">
        <v>1673</v>
      </c>
      <c r="AI262" s="9">
        <v>36</v>
      </c>
      <c r="AJ262" s="9" t="s">
        <v>1673</v>
      </c>
      <c r="AK262" s="9">
        <v>1</v>
      </c>
      <c r="AL262" s="11"/>
      <c r="AM262" s="11"/>
      <c r="AN262" s="11"/>
      <c r="AO262" s="9">
        <v>0</v>
      </c>
      <c r="AP262" s="11"/>
      <c r="AQ262" s="11"/>
      <c r="AR262" s="9">
        <v>53.9</v>
      </c>
      <c r="AS262" s="9">
        <v>23.1</v>
      </c>
      <c r="AT262" s="9" t="s">
        <v>1673</v>
      </c>
      <c r="AU262" s="9">
        <v>1</v>
      </c>
      <c r="AV262" s="11"/>
      <c r="AW262" s="11"/>
      <c r="AX262" s="11"/>
      <c r="AY262" s="9">
        <v>0</v>
      </c>
      <c r="AZ262" s="11"/>
      <c r="BA262" s="11"/>
      <c r="BB262" s="12" t="s">
        <v>1721</v>
      </c>
      <c r="BC262" s="9" t="s">
        <v>1723</v>
      </c>
      <c r="BD262" s="12" t="s">
        <v>1729</v>
      </c>
      <c r="BE262" s="9" t="s">
        <v>1723</v>
      </c>
      <c r="BF262" s="11" t="s">
        <v>1991</v>
      </c>
      <c r="BG262" s="9" t="s">
        <v>1723</v>
      </c>
      <c r="BH262" s="11" t="s">
        <v>1991</v>
      </c>
      <c r="BI262" s="11"/>
      <c r="BJ262" s="12" t="s">
        <v>1991</v>
      </c>
      <c r="BK262" s="9" t="s">
        <v>1723</v>
      </c>
      <c r="BL262" s="12" t="s">
        <v>1991</v>
      </c>
      <c r="BM262" s="11"/>
      <c r="BN262" s="11"/>
      <c r="BO262" s="11"/>
      <c r="BP262" s="9" t="s">
        <v>1723</v>
      </c>
    </row>
    <row r="263" spans="1:68" x14ac:dyDescent="0.25">
      <c r="A263" s="13">
        <v>261</v>
      </c>
      <c r="B263" t="s">
        <v>598</v>
      </c>
      <c r="C263" s="9">
        <v>0</v>
      </c>
      <c r="D263" s="9">
        <v>180</v>
      </c>
      <c r="E263" s="9" t="s">
        <v>1673</v>
      </c>
      <c r="F263" s="9">
        <v>1</v>
      </c>
      <c r="G263" s="9">
        <v>1</v>
      </c>
      <c r="H263" s="11" t="s">
        <v>2013</v>
      </c>
      <c r="I263" s="11"/>
      <c r="J263" s="11"/>
      <c r="K263" s="9">
        <v>0</v>
      </c>
      <c r="L263" s="11"/>
      <c r="M263" s="11"/>
      <c r="N263" s="9">
        <v>82</v>
      </c>
      <c r="O263" s="9" t="s">
        <v>1673</v>
      </c>
      <c r="P263" s="9">
        <v>1</v>
      </c>
      <c r="Q263" s="9">
        <v>1</v>
      </c>
      <c r="R263" s="11" t="s">
        <v>2013</v>
      </c>
      <c r="S263" s="11"/>
      <c r="T263" s="11"/>
      <c r="U263" s="9">
        <v>0</v>
      </c>
      <c r="V263" s="11"/>
      <c r="W263" s="11"/>
      <c r="X263" s="9">
        <v>64</v>
      </c>
      <c r="Y263" s="9" t="s">
        <v>1673</v>
      </c>
      <c r="Z263" s="9">
        <v>1</v>
      </c>
      <c r="AA263" s="11" t="s">
        <v>2013</v>
      </c>
      <c r="AB263" s="11"/>
      <c r="AC263" s="11"/>
      <c r="AD263" s="9">
        <v>0</v>
      </c>
      <c r="AE263" s="11"/>
      <c r="AF263" s="11"/>
      <c r="AG263" s="9">
        <v>94</v>
      </c>
      <c r="AH263" s="9" t="s">
        <v>1673</v>
      </c>
      <c r="AI263" s="9">
        <v>36</v>
      </c>
      <c r="AJ263" s="9" t="s">
        <v>1673</v>
      </c>
      <c r="AK263" s="9">
        <v>1</v>
      </c>
      <c r="AL263" s="11"/>
      <c r="AM263" s="11"/>
      <c r="AN263" s="11"/>
      <c r="AO263" s="9">
        <v>0</v>
      </c>
      <c r="AP263" s="11"/>
      <c r="AQ263" s="11"/>
      <c r="AR263" s="9">
        <v>49</v>
      </c>
      <c r="AS263" s="9">
        <v>21</v>
      </c>
      <c r="AT263" s="9" t="s">
        <v>1673</v>
      </c>
      <c r="AU263" s="9">
        <v>1</v>
      </c>
      <c r="AV263" s="11"/>
      <c r="AW263" s="11"/>
      <c r="AX263" s="11"/>
      <c r="AY263" s="9">
        <v>0</v>
      </c>
      <c r="AZ263" s="11"/>
      <c r="BA263" s="11"/>
      <c r="BB263" s="12" t="s">
        <v>1721</v>
      </c>
      <c r="BC263" s="9" t="s">
        <v>1723</v>
      </c>
      <c r="BD263" s="12" t="s">
        <v>1729</v>
      </c>
      <c r="BE263" s="9" t="s">
        <v>1723</v>
      </c>
      <c r="BF263" s="11" t="s">
        <v>1991</v>
      </c>
      <c r="BG263" s="9" t="s">
        <v>1723</v>
      </c>
      <c r="BH263" s="11" t="s">
        <v>1991</v>
      </c>
      <c r="BI263" s="11"/>
      <c r="BJ263" s="12" t="s">
        <v>1991</v>
      </c>
      <c r="BK263" s="9" t="s">
        <v>1723</v>
      </c>
      <c r="BL263" s="12" t="s">
        <v>1991</v>
      </c>
      <c r="BM263" s="11"/>
      <c r="BN263" s="11"/>
      <c r="BO263" s="11"/>
      <c r="BP263" s="9" t="s">
        <v>1723</v>
      </c>
    </row>
    <row r="264" spans="1:68" x14ac:dyDescent="0.25">
      <c r="A264" s="13">
        <v>262</v>
      </c>
      <c r="B264" t="s">
        <v>600</v>
      </c>
      <c r="C264" s="9">
        <v>0</v>
      </c>
      <c r="D264" s="9">
        <v>340</v>
      </c>
      <c r="E264" s="9" t="s">
        <v>1673</v>
      </c>
      <c r="F264" s="9">
        <v>1</v>
      </c>
      <c r="G264" s="9">
        <v>1</v>
      </c>
      <c r="H264" s="11" t="s">
        <v>2013</v>
      </c>
      <c r="I264" s="11"/>
      <c r="J264" s="11"/>
      <c r="K264" s="9">
        <v>0</v>
      </c>
      <c r="L264" s="11"/>
      <c r="M264" s="11"/>
      <c r="N264" s="9">
        <v>180</v>
      </c>
      <c r="O264" s="9" t="s">
        <v>1673</v>
      </c>
      <c r="P264" s="9">
        <v>1</v>
      </c>
      <c r="Q264" s="9">
        <v>1</v>
      </c>
      <c r="R264" s="11" t="s">
        <v>2013</v>
      </c>
      <c r="S264" s="11"/>
      <c r="T264" s="11"/>
      <c r="U264" s="9">
        <v>0</v>
      </c>
      <c r="V264" s="11"/>
      <c r="W264" s="11"/>
      <c r="X264" s="9">
        <v>154</v>
      </c>
      <c r="Y264" s="9" t="s">
        <v>1673</v>
      </c>
      <c r="Z264" s="9">
        <v>1</v>
      </c>
      <c r="AA264" s="11" t="s">
        <v>2013</v>
      </c>
      <c r="AB264" s="11"/>
      <c r="AC264" s="11"/>
      <c r="AD264" s="9">
        <v>0</v>
      </c>
      <c r="AE264" s="11"/>
      <c r="AF264" s="11"/>
      <c r="AG264" s="9">
        <v>182</v>
      </c>
      <c r="AH264" s="9" t="s">
        <v>1673</v>
      </c>
      <c r="AI264" s="9">
        <v>94</v>
      </c>
      <c r="AJ264" s="9" t="s">
        <v>1673</v>
      </c>
      <c r="AK264" s="9">
        <v>1</v>
      </c>
      <c r="AL264" s="11"/>
      <c r="AM264" s="11"/>
      <c r="AN264" s="11"/>
      <c r="AO264" s="9">
        <v>0</v>
      </c>
      <c r="AP264" s="11"/>
      <c r="AQ264" s="11"/>
      <c r="AR264" s="9">
        <v>98</v>
      </c>
      <c r="AS264" s="9">
        <v>42</v>
      </c>
      <c r="AT264" s="9" t="s">
        <v>1673</v>
      </c>
      <c r="AU264" s="9">
        <v>1</v>
      </c>
      <c r="AV264" s="11"/>
      <c r="AW264" s="11"/>
      <c r="AX264" s="11"/>
      <c r="AY264" s="9">
        <v>0</v>
      </c>
      <c r="AZ264" s="11"/>
      <c r="BA264" s="11"/>
      <c r="BB264" s="12" t="s">
        <v>1721</v>
      </c>
      <c r="BC264" s="9" t="s">
        <v>1723</v>
      </c>
      <c r="BD264" s="12" t="s">
        <v>1729</v>
      </c>
      <c r="BE264" s="9" t="s">
        <v>1723</v>
      </c>
      <c r="BF264" s="11" t="s">
        <v>1991</v>
      </c>
      <c r="BG264" s="9" t="s">
        <v>1723</v>
      </c>
      <c r="BH264" s="11" t="s">
        <v>1991</v>
      </c>
      <c r="BI264" s="11"/>
      <c r="BJ264" s="12" t="s">
        <v>1991</v>
      </c>
      <c r="BK264" s="9" t="s">
        <v>1723</v>
      </c>
      <c r="BL264" s="12" t="s">
        <v>1991</v>
      </c>
      <c r="BM264" s="11"/>
      <c r="BN264" s="11"/>
      <c r="BO264" s="11"/>
      <c r="BP264" s="9" t="s">
        <v>1723</v>
      </c>
    </row>
    <row r="265" spans="1:68" x14ac:dyDescent="0.25">
      <c r="A265" s="13">
        <v>263</v>
      </c>
      <c r="B265" t="s">
        <v>602</v>
      </c>
      <c r="C265" s="9">
        <v>0</v>
      </c>
      <c r="D265" s="9">
        <v>148</v>
      </c>
      <c r="E265" s="9" t="s">
        <v>1673</v>
      </c>
      <c r="F265" s="9">
        <v>1</v>
      </c>
      <c r="G265" s="9">
        <v>1</v>
      </c>
      <c r="H265" s="11" t="s">
        <v>2013</v>
      </c>
      <c r="I265" s="11"/>
      <c r="J265" s="11"/>
      <c r="K265" s="9">
        <v>0</v>
      </c>
      <c r="L265" s="11"/>
      <c r="M265" s="11"/>
      <c r="N265" s="9">
        <v>0</v>
      </c>
      <c r="O265" s="9" t="s">
        <v>1673</v>
      </c>
      <c r="P265" s="9">
        <v>0</v>
      </c>
      <c r="Q265" s="9">
        <v>0</v>
      </c>
      <c r="R265" s="11" t="s">
        <v>2009</v>
      </c>
      <c r="S265" s="11"/>
      <c r="T265" s="11"/>
      <c r="U265" s="9">
        <v>0</v>
      </c>
      <c r="V265" s="11"/>
      <c r="W265" s="11"/>
      <c r="X265" s="9">
        <v>64</v>
      </c>
      <c r="Y265" s="9" t="s">
        <v>1673</v>
      </c>
      <c r="Z265" s="9">
        <v>1</v>
      </c>
      <c r="AA265" s="11" t="s">
        <v>2013</v>
      </c>
      <c r="AB265" s="11"/>
      <c r="AC265" s="11"/>
      <c r="AD265" s="9">
        <v>0</v>
      </c>
      <c r="AE265" s="11"/>
      <c r="AF265" s="11"/>
      <c r="AG265" s="9">
        <v>94</v>
      </c>
      <c r="AH265" s="9" t="s">
        <v>1673</v>
      </c>
      <c r="AI265" s="9">
        <v>36</v>
      </c>
      <c r="AJ265" s="9" t="s">
        <v>1673</v>
      </c>
      <c r="AK265" s="9">
        <v>1</v>
      </c>
      <c r="AL265" s="11"/>
      <c r="AM265" s="11"/>
      <c r="AN265" s="11"/>
      <c r="AO265" s="9">
        <v>0</v>
      </c>
      <c r="AP265" s="11"/>
      <c r="AQ265" s="11"/>
      <c r="AR265" s="9">
        <v>29.4</v>
      </c>
      <c r="AS265" s="9">
        <v>12.6</v>
      </c>
      <c r="AT265" s="9" t="s">
        <v>1673</v>
      </c>
      <c r="AU265" s="9">
        <v>1</v>
      </c>
      <c r="AV265" s="11"/>
      <c r="AW265" s="11"/>
      <c r="AX265" s="11"/>
      <c r="AY265" s="9">
        <v>0</v>
      </c>
      <c r="AZ265" s="11"/>
      <c r="BA265" s="11"/>
      <c r="BB265" s="12" t="s">
        <v>1721</v>
      </c>
      <c r="BC265" s="9" t="s">
        <v>1723</v>
      </c>
      <c r="BD265" s="12" t="s">
        <v>1729</v>
      </c>
      <c r="BE265" s="9" t="s">
        <v>1723</v>
      </c>
      <c r="BF265" s="11" t="s">
        <v>1991</v>
      </c>
      <c r="BG265" s="9" t="s">
        <v>1723</v>
      </c>
      <c r="BH265" s="11" t="s">
        <v>1991</v>
      </c>
      <c r="BI265" s="11"/>
      <c r="BJ265" s="12" t="s">
        <v>1991</v>
      </c>
      <c r="BK265" s="9" t="s">
        <v>1723</v>
      </c>
      <c r="BL265" s="12" t="s">
        <v>1991</v>
      </c>
      <c r="BM265" s="11"/>
      <c r="BN265" s="11"/>
      <c r="BO265" s="11"/>
      <c r="BP265" s="9" t="s">
        <v>1723</v>
      </c>
    </row>
    <row r="266" spans="1:68" x14ac:dyDescent="0.25">
      <c r="A266" s="13">
        <v>264</v>
      </c>
      <c r="B266" t="s">
        <v>604</v>
      </c>
      <c r="C266" s="9">
        <v>0</v>
      </c>
      <c r="D266" s="9">
        <v>148</v>
      </c>
      <c r="E266" s="9" t="s">
        <v>1673</v>
      </c>
      <c r="F266" s="9">
        <v>1</v>
      </c>
      <c r="G266" s="9">
        <v>1</v>
      </c>
      <c r="H266" s="11" t="s">
        <v>2013</v>
      </c>
      <c r="I266" s="11"/>
      <c r="J266" s="11"/>
      <c r="K266" s="9">
        <v>0</v>
      </c>
      <c r="L266" s="11"/>
      <c r="M266" s="11"/>
      <c r="N266" s="9">
        <v>0</v>
      </c>
      <c r="O266" s="9" t="s">
        <v>1673</v>
      </c>
      <c r="P266" s="9">
        <v>0</v>
      </c>
      <c r="Q266" s="9">
        <v>0</v>
      </c>
      <c r="R266" s="11" t="s">
        <v>2009</v>
      </c>
      <c r="S266" s="11"/>
      <c r="T266" s="11"/>
      <c r="U266" s="9">
        <v>0</v>
      </c>
      <c r="V266" s="11"/>
      <c r="W266" s="11"/>
      <c r="X266" s="9">
        <v>64</v>
      </c>
      <c r="Y266" s="9" t="s">
        <v>1673</v>
      </c>
      <c r="Z266" s="9">
        <v>1</v>
      </c>
      <c r="AA266" s="11" t="s">
        <v>2013</v>
      </c>
      <c r="AB266" s="11"/>
      <c r="AC266" s="11"/>
      <c r="AD266" s="9">
        <v>0</v>
      </c>
      <c r="AE266" s="11"/>
      <c r="AF266" s="11"/>
      <c r="AG266" s="9">
        <v>94</v>
      </c>
      <c r="AH266" s="9" t="s">
        <v>1673</v>
      </c>
      <c r="AI266" s="9">
        <v>36</v>
      </c>
      <c r="AJ266" s="9" t="s">
        <v>1673</v>
      </c>
      <c r="AK266" s="9">
        <v>1</v>
      </c>
      <c r="AL266" s="11"/>
      <c r="AM266" s="11"/>
      <c r="AN266" s="11"/>
      <c r="AO266" s="9">
        <v>0</v>
      </c>
      <c r="AP266" s="11"/>
      <c r="AQ266" s="11"/>
      <c r="AR266" s="9">
        <v>29.4</v>
      </c>
      <c r="AS266" s="9">
        <v>12.6</v>
      </c>
      <c r="AT266" s="9" t="s">
        <v>1673</v>
      </c>
      <c r="AU266" s="9">
        <v>1</v>
      </c>
      <c r="AV266" s="11"/>
      <c r="AW266" s="11"/>
      <c r="AX266" s="11"/>
      <c r="AY266" s="9">
        <v>0</v>
      </c>
      <c r="AZ266" s="11"/>
      <c r="BA266" s="11"/>
      <c r="BB266" s="12" t="s">
        <v>1721</v>
      </c>
      <c r="BC266" s="9" t="s">
        <v>1723</v>
      </c>
      <c r="BD266" s="12" t="s">
        <v>1729</v>
      </c>
      <c r="BE266" s="9" t="s">
        <v>1723</v>
      </c>
      <c r="BF266" s="11" t="s">
        <v>1991</v>
      </c>
      <c r="BG266" s="9" t="s">
        <v>1723</v>
      </c>
      <c r="BH266" s="11" t="s">
        <v>1991</v>
      </c>
      <c r="BI266" s="11"/>
      <c r="BJ266" s="12" t="s">
        <v>1991</v>
      </c>
      <c r="BK266" s="9" t="s">
        <v>1723</v>
      </c>
      <c r="BL266" s="12" t="s">
        <v>1991</v>
      </c>
      <c r="BM266" s="11"/>
      <c r="BN266" s="11"/>
      <c r="BO266" s="11"/>
      <c r="BP266" s="9" t="s">
        <v>1723</v>
      </c>
    </row>
    <row r="267" spans="1:68" x14ac:dyDescent="0.25">
      <c r="A267" s="13">
        <v>265</v>
      </c>
      <c r="B267" t="s">
        <v>606</v>
      </c>
      <c r="C267" s="9">
        <v>0</v>
      </c>
      <c r="D267" s="9">
        <v>148</v>
      </c>
      <c r="E267" s="9" t="s">
        <v>1673</v>
      </c>
      <c r="F267" s="9">
        <v>1</v>
      </c>
      <c r="G267" s="9">
        <v>1</v>
      </c>
      <c r="H267" s="11" t="s">
        <v>2013</v>
      </c>
      <c r="I267" s="11"/>
      <c r="J267" s="11"/>
      <c r="K267" s="9">
        <v>0</v>
      </c>
      <c r="L267" s="11"/>
      <c r="M267" s="11"/>
      <c r="N267" s="9">
        <v>0</v>
      </c>
      <c r="O267" s="9" t="s">
        <v>1673</v>
      </c>
      <c r="P267" s="9">
        <v>0</v>
      </c>
      <c r="Q267" s="9">
        <v>0</v>
      </c>
      <c r="R267" s="11" t="s">
        <v>2009</v>
      </c>
      <c r="S267" s="11"/>
      <c r="T267" s="11"/>
      <c r="U267" s="9">
        <v>0</v>
      </c>
      <c r="V267" s="11"/>
      <c r="W267" s="11"/>
      <c r="X267" s="9">
        <v>64</v>
      </c>
      <c r="Y267" s="9" t="s">
        <v>1673</v>
      </c>
      <c r="Z267" s="9">
        <v>1</v>
      </c>
      <c r="AA267" s="11" t="s">
        <v>2013</v>
      </c>
      <c r="AB267" s="11"/>
      <c r="AC267" s="11"/>
      <c r="AD267" s="9">
        <v>0</v>
      </c>
      <c r="AE267" s="11"/>
      <c r="AF267" s="11"/>
      <c r="AG267" s="9">
        <v>94</v>
      </c>
      <c r="AH267" s="9" t="s">
        <v>1673</v>
      </c>
      <c r="AI267" s="9">
        <v>36</v>
      </c>
      <c r="AJ267" s="9" t="s">
        <v>1673</v>
      </c>
      <c r="AK267" s="9">
        <v>1</v>
      </c>
      <c r="AL267" s="11"/>
      <c r="AM267" s="11"/>
      <c r="AN267" s="11"/>
      <c r="AO267" s="9">
        <v>0</v>
      </c>
      <c r="AP267" s="11"/>
      <c r="AQ267" s="11"/>
      <c r="AR267" s="9">
        <v>29.4</v>
      </c>
      <c r="AS267" s="9">
        <v>12.6</v>
      </c>
      <c r="AT267" s="9" t="s">
        <v>1673</v>
      </c>
      <c r="AU267" s="9">
        <v>1</v>
      </c>
      <c r="AV267" s="11"/>
      <c r="AW267" s="11"/>
      <c r="AX267" s="11"/>
      <c r="AY267" s="9">
        <v>0</v>
      </c>
      <c r="AZ267" s="11"/>
      <c r="BA267" s="11"/>
      <c r="BB267" s="12" t="s">
        <v>1721</v>
      </c>
      <c r="BC267" s="9" t="s">
        <v>1723</v>
      </c>
      <c r="BD267" s="12" t="s">
        <v>1729</v>
      </c>
      <c r="BE267" s="9" t="s">
        <v>1723</v>
      </c>
      <c r="BF267" s="11" t="s">
        <v>1991</v>
      </c>
      <c r="BG267" s="9" t="s">
        <v>1723</v>
      </c>
      <c r="BH267" s="11" t="s">
        <v>1991</v>
      </c>
      <c r="BI267" s="11"/>
      <c r="BJ267" s="12" t="s">
        <v>1991</v>
      </c>
      <c r="BK267" s="9" t="s">
        <v>1723</v>
      </c>
      <c r="BL267" s="12" t="s">
        <v>1991</v>
      </c>
      <c r="BM267" s="11"/>
      <c r="BN267" s="11"/>
      <c r="BO267" s="11"/>
      <c r="BP267" s="9" t="s">
        <v>1723</v>
      </c>
    </row>
    <row r="268" spans="1:68" x14ac:dyDescent="0.25">
      <c r="A268" s="13">
        <v>266</v>
      </c>
      <c r="B268" t="s">
        <v>608</v>
      </c>
      <c r="C268" s="9">
        <v>0</v>
      </c>
      <c r="D268" s="9">
        <v>148</v>
      </c>
      <c r="E268" s="9" t="s">
        <v>1673</v>
      </c>
      <c r="F268" s="9">
        <v>1</v>
      </c>
      <c r="G268" s="9">
        <v>1</v>
      </c>
      <c r="H268" s="11" t="s">
        <v>2013</v>
      </c>
      <c r="I268" s="11"/>
      <c r="J268" s="11"/>
      <c r="K268" s="9">
        <v>0</v>
      </c>
      <c r="L268" s="11"/>
      <c r="M268" s="11"/>
      <c r="N268" s="9">
        <v>0</v>
      </c>
      <c r="O268" s="9" t="s">
        <v>1673</v>
      </c>
      <c r="P268" s="9">
        <v>0</v>
      </c>
      <c r="Q268" s="9">
        <v>0</v>
      </c>
      <c r="R268" s="11" t="s">
        <v>2009</v>
      </c>
      <c r="S268" s="11"/>
      <c r="T268" s="11"/>
      <c r="U268" s="9">
        <v>0</v>
      </c>
      <c r="V268" s="11"/>
      <c r="W268" s="11"/>
      <c r="X268" s="9">
        <v>64</v>
      </c>
      <c r="Y268" s="9" t="s">
        <v>1673</v>
      </c>
      <c r="Z268" s="9">
        <v>1</v>
      </c>
      <c r="AA268" s="11" t="s">
        <v>2013</v>
      </c>
      <c r="AB268" s="11"/>
      <c r="AC268" s="11"/>
      <c r="AD268" s="9">
        <v>0</v>
      </c>
      <c r="AE268" s="11"/>
      <c r="AF268" s="11"/>
      <c r="AG268" s="9">
        <v>94</v>
      </c>
      <c r="AH268" s="9" t="s">
        <v>1673</v>
      </c>
      <c r="AI268" s="9">
        <v>36</v>
      </c>
      <c r="AJ268" s="9" t="s">
        <v>1673</v>
      </c>
      <c r="AK268" s="9">
        <v>1</v>
      </c>
      <c r="AL268" s="11"/>
      <c r="AM268" s="11"/>
      <c r="AN268" s="11"/>
      <c r="AO268" s="9">
        <v>0</v>
      </c>
      <c r="AP268" s="11"/>
      <c r="AQ268" s="11"/>
      <c r="AR268" s="9">
        <v>29.4</v>
      </c>
      <c r="AS268" s="9">
        <v>12.6</v>
      </c>
      <c r="AT268" s="9" t="s">
        <v>1673</v>
      </c>
      <c r="AU268" s="9">
        <v>1</v>
      </c>
      <c r="AV268" s="11"/>
      <c r="AW268" s="11"/>
      <c r="AX268" s="11"/>
      <c r="AY268" s="9">
        <v>0</v>
      </c>
      <c r="AZ268" s="11"/>
      <c r="BA268" s="11"/>
      <c r="BB268" s="12" t="s">
        <v>1721</v>
      </c>
      <c r="BC268" s="9" t="s">
        <v>1723</v>
      </c>
      <c r="BD268" s="12" t="s">
        <v>1729</v>
      </c>
      <c r="BE268" s="9" t="s">
        <v>1723</v>
      </c>
      <c r="BF268" s="11" t="s">
        <v>1991</v>
      </c>
      <c r="BG268" s="9" t="s">
        <v>1723</v>
      </c>
      <c r="BH268" s="11" t="s">
        <v>1991</v>
      </c>
      <c r="BI268" s="11"/>
      <c r="BJ268" s="12" t="s">
        <v>1991</v>
      </c>
      <c r="BK268" s="9" t="s">
        <v>1723</v>
      </c>
      <c r="BL268" s="12" t="s">
        <v>1991</v>
      </c>
      <c r="BM268" s="11"/>
      <c r="BN268" s="11"/>
      <c r="BO268" s="11"/>
      <c r="BP268" s="9" t="s">
        <v>1723</v>
      </c>
    </row>
    <row r="269" spans="1:68" x14ac:dyDescent="0.25">
      <c r="A269" s="13">
        <v>267</v>
      </c>
      <c r="B269" t="s">
        <v>610</v>
      </c>
      <c r="C269" s="9">
        <v>0</v>
      </c>
      <c r="D269" s="9">
        <v>148</v>
      </c>
      <c r="E269" s="9" t="s">
        <v>1673</v>
      </c>
      <c r="F269" s="9">
        <v>1</v>
      </c>
      <c r="G269" s="9">
        <v>1</v>
      </c>
      <c r="H269" s="11" t="s">
        <v>2013</v>
      </c>
      <c r="I269" s="11"/>
      <c r="J269" s="11"/>
      <c r="K269" s="9">
        <v>0</v>
      </c>
      <c r="L269" s="11"/>
      <c r="M269" s="11"/>
      <c r="N269" s="9">
        <v>0</v>
      </c>
      <c r="O269" s="9" t="s">
        <v>1673</v>
      </c>
      <c r="P269" s="9">
        <v>0</v>
      </c>
      <c r="Q269" s="9">
        <v>0</v>
      </c>
      <c r="R269" s="11" t="s">
        <v>2009</v>
      </c>
      <c r="S269" s="11"/>
      <c r="T269" s="11"/>
      <c r="U269" s="9">
        <v>0</v>
      </c>
      <c r="V269" s="11"/>
      <c r="W269" s="11"/>
      <c r="X269" s="9">
        <v>64</v>
      </c>
      <c r="Y269" s="9" t="s">
        <v>1673</v>
      </c>
      <c r="Z269" s="9">
        <v>1</v>
      </c>
      <c r="AA269" s="11" t="s">
        <v>2013</v>
      </c>
      <c r="AB269" s="11"/>
      <c r="AC269" s="11"/>
      <c r="AD269" s="9">
        <v>0</v>
      </c>
      <c r="AE269" s="11"/>
      <c r="AF269" s="11"/>
      <c r="AG269" s="9">
        <v>94</v>
      </c>
      <c r="AH269" s="9" t="s">
        <v>1673</v>
      </c>
      <c r="AI269" s="9">
        <v>36</v>
      </c>
      <c r="AJ269" s="9" t="s">
        <v>1673</v>
      </c>
      <c r="AK269" s="9">
        <v>1</v>
      </c>
      <c r="AL269" s="11"/>
      <c r="AM269" s="11"/>
      <c r="AN269" s="11"/>
      <c r="AO269" s="9">
        <v>0</v>
      </c>
      <c r="AP269" s="11"/>
      <c r="AQ269" s="11"/>
      <c r="AR269" s="9">
        <v>29.4</v>
      </c>
      <c r="AS269" s="9">
        <v>12.6</v>
      </c>
      <c r="AT269" s="9" t="s">
        <v>1673</v>
      </c>
      <c r="AU269" s="9">
        <v>1</v>
      </c>
      <c r="AV269" s="11"/>
      <c r="AW269" s="11"/>
      <c r="AX269" s="11"/>
      <c r="AY269" s="9">
        <v>0</v>
      </c>
      <c r="AZ269" s="11"/>
      <c r="BA269" s="11"/>
      <c r="BB269" s="12" t="s">
        <v>1721</v>
      </c>
      <c r="BC269" s="9" t="s">
        <v>1723</v>
      </c>
      <c r="BD269" s="12" t="s">
        <v>1729</v>
      </c>
      <c r="BE269" s="9" t="s">
        <v>1723</v>
      </c>
      <c r="BF269" s="11" t="s">
        <v>1991</v>
      </c>
      <c r="BG269" s="9" t="s">
        <v>1723</v>
      </c>
      <c r="BH269" s="11" t="s">
        <v>1991</v>
      </c>
      <c r="BI269" s="11"/>
      <c r="BJ269" s="12" t="s">
        <v>1991</v>
      </c>
      <c r="BK269" s="9" t="s">
        <v>1723</v>
      </c>
      <c r="BL269" s="12" t="s">
        <v>1991</v>
      </c>
      <c r="BM269" s="11"/>
      <c r="BN269" s="11"/>
      <c r="BO269" s="11"/>
      <c r="BP269" s="9" t="s">
        <v>1723</v>
      </c>
    </row>
    <row r="270" spans="1:68" x14ac:dyDescent="0.25">
      <c r="A270" s="13">
        <v>268</v>
      </c>
      <c r="B270" t="s">
        <v>612</v>
      </c>
      <c r="C270" s="9">
        <v>0</v>
      </c>
      <c r="D270" s="9">
        <v>148</v>
      </c>
      <c r="E270" s="9" t="s">
        <v>1673</v>
      </c>
      <c r="F270" s="9">
        <v>1</v>
      </c>
      <c r="G270" s="9">
        <v>1</v>
      </c>
      <c r="H270" s="11" t="s">
        <v>2013</v>
      </c>
      <c r="I270" s="11"/>
      <c r="J270" s="11"/>
      <c r="K270" s="9">
        <v>0</v>
      </c>
      <c r="L270" s="11"/>
      <c r="M270" s="11"/>
      <c r="N270" s="9">
        <v>0</v>
      </c>
      <c r="O270" s="9" t="s">
        <v>1673</v>
      </c>
      <c r="P270" s="9">
        <v>0</v>
      </c>
      <c r="Q270" s="9">
        <v>0</v>
      </c>
      <c r="R270" s="11" t="s">
        <v>2009</v>
      </c>
      <c r="S270" s="11"/>
      <c r="T270" s="11"/>
      <c r="U270" s="9">
        <v>0</v>
      </c>
      <c r="V270" s="11"/>
      <c r="W270" s="11"/>
      <c r="X270" s="9">
        <v>64</v>
      </c>
      <c r="Y270" s="9" t="s">
        <v>1673</v>
      </c>
      <c r="Z270" s="9">
        <v>1</v>
      </c>
      <c r="AA270" s="11" t="s">
        <v>2013</v>
      </c>
      <c r="AB270" s="11"/>
      <c r="AC270" s="11"/>
      <c r="AD270" s="9">
        <v>0</v>
      </c>
      <c r="AE270" s="11"/>
      <c r="AF270" s="11"/>
      <c r="AG270" s="9">
        <v>94</v>
      </c>
      <c r="AH270" s="9" t="s">
        <v>1673</v>
      </c>
      <c r="AI270" s="9">
        <v>36</v>
      </c>
      <c r="AJ270" s="9" t="s">
        <v>1673</v>
      </c>
      <c r="AK270" s="9">
        <v>1</v>
      </c>
      <c r="AL270" s="11"/>
      <c r="AM270" s="11"/>
      <c r="AN270" s="11"/>
      <c r="AO270" s="9">
        <v>0</v>
      </c>
      <c r="AP270" s="11"/>
      <c r="AQ270" s="11"/>
      <c r="AR270" s="9">
        <v>29.4</v>
      </c>
      <c r="AS270" s="9">
        <v>12.6</v>
      </c>
      <c r="AT270" s="9" t="s">
        <v>1673</v>
      </c>
      <c r="AU270" s="9">
        <v>1</v>
      </c>
      <c r="AV270" s="11"/>
      <c r="AW270" s="11"/>
      <c r="AX270" s="11"/>
      <c r="AY270" s="9">
        <v>0</v>
      </c>
      <c r="AZ270" s="11"/>
      <c r="BA270" s="11"/>
      <c r="BB270" s="12" t="s">
        <v>1721</v>
      </c>
      <c r="BC270" s="9" t="s">
        <v>1723</v>
      </c>
      <c r="BD270" s="12" t="s">
        <v>1729</v>
      </c>
      <c r="BE270" s="9" t="s">
        <v>1723</v>
      </c>
      <c r="BF270" s="11" t="s">
        <v>1991</v>
      </c>
      <c r="BG270" s="9" t="s">
        <v>1723</v>
      </c>
      <c r="BH270" s="11" t="s">
        <v>1991</v>
      </c>
      <c r="BI270" s="11"/>
      <c r="BJ270" s="12" t="s">
        <v>1991</v>
      </c>
      <c r="BK270" s="9" t="s">
        <v>1723</v>
      </c>
      <c r="BL270" s="12" t="s">
        <v>1991</v>
      </c>
      <c r="BM270" s="11"/>
      <c r="BN270" s="11"/>
      <c r="BO270" s="11"/>
      <c r="BP270" s="9" t="s">
        <v>1723</v>
      </c>
    </row>
    <row r="271" spans="1:68" x14ac:dyDescent="0.25">
      <c r="A271" s="13">
        <v>269</v>
      </c>
      <c r="B271" t="s">
        <v>614</v>
      </c>
      <c r="C271" s="9">
        <v>0</v>
      </c>
      <c r="D271" s="9">
        <v>0</v>
      </c>
      <c r="E271" s="9" t="s">
        <v>1673</v>
      </c>
      <c r="F271" s="9">
        <v>0</v>
      </c>
      <c r="G271" s="9">
        <v>0</v>
      </c>
      <c r="H271" s="11" t="s">
        <v>2009</v>
      </c>
      <c r="I271" s="11"/>
      <c r="J271" s="11"/>
      <c r="K271" s="9">
        <v>0</v>
      </c>
      <c r="L271" s="11"/>
      <c r="M271" s="11"/>
      <c r="N271" s="9">
        <v>0</v>
      </c>
      <c r="O271" s="9" t="s">
        <v>1673</v>
      </c>
      <c r="P271" s="9">
        <v>0</v>
      </c>
      <c r="Q271" s="9">
        <v>0</v>
      </c>
      <c r="R271" s="11" t="s">
        <v>2009</v>
      </c>
      <c r="S271" s="11"/>
      <c r="T271" s="11"/>
      <c r="U271" s="9">
        <v>0</v>
      </c>
      <c r="V271" s="11"/>
      <c r="W271" s="11"/>
      <c r="X271" s="9">
        <v>0</v>
      </c>
      <c r="Y271" s="9" t="s">
        <v>1673</v>
      </c>
      <c r="Z271" s="9">
        <v>0</v>
      </c>
      <c r="AA271" s="11" t="s">
        <v>2009</v>
      </c>
      <c r="AB271" s="11"/>
      <c r="AC271" s="11"/>
      <c r="AD271" s="9">
        <v>0</v>
      </c>
      <c r="AE271" s="11"/>
      <c r="AF271" s="11"/>
      <c r="AG271" s="9">
        <v>0</v>
      </c>
      <c r="AH271" s="9" t="s">
        <v>1673</v>
      </c>
      <c r="AI271" s="9">
        <v>9</v>
      </c>
      <c r="AJ271" s="9" t="s">
        <v>1673</v>
      </c>
      <c r="AK271" s="9">
        <v>1</v>
      </c>
      <c r="AL271" s="11"/>
      <c r="AM271" s="11"/>
      <c r="AN271" s="11"/>
      <c r="AO271" s="9">
        <v>0</v>
      </c>
      <c r="AP271" s="11"/>
      <c r="AQ271" s="11"/>
      <c r="AR271" s="9">
        <v>0</v>
      </c>
      <c r="AS271" s="9">
        <v>0</v>
      </c>
      <c r="AT271" s="9" t="s">
        <v>1673</v>
      </c>
      <c r="AU271" s="9">
        <v>0</v>
      </c>
      <c r="AV271" s="11"/>
      <c r="AW271" s="11"/>
      <c r="AX271" s="11"/>
      <c r="AY271" s="9">
        <v>0</v>
      </c>
      <c r="AZ271" s="11"/>
      <c r="BA271" s="11"/>
      <c r="BB271" s="12" t="s">
        <v>1721</v>
      </c>
      <c r="BC271" s="9"/>
      <c r="BD271" s="12" t="s">
        <v>1721</v>
      </c>
      <c r="BE271" s="9"/>
      <c r="BF271" s="11" t="s">
        <v>1991</v>
      </c>
      <c r="BG271" s="9" t="s">
        <v>1723</v>
      </c>
      <c r="BH271" s="11" t="s">
        <v>1991</v>
      </c>
      <c r="BI271" s="11"/>
      <c r="BJ271" s="12" t="s">
        <v>1991</v>
      </c>
      <c r="BK271" s="9" t="s">
        <v>1723</v>
      </c>
      <c r="BL271" s="12" t="s">
        <v>1989</v>
      </c>
      <c r="BM271" s="11"/>
      <c r="BN271" s="11"/>
      <c r="BO271" s="11"/>
      <c r="BP271" s="9" t="s">
        <v>164</v>
      </c>
    </row>
    <row r="272" spans="1:68" x14ac:dyDescent="0.25">
      <c r="A272" s="13">
        <v>270</v>
      </c>
      <c r="B272" t="s">
        <v>616</v>
      </c>
      <c r="C272" s="9">
        <v>0</v>
      </c>
      <c r="D272" s="9">
        <v>0</v>
      </c>
      <c r="E272" s="9" t="s">
        <v>1673</v>
      </c>
      <c r="F272" s="9">
        <v>0</v>
      </c>
      <c r="G272" s="9">
        <v>0</v>
      </c>
      <c r="H272" s="11" t="s">
        <v>2009</v>
      </c>
      <c r="I272" s="11"/>
      <c r="J272" s="11"/>
      <c r="K272" s="9">
        <v>0</v>
      </c>
      <c r="L272" s="11"/>
      <c r="M272" s="11"/>
      <c r="N272" s="9">
        <v>0</v>
      </c>
      <c r="O272" s="9" t="s">
        <v>1673</v>
      </c>
      <c r="P272" s="9">
        <v>0</v>
      </c>
      <c r="Q272" s="9">
        <v>0</v>
      </c>
      <c r="R272" s="11" t="s">
        <v>2009</v>
      </c>
      <c r="S272" s="11"/>
      <c r="T272" s="11"/>
      <c r="U272" s="9">
        <v>0</v>
      </c>
      <c r="V272" s="11"/>
      <c r="W272" s="11"/>
      <c r="X272" s="9">
        <v>0</v>
      </c>
      <c r="Y272" s="9" t="s">
        <v>1673</v>
      </c>
      <c r="Z272" s="9">
        <v>0</v>
      </c>
      <c r="AA272" s="11" t="s">
        <v>2009</v>
      </c>
      <c r="AB272" s="11"/>
      <c r="AC272" s="11"/>
      <c r="AD272" s="9">
        <v>0</v>
      </c>
      <c r="AE272" s="11"/>
      <c r="AF272" s="11"/>
      <c r="AG272" s="9">
        <v>0</v>
      </c>
      <c r="AH272" s="9" t="s">
        <v>1673</v>
      </c>
      <c r="AI272" s="9">
        <v>9</v>
      </c>
      <c r="AJ272" s="9" t="s">
        <v>1673</v>
      </c>
      <c r="AK272" s="9">
        <v>1</v>
      </c>
      <c r="AL272" s="11"/>
      <c r="AM272" s="11"/>
      <c r="AN272" s="11"/>
      <c r="AO272" s="9">
        <v>0</v>
      </c>
      <c r="AP272" s="11"/>
      <c r="AQ272" s="11"/>
      <c r="AR272" s="9">
        <v>0</v>
      </c>
      <c r="AS272" s="9">
        <v>0</v>
      </c>
      <c r="AT272" s="9" t="s">
        <v>1673</v>
      </c>
      <c r="AU272" s="9">
        <v>0</v>
      </c>
      <c r="AV272" s="11"/>
      <c r="AW272" s="11"/>
      <c r="AX272" s="11"/>
      <c r="AY272" s="9">
        <v>0</v>
      </c>
      <c r="AZ272" s="11"/>
      <c r="BA272" s="11"/>
      <c r="BB272" s="12" t="s">
        <v>1721</v>
      </c>
      <c r="BC272" s="9"/>
      <c r="BD272" s="12" t="s">
        <v>1721</v>
      </c>
      <c r="BE272" s="9"/>
      <c r="BF272" s="11" t="s">
        <v>1991</v>
      </c>
      <c r="BG272" s="9" t="s">
        <v>1723</v>
      </c>
      <c r="BH272" s="11" t="s">
        <v>1991</v>
      </c>
      <c r="BI272" s="11"/>
      <c r="BJ272" s="12" t="s">
        <v>1991</v>
      </c>
      <c r="BK272" s="9" t="s">
        <v>1723</v>
      </c>
      <c r="BL272" s="12" t="s">
        <v>1989</v>
      </c>
      <c r="BM272" s="11"/>
      <c r="BN272" s="11"/>
      <c r="BO272" s="11"/>
      <c r="BP272" s="9" t="s">
        <v>164</v>
      </c>
    </row>
    <row r="273" spans="1:68" x14ac:dyDescent="0.25">
      <c r="A273" s="13">
        <v>271</v>
      </c>
      <c r="B273" t="s">
        <v>618</v>
      </c>
      <c r="C273" s="9">
        <v>0</v>
      </c>
      <c r="D273" s="9">
        <v>0</v>
      </c>
      <c r="E273" s="9" t="s">
        <v>1673</v>
      </c>
      <c r="F273" s="9">
        <v>0</v>
      </c>
      <c r="G273" s="9">
        <v>0</v>
      </c>
      <c r="H273" s="11" t="s">
        <v>2009</v>
      </c>
      <c r="I273" s="11"/>
      <c r="J273" s="11"/>
      <c r="K273" s="9">
        <v>0</v>
      </c>
      <c r="L273" s="11"/>
      <c r="M273" s="11"/>
      <c r="N273" s="9">
        <v>0</v>
      </c>
      <c r="O273" s="9" t="s">
        <v>1673</v>
      </c>
      <c r="P273" s="9">
        <v>0</v>
      </c>
      <c r="Q273" s="9">
        <v>0</v>
      </c>
      <c r="R273" s="11" t="s">
        <v>2009</v>
      </c>
      <c r="S273" s="11"/>
      <c r="T273" s="11"/>
      <c r="U273" s="9">
        <v>0</v>
      </c>
      <c r="V273" s="11"/>
      <c r="W273" s="11"/>
      <c r="X273" s="9">
        <v>0</v>
      </c>
      <c r="Y273" s="9" t="s">
        <v>1673</v>
      </c>
      <c r="Z273" s="9">
        <v>0</v>
      </c>
      <c r="AA273" s="11" t="s">
        <v>2009</v>
      </c>
      <c r="AB273" s="11"/>
      <c r="AC273" s="11"/>
      <c r="AD273" s="9">
        <v>0</v>
      </c>
      <c r="AE273" s="11"/>
      <c r="AF273" s="11"/>
      <c r="AG273" s="9">
        <v>0</v>
      </c>
      <c r="AH273" s="9" t="s">
        <v>1673</v>
      </c>
      <c r="AI273" s="9">
        <v>9</v>
      </c>
      <c r="AJ273" s="9" t="s">
        <v>1673</v>
      </c>
      <c r="AK273" s="9">
        <v>1</v>
      </c>
      <c r="AL273" s="11"/>
      <c r="AM273" s="11"/>
      <c r="AN273" s="11"/>
      <c r="AO273" s="9">
        <v>0</v>
      </c>
      <c r="AP273" s="11"/>
      <c r="AQ273" s="11"/>
      <c r="AR273" s="9">
        <v>0</v>
      </c>
      <c r="AS273" s="9">
        <v>0</v>
      </c>
      <c r="AT273" s="9" t="s">
        <v>1673</v>
      </c>
      <c r="AU273" s="9">
        <v>0</v>
      </c>
      <c r="AV273" s="11"/>
      <c r="AW273" s="11"/>
      <c r="AX273" s="11"/>
      <c r="AY273" s="9">
        <v>0</v>
      </c>
      <c r="AZ273" s="11"/>
      <c r="BA273" s="11"/>
      <c r="BB273" s="12" t="s">
        <v>1721</v>
      </c>
      <c r="BC273" s="9"/>
      <c r="BD273" s="12" t="s">
        <v>1721</v>
      </c>
      <c r="BE273" s="9"/>
      <c r="BF273" s="11" t="s">
        <v>1991</v>
      </c>
      <c r="BG273" s="9" t="s">
        <v>1723</v>
      </c>
      <c r="BH273" s="11" t="s">
        <v>1991</v>
      </c>
      <c r="BI273" s="11"/>
      <c r="BJ273" s="12" t="s">
        <v>1991</v>
      </c>
      <c r="BK273" s="9" t="s">
        <v>1723</v>
      </c>
      <c r="BL273" s="12" t="s">
        <v>1989</v>
      </c>
      <c r="BM273" s="11"/>
      <c r="BN273" s="11"/>
      <c r="BO273" s="11"/>
      <c r="BP273" s="9" t="s">
        <v>164</v>
      </c>
    </row>
    <row r="274" spans="1:68" x14ac:dyDescent="0.25">
      <c r="A274" s="13">
        <v>272</v>
      </c>
      <c r="B274" t="s">
        <v>620</v>
      </c>
      <c r="C274" s="9">
        <v>0</v>
      </c>
      <c r="D274" s="9">
        <v>0</v>
      </c>
      <c r="E274" s="9" t="s">
        <v>1673</v>
      </c>
      <c r="F274" s="9">
        <v>0</v>
      </c>
      <c r="G274" s="9">
        <v>0</v>
      </c>
      <c r="H274" s="11" t="s">
        <v>2009</v>
      </c>
      <c r="I274" s="11"/>
      <c r="J274" s="11"/>
      <c r="K274" s="9">
        <v>0</v>
      </c>
      <c r="L274" s="11"/>
      <c r="M274" s="11"/>
      <c r="N274" s="9">
        <v>0</v>
      </c>
      <c r="O274" s="9" t="s">
        <v>1673</v>
      </c>
      <c r="P274" s="9">
        <v>0</v>
      </c>
      <c r="Q274" s="9">
        <v>0</v>
      </c>
      <c r="R274" s="11" t="s">
        <v>2009</v>
      </c>
      <c r="S274" s="11"/>
      <c r="T274" s="11"/>
      <c r="U274" s="9">
        <v>0</v>
      </c>
      <c r="V274" s="11"/>
      <c r="W274" s="11"/>
      <c r="X274" s="9">
        <v>44</v>
      </c>
      <c r="Y274" s="9" t="s">
        <v>1673</v>
      </c>
      <c r="Z274" s="9">
        <v>1</v>
      </c>
      <c r="AA274" s="11" t="s">
        <v>2013</v>
      </c>
      <c r="AB274" s="11"/>
      <c r="AC274" s="11"/>
      <c r="AD274" s="9">
        <v>0</v>
      </c>
      <c r="AE274" s="11"/>
      <c r="AF274" s="11"/>
      <c r="AG274" s="9">
        <v>94</v>
      </c>
      <c r="AH274" s="9" t="s">
        <v>1673</v>
      </c>
      <c r="AI274" s="9">
        <v>36</v>
      </c>
      <c r="AJ274" s="9" t="s">
        <v>1673</v>
      </c>
      <c r="AK274" s="9">
        <v>1</v>
      </c>
      <c r="AL274" s="11"/>
      <c r="AM274" s="11"/>
      <c r="AN274" s="11"/>
      <c r="AO274" s="9">
        <v>0</v>
      </c>
      <c r="AP274" s="11"/>
      <c r="AQ274" s="11"/>
      <c r="AR274" s="9">
        <v>0</v>
      </c>
      <c r="AS274" s="9">
        <v>0</v>
      </c>
      <c r="AT274" s="9" t="s">
        <v>1673</v>
      </c>
      <c r="AU274" s="9">
        <v>0</v>
      </c>
      <c r="AV274" s="11"/>
      <c r="AW274" s="11"/>
      <c r="AX274" s="11"/>
      <c r="AY274" s="9">
        <v>0</v>
      </c>
      <c r="AZ274" s="11"/>
      <c r="BA274" s="11"/>
      <c r="BB274" s="12" t="s">
        <v>1721</v>
      </c>
      <c r="BC274" s="9"/>
      <c r="BD274" s="12" t="s">
        <v>1721</v>
      </c>
      <c r="BE274" s="9"/>
      <c r="BF274" s="11" t="s">
        <v>1722</v>
      </c>
      <c r="BG274" s="9" t="s">
        <v>1723</v>
      </c>
      <c r="BH274" s="65" t="s">
        <v>1724</v>
      </c>
      <c r="BI274" s="11"/>
      <c r="BJ274" s="12" t="s">
        <v>1991</v>
      </c>
      <c r="BK274" s="9" t="s">
        <v>1723</v>
      </c>
      <c r="BL274" s="12" t="s">
        <v>1989</v>
      </c>
      <c r="BM274" s="11"/>
      <c r="BN274" s="11"/>
      <c r="BO274" s="11"/>
      <c r="BP274" s="9" t="s">
        <v>164</v>
      </c>
    </row>
    <row r="275" spans="1:68" x14ac:dyDescent="0.25">
      <c r="A275" s="13">
        <v>273</v>
      </c>
      <c r="B275" t="s">
        <v>622</v>
      </c>
      <c r="C275" s="9">
        <v>0</v>
      </c>
      <c r="D275" s="9">
        <v>0</v>
      </c>
      <c r="E275" s="9" t="s">
        <v>1673</v>
      </c>
      <c r="F275" s="9">
        <v>0</v>
      </c>
      <c r="G275" s="9">
        <v>0</v>
      </c>
      <c r="H275" s="11" t="s">
        <v>2009</v>
      </c>
      <c r="I275" s="11"/>
      <c r="J275" s="11"/>
      <c r="K275" s="9">
        <v>0</v>
      </c>
      <c r="L275" s="11"/>
      <c r="M275" s="11"/>
      <c r="N275" s="9">
        <v>0</v>
      </c>
      <c r="O275" s="9" t="s">
        <v>1673</v>
      </c>
      <c r="P275" s="9">
        <v>0</v>
      </c>
      <c r="Q275" s="9">
        <v>0</v>
      </c>
      <c r="R275" s="11" t="s">
        <v>2009</v>
      </c>
      <c r="S275" s="11"/>
      <c r="T275" s="11"/>
      <c r="U275" s="9">
        <v>0</v>
      </c>
      <c r="V275" s="11"/>
      <c r="W275" s="11"/>
      <c r="X275" s="9">
        <v>44</v>
      </c>
      <c r="Y275" s="9" t="s">
        <v>1673</v>
      </c>
      <c r="Z275" s="9">
        <v>1</v>
      </c>
      <c r="AA275" s="11" t="s">
        <v>2013</v>
      </c>
      <c r="AB275" s="11"/>
      <c r="AC275" s="11"/>
      <c r="AD275" s="9">
        <v>0</v>
      </c>
      <c r="AE275" s="11"/>
      <c r="AF275" s="11"/>
      <c r="AG275" s="9">
        <v>60</v>
      </c>
      <c r="AH275" s="9" t="s">
        <v>1673</v>
      </c>
      <c r="AI275" s="9">
        <v>36</v>
      </c>
      <c r="AJ275" s="9" t="s">
        <v>1673</v>
      </c>
      <c r="AK275" s="9">
        <v>1</v>
      </c>
      <c r="AL275" s="11"/>
      <c r="AM275" s="11"/>
      <c r="AN275" s="11"/>
      <c r="AO275" s="9">
        <v>0</v>
      </c>
      <c r="AP275" s="11"/>
      <c r="AQ275" s="11"/>
      <c r="AR275" s="9">
        <v>0</v>
      </c>
      <c r="AS275" s="9">
        <v>0</v>
      </c>
      <c r="AT275" s="9" t="s">
        <v>1673</v>
      </c>
      <c r="AU275" s="9">
        <v>0</v>
      </c>
      <c r="AV275" s="11"/>
      <c r="AW275" s="11"/>
      <c r="AX275" s="11"/>
      <c r="AY275" s="9">
        <v>0</v>
      </c>
      <c r="AZ275" s="11"/>
      <c r="BA275" s="11"/>
      <c r="BB275" s="12" t="s">
        <v>1721</v>
      </c>
      <c r="BC275" s="9"/>
      <c r="BD275" s="12" t="s">
        <v>1721</v>
      </c>
      <c r="BE275" s="9"/>
      <c r="BF275" s="11" t="s">
        <v>1722</v>
      </c>
      <c r="BG275" s="9" t="s">
        <v>1723</v>
      </c>
      <c r="BH275" s="65" t="s">
        <v>1724</v>
      </c>
      <c r="BI275" s="11"/>
      <c r="BJ275" s="12" t="s">
        <v>1991</v>
      </c>
      <c r="BK275" s="9" t="s">
        <v>1723</v>
      </c>
      <c r="BL275" s="12" t="s">
        <v>1989</v>
      </c>
      <c r="BM275" s="11"/>
      <c r="BN275" s="11"/>
      <c r="BO275" s="11"/>
      <c r="BP275" s="9" t="s">
        <v>164</v>
      </c>
    </row>
    <row r="276" spans="1:68" x14ac:dyDescent="0.25">
      <c r="A276" s="13">
        <v>274</v>
      </c>
      <c r="B276" t="s">
        <v>624</v>
      </c>
      <c r="C276" s="9">
        <v>1</v>
      </c>
      <c r="D276" s="9">
        <v>140</v>
      </c>
      <c r="E276" s="9" t="s">
        <v>1673</v>
      </c>
      <c r="F276" s="9">
        <v>1</v>
      </c>
      <c r="G276" s="9">
        <v>0</v>
      </c>
      <c r="H276" s="11" t="s">
        <v>2013</v>
      </c>
      <c r="I276" s="11"/>
      <c r="J276" s="11"/>
      <c r="K276" s="9">
        <v>0</v>
      </c>
      <c r="L276" s="11"/>
      <c r="M276" s="11"/>
      <c r="N276" s="9">
        <v>0</v>
      </c>
      <c r="O276" s="9" t="s">
        <v>1673</v>
      </c>
      <c r="P276" s="9">
        <v>0</v>
      </c>
      <c r="Q276" s="9">
        <v>0</v>
      </c>
      <c r="R276" s="11" t="s">
        <v>2009</v>
      </c>
      <c r="S276" s="11"/>
      <c r="T276" s="11"/>
      <c r="U276" s="9">
        <v>0</v>
      </c>
      <c r="V276" s="11"/>
      <c r="W276" s="11"/>
      <c r="X276" s="9">
        <v>54</v>
      </c>
      <c r="Y276" s="9" t="s">
        <v>1673</v>
      </c>
      <c r="Z276" s="9">
        <v>1</v>
      </c>
      <c r="AA276" s="11" t="s">
        <v>2013</v>
      </c>
      <c r="AB276" s="11"/>
      <c r="AC276" s="11"/>
      <c r="AD276" s="9">
        <v>0</v>
      </c>
      <c r="AE276" s="11"/>
      <c r="AF276" s="11"/>
      <c r="AG276" s="9">
        <v>86</v>
      </c>
      <c r="AH276" s="9" t="s">
        <v>1673</v>
      </c>
      <c r="AI276" s="9">
        <v>36</v>
      </c>
      <c r="AJ276" s="9" t="s">
        <v>1673</v>
      </c>
      <c r="AK276" s="9">
        <v>1</v>
      </c>
      <c r="AL276" s="11"/>
      <c r="AM276" s="11"/>
      <c r="AN276" s="11"/>
      <c r="AO276" s="9">
        <v>0</v>
      </c>
      <c r="AP276" s="11"/>
      <c r="AQ276" s="11"/>
      <c r="AR276" s="9">
        <v>0</v>
      </c>
      <c r="AS276" s="9">
        <v>0</v>
      </c>
      <c r="AT276" s="9" t="s">
        <v>1673</v>
      </c>
      <c r="AU276" s="9">
        <v>0</v>
      </c>
      <c r="AV276" s="11"/>
      <c r="AW276" s="11"/>
      <c r="AX276" s="11"/>
      <c r="AY276" s="9">
        <v>0</v>
      </c>
      <c r="AZ276" s="11"/>
      <c r="BA276" s="11"/>
      <c r="BB276" s="12" t="s">
        <v>1721</v>
      </c>
      <c r="BC276" s="9" t="s">
        <v>1735</v>
      </c>
      <c r="BD276" s="12" t="s">
        <v>1729</v>
      </c>
      <c r="BE276" s="9" t="s">
        <v>1723</v>
      </c>
      <c r="BF276" s="11" t="s">
        <v>1991</v>
      </c>
      <c r="BG276" s="9" t="s">
        <v>1723</v>
      </c>
      <c r="BH276" s="11" t="s">
        <v>1991</v>
      </c>
      <c r="BI276" s="11"/>
      <c r="BJ276" s="12" t="s">
        <v>1991</v>
      </c>
      <c r="BK276" s="9" t="s">
        <v>1723</v>
      </c>
      <c r="BL276" s="12" t="s">
        <v>1989</v>
      </c>
      <c r="BM276" s="11"/>
      <c r="BN276" s="11"/>
      <c r="BO276" s="11"/>
      <c r="BP276" s="9" t="s">
        <v>164</v>
      </c>
    </row>
    <row r="277" spans="1:68" x14ac:dyDescent="0.25">
      <c r="A277" s="13">
        <v>275</v>
      </c>
      <c r="B277" t="s">
        <v>626</v>
      </c>
      <c r="C277" s="9">
        <v>0</v>
      </c>
      <c r="D277" s="9">
        <v>0</v>
      </c>
      <c r="E277" s="9" t="s">
        <v>1673</v>
      </c>
      <c r="F277" s="9">
        <v>0</v>
      </c>
      <c r="G277" s="9">
        <v>0</v>
      </c>
      <c r="H277" s="11" t="s">
        <v>2009</v>
      </c>
      <c r="I277" s="11"/>
      <c r="J277" s="11"/>
      <c r="K277" s="9">
        <v>0</v>
      </c>
      <c r="L277" s="11"/>
      <c r="M277" s="11"/>
      <c r="N277" s="9">
        <v>0</v>
      </c>
      <c r="O277" s="9" t="s">
        <v>1673</v>
      </c>
      <c r="P277" s="9">
        <v>0</v>
      </c>
      <c r="Q277" s="9">
        <v>0</v>
      </c>
      <c r="R277" s="11" t="s">
        <v>2009</v>
      </c>
      <c r="S277" s="11"/>
      <c r="T277" s="11"/>
      <c r="U277" s="9">
        <v>0</v>
      </c>
      <c r="V277" s="11"/>
      <c r="W277" s="11"/>
      <c r="X277" s="9">
        <v>0</v>
      </c>
      <c r="Y277" s="9" t="s">
        <v>1673</v>
      </c>
      <c r="Z277" s="9">
        <v>1</v>
      </c>
      <c r="AA277" s="11" t="s">
        <v>2009</v>
      </c>
      <c r="AB277" s="11"/>
      <c r="AC277" s="11"/>
      <c r="AD277" s="9">
        <v>0</v>
      </c>
      <c r="AE277" s="11"/>
      <c r="AF277" s="11"/>
      <c r="AG277" s="9">
        <v>0</v>
      </c>
      <c r="AH277" s="9" t="s">
        <v>1673</v>
      </c>
      <c r="AI277" s="9">
        <v>36</v>
      </c>
      <c r="AJ277" s="9" t="s">
        <v>1673</v>
      </c>
      <c r="AK277" s="9">
        <v>1</v>
      </c>
      <c r="AL277" s="11"/>
      <c r="AM277" s="11"/>
      <c r="AN277" s="11"/>
      <c r="AO277" s="9">
        <v>0</v>
      </c>
      <c r="AP277" s="11"/>
      <c r="AQ277" s="11"/>
      <c r="AR277" s="9">
        <v>0</v>
      </c>
      <c r="AS277" s="9">
        <v>0</v>
      </c>
      <c r="AT277" s="9" t="s">
        <v>1673</v>
      </c>
      <c r="AU277" s="9">
        <v>0</v>
      </c>
      <c r="AV277" s="11"/>
      <c r="AW277" s="11"/>
      <c r="AX277" s="11"/>
      <c r="AY277" s="9">
        <v>0</v>
      </c>
      <c r="AZ277" s="11"/>
      <c r="BA277" s="11"/>
      <c r="BB277" s="12" t="s">
        <v>1721</v>
      </c>
      <c r="BC277" s="9"/>
      <c r="BD277" s="12" t="s">
        <v>1721</v>
      </c>
      <c r="BE277" s="9"/>
      <c r="BF277" s="11" t="s">
        <v>1991</v>
      </c>
      <c r="BG277" s="9" t="s">
        <v>1723</v>
      </c>
      <c r="BH277" s="11" t="s">
        <v>1991</v>
      </c>
      <c r="BI277" s="11"/>
      <c r="BJ277" s="12" t="s">
        <v>1991</v>
      </c>
      <c r="BK277" s="9" t="s">
        <v>1723</v>
      </c>
      <c r="BL277" s="12" t="s">
        <v>1989</v>
      </c>
      <c r="BM277" s="11"/>
      <c r="BN277" s="11"/>
      <c r="BO277" s="11"/>
      <c r="BP277" s="9" t="s">
        <v>164</v>
      </c>
    </row>
    <row r="278" spans="1:68" x14ac:dyDescent="0.25">
      <c r="A278" s="13">
        <v>276</v>
      </c>
      <c r="B278" t="s">
        <v>628</v>
      </c>
      <c r="C278" s="9">
        <v>0</v>
      </c>
      <c r="D278" s="9">
        <v>0</v>
      </c>
      <c r="E278" s="9" t="s">
        <v>1673</v>
      </c>
      <c r="F278" s="9">
        <v>0</v>
      </c>
      <c r="G278" s="9">
        <v>0</v>
      </c>
      <c r="H278" s="11" t="s">
        <v>2009</v>
      </c>
      <c r="I278" s="11"/>
      <c r="J278" s="11"/>
      <c r="K278" s="9">
        <v>0</v>
      </c>
      <c r="L278" s="11"/>
      <c r="M278" s="11"/>
      <c r="N278" s="9">
        <v>0</v>
      </c>
      <c r="O278" s="9" t="s">
        <v>1673</v>
      </c>
      <c r="P278" s="9">
        <v>0</v>
      </c>
      <c r="Q278" s="9">
        <v>0</v>
      </c>
      <c r="R278" s="11" t="s">
        <v>2009</v>
      </c>
      <c r="S278" s="11"/>
      <c r="T278" s="11"/>
      <c r="U278" s="9">
        <v>0</v>
      </c>
      <c r="V278" s="11"/>
      <c r="W278" s="11"/>
      <c r="X278" s="9">
        <v>0</v>
      </c>
      <c r="Y278" s="9" t="s">
        <v>1673</v>
      </c>
      <c r="Z278" s="9">
        <v>0</v>
      </c>
      <c r="AA278" s="11" t="s">
        <v>2009</v>
      </c>
      <c r="AB278" s="11"/>
      <c r="AC278" s="11"/>
      <c r="AD278" s="9">
        <v>0</v>
      </c>
      <c r="AE278" s="11"/>
      <c r="AF278" s="11"/>
      <c r="AG278" s="9">
        <v>0</v>
      </c>
      <c r="AH278" s="9" t="s">
        <v>1673</v>
      </c>
      <c r="AI278" s="9">
        <v>36</v>
      </c>
      <c r="AJ278" s="9" t="s">
        <v>1673</v>
      </c>
      <c r="AK278" s="9">
        <v>1</v>
      </c>
      <c r="AL278" s="11"/>
      <c r="AM278" s="11"/>
      <c r="AN278" s="11"/>
      <c r="AO278" s="9">
        <v>0</v>
      </c>
      <c r="AP278" s="11"/>
      <c r="AQ278" s="11"/>
      <c r="AR278" s="9">
        <v>0</v>
      </c>
      <c r="AS278" s="9">
        <v>0</v>
      </c>
      <c r="AT278" s="9" t="s">
        <v>1673</v>
      </c>
      <c r="AU278" s="9">
        <v>0</v>
      </c>
      <c r="AV278" s="11"/>
      <c r="AW278" s="11"/>
      <c r="AX278" s="11"/>
      <c r="AY278" s="9">
        <v>0</v>
      </c>
      <c r="AZ278" s="11"/>
      <c r="BA278" s="11"/>
      <c r="BB278" s="12" t="s">
        <v>1721</v>
      </c>
      <c r="BC278" s="9"/>
      <c r="BD278" s="12" t="s">
        <v>1721</v>
      </c>
      <c r="BE278" s="9"/>
      <c r="BF278" s="11" t="s">
        <v>1991</v>
      </c>
      <c r="BG278" s="9" t="s">
        <v>1723</v>
      </c>
      <c r="BH278" s="11" t="s">
        <v>1991</v>
      </c>
      <c r="BI278" s="11"/>
      <c r="BJ278" s="12" t="s">
        <v>1991</v>
      </c>
      <c r="BK278" s="9" t="s">
        <v>1723</v>
      </c>
      <c r="BL278" s="12" t="s">
        <v>1989</v>
      </c>
      <c r="BM278" s="11"/>
      <c r="BN278" s="11"/>
      <c r="BO278" s="11"/>
      <c r="BP278" s="9" t="s">
        <v>164</v>
      </c>
    </row>
    <row r="279" spans="1:68" x14ac:dyDescent="0.25">
      <c r="A279" s="13">
        <v>277</v>
      </c>
      <c r="B279" t="s">
        <v>630</v>
      </c>
      <c r="C279" s="9">
        <v>0</v>
      </c>
      <c r="D279" s="9">
        <v>0</v>
      </c>
      <c r="E279" s="9" t="s">
        <v>1673</v>
      </c>
      <c r="F279" s="9">
        <v>0</v>
      </c>
      <c r="G279" s="9">
        <v>0</v>
      </c>
      <c r="H279" s="11" t="s">
        <v>2013</v>
      </c>
      <c r="I279" s="11"/>
      <c r="J279" s="11"/>
      <c r="K279" s="9">
        <v>0</v>
      </c>
      <c r="L279" s="11"/>
      <c r="M279" s="11"/>
      <c r="N279" s="9">
        <v>0</v>
      </c>
      <c r="O279" s="9" t="s">
        <v>1673</v>
      </c>
      <c r="P279" s="9">
        <v>0</v>
      </c>
      <c r="Q279" s="9">
        <v>0</v>
      </c>
      <c r="R279" s="11" t="s">
        <v>2009</v>
      </c>
      <c r="S279" s="11"/>
      <c r="T279" s="11"/>
      <c r="U279" s="9">
        <v>0</v>
      </c>
      <c r="V279" s="11"/>
      <c r="W279" s="11"/>
      <c r="X279" s="9">
        <v>0</v>
      </c>
      <c r="Y279" s="9" t="s">
        <v>1673</v>
      </c>
      <c r="Z279" s="9">
        <v>0</v>
      </c>
      <c r="AA279" s="11" t="s">
        <v>2009</v>
      </c>
      <c r="AB279" s="11"/>
      <c r="AC279" s="11"/>
      <c r="AD279" s="9">
        <v>0</v>
      </c>
      <c r="AE279" s="11"/>
      <c r="AF279" s="11"/>
      <c r="AG279" s="9">
        <v>0</v>
      </c>
      <c r="AH279" s="9" t="s">
        <v>1673</v>
      </c>
      <c r="AI279" s="9">
        <v>9</v>
      </c>
      <c r="AJ279" s="9" t="s">
        <v>1673</v>
      </c>
      <c r="AK279" s="9">
        <v>1</v>
      </c>
      <c r="AL279" s="11"/>
      <c r="AM279" s="11"/>
      <c r="AN279" s="11"/>
      <c r="AO279" s="9">
        <v>0</v>
      </c>
      <c r="AP279" s="11"/>
      <c r="AQ279" s="11"/>
      <c r="AR279" s="9">
        <v>0</v>
      </c>
      <c r="AS279" s="9">
        <v>0</v>
      </c>
      <c r="AT279" s="9" t="s">
        <v>1673</v>
      </c>
      <c r="AU279" s="9">
        <v>0</v>
      </c>
      <c r="AV279" s="11"/>
      <c r="AW279" s="11"/>
      <c r="AX279" s="11"/>
      <c r="AY279" s="9">
        <v>0</v>
      </c>
      <c r="AZ279" s="11"/>
      <c r="BA279" s="11"/>
      <c r="BB279" s="12" t="s">
        <v>1721</v>
      </c>
      <c r="BC279" s="9"/>
      <c r="BD279" s="12" t="s">
        <v>1721</v>
      </c>
      <c r="BE279" s="9"/>
      <c r="BF279" s="11" t="s">
        <v>1722</v>
      </c>
      <c r="BG279" s="9" t="s">
        <v>1723</v>
      </c>
      <c r="BH279" s="65" t="s">
        <v>1724</v>
      </c>
      <c r="BI279" s="11"/>
      <c r="BJ279" s="12" t="s">
        <v>1991</v>
      </c>
      <c r="BK279" s="9" t="s">
        <v>1723</v>
      </c>
      <c r="BL279" s="12" t="s">
        <v>1989</v>
      </c>
      <c r="BM279" s="11"/>
      <c r="BN279" s="11"/>
      <c r="BO279" s="11"/>
      <c r="BP279" s="9" t="s">
        <v>164</v>
      </c>
    </row>
    <row r="280" spans="1:68" x14ac:dyDescent="0.25">
      <c r="A280" s="13">
        <v>278</v>
      </c>
      <c r="B280" t="s">
        <v>632</v>
      </c>
      <c r="C280" s="9">
        <v>0</v>
      </c>
      <c r="D280" s="9">
        <v>36.799999999999997</v>
      </c>
      <c r="E280" s="9" t="s">
        <v>1673</v>
      </c>
      <c r="F280" s="9">
        <v>0</v>
      </c>
      <c r="G280" s="9">
        <v>1</v>
      </c>
      <c r="H280" s="11" t="s">
        <v>2013</v>
      </c>
      <c r="I280" s="11"/>
      <c r="J280" s="11"/>
      <c r="K280" s="9">
        <v>0</v>
      </c>
      <c r="L280" s="11"/>
      <c r="M280" s="11"/>
      <c r="N280" s="9">
        <v>0</v>
      </c>
      <c r="O280" s="9" t="s">
        <v>1673</v>
      </c>
      <c r="P280" s="9">
        <v>0</v>
      </c>
      <c r="Q280" s="9">
        <v>0</v>
      </c>
      <c r="R280" s="11" t="s">
        <v>2009</v>
      </c>
      <c r="S280" s="11"/>
      <c r="T280" s="11"/>
      <c r="U280" s="9">
        <v>0</v>
      </c>
      <c r="V280" s="11"/>
      <c r="W280" s="11"/>
      <c r="X280" s="9">
        <v>0</v>
      </c>
      <c r="Y280" s="9" t="s">
        <v>1673</v>
      </c>
      <c r="Z280" s="9">
        <v>0</v>
      </c>
      <c r="AA280" s="11" t="s">
        <v>2009</v>
      </c>
      <c r="AB280" s="11"/>
      <c r="AC280" s="11"/>
      <c r="AD280" s="9">
        <v>0</v>
      </c>
      <c r="AE280" s="11"/>
      <c r="AF280" s="11"/>
      <c r="AG280" s="9">
        <v>0</v>
      </c>
      <c r="AH280" s="9" t="s">
        <v>1673</v>
      </c>
      <c r="AI280" s="9">
        <v>9</v>
      </c>
      <c r="AJ280" s="9" t="s">
        <v>1673</v>
      </c>
      <c r="AK280" s="9">
        <v>1</v>
      </c>
      <c r="AL280" s="11"/>
      <c r="AM280" s="11"/>
      <c r="AN280" s="11"/>
      <c r="AO280" s="9">
        <v>0</v>
      </c>
      <c r="AP280" s="11"/>
      <c r="AQ280" s="11"/>
      <c r="AR280" s="9">
        <v>0</v>
      </c>
      <c r="AS280" s="9">
        <v>0</v>
      </c>
      <c r="AT280" s="9" t="s">
        <v>1673</v>
      </c>
      <c r="AU280" s="9">
        <v>0</v>
      </c>
      <c r="AV280" s="11"/>
      <c r="AW280" s="11"/>
      <c r="AX280" s="11"/>
      <c r="AY280" s="9">
        <v>0</v>
      </c>
      <c r="AZ280" s="11"/>
      <c r="BA280" s="11"/>
      <c r="BB280" s="12" t="s">
        <v>1721</v>
      </c>
      <c r="BC280" s="9" t="s">
        <v>1723</v>
      </c>
      <c r="BD280" s="12" t="s">
        <v>1729</v>
      </c>
      <c r="BE280" s="9" t="s">
        <v>1723</v>
      </c>
      <c r="BF280" s="11" t="s">
        <v>1722</v>
      </c>
      <c r="BG280" s="9" t="s">
        <v>1723</v>
      </c>
      <c r="BH280" s="65" t="s">
        <v>1724</v>
      </c>
      <c r="BI280" s="11"/>
      <c r="BJ280" s="12" t="s">
        <v>1991</v>
      </c>
      <c r="BK280" s="9" t="s">
        <v>1723</v>
      </c>
      <c r="BL280" s="12" t="s">
        <v>1989</v>
      </c>
      <c r="BM280" s="11"/>
      <c r="BN280" s="11"/>
      <c r="BO280" s="11"/>
      <c r="BP280" s="9" t="s">
        <v>164</v>
      </c>
    </row>
    <row r="281" spans="1:68" x14ac:dyDescent="0.25">
      <c r="A281" s="13">
        <v>279</v>
      </c>
      <c r="B281" t="s">
        <v>634</v>
      </c>
      <c r="C281" s="9">
        <v>0</v>
      </c>
      <c r="D281" s="9">
        <v>0</v>
      </c>
      <c r="E281" s="9" t="s">
        <v>1673</v>
      </c>
      <c r="F281" s="9">
        <v>0</v>
      </c>
      <c r="G281" s="9">
        <v>0</v>
      </c>
      <c r="H281" s="11" t="s">
        <v>2009</v>
      </c>
      <c r="I281" s="11"/>
      <c r="J281" s="11"/>
      <c r="K281" s="9">
        <v>0</v>
      </c>
      <c r="L281" s="11"/>
      <c r="M281" s="11"/>
      <c r="N281" s="9">
        <v>0</v>
      </c>
      <c r="O281" s="9" t="s">
        <v>1673</v>
      </c>
      <c r="P281" s="9">
        <v>0</v>
      </c>
      <c r="Q281" s="9">
        <v>0</v>
      </c>
      <c r="R281" s="11" t="s">
        <v>2009</v>
      </c>
      <c r="S281" s="11"/>
      <c r="T281" s="11"/>
      <c r="U281" s="9">
        <v>0</v>
      </c>
      <c r="V281" s="11"/>
      <c r="W281" s="11"/>
      <c r="X281" s="9">
        <v>0</v>
      </c>
      <c r="Y281" s="9" t="s">
        <v>1673</v>
      </c>
      <c r="Z281" s="9">
        <v>0</v>
      </c>
      <c r="AA281" s="11" t="s">
        <v>2009</v>
      </c>
      <c r="AB281" s="11"/>
      <c r="AC281" s="11"/>
      <c r="AD281" s="9">
        <v>0</v>
      </c>
      <c r="AE281" s="11"/>
      <c r="AF281" s="11"/>
      <c r="AG281" s="9">
        <v>0</v>
      </c>
      <c r="AH281" s="9" t="s">
        <v>1673</v>
      </c>
      <c r="AI281" s="9">
        <v>9</v>
      </c>
      <c r="AJ281" s="9" t="s">
        <v>1673</v>
      </c>
      <c r="AK281" s="9">
        <v>1</v>
      </c>
      <c r="AL281" s="11"/>
      <c r="AM281" s="11"/>
      <c r="AN281" s="11"/>
      <c r="AO281" s="9">
        <v>0</v>
      </c>
      <c r="AP281" s="11"/>
      <c r="AQ281" s="11"/>
      <c r="AR281" s="9">
        <v>0</v>
      </c>
      <c r="AS281" s="9">
        <v>0</v>
      </c>
      <c r="AT281" s="9" t="s">
        <v>1673</v>
      </c>
      <c r="AU281" s="9">
        <v>0</v>
      </c>
      <c r="AV281" s="11"/>
      <c r="AW281" s="11"/>
      <c r="AX281" s="11"/>
      <c r="AY281" s="9">
        <v>0</v>
      </c>
      <c r="AZ281" s="11"/>
      <c r="BA281" s="11"/>
      <c r="BB281" s="12" t="s">
        <v>1721</v>
      </c>
      <c r="BC281" s="9"/>
      <c r="BD281" s="12" t="s">
        <v>1721</v>
      </c>
      <c r="BE281" s="9"/>
      <c r="BF281" s="11" t="s">
        <v>1722</v>
      </c>
      <c r="BG281" s="9" t="s">
        <v>1723</v>
      </c>
      <c r="BH281" s="65" t="s">
        <v>1724</v>
      </c>
      <c r="BI281" s="11"/>
      <c r="BJ281" s="12" t="s">
        <v>1991</v>
      </c>
      <c r="BK281" s="9" t="s">
        <v>1723</v>
      </c>
      <c r="BL281" s="12" t="s">
        <v>1989</v>
      </c>
      <c r="BM281" s="11"/>
      <c r="BN281" s="11"/>
      <c r="BO281" s="11"/>
      <c r="BP281" s="9" t="s">
        <v>164</v>
      </c>
    </row>
    <row r="282" spans="1:68" x14ac:dyDescent="0.25">
      <c r="A282" s="13">
        <v>280</v>
      </c>
      <c r="B282" t="s">
        <v>636</v>
      </c>
      <c r="C282" s="9">
        <v>0</v>
      </c>
      <c r="D282" s="9">
        <v>0</v>
      </c>
      <c r="E282" s="9" t="s">
        <v>1673</v>
      </c>
      <c r="F282" s="9">
        <v>0</v>
      </c>
      <c r="G282" s="9">
        <v>0</v>
      </c>
      <c r="H282" s="11" t="s">
        <v>2009</v>
      </c>
      <c r="I282" s="11"/>
      <c r="J282" s="11"/>
      <c r="K282" s="9">
        <v>0</v>
      </c>
      <c r="L282" s="11"/>
      <c r="M282" s="11"/>
      <c r="N282" s="9">
        <v>0</v>
      </c>
      <c r="O282" s="9" t="s">
        <v>1673</v>
      </c>
      <c r="P282" s="9">
        <v>0</v>
      </c>
      <c r="Q282" s="9">
        <v>0</v>
      </c>
      <c r="R282" s="11" t="s">
        <v>2009</v>
      </c>
      <c r="S282" s="11"/>
      <c r="T282" s="11"/>
      <c r="U282" s="9">
        <v>0</v>
      </c>
      <c r="V282" s="11"/>
      <c r="W282" s="11"/>
      <c r="X282" s="9">
        <v>0</v>
      </c>
      <c r="Y282" s="9" t="s">
        <v>1673</v>
      </c>
      <c r="Z282" s="9">
        <v>0</v>
      </c>
      <c r="AA282" s="11" t="s">
        <v>2009</v>
      </c>
      <c r="AB282" s="11"/>
      <c r="AC282" s="11"/>
      <c r="AD282" s="9">
        <v>0</v>
      </c>
      <c r="AE282" s="11"/>
      <c r="AF282" s="11"/>
      <c r="AG282" s="9">
        <v>0</v>
      </c>
      <c r="AH282" s="9" t="s">
        <v>1673</v>
      </c>
      <c r="AI282" s="9">
        <v>9</v>
      </c>
      <c r="AJ282" s="9" t="s">
        <v>1673</v>
      </c>
      <c r="AK282" s="9">
        <v>1</v>
      </c>
      <c r="AL282" s="11"/>
      <c r="AM282" s="11"/>
      <c r="AN282" s="11"/>
      <c r="AO282" s="9">
        <v>0</v>
      </c>
      <c r="AP282" s="11"/>
      <c r="AQ282" s="11"/>
      <c r="AR282" s="9">
        <v>0</v>
      </c>
      <c r="AS282" s="9">
        <v>0</v>
      </c>
      <c r="AT282" s="9" t="s">
        <v>1673</v>
      </c>
      <c r="AU282" s="9">
        <v>0</v>
      </c>
      <c r="AV282" s="11"/>
      <c r="AW282" s="11"/>
      <c r="AX282" s="11"/>
      <c r="AY282" s="9">
        <v>0</v>
      </c>
      <c r="AZ282" s="11"/>
      <c r="BA282" s="11"/>
      <c r="BB282" s="12" t="s">
        <v>1721</v>
      </c>
      <c r="BC282" s="9"/>
      <c r="BD282" s="12" t="s">
        <v>1721</v>
      </c>
      <c r="BE282" s="9"/>
      <c r="BF282" s="11" t="s">
        <v>1722</v>
      </c>
      <c r="BG282" s="9" t="s">
        <v>1723</v>
      </c>
      <c r="BH282" s="65" t="s">
        <v>1724</v>
      </c>
      <c r="BI282" s="11"/>
      <c r="BJ282" s="12" t="s">
        <v>1991</v>
      </c>
      <c r="BK282" s="9" t="s">
        <v>1723</v>
      </c>
      <c r="BL282" s="12" t="s">
        <v>1989</v>
      </c>
      <c r="BM282" s="11"/>
      <c r="BN282" s="11"/>
      <c r="BO282" s="11"/>
      <c r="BP282" s="9" t="s">
        <v>164</v>
      </c>
    </row>
    <row r="283" spans="1:68" x14ac:dyDescent="0.25">
      <c r="A283" s="13">
        <v>281</v>
      </c>
      <c r="B283" t="s">
        <v>638</v>
      </c>
      <c r="C283" s="9">
        <v>0</v>
      </c>
      <c r="D283" s="9">
        <v>0</v>
      </c>
      <c r="E283" s="9" t="s">
        <v>1673</v>
      </c>
      <c r="F283" s="9">
        <v>0</v>
      </c>
      <c r="G283" s="9">
        <v>0</v>
      </c>
      <c r="H283" s="11" t="s">
        <v>2009</v>
      </c>
      <c r="I283" s="11"/>
      <c r="J283" s="11"/>
      <c r="K283" s="9">
        <v>0</v>
      </c>
      <c r="L283" s="11"/>
      <c r="M283" s="11"/>
      <c r="N283" s="9">
        <v>0</v>
      </c>
      <c r="O283" s="9" t="s">
        <v>1673</v>
      </c>
      <c r="P283" s="9">
        <v>0</v>
      </c>
      <c r="Q283" s="9">
        <v>0</v>
      </c>
      <c r="R283" s="11" t="s">
        <v>2009</v>
      </c>
      <c r="S283" s="11"/>
      <c r="T283" s="11"/>
      <c r="U283" s="9">
        <v>0</v>
      </c>
      <c r="V283" s="11"/>
      <c r="W283" s="11"/>
      <c r="X283" s="9">
        <v>0</v>
      </c>
      <c r="Y283" s="9" t="s">
        <v>1673</v>
      </c>
      <c r="Z283" s="9">
        <v>0</v>
      </c>
      <c r="AA283" s="11" t="s">
        <v>2009</v>
      </c>
      <c r="AB283" s="11"/>
      <c r="AC283" s="11"/>
      <c r="AD283" s="9">
        <v>0</v>
      </c>
      <c r="AE283" s="11"/>
      <c r="AF283" s="11"/>
      <c r="AG283" s="9">
        <v>0</v>
      </c>
      <c r="AH283" s="9" t="s">
        <v>1673</v>
      </c>
      <c r="AI283" s="9">
        <v>9</v>
      </c>
      <c r="AJ283" s="9" t="s">
        <v>1673</v>
      </c>
      <c r="AK283" s="9">
        <v>1</v>
      </c>
      <c r="AL283" s="11"/>
      <c r="AM283" s="11"/>
      <c r="AN283" s="11"/>
      <c r="AO283" s="9">
        <v>0</v>
      </c>
      <c r="AP283" s="11"/>
      <c r="AQ283" s="11"/>
      <c r="AR283" s="9">
        <v>0</v>
      </c>
      <c r="AS283" s="9">
        <v>0</v>
      </c>
      <c r="AT283" s="9" t="s">
        <v>1673</v>
      </c>
      <c r="AU283" s="9">
        <v>0</v>
      </c>
      <c r="AV283" s="11"/>
      <c r="AW283" s="11"/>
      <c r="AX283" s="11"/>
      <c r="AY283" s="9">
        <v>0</v>
      </c>
      <c r="AZ283" s="11"/>
      <c r="BA283" s="11"/>
      <c r="BB283" s="12" t="s">
        <v>1721</v>
      </c>
      <c r="BC283" s="9"/>
      <c r="BD283" s="12" t="s">
        <v>1721</v>
      </c>
      <c r="BE283" s="9"/>
      <c r="BF283" s="11" t="s">
        <v>1722</v>
      </c>
      <c r="BG283" s="9" t="s">
        <v>1723</v>
      </c>
      <c r="BH283" s="65" t="s">
        <v>1724</v>
      </c>
      <c r="BI283" s="11"/>
      <c r="BJ283" s="12" t="s">
        <v>1991</v>
      </c>
      <c r="BK283" s="9" t="s">
        <v>1723</v>
      </c>
      <c r="BL283" s="12" t="s">
        <v>1989</v>
      </c>
      <c r="BM283" s="11"/>
      <c r="BN283" s="11"/>
      <c r="BO283" s="11"/>
      <c r="BP283" s="9" t="s">
        <v>164</v>
      </c>
    </row>
    <row r="284" spans="1:68" x14ac:dyDescent="0.25">
      <c r="A284" s="13">
        <v>282</v>
      </c>
      <c r="B284" t="s">
        <v>640</v>
      </c>
      <c r="C284" s="9">
        <v>0</v>
      </c>
      <c r="D284" s="9">
        <v>0</v>
      </c>
      <c r="E284" s="9" t="s">
        <v>1673</v>
      </c>
      <c r="F284" s="9">
        <v>0</v>
      </c>
      <c r="G284" s="9">
        <v>0</v>
      </c>
      <c r="H284" s="11" t="s">
        <v>2009</v>
      </c>
      <c r="I284" s="11"/>
      <c r="J284" s="11"/>
      <c r="K284" s="9">
        <v>0</v>
      </c>
      <c r="L284" s="11"/>
      <c r="M284" s="11"/>
      <c r="N284" s="9">
        <v>0</v>
      </c>
      <c r="O284" s="9" t="s">
        <v>1673</v>
      </c>
      <c r="P284" s="9">
        <v>0</v>
      </c>
      <c r="Q284" s="9">
        <v>0</v>
      </c>
      <c r="R284" s="11" t="s">
        <v>2009</v>
      </c>
      <c r="S284" s="11"/>
      <c r="T284" s="11"/>
      <c r="U284" s="9">
        <v>0</v>
      </c>
      <c r="V284" s="11"/>
      <c r="W284" s="11"/>
      <c r="X284" s="9">
        <v>0</v>
      </c>
      <c r="Y284" s="9" t="s">
        <v>1673</v>
      </c>
      <c r="Z284" s="9">
        <v>0</v>
      </c>
      <c r="AA284" s="11" t="s">
        <v>2009</v>
      </c>
      <c r="AB284" s="11"/>
      <c r="AC284" s="11"/>
      <c r="AD284" s="9">
        <v>0</v>
      </c>
      <c r="AE284" s="11"/>
      <c r="AF284" s="11"/>
      <c r="AG284" s="9">
        <v>0</v>
      </c>
      <c r="AH284" s="9" t="s">
        <v>1673</v>
      </c>
      <c r="AI284" s="9">
        <v>9</v>
      </c>
      <c r="AJ284" s="9" t="s">
        <v>1673</v>
      </c>
      <c r="AK284" s="9">
        <v>1</v>
      </c>
      <c r="AL284" s="11"/>
      <c r="AM284" s="11"/>
      <c r="AN284" s="11"/>
      <c r="AO284" s="9">
        <v>0</v>
      </c>
      <c r="AP284" s="11"/>
      <c r="AQ284" s="11"/>
      <c r="AR284" s="9">
        <v>0</v>
      </c>
      <c r="AS284" s="9">
        <v>0</v>
      </c>
      <c r="AT284" s="9" t="s">
        <v>1673</v>
      </c>
      <c r="AU284" s="9">
        <v>0</v>
      </c>
      <c r="AV284" s="11"/>
      <c r="AW284" s="11"/>
      <c r="AX284" s="11"/>
      <c r="AY284" s="9">
        <v>0</v>
      </c>
      <c r="AZ284" s="11"/>
      <c r="BA284" s="11"/>
      <c r="BB284" s="12" t="s">
        <v>1721</v>
      </c>
      <c r="BC284" s="9"/>
      <c r="BD284" s="12" t="s">
        <v>1721</v>
      </c>
      <c r="BE284" s="9"/>
      <c r="BF284" s="11" t="s">
        <v>1722</v>
      </c>
      <c r="BG284" s="9" t="s">
        <v>1723</v>
      </c>
      <c r="BH284" s="65" t="s">
        <v>1724</v>
      </c>
      <c r="BI284" s="11"/>
      <c r="BJ284" s="12" t="s">
        <v>1991</v>
      </c>
      <c r="BK284" s="9" t="s">
        <v>1723</v>
      </c>
      <c r="BL284" s="12" t="s">
        <v>1989</v>
      </c>
      <c r="BM284" s="11"/>
      <c r="BN284" s="11"/>
      <c r="BO284" s="11"/>
      <c r="BP284" s="9" t="s">
        <v>164</v>
      </c>
    </row>
    <row r="285" spans="1:68" s="1" customFormat="1" x14ac:dyDescent="0.25">
      <c r="A285" s="13">
        <v>283</v>
      </c>
      <c r="B285" s="1" t="s">
        <v>1749</v>
      </c>
      <c r="C285" s="10">
        <v>0</v>
      </c>
      <c r="D285" s="10">
        <v>0</v>
      </c>
      <c r="E285" s="10" t="s">
        <v>1673</v>
      </c>
      <c r="F285" s="10">
        <v>1</v>
      </c>
      <c r="G285" s="10">
        <v>1</v>
      </c>
      <c r="H285" s="11" t="s">
        <v>2013</v>
      </c>
      <c r="I285" s="11"/>
      <c r="J285" s="11"/>
      <c r="K285" s="10">
        <v>0</v>
      </c>
      <c r="L285" s="11"/>
      <c r="M285" s="11"/>
      <c r="N285" s="10">
        <v>0</v>
      </c>
      <c r="O285" s="10" t="s">
        <v>1673</v>
      </c>
      <c r="P285" s="10">
        <v>0</v>
      </c>
      <c r="Q285" s="10">
        <v>0</v>
      </c>
      <c r="R285" s="11" t="s">
        <v>2009</v>
      </c>
      <c r="S285" s="11"/>
      <c r="T285" s="11"/>
      <c r="U285" s="10">
        <v>0</v>
      </c>
      <c r="V285" s="11"/>
      <c r="W285" s="11"/>
      <c r="X285" s="10">
        <v>0</v>
      </c>
      <c r="Y285" s="10" t="s">
        <v>1673</v>
      </c>
      <c r="Z285" s="10">
        <v>0</v>
      </c>
      <c r="AA285" s="11" t="s">
        <v>2009</v>
      </c>
      <c r="AB285" s="11"/>
      <c r="AC285" s="11"/>
      <c r="AD285" s="10">
        <v>0</v>
      </c>
      <c r="AE285" s="11"/>
      <c r="AF285" s="11"/>
      <c r="AG285" s="10">
        <v>0</v>
      </c>
      <c r="AH285" s="10" t="s">
        <v>1673</v>
      </c>
      <c r="AI285" s="10">
        <v>42</v>
      </c>
      <c r="AJ285" s="10" t="s">
        <v>1673</v>
      </c>
      <c r="AK285" s="10">
        <v>1</v>
      </c>
      <c r="AL285" s="11"/>
      <c r="AM285" s="11"/>
      <c r="AN285" s="11"/>
      <c r="AO285" s="10">
        <v>0</v>
      </c>
      <c r="AP285" s="11"/>
      <c r="AQ285" s="11"/>
      <c r="AR285" s="10">
        <v>0</v>
      </c>
      <c r="AS285" s="10">
        <v>0</v>
      </c>
      <c r="AT285" s="10" t="s">
        <v>1673</v>
      </c>
      <c r="AU285" s="10">
        <v>0</v>
      </c>
      <c r="AV285" s="11"/>
      <c r="AW285" s="11"/>
      <c r="AX285" s="11"/>
      <c r="AY285" s="10">
        <v>0</v>
      </c>
      <c r="AZ285" s="11"/>
      <c r="BA285" s="11"/>
      <c r="BB285" s="12" t="s">
        <v>1721</v>
      </c>
      <c r="BC285" s="10"/>
      <c r="BD285" s="12" t="s">
        <v>1721</v>
      </c>
      <c r="BE285" s="10"/>
      <c r="BF285" s="11" t="s">
        <v>1991</v>
      </c>
      <c r="BG285" s="10" t="s">
        <v>1723</v>
      </c>
      <c r="BH285" s="11" t="s">
        <v>1991</v>
      </c>
      <c r="BI285" s="11"/>
      <c r="BJ285" s="12" t="s">
        <v>1991</v>
      </c>
      <c r="BK285" s="10" t="s">
        <v>1723</v>
      </c>
      <c r="BL285" s="12" t="s">
        <v>1989</v>
      </c>
      <c r="BM285" s="11"/>
      <c r="BN285" s="11"/>
      <c r="BO285" s="11"/>
      <c r="BP285" s="10" t="s">
        <v>164</v>
      </c>
    </row>
    <row r="286" spans="1:68" s="1" customFormat="1" x14ac:dyDescent="0.25">
      <c r="A286" s="13">
        <v>284</v>
      </c>
      <c r="B286" s="1" t="s">
        <v>1750</v>
      </c>
      <c r="C286" s="10">
        <v>0</v>
      </c>
      <c r="D286" s="10">
        <v>0</v>
      </c>
      <c r="E286" s="10" t="s">
        <v>1673</v>
      </c>
      <c r="F286" s="10">
        <v>1</v>
      </c>
      <c r="G286" s="10">
        <v>1</v>
      </c>
      <c r="H286" s="11" t="s">
        <v>2013</v>
      </c>
      <c r="I286" s="11"/>
      <c r="J286" s="11"/>
      <c r="K286" s="10">
        <v>0</v>
      </c>
      <c r="L286" s="11"/>
      <c r="M286" s="11"/>
      <c r="N286" s="10">
        <v>0</v>
      </c>
      <c r="O286" s="10" t="s">
        <v>1673</v>
      </c>
      <c r="P286" s="10">
        <v>0</v>
      </c>
      <c r="Q286" s="10">
        <v>0</v>
      </c>
      <c r="R286" s="11" t="s">
        <v>2009</v>
      </c>
      <c r="S286" s="11"/>
      <c r="T286" s="11"/>
      <c r="U286" s="10">
        <v>0</v>
      </c>
      <c r="V286" s="11"/>
      <c r="W286" s="11"/>
      <c r="X286" s="10">
        <v>0</v>
      </c>
      <c r="Y286" s="10" t="s">
        <v>1673</v>
      </c>
      <c r="Z286" s="10">
        <v>0</v>
      </c>
      <c r="AA286" s="11" t="s">
        <v>2009</v>
      </c>
      <c r="AB286" s="11"/>
      <c r="AC286" s="11"/>
      <c r="AD286" s="10">
        <v>0</v>
      </c>
      <c r="AE286" s="11"/>
      <c r="AF286" s="11"/>
      <c r="AG286" s="10">
        <v>0</v>
      </c>
      <c r="AH286" s="10" t="s">
        <v>1673</v>
      </c>
      <c r="AI286" s="10">
        <v>42</v>
      </c>
      <c r="AJ286" s="10" t="s">
        <v>1673</v>
      </c>
      <c r="AK286" s="10">
        <v>1</v>
      </c>
      <c r="AL286" s="11"/>
      <c r="AM286" s="11"/>
      <c r="AN286" s="11"/>
      <c r="AO286" s="10">
        <v>0</v>
      </c>
      <c r="AP286" s="11"/>
      <c r="AQ286" s="11"/>
      <c r="AR286" s="10">
        <v>0</v>
      </c>
      <c r="AS286" s="10">
        <v>0</v>
      </c>
      <c r="AT286" s="10" t="s">
        <v>1673</v>
      </c>
      <c r="AU286" s="10">
        <v>0</v>
      </c>
      <c r="AV286" s="11"/>
      <c r="AW286" s="11"/>
      <c r="AX286" s="11"/>
      <c r="AY286" s="10">
        <v>0</v>
      </c>
      <c r="AZ286" s="11"/>
      <c r="BA286" s="11"/>
      <c r="BB286" s="12" t="s">
        <v>1721</v>
      </c>
      <c r="BC286" s="10"/>
      <c r="BD286" s="12" t="s">
        <v>1721</v>
      </c>
      <c r="BE286" s="10"/>
      <c r="BF286" s="11" t="s">
        <v>1991</v>
      </c>
      <c r="BG286" s="10" t="s">
        <v>1723</v>
      </c>
      <c r="BH286" s="11" t="s">
        <v>1991</v>
      </c>
      <c r="BI286" s="11"/>
      <c r="BJ286" s="12" t="s">
        <v>1991</v>
      </c>
      <c r="BK286" s="10" t="s">
        <v>1723</v>
      </c>
      <c r="BL286" s="12" t="s">
        <v>1989</v>
      </c>
      <c r="BM286" s="11"/>
      <c r="BN286" s="11"/>
      <c r="BO286" s="11"/>
      <c r="BP286" s="10" t="s">
        <v>164</v>
      </c>
    </row>
    <row r="287" spans="1:68" s="1" customFormat="1" x14ac:dyDescent="0.25">
      <c r="A287" s="13">
        <v>285</v>
      </c>
      <c r="B287" s="1" t="s">
        <v>1751</v>
      </c>
      <c r="C287" s="10">
        <v>0</v>
      </c>
      <c r="D287" s="10">
        <v>0</v>
      </c>
      <c r="E287" s="10" t="s">
        <v>1673</v>
      </c>
      <c r="F287" s="10">
        <v>1</v>
      </c>
      <c r="G287" s="10">
        <v>1</v>
      </c>
      <c r="H287" s="11" t="s">
        <v>2013</v>
      </c>
      <c r="I287" s="11"/>
      <c r="J287" s="11"/>
      <c r="K287" s="10">
        <v>0</v>
      </c>
      <c r="L287" s="11"/>
      <c r="M287" s="11"/>
      <c r="N287" s="10">
        <v>0</v>
      </c>
      <c r="O287" s="10" t="s">
        <v>1673</v>
      </c>
      <c r="P287" s="10">
        <v>0</v>
      </c>
      <c r="Q287" s="10">
        <v>0</v>
      </c>
      <c r="R287" s="11" t="s">
        <v>2009</v>
      </c>
      <c r="S287" s="11"/>
      <c r="T287" s="11"/>
      <c r="U287" s="10">
        <v>0</v>
      </c>
      <c r="V287" s="11"/>
      <c r="W287" s="11"/>
      <c r="X287" s="10">
        <v>0</v>
      </c>
      <c r="Y287" s="10" t="s">
        <v>1673</v>
      </c>
      <c r="Z287" s="10">
        <v>0</v>
      </c>
      <c r="AA287" s="11" t="s">
        <v>2009</v>
      </c>
      <c r="AB287" s="11"/>
      <c r="AC287" s="11"/>
      <c r="AD287" s="10">
        <v>0</v>
      </c>
      <c r="AE287" s="11"/>
      <c r="AF287" s="11"/>
      <c r="AG287" s="10">
        <v>0</v>
      </c>
      <c r="AH287" s="10" t="s">
        <v>1673</v>
      </c>
      <c r="AI287" s="10">
        <v>42</v>
      </c>
      <c r="AJ287" s="10" t="s">
        <v>1673</v>
      </c>
      <c r="AK287" s="10">
        <v>1</v>
      </c>
      <c r="AL287" s="11"/>
      <c r="AM287" s="11"/>
      <c r="AN287" s="11"/>
      <c r="AO287" s="10">
        <v>0</v>
      </c>
      <c r="AP287" s="11"/>
      <c r="AQ287" s="11"/>
      <c r="AR287" s="10">
        <v>0</v>
      </c>
      <c r="AS287" s="10">
        <v>0</v>
      </c>
      <c r="AT287" s="10" t="s">
        <v>1673</v>
      </c>
      <c r="AU287" s="10">
        <v>0</v>
      </c>
      <c r="AV287" s="11"/>
      <c r="AW287" s="11"/>
      <c r="AX287" s="11"/>
      <c r="AY287" s="10">
        <v>0</v>
      </c>
      <c r="AZ287" s="11"/>
      <c r="BA287" s="11"/>
      <c r="BB287" s="12" t="s">
        <v>1721</v>
      </c>
      <c r="BC287" s="10"/>
      <c r="BD287" s="12" t="s">
        <v>1721</v>
      </c>
      <c r="BE287" s="10"/>
      <c r="BF287" s="11" t="s">
        <v>1991</v>
      </c>
      <c r="BG287" s="10" t="s">
        <v>1723</v>
      </c>
      <c r="BH287" s="11" t="s">
        <v>1991</v>
      </c>
      <c r="BI287" s="11"/>
      <c r="BJ287" s="12" t="s">
        <v>1991</v>
      </c>
      <c r="BK287" s="10" t="s">
        <v>1723</v>
      </c>
      <c r="BL287" s="12" t="s">
        <v>1989</v>
      </c>
      <c r="BM287" s="11"/>
      <c r="BN287" s="11"/>
      <c r="BO287" s="11"/>
      <c r="BP287" s="10" t="s">
        <v>164</v>
      </c>
    </row>
    <row r="288" spans="1:68" s="1" customFormat="1" x14ac:dyDescent="0.25">
      <c r="A288" s="13">
        <v>286</v>
      </c>
      <c r="B288" s="1" t="s">
        <v>1752</v>
      </c>
      <c r="C288" s="10">
        <v>0</v>
      </c>
      <c r="D288" s="10">
        <v>0</v>
      </c>
      <c r="E288" s="10" t="s">
        <v>1673</v>
      </c>
      <c r="F288" s="10">
        <v>1</v>
      </c>
      <c r="G288" s="10">
        <v>1</v>
      </c>
      <c r="H288" s="11" t="s">
        <v>2013</v>
      </c>
      <c r="I288" s="11"/>
      <c r="J288" s="11"/>
      <c r="K288" s="10">
        <v>0</v>
      </c>
      <c r="L288" s="11"/>
      <c r="M288" s="11"/>
      <c r="N288" s="10">
        <v>0</v>
      </c>
      <c r="O288" s="10" t="s">
        <v>1673</v>
      </c>
      <c r="P288" s="10">
        <v>0</v>
      </c>
      <c r="Q288" s="10">
        <v>0</v>
      </c>
      <c r="R288" s="11" t="s">
        <v>2009</v>
      </c>
      <c r="S288" s="11"/>
      <c r="T288" s="11"/>
      <c r="U288" s="10">
        <v>0</v>
      </c>
      <c r="V288" s="11"/>
      <c r="W288" s="11"/>
      <c r="X288" s="10">
        <v>0</v>
      </c>
      <c r="Y288" s="10" t="s">
        <v>1673</v>
      </c>
      <c r="Z288" s="10">
        <v>0</v>
      </c>
      <c r="AA288" s="11" t="s">
        <v>2009</v>
      </c>
      <c r="AB288" s="11"/>
      <c r="AC288" s="11"/>
      <c r="AD288" s="10">
        <v>0</v>
      </c>
      <c r="AE288" s="11"/>
      <c r="AF288" s="11"/>
      <c r="AG288" s="10">
        <v>0</v>
      </c>
      <c r="AH288" s="10" t="s">
        <v>1673</v>
      </c>
      <c r="AI288" s="10">
        <v>42</v>
      </c>
      <c r="AJ288" s="10" t="s">
        <v>1673</v>
      </c>
      <c r="AK288" s="10">
        <v>1</v>
      </c>
      <c r="AL288" s="11"/>
      <c r="AM288" s="11"/>
      <c r="AN288" s="11"/>
      <c r="AO288" s="10">
        <v>0</v>
      </c>
      <c r="AP288" s="11"/>
      <c r="AQ288" s="11"/>
      <c r="AR288" s="10">
        <v>0</v>
      </c>
      <c r="AS288" s="10">
        <v>0</v>
      </c>
      <c r="AT288" s="10" t="s">
        <v>1673</v>
      </c>
      <c r="AU288" s="10">
        <v>0</v>
      </c>
      <c r="AV288" s="11"/>
      <c r="AW288" s="11"/>
      <c r="AX288" s="11"/>
      <c r="AY288" s="10">
        <v>0</v>
      </c>
      <c r="AZ288" s="11"/>
      <c r="BA288" s="11"/>
      <c r="BB288" s="12" t="s">
        <v>1721</v>
      </c>
      <c r="BC288" s="10"/>
      <c r="BD288" s="12" t="s">
        <v>1721</v>
      </c>
      <c r="BE288" s="10"/>
      <c r="BF288" s="11" t="s">
        <v>1991</v>
      </c>
      <c r="BG288" s="10" t="s">
        <v>1723</v>
      </c>
      <c r="BH288" s="11" t="s">
        <v>1991</v>
      </c>
      <c r="BI288" s="11"/>
      <c r="BJ288" s="12" t="s">
        <v>1991</v>
      </c>
      <c r="BK288" s="10" t="s">
        <v>1723</v>
      </c>
      <c r="BL288" s="12" t="s">
        <v>1989</v>
      </c>
      <c r="BM288" s="11"/>
      <c r="BN288" s="11"/>
      <c r="BO288" s="11"/>
      <c r="BP288" s="10" t="s">
        <v>164</v>
      </c>
    </row>
    <row r="289" spans="1:68" s="1" customFormat="1" x14ac:dyDescent="0.25">
      <c r="A289" s="13">
        <v>287</v>
      </c>
      <c r="B289" s="1" t="s">
        <v>1753</v>
      </c>
      <c r="C289" s="10">
        <v>0</v>
      </c>
      <c r="D289" s="10">
        <v>0</v>
      </c>
      <c r="E289" s="10" t="s">
        <v>1673</v>
      </c>
      <c r="F289" s="10">
        <v>1</v>
      </c>
      <c r="G289" s="10">
        <v>1</v>
      </c>
      <c r="H289" s="11" t="s">
        <v>2013</v>
      </c>
      <c r="I289" s="11"/>
      <c r="J289" s="11"/>
      <c r="K289" s="10">
        <v>0</v>
      </c>
      <c r="L289" s="11"/>
      <c r="M289" s="11"/>
      <c r="N289" s="10">
        <v>0</v>
      </c>
      <c r="O289" s="10" t="s">
        <v>1673</v>
      </c>
      <c r="P289" s="10">
        <v>0</v>
      </c>
      <c r="Q289" s="10">
        <v>0</v>
      </c>
      <c r="R289" s="11" t="s">
        <v>2009</v>
      </c>
      <c r="S289" s="11"/>
      <c r="T289" s="11"/>
      <c r="U289" s="10">
        <v>0</v>
      </c>
      <c r="V289" s="11"/>
      <c r="W289" s="11"/>
      <c r="X289" s="10">
        <v>0</v>
      </c>
      <c r="Y289" s="10" t="s">
        <v>1673</v>
      </c>
      <c r="Z289" s="10">
        <v>0</v>
      </c>
      <c r="AA289" s="11" t="s">
        <v>2009</v>
      </c>
      <c r="AB289" s="11"/>
      <c r="AC289" s="11"/>
      <c r="AD289" s="10">
        <v>0</v>
      </c>
      <c r="AE289" s="11"/>
      <c r="AF289" s="11"/>
      <c r="AG289" s="10">
        <v>0</v>
      </c>
      <c r="AH289" s="10" t="s">
        <v>1673</v>
      </c>
      <c r="AI289" s="10">
        <v>42</v>
      </c>
      <c r="AJ289" s="10" t="s">
        <v>1673</v>
      </c>
      <c r="AK289" s="10">
        <v>1</v>
      </c>
      <c r="AL289" s="11"/>
      <c r="AM289" s="11"/>
      <c r="AN289" s="11"/>
      <c r="AO289" s="10">
        <v>0</v>
      </c>
      <c r="AP289" s="11"/>
      <c r="AQ289" s="11"/>
      <c r="AR289" s="10">
        <v>0</v>
      </c>
      <c r="AS289" s="10">
        <v>0</v>
      </c>
      <c r="AT289" s="10" t="s">
        <v>1673</v>
      </c>
      <c r="AU289" s="10">
        <v>0</v>
      </c>
      <c r="AV289" s="11"/>
      <c r="AW289" s="11"/>
      <c r="AX289" s="11"/>
      <c r="AY289" s="10">
        <v>0</v>
      </c>
      <c r="AZ289" s="11"/>
      <c r="BA289" s="11"/>
      <c r="BB289" s="12" t="s">
        <v>1721</v>
      </c>
      <c r="BC289" s="10"/>
      <c r="BD289" s="12" t="s">
        <v>1721</v>
      </c>
      <c r="BE289" s="10"/>
      <c r="BF289" s="11" t="s">
        <v>1722</v>
      </c>
      <c r="BG289" s="10"/>
      <c r="BH289" s="65" t="s">
        <v>1724</v>
      </c>
      <c r="BI289" s="11"/>
      <c r="BJ289" s="12" t="s">
        <v>1991</v>
      </c>
      <c r="BK289" s="10" t="s">
        <v>1723</v>
      </c>
      <c r="BL289" s="12" t="s">
        <v>1989</v>
      </c>
      <c r="BM289" s="11"/>
      <c r="BN289" s="11"/>
      <c r="BO289" s="11"/>
      <c r="BP289" s="10" t="s">
        <v>164</v>
      </c>
    </row>
    <row r="290" spans="1:68" s="1" customFormat="1" x14ac:dyDescent="0.25">
      <c r="A290" s="13">
        <v>288</v>
      </c>
      <c r="B290" s="1" t="s">
        <v>1754</v>
      </c>
      <c r="C290" s="10">
        <v>0</v>
      </c>
      <c r="D290" s="10">
        <v>0</v>
      </c>
      <c r="E290" s="10" t="s">
        <v>1673</v>
      </c>
      <c r="F290" s="10">
        <v>1</v>
      </c>
      <c r="G290" s="10">
        <v>1</v>
      </c>
      <c r="H290" s="11" t="s">
        <v>2013</v>
      </c>
      <c r="I290" s="11"/>
      <c r="J290" s="11"/>
      <c r="K290" s="10">
        <v>0</v>
      </c>
      <c r="L290" s="11"/>
      <c r="M290" s="11"/>
      <c r="N290" s="10">
        <v>0</v>
      </c>
      <c r="O290" s="10" t="s">
        <v>1673</v>
      </c>
      <c r="P290" s="10">
        <v>0</v>
      </c>
      <c r="Q290" s="10">
        <v>0</v>
      </c>
      <c r="R290" s="11" t="s">
        <v>2009</v>
      </c>
      <c r="S290" s="11"/>
      <c r="T290" s="11"/>
      <c r="U290" s="10">
        <v>0</v>
      </c>
      <c r="V290" s="11"/>
      <c r="W290" s="11"/>
      <c r="X290" s="10">
        <v>0</v>
      </c>
      <c r="Y290" s="10" t="s">
        <v>1673</v>
      </c>
      <c r="Z290" s="10">
        <v>0</v>
      </c>
      <c r="AA290" s="11" t="s">
        <v>2009</v>
      </c>
      <c r="AB290" s="11"/>
      <c r="AC290" s="11"/>
      <c r="AD290" s="10">
        <v>0</v>
      </c>
      <c r="AE290" s="11"/>
      <c r="AF290" s="11"/>
      <c r="AG290" s="10">
        <v>0</v>
      </c>
      <c r="AH290" s="10" t="s">
        <v>1673</v>
      </c>
      <c r="AI290" s="10">
        <v>42</v>
      </c>
      <c r="AJ290" s="10" t="s">
        <v>1673</v>
      </c>
      <c r="AK290" s="10">
        <v>1</v>
      </c>
      <c r="AL290" s="11"/>
      <c r="AM290" s="11"/>
      <c r="AN290" s="11"/>
      <c r="AO290" s="10">
        <v>0</v>
      </c>
      <c r="AP290" s="11"/>
      <c r="AQ290" s="11"/>
      <c r="AR290" s="10">
        <v>0</v>
      </c>
      <c r="AS290" s="10">
        <v>0</v>
      </c>
      <c r="AT290" s="10" t="s">
        <v>1673</v>
      </c>
      <c r="AU290" s="10">
        <v>0</v>
      </c>
      <c r="AV290" s="11"/>
      <c r="AW290" s="11"/>
      <c r="AX290" s="11"/>
      <c r="AY290" s="10">
        <v>0</v>
      </c>
      <c r="AZ290" s="11"/>
      <c r="BA290" s="11"/>
      <c r="BB290" s="12" t="s">
        <v>1721</v>
      </c>
      <c r="BC290" s="10"/>
      <c r="BD290" s="12" t="s">
        <v>1721</v>
      </c>
      <c r="BE290" s="10"/>
      <c r="BF290" s="11" t="s">
        <v>1722</v>
      </c>
      <c r="BG290" s="10"/>
      <c r="BH290" s="65" t="s">
        <v>1724</v>
      </c>
      <c r="BI290" s="11"/>
      <c r="BJ290" s="12" t="s">
        <v>1991</v>
      </c>
      <c r="BK290" s="10" t="s">
        <v>1723</v>
      </c>
      <c r="BL290" s="12" t="s">
        <v>1989</v>
      </c>
      <c r="BM290" s="11"/>
      <c r="BN290" s="11"/>
      <c r="BO290" s="11"/>
      <c r="BP290" s="10" t="s">
        <v>164</v>
      </c>
    </row>
    <row r="291" spans="1:68" s="1" customFormat="1" x14ac:dyDescent="0.25">
      <c r="A291" s="13">
        <v>289</v>
      </c>
      <c r="B291" s="1" t="s">
        <v>1755</v>
      </c>
      <c r="C291" s="10">
        <v>0</v>
      </c>
      <c r="D291" s="10">
        <v>0</v>
      </c>
      <c r="E291" s="10" t="s">
        <v>1673</v>
      </c>
      <c r="F291" s="10">
        <v>1</v>
      </c>
      <c r="G291" s="10">
        <v>1</v>
      </c>
      <c r="H291" s="11" t="s">
        <v>2013</v>
      </c>
      <c r="I291" s="11"/>
      <c r="J291" s="11"/>
      <c r="K291" s="10">
        <v>0</v>
      </c>
      <c r="L291" s="11"/>
      <c r="M291" s="11"/>
      <c r="N291" s="10">
        <v>0</v>
      </c>
      <c r="O291" s="10" t="s">
        <v>1673</v>
      </c>
      <c r="P291" s="10">
        <v>0</v>
      </c>
      <c r="Q291" s="10">
        <v>0</v>
      </c>
      <c r="R291" s="11" t="s">
        <v>2009</v>
      </c>
      <c r="S291" s="11"/>
      <c r="T291" s="11"/>
      <c r="U291" s="10">
        <v>0</v>
      </c>
      <c r="V291" s="11"/>
      <c r="W291" s="11"/>
      <c r="X291" s="10">
        <v>0</v>
      </c>
      <c r="Y291" s="10" t="s">
        <v>1673</v>
      </c>
      <c r="Z291" s="10">
        <v>0</v>
      </c>
      <c r="AA291" s="11" t="s">
        <v>2009</v>
      </c>
      <c r="AB291" s="11"/>
      <c r="AC291" s="11"/>
      <c r="AD291" s="10">
        <v>0</v>
      </c>
      <c r="AE291" s="11"/>
      <c r="AF291" s="11"/>
      <c r="AG291" s="10">
        <v>0</v>
      </c>
      <c r="AH291" s="10" t="s">
        <v>1673</v>
      </c>
      <c r="AI291" s="10">
        <v>42</v>
      </c>
      <c r="AJ291" s="10" t="s">
        <v>1673</v>
      </c>
      <c r="AK291" s="10">
        <v>1</v>
      </c>
      <c r="AL291" s="11"/>
      <c r="AM291" s="11"/>
      <c r="AN291" s="11"/>
      <c r="AO291" s="10">
        <v>0</v>
      </c>
      <c r="AP291" s="11"/>
      <c r="AQ291" s="11"/>
      <c r="AR291" s="10">
        <v>0</v>
      </c>
      <c r="AS291" s="10">
        <v>0</v>
      </c>
      <c r="AT291" s="10" t="s">
        <v>1673</v>
      </c>
      <c r="AU291" s="10">
        <v>0</v>
      </c>
      <c r="AV291" s="11"/>
      <c r="AW291" s="11"/>
      <c r="AX291" s="11"/>
      <c r="AY291" s="10">
        <v>0</v>
      </c>
      <c r="AZ291" s="11"/>
      <c r="BA291" s="11"/>
      <c r="BB291" s="12" t="s">
        <v>1721</v>
      </c>
      <c r="BC291" s="10"/>
      <c r="BD291" s="12" t="s">
        <v>1721</v>
      </c>
      <c r="BE291" s="10"/>
      <c r="BF291" s="11" t="s">
        <v>1722</v>
      </c>
      <c r="BG291" s="10"/>
      <c r="BH291" s="65" t="s">
        <v>1724</v>
      </c>
      <c r="BI291" s="11"/>
      <c r="BJ291" s="12" t="s">
        <v>1991</v>
      </c>
      <c r="BK291" s="10" t="s">
        <v>1723</v>
      </c>
      <c r="BL291" s="12" t="s">
        <v>1989</v>
      </c>
      <c r="BM291" s="11"/>
      <c r="BN291" s="11"/>
      <c r="BO291" s="11"/>
      <c r="BP291" s="10" t="s">
        <v>164</v>
      </c>
    </row>
    <row r="292" spans="1:68" x14ac:dyDescent="0.25">
      <c r="A292" s="13">
        <v>290</v>
      </c>
      <c r="B292" t="s">
        <v>656</v>
      </c>
      <c r="C292" s="9">
        <v>0</v>
      </c>
      <c r="D292" s="9">
        <v>0</v>
      </c>
      <c r="E292" s="9" t="s">
        <v>1673</v>
      </c>
      <c r="F292" s="9">
        <v>0</v>
      </c>
      <c r="G292" s="9">
        <v>0</v>
      </c>
      <c r="H292" s="11" t="s">
        <v>2013</v>
      </c>
      <c r="I292" s="11"/>
      <c r="J292" s="11"/>
      <c r="K292" s="9">
        <v>0</v>
      </c>
      <c r="L292" s="11"/>
      <c r="M292" s="11"/>
      <c r="N292" s="9">
        <v>0</v>
      </c>
      <c r="O292" s="9" t="s">
        <v>1673</v>
      </c>
      <c r="P292" s="9">
        <v>0</v>
      </c>
      <c r="Q292" s="9">
        <v>0</v>
      </c>
      <c r="R292" s="11" t="s">
        <v>2009</v>
      </c>
      <c r="S292" s="11"/>
      <c r="T292" s="11"/>
      <c r="U292" s="9">
        <v>0</v>
      </c>
      <c r="V292" s="11"/>
      <c r="W292" s="11"/>
      <c r="X292" s="9">
        <v>0</v>
      </c>
      <c r="Y292" s="9" t="s">
        <v>1673</v>
      </c>
      <c r="Z292" s="9">
        <v>0</v>
      </c>
      <c r="AA292" s="11" t="s">
        <v>2009</v>
      </c>
      <c r="AB292" s="11"/>
      <c r="AC292" s="11"/>
      <c r="AD292" s="9">
        <v>0</v>
      </c>
      <c r="AE292" s="11"/>
      <c r="AF292" s="11"/>
      <c r="AG292" s="9">
        <v>0</v>
      </c>
      <c r="AH292" s="9" t="s">
        <v>1673</v>
      </c>
      <c r="AI292" s="9">
        <v>9</v>
      </c>
      <c r="AJ292" s="9" t="s">
        <v>1673</v>
      </c>
      <c r="AK292" s="9">
        <v>1</v>
      </c>
      <c r="AL292" s="11"/>
      <c r="AM292" s="11"/>
      <c r="AN292" s="11"/>
      <c r="AO292" s="9">
        <v>0</v>
      </c>
      <c r="AP292" s="11"/>
      <c r="AQ292" s="11"/>
      <c r="AR292" s="9">
        <v>0</v>
      </c>
      <c r="AS292" s="9">
        <v>0</v>
      </c>
      <c r="AT292" s="9" t="s">
        <v>1673</v>
      </c>
      <c r="AU292" s="9">
        <v>0</v>
      </c>
      <c r="AV292" s="11"/>
      <c r="AW292" s="11"/>
      <c r="AX292" s="11"/>
      <c r="AY292" s="9">
        <v>0</v>
      </c>
      <c r="AZ292" s="11"/>
      <c r="BA292" s="11"/>
      <c r="BB292" s="12" t="s">
        <v>1721</v>
      </c>
      <c r="BC292" s="9"/>
      <c r="BD292" s="12" t="s">
        <v>1721</v>
      </c>
      <c r="BE292" s="9"/>
      <c r="BF292" s="11" t="s">
        <v>1991</v>
      </c>
      <c r="BG292" s="9" t="s">
        <v>1723</v>
      </c>
      <c r="BH292" s="11" t="s">
        <v>1991</v>
      </c>
      <c r="BI292" s="11"/>
      <c r="BJ292" s="12" t="s">
        <v>1991</v>
      </c>
      <c r="BK292" s="9" t="s">
        <v>1723</v>
      </c>
      <c r="BL292" s="12" t="s">
        <v>1989</v>
      </c>
      <c r="BM292" s="11"/>
      <c r="BN292" s="11"/>
      <c r="BO292" s="11"/>
      <c r="BP292" s="9" t="s">
        <v>164</v>
      </c>
    </row>
    <row r="293" spans="1:68" x14ac:dyDescent="0.25">
      <c r="A293" s="13">
        <v>291</v>
      </c>
      <c r="B293" t="s">
        <v>658</v>
      </c>
      <c r="C293" s="9">
        <v>2</v>
      </c>
      <c r="D293" s="9">
        <v>910</v>
      </c>
      <c r="E293" s="9" t="s">
        <v>1673</v>
      </c>
      <c r="F293" s="9">
        <v>1</v>
      </c>
      <c r="G293" s="9">
        <v>0</v>
      </c>
      <c r="H293" s="11" t="s">
        <v>2010</v>
      </c>
      <c r="I293" s="11" t="s">
        <v>2011</v>
      </c>
      <c r="J293" s="11" t="s">
        <v>2012</v>
      </c>
      <c r="K293" s="9">
        <v>2</v>
      </c>
      <c r="L293" s="11"/>
      <c r="M293" s="11"/>
      <c r="N293" s="9">
        <v>430</v>
      </c>
      <c r="O293" s="9" t="s">
        <v>1673</v>
      </c>
      <c r="P293" s="9">
        <v>0</v>
      </c>
      <c r="Q293" s="9">
        <v>2</v>
      </c>
      <c r="R293" s="11" t="s">
        <v>2009</v>
      </c>
      <c r="S293" s="11"/>
      <c r="T293" s="11"/>
      <c r="U293" s="9">
        <v>0</v>
      </c>
      <c r="V293" s="11"/>
      <c r="W293" s="11"/>
      <c r="X293" s="9">
        <v>410</v>
      </c>
      <c r="Y293" s="9" t="s">
        <v>1673</v>
      </c>
      <c r="Z293" s="9">
        <v>2</v>
      </c>
      <c r="AA293" s="11" t="s">
        <v>2010</v>
      </c>
      <c r="AB293" s="11" t="s">
        <v>2014</v>
      </c>
      <c r="AC293" s="11"/>
      <c r="AD293" s="9">
        <v>3</v>
      </c>
      <c r="AE293" s="11"/>
      <c r="AF293" s="11"/>
      <c r="AG293" s="9">
        <v>450</v>
      </c>
      <c r="AH293" s="9" t="s">
        <v>1673</v>
      </c>
      <c r="AI293" s="9">
        <v>320</v>
      </c>
      <c r="AJ293" s="9" t="s">
        <v>1673</v>
      </c>
      <c r="AK293" s="9">
        <v>1</v>
      </c>
      <c r="AL293" s="11"/>
      <c r="AM293" s="11"/>
      <c r="AN293" s="11"/>
      <c r="AO293" s="9">
        <v>2</v>
      </c>
      <c r="AP293" s="11"/>
      <c r="AQ293" s="11"/>
      <c r="AR293" s="9">
        <v>0</v>
      </c>
      <c r="AS293" s="9">
        <v>0</v>
      </c>
      <c r="AT293" s="9" t="s">
        <v>1673</v>
      </c>
      <c r="AU293" s="9">
        <v>0</v>
      </c>
      <c r="AV293" s="11"/>
      <c r="AW293" s="11"/>
      <c r="AX293" s="11"/>
      <c r="AY293" s="9">
        <v>0</v>
      </c>
      <c r="AZ293" s="11"/>
      <c r="BA293" s="11"/>
      <c r="BB293" s="12" t="s">
        <v>1721</v>
      </c>
      <c r="BC293" s="9" t="s">
        <v>164</v>
      </c>
      <c r="BD293" s="12" t="s">
        <v>1988</v>
      </c>
      <c r="BE293" s="9" t="s">
        <v>164</v>
      </c>
      <c r="BF293" s="11" t="s">
        <v>1991</v>
      </c>
      <c r="BG293" s="9" t="s">
        <v>164</v>
      </c>
      <c r="BH293" s="11" t="s">
        <v>1991</v>
      </c>
      <c r="BI293" s="11"/>
      <c r="BJ293" s="12" t="s">
        <v>1991</v>
      </c>
      <c r="BK293" s="9" t="s">
        <v>164</v>
      </c>
      <c r="BL293" s="12" t="s">
        <v>1989</v>
      </c>
      <c r="BM293" s="11"/>
      <c r="BN293" s="11"/>
      <c r="BO293" s="11"/>
      <c r="BP293" s="9" t="s">
        <v>164</v>
      </c>
    </row>
    <row r="294" spans="1:68" x14ac:dyDescent="0.25">
      <c r="A294" s="13">
        <v>292</v>
      </c>
      <c r="B294" t="s">
        <v>660</v>
      </c>
      <c r="C294" s="9">
        <v>1</v>
      </c>
      <c r="D294" s="9">
        <v>420</v>
      </c>
      <c r="E294" s="9" t="s">
        <v>1673</v>
      </c>
      <c r="F294" s="9">
        <v>1</v>
      </c>
      <c r="G294" s="9">
        <v>0</v>
      </c>
      <c r="H294" s="11" t="s">
        <v>2010</v>
      </c>
      <c r="I294" s="11" t="s">
        <v>2011</v>
      </c>
      <c r="J294" s="11" t="s">
        <v>2012</v>
      </c>
      <c r="K294" s="9">
        <v>1</v>
      </c>
      <c r="L294" s="11"/>
      <c r="M294" s="11"/>
      <c r="N294" s="9">
        <v>216</v>
      </c>
      <c r="O294" s="9" t="s">
        <v>1673</v>
      </c>
      <c r="P294" s="9">
        <v>0</v>
      </c>
      <c r="Q294" s="9">
        <v>1</v>
      </c>
      <c r="R294" s="11" t="s">
        <v>2009</v>
      </c>
      <c r="S294" s="11"/>
      <c r="T294" s="11"/>
      <c r="U294" s="9">
        <v>0</v>
      </c>
      <c r="V294" s="11"/>
      <c r="W294" s="11"/>
      <c r="X294" s="9">
        <v>204</v>
      </c>
      <c r="Y294" s="9" t="s">
        <v>1673</v>
      </c>
      <c r="Z294" s="9">
        <v>1</v>
      </c>
      <c r="AA294" s="11" t="s">
        <v>2010</v>
      </c>
      <c r="AB294" s="11" t="s">
        <v>2014</v>
      </c>
      <c r="AC294" s="11"/>
      <c r="AD294" s="9">
        <v>1</v>
      </c>
      <c r="AE294" s="11"/>
      <c r="AF294" s="11"/>
      <c r="AG294" s="9">
        <v>260</v>
      </c>
      <c r="AH294" s="9" t="s">
        <v>1673</v>
      </c>
      <c r="AI294" s="9">
        <v>146</v>
      </c>
      <c r="AJ294" s="9" t="s">
        <v>1673</v>
      </c>
      <c r="AK294" s="9">
        <v>1</v>
      </c>
      <c r="AL294" s="11"/>
      <c r="AM294" s="11"/>
      <c r="AN294" s="11"/>
      <c r="AO294" s="9">
        <v>1</v>
      </c>
      <c r="AP294" s="11"/>
      <c r="AQ294" s="11"/>
      <c r="AR294" s="9">
        <v>0</v>
      </c>
      <c r="AS294" s="9">
        <v>0</v>
      </c>
      <c r="AT294" s="9" t="s">
        <v>1673</v>
      </c>
      <c r="AU294" s="9">
        <v>0</v>
      </c>
      <c r="AV294" s="11"/>
      <c r="AW294" s="11"/>
      <c r="AX294" s="11"/>
      <c r="AY294" s="9">
        <v>0</v>
      </c>
      <c r="AZ294" s="11"/>
      <c r="BA294" s="11"/>
      <c r="BB294" s="12" t="s">
        <v>1721</v>
      </c>
      <c r="BC294" s="9" t="s">
        <v>1735</v>
      </c>
      <c r="BD294" s="12" t="s">
        <v>1729</v>
      </c>
      <c r="BE294" s="9" t="s">
        <v>1723</v>
      </c>
      <c r="BF294" s="11" t="s">
        <v>1991</v>
      </c>
      <c r="BG294" s="9" t="s">
        <v>1723</v>
      </c>
      <c r="BH294" s="11" t="s">
        <v>1991</v>
      </c>
      <c r="BI294" s="11"/>
      <c r="BJ294" s="12" t="s">
        <v>1991</v>
      </c>
      <c r="BK294" s="9" t="s">
        <v>1723</v>
      </c>
      <c r="BL294" s="12" t="s">
        <v>1989</v>
      </c>
      <c r="BM294" s="11"/>
      <c r="BN294" s="11"/>
      <c r="BO294" s="11"/>
      <c r="BP294" s="9" t="s">
        <v>164</v>
      </c>
    </row>
    <row r="295" spans="1:68" x14ac:dyDescent="0.25">
      <c r="A295" s="13">
        <v>293</v>
      </c>
      <c r="B295" t="s">
        <v>662</v>
      </c>
      <c r="C295" s="9">
        <v>0</v>
      </c>
      <c r="D295" s="9">
        <v>0</v>
      </c>
      <c r="E295" s="9" t="s">
        <v>1673</v>
      </c>
      <c r="F295" s="9">
        <v>0</v>
      </c>
      <c r="G295" s="9">
        <v>0</v>
      </c>
      <c r="H295" s="11" t="s">
        <v>2009</v>
      </c>
      <c r="I295" s="11"/>
      <c r="J295" s="11"/>
      <c r="K295" s="9">
        <v>0</v>
      </c>
      <c r="L295" s="11"/>
      <c r="M295" s="11"/>
      <c r="N295" s="9">
        <v>0</v>
      </c>
      <c r="O295" s="9" t="s">
        <v>1673</v>
      </c>
      <c r="P295" s="9">
        <v>0</v>
      </c>
      <c r="Q295" s="9">
        <v>0</v>
      </c>
      <c r="R295" s="11" t="s">
        <v>2009</v>
      </c>
      <c r="S295" s="11"/>
      <c r="T295" s="11"/>
      <c r="U295" s="9">
        <v>0</v>
      </c>
      <c r="V295" s="11"/>
      <c r="W295" s="11"/>
      <c r="X295" s="9">
        <v>0</v>
      </c>
      <c r="Y295" s="9" t="s">
        <v>1673</v>
      </c>
      <c r="Z295" s="9">
        <v>0</v>
      </c>
      <c r="AA295" s="11" t="s">
        <v>2009</v>
      </c>
      <c r="AB295" s="11"/>
      <c r="AC295" s="11"/>
      <c r="AD295" s="9">
        <v>0</v>
      </c>
      <c r="AE295" s="11"/>
      <c r="AF295" s="11"/>
      <c r="AG295" s="9">
        <v>0</v>
      </c>
      <c r="AH295" s="9" t="s">
        <v>1673</v>
      </c>
      <c r="AI295" s="9">
        <v>9</v>
      </c>
      <c r="AJ295" s="9" t="s">
        <v>1673</v>
      </c>
      <c r="AK295" s="9">
        <v>1</v>
      </c>
      <c r="AL295" s="11"/>
      <c r="AM295" s="11"/>
      <c r="AN295" s="11"/>
      <c r="AO295" s="9">
        <v>0</v>
      </c>
      <c r="AP295" s="11"/>
      <c r="AQ295" s="11"/>
      <c r="AR295" s="9">
        <v>0</v>
      </c>
      <c r="AS295" s="9">
        <v>0</v>
      </c>
      <c r="AT295" s="9" t="s">
        <v>1673</v>
      </c>
      <c r="AU295" s="9">
        <v>0</v>
      </c>
      <c r="AV295" s="11"/>
      <c r="AW295" s="11"/>
      <c r="AX295" s="11"/>
      <c r="AY295" s="9">
        <v>0</v>
      </c>
      <c r="AZ295" s="11"/>
      <c r="BA295" s="11"/>
      <c r="BB295" s="12" t="s">
        <v>1721</v>
      </c>
      <c r="BC295" s="9"/>
      <c r="BD295" s="12" t="s">
        <v>1721</v>
      </c>
      <c r="BE295" s="9"/>
      <c r="BF295" s="11" t="s">
        <v>1991</v>
      </c>
      <c r="BG295" s="9" t="s">
        <v>1723</v>
      </c>
      <c r="BH295" s="11" t="s">
        <v>1991</v>
      </c>
      <c r="BI295" s="11"/>
      <c r="BJ295" s="12" t="s">
        <v>1991</v>
      </c>
      <c r="BK295" s="9" t="s">
        <v>1723</v>
      </c>
      <c r="BL295" s="12" t="s">
        <v>1989</v>
      </c>
      <c r="BM295" s="11"/>
      <c r="BN295" s="11"/>
      <c r="BO295" s="11"/>
      <c r="BP295" s="9" t="s">
        <v>164</v>
      </c>
    </row>
    <row r="296" spans="1:68" x14ac:dyDescent="0.25">
      <c r="A296" s="13">
        <v>294</v>
      </c>
      <c r="B296" t="s">
        <v>664</v>
      </c>
      <c r="C296" s="9">
        <v>0</v>
      </c>
      <c r="D296" s="9">
        <v>0</v>
      </c>
      <c r="E296" s="9" t="s">
        <v>1673</v>
      </c>
      <c r="F296" s="9">
        <v>0</v>
      </c>
      <c r="G296" s="9">
        <v>0</v>
      </c>
      <c r="H296" s="11" t="s">
        <v>2009</v>
      </c>
      <c r="I296" s="11"/>
      <c r="J296" s="11"/>
      <c r="K296" s="9">
        <v>0</v>
      </c>
      <c r="L296" s="11"/>
      <c r="M296" s="11"/>
      <c r="N296" s="9">
        <v>0</v>
      </c>
      <c r="O296" s="9" t="s">
        <v>1673</v>
      </c>
      <c r="P296" s="9">
        <v>0</v>
      </c>
      <c r="Q296" s="9">
        <v>0</v>
      </c>
      <c r="R296" s="11" t="s">
        <v>2009</v>
      </c>
      <c r="S296" s="11"/>
      <c r="T296" s="11"/>
      <c r="U296" s="9">
        <v>0</v>
      </c>
      <c r="V296" s="11"/>
      <c r="W296" s="11"/>
      <c r="X296" s="9">
        <v>0</v>
      </c>
      <c r="Y296" s="9" t="s">
        <v>1673</v>
      </c>
      <c r="Z296" s="9">
        <v>0</v>
      </c>
      <c r="AA296" s="11" t="s">
        <v>2009</v>
      </c>
      <c r="AB296" s="11"/>
      <c r="AC296" s="11"/>
      <c r="AD296" s="9">
        <v>0</v>
      </c>
      <c r="AE296" s="11"/>
      <c r="AF296" s="11"/>
      <c r="AG296" s="9">
        <v>0</v>
      </c>
      <c r="AH296" s="9" t="s">
        <v>1673</v>
      </c>
      <c r="AI296" s="9">
        <v>9</v>
      </c>
      <c r="AJ296" s="9" t="s">
        <v>1673</v>
      </c>
      <c r="AK296" s="9">
        <v>1</v>
      </c>
      <c r="AL296" s="11"/>
      <c r="AM296" s="11"/>
      <c r="AN296" s="11"/>
      <c r="AO296" s="9">
        <v>0</v>
      </c>
      <c r="AP296" s="11"/>
      <c r="AQ296" s="11"/>
      <c r="AR296" s="9">
        <v>0</v>
      </c>
      <c r="AS296" s="9">
        <v>0</v>
      </c>
      <c r="AT296" s="9" t="s">
        <v>1673</v>
      </c>
      <c r="AU296" s="9">
        <v>0</v>
      </c>
      <c r="AV296" s="11"/>
      <c r="AW296" s="11"/>
      <c r="AX296" s="11"/>
      <c r="AY296" s="9">
        <v>0</v>
      </c>
      <c r="AZ296" s="11"/>
      <c r="BA296" s="11"/>
      <c r="BB296" s="12" t="s">
        <v>1721</v>
      </c>
      <c r="BC296" s="9"/>
      <c r="BD296" s="12" t="s">
        <v>1721</v>
      </c>
      <c r="BE296" s="9"/>
      <c r="BF296" s="11" t="s">
        <v>1991</v>
      </c>
      <c r="BG296" s="9" t="s">
        <v>1723</v>
      </c>
      <c r="BH296" s="11" t="s">
        <v>1991</v>
      </c>
      <c r="BI296" s="11"/>
      <c r="BJ296" s="12" t="s">
        <v>1991</v>
      </c>
      <c r="BK296" s="9" t="s">
        <v>1723</v>
      </c>
      <c r="BL296" s="12" t="s">
        <v>1989</v>
      </c>
      <c r="BM296" s="11"/>
      <c r="BN296" s="11"/>
      <c r="BO296" s="11"/>
      <c r="BP296" s="9" t="s">
        <v>164</v>
      </c>
    </row>
    <row r="297" spans="1:68" x14ac:dyDescent="0.25">
      <c r="A297" s="13">
        <v>295</v>
      </c>
      <c r="B297" t="s">
        <v>666</v>
      </c>
      <c r="C297" s="9">
        <v>0</v>
      </c>
      <c r="D297" s="9">
        <v>0</v>
      </c>
      <c r="E297" s="9" t="s">
        <v>1673</v>
      </c>
      <c r="F297" s="9">
        <v>0</v>
      </c>
      <c r="G297" s="9">
        <v>0</v>
      </c>
      <c r="H297" s="11" t="s">
        <v>2009</v>
      </c>
      <c r="I297" s="11"/>
      <c r="J297" s="11"/>
      <c r="K297" s="9">
        <v>0</v>
      </c>
      <c r="L297" s="11"/>
      <c r="M297" s="11"/>
      <c r="N297" s="9">
        <v>0</v>
      </c>
      <c r="O297" s="9" t="s">
        <v>1673</v>
      </c>
      <c r="P297" s="9">
        <v>0</v>
      </c>
      <c r="Q297" s="9">
        <v>0</v>
      </c>
      <c r="R297" s="11" t="s">
        <v>2009</v>
      </c>
      <c r="S297" s="11"/>
      <c r="T297" s="11"/>
      <c r="U297" s="9">
        <v>0</v>
      </c>
      <c r="V297" s="11"/>
      <c r="W297" s="11"/>
      <c r="X297" s="9">
        <v>0</v>
      </c>
      <c r="Y297" s="9" t="s">
        <v>1673</v>
      </c>
      <c r="Z297" s="9">
        <v>0</v>
      </c>
      <c r="AA297" s="11" t="s">
        <v>2009</v>
      </c>
      <c r="AB297" s="11"/>
      <c r="AC297" s="11"/>
      <c r="AD297" s="9">
        <v>0</v>
      </c>
      <c r="AE297" s="11"/>
      <c r="AF297" s="11"/>
      <c r="AG297" s="9">
        <v>0</v>
      </c>
      <c r="AH297" s="9" t="s">
        <v>1673</v>
      </c>
      <c r="AI297" s="9">
        <v>9</v>
      </c>
      <c r="AJ297" s="9" t="s">
        <v>1673</v>
      </c>
      <c r="AK297" s="9">
        <v>1</v>
      </c>
      <c r="AL297" s="11"/>
      <c r="AM297" s="11"/>
      <c r="AN297" s="11"/>
      <c r="AO297" s="9">
        <v>0</v>
      </c>
      <c r="AP297" s="11"/>
      <c r="AQ297" s="11"/>
      <c r="AR297" s="9">
        <v>0</v>
      </c>
      <c r="AS297" s="9">
        <v>0</v>
      </c>
      <c r="AT297" s="9" t="s">
        <v>1673</v>
      </c>
      <c r="AU297" s="9">
        <v>0</v>
      </c>
      <c r="AV297" s="11"/>
      <c r="AW297" s="11"/>
      <c r="AX297" s="11"/>
      <c r="AY297" s="9">
        <v>0</v>
      </c>
      <c r="AZ297" s="11"/>
      <c r="BA297" s="11"/>
      <c r="BB297" s="12" t="s">
        <v>1721</v>
      </c>
      <c r="BC297" s="9"/>
      <c r="BD297" s="12" t="s">
        <v>1721</v>
      </c>
      <c r="BE297" s="9"/>
      <c r="BF297" s="11" t="s">
        <v>1991</v>
      </c>
      <c r="BG297" s="9" t="s">
        <v>1723</v>
      </c>
      <c r="BH297" s="11" t="s">
        <v>1991</v>
      </c>
      <c r="BI297" s="11"/>
      <c r="BJ297" s="12" t="s">
        <v>1991</v>
      </c>
      <c r="BK297" s="9" t="s">
        <v>1723</v>
      </c>
      <c r="BL297" s="12" t="s">
        <v>1989</v>
      </c>
      <c r="BM297" s="11"/>
      <c r="BN297" s="11"/>
      <c r="BO297" s="11"/>
      <c r="BP297" s="9" t="s">
        <v>164</v>
      </c>
    </row>
    <row r="298" spans="1:68" x14ac:dyDescent="0.25">
      <c r="A298" s="13">
        <v>296</v>
      </c>
      <c r="B298" t="s">
        <v>668</v>
      </c>
      <c r="C298" s="9">
        <v>0</v>
      </c>
      <c r="D298" s="9">
        <v>0</v>
      </c>
      <c r="E298" s="9" t="s">
        <v>1673</v>
      </c>
      <c r="F298" s="9">
        <v>0</v>
      </c>
      <c r="G298" s="9">
        <v>0</v>
      </c>
      <c r="H298" s="11" t="s">
        <v>2009</v>
      </c>
      <c r="I298" s="11"/>
      <c r="J298" s="11"/>
      <c r="K298" s="9">
        <v>0</v>
      </c>
      <c r="L298" s="11"/>
      <c r="M298" s="11"/>
      <c r="N298" s="9">
        <v>0</v>
      </c>
      <c r="O298" s="9" t="s">
        <v>1673</v>
      </c>
      <c r="P298" s="9">
        <v>0</v>
      </c>
      <c r="Q298" s="9">
        <v>0</v>
      </c>
      <c r="R298" s="11" t="s">
        <v>2009</v>
      </c>
      <c r="S298" s="11"/>
      <c r="T298" s="11"/>
      <c r="U298" s="9">
        <v>0</v>
      </c>
      <c r="V298" s="11"/>
      <c r="W298" s="11"/>
      <c r="X298" s="9">
        <v>0</v>
      </c>
      <c r="Y298" s="9" t="s">
        <v>1673</v>
      </c>
      <c r="Z298" s="9">
        <v>0</v>
      </c>
      <c r="AA298" s="11" t="s">
        <v>2009</v>
      </c>
      <c r="AB298" s="11"/>
      <c r="AC298" s="11"/>
      <c r="AD298" s="9">
        <v>0</v>
      </c>
      <c r="AE298" s="11"/>
      <c r="AF298" s="11"/>
      <c r="AG298" s="9">
        <v>0</v>
      </c>
      <c r="AH298" s="9" t="s">
        <v>1673</v>
      </c>
      <c r="AI298" s="9">
        <v>9</v>
      </c>
      <c r="AJ298" s="9" t="s">
        <v>1673</v>
      </c>
      <c r="AK298" s="9">
        <v>1</v>
      </c>
      <c r="AL298" s="11"/>
      <c r="AM298" s="11"/>
      <c r="AN298" s="11"/>
      <c r="AO298" s="9">
        <v>0</v>
      </c>
      <c r="AP298" s="11"/>
      <c r="AQ298" s="11"/>
      <c r="AR298" s="9">
        <v>0</v>
      </c>
      <c r="AS298" s="9">
        <v>0</v>
      </c>
      <c r="AT298" s="9" t="s">
        <v>1673</v>
      </c>
      <c r="AU298" s="9">
        <v>0</v>
      </c>
      <c r="AV298" s="11"/>
      <c r="AW298" s="11"/>
      <c r="AX298" s="11"/>
      <c r="AY298" s="9">
        <v>0</v>
      </c>
      <c r="AZ298" s="11"/>
      <c r="BA298" s="11"/>
      <c r="BB298" s="12" t="s">
        <v>1721</v>
      </c>
      <c r="BC298" s="9"/>
      <c r="BD298" s="12" t="s">
        <v>1721</v>
      </c>
      <c r="BE298" s="9"/>
      <c r="BF298" s="11" t="s">
        <v>1991</v>
      </c>
      <c r="BG298" s="9" t="s">
        <v>1723</v>
      </c>
      <c r="BH298" s="11" t="s">
        <v>1991</v>
      </c>
      <c r="BI298" s="11"/>
      <c r="BJ298" s="12" t="s">
        <v>1991</v>
      </c>
      <c r="BK298" s="9" t="s">
        <v>1723</v>
      </c>
      <c r="BL298" s="12" t="s">
        <v>1989</v>
      </c>
      <c r="BM298" s="11"/>
      <c r="BN298" s="11"/>
      <c r="BO298" s="11"/>
      <c r="BP298" s="9" t="s">
        <v>164</v>
      </c>
    </row>
    <row r="299" spans="1:68" x14ac:dyDescent="0.25">
      <c r="A299" s="13">
        <v>297</v>
      </c>
      <c r="B299" t="s">
        <v>670</v>
      </c>
      <c r="C299" s="9">
        <v>2</v>
      </c>
      <c r="D299" s="9">
        <v>660</v>
      </c>
      <c r="E299" s="9" t="s">
        <v>1673</v>
      </c>
      <c r="F299" s="9">
        <v>2</v>
      </c>
      <c r="G299" s="9">
        <v>0</v>
      </c>
      <c r="H299" s="11" t="s">
        <v>2010</v>
      </c>
      <c r="I299" s="11" t="s">
        <v>2011</v>
      </c>
      <c r="J299" s="11" t="s">
        <v>2012</v>
      </c>
      <c r="K299" s="9">
        <v>2</v>
      </c>
      <c r="L299" s="11"/>
      <c r="M299" s="11"/>
      <c r="N299" s="9">
        <v>390</v>
      </c>
      <c r="O299" s="9" t="s">
        <v>1673</v>
      </c>
      <c r="P299" s="9">
        <v>2</v>
      </c>
      <c r="Q299" s="9">
        <v>2</v>
      </c>
      <c r="R299" s="11" t="s">
        <v>2010</v>
      </c>
      <c r="S299" s="11" t="s">
        <v>2011</v>
      </c>
      <c r="T299" s="11"/>
      <c r="U299" s="9">
        <v>2</v>
      </c>
      <c r="V299" s="11"/>
      <c r="W299" s="11"/>
      <c r="X299" s="9">
        <v>360</v>
      </c>
      <c r="Y299" s="9" t="s">
        <v>1673</v>
      </c>
      <c r="Z299" s="9">
        <v>1</v>
      </c>
      <c r="AA299" s="11" t="s">
        <v>2013</v>
      </c>
      <c r="AB299" s="11"/>
      <c r="AC299" s="11"/>
      <c r="AD299" s="9">
        <v>0</v>
      </c>
      <c r="AE299" s="11"/>
      <c r="AF299" s="11"/>
      <c r="AG299" s="9">
        <v>420</v>
      </c>
      <c r="AH299" s="9" t="s">
        <v>1673</v>
      </c>
      <c r="AI299" s="9">
        <v>225</v>
      </c>
      <c r="AJ299" s="9" t="s">
        <v>1673</v>
      </c>
      <c r="AK299" s="9">
        <v>1</v>
      </c>
      <c r="AL299" s="11"/>
      <c r="AM299" s="11"/>
      <c r="AN299" s="11"/>
      <c r="AO299" s="9">
        <v>0</v>
      </c>
      <c r="AP299" s="11"/>
      <c r="AQ299" s="11"/>
      <c r="AR299" s="9">
        <v>0</v>
      </c>
      <c r="AS299" s="9">
        <v>0</v>
      </c>
      <c r="AT299" s="9" t="s">
        <v>1673</v>
      </c>
      <c r="AU299" s="9">
        <v>0</v>
      </c>
      <c r="AV299" s="11"/>
      <c r="AW299" s="11"/>
      <c r="AX299" s="11"/>
      <c r="AY299" s="9">
        <v>0</v>
      </c>
      <c r="AZ299" s="11"/>
      <c r="BA299" s="11"/>
      <c r="BB299" s="12" t="s">
        <v>1721</v>
      </c>
      <c r="BC299" s="9" t="s">
        <v>1723</v>
      </c>
      <c r="BD299" s="12" t="s">
        <v>1729</v>
      </c>
      <c r="BE299" s="9" t="s">
        <v>1723</v>
      </c>
      <c r="BF299" s="11" t="s">
        <v>1991</v>
      </c>
      <c r="BG299" s="9" t="s">
        <v>1723</v>
      </c>
      <c r="BH299" s="11" t="s">
        <v>1991</v>
      </c>
      <c r="BI299" s="11"/>
      <c r="BJ299" s="12" t="s">
        <v>1991</v>
      </c>
      <c r="BK299" s="9" t="s">
        <v>1723</v>
      </c>
      <c r="BL299" s="12" t="s">
        <v>1989</v>
      </c>
      <c r="BM299" s="11"/>
      <c r="BN299" s="11"/>
      <c r="BO299" s="11"/>
      <c r="BP299" s="9" t="s">
        <v>164</v>
      </c>
    </row>
    <row r="300" spans="1:68" x14ac:dyDescent="0.25">
      <c r="A300" s="13">
        <v>298</v>
      </c>
      <c r="B300" t="s">
        <v>672</v>
      </c>
      <c r="C300" s="9">
        <v>1</v>
      </c>
      <c r="D300" s="9">
        <v>548</v>
      </c>
      <c r="E300" s="9" t="s">
        <v>1673</v>
      </c>
      <c r="F300" s="9">
        <v>1</v>
      </c>
      <c r="G300" s="9">
        <v>0</v>
      </c>
      <c r="H300" s="11" t="s">
        <v>2010</v>
      </c>
      <c r="I300" s="11" t="s">
        <v>2011</v>
      </c>
      <c r="J300" s="11" t="s">
        <v>2012</v>
      </c>
      <c r="K300" s="9">
        <v>1</v>
      </c>
      <c r="L300" s="11"/>
      <c r="M300" s="11"/>
      <c r="N300" s="9">
        <v>380</v>
      </c>
      <c r="O300" s="9" t="s">
        <v>1673</v>
      </c>
      <c r="P300" s="9">
        <v>1</v>
      </c>
      <c r="Q300" s="9">
        <v>1</v>
      </c>
      <c r="R300" s="11" t="s">
        <v>2010</v>
      </c>
      <c r="S300" s="11" t="s">
        <v>2011</v>
      </c>
      <c r="T300" s="11"/>
      <c r="U300" s="9">
        <v>1</v>
      </c>
      <c r="V300" s="11"/>
      <c r="W300" s="11"/>
      <c r="X300" s="9">
        <v>344</v>
      </c>
      <c r="Y300" s="9" t="s">
        <v>1673</v>
      </c>
      <c r="Z300" s="9">
        <v>1</v>
      </c>
      <c r="AA300" s="11" t="s">
        <v>2013</v>
      </c>
      <c r="AB300" s="11"/>
      <c r="AC300" s="11"/>
      <c r="AD300" s="9">
        <v>0</v>
      </c>
      <c r="AE300" s="11"/>
      <c r="AF300" s="11"/>
      <c r="AG300" s="9">
        <v>420</v>
      </c>
      <c r="AH300" s="9" t="s">
        <v>1673</v>
      </c>
      <c r="AI300" s="9">
        <v>225</v>
      </c>
      <c r="AJ300" s="9" t="s">
        <v>1673</v>
      </c>
      <c r="AK300" s="9">
        <v>1</v>
      </c>
      <c r="AL300" s="11"/>
      <c r="AM300" s="11"/>
      <c r="AN300" s="11"/>
      <c r="AO300" s="9">
        <v>0</v>
      </c>
      <c r="AP300" s="11"/>
      <c r="AQ300" s="11"/>
      <c r="AR300" s="9">
        <v>0</v>
      </c>
      <c r="AS300" s="9">
        <v>0</v>
      </c>
      <c r="AT300" s="9" t="s">
        <v>1673</v>
      </c>
      <c r="AU300" s="9">
        <v>0</v>
      </c>
      <c r="AV300" s="11"/>
      <c r="AW300" s="11"/>
      <c r="AX300" s="11"/>
      <c r="AY300" s="9">
        <v>0</v>
      </c>
      <c r="AZ300" s="11"/>
      <c r="BA300" s="11"/>
      <c r="BB300" s="12" t="s">
        <v>1721</v>
      </c>
      <c r="BC300" s="9" t="s">
        <v>1723</v>
      </c>
      <c r="BD300" s="12" t="s">
        <v>1729</v>
      </c>
      <c r="BE300" s="9" t="s">
        <v>1723</v>
      </c>
      <c r="BF300" s="11" t="s">
        <v>1991</v>
      </c>
      <c r="BG300" s="9" t="s">
        <v>1723</v>
      </c>
      <c r="BH300" s="11" t="s">
        <v>1991</v>
      </c>
      <c r="BI300" s="11"/>
      <c r="BJ300" s="12" t="s">
        <v>1991</v>
      </c>
      <c r="BK300" s="9" t="s">
        <v>1723</v>
      </c>
      <c r="BL300" s="12" t="s">
        <v>1989</v>
      </c>
      <c r="BM300" s="11"/>
      <c r="BN300" s="11"/>
      <c r="BO300" s="11"/>
      <c r="BP300" s="9" t="s">
        <v>164</v>
      </c>
    </row>
    <row r="301" spans="1:68" x14ac:dyDescent="0.25">
      <c r="A301" s="13">
        <v>299</v>
      </c>
      <c r="B301" t="s">
        <v>674</v>
      </c>
      <c r="C301" s="9">
        <v>0</v>
      </c>
      <c r="D301" s="9">
        <v>0</v>
      </c>
      <c r="E301" s="9" t="s">
        <v>1673</v>
      </c>
      <c r="F301" s="9">
        <v>0</v>
      </c>
      <c r="G301" s="9">
        <v>0</v>
      </c>
      <c r="H301" s="11" t="s">
        <v>2009</v>
      </c>
      <c r="I301" s="11"/>
      <c r="J301" s="11"/>
      <c r="K301" s="9">
        <v>0</v>
      </c>
      <c r="L301" s="11"/>
      <c r="M301" s="11"/>
      <c r="N301" s="9">
        <v>0</v>
      </c>
      <c r="O301" s="9" t="s">
        <v>1673</v>
      </c>
      <c r="P301" s="9">
        <v>0</v>
      </c>
      <c r="Q301" s="9">
        <v>0</v>
      </c>
      <c r="R301" s="11" t="s">
        <v>2009</v>
      </c>
      <c r="S301" s="11"/>
      <c r="T301" s="11"/>
      <c r="U301" s="9">
        <v>0</v>
      </c>
      <c r="V301" s="11"/>
      <c r="W301" s="11"/>
      <c r="X301" s="9">
        <v>0</v>
      </c>
      <c r="Y301" s="9" t="s">
        <v>1673</v>
      </c>
      <c r="Z301" s="9">
        <v>0</v>
      </c>
      <c r="AA301" s="11" t="s">
        <v>2009</v>
      </c>
      <c r="AB301" s="11"/>
      <c r="AC301" s="11"/>
      <c r="AD301" s="9">
        <v>0</v>
      </c>
      <c r="AE301" s="11"/>
      <c r="AF301" s="11"/>
      <c r="AG301" s="9">
        <v>0</v>
      </c>
      <c r="AH301" s="9" t="s">
        <v>1673</v>
      </c>
      <c r="AI301" s="9">
        <v>9</v>
      </c>
      <c r="AJ301" s="9" t="s">
        <v>1673</v>
      </c>
      <c r="AK301" s="9">
        <v>1</v>
      </c>
      <c r="AL301" s="11"/>
      <c r="AM301" s="11"/>
      <c r="AN301" s="11"/>
      <c r="AO301" s="9">
        <v>0</v>
      </c>
      <c r="AP301" s="11"/>
      <c r="AQ301" s="11"/>
      <c r="AR301" s="9">
        <v>0</v>
      </c>
      <c r="AS301" s="9">
        <v>0</v>
      </c>
      <c r="AT301" s="9" t="s">
        <v>1673</v>
      </c>
      <c r="AU301" s="9">
        <v>0</v>
      </c>
      <c r="AV301" s="11"/>
      <c r="AW301" s="11"/>
      <c r="AX301" s="11"/>
      <c r="AY301" s="9">
        <v>0</v>
      </c>
      <c r="AZ301" s="11"/>
      <c r="BA301" s="11"/>
      <c r="BB301" s="12" t="s">
        <v>1721</v>
      </c>
      <c r="BC301" s="9"/>
      <c r="BD301" s="12" t="s">
        <v>1721</v>
      </c>
      <c r="BE301" s="9"/>
      <c r="BF301" s="11" t="s">
        <v>1991</v>
      </c>
      <c r="BG301" s="9" t="s">
        <v>1723</v>
      </c>
      <c r="BH301" s="11" t="s">
        <v>1991</v>
      </c>
      <c r="BI301" s="11"/>
      <c r="BJ301" s="12" t="s">
        <v>1991</v>
      </c>
      <c r="BK301" s="9" t="s">
        <v>1723</v>
      </c>
      <c r="BL301" s="12" t="s">
        <v>1989</v>
      </c>
      <c r="BM301" s="11"/>
      <c r="BN301" s="11"/>
      <c r="BO301" s="11"/>
      <c r="BP301" s="9" t="s">
        <v>164</v>
      </c>
    </row>
    <row r="302" spans="1:68" x14ac:dyDescent="0.25">
      <c r="A302" s="13">
        <v>300</v>
      </c>
      <c r="B302" t="s">
        <v>676</v>
      </c>
      <c r="C302" s="9">
        <v>0</v>
      </c>
      <c r="D302" s="9">
        <v>0</v>
      </c>
      <c r="E302" s="9" t="s">
        <v>1673</v>
      </c>
      <c r="F302" s="9">
        <v>0</v>
      </c>
      <c r="G302" s="9">
        <v>0</v>
      </c>
      <c r="H302" s="11" t="s">
        <v>2009</v>
      </c>
      <c r="I302" s="11"/>
      <c r="J302" s="11"/>
      <c r="K302" s="9">
        <v>0</v>
      </c>
      <c r="L302" s="11"/>
      <c r="M302" s="11"/>
      <c r="N302" s="9">
        <v>0</v>
      </c>
      <c r="O302" s="9" t="s">
        <v>1673</v>
      </c>
      <c r="P302" s="9">
        <v>0</v>
      </c>
      <c r="Q302" s="9">
        <v>0</v>
      </c>
      <c r="R302" s="11" t="s">
        <v>2009</v>
      </c>
      <c r="S302" s="11"/>
      <c r="T302" s="11"/>
      <c r="U302" s="9">
        <v>0</v>
      </c>
      <c r="V302" s="11"/>
      <c r="W302" s="11"/>
      <c r="X302" s="9">
        <v>0</v>
      </c>
      <c r="Y302" s="9" t="s">
        <v>1673</v>
      </c>
      <c r="Z302" s="9">
        <v>0</v>
      </c>
      <c r="AA302" s="11" t="s">
        <v>2009</v>
      </c>
      <c r="AB302" s="11"/>
      <c r="AC302" s="11"/>
      <c r="AD302" s="9">
        <v>0</v>
      </c>
      <c r="AE302" s="11"/>
      <c r="AF302" s="11"/>
      <c r="AG302" s="9">
        <v>0</v>
      </c>
      <c r="AH302" s="9" t="s">
        <v>1673</v>
      </c>
      <c r="AI302" s="9">
        <v>9</v>
      </c>
      <c r="AJ302" s="9" t="s">
        <v>1673</v>
      </c>
      <c r="AK302" s="9">
        <v>1</v>
      </c>
      <c r="AL302" s="11"/>
      <c r="AM302" s="11"/>
      <c r="AN302" s="11"/>
      <c r="AO302" s="9">
        <v>0</v>
      </c>
      <c r="AP302" s="11"/>
      <c r="AQ302" s="11"/>
      <c r="AR302" s="9">
        <v>0</v>
      </c>
      <c r="AS302" s="9">
        <v>0</v>
      </c>
      <c r="AT302" s="9" t="s">
        <v>1673</v>
      </c>
      <c r="AU302" s="9">
        <v>0</v>
      </c>
      <c r="AV302" s="11"/>
      <c r="AW302" s="11"/>
      <c r="AX302" s="11"/>
      <c r="AY302" s="9">
        <v>0</v>
      </c>
      <c r="AZ302" s="11"/>
      <c r="BA302" s="11"/>
      <c r="BB302" s="12" t="s">
        <v>1721</v>
      </c>
      <c r="BC302" s="9"/>
      <c r="BD302" s="12" t="s">
        <v>1721</v>
      </c>
      <c r="BE302" s="9"/>
      <c r="BF302" s="11" t="s">
        <v>1991</v>
      </c>
      <c r="BG302" s="9" t="s">
        <v>1723</v>
      </c>
      <c r="BH302" s="11" t="s">
        <v>1991</v>
      </c>
      <c r="BI302" s="11"/>
      <c r="BJ302" s="12" t="s">
        <v>1991</v>
      </c>
      <c r="BK302" s="9" t="s">
        <v>1723</v>
      </c>
      <c r="BL302" s="12" t="s">
        <v>1989</v>
      </c>
      <c r="BM302" s="11"/>
      <c r="BN302" s="11"/>
      <c r="BO302" s="11"/>
      <c r="BP302" s="9" t="s">
        <v>164</v>
      </c>
    </row>
    <row r="303" spans="1:68" x14ac:dyDescent="0.25">
      <c r="A303" s="13">
        <v>301</v>
      </c>
      <c r="B303" t="s">
        <v>678</v>
      </c>
      <c r="C303" s="9">
        <v>0</v>
      </c>
      <c r="D303" s="9">
        <v>0</v>
      </c>
      <c r="E303" s="9" t="s">
        <v>1673</v>
      </c>
      <c r="F303" s="9">
        <v>0</v>
      </c>
      <c r="G303" s="9">
        <v>0</v>
      </c>
      <c r="H303" s="11" t="s">
        <v>2009</v>
      </c>
      <c r="I303" s="11"/>
      <c r="J303" s="11"/>
      <c r="K303" s="9">
        <v>0</v>
      </c>
      <c r="L303" s="11"/>
      <c r="M303" s="11"/>
      <c r="N303" s="9">
        <v>0</v>
      </c>
      <c r="O303" s="9" t="s">
        <v>1673</v>
      </c>
      <c r="P303" s="9">
        <v>0</v>
      </c>
      <c r="Q303" s="9">
        <v>0</v>
      </c>
      <c r="R303" s="11" t="s">
        <v>2009</v>
      </c>
      <c r="S303" s="11"/>
      <c r="T303" s="11"/>
      <c r="U303" s="9">
        <v>0</v>
      </c>
      <c r="V303" s="11"/>
      <c r="W303" s="11"/>
      <c r="X303" s="9">
        <v>0</v>
      </c>
      <c r="Y303" s="9" t="s">
        <v>1673</v>
      </c>
      <c r="Z303" s="9">
        <v>0</v>
      </c>
      <c r="AA303" s="11" t="s">
        <v>2009</v>
      </c>
      <c r="AB303" s="11"/>
      <c r="AC303" s="11"/>
      <c r="AD303" s="9">
        <v>0</v>
      </c>
      <c r="AE303" s="11"/>
      <c r="AF303" s="11"/>
      <c r="AG303" s="9">
        <v>0</v>
      </c>
      <c r="AH303" s="9" t="s">
        <v>1673</v>
      </c>
      <c r="AI303" s="9">
        <v>9</v>
      </c>
      <c r="AJ303" s="9" t="s">
        <v>1673</v>
      </c>
      <c r="AK303" s="9">
        <v>1</v>
      </c>
      <c r="AL303" s="11"/>
      <c r="AM303" s="11"/>
      <c r="AN303" s="11"/>
      <c r="AO303" s="9">
        <v>0</v>
      </c>
      <c r="AP303" s="11"/>
      <c r="AQ303" s="11"/>
      <c r="AR303" s="9">
        <v>0</v>
      </c>
      <c r="AS303" s="9">
        <v>0</v>
      </c>
      <c r="AT303" s="9" t="s">
        <v>1673</v>
      </c>
      <c r="AU303" s="9">
        <v>0</v>
      </c>
      <c r="AV303" s="11"/>
      <c r="AW303" s="11"/>
      <c r="AX303" s="11"/>
      <c r="AY303" s="9">
        <v>0</v>
      </c>
      <c r="AZ303" s="11"/>
      <c r="BA303" s="11"/>
      <c r="BB303" s="12" t="s">
        <v>1721</v>
      </c>
      <c r="BC303" s="9"/>
      <c r="BD303" s="12" t="s">
        <v>1721</v>
      </c>
      <c r="BE303" s="9"/>
      <c r="BF303" s="11" t="s">
        <v>1991</v>
      </c>
      <c r="BG303" s="9" t="s">
        <v>1723</v>
      </c>
      <c r="BH303" s="11" t="s">
        <v>1991</v>
      </c>
      <c r="BI303" s="11"/>
      <c r="BJ303" s="12" t="s">
        <v>1991</v>
      </c>
      <c r="BK303" s="9" t="s">
        <v>1723</v>
      </c>
      <c r="BL303" s="12" t="s">
        <v>1989</v>
      </c>
      <c r="BM303" s="11"/>
      <c r="BN303" s="11"/>
      <c r="BO303" s="11"/>
      <c r="BP303" s="9" t="s">
        <v>164</v>
      </c>
    </row>
    <row r="304" spans="1:68" x14ac:dyDescent="0.25">
      <c r="A304" s="13">
        <v>302</v>
      </c>
      <c r="B304" t="s">
        <v>680</v>
      </c>
      <c r="C304" s="9">
        <v>0</v>
      </c>
      <c r="D304" s="9">
        <v>0</v>
      </c>
      <c r="E304" s="9" t="s">
        <v>1673</v>
      </c>
      <c r="F304" s="9">
        <v>0</v>
      </c>
      <c r="G304" s="9">
        <v>0</v>
      </c>
      <c r="H304" s="11" t="s">
        <v>2009</v>
      </c>
      <c r="I304" s="11"/>
      <c r="J304" s="11"/>
      <c r="K304" s="9">
        <v>0</v>
      </c>
      <c r="L304" s="11"/>
      <c r="M304" s="11"/>
      <c r="N304" s="9">
        <v>0</v>
      </c>
      <c r="O304" s="9" t="s">
        <v>1673</v>
      </c>
      <c r="P304" s="9">
        <v>0</v>
      </c>
      <c r="Q304" s="9">
        <v>0</v>
      </c>
      <c r="R304" s="11" t="s">
        <v>2009</v>
      </c>
      <c r="S304" s="11"/>
      <c r="T304" s="11"/>
      <c r="U304" s="9">
        <v>0</v>
      </c>
      <c r="V304" s="11"/>
      <c r="W304" s="11"/>
      <c r="X304" s="9">
        <v>0</v>
      </c>
      <c r="Y304" s="9" t="s">
        <v>1673</v>
      </c>
      <c r="Z304" s="9">
        <v>0</v>
      </c>
      <c r="AA304" s="11" t="s">
        <v>2009</v>
      </c>
      <c r="AB304" s="11"/>
      <c r="AC304" s="11"/>
      <c r="AD304" s="9">
        <v>0</v>
      </c>
      <c r="AE304" s="11"/>
      <c r="AF304" s="11"/>
      <c r="AG304" s="9">
        <v>0</v>
      </c>
      <c r="AH304" s="9" t="s">
        <v>1673</v>
      </c>
      <c r="AI304" s="9">
        <v>9</v>
      </c>
      <c r="AJ304" s="9" t="s">
        <v>1673</v>
      </c>
      <c r="AK304" s="9">
        <v>1</v>
      </c>
      <c r="AL304" s="11"/>
      <c r="AM304" s="11"/>
      <c r="AN304" s="11"/>
      <c r="AO304" s="9">
        <v>0</v>
      </c>
      <c r="AP304" s="11"/>
      <c r="AQ304" s="11"/>
      <c r="AR304" s="9">
        <v>0</v>
      </c>
      <c r="AS304" s="9">
        <v>0</v>
      </c>
      <c r="AT304" s="9" t="s">
        <v>1673</v>
      </c>
      <c r="AU304" s="9">
        <v>0</v>
      </c>
      <c r="AV304" s="11"/>
      <c r="AW304" s="11"/>
      <c r="AX304" s="11"/>
      <c r="AY304" s="9">
        <v>0</v>
      </c>
      <c r="AZ304" s="11"/>
      <c r="BA304" s="11"/>
      <c r="BB304" s="12" t="s">
        <v>1721</v>
      </c>
      <c r="BC304" s="9"/>
      <c r="BD304" s="12" t="s">
        <v>1721</v>
      </c>
      <c r="BE304" s="9"/>
      <c r="BF304" s="11" t="s">
        <v>1991</v>
      </c>
      <c r="BG304" s="9" t="s">
        <v>1723</v>
      </c>
      <c r="BH304" s="11" t="s">
        <v>1991</v>
      </c>
      <c r="BI304" s="11"/>
      <c r="BJ304" s="12" t="s">
        <v>1991</v>
      </c>
      <c r="BK304" s="9" t="s">
        <v>1723</v>
      </c>
      <c r="BL304" s="12" t="s">
        <v>1989</v>
      </c>
      <c r="BM304" s="11"/>
      <c r="BN304" s="11"/>
      <c r="BO304" s="11"/>
      <c r="BP304" s="9" t="s">
        <v>164</v>
      </c>
    </row>
    <row r="305" spans="1:68" x14ac:dyDescent="0.25">
      <c r="A305" s="13">
        <v>303</v>
      </c>
      <c r="B305" t="s">
        <v>682</v>
      </c>
      <c r="C305" s="9">
        <v>0</v>
      </c>
      <c r="D305" s="9">
        <v>0</v>
      </c>
      <c r="E305" s="9" t="s">
        <v>1673</v>
      </c>
      <c r="F305" s="9">
        <v>0</v>
      </c>
      <c r="G305" s="9">
        <v>0</v>
      </c>
      <c r="H305" s="11" t="s">
        <v>2009</v>
      </c>
      <c r="I305" s="11"/>
      <c r="J305" s="11"/>
      <c r="K305" s="9">
        <v>0</v>
      </c>
      <c r="L305" s="11"/>
      <c r="M305" s="11"/>
      <c r="N305" s="9">
        <v>0</v>
      </c>
      <c r="O305" s="9" t="s">
        <v>1673</v>
      </c>
      <c r="P305" s="9">
        <v>0</v>
      </c>
      <c r="Q305" s="9">
        <v>0</v>
      </c>
      <c r="R305" s="11" t="s">
        <v>2009</v>
      </c>
      <c r="S305" s="11"/>
      <c r="T305" s="11"/>
      <c r="U305" s="9">
        <v>0</v>
      </c>
      <c r="V305" s="11"/>
      <c r="W305" s="11"/>
      <c r="X305" s="9">
        <v>0</v>
      </c>
      <c r="Y305" s="9" t="s">
        <v>1673</v>
      </c>
      <c r="Z305" s="9">
        <v>0</v>
      </c>
      <c r="AA305" s="11" t="s">
        <v>2009</v>
      </c>
      <c r="AB305" s="11"/>
      <c r="AC305" s="11"/>
      <c r="AD305" s="9">
        <v>0</v>
      </c>
      <c r="AE305" s="11"/>
      <c r="AF305" s="11"/>
      <c r="AG305" s="9">
        <v>0</v>
      </c>
      <c r="AH305" s="9" t="s">
        <v>1673</v>
      </c>
      <c r="AI305" s="9">
        <v>9</v>
      </c>
      <c r="AJ305" s="9" t="s">
        <v>1673</v>
      </c>
      <c r="AK305" s="9">
        <v>1</v>
      </c>
      <c r="AL305" s="11"/>
      <c r="AM305" s="11"/>
      <c r="AN305" s="11"/>
      <c r="AO305" s="9">
        <v>0</v>
      </c>
      <c r="AP305" s="11"/>
      <c r="AQ305" s="11"/>
      <c r="AR305" s="9">
        <v>0</v>
      </c>
      <c r="AS305" s="9">
        <v>0</v>
      </c>
      <c r="AT305" s="9" t="s">
        <v>1673</v>
      </c>
      <c r="AU305" s="9">
        <v>0</v>
      </c>
      <c r="AV305" s="11"/>
      <c r="AW305" s="11"/>
      <c r="AX305" s="11"/>
      <c r="AY305" s="9">
        <v>0</v>
      </c>
      <c r="AZ305" s="11"/>
      <c r="BA305" s="11"/>
      <c r="BB305" s="12" t="s">
        <v>1721</v>
      </c>
      <c r="BC305" s="9"/>
      <c r="BD305" s="12" t="s">
        <v>1721</v>
      </c>
      <c r="BE305" s="9"/>
      <c r="BF305" s="11" t="s">
        <v>1991</v>
      </c>
      <c r="BG305" s="9" t="s">
        <v>1723</v>
      </c>
      <c r="BH305" s="11" t="s">
        <v>1991</v>
      </c>
      <c r="BI305" s="11"/>
      <c r="BJ305" s="12" t="s">
        <v>1991</v>
      </c>
      <c r="BK305" s="9" t="s">
        <v>1723</v>
      </c>
      <c r="BL305" s="12" t="s">
        <v>1989</v>
      </c>
      <c r="BM305" s="11"/>
      <c r="BN305" s="11"/>
      <c r="BO305" s="11"/>
      <c r="BP305" s="9" t="s">
        <v>164</v>
      </c>
    </row>
    <row r="306" spans="1:68" x14ac:dyDescent="0.25">
      <c r="A306" s="13">
        <v>304</v>
      </c>
      <c r="B306" t="s">
        <v>684</v>
      </c>
      <c r="C306" s="9">
        <v>0</v>
      </c>
      <c r="D306" s="9">
        <v>0</v>
      </c>
      <c r="E306" s="9" t="s">
        <v>1673</v>
      </c>
      <c r="F306" s="9">
        <v>0</v>
      </c>
      <c r="G306" s="9">
        <v>0</v>
      </c>
      <c r="H306" s="11" t="s">
        <v>2009</v>
      </c>
      <c r="I306" s="11"/>
      <c r="J306" s="11"/>
      <c r="K306" s="9">
        <v>0</v>
      </c>
      <c r="L306" s="11"/>
      <c r="M306" s="11"/>
      <c r="N306" s="9">
        <v>0</v>
      </c>
      <c r="O306" s="9" t="s">
        <v>1673</v>
      </c>
      <c r="P306" s="9">
        <v>0</v>
      </c>
      <c r="Q306" s="9">
        <v>0</v>
      </c>
      <c r="R306" s="11" t="s">
        <v>2009</v>
      </c>
      <c r="S306" s="11"/>
      <c r="T306" s="11"/>
      <c r="U306" s="9">
        <v>0</v>
      </c>
      <c r="V306" s="11"/>
      <c r="W306" s="11"/>
      <c r="X306" s="9">
        <v>0</v>
      </c>
      <c r="Y306" s="9" t="s">
        <v>1673</v>
      </c>
      <c r="Z306" s="9">
        <v>0</v>
      </c>
      <c r="AA306" s="11" t="s">
        <v>2009</v>
      </c>
      <c r="AB306" s="11"/>
      <c r="AC306" s="11"/>
      <c r="AD306" s="9">
        <v>0</v>
      </c>
      <c r="AE306" s="11"/>
      <c r="AF306" s="11"/>
      <c r="AG306" s="9">
        <v>0</v>
      </c>
      <c r="AH306" s="9" t="s">
        <v>1673</v>
      </c>
      <c r="AI306" s="9">
        <v>9</v>
      </c>
      <c r="AJ306" s="9" t="s">
        <v>1673</v>
      </c>
      <c r="AK306" s="9">
        <v>1</v>
      </c>
      <c r="AL306" s="11"/>
      <c r="AM306" s="11"/>
      <c r="AN306" s="11"/>
      <c r="AO306" s="9">
        <v>0</v>
      </c>
      <c r="AP306" s="11"/>
      <c r="AQ306" s="11"/>
      <c r="AR306" s="9">
        <v>0</v>
      </c>
      <c r="AS306" s="9">
        <v>0</v>
      </c>
      <c r="AT306" s="9" t="s">
        <v>1673</v>
      </c>
      <c r="AU306" s="9">
        <v>0</v>
      </c>
      <c r="AV306" s="11"/>
      <c r="AW306" s="11"/>
      <c r="AX306" s="11"/>
      <c r="AY306" s="9">
        <v>0</v>
      </c>
      <c r="AZ306" s="11"/>
      <c r="BA306" s="11"/>
      <c r="BB306" s="12" t="s">
        <v>1721</v>
      </c>
      <c r="BC306" s="9"/>
      <c r="BD306" s="12" t="s">
        <v>1721</v>
      </c>
      <c r="BE306" s="9"/>
      <c r="BF306" s="11" t="s">
        <v>1991</v>
      </c>
      <c r="BG306" s="9" t="s">
        <v>1723</v>
      </c>
      <c r="BH306" s="11" t="s">
        <v>1991</v>
      </c>
      <c r="BI306" s="11"/>
      <c r="BJ306" s="12" t="s">
        <v>1991</v>
      </c>
      <c r="BK306" s="9" t="s">
        <v>1723</v>
      </c>
      <c r="BL306" s="12" t="s">
        <v>1989</v>
      </c>
      <c r="BM306" s="11"/>
      <c r="BN306" s="11"/>
      <c r="BO306" s="11"/>
      <c r="BP306" s="9" t="s">
        <v>164</v>
      </c>
    </row>
    <row r="307" spans="1:68" x14ac:dyDescent="0.25">
      <c r="A307" s="13">
        <v>305</v>
      </c>
      <c r="B307" t="s">
        <v>686</v>
      </c>
      <c r="C307" s="9">
        <v>0</v>
      </c>
      <c r="D307" s="9">
        <v>154</v>
      </c>
      <c r="E307" s="9" t="s">
        <v>1673</v>
      </c>
      <c r="F307" s="9">
        <v>1</v>
      </c>
      <c r="G307" s="9">
        <v>1</v>
      </c>
      <c r="H307" s="11" t="s">
        <v>2009</v>
      </c>
      <c r="I307" s="11"/>
      <c r="J307" s="11"/>
      <c r="K307" s="9">
        <v>0</v>
      </c>
      <c r="L307" s="11"/>
      <c r="M307" s="11"/>
      <c r="N307" s="9">
        <v>64</v>
      </c>
      <c r="O307" s="9" t="s">
        <v>1673</v>
      </c>
      <c r="P307" s="9">
        <v>1</v>
      </c>
      <c r="Q307" s="9">
        <v>0</v>
      </c>
      <c r="R307" s="11" t="s">
        <v>2009</v>
      </c>
      <c r="S307" s="11"/>
      <c r="T307" s="11"/>
      <c r="U307" s="9">
        <v>0</v>
      </c>
      <c r="V307" s="11"/>
      <c r="W307" s="11"/>
      <c r="X307" s="9">
        <v>54</v>
      </c>
      <c r="Y307" s="9" t="s">
        <v>1673</v>
      </c>
      <c r="Z307" s="9">
        <v>1</v>
      </c>
      <c r="AA307" s="11" t="s">
        <v>2009</v>
      </c>
      <c r="AB307" s="11"/>
      <c r="AC307" s="11"/>
      <c r="AD307" s="9">
        <v>0</v>
      </c>
      <c r="AE307" s="11"/>
      <c r="AF307" s="11"/>
      <c r="AG307" s="9">
        <v>86</v>
      </c>
      <c r="AH307" s="9" t="s">
        <v>1673</v>
      </c>
      <c r="AI307" s="9">
        <v>36</v>
      </c>
      <c r="AJ307" s="9" t="s">
        <v>1673</v>
      </c>
      <c r="AK307" s="9">
        <v>1</v>
      </c>
      <c r="AL307" s="11"/>
      <c r="AM307" s="11"/>
      <c r="AN307" s="11"/>
      <c r="AO307" s="9">
        <v>0</v>
      </c>
      <c r="AP307" s="11"/>
      <c r="AQ307" s="11"/>
      <c r="AR307" s="9">
        <v>0</v>
      </c>
      <c r="AS307" s="9">
        <v>0</v>
      </c>
      <c r="AT307" s="9" t="s">
        <v>1673</v>
      </c>
      <c r="AU307" s="9">
        <v>0</v>
      </c>
      <c r="AV307" s="11"/>
      <c r="AW307" s="11"/>
      <c r="AX307" s="11"/>
      <c r="AY307" s="9">
        <v>0</v>
      </c>
      <c r="AZ307" s="11"/>
      <c r="BA307" s="11"/>
      <c r="BB307" s="12" t="s">
        <v>1721</v>
      </c>
      <c r="BC307" s="9" t="s">
        <v>1723</v>
      </c>
      <c r="BD307" s="12" t="s">
        <v>1729</v>
      </c>
      <c r="BE307" s="9" t="s">
        <v>1723</v>
      </c>
      <c r="BF307" s="11" t="s">
        <v>1991</v>
      </c>
      <c r="BG307" s="9" t="s">
        <v>1723</v>
      </c>
      <c r="BH307" s="11" t="s">
        <v>1991</v>
      </c>
      <c r="BI307" s="11"/>
      <c r="BJ307" s="12" t="s">
        <v>1991</v>
      </c>
      <c r="BK307" s="9" t="s">
        <v>1723</v>
      </c>
      <c r="BL307" s="12" t="s">
        <v>1989</v>
      </c>
      <c r="BM307" s="11"/>
      <c r="BN307" s="11"/>
      <c r="BO307" s="11"/>
      <c r="BP307" s="9" t="s">
        <v>164</v>
      </c>
    </row>
    <row r="308" spans="1:68" x14ac:dyDescent="0.25">
      <c r="A308" s="13">
        <v>306</v>
      </c>
      <c r="B308" t="s">
        <v>688</v>
      </c>
      <c r="C308" s="9">
        <v>0</v>
      </c>
      <c r="D308" s="9">
        <v>0</v>
      </c>
      <c r="E308" s="9" t="s">
        <v>1673</v>
      </c>
      <c r="F308" s="9">
        <v>0</v>
      </c>
      <c r="G308" s="9">
        <v>0</v>
      </c>
      <c r="H308" s="11" t="s">
        <v>2009</v>
      </c>
      <c r="I308" s="11"/>
      <c r="J308" s="11"/>
      <c r="K308" s="9">
        <v>0</v>
      </c>
      <c r="L308" s="11"/>
      <c r="M308" s="11"/>
      <c r="N308" s="9">
        <v>0</v>
      </c>
      <c r="O308" s="9" t="s">
        <v>1673</v>
      </c>
      <c r="P308" s="9">
        <v>0</v>
      </c>
      <c r="Q308" s="9">
        <v>0</v>
      </c>
      <c r="R308" s="11" t="s">
        <v>2009</v>
      </c>
      <c r="S308" s="11"/>
      <c r="T308" s="11"/>
      <c r="U308" s="9">
        <v>0</v>
      </c>
      <c r="V308" s="11"/>
      <c r="W308" s="11"/>
      <c r="X308" s="9">
        <v>0</v>
      </c>
      <c r="Y308" s="9" t="s">
        <v>1673</v>
      </c>
      <c r="Z308" s="9">
        <v>0</v>
      </c>
      <c r="AA308" s="11" t="s">
        <v>2009</v>
      </c>
      <c r="AB308" s="11"/>
      <c r="AC308" s="11"/>
      <c r="AD308" s="9">
        <v>0</v>
      </c>
      <c r="AE308" s="11"/>
      <c r="AF308" s="11"/>
      <c r="AG308" s="9">
        <v>0</v>
      </c>
      <c r="AH308" s="9" t="s">
        <v>1673</v>
      </c>
      <c r="AI308" s="9">
        <v>9</v>
      </c>
      <c r="AJ308" s="9" t="s">
        <v>1673</v>
      </c>
      <c r="AK308" s="9">
        <v>1</v>
      </c>
      <c r="AL308" s="11"/>
      <c r="AM308" s="11"/>
      <c r="AN308" s="11"/>
      <c r="AO308" s="9">
        <v>0</v>
      </c>
      <c r="AP308" s="11"/>
      <c r="AQ308" s="11"/>
      <c r="AR308" s="9">
        <v>0</v>
      </c>
      <c r="AS308" s="9">
        <v>0</v>
      </c>
      <c r="AT308" s="9" t="s">
        <v>1673</v>
      </c>
      <c r="AU308" s="9">
        <v>0</v>
      </c>
      <c r="AV308" s="11"/>
      <c r="AW308" s="11"/>
      <c r="AX308" s="11"/>
      <c r="AY308" s="9">
        <v>0</v>
      </c>
      <c r="AZ308" s="11"/>
      <c r="BA308" s="11"/>
      <c r="BB308" s="12" t="s">
        <v>1721</v>
      </c>
      <c r="BC308" s="9"/>
      <c r="BD308" s="12" t="s">
        <v>1721</v>
      </c>
      <c r="BE308" s="9"/>
      <c r="BF308" s="11" t="s">
        <v>1991</v>
      </c>
      <c r="BG308" s="9" t="s">
        <v>1723</v>
      </c>
      <c r="BH308" s="11" t="s">
        <v>1991</v>
      </c>
      <c r="BI308" s="11"/>
      <c r="BJ308" s="12" t="s">
        <v>1991</v>
      </c>
      <c r="BK308" s="9" t="s">
        <v>1723</v>
      </c>
      <c r="BL308" s="12" t="s">
        <v>1989</v>
      </c>
      <c r="BM308" s="11"/>
      <c r="BN308" s="11"/>
      <c r="BO308" s="11"/>
      <c r="BP308" s="9" t="s">
        <v>164</v>
      </c>
    </row>
    <row r="309" spans="1:68" x14ac:dyDescent="0.25">
      <c r="A309" s="13">
        <v>307</v>
      </c>
      <c r="B309" t="s">
        <v>690</v>
      </c>
      <c r="C309" s="9">
        <v>0</v>
      </c>
      <c r="D309" s="9">
        <v>0</v>
      </c>
      <c r="E309" s="9" t="s">
        <v>1673</v>
      </c>
      <c r="F309" s="9">
        <v>0</v>
      </c>
      <c r="G309" s="9">
        <v>0</v>
      </c>
      <c r="H309" s="11" t="s">
        <v>2009</v>
      </c>
      <c r="I309" s="11"/>
      <c r="J309" s="11"/>
      <c r="K309" s="9">
        <v>0</v>
      </c>
      <c r="L309" s="11"/>
      <c r="M309" s="11"/>
      <c r="N309" s="9">
        <v>0</v>
      </c>
      <c r="O309" s="9" t="s">
        <v>1673</v>
      </c>
      <c r="P309" s="9">
        <v>0</v>
      </c>
      <c r="Q309" s="9">
        <v>0</v>
      </c>
      <c r="R309" s="11" t="s">
        <v>2009</v>
      </c>
      <c r="S309" s="11"/>
      <c r="T309" s="11"/>
      <c r="U309" s="9">
        <v>0</v>
      </c>
      <c r="V309" s="11"/>
      <c r="W309" s="11"/>
      <c r="X309" s="9">
        <v>0</v>
      </c>
      <c r="Y309" s="9" t="s">
        <v>1673</v>
      </c>
      <c r="Z309" s="9">
        <v>0</v>
      </c>
      <c r="AA309" s="11" t="s">
        <v>2009</v>
      </c>
      <c r="AB309" s="11"/>
      <c r="AC309" s="11"/>
      <c r="AD309" s="9">
        <v>0</v>
      </c>
      <c r="AE309" s="11"/>
      <c r="AF309" s="11"/>
      <c r="AG309" s="9">
        <v>0</v>
      </c>
      <c r="AH309" s="9" t="s">
        <v>1673</v>
      </c>
      <c r="AI309" s="9">
        <v>36</v>
      </c>
      <c r="AJ309" s="9" t="s">
        <v>1673</v>
      </c>
      <c r="AK309" s="9">
        <v>1</v>
      </c>
      <c r="AL309" s="11"/>
      <c r="AM309" s="11"/>
      <c r="AN309" s="11"/>
      <c r="AO309" s="9">
        <v>0</v>
      </c>
      <c r="AP309" s="11"/>
      <c r="AQ309" s="11"/>
      <c r="AR309" s="9">
        <v>0</v>
      </c>
      <c r="AS309" s="9">
        <v>0</v>
      </c>
      <c r="AT309" s="9" t="s">
        <v>1673</v>
      </c>
      <c r="AU309" s="9">
        <v>0</v>
      </c>
      <c r="AV309" s="11"/>
      <c r="AW309" s="11"/>
      <c r="AX309" s="11"/>
      <c r="AY309" s="9">
        <v>0</v>
      </c>
      <c r="AZ309" s="11"/>
      <c r="BA309" s="11"/>
      <c r="BB309" s="12" t="s">
        <v>1721</v>
      </c>
      <c r="BC309" s="9"/>
      <c r="BD309" s="12" t="s">
        <v>1721</v>
      </c>
      <c r="BE309" s="9"/>
      <c r="BF309" s="11" t="s">
        <v>1991</v>
      </c>
      <c r="BG309" s="9" t="s">
        <v>1723</v>
      </c>
      <c r="BH309" s="11" t="s">
        <v>1991</v>
      </c>
      <c r="BI309" s="11"/>
      <c r="BJ309" s="12" t="s">
        <v>1991</v>
      </c>
      <c r="BK309" s="9" t="s">
        <v>1723</v>
      </c>
      <c r="BL309" s="12" t="s">
        <v>1989</v>
      </c>
      <c r="BM309" s="11"/>
      <c r="BN309" s="11"/>
      <c r="BO309" s="11"/>
      <c r="BP309" s="9" t="s">
        <v>164</v>
      </c>
    </row>
    <row r="310" spans="1:68" x14ac:dyDescent="0.25">
      <c r="A310" s="13">
        <v>308</v>
      </c>
      <c r="B310" t="s">
        <v>692</v>
      </c>
      <c r="C310" s="9">
        <v>0</v>
      </c>
      <c r="D310" s="9">
        <v>0</v>
      </c>
      <c r="E310" s="9" t="s">
        <v>1673</v>
      </c>
      <c r="F310" s="9">
        <v>0</v>
      </c>
      <c r="G310" s="9">
        <v>0</v>
      </c>
      <c r="H310" s="11" t="s">
        <v>2009</v>
      </c>
      <c r="I310" s="11"/>
      <c r="J310" s="11"/>
      <c r="K310" s="9">
        <v>0</v>
      </c>
      <c r="L310" s="11"/>
      <c r="M310" s="11"/>
      <c r="N310" s="9">
        <v>0</v>
      </c>
      <c r="O310" s="9" t="s">
        <v>1673</v>
      </c>
      <c r="P310" s="9">
        <v>0</v>
      </c>
      <c r="Q310" s="9">
        <v>0</v>
      </c>
      <c r="R310" s="11" t="s">
        <v>2009</v>
      </c>
      <c r="S310" s="11"/>
      <c r="T310" s="11"/>
      <c r="U310" s="9">
        <v>0</v>
      </c>
      <c r="V310" s="11"/>
      <c r="W310" s="11"/>
      <c r="X310" s="9">
        <v>0</v>
      </c>
      <c r="Y310" s="9" t="s">
        <v>1673</v>
      </c>
      <c r="Z310" s="9">
        <v>0</v>
      </c>
      <c r="AA310" s="11" t="s">
        <v>2009</v>
      </c>
      <c r="AB310" s="11"/>
      <c r="AC310" s="11"/>
      <c r="AD310" s="9">
        <v>0</v>
      </c>
      <c r="AE310" s="11"/>
      <c r="AF310" s="11"/>
      <c r="AG310" s="9">
        <v>0</v>
      </c>
      <c r="AH310" s="9" t="s">
        <v>1673</v>
      </c>
      <c r="AI310" s="9">
        <v>9</v>
      </c>
      <c r="AJ310" s="9" t="s">
        <v>1673</v>
      </c>
      <c r="AK310" s="9">
        <v>1</v>
      </c>
      <c r="AL310" s="11"/>
      <c r="AM310" s="11"/>
      <c r="AN310" s="11"/>
      <c r="AO310" s="9">
        <v>0</v>
      </c>
      <c r="AP310" s="11"/>
      <c r="AQ310" s="11"/>
      <c r="AR310" s="9">
        <v>0</v>
      </c>
      <c r="AS310" s="9">
        <v>0</v>
      </c>
      <c r="AT310" s="9" t="s">
        <v>1673</v>
      </c>
      <c r="AU310" s="9">
        <v>0</v>
      </c>
      <c r="AV310" s="11"/>
      <c r="AW310" s="11"/>
      <c r="AX310" s="11"/>
      <c r="AY310" s="9">
        <v>0</v>
      </c>
      <c r="AZ310" s="11"/>
      <c r="BA310" s="11"/>
      <c r="BB310" s="12" t="s">
        <v>1721</v>
      </c>
      <c r="BC310" s="9"/>
      <c r="BD310" s="12" t="s">
        <v>1721</v>
      </c>
      <c r="BE310" s="9"/>
      <c r="BF310" s="11" t="s">
        <v>1991</v>
      </c>
      <c r="BG310" s="9" t="s">
        <v>1723</v>
      </c>
      <c r="BH310" s="11" t="s">
        <v>1991</v>
      </c>
      <c r="BI310" s="11"/>
      <c r="BJ310" s="12" t="s">
        <v>1991</v>
      </c>
      <c r="BK310" s="9" t="s">
        <v>1723</v>
      </c>
      <c r="BL310" s="12" t="s">
        <v>1989</v>
      </c>
      <c r="BM310" s="11"/>
      <c r="BN310" s="11"/>
      <c r="BO310" s="11"/>
      <c r="BP310" s="9" t="s">
        <v>164</v>
      </c>
    </row>
    <row r="311" spans="1:68" x14ac:dyDescent="0.25">
      <c r="A311" s="13">
        <v>309</v>
      </c>
      <c r="B311" t="s">
        <v>694</v>
      </c>
      <c r="C311" s="9">
        <v>0</v>
      </c>
      <c r="D311" s="9">
        <v>0</v>
      </c>
      <c r="E311" s="9" t="s">
        <v>1673</v>
      </c>
      <c r="F311" s="9">
        <v>0</v>
      </c>
      <c r="G311" s="9">
        <v>0</v>
      </c>
      <c r="H311" s="11" t="s">
        <v>2009</v>
      </c>
      <c r="I311" s="11"/>
      <c r="J311" s="11"/>
      <c r="K311" s="9">
        <v>0</v>
      </c>
      <c r="L311" s="11"/>
      <c r="M311" s="11"/>
      <c r="N311" s="9">
        <v>0</v>
      </c>
      <c r="O311" s="9" t="s">
        <v>1673</v>
      </c>
      <c r="P311" s="9">
        <v>0</v>
      </c>
      <c r="Q311" s="9">
        <v>0</v>
      </c>
      <c r="R311" s="11" t="s">
        <v>2009</v>
      </c>
      <c r="S311" s="11"/>
      <c r="T311" s="11"/>
      <c r="U311" s="9">
        <v>0</v>
      </c>
      <c r="V311" s="11"/>
      <c r="W311" s="11"/>
      <c r="X311" s="9">
        <v>0</v>
      </c>
      <c r="Y311" s="9" t="s">
        <v>1673</v>
      </c>
      <c r="Z311" s="9">
        <v>0</v>
      </c>
      <c r="AA311" s="11" t="s">
        <v>2009</v>
      </c>
      <c r="AB311" s="11"/>
      <c r="AC311" s="11"/>
      <c r="AD311" s="9">
        <v>0</v>
      </c>
      <c r="AE311" s="11"/>
      <c r="AF311" s="11"/>
      <c r="AG311" s="9">
        <v>0</v>
      </c>
      <c r="AH311" s="9" t="s">
        <v>1673</v>
      </c>
      <c r="AI311" s="9">
        <v>9</v>
      </c>
      <c r="AJ311" s="9" t="s">
        <v>1673</v>
      </c>
      <c r="AK311" s="9">
        <v>1</v>
      </c>
      <c r="AL311" s="11"/>
      <c r="AM311" s="11"/>
      <c r="AN311" s="11"/>
      <c r="AO311" s="9">
        <v>0</v>
      </c>
      <c r="AP311" s="11"/>
      <c r="AQ311" s="11"/>
      <c r="AR311" s="9">
        <v>0</v>
      </c>
      <c r="AS311" s="9">
        <v>0</v>
      </c>
      <c r="AT311" s="9" t="s">
        <v>1673</v>
      </c>
      <c r="AU311" s="9">
        <v>0</v>
      </c>
      <c r="AV311" s="11"/>
      <c r="AW311" s="11"/>
      <c r="AX311" s="11"/>
      <c r="AY311" s="9">
        <v>0</v>
      </c>
      <c r="AZ311" s="11"/>
      <c r="BA311" s="11"/>
      <c r="BB311" s="12" t="s">
        <v>1721</v>
      </c>
      <c r="BC311" s="9"/>
      <c r="BD311" s="12" t="s">
        <v>1721</v>
      </c>
      <c r="BE311" s="9"/>
      <c r="BF311" s="11" t="s">
        <v>1991</v>
      </c>
      <c r="BG311" s="9" t="s">
        <v>1723</v>
      </c>
      <c r="BH311" s="11" t="s">
        <v>1991</v>
      </c>
      <c r="BI311" s="11"/>
      <c r="BJ311" s="12" t="s">
        <v>1991</v>
      </c>
      <c r="BK311" s="9" t="s">
        <v>1723</v>
      </c>
      <c r="BL311" s="12" t="s">
        <v>1989</v>
      </c>
      <c r="BM311" s="11"/>
      <c r="BN311" s="11"/>
      <c r="BO311" s="11"/>
      <c r="BP311" s="9" t="s">
        <v>164</v>
      </c>
    </row>
    <row r="312" spans="1:68" x14ac:dyDescent="0.25">
      <c r="A312" s="13">
        <v>310</v>
      </c>
      <c r="B312" t="s">
        <v>696</v>
      </c>
      <c r="C312" s="9">
        <v>0</v>
      </c>
      <c r="D312" s="9">
        <v>0</v>
      </c>
      <c r="E312" s="9" t="s">
        <v>1673</v>
      </c>
      <c r="F312" s="9">
        <v>0</v>
      </c>
      <c r="G312" s="9">
        <v>0</v>
      </c>
      <c r="H312" s="11" t="s">
        <v>2009</v>
      </c>
      <c r="I312" s="11"/>
      <c r="J312" s="11"/>
      <c r="K312" s="9">
        <v>0</v>
      </c>
      <c r="L312" s="11"/>
      <c r="M312" s="11"/>
      <c r="N312" s="9">
        <v>0</v>
      </c>
      <c r="O312" s="9" t="s">
        <v>1673</v>
      </c>
      <c r="P312" s="9">
        <v>0</v>
      </c>
      <c r="Q312" s="9">
        <v>0</v>
      </c>
      <c r="R312" s="11" t="s">
        <v>2009</v>
      </c>
      <c r="S312" s="11"/>
      <c r="T312" s="11"/>
      <c r="U312" s="9">
        <v>0</v>
      </c>
      <c r="V312" s="11"/>
      <c r="W312" s="11"/>
      <c r="X312" s="9">
        <v>0</v>
      </c>
      <c r="Y312" s="9" t="s">
        <v>1673</v>
      </c>
      <c r="Z312" s="9">
        <v>0</v>
      </c>
      <c r="AA312" s="11" t="s">
        <v>2009</v>
      </c>
      <c r="AB312" s="11"/>
      <c r="AC312" s="11"/>
      <c r="AD312" s="9">
        <v>0</v>
      </c>
      <c r="AE312" s="11"/>
      <c r="AF312" s="11"/>
      <c r="AG312" s="9">
        <v>0</v>
      </c>
      <c r="AH312" s="9" t="s">
        <v>1673</v>
      </c>
      <c r="AI312" s="9">
        <v>9</v>
      </c>
      <c r="AJ312" s="9" t="s">
        <v>1673</v>
      </c>
      <c r="AK312" s="9">
        <v>1</v>
      </c>
      <c r="AL312" s="11"/>
      <c r="AM312" s="11"/>
      <c r="AN312" s="11"/>
      <c r="AO312" s="9">
        <v>0</v>
      </c>
      <c r="AP312" s="11"/>
      <c r="AQ312" s="11"/>
      <c r="AR312" s="9">
        <v>0</v>
      </c>
      <c r="AS312" s="9">
        <v>0</v>
      </c>
      <c r="AT312" s="9" t="s">
        <v>1673</v>
      </c>
      <c r="AU312" s="9">
        <v>0</v>
      </c>
      <c r="AV312" s="11"/>
      <c r="AW312" s="11"/>
      <c r="AX312" s="11"/>
      <c r="AY312" s="9">
        <v>0</v>
      </c>
      <c r="AZ312" s="11"/>
      <c r="BA312" s="11"/>
      <c r="BB312" s="12" t="s">
        <v>1721</v>
      </c>
      <c r="BC312" s="9"/>
      <c r="BD312" s="12" t="s">
        <v>1721</v>
      </c>
      <c r="BE312" s="9"/>
      <c r="BF312" s="11" t="s">
        <v>1991</v>
      </c>
      <c r="BG312" s="9" t="s">
        <v>1723</v>
      </c>
      <c r="BH312" s="11" t="s">
        <v>1991</v>
      </c>
      <c r="BI312" s="11"/>
      <c r="BJ312" s="12" t="s">
        <v>1991</v>
      </c>
      <c r="BK312" s="9" t="s">
        <v>1723</v>
      </c>
      <c r="BL312" s="12" t="s">
        <v>1989</v>
      </c>
      <c r="BM312" s="11"/>
      <c r="BN312" s="11"/>
      <c r="BO312" s="11"/>
      <c r="BP312" s="9" t="s">
        <v>164</v>
      </c>
    </row>
    <row r="313" spans="1:68" x14ac:dyDescent="0.25">
      <c r="A313" s="13">
        <v>311</v>
      </c>
      <c r="B313" t="s">
        <v>698</v>
      </c>
      <c r="C313" s="9">
        <v>0</v>
      </c>
      <c r="D313" s="9">
        <v>0</v>
      </c>
      <c r="E313" s="9" t="s">
        <v>1673</v>
      </c>
      <c r="F313" s="9">
        <v>0</v>
      </c>
      <c r="G313" s="9">
        <v>0</v>
      </c>
      <c r="H313" s="11" t="s">
        <v>2009</v>
      </c>
      <c r="I313" s="11"/>
      <c r="J313" s="11"/>
      <c r="K313" s="9">
        <v>0</v>
      </c>
      <c r="L313" s="11"/>
      <c r="M313" s="11"/>
      <c r="N313" s="9">
        <v>0</v>
      </c>
      <c r="O313" s="9" t="s">
        <v>1673</v>
      </c>
      <c r="P313" s="9">
        <v>0</v>
      </c>
      <c r="Q313" s="9">
        <v>0</v>
      </c>
      <c r="R313" s="11" t="s">
        <v>2009</v>
      </c>
      <c r="S313" s="11"/>
      <c r="T313" s="11"/>
      <c r="U313" s="9">
        <v>0</v>
      </c>
      <c r="V313" s="11"/>
      <c r="W313" s="11"/>
      <c r="X313" s="9">
        <v>0</v>
      </c>
      <c r="Y313" s="9" t="s">
        <v>1673</v>
      </c>
      <c r="Z313" s="9">
        <v>0</v>
      </c>
      <c r="AA313" s="11" t="s">
        <v>2009</v>
      </c>
      <c r="AB313" s="11"/>
      <c r="AC313" s="11"/>
      <c r="AD313" s="9">
        <v>0</v>
      </c>
      <c r="AE313" s="11"/>
      <c r="AF313" s="11"/>
      <c r="AG313" s="9">
        <v>0</v>
      </c>
      <c r="AH313" s="9" t="s">
        <v>1673</v>
      </c>
      <c r="AI313" s="9">
        <v>9</v>
      </c>
      <c r="AJ313" s="9" t="s">
        <v>1673</v>
      </c>
      <c r="AK313" s="9">
        <v>1</v>
      </c>
      <c r="AL313" s="11"/>
      <c r="AM313" s="11"/>
      <c r="AN313" s="11"/>
      <c r="AO313" s="9">
        <v>0</v>
      </c>
      <c r="AP313" s="11"/>
      <c r="AQ313" s="11"/>
      <c r="AR313" s="9">
        <v>0</v>
      </c>
      <c r="AS313" s="9">
        <v>0</v>
      </c>
      <c r="AT313" s="9" t="s">
        <v>1673</v>
      </c>
      <c r="AU313" s="9">
        <v>0</v>
      </c>
      <c r="AV313" s="11"/>
      <c r="AW313" s="11"/>
      <c r="AX313" s="11"/>
      <c r="AY313" s="9">
        <v>0</v>
      </c>
      <c r="AZ313" s="11"/>
      <c r="BA313" s="11"/>
      <c r="BB313" s="12" t="s">
        <v>1721</v>
      </c>
      <c r="BC313" s="9"/>
      <c r="BD313" s="12" t="s">
        <v>1721</v>
      </c>
      <c r="BE313" s="9"/>
      <c r="BF313" s="11" t="s">
        <v>1991</v>
      </c>
      <c r="BG313" s="9" t="s">
        <v>1723</v>
      </c>
      <c r="BH313" s="11" t="s">
        <v>1991</v>
      </c>
      <c r="BI313" s="11"/>
      <c r="BJ313" s="12" t="s">
        <v>1991</v>
      </c>
      <c r="BK313" s="9" t="s">
        <v>1723</v>
      </c>
      <c r="BL313" s="12" t="s">
        <v>1989</v>
      </c>
      <c r="BM313" s="11"/>
      <c r="BN313" s="11"/>
      <c r="BO313" s="11"/>
      <c r="BP313" s="9" t="s">
        <v>164</v>
      </c>
    </row>
    <row r="314" spans="1:68" x14ac:dyDescent="0.25">
      <c r="A314" s="13">
        <v>312</v>
      </c>
      <c r="B314" t="s">
        <v>700</v>
      </c>
      <c r="C314" s="9">
        <v>0</v>
      </c>
      <c r="D314" s="9">
        <v>0</v>
      </c>
      <c r="E314" s="9" t="s">
        <v>1673</v>
      </c>
      <c r="F314" s="9">
        <v>0</v>
      </c>
      <c r="G314" s="9">
        <v>0</v>
      </c>
      <c r="H314" s="11" t="s">
        <v>2009</v>
      </c>
      <c r="I314" s="11"/>
      <c r="J314" s="11"/>
      <c r="K314" s="9">
        <v>0</v>
      </c>
      <c r="L314" s="11"/>
      <c r="M314" s="11"/>
      <c r="N314" s="9">
        <v>0</v>
      </c>
      <c r="O314" s="9" t="s">
        <v>1673</v>
      </c>
      <c r="P314" s="9">
        <v>0</v>
      </c>
      <c r="Q314" s="9">
        <v>0</v>
      </c>
      <c r="R314" s="11" t="s">
        <v>2009</v>
      </c>
      <c r="S314" s="11"/>
      <c r="T314" s="11"/>
      <c r="U314" s="9">
        <v>0</v>
      </c>
      <c r="V314" s="11"/>
      <c r="W314" s="11"/>
      <c r="X314" s="9">
        <v>0</v>
      </c>
      <c r="Y314" s="9" t="s">
        <v>1673</v>
      </c>
      <c r="Z314" s="9">
        <v>0</v>
      </c>
      <c r="AA314" s="11" t="s">
        <v>2009</v>
      </c>
      <c r="AB314" s="11"/>
      <c r="AC314" s="11"/>
      <c r="AD314" s="9">
        <v>0</v>
      </c>
      <c r="AE314" s="11"/>
      <c r="AF314" s="11"/>
      <c r="AG314" s="9">
        <v>0</v>
      </c>
      <c r="AH314" s="9" t="s">
        <v>1673</v>
      </c>
      <c r="AI314" s="9">
        <v>36</v>
      </c>
      <c r="AJ314" s="9" t="s">
        <v>1673</v>
      </c>
      <c r="AK314" s="9">
        <v>1</v>
      </c>
      <c r="AL314" s="11"/>
      <c r="AM314" s="11"/>
      <c r="AN314" s="11"/>
      <c r="AO314" s="9">
        <v>0</v>
      </c>
      <c r="AP314" s="11"/>
      <c r="AQ314" s="11"/>
      <c r="AR314" s="9">
        <v>0</v>
      </c>
      <c r="AS314" s="9">
        <v>0</v>
      </c>
      <c r="AT314" s="9" t="s">
        <v>1673</v>
      </c>
      <c r="AU314" s="9">
        <v>0</v>
      </c>
      <c r="AV314" s="11"/>
      <c r="AW314" s="11"/>
      <c r="AX314" s="11"/>
      <c r="AY314" s="9">
        <v>0</v>
      </c>
      <c r="AZ314" s="11"/>
      <c r="BA314" s="11"/>
      <c r="BB314" s="12" t="s">
        <v>1721</v>
      </c>
      <c r="BC314" s="9"/>
      <c r="BD314" s="12" t="s">
        <v>1721</v>
      </c>
      <c r="BE314" s="9"/>
      <c r="BF314" s="11" t="s">
        <v>1722</v>
      </c>
      <c r="BG314" s="9" t="s">
        <v>1723</v>
      </c>
      <c r="BH314" s="65" t="s">
        <v>1724</v>
      </c>
      <c r="BI314" s="11"/>
      <c r="BJ314" s="12" t="s">
        <v>1991</v>
      </c>
      <c r="BK314" s="9" t="s">
        <v>1723</v>
      </c>
      <c r="BL314" s="12" t="s">
        <v>1989</v>
      </c>
      <c r="BM314" s="11"/>
      <c r="BN314" s="11"/>
      <c r="BO314" s="11"/>
      <c r="BP314" s="9" t="s">
        <v>164</v>
      </c>
    </row>
    <row r="315" spans="1:68" x14ac:dyDescent="0.25">
      <c r="A315" s="13">
        <v>313</v>
      </c>
      <c r="B315" t="s">
        <v>702</v>
      </c>
      <c r="C315" s="9">
        <v>0</v>
      </c>
      <c r="D315" s="9">
        <v>0</v>
      </c>
      <c r="E315" s="9" t="s">
        <v>1673</v>
      </c>
      <c r="F315" s="9">
        <v>0</v>
      </c>
      <c r="G315" s="9">
        <v>0</v>
      </c>
      <c r="H315" s="11" t="s">
        <v>2009</v>
      </c>
      <c r="I315" s="11"/>
      <c r="J315" s="11"/>
      <c r="K315" s="9">
        <v>0</v>
      </c>
      <c r="L315" s="11"/>
      <c r="M315" s="11"/>
      <c r="N315" s="9">
        <v>0</v>
      </c>
      <c r="O315" s="9" t="s">
        <v>1673</v>
      </c>
      <c r="P315" s="9">
        <v>0</v>
      </c>
      <c r="Q315" s="9">
        <v>0</v>
      </c>
      <c r="R315" s="11" t="s">
        <v>2009</v>
      </c>
      <c r="S315" s="11"/>
      <c r="T315" s="11"/>
      <c r="U315" s="9">
        <v>0</v>
      </c>
      <c r="V315" s="11"/>
      <c r="W315" s="11"/>
      <c r="X315" s="9">
        <v>0</v>
      </c>
      <c r="Y315" s="9" t="s">
        <v>1673</v>
      </c>
      <c r="Z315" s="9">
        <v>0</v>
      </c>
      <c r="AA315" s="11" t="s">
        <v>2009</v>
      </c>
      <c r="AB315" s="11"/>
      <c r="AC315" s="11"/>
      <c r="AD315" s="9">
        <v>0</v>
      </c>
      <c r="AE315" s="11"/>
      <c r="AF315" s="11"/>
      <c r="AG315" s="9">
        <v>0</v>
      </c>
      <c r="AH315" s="9" t="s">
        <v>1673</v>
      </c>
      <c r="AI315" s="9">
        <v>9</v>
      </c>
      <c r="AJ315" s="9" t="s">
        <v>1673</v>
      </c>
      <c r="AK315" s="9">
        <v>1</v>
      </c>
      <c r="AL315" s="11"/>
      <c r="AM315" s="11"/>
      <c r="AN315" s="11"/>
      <c r="AO315" s="9">
        <v>0</v>
      </c>
      <c r="AP315" s="11"/>
      <c r="AQ315" s="11"/>
      <c r="AR315" s="9">
        <v>0</v>
      </c>
      <c r="AS315" s="9">
        <v>0</v>
      </c>
      <c r="AT315" s="9" t="s">
        <v>1673</v>
      </c>
      <c r="AU315" s="9">
        <v>0</v>
      </c>
      <c r="AV315" s="11"/>
      <c r="AW315" s="11"/>
      <c r="AX315" s="11"/>
      <c r="AY315" s="9">
        <v>0</v>
      </c>
      <c r="AZ315" s="11"/>
      <c r="BA315" s="11"/>
      <c r="BB315" s="12" t="s">
        <v>1721</v>
      </c>
      <c r="BC315" s="9"/>
      <c r="BD315" s="12" t="s">
        <v>1721</v>
      </c>
      <c r="BE315" s="9"/>
      <c r="BF315" s="11" t="s">
        <v>1722</v>
      </c>
      <c r="BG315" s="9" t="s">
        <v>1723</v>
      </c>
      <c r="BH315" s="65" t="s">
        <v>1724</v>
      </c>
      <c r="BI315" s="11"/>
      <c r="BJ315" s="12" t="s">
        <v>1991</v>
      </c>
      <c r="BK315" s="9" t="s">
        <v>1723</v>
      </c>
      <c r="BL315" s="12" t="s">
        <v>1989</v>
      </c>
      <c r="BM315" s="11"/>
      <c r="BN315" s="11"/>
      <c r="BO315" s="11"/>
      <c r="BP315" s="9" t="s">
        <v>164</v>
      </c>
    </row>
    <row r="316" spans="1:68" x14ac:dyDescent="0.25">
      <c r="A316" s="13">
        <v>314</v>
      </c>
      <c r="B316" t="s">
        <v>704</v>
      </c>
      <c r="C316" s="9">
        <v>0</v>
      </c>
      <c r="D316" s="9">
        <v>0</v>
      </c>
      <c r="E316" s="9" t="s">
        <v>1673</v>
      </c>
      <c r="F316" s="9">
        <v>0</v>
      </c>
      <c r="G316" s="9">
        <v>0</v>
      </c>
      <c r="H316" s="11" t="s">
        <v>2009</v>
      </c>
      <c r="I316" s="11"/>
      <c r="J316" s="11"/>
      <c r="K316" s="9">
        <v>0</v>
      </c>
      <c r="L316" s="11"/>
      <c r="M316" s="11"/>
      <c r="N316" s="9">
        <v>0</v>
      </c>
      <c r="O316" s="9" t="s">
        <v>1673</v>
      </c>
      <c r="P316" s="9">
        <v>0</v>
      </c>
      <c r="Q316" s="9">
        <v>0</v>
      </c>
      <c r="R316" s="11" t="s">
        <v>2009</v>
      </c>
      <c r="S316" s="11"/>
      <c r="T316" s="11"/>
      <c r="U316" s="9">
        <v>0</v>
      </c>
      <c r="V316" s="11"/>
      <c r="W316" s="11"/>
      <c r="X316" s="9">
        <v>64</v>
      </c>
      <c r="Y316" s="9" t="s">
        <v>1673</v>
      </c>
      <c r="Z316" s="9">
        <v>1</v>
      </c>
      <c r="AA316" s="11" t="s">
        <v>2013</v>
      </c>
      <c r="AB316" s="11"/>
      <c r="AC316" s="11"/>
      <c r="AD316" s="9">
        <v>0</v>
      </c>
      <c r="AE316" s="11"/>
      <c r="AF316" s="11"/>
      <c r="AG316" s="9">
        <v>94</v>
      </c>
      <c r="AH316" s="9" t="s">
        <v>1673</v>
      </c>
      <c r="AI316" s="9">
        <v>36</v>
      </c>
      <c r="AJ316" s="9" t="s">
        <v>1673</v>
      </c>
      <c r="AK316" s="9">
        <v>1</v>
      </c>
      <c r="AL316" s="11"/>
      <c r="AM316" s="11"/>
      <c r="AN316" s="11"/>
      <c r="AO316" s="9">
        <v>0</v>
      </c>
      <c r="AP316" s="11"/>
      <c r="AQ316" s="11"/>
      <c r="AR316" s="9">
        <v>54.15</v>
      </c>
      <c r="AS316" s="9">
        <v>23.21</v>
      </c>
      <c r="AT316" s="9" t="s">
        <v>1673</v>
      </c>
      <c r="AU316" s="9">
        <v>1</v>
      </c>
      <c r="AV316" s="11"/>
      <c r="AW316" s="11"/>
      <c r="AX316" s="11"/>
      <c r="AY316" s="9">
        <v>0</v>
      </c>
      <c r="AZ316" s="11"/>
      <c r="BA316" s="11"/>
      <c r="BB316" s="12" t="s">
        <v>1721</v>
      </c>
      <c r="BC316" s="9"/>
      <c r="BD316" s="12" t="s">
        <v>1721</v>
      </c>
      <c r="BE316" s="9"/>
      <c r="BF316" s="11" t="s">
        <v>1722</v>
      </c>
      <c r="BG316" s="9" t="s">
        <v>1723</v>
      </c>
      <c r="BH316" s="65" t="s">
        <v>1724</v>
      </c>
      <c r="BI316" s="11"/>
      <c r="BJ316" s="12" t="s">
        <v>1991</v>
      </c>
      <c r="BK316" s="9" t="s">
        <v>1723</v>
      </c>
      <c r="BL316" s="12" t="s">
        <v>1991</v>
      </c>
      <c r="BM316" s="11"/>
      <c r="BN316" s="11"/>
      <c r="BO316" s="11"/>
      <c r="BP316" s="9" t="s">
        <v>1723</v>
      </c>
    </row>
    <row r="317" spans="1:68" x14ac:dyDescent="0.25">
      <c r="A317" s="13">
        <v>315</v>
      </c>
      <c r="B317" t="s">
        <v>706</v>
      </c>
      <c r="C317" s="9">
        <v>1</v>
      </c>
      <c r="D317" s="9">
        <v>154</v>
      </c>
      <c r="E317" s="9" t="s">
        <v>1673</v>
      </c>
      <c r="F317" s="9">
        <v>1</v>
      </c>
      <c r="G317" s="9">
        <v>0</v>
      </c>
      <c r="H317" s="11" t="s">
        <v>2013</v>
      </c>
      <c r="I317" s="11"/>
      <c r="J317" s="11"/>
      <c r="K317" s="9">
        <v>0</v>
      </c>
      <c r="L317" s="11"/>
      <c r="M317" s="11"/>
      <c r="N317" s="9">
        <v>76</v>
      </c>
      <c r="O317" s="9" t="s">
        <v>1673</v>
      </c>
      <c r="P317" s="9">
        <v>1</v>
      </c>
      <c r="Q317" s="9">
        <v>0</v>
      </c>
      <c r="R317" s="11" t="s">
        <v>2009</v>
      </c>
      <c r="S317" s="11"/>
      <c r="T317" s="11"/>
      <c r="U317" s="9">
        <v>0</v>
      </c>
      <c r="V317" s="11"/>
      <c r="W317" s="11"/>
      <c r="X317" s="9">
        <v>64</v>
      </c>
      <c r="Y317" s="9" t="s">
        <v>1673</v>
      </c>
      <c r="Z317" s="9">
        <v>1</v>
      </c>
      <c r="AA317" s="11" t="s">
        <v>2013</v>
      </c>
      <c r="AB317" s="11"/>
      <c r="AC317" s="11"/>
      <c r="AD317" s="9">
        <v>0</v>
      </c>
      <c r="AE317" s="11"/>
      <c r="AF317" s="11"/>
      <c r="AG317" s="9">
        <v>94</v>
      </c>
      <c r="AH317" s="9" t="s">
        <v>1673</v>
      </c>
      <c r="AI317" s="9">
        <v>36</v>
      </c>
      <c r="AJ317" s="9" t="s">
        <v>1673</v>
      </c>
      <c r="AK317" s="9">
        <v>1</v>
      </c>
      <c r="AL317" s="11"/>
      <c r="AM317" s="11"/>
      <c r="AN317" s="11"/>
      <c r="AO317" s="9">
        <v>0</v>
      </c>
      <c r="AP317" s="11"/>
      <c r="AQ317" s="11"/>
      <c r="AR317" s="9">
        <v>41.66</v>
      </c>
      <c r="AS317" s="9">
        <v>17.850000000000001</v>
      </c>
      <c r="AT317" s="9" t="s">
        <v>1673</v>
      </c>
      <c r="AU317" s="9">
        <v>1</v>
      </c>
      <c r="AV317" s="11"/>
      <c r="AW317" s="11"/>
      <c r="AX317" s="11"/>
      <c r="AY317" s="9">
        <v>0</v>
      </c>
      <c r="AZ317" s="11"/>
      <c r="BA317" s="11"/>
      <c r="BB317" s="12" t="s">
        <v>1721</v>
      </c>
      <c r="BC317" s="9" t="s">
        <v>1723</v>
      </c>
      <c r="BD317" s="12" t="s">
        <v>1729</v>
      </c>
      <c r="BE317" s="9" t="s">
        <v>1723</v>
      </c>
      <c r="BF317" s="11" t="s">
        <v>1722</v>
      </c>
      <c r="BG317" s="9" t="s">
        <v>1723</v>
      </c>
      <c r="BH317" s="65" t="s">
        <v>1724</v>
      </c>
      <c r="BI317" s="11"/>
      <c r="BJ317" s="12" t="s">
        <v>1991</v>
      </c>
      <c r="BK317" s="9" t="s">
        <v>1723</v>
      </c>
      <c r="BL317" s="12" t="s">
        <v>1991</v>
      </c>
      <c r="BM317" s="11"/>
      <c r="BN317" s="11"/>
      <c r="BO317" s="11"/>
      <c r="BP317" s="9" t="s">
        <v>1723</v>
      </c>
    </row>
    <row r="318" spans="1:68" x14ac:dyDescent="0.25">
      <c r="A318" s="13">
        <v>316</v>
      </c>
      <c r="B318" t="s">
        <v>708</v>
      </c>
      <c r="C318" s="9">
        <v>0</v>
      </c>
      <c r="D318" s="9">
        <v>0</v>
      </c>
      <c r="E318" s="9" t="s">
        <v>1673</v>
      </c>
      <c r="F318" s="9">
        <v>0</v>
      </c>
      <c r="G318" s="9">
        <v>0</v>
      </c>
      <c r="H318" s="11" t="s">
        <v>2009</v>
      </c>
      <c r="I318" s="11"/>
      <c r="J318" s="11"/>
      <c r="K318" s="9">
        <v>0</v>
      </c>
      <c r="L318" s="11"/>
      <c r="M318" s="11"/>
      <c r="N318" s="9">
        <v>0</v>
      </c>
      <c r="O318" s="9" t="s">
        <v>1673</v>
      </c>
      <c r="P318" s="9">
        <v>0</v>
      </c>
      <c r="Q318" s="9">
        <v>0</v>
      </c>
      <c r="R318" s="11" t="s">
        <v>2009</v>
      </c>
      <c r="S318" s="11"/>
      <c r="T318" s="11"/>
      <c r="U318" s="9">
        <v>0</v>
      </c>
      <c r="V318" s="11"/>
      <c r="W318" s="11"/>
      <c r="X318" s="9">
        <v>0</v>
      </c>
      <c r="Y318" s="9" t="s">
        <v>1673</v>
      </c>
      <c r="Z318" s="9">
        <v>0</v>
      </c>
      <c r="AA318" s="11" t="s">
        <v>2009</v>
      </c>
      <c r="AB318" s="11"/>
      <c r="AC318" s="11"/>
      <c r="AD318" s="9">
        <v>0</v>
      </c>
      <c r="AE318" s="11"/>
      <c r="AF318" s="11"/>
      <c r="AG318" s="9">
        <v>68</v>
      </c>
      <c r="AH318" s="9" t="s">
        <v>1673</v>
      </c>
      <c r="AI318" s="9">
        <v>36</v>
      </c>
      <c r="AJ318" s="9" t="s">
        <v>1673</v>
      </c>
      <c r="AK318" s="9">
        <v>1</v>
      </c>
      <c r="AL318" s="11"/>
      <c r="AM318" s="11"/>
      <c r="AN318" s="11"/>
      <c r="AO318" s="9">
        <v>0</v>
      </c>
      <c r="AP318" s="11"/>
      <c r="AQ318" s="11"/>
      <c r="AR318" s="9">
        <v>0</v>
      </c>
      <c r="AS318" s="9">
        <v>0</v>
      </c>
      <c r="AT318" s="9" t="s">
        <v>1673</v>
      </c>
      <c r="AU318" s="9">
        <v>0</v>
      </c>
      <c r="AV318" s="11"/>
      <c r="AW318" s="11"/>
      <c r="AX318" s="11"/>
      <c r="AY318" s="9">
        <v>0</v>
      </c>
      <c r="AZ318" s="11"/>
      <c r="BA318" s="11"/>
      <c r="BB318" s="12" t="s">
        <v>1721</v>
      </c>
      <c r="BC318" s="9"/>
      <c r="BD318" s="12" t="s">
        <v>1721</v>
      </c>
      <c r="BE318" s="9"/>
      <c r="BF318" s="11" t="s">
        <v>1722</v>
      </c>
      <c r="BG318" s="9" t="s">
        <v>1723</v>
      </c>
      <c r="BH318" s="65" t="s">
        <v>1724</v>
      </c>
      <c r="BI318" s="11"/>
      <c r="BJ318" s="12" t="s">
        <v>1991</v>
      </c>
      <c r="BK318" s="9" t="s">
        <v>1723</v>
      </c>
      <c r="BL318" s="12" t="s">
        <v>1989</v>
      </c>
      <c r="BM318" s="11"/>
      <c r="BN318" s="11"/>
      <c r="BO318" s="11"/>
      <c r="BP318" s="9" t="s">
        <v>164</v>
      </c>
    </row>
    <row r="319" spans="1:68" x14ac:dyDescent="0.25">
      <c r="A319" s="13">
        <v>317</v>
      </c>
      <c r="B319" t="s">
        <v>710</v>
      </c>
      <c r="C319" s="9">
        <v>0</v>
      </c>
      <c r="D319" s="9">
        <v>146</v>
      </c>
      <c r="E319" s="9" t="s">
        <v>1673</v>
      </c>
      <c r="F319" s="9">
        <v>1</v>
      </c>
      <c r="G319" s="9">
        <v>1</v>
      </c>
      <c r="H319" s="11" t="s">
        <v>2013</v>
      </c>
      <c r="I319" s="11"/>
      <c r="J319" s="11"/>
      <c r="K319" s="9">
        <v>0</v>
      </c>
      <c r="L319" s="11"/>
      <c r="M319" s="11"/>
      <c r="N319" s="9">
        <v>46</v>
      </c>
      <c r="O319" s="9" t="s">
        <v>1673</v>
      </c>
      <c r="P319" s="9">
        <v>1</v>
      </c>
      <c r="Q319" s="9">
        <v>1</v>
      </c>
      <c r="R319" s="11" t="s">
        <v>2009</v>
      </c>
      <c r="S319" s="11"/>
      <c r="T319" s="11"/>
      <c r="U319" s="9">
        <v>0</v>
      </c>
      <c r="V319" s="11"/>
      <c r="W319" s="11"/>
      <c r="X319" s="9">
        <v>64</v>
      </c>
      <c r="Y319" s="9" t="s">
        <v>1673</v>
      </c>
      <c r="Z319" s="9">
        <v>0</v>
      </c>
      <c r="AA319" s="11" t="s">
        <v>2013</v>
      </c>
      <c r="AB319" s="11"/>
      <c r="AC319" s="11"/>
      <c r="AD319" s="9">
        <v>0</v>
      </c>
      <c r="AE319" s="11"/>
      <c r="AF319" s="11"/>
      <c r="AG319" s="9">
        <v>72</v>
      </c>
      <c r="AH319" s="9" t="s">
        <v>1673</v>
      </c>
      <c r="AI319" s="9">
        <v>36</v>
      </c>
      <c r="AJ319" s="9" t="s">
        <v>1673</v>
      </c>
      <c r="AK319" s="9">
        <v>1</v>
      </c>
      <c r="AL319" s="11"/>
      <c r="AM319" s="11"/>
      <c r="AN319" s="11"/>
      <c r="AO319" s="9">
        <v>0</v>
      </c>
      <c r="AP319" s="11"/>
      <c r="AQ319" s="11"/>
      <c r="AR319" s="9">
        <v>37.49</v>
      </c>
      <c r="AS319" s="9">
        <v>16.07</v>
      </c>
      <c r="AT319" s="9" t="s">
        <v>1673</v>
      </c>
      <c r="AU319" s="9">
        <v>1</v>
      </c>
      <c r="AV319" s="11"/>
      <c r="AW319" s="11"/>
      <c r="AX319" s="11"/>
      <c r="AY319" s="9">
        <v>0</v>
      </c>
      <c r="AZ319" s="11"/>
      <c r="BA319" s="11"/>
      <c r="BB319" s="12" t="s">
        <v>1721</v>
      </c>
      <c r="BC319" s="9" t="s">
        <v>1723</v>
      </c>
      <c r="BD319" s="12" t="s">
        <v>1729</v>
      </c>
      <c r="BE319" s="9" t="s">
        <v>1723</v>
      </c>
      <c r="BF319" s="11" t="s">
        <v>1991</v>
      </c>
      <c r="BG319" s="9" t="s">
        <v>1723</v>
      </c>
      <c r="BH319" s="11" t="s">
        <v>1991</v>
      </c>
      <c r="BI319" s="11"/>
      <c r="BJ319" s="12" t="s">
        <v>1991</v>
      </c>
      <c r="BK319" s="9" t="s">
        <v>1723</v>
      </c>
      <c r="BL319" s="12" t="s">
        <v>1991</v>
      </c>
      <c r="BM319" s="11"/>
      <c r="BN319" s="11"/>
      <c r="BO319" s="11"/>
      <c r="BP319" s="9" t="s">
        <v>1723</v>
      </c>
    </row>
    <row r="320" spans="1:68" x14ac:dyDescent="0.25">
      <c r="A320" s="13">
        <v>318</v>
      </c>
      <c r="B320" t="s">
        <v>712</v>
      </c>
      <c r="C320" s="9">
        <v>0</v>
      </c>
      <c r="D320" s="9">
        <v>148</v>
      </c>
      <c r="E320" s="9" t="s">
        <v>1673</v>
      </c>
      <c r="F320" s="9">
        <v>1</v>
      </c>
      <c r="G320" s="9">
        <v>1</v>
      </c>
      <c r="H320" s="11" t="s">
        <v>2013</v>
      </c>
      <c r="I320" s="11"/>
      <c r="J320" s="11"/>
      <c r="K320" s="9">
        <v>0</v>
      </c>
      <c r="L320" s="11"/>
      <c r="M320" s="11"/>
      <c r="N320" s="9">
        <v>0</v>
      </c>
      <c r="O320" s="9" t="s">
        <v>1673</v>
      </c>
      <c r="P320" s="9">
        <v>0</v>
      </c>
      <c r="Q320" s="9">
        <v>0</v>
      </c>
      <c r="R320" s="11" t="s">
        <v>2009</v>
      </c>
      <c r="S320" s="11"/>
      <c r="T320" s="11"/>
      <c r="U320" s="9">
        <v>0</v>
      </c>
      <c r="V320" s="11"/>
      <c r="W320" s="11"/>
      <c r="X320" s="9">
        <v>52</v>
      </c>
      <c r="Y320" s="9" t="s">
        <v>1673</v>
      </c>
      <c r="Z320" s="9">
        <v>0</v>
      </c>
      <c r="AA320" s="11" t="s">
        <v>2013</v>
      </c>
      <c r="AB320" s="11"/>
      <c r="AC320" s="11"/>
      <c r="AD320" s="9">
        <v>0</v>
      </c>
      <c r="AE320" s="11"/>
      <c r="AF320" s="11"/>
      <c r="AG320" s="9">
        <v>72</v>
      </c>
      <c r="AH320" s="9" t="s">
        <v>1673</v>
      </c>
      <c r="AI320" s="9">
        <v>36</v>
      </c>
      <c r="AJ320" s="9" t="s">
        <v>1673</v>
      </c>
      <c r="AK320" s="9">
        <v>1</v>
      </c>
      <c r="AL320" s="11"/>
      <c r="AM320" s="11"/>
      <c r="AN320" s="11"/>
      <c r="AO320" s="9">
        <v>0</v>
      </c>
      <c r="AP320" s="11"/>
      <c r="AQ320" s="11"/>
      <c r="AR320" s="9">
        <v>4.17</v>
      </c>
      <c r="AS320" s="9">
        <v>1.79</v>
      </c>
      <c r="AT320" s="9" t="s">
        <v>1673</v>
      </c>
      <c r="AU320" s="9">
        <v>1</v>
      </c>
      <c r="AV320" s="11"/>
      <c r="AW320" s="11"/>
      <c r="AX320" s="11"/>
      <c r="AY320" s="9">
        <v>0</v>
      </c>
      <c r="AZ320" s="11"/>
      <c r="BA320" s="11"/>
      <c r="BB320" s="12" t="s">
        <v>1721</v>
      </c>
      <c r="BC320" s="9" t="s">
        <v>1723</v>
      </c>
      <c r="BD320" s="12" t="s">
        <v>1729</v>
      </c>
      <c r="BE320" s="9" t="s">
        <v>1723</v>
      </c>
      <c r="BF320" s="11" t="s">
        <v>1991</v>
      </c>
      <c r="BG320" s="9" t="s">
        <v>1723</v>
      </c>
      <c r="BH320" s="11" t="s">
        <v>1991</v>
      </c>
      <c r="BI320" s="11"/>
      <c r="BJ320" s="12" t="s">
        <v>1991</v>
      </c>
      <c r="BK320" s="9" t="s">
        <v>1723</v>
      </c>
      <c r="BL320" s="12" t="s">
        <v>1991</v>
      </c>
      <c r="BM320" s="11"/>
      <c r="BN320" s="11"/>
      <c r="BO320" s="11"/>
      <c r="BP320" s="9" t="s">
        <v>1723</v>
      </c>
    </row>
    <row r="321" spans="1:68" x14ac:dyDescent="0.25">
      <c r="A321" s="13">
        <v>319</v>
      </c>
      <c r="B321" t="s">
        <v>714</v>
      </c>
      <c r="C321" s="9">
        <v>0</v>
      </c>
      <c r="D321" s="9">
        <v>0</v>
      </c>
      <c r="E321" s="9" t="s">
        <v>1673</v>
      </c>
      <c r="F321" s="9">
        <v>0</v>
      </c>
      <c r="G321" s="9">
        <v>0</v>
      </c>
      <c r="H321" s="11" t="s">
        <v>2009</v>
      </c>
      <c r="I321" s="11"/>
      <c r="J321" s="11"/>
      <c r="K321" s="9">
        <v>0</v>
      </c>
      <c r="L321" s="11"/>
      <c r="M321" s="11"/>
      <c r="N321" s="9">
        <v>0</v>
      </c>
      <c r="O321" s="9" t="s">
        <v>1673</v>
      </c>
      <c r="P321" s="9">
        <v>0</v>
      </c>
      <c r="Q321" s="9">
        <v>0</v>
      </c>
      <c r="R321" s="11" t="s">
        <v>2009</v>
      </c>
      <c r="S321" s="11"/>
      <c r="T321" s="11"/>
      <c r="U321" s="9">
        <v>0</v>
      </c>
      <c r="V321" s="11"/>
      <c r="W321" s="11"/>
      <c r="X321" s="9">
        <v>0</v>
      </c>
      <c r="Y321" s="9" t="s">
        <v>1673</v>
      </c>
      <c r="Z321" s="9">
        <v>0</v>
      </c>
      <c r="AA321" s="11" t="s">
        <v>2009</v>
      </c>
      <c r="AB321" s="11"/>
      <c r="AC321" s="11"/>
      <c r="AD321" s="9">
        <v>0</v>
      </c>
      <c r="AE321" s="11"/>
      <c r="AF321" s="11"/>
      <c r="AG321" s="9">
        <v>0</v>
      </c>
      <c r="AH321" s="9" t="s">
        <v>1673</v>
      </c>
      <c r="AI321" s="9">
        <v>9</v>
      </c>
      <c r="AJ321" s="9" t="s">
        <v>1673</v>
      </c>
      <c r="AK321" s="9">
        <v>1</v>
      </c>
      <c r="AL321" s="11"/>
      <c r="AM321" s="11"/>
      <c r="AN321" s="11"/>
      <c r="AO321" s="9">
        <v>0</v>
      </c>
      <c r="AP321" s="11"/>
      <c r="AQ321" s="11"/>
      <c r="AR321" s="9">
        <v>0</v>
      </c>
      <c r="AS321" s="9">
        <v>0</v>
      </c>
      <c r="AT321" s="9" t="s">
        <v>1673</v>
      </c>
      <c r="AU321" s="9">
        <v>0</v>
      </c>
      <c r="AV321" s="11"/>
      <c r="AW321" s="11"/>
      <c r="AX321" s="11"/>
      <c r="AY321" s="9">
        <v>0</v>
      </c>
      <c r="AZ321" s="11"/>
      <c r="BA321" s="11"/>
      <c r="BB321" s="12" t="s">
        <v>1721</v>
      </c>
      <c r="BC321" s="9"/>
      <c r="BD321" s="12" t="s">
        <v>1721</v>
      </c>
      <c r="BE321" s="9"/>
      <c r="BF321" s="11" t="s">
        <v>1722</v>
      </c>
      <c r="BG321" s="9" t="s">
        <v>1723</v>
      </c>
      <c r="BH321" s="65" t="s">
        <v>1724</v>
      </c>
      <c r="BI321" s="11"/>
      <c r="BJ321" s="12" t="s">
        <v>1991</v>
      </c>
      <c r="BK321" s="9" t="s">
        <v>1723</v>
      </c>
      <c r="BL321" s="12" t="s">
        <v>1989</v>
      </c>
      <c r="BM321" s="11"/>
      <c r="BN321" s="11"/>
      <c r="BO321" s="11"/>
      <c r="BP321" s="9" t="s">
        <v>164</v>
      </c>
    </row>
    <row r="322" spans="1:68" x14ac:dyDescent="0.25">
      <c r="A322" s="13">
        <v>320</v>
      </c>
      <c r="B322" t="s">
        <v>716</v>
      </c>
      <c r="C322" s="9">
        <v>0</v>
      </c>
      <c r="D322" s="9">
        <v>38</v>
      </c>
      <c r="E322" s="9" t="s">
        <v>1673</v>
      </c>
      <c r="F322" s="9">
        <v>1</v>
      </c>
      <c r="G322" s="9">
        <v>1</v>
      </c>
      <c r="H322" s="11" t="s">
        <v>2009</v>
      </c>
      <c r="I322" s="11"/>
      <c r="J322" s="11"/>
      <c r="K322" s="9">
        <v>0</v>
      </c>
      <c r="L322" s="11"/>
      <c r="M322" s="11"/>
      <c r="N322" s="9">
        <v>0</v>
      </c>
      <c r="O322" s="9" t="s">
        <v>1673</v>
      </c>
      <c r="P322" s="9">
        <v>0</v>
      </c>
      <c r="Q322" s="9">
        <v>0</v>
      </c>
      <c r="R322" s="11" t="s">
        <v>2009</v>
      </c>
      <c r="S322" s="11"/>
      <c r="T322" s="11"/>
      <c r="U322" s="9">
        <v>0</v>
      </c>
      <c r="V322" s="11"/>
      <c r="W322" s="11"/>
      <c r="X322" s="9">
        <v>0</v>
      </c>
      <c r="Y322" s="9" t="s">
        <v>1673</v>
      </c>
      <c r="Z322" s="9">
        <v>0</v>
      </c>
      <c r="AA322" s="11" t="s">
        <v>2009</v>
      </c>
      <c r="AB322" s="11"/>
      <c r="AC322" s="11"/>
      <c r="AD322" s="9">
        <v>0</v>
      </c>
      <c r="AE322" s="11"/>
      <c r="AF322" s="11"/>
      <c r="AG322" s="9">
        <v>0</v>
      </c>
      <c r="AH322" s="9" t="s">
        <v>1673</v>
      </c>
      <c r="AI322" s="9">
        <v>36</v>
      </c>
      <c r="AJ322" s="9" t="s">
        <v>1673</v>
      </c>
      <c r="AK322" s="9">
        <v>1</v>
      </c>
      <c r="AL322" s="11"/>
      <c r="AM322" s="11"/>
      <c r="AN322" s="11"/>
      <c r="AO322" s="9">
        <v>0</v>
      </c>
      <c r="AP322" s="11"/>
      <c r="AQ322" s="11"/>
      <c r="AR322" s="9">
        <v>0</v>
      </c>
      <c r="AS322" s="9">
        <v>0</v>
      </c>
      <c r="AT322" s="9" t="s">
        <v>1673</v>
      </c>
      <c r="AU322" s="9">
        <v>0</v>
      </c>
      <c r="AV322" s="11"/>
      <c r="AW322" s="11"/>
      <c r="AX322" s="11"/>
      <c r="AY322" s="9">
        <v>0</v>
      </c>
      <c r="AZ322" s="11"/>
      <c r="BA322" s="11"/>
      <c r="BB322" s="12" t="s">
        <v>1721</v>
      </c>
      <c r="BC322" s="9"/>
      <c r="BD322" s="12" t="s">
        <v>1721</v>
      </c>
      <c r="BE322" s="9"/>
      <c r="BF322" s="11" t="s">
        <v>1722</v>
      </c>
      <c r="BG322" s="9" t="s">
        <v>1723</v>
      </c>
      <c r="BH322" s="65" t="s">
        <v>1724</v>
      </c>
      <c r="BI322" s="11"/>
      <c r="BJ322" s="12" t="s">
        <v>1991</v>
      </c>
      <c r="BK322" s="9" t="s">
        <v>1723</v>
      </c>
      <c r="BL322" s="12" t="s">
        <v>1989</v>
      </c>
      <c r="BM322" s="11"/>
      <c r="BN322" s="11"/>
      <c r="BO322" s="11"/>
      <c r="BP322" s="9" t="s">
        <v>164</v>
      </c>
    </row>
    <row r="323" spans="1:68" x14ac:dyDescent="0.25">
      <c r="A323" s="13">
        <v>321</v>
      </c>
      <c r="B323" t="s">
        <v>718</v>
      </c>
      <c r="C323" s="9">
        <v>0</v>
      </c>
      <c r="D323" s="9">
        <v>0</v>
      </c>
      <c r="E323" s="9" t="s">
        <v>1673</v>
      </c>
      <c r="F323" s="9">
        <v>0</v>
      </c>
      <c r="G323" s="9">
        <v>0</v>
      </c>
      <c r="H323" s="11" t="s">
        <v>2009</v>
      </c>
      <c r="I323" s="11"/>
      <c r="J323" s="11"/>
      <c r="K323" s="9">
        <v>0</v>
      </c>
      <c r="L323" s="11"/>
      <c r="M323" s="11"/>
      <c r="N323" s="9">
        <v>0</v>
      </c>
      <c r="O323" s="9" t="s">
        <v>1673</v>
      </c>
      <c r="P323" s="9">
        <v>0</v>
      </c>
      <c r="Q323" s="9">
        <v>0</v>
      </c>
      <c r="R323" s="11" t="s">
        <v>2009</v>
      </c>
      <c r="S323" s="11"/>
      <c r="T323" s="11"/>
      <c r="U323" s="9">
        <v>0</v>
      </c>
      <c r="V323" s="11"/>
      <c r="W323" s="11"/>
      <c r="X323" s="9">
        <v>0</v>
      </c>
      <c r="Y323" s="9" t="s">
        <v>1673</v>
      </c>
      <c r="Z323" s="9">
        <v>0</v>
      </c>
      <c r="AA323" s="11" t="s">
        <v>2009</v>
      </c>
      <c r="AB323" s="11"/>
      <c r="AC323" s="11"/>
      <c r="AD323" s="9">
        <v>0</v>
      </c>
      <c r="AE323" s="11"/>
      <c r="AF323" s="11"/>
      <c r="AG323" s="9">
        <v>0</v>
      </c>
      <c r="AH323" s="9" t="s">
        <v>1673</v>
      </c>
      <c r="AI323" s="9">
        <v>9</v>
      </c>
      <c r="AJ323" s="9" t="s">
        <v>1673</v>
      </c>
      <c r="AK323" s="9">
        <v>1</v>
      </c>
      <c r="AL323" s="11"/>
      <c r="AM323" s="11"/>
      <c r="AN323" s="11"/>
      <c r="AO323" s="9">
        <v>0</v>
      </c>
      <c r="AP323" s="11"/>
      <c r="AQ323" s="11"/>
      <c r="AR323" s="9">
        <v>0</v>
      </c>
      <c r="AS323" s="9">
        <v>0</v>
      </c>
      <c r="AT323" s="9" t="s">
        <v>1673</v>
      </c>
      <c r="AU323" s="9">
        <v>0</v>
      </c>
      <c r="AV323" s="11"/>
      <c r="AW323" s="11"/>
      <c r="AX323" s="11"/>
      <c r="AY323" s="9">
        <v>0</v>
      </c>
      <c r="AZ323" s="11"/>
      <c r="BA323" s="11"/>
      <c r="BB323" s="12" t="s">
        <v>1721</v>
      </c>
      <c r="BC323" s="9"/>
      <c r="BD323" s="12" t="s">
        <v>1721</v>
      </c>
      <c r="BE323" s="9"/>
      <c r="BF323" s="11" t="s">
        <v>1722</v>
      </c>
      <c r="BG323" s="9" t="s">
        <v>1723</v>
      </c>
      <c r="BH323" s="65" t="s">
        <v>1724</v>
      </c>
      <c r="BI323" s="11"/>
      <c r="BJ323" s="12" t="s">
        <v>1991</v>
      </c>
      <c r="BK323" s="9" t="s">
        <v>1723</v>
      </c>
      <c r="BL323" s="12" t="s">
        <v>1989</v>
      </c>
      <c r="BM323" s="11"/>
      <c r="BN323" s="11"/>
      <c r="BO323" s="11"/>
      <c r="BP323" s="9" t="s">
        <v>164</v>
      </c>
    </row>
    <row r="324" spans="1:68" x14ac:dyDescent="0.25">
      <c r="A324" s="13">
        <v>322</v>
      </c>
      <c r="B324" t="s">
        <v>720</v>
      </c>
      <c r="C324" s="9">
        <v>0</v>
      </c>
      <c r="D324" s="9">
        <v>0</v>
      </c>
      <c r="E324" s="9" t="s">
        <v>1673</v>
      </c>
      <c r="F324" s="9">
        <v>0</v>
      </c>
      <c r="G324" s="9">
        <v>0</v>
      </c>
      <c r="H324" s="11" t="s">
        <v>2009</v>
      </c>
      <c r="I324" s="11"/>
      <c r="J324" s="11"/>
      <c r="K324" s="9">
        <v>0</v>
      </c>
      <c r="L324" s="11"/>
      <c r="M324" s="11"/>
      <c r="N324" s="9">
        <v>0</v>
      </c>
      <c r="O324" s="9" t="s">
        <v>1673</v>
      </c>
      <c r="P324" s="9">
        <v>0</v>
      </c>
      <c r="Q324" s="9">
        <v>0</v>
      </c>
      <c r="R324" s="11" t="s">
        <v>2009</v>
      </c>
      <c r="S324" s="11"/>
      <c r="T324" s="11"/>
      <c r="U324" s="9">
        <v>0</v>
      </c>
      <c r="V324" s="11"/>
      <c r="W324" s="11"/>
      <c r="X324" s="9">
        <v>0</v>
      </c>
      <c r="Y324" s="9" t="s">
        <v>1673</v>
      </c>
      <c r="Z324" s="9">
        <v>0</v>
      </c>
      <c r="AA324" s="11" t="s">
        <v>2009</v>
      </c>
      <c r="AB324" s="11"/>
      <c r="AC324" s="11"/>
      <c r="AD324" s="9">
        <v>0</v>
      </c>
      <c r="AE324" s="11"/>
      <c r="AF324" s="11"/>
      <c r="AG324" s="9">
        <v>0</v>
      </c>
      <c r="AH324" s="9" t="s">
        <v>1673</v>
      </c>
      <c r="AI324" s="9">
        <v>9</v>
      </c>
      <c r="AJ324" s="9" t="s">
        <v>1673</v>
      </c>
      <c r="AK324" s="9">
        <v>1</v>
      </c>
      <c r="AL324" s="11"/>
      <c r="AM324" s="11"/>
      <c r="AN324" s="11"/>
      <c r="AO324" s="9">
        <v>0</v>
      </c>
      <c r="AP324" s="11"/>
      <c r="AQ324" s="11"/>
      <c r="AR324" s="9">
        <v>0</v>
      </c>
      <c r="AS324" s="9">
        <v>0</v>
      </c>
      <c r="AT324" s="9" t="s">
        <v>1673</v>
      </c>
      <c r="AU324" s="9">
        <v>0</v>
      </c>
      <c r="AV324" s="11"/>
      <c r="AW324" s="11"/>
      <c r="AX324" s="11"/>
      <c r="AY324" s="9">
        <v>0</v>
      </c>
      <c r="AZ324" s="11"/>
      <c r="BA324" s="11"/>
      <c r="BB324" s="12" t="s">
        <v>1721</v>
      </c>
      <c r="BC324" s="9"/>
      <c r="BD324" s="12" t="s">
        <v>1721</v>
      </c>
      <c r="BE324" s="9"/>
      <c r="BF324" s="11" t="s">
        <v>1722</v>
      </c>
      <c r="BG324" s="9" t="s">
        <v>1723</v>
      </c>
      <c r="BH324" s="65" t="s">
        <v>1724</v>
      </c>
      <c r="BI324" s="11"/>
      <c r="BJ324" s="12" t="s">
        <v>1991</v>
      </c>
      <c r="BK324" s="9" t="s">
        <v>1723</v>
      </c>
      <c r="BL324" s="12" t="s">
        <v>1989</v>
      </c>
      <c r="BM324" s="11"/>
      <c r="BN324" s="11"/>
      <c r="BO324" s="11"/>
      <c r="BP324" s="9" t="s">
        <v>164</v>
      </c>
    </row>
    <row r="325" spans="1:68" x14ac:dyDescent="0.25">
      <c r="A325" s="13">
        <v>323</v>
      </c>
      <c r="B325" t="s">
        <v>722</v>
      </c>
      <c r="C325" s="9">
        <v>0</v>
      </c>
      <c r="D325" s="9">
        <v>0</v>
      </c>
      <c r="E325" s="9" t="s">
        <v>1673</v>
      </c>
      <c r="F325" s="9">
        <v>0</v>
      </c>
      <c r="G325" s="9">
        <v>0</v>
      </c>
      <c r="H325" s="11" t="s">
        <v>2009</v>
      </c>
      <c r="I325" s="11"/>
      <c r="J325" s="11"/>
      <c r="K325" s="9">
        <v>0</v>
      </c>
      <c r="L325" s="11"/>
      <c r="M325" s="11"/>
      <c r="N325" s="9">
        <v>0</v>
      </c>
      <c r="O325" s="9" t="s">
        <v>1673</v>
      </c>
      <c r="P325" s="9">
        <v>0</v>
      </c>
      <c r="Q325" s="9">
        <v>0</v>
      </c>
      <c r="R325" s="11" t="s">
        <v>2009</v>
      </c>
      <c r="S325" s="11"/>
      <c r="T325" s="11"/>
      <c r="U325" s="9">
        <v>0</v>
      </c>
      <c r="V325" s="11"/>
      <c r="W325" s="11"/>
      <c r="X325" s="9">
        <v>0</v>
      </c>
      <c r="Y325" s="9" t="s">
        <v>1673</v>
      </c>
      <c r="Z325" s="9">
        <v>0</v>
      </c>
      <c r="AA325" s="11" t="s">
        <v>2009</v>
      </c>
      <c r="AB325" s="11"/>
      <c r="AC325" s="11"/>
      <c r="AD325" s="9">
        <v>0</v>
      </c>
      <c r="AE325" s="11"/>
      <c r="AF325" s="11"/>
      <c r="AG325" s="9">
        <v>0</v>
      </c>
      <c r="AH325" s="9" t="s">
        <v>1673</v>
      </c>
      <c r="AI325" s="9">
        <v>9</v>
      </c>
      <c r="AJ325" s="9" t="s">
        <v>1673</v>
      </c>
      <c r="AK325" s="9">
        <v>1</v>
      </c>
      <c r="AL325" s="11"/>
      <c r="AM325" s="11"/>
      <c r="AN325" s="11"/>
      <c r="AO325" s="9">
        <v>0</v>
      </c>
      <c r="AP325" s="11"/>
      <c r="AQ325" s="11"/>
      <c r="AR325" s="9">
        <v>0</v>
      </c>
      <c r="AS325" s="9">
        <v>0</v>
      </c>
      <c r="AT325" s="9" t="s">
        <v>1673</v>
      </c>
      <c r="AU325" s="9">
        <v>0</v>
      </c>
      <c r="AV325" s="11"/>
      <c r="AW325" s="11"/>
      <c r="AX325" s="11"/>
      <c r="AY325" s="9">
        <v>0</v>
      </c>
      <c r="AZ325" s="11"/>
      <c r="BA325" s="11"/>
      <c r="BB325" s="12" t="s">
        <v>1721</v>
      </c>
      <c r="BC325" s="9"/>
      <c r="BD325" s="12" t="s">
        <v>1721</v>
      </c>
      <c r="BE325" s="9"/>
      <c r="BF325" s="11" t="s">
        <v>1722</v>
      </c>
      <c r="BG325" s="9" t="s">
        <v>1723</v>
      </c>
      <c r="BH325" s="65" t="s">
        <v>1724</v>
      </c>
      <c r="BI325" s="11"/>
      <c r="BJ325" s="12" t="s">
        <v>1991</v>
      </c>
      <c r="BK325" s="9" t="s">
        <v>1723</v>
      </c>
      <c r="BL325" s="12" t="s">
        <v>1989</v>
      </c>
      <c r="BM325" s="11"/>
      <c r="BN325" s="11"/>
      <c r="BO325" s="11"/>
      <c r="BP325" s="9" t="s">
        <v>164</v>
      </c>
    </row>
    <row r="326" spans="1:68" x14ac:dyDescent="0.25">
      <c r="A326" s="13">
        <v>324</v>
      </c>
      <c r="B326" t="s">
        <v>724</v>
      </c>
      <c r="C326" s="9">
        <v>0</v>
      </c>
      <c r="D326" s="9">
        <v>0</v>
      </c>
      <c r="E326" s="9" t="s">
        <v>1673</v>
      </c>
      <c r="F326" s="9">
        <v>0</v>
      </c>
      <c r="G326" s="9">
        <v>0</v>
      </c>
      <c r="H326" s="11" t="s">
        <v>2009</v>
      </c>
      <c r="I326" s="11"/>
      <c r="J326" s="11"/>
      <c r="K326" s="9">
        <v>0</v>
      </c>
      <c r="L326" s="11"/>
      <c r="M326" s="11"/>
      <c r="N326" s="9">
        <v>0</v>
      </c>
      <c r="O326" s="9" t="s">
        <v>1673</v>
      </c>
      <c r="P326" s="9">
        <v>0</v>
      </c>
      <c r="Q326" s="9">
        <v>0</v>
      </c>
      <c r="R326" s="11" t="s">
        <v>2009</v>
      </c>
      <c r="S326" s="11"/>
      <c r="T326" s="11"/>
      <c r="U326" s="9">
        <v>0</v>
      </c>
      <c r="V326" s="11"/>
      <c r="W326" s="11"/>
      <c r="X326" s="9">
        <v>0</v>
      </c>
      <c r="Y326" s="9" t="s">
        <v>1673</v>
      </c>
      <c r="Z326" s="9">
        <v>0</v>
      </c>
      <c r="AA326" s="11" t="s">
        <v>2009</v>
      </c>
      <c r="AB326" s="11"/>
      <c r="AC326" s="11"/>
      <c r="AD326" s="9">
        <v>0</v>
      </c>
      <c r="AE326" s="11"/>
      <c r="AF326" s="11"/>
      <c r="AG326" s="9">
        <v>0</v>
      </c>
      <c r="AH326" s="9" t="s">
        <v>1673</v>
      </c>
      <c r="AI326" s="9">
        <v>9</v>
      </c>
      <c r="AJ326" s="9" t="s">
        <v>1673</v>
      </c>
      <c r="AK326" s="9">
        <v>1</v>
      </c>
      <c r="AL326" s="11"/>
      <c r="AM326" s="11"/>
      <c r="AN326" s="11"/>
      <c r="AO326" s="9">
        <v>0</v>
      </c>
      <c r="AP326" s="11"/>
      <c r="AQ326" s="11"/>
      <c r="AR326" s="9">
        <v>0</v>
      </c>
      <c r="AS326" s="9">
        <v>0</v>
      </c>
      <c r="AT326" s="9" t="s">
        <v>1673</v>
      </c>
      <c r="AU326" s="9">
        <v>0</v>
      </c>
      <c r="AV326" s="11"/>
      <c r="AW326" s="11"/>
      <c r="AX326" s="11"/>
      <c r="AY326" s="9">
        <v>0</v>
      </c>
      <c r="AZ326" s="11"/>
      <c r="BA326" s="11"/>
      <c r="BB326" s="12" t="s">
        <v>1721</v>
      </c>
      <c r="BC326" s="9"/>
      <c r="BD326" s="12" t="s">
        <v>1721</v>
      </c>
      <c r="BE326" s="9"/>
      <c r="BF326" s="11" t="s">
        <v>1722</v>
      </c>
      <c r="BG326" s="9" t="s">
        <v>1723</v>
      </c>
      <c r="BH326" s="65" t="s">
        <v>1724</v>
      </c>
      <c r="BI326" s="11"/>
      <c r="BJ326" s="12" t="s">
        <v>1991</v>
      </c>
      <c r="BK326" s="9" t="s">
        <v>1723</v>
      </c>
      <c r="BL326" s="12" t="s">
        <v>1989</v>
      </c>
      <c r="BM326" s="11"/>
      <c r="BN326" s="11"/>
      <c r="BO326" s="11"/>
      <c r="BP326" s="9" t="s">
        <v>164</v>
      </c>
    </row>
    <row r="327" spans="1:68" x14ac:dyDescent="0.25">
      <c r="A327" s="13">
        <v>325</v>
      </c>
      <c r="B327" t="s">
        <v>726</v>
      </c>
      <c r="C327" s="9">
        <v>0</v>
      </c>
      <c r="D327" s="9">
        <v>0</v>
      </c>
      <c r="E327" s="9" t="s">
        <v>1673</v>
      </c>
      <c r="F327" s="9">
        <v>0</v>
      </c>
      <c r="G327" s="9">
        <v>0</v>
      </c>
      <c r="H327" s="11" t="s">
        <v>2009</v>
      </c>
      <c r="I327" s="11"/>
      <c r="J327" s="11"/>
      <c r="K327" s="9">
        <v>0</v>
      </c>
      <c r="L327" s="11"/>
      <c r="M327" s="11"/>
      <c r="N327" s="9">
        <v>0</v>
      </c>
      <c r="O327" s="9" t="s">
        <v>1673</v>
      </c>
      <c r="P327" s="9">
        <v>0</v>
      </c>
      <c r="Q327" s="9">
        <v>0</v>
      </c>
      <c r="R327" s="11" t="s">
        <v>2009</v>
      </c>
      <c r="S327" s="11"/>
      <c r="T327" s="11"/>
      <c r="U327" s="9">
        <v>0</v>
      </c>
      <c r="V327" s="11"/>
      <c r="W327" s="11"/>
      <c r="X327" s="9">
        <v>0</v>
      </c>
      <c r="Y327" s="9" t="s">
        <v>1673</v>
      </c>
      <c r="Z327" s="9">
        <v>0</v>
      </c>
      <c r="AA327" s="11" t="s">
        <v>2009</v>
      </c>
      <c r="AB327" s="11"/>
      <c r="AC327" s="11"/>
      <c r="AD327" s="9">
        <v>0</v>
      </c>
      <c r="AE327" s="11"/>
      <c r="AF327" s="11"/>
      <c r="AG327" s="9">
        <v>0</v>
      </c>
      <c r="AH327" s="9" t="s">
        <v>1673</v>
      </c>
      <c r="AI327" s="9">
        <v>9</v>
      </c>
      <c r="AJ327" s="9" t="s">
        <v>1673</v>
      </c>
      <c r="AK327" s="9">
        <v>1</v>
      </c>
      <c r="AL327" s="11"/>
      <c r="AM327" s="11"/>
      <c r="AN327" s="11"/>
      <c r="AO327" s="9">
        <v>0</v>
      </c>
      <c r="AP327" s="11"/>
      <c r="AQ327" s="11"/>
      <c r="AR327" s="9">
        <v>0</v>
      </c>
      <c r="AS327" s="9">
        <v>0</v>
      </c>
      <c r="AT327" s="9" t="s">
        <v>1673</v>
      </c>
      <c r="AU327" s="9">
        <v>0</v>
      </c>
      <c r="AV327" s="11"/>
      <c r="AW327" s="11"/>
      <c r="AX327" s="11"/>
      <c r="AY327" s="9">
        <v>0</v>
      </c>
      <c r="AZ327" s="11"/>
      <c r="BA327" s="11"/>
      <c r="BB327" s="12" t="s">
        <v>1721</v>
      </c>
      <c r="BC327" s="9"/>
      <c r="BD327" s="12" t="s">
        <v>1721</v>
      </c>
      <c r="BE327" s="9"/>
      <c r="BF327" s="11" t="s">
        <v>1722</v>
      </c>
      <c r="BG327" s="9" t="s">
        <v>1723</v>
      </c>
      <c r="BH327" s="65" t="s">
        <v>1724</v>
      </c>
      <c r="BI327" s="11"/>
      <c r="BJ327" s="12" t="s">
        <v>1991</v>
      </c>
      <c r="BK327" s="9" t="s">
        <v>1723</v>
      </c>
      <c r="BL327" s="12" t="s">
        <v>1989</v>
      </c>
      <c r="BM327" s="11"/>
      <c r="BN327" s="11"/>
      <c r="BO327" s="11"/>
      <c r="BP327" s="9" t="s">
        <v>164</v>
      </c>
    </row>
    <row r="328" spans="1:68" x14ac:dyDescent="0.25">
      <c r="A328" s="13">
        <v>326</v>
      </c>
      <c r="B328" t="s">
        <v>728</v>
      </c>
      <c r="C328" s="9">
        <v>0</v>
      </c>
      <c r="D328" s="9">
        <v>0</v>
      </c>
      <c r="E328" s="9" t="s">
        <v>1673</v>
      </c>
      <c r="F328" s="9">
        <v>0</v>
      </c>
      <c r="G328" s="9">
        <v>0</v>
      </c>
      <c r="H328" s="11" t="s">
        <v>2009</v>
      </c>
      <c r="I328" s="11"/>
      <c r="J328" s="11"/>
      <c r="K328" s="9">
        <v>0</v>
      </c>
      <c r="L328" s="11"/>
      <c r="M328" s="11"/>
      <c r="N328" s="9">
        <v>0</v>
      </c>
      <c r="O328" s="9" t="s">
        <v>1673</v>
      </c>
      <c r="P328" s="9">
        <v>0</v>
      </c>
      <c r="Q328" s="9">
        <v>0</v>
      </c>
      <c r="R328" s="11" t="s">
        <v>2009</v>
      </c>
      <c r="S328" s="11"/>
      <c r="T328" s="11"/>
      <c r="U328" s="9">
        <v>0</v>
      </c>
      <c r="V328" s="11"/>
      <c r="W328" s="11"/>
      <c r="X328" s="9">
        <v>0</v>
      </c>
      <c r="Y328" s="9" t="s">
        <v>1673</v>
      </c>
      <c r="Z328" s="9">
        <v>0</v>
      </c>
      <c r="AA328" s="11" t="s">
        <v>2009</v>
      </c>
      <c r="AB328" s="11"/>
      <c r="AC328" s="11"/>
      <c r="AD328" s="9">
        <v>0</v>
      </c>
      <c r="AE328" s="11"/>
      <c r="AF328" s="11"/>
      <c r="AG328" s="9">
        <v>0</v>
      </c>
      <c r="AH328" s="9" t="s">
        <v>1673</v>
      </c>
      <c r="AI328" s="9">
        <v>36</v>
      </c>
      <c r="AJ328" s="9" t="s">
        <v>1673</v>
      </c>
      <c r="AK328" s="9">
        <v>1</v>
      </c>
      <c r="AL328" s="11"/>
      <c r="AM328" s="11"/>
      <c r="AN328" s="11"/>
      <c r="AO328" s="9">
        <v>0</v>
      </c>
      <c r="AP328" s="11"/>
      <c r="AQ328" s="11"/>
      <c r="AR328" s="9">
        <v>0</v>
      </c>
      <c r="AS328" s="9">
        <v>0</v>
      </c>
      <c r="AT328" s="9" t="s">
        <v>1673</v>
      </c>
      <c r="AU328" s="9">
        <v>0</v>
      </c>
      <c r="AV328" s="11"/>
      <c r="AW328" s="11"/>
      <c r="AX328" s="11"/>
      <c r="AY328" s="9">
        <v>0</v>
      </c>
      <c r="AZ328" s="11"/>
      <c r="BA328" s="11"/>
      <c r="BB328" s="12" t="s">
        <v>1721</v>
      </c>
      <c r="BC328" s="9"/>
      <c r="BD328" s="12" t="s">
        <v>1721</v>
      </c>
      <c r="BE328" s="9"/>
      <c r="BF328" s="11" t="s">
        <v>1722</v>
      </c>
      <c r="BG328" s="9" t="s">
        <v>1723</v>
      </c>
      <c r="BH328" s="65" t="s">
        <v>1724</v>
      </c>
      <c r="BI328" s="11"/>
      <c r="BJ328" s="12" t="s">
        <v>1991</v>
      </c>
      <c r="BK328" s="9" t="s">
        <v>1723</v>
      </c>
      <c r="BL328" s="12" t="s">
        <v>1989</v>
      </c>
      <c r="BM328" s="11"/>
      <c r="BN328" s="11"/>
      <c r="BO328" s="11"/>
      <c r="BP328" s="9" t="s">
        <v>164</v>
      </c>
    </row>
    <row r="329" spans="1:68" x14ac:dyDescent="0.25">
      <c r="A329" s="13">
        <v>327</v>
      </c>
      <c r="B329" t="s">
        <v>730</v>
      </c>
      <c r="C329" s="9">
        <v>0</v>
      </c>
      <c r="D329" s="9">
        <v>0</v>
      </c>
      <c r="E329" s="9" t="s">
        <v>1673</v>
      </c>
      <c r="F329" s="9">
        <v>0</v>
      </c>
      <c r="G329" s="9">
        <v>0</v>
      </c>
      <c r="H329" s="11" t="s">
        <v>2009</v>
      </c>
      <c r="I329" s="11"/>
      <c r="J329" s="11"/>
      <c r="K329" s="9">
        <v>0</v>
      </c>
      <c r="L329" s="11"/>
      <c r="M329" s="11"/>
      <c r="N329" s="9">
        <v>0</v>
      </c>
      <c r="O329" s="9" t="s">
        <v>1673</v>
      </c>
      <c r="P329" s="9">
        <v>0</v>
      </c>
      <c r="Q329" s="9">
        <v>0</v>
      </c>
      <c r="R329" s="11" t="s">
        <v>2009</v>
      </c>
      <c r="S329" s="11"/>
      <c r="T329" s="11"/>
      <c r="U329" s="9">
        <v>0</v>
      </c>
      <c r="V329" s="11"/>
      <c r="W329" s="11"/>
      <c r="X329" s="9">
        <v>0</v>
      </c>
      <c r="Y329" s="9" t="s">
        <v>1673</v>
      </c>
      <c r="Z329" s="9">
        <v>0</v>
      </c>
      <c r="AA329" s="11" t="s">
        <v>2009</v>
      </c>
      <c r="AB329" s="11"/>
      <c r="AC329" s="11"/>
      <c r="AD329" s="9">
        <v>0</v>
      </c>
      <c r="AE329" s="11"/>
      <c r="AF329" s="11"/>
      <c r="AG329" s="9">
        <v>0</v>
      </c>
      <c r="AH329" s="9" t="s">
        <v>1673</v>
      </c>
      <c r="AI329" s="9">
        <v>36</v>
      </c>
      <c r="AJ329" s="9" t="s">
        <v>1673</v>
      </c>
      <c r="AK329" s="9">
        <v>1</v>
      </c>
      <c r="AL329" s="11"/>
      <c r="AM329" s="11"/>
      <c r="AN329" s="11"/>
      <c r="AO329" s="9">
        <v>0</v>
      </c>
      <c r="AP329" s="11"/>
      <c r="AQ329" s="11"/>
      <c r="AR329" s="9">
        <v>0</v>
      </c>
      <c r="AS329" s="9">
        <v>0</v>
      </c>
      <c r="AT329" s="9" t="s">
        <v>1673</v>
      </c>
      <c r="AU329" s="9">
        <v>0</v>
      </c>
      <c r="AV329" s="11"/>
      <c r="AW329" s="11"/>
      <c r="AX329" s="11"/>
      <c r="AY329" s="9">
        <v>0</v>
      </c>
      <c r="AZ329" s="11"/>
      <c r="BA329" s="11"/>
      <c r="BB329" s="12" t="s">
        <v>1721</v>
      </c>
      <c r="BC329" s="9"/>
      <c r="BD329" s="12" t="s">
        <v>1721</v>
      </c>
      <c r="BE329" s="9"/>
      <c r="BF329" s="11" t="s">
        <v>1722</v>
      </c>
      <c r="BG329" s="9" t="s">
        <v>1723</v>
      </c>
      <c r="BH329" s="65" t="s">
        <v>1724</v>
      </c>
      <c r="BI329" s="11"/>
      <c r="BJ329" s="12" t="s">
        <v>1991</v>
      </c>
      <c r="BK329" s="9" t="s">
        <v>1723</v>
      </c>
      <c r="BL329" s="12" t="s">
        <v>1989</v>
      </c>
      <c r="BM329" s="11"/>
      <c r="BN329" s="11"/>
      <c r="BO329" s="11"/>
      <c r="BP329" s="9" t="s">
        <v>164</v>
      </c>
    </row>
    <row r="330" spans="1:68" x14ac:dyDescent="0.25">
      <c r="A330" s="13">
        <v>328</v>
      </c>
      <c r="B330" t="s">
        <v>732</v>
      </c>
      <c r="C330" s="9">
        <v>0</v>
      </c>
      <c r="D330" s="9">
        <v>0</v>
      </c>
      <c r="E330" s="9" t="s">
        <v>1673</v>
      </c>
      <c r="F330" s="9">
        <v>0</v>
      </c>
      <c r="G330" s="9">
        <v>0</v>
      </c>
      <c r="H330" s="11" t="s">
        <v>2009</v>
      </c>
      <c r="I330" s="11"/>
      <c r="J330" s="11"/>
      <c r="K330" s="9">
        <v>0</v>
      </c>
      <c r="L330" s="11"/>
      <c r="M330" s="11"/>
      <c r="N330" s="9">
        <v>0</v>
      </c>
      <c r="O330" s="9" t="s">
        <v>1673</v>
      </c>
      <c r="P330" s="9">
        <v>0</v>
      </c>
      <c r="Q330" s="9">
        <v>0</v>
      </c>
      <c r="R330" s="11" t="s">
        <v>2009</v>
      </c>
      <c r="S330" s="11"/>
      <c r="T330" s="11"/>
      <c r="U330" s="9">
        <v>0</v>
      </c>
      <c r="V330" s="11"/>
      <c r="W330" s="11"/>
      <c r="X330" s="9">
        <v>0</v>
      </c>
      <c r="Y330" s="9" t="s">
        <v>1673</v>
      </c>
      <c r="Z330" s="9">
        <v>0</v>
      </c>
      <c r="AA330" s="11" t="s">
        <v>2009</v>
      </c>
      <c r="AB330" s="11"/>
      <c r="AC330" s="11"/>
      <c r="AD330" s="9">
        <v>0</v>
      </c>
      <c r="AE330" s="11"/>
      <c r="AF330" s="11"/>
      <c r="AG330" s="9">
        <v>0</v>
      </c>
      <c r="AH330" s="9" t="s">
        <v>1673</v>
      </c>
      <c r="AI330" s="9">
        <v>9</v>
      </c>
      <c r="AJ330" s="9" t="s">
        <v>1673</v>
      </c>
      <c r="AK330" s="9">
        <v>1</v>
      </c>
      <c r="AL330" s="11"/>
      <c r="AM330" s="11"/>
      <c r="AN330" s="11"/>
      <c r="AO330" s="9">
        <v>0</v>
      </c>
      <c r="AP330" s="11"/>
      <c r="AQ330" s="11"/>
      <c r="AR330" s="9">
        <v>0</v>
      </c>
      <c r="AS330" s="9">
        <v>0</v>
      </c>
      <c r="AT330" s="9" t="s">
        <v>1673</v>
      </c>
      <c r="AU330" s="9">
        <v>0</v>
      </c>
      <c r="AV330" s="11"/>
      <c r="AW330" s="11"/>
      <c r="AX330" s="11"/>
      <c r="AY330" s="9">
        <v>0</v>
      </c>
      <c r="AZ330" s="11"/>
      <c r="BA330" s="11"/>
      <c r="BB330" s="12" t="s">
        <v>1721</v>
      </c>
      <c r="BC330" s="9"/>
      <c r="BD330" s="12" t="s">
        <v>1721</v>
      </c>
      <c r="BE330" s="9"/>
      <c r="BF330" s="11" t="s">
        <v>1722</v>
      </c>
      <c r="BG330" s="9" t="s">
        <v>1723</v>
      </c>
      <c r="BH330" s="65" t="s">
        <v>1724</v>
      </c>
      <c r="BI330" s="11"/>
      <c r="BJ330" s="12" t="s">
        <v>1991</v>
      </c>
      <c r="BK330" s="9" t="s">
        <v>1723</v>
      </c>
      <c r="BL330" s="12" t="s">
        <v>1989</v>
      </c>
      <c r="BM330" s="11"/>
      <c r="BN330" s="11"/>
      <c r="BO330" s="11"/>
      <c r="BP330" s="9" t="s">
        <v>164</v>
      </c>
    </row>
    <row r="331" spans="1:68" x14ac:dyDescent="0.25">
      <c r="A331" s="13">
        <v>329</v>
      </c>
      <c r="B331" t="s">
        <v>734</v>
      </c>
      <c r="C331" s="9">
        <v>0</v>
      </c>
      <c r="D331" s="9">
        <v>0</v>
      </c>
      <c r="E331" s="9" t="s">
        <v>1673</v>
      </c>
      <c r="F331" s="9">
        <v>0</v>
      </c>
      <c r="G331" s="9">
        <v>0</v>
      </c>
      <c r="H331" s="11" t="s">
        <v>2009</v>
      </c>
      <c r="I331" s="11"/>
      <c r="J331" s="11"/>
      <c r="K331" s="9">
        <v>0</v>
      </c>
      <c r="L331" s="11"/>
      <c r="M331" s="11"/>
      <c r="N331" s="9">
        <v>0</v>
      </c>
      <c r="O331" s="9" t="s">
        <v>1673</v>
      </c>
      <c r="P331" s="9">
        <v>0</v>
      </c>
      <c r="Q331" s="9">
        <v>0</v>
      </c>
      <c r="R331" s="11" t="s">
        <v>2009</v>
      </c>
      <c r="S331" s="11"/>
      <c r="T331" s="11"/>
      <c r="U331" s="9">
        <v>0</v>
      </c>
      <c r="V331" s="11"/>
      <c r="W331" s="11"/>
      <c r="X331" s="9">
        <v>0</v>
      </c>
      <c r="Y331" s="9" t="s">
        <v>1673</v>
      </c>
      <c r="Z331" s="9">
        <v>0</v>
      </c>
      <c r="AA331" s="11" t="s">
        <v>2009</v>
      </c>
      <c r="AB331" s="11"/>
      <c r="AC331" s="11"/>
      <c r="AD331" s="9">
        <v>0</v>
      </c>
      <c r="AE331" s="11"/>
      <c r="AF331" s="11"/>
      <c r="AG331" s="9">
        <v>0</v>
      </c>
      <c r="AH331" s="9" t="s">
        <v>1673</v>
      </c>
      <c r="AI331" s="9">
        <v>9</v>
      </c>
      <c r="AJ331" s="9" t="s">
        <v>1673</v>
      </c>
      <c r="AK331" s="9">
        <v>1</v>
      </c>
      <c r="AL331" s="11"/>
      <c r="AM331" s="11"/>
      <c r="AN331" s="11"/>
      <c r="AO331" s="9">
        <v>0</v>
      </c>
      <c r="AP331" s="11"/>
      <c r="AQ331" s="11"/>
      <c r="AR331" s="9">
        <v>0</v>
      </c>
      <c r="AS331" s="9">
        <v>0</v>
      </c>
      <c r="AT331" s="9" t="s">
        <v>1673</v>
      </c>
      <c r="AU331" s="9">
        <v>0</v>
      </c>
      <c r="AV331" s="11"/>
      <c r="AW331" s="11"/>
      <c r="AX331" s="11"/>
      <c r="AY331" s="9">
        <v>0</v>
      </c>
      <c r="AZ331" s="11"/>
      <c r="BA331" s="11"/>
      <c r="BB331" s="12" t="s">
        <v>1721</v>
      </c>
      <c r="BC331" s="9"/>
      <c r="BD331" s="12" t="s">
        <v>1721</v>
      </c>
      <c r="BE331" s="9"/>
      <c r="BF331" s="11" t="s">
        <v>1722</v>
      </c>
      <c r="BG331" s="9" t="s">
        <v>1723</v>
      </c>
      <c r="BH331" s="65" t="s">
        <v>1724</v>
      </c>
      <c r="BI331" s="11"/>
      <c r="BJ331" s="12" t="s">
        <v>1991</v>
      </c>
      <c r="BK331" s="9" t="s">
        <v>1723</v>
      </c>
      <c r="BL331" s="12" t="s">
        <v>1989</v>
      </c>
      <c r="BM331" s="11"/>
      <c r="BN331" s="11"/>
      <c r="BO331" s="11"/>
      <c r="BP331" s="9" t="s">
        <v>164</v>
      </c>
    </row>
    <row r="332" spans="1:68" x14ac:dyDescent="0.25">
      <c r="A332" s="13">
        <v>330</v>
      </c>
      <c r="B332" t="s">
        <v>736</v>
      </c>
      <c r="C332" s="9">
        <v>0</v>
      </c>
      <c r="D332" s="9">
        <v>0</v>
      </c>
      <c r="E332" s="9" t="s">
        <v>1673</v>
      </c>
      <c r="F332" s="9">
        <v>0</v>
      </c>
      <c r="G332" s="9">
        <v>0</v>
      </c>
      <c r="H332" s="11" t="s">
        <v>2009</v>
      </c>
      <c r="I332" s="11"/>
      <c r="J332" s="11"/>
      <c r="K332" s="9">
        <v>0</v>
      </c>
      <c r="L332" s="11"/>
      <c r="M332" s="11"/>
      <c r="N332" s="9">
        <v>0</v>
      </c>
      <c r="O332" s="9" t="s">
        <v>1673</v>
      </c>
      <c r="P332" s="9">
        <v>0</v>
      </c>
      <c r="Q332" s="9">
        <v>0</v>
      </c>
      <c r="R332" s="11" t="s">
        <v>2009</v>
      </c>
      <c r="S332" s="11"/>
      <c r="T332" s="11"/>
      <c r="U332" s="9">
        <v>0</v>
      </c>
      <c r="V332" s="11"/>
      <c r="W332" s="11"/>
      <c r="X332" s="9">
        <v>0</v>
      </c>
      <c r="Y332" s="9" t="s">
        <v>1673</v>
      </c>
      <c r="Z332" s="9">
        <v>0</v>
      </c>
      <c r="AA332" s="11" t="s">
        <v>2009</v>
      </c>
      <c r="AB332" s="11"/>
      <c r="AC332" s="11"/>
      <c r="AD332" s="9">
        <v>0</v>
      </c>
      <c r="AE332" s="11"/>
      <c r="AF332" s="11"/>
      <c r="AG332" s="9">
        <v>0</v>
      </c>
      <c r="AH332" s="9" t="s">
        <v>1673</v>
      </c>
      <c r="AI332" s="9">
        <v>9</v>
      </c>
      <c r="AJ332" s="9" t="s">
        <v>1673</v>
      </c>
      <c r="AK332" s="9">
        <v>1</v>
      </c>
      <c r="AL332" s="11"/>
      <c r="AM332" s="11"/>
      <c r="AN332" s="11"/>
      <c r="AO332" s="9">
        <v>0</v>
      </c>
      <c r="AP332" s="11"/>
      <c r="AQ332" s="11"/>
      <c r="AR332" s="9">
        <v>0</v>
      </c>
      <c r="AS332" s="9">
        <v>0</v>
      </c>
      <c r="AT332" s="9" t="s">
        <v>1673</v>
      </c>
      <c r="AU332" s="9">
        <v>0</v>
      </c>
      <c r="AV332" s="11"/>
      <c r="AW332" s="11"/>
      <c r="AX332" s="11"/>
      <c r="AY332" s="9">
        <v>0</v>
      </c>
      <c r="AZ332" s="11"/>
      <c r="BA332" s="11"/>
      <c r="BB332" s="12" t="s">
        <v>1721</v>
      </c>
      <c r="BC332" s="9"/>
      <c r="BD332" s="12" t="s">
        <v>1721</v>
      </c>
      <c r="BE332" s="9"/>
      <c r="BF332" s="11" t="s">
        <v>1722</v>
      </c>
      <c r="BG332" s="9" t="s">
        <v>1723</v>
      </c>
      <c r="BH332" s="65" t="s">
        <v>1724</v>
      </c>
      <c r="BI332" s="11"/>
      <c r="BJ332" s="12" t="s">
        <v>1991</v>
      </c>
      <c r="BK332" s="9" t="s">
        <v>1723</v>
      </c>
      <c r="BL332" s="12" t="s">
        <v>1989</v>
      </c>
      <c r="BM332" s="11"/>
      <c r="BN332" s="11"/>
      <c r="BO332" s="11"/>
      <c r="BP332" s="9" t="s">
        <v>164</v>
      </c>
    </row>
    <row r="333" spans="1:68" x14ac:dyDescent="0.25">
      <c r="A333" s="13">
        <v>331</v>
      </c>
      <c r="B333" t="s">
        <v>738</v>
      </c>
      <c r="C333" s="9">
        <v>0</v>
      </c>
      <c r="D333" s="9">
        <v>0</v>
      </c>
      <c r="E333" s="9" t="s">
        <v>1673</v>
      </c>
      <c r="F333" s="9">
        <v>0</v>
      </c>
      <c r="G333" s="9">
        <v>0</v>
      </c>
      <c r="H333" s="11" t="s">
        <v>2009</v>
      </c>
      <c r="I333" s="11"/>
      <c r="J333" s="11"/>
      <c r="K333" s="9">
        <v>0</v>
      </c>
      <c r="L333" s="11"/>
      <c r="M333" s="11"/>
      <c r="N333" s="9">
        <v>0</v>
      </c>
      <c r="O333" s="9" t="s">
        <v>1673</v>
      </c>
      <c r="P333" s="9">
        <v>0</v>
      </c>
      <c r="Q333" s="9">
        <v>0</v>
      </c>
      <c r="R333" s="11" t="s">
        <v>2009</v>
      </c>
      <c r="S333" s="11"/>
      <c r="T333" s="11"/>
      <c r="U333" s="9">
        <v>0</v>
      </c>
      <c r="V333" s="11"/>
      <c r="W333" s="11"/>
      <c r="X333" s="9">
        <v>0</v>
      </c>
      <c r="Y333" s="9" t="s">
        <v>1673</v>
      </c>
      <c r="Z333" s="9">
        <v>0</v>
      </c>
      <c r="AA333" s="11" t="s">
        <v>2009</v>
      </c>
      <c r="AB333" s="11"/>
      <c r="AC333" s="11"/>
      <c r="AD333" s="9">
        <v>0</v>
      </c>
      <c r="AE333" s="11"/>
      <c r="AF333" s="11"/>
      <c r="AG333" s="9">
        <v>0</v>
      </c>
      <c r="AH333" s="9" t="s">
        <v>1673</v>
      </c>
      <c r="AI333" s="9">
        <v>9</v>
      </c>
      <c r="AJ333" s="9" t="s">
        <v>1673</v>
      </c>
      <c r="AK333" s="9">
        <v>1</v>
      </c>
      <c r="AL333" s="11"/>
      <c r="AM333" s="11"/>
      <c r="AN333" s="11"/>
      <c r="AO333" s="9">
        <v>0</v>
      </c>
      <c r="AP333" s="11"/>
      <c r="AQ333" s="11"/>
      <c r="AR333" s="9">
        <v>0</v>
      </c>
      <c r="AS333" s="9">
        <v>0</v>
      </c>
      <c r="AT333" s="9" t="s">
        <v>1673</v>
      </c>
      <c r="AU333" s="9">
        <v>0</v>
      </c>
      <c r="AV333" s="11"/>
      <c r="AW333" s="11"/>
      <c r="AX333" s="11"/>
      <c r="AY333" s="9">
        <v>0</v>
      </c>
      <c r="AZ333" s="11"/>
      <c r="BA333" s="11"/>
      <c r="BB333" s="12" t="s">
        <v>1721</v>
      </c>
      <c r="BC333" s="9"/>
      <c r="BD333" s="12" t="s">
        <v>1721</v>
      </c>
      <c r="BE333" s="9"/>
      <c r="BF333" s="11" t="s">
        <v>1722</v>
      </c>
      <c r="BG333" s="9" t="s">
        <v>1723</v>
      </c>
      <c r="BH333" s="65" t="s">
        <v>1724</v>
      </c>
      <c r="BI333" s="11"/>
      <c r="BJ333" s="12" t="s">
        <v>1991</v>
      </c>
      <c r="BK333" s="9" t="s">
        <v>1723</v>
      </c>
      <c r="BL333" s="12" t="s">
        <v>1989</v>
      </c>
      <c r="BM333" s="11"/>
      <c r="BN333" s="11"/>
      <c r="BO333" s="11"/>
      <c r="BP333" s="9" t="s">
        <v>164</v>
      </c>
    </row>
    <row r="334" spans="1:68" x14ac:dyDescent="0.25">
      <c r="A334" s="13">
        <v>332</v>
      </c>
      <c r="B334" t="s">
        <v>740</v>
      </c>
      <c r="C334" s="9">
        <v>0</v>
      </c>
      <c r="D334" s="9">
        <v>0</v>
      </c>
      <c r="E334" s="9" t="s">
        <v>1673</v>
      </c>
      <c r="F334" s="9">
        <v>0</v>
      </c>
      <c r="G334" s="9">
        <v>0</v>
      </c>
      <c r="H334" s="11" t="s">
        <v>2009</v>
      </c>
      <c r="I334" s="11"/>
      <c r="J334" s="11"/>
      <c r="K334" s="9">
        <v>0</v>
      </c>
      <c r="L334" s="11"/>
      <c r="M334" s="11"/>
      <c r="N334" s="9">
        <v>0</v>
      </c>
      <c r="O334" s="9" t="s">
        <v>1673</v>
      </c>
      <c r="P334" s="9">
        <v>0</v>
      </c>
      <c r="Q334" s="9">
        <v>0</v>
      </c>
      <c r="R334" s="11" t="s">
        <v>2009</v>
      </c>
      <c r="S334" s="11"/>
      <c r="T334" s="11"/>
      <c r="U334" s="9">
        <v>0</v>
      </c>
      <c r="V334" s="11"/>
      <c r="W334" s="11"/>
      <c r="X334" s="9">
        <v>0</v>
      </c>
      <c r="Y334" s="9" t="s">
        <v>1673</v>
      </c>
      <c r="Z334" s="9">
        <v>0</v>
      </c>
      <c r="AA334" s="11" t="s">
        <v>2009</v>
      </c>
      <c r="AB334" s="11"/>
      <c r="AC334" s="11"/>
      <c r="AD334" s="9">
        <v>0</v>
      </c>
      <c r="AE334" s="11"/>
      <c r="AF334" s="11"/>
      <c r="AG334" s="9">
        <v>0</v>
      </c>
      <c r="AH334" s="9" t="s">
        <v>1673</v>
      </c>
      <c r="AI334" s="9">
        <v>9</v>
      </c>
      <c r="AJ334" s="9" t="s">
        <v>1673</v>
      </c>
      <c r="AK334" s="9">
        <v>1</v>
      </c>
      <c r="AL334" s="11"/>
      <c r="AM334" s="11"/>
      <c r="AN334" s="11"/>
      <c r="AO334" s="9">
        <v>0</v>
      </c>
      <c r="AP334" s="11"/>
      <c r="AQ334" s="11"/>
      <c r="AR334" s="9">
        <v>0</v>
      </c>
      <c r="AS334" s="9">
        <v>0</v>
      </c>
      <c r="AT334" s="9" t="s">
        <v>1673</v>
      </c>
      <c r="AU334" s="9">
        <v>0</v>
      </c>
      <c r="AV334" s="11"/>
      <c r="AW334" s="11"/>
      <c r="AX334" s="11"/>
      <c r="AY334" s="9">
        <v>0</v>
      </c>
      <c r="AZ334" s="11"/>
      <c r="BA334" s="11"/>
      <c r="BB334" s="12" t="s">
        <v>1721</v>
      </c>
      <c r="BC334" s="9"/>
      <c r="BD334" s="12" t="s">
        <v>1721</v>
      </c>
      <c r="BE334" s="9"/>
      <c r="BF334" s="11" t="s">
        <v>1722</v>
      </c>
      <c r="BG334" s="9" t="s">
        <v>1723</v>
      </c>
      <c r="BH334" s="65" t="s">
        <v>1724</v>
      </c>
      <c r="BI334" s="11"/>
      <c r="BJ334" s="12" t="s">
        <v>1991</v>
      </c>
      <c r="BK334" s="9" t="s">
        <v>1723</v>
      </c>
      <c r="BL334" s="12" t="s">
        <v>1989</v>
      </c>
      <c r="BM334" s="11"/>
      <c r="BN334" s="11"/>
      <c r="BO334" s="11"/>
      <c r="BP334" s="9" t="s">
        <v>164</v>
      </c>
    </row>
    <row r="335" spans="1:68" x14ac:dyDescent="0.25">
      <c r="A335" s="13">
        <v>333</v>
      </c>
      <c r="B335" t="s">
        <v>742</v>
      </c>
      <c r="C335" s="9">
        <v>0</v>
      </c>
      <c r="D335" s="9">
        <v>0</v>
      </c>
      <c r="E335" s="9" t="s">
        <v>1673</v>
      </c>
      <c r="F335" s="9">
        <v>0</v>
      </c>
      <c r="G335" s="9">
        <v>0</v>
      </c>
      <c r="H335" s="11" t="s">
        <v>2009</v>
      </c>
      <c r="I335" s="11"/>
      <c r="J335" s="11"/>
      <c r="K335" s="9">
        <v>0</v>
      </c>
      <c r="L335" s="11"/>
      <c r="M335" s="11"/>
      <c r="N335" s="9">
        <v>0</v>
      </c>
      <c r="O335" s="9" t="s">
        <v>1673</v>
      </c>
      <c r="P335" s="9">
        <v>0</v>
      </c>
      <c r="Q335" s="9">
        <v>0</v>
      </c>
      <c r="R335" s="11" t="s">
        <v>2009</v>
      </c>
      <c r="S335" s="11"/>
      <c r="T335" s="11"/>
      <c r="U335" s="9">
        <v>0</v>
      </c>
      <c r="V335" s="11"/>
      <c r="W335" s="11"/>
      <c r="X335" s="9">
        <v>0</v>
      </c>
      <c r="Y335" s="9" t="s">
        <v>1673</v>
      </c>
      <c r="Z335" s="9">
        <v>0</v>
      </c>
      <c r="AA335" s="11" t="s">
        <v>2009</v>
      </c>
      <c r="AB335" s="11"/>
      <c r="AC335" s="11"/>
      <c r="AD335" s="9">
        <v>0</v>
      </c>
      <c r="AE335" s="11"/>
      <c r="AF335" s="11"/>
      <c r="AG335" s="9">
        <v>0</v>
      </c>
      <c r="AH335" s="9" t="s">
        <v>1673</v>
      </c>
      <c r="AI335" s="9">
        <v>9</v>
      </c>
      <c r="AJ335" s="9" t="s">
        <v>1673</v>
      </c>
      <c r="AK335" s="9">
        <v>1</v>
      </c>
      <c r="AL335" s="11"/>
      <c r="AM335" s="11"/>
      <c r="AN335" s="11"/>
      <c r="AO335" s="9">
        <v>0</v>
      </c>
      <c r="AP335" s="11"/>
      <c r="AQ335" s="11"/>
      <c r="AR335" s="9">
        <v>0</v>
      </c>
      <c r="AS335" s="9">
        <v>0</v>
      </c>
      <c r="AT335" s="9" t="s">
        <v>1673</v>
      </c>
      <c r="AU335" s="9">
        <v>0</v>
      </c>
      <c r="AV335" s="11"/>
      <c r="AW335" s="11"/>
      <c r="AX335" s="11"/>
      <c r="AY335" s="9">
        <v>0</v>
      </c>
      <c r="AZ335" s="11"/>
      <c r="BA335" s="11"/>
      <c r="BB335" s="12" t="s">
        <v>1721</v>
      </c>
      <c r="BC335" s="9"/>
      <c r="BD335" s="12" t="s">
        <v>1721</v>
      </c>
      <c r="BE335" s="9"/>
      <c r="BF335" s="11" t="s">
        <v>1722</v>
      </c>
      <c r="BG335" s="9" t="s">
        <v>1723</v>
      </c>
      <c r="BH335" s="65" t="s">
        <v>1724</v>
      </c>
      <c r="BI335" s="11"/>
      <c r="BJ335" s="12" t="s">
        <v>1991</v>
      </c>
      <c r="BK335" s="9" t="s">
        <v>1723</v>
      </c>
      <c r="BL335" s="12" t="s">
        <v>1989</v>
      </c>
      <c r="BM335" s="11"/>
      <c r="BN335" s="11"/>
      <c r="BO335" s="11"/>
      <c r="BP335" s="9" t="s">
        <v>164</v>
      </c>
    </row>
    <row r="336" spans="1:68" x14ac:dyDescent="0.25">
      <c r="A336" s="13">
        <v>334</v>
      </c>
      <c r="B336" t="s">
        <v>744</v>
      </c>
      <c r="C336" s="9">
        <v>0</v>
      </c>
      <c r="D336" s="9">
        <v>0</v>
      </c>
      <c r="E336" s="9" t="s">
        <v>1673</v>
      </c>
      <c r="F336" s="9">
        <v>0</v>
      </c>
      <c r="G336" s="9">
        <v>0</v>
      </c>
      <c r="H336" s="11" t="s">
        <v>2009</v>
      </c>
      <c r="I336" s="11"/>
      <c r="J336" s="11"/>
      <c r="K336" s="9">
        <v>0</v>
      </c>
      <c r="L336" s="11"/>
      <c r="M336" s="11"/>
      <c r="N336" s="9">
        <v>0</v>
      </c>
      <c r="O336" s="9" t="s">
        <v>1673</v>
      </c>
      <c r="P336" s="9">
        <v>0</v>
      </c>
      <c r="Q336" s="9">
        <v>0</v>
      </c>
      <c r="R336" s="11" t="s">
        <v>2009</v>
      </c>
      <c r="S336" s="11"/>
      <c r="T336" s="11"/>
      <c r="U336" s="9">
        <v>0</v>
      </c>
      <c r="V336" s="11"/>
      <c r="W336" s="11"/>
      <c r="X336" s="9">
        <v>0</v>
      </c>
      <c r="Y336" s="9" t="s">
        <v>1673</v>
      </c>
      <c r="Z336" s="9">
        <v>0</v>
      </c>
      <c r="AA336" s="11" t="s">
        <v>2009</v>
      </c>
      <c r="AB336" s="11"/>
      <c r="AC336" s="11"/>
      <c r="AD336" s="9">
        <v>0</v>
      </c>
      <c r="AE336" s="11"/>
      <c r="AF336" s="11"/>
      <c r="AG336" s="9">
        <v>0</v>
      </c>
      <c r="AH336" s="9" t="s">
        <v>1673</v>
      </c>
      <c r="AI336" s="9">
        <v>9</v>
      </c>
      <c r="AJ336" s="9" t="s">
        <v>1673</v>
      </c>
      <c r="AK336" s="9">
        <v>1</v>
      </c>
      <c r="AL336" s="11"/>
      <c r="AM336" s="11"/>
      <c r="AN336" s="11"/>
      <c r="AO336" s="9">
        <v>0</v>
      </c>
      <c r="AP336" s="11"/>
      <c r="AQ336" s="11"/>
      <c r="AR336" s="9">
        <v>0</v>
      </c>
      <c r="AS336" s="9">
        <v>0</v>
      </c>
      <c r="AT336" s="9" t="s">
        <v>1673</v>
      </c>
      <c r="AU336" s="9">
        <v>0</v>
      </c>
      <c r="AV336" s="11"/>
      <c r="AW336" s="11"/>
      <c r="AX336" s="11"/>
      <c r="AY336" s="9">
        <v>0</v>
      </c>
      <c r="AZ336" s="11"/>
      <c r="BA336" s="11"/>
      <c r="BB336" s="12" t="s">
        <v>1721</v>
      </c>
      <c r="BC336" s="9"/>
      <c r="BD336" s="12" t="s">
        <v>1721</v>
      </c>
      <c r="BE336" s="9"/>
      <c r="BF336" s="11" t="s">
        <v>1722</v>
      </c>
      <c r="BG336" s="9" t="s">
        <v>1723</v>
      </c>
      <c r="BH336" s="65" t="s">
        <v>1724</v>
      </c>
      <c r="BI336" s="11"/>
      <c r="BJ336" s="12" t="s">
        <v>1991</v>
      </c>
      <c r="BK336" s="9" t="s">
        <v>1723</v>
      </c>
      <c r="BL336" s="12" t="s">
        <v>1989</v>
      </c>
      <c r="BM336" s="11"/>
      <c r="BN336" s="11"/>
      <c r="BO336" s="11"/>
      <c r="BP336" s="9" t="s">
        <v>164</v>
      </c>
    </row>
    <row r="337" spans="1:68" x14ac:dyDescent="0.25">
      <c r="A337" s="13">
        <v>335</v>
      </c>
      <c r="B337" t="s">
        <v>746</v>
      </c>
      <c r="C337" s="9">
        <v>0</v>
      </c>
      <c r="D337" s="9">
        <v>0</v>
      </c>
      <c r="E337" s="9" t="s">
        <v>1673</v>
      </c>
      <c r="F337" s="9">
        <v>0</v>
      </c>
      <c r="G337" s="9">
        <v>0</v>
      </c>
      <c r="H337" s="11" t="s">
        <v>2009</v>
      </c>
      <c r="I337" s="11"/>
      <c r="J337" s="11"/>
      <c r="K337" s="9">
        <v>0</v>
      </c>
      <c r="L337" s="11"/>
      <c r="M337" s="11"/>
      <c r="N337" s="9">
        <v>0</v>
      </c>
      <c r="O337" s="9" t="s">
        <v>1673</v>
      </c>
      <c r="P337" s="9">
        <v>0</v>
      </c>
      <c r="Q337" s="9">
        <v>0</v>
      </c>
      <c r="R337" s="11" t="s">
        <v>2009</v>
      </c>
      <c r="S337" s="11"/>
      <c r="T337" s="11"/>
      <c r="U337" s="9">
        <v>0</v>
      </c>
      <c r="V337" s="11"/>
      <c r="W337" s="11"/>
      <c r="X337" s="9">
        <v>0</v>
      </c>
      <c r="Y337" s="9" t="s">
        <v>1673</v>
      </c>
      <c r="Z337" s="9">
        <v>0</v>
      </c>
      <c r="AA337" s="11" t="s">
        <v>2009</v>
      </c>
      <c r="AB337" s="11"/>
      <c r="AC337" s="11"/>
      <c r="AD337" s="9">
        <v>0</v>
      </c>
      <c r="AE337" s="11"/>
      <c r="AF337" s="11"/>
      <c r="AG337" s="9">
        <v>0</v>
      </c>
      <c r="AH337" s="9" t="s">
        <v>1673</v>
      </c>
      <c r="AI337" s="9">
        <v>9</v>
      </c>
      <c r="AJ337" s="9" t="s">
        <v>1673</v>
      </c>
      <c r="AK337" s="9">
        <v>1</v>
      </c>
      <c r="AL337" s="11"/>
      <c r="AM337" s="11"/>
      <c r="AN337" s="11"/>
      <c r="AO337" s="9">
        <v>0</v>
      </c>
      <c r="AP337" s="11"/>
      <c r="AQ337" s="11"/>
      <c r="AR337" s="9">
        <v>0</v>
      </c>
      <c r="AS337" s="9">
        <v>0</v>
      </c>
      <c r="AT337" s="9" t="s">
        <v>1673</v>
      </c>
      <c r="AU337" s="9">
        <v>0</v>
      </c>
      <c r="AV337" s="11"/>
      <c r="AW337" s="11"/>
      <c r="AX337" s="11"/>
      <c r="AY337" s="9">
        <v>0</v>
      </c>
      <c r="AZ337" s="11"/>
      <c r="BA337" s="11"/>
      <c r="BB337" s="12" t="s">
        <v>1721</v>
      </c>
      <c r="BC337" s="9"/>
      <c r="BD337" s="12" t="s">
        <v>1721</v>
      </c>
      <c r="BE337" s="9"/>
      <c r="BF337" s="11" t="s">
        <v>1722</v>
      </c>
      <c r="BG337" s="9" t="s">
        <v>1723</v>
      </c>
      <c r="BH337" s="65" t="s">
        <v>1724</v>
      </c>
      <c r="BI337" s="11"/>
      <c r="BJ337" s="12" t="s">
        <v>1991</v>
      </c>
      <c r="BK337" s="9" t="s">
        <v>1723</v>
      </c>
      <c r="BL337" s="12" t="s">
        <v>1989</v>
      </c>
      <c r="BM337" s="11"/>
      <c r="BN337" s="11"/>
      <c r="BO337" s="11"/>
      <c r="BP337" s="9" t="s">
        <v>164</v>
      </c>
    </row>
    <row r="338" spans="1:68" x14ac:dyDescent="0.25">
      <c r="A338" s="13">
        <v>336</v>
      </c>
      <c r="B338" t="s">
        <v>748</v>
      </c>
      <c r="C338" s="9">
        <v>0</v>
      </c>
      <c r="D338" s="9">
        <v>0</v>
      </c>
      <c r="E338" s="9" t="s">
        <v>1673</v>
      </c>
      <c r="F338" s="9">
        <v>0</v>
      </c>
      <c r="G338" s="9">
        <v>0</v>
      </c>
      <c r="H338" s="11" t="s">
        <v>2009</v>
      </c>
      <c r="I338" s="11"/>
      <c r="J338" s="11"/>
      <c r="K338" s="9">
        <v>0</v>
      </c>
      <c r="L338" s="11"/>
      <c r="M338" s="11"/>
      <c r="N338" s="9">
        <v>0</v>
      </c>
      <c r="O338" s="9" t="s">
        <v>1673</v>
      </c>
      <c r="P338" s="9">
        <v>0</v>
      </c>
      <c r="Q338" s="9">
        <v>0</v>
      </c>
      <c r="R338" s="11" t="s">
        <v>2009</v>
      </c>
      <c r="S338" s="11"/>
      <c r="T338" s="11"/>
      <c r="U338" s="9">
        <v>0</v>
      </c>
      <c r="V338" s="11"/>
      <c r="W338" s="11"/>
      <c r="X338" s="9">
        <v>0</v>
      </c>
      <c r="Y338" s="9" t="s">
        <v>1673</v>
      </c>
      <c r="Z338" s="9">
        <v>0</v>
      </c>
      <c r="AA338" s="11" t="s">
        <v>2009</v>
      </c>
      <c r="AB338" s="11"/>
      <c r="AC338" s="11"/>
      <c r="AD338" s="9">
        <v>0</v>
      </c>
      <c r="AE338" s="11"/>
      <c r="AF338" s="11"/>
      <c r="AG338" s="9">
        <v>0</v>
      </c>
      <c r="AH338" s="9" t="s">
        <v>1673</v>
      </c>
      <c r="AI338" s="9">
        <v>9</v>
      </c>
      <c r="AJ338" s="9" t="s">
        <v>1673</v>
      </c>
      <c r="AK338" s="9">
        <v>1</v>
      </c>
      <c r="AL338" s="11"/>
      <c r="AM338" s="11"/>
      <c r="AN338" s="11"/>
      <c r="AO338" s="9">
        <v>0</v>
      </c>
      <c r="AP338" s="11"/>
      <c r="AQ338" s="11"/>
      <c r="AR338" s="9">
        <v>0</v>
      </c>
      <c r="AS338" s="9">
        <v>0</v>
      </c>
      <c r="AT338" s="9" t="s">
        <v>1673</v>
      </c>
      <c r="AU338" s="9">
        <v>0</v>
      </c>
      <c r="AV338" s="11"/>
      <c r="AW338" s="11"/>
      <c r="AX338" s="11"/>
      <c r="AY338" s="9">
        <v>0</v>
      </c>
      <c r="AZ338" s="11"/>
      <c r="BA338" s="11"/>
      <c r="BB338" s="12" t="s">
        <v>1721</v>
      </c>
      <c r="BC338" s="9"/>
      <c r="BD338" s="12" t="s">
        <v>1721</v>
      </c>
      <c r="BE338" s="9"/>
      <c r="BF338" s="11" t="s">
        <v>1722</v>
      </c>
      <c r="BG338" s="9" t="s">
        <v>1723</v>
      </c>
      <c r="BH338" s="65" t="s">
        <v>1724</v>
      </c>
      <c r="BI338" s="11"/>
      <c r="BJ338" s="12" t="s">
        <v>1991</v>
      </c>
      <c r="BK338" s="9" t="s">
        <v>1723</v>
      </c>
      <c r="BL338" s="12" t="s">
        <v>1989</v>
      </c>
      <c r="BM338" s="11"/>
      <c r="BN338" s="11"/>
      <c r="BO338" s="11"/>
      <c r="BP338" s="9" t="s">
        <v>164</v>
      </c>
    </row>
    <row r="339" spans="1:68" x14ac:dyDescent="0.25">
      <c r="A339" s="13">
        <v>337</v>
      </c>
      <c r="B339" t="s">
        <v>750</v>
      </c>
      <c r="C339" s="9">
        <v>0</v>
      </c>
      <c r="D339" s="9">
        <v>0</v>
      </c>
      <c r="E339" s="9" t="s">
        <v>1673</v>
      </c>
      <c r="F339" s="9">
        <v>0</v>
      </c>
      <c r="G339" s="9">
        <v>0</v>
      </c>
      <c r="H339" s="11" t="s">
        <v>2009</v>
      </c>
      <c r="I339" s="11"/>
      <c r="J339" s="11"/>
      <c r="K339" s="9">
        <v>0</v>
      </c>
      <c r="L339" s="11"/>
      <c r="M339" s="11"/>
      <c r="N339" s="9">
        <v>0</v>
      </c>
      <c r="O339" s="9" t="s">
        <v>1673</v>
      </c>
      <c r="P339" s="9">
        <v>0</v>
      </c>
      <c r="Q339" s="9">
        <v>0</v>
      </c>
      <c r="R339" s="11" t="s">
        <v>2009</v>
      </c>
      <c r="S339" s="11"/>
      <c r="T339" s="11"/>
      <c r="U339" s="9">
        <v>0</v>
      </c>
      <c r="V339" s="11"/>
      <c r="W339" s="11"/>
      <c r="X339" s="9">
        <v>0</v>
      </c>
      <c r="Y339" s="9" t="s">
        <v>1673</v>
      </c>
      <c r="Z339" s="9">
        <v>0</v>
      </c>
      <c r="AA339" s="11" t="s">
        <v>2009</v>
      </c>
      <c r="AB339" s="11"/>
      <c r="AC339" s="11"/>
      <c r="AD339" s="9">
        <v>0</v>
      </c>
      <c r="AE339" s="11"/>
      <c r="AF339" s="11"/>
      <c r="AG339" s="9">
        <v>0</v>
      </c>
      <c r="AH339" s="9" t="s">
        <v>1673</v>
      </c>
      <c r="AI339" s="9">
        <v>36</v>
      </c>
      <c r="AJ339" s="9" t="s">
        <v>1673</v>
      </c>
      <c r="AK339" s="9">
        <v>1</v>
      </c>
      <c r="AL339" s="11"/>
      <c r="AM339" s="11"/>
      <c r="AN339" s="11"/>
      <c r="AO339" s="9">
        <v>0</v>
      </c>
      <c r="AP339" s="11"/>
      <c r="AQ339" s="11"/>
      <c r="AR339" s="9">
        <v>0</v>
      </c>
      <c r="AS339" s="9">
        <v>0</v>
      </c>
      <c r="AT339" s="9" t="s">
        <v>1673</v>
      </c>
      <c r="AU339" s="9">
        <v>0</v>
      </c>
      <c r="AV339" s="11"/>
      <c r="AW339" s="11"/>
      <c r="AX339" s="11"/>
      <c r="AY339" s="9">
        <v>0</v>
      </c>
      <c r="AZ339" s="11"/>
      <c r="BA339" s="11"/>
      <c r="BB339" s="12" t="s">
        <v>1721</v>
      </c>
      <c r="BC339" s="9"/>
      <c r="BD339" s="12" t="s">
        <v>1721</v>
      </c>
      <c r="BE339" s="9"/>
      <c r="BF339" s="11" t="s">
        <v>1722</v>
      </c>
      <c r="BG339" s="9" t="s">
        <v>1723</v>
      </c>
      <c r="BH339" s="65" t="s">
        <v>1724</v>
      </c>
      <c r="BI339" s="11"/>
      <c r="BJ339" s="12" t="s">
        <v>1991</v>
      </c>
      <c r="BK339" s="9" t="s">
        <v>1723</v>
      </c>
      <c r="BL339" s="12" t="s">
        <v>1989</v>
      </c>
      <c r="BM339" s="11"/>
      <c r="BN339" s="11"/>
      <c r="BO339" s="11"/>
      <c r="BP339" s="9" t="s">
        <v>164</v>
      </c>
    </row>
    <row r="340" spans="1:68" x14ac:dyDescent="0.25">
      <c r="A340" s="13">
        <v>338</v>
      </c>
      <c r="B340" t="s">
        <v>752</v>
      </c>
      <c r="C340" s="9">
        <v>0</v>
      </c>
      <c r="D340" s="9">
        <v>0</v>
      </c>
      <c r="E340" s="9" t="s">
        <v>1673</v>
      </c>
      <c r="F340" s="9">
        <v>0</v>
      </c>
      <c r="G340" s="9">
        <v>0</v>
      </c>
      <c r="H340" s="11" t="s">
        <v>2009</v>
      </c>
      <c r="I340" s="11"/>
      <c r="J340" s="11"/>
      <c r="K340" s="9">
        <v>0</v>
      </c>
      <c r="L340" s="11"/>
      <c r="M340" s="11"/>
      <c r="N340" s="9">
        <v>0</v>
      </c>
      <c r="O340" s="9" t="s">
        <v>1673</v>
      </c>
      <c r="P340" s="9">
        <v>0</v>
      </c>
      <c r="Q340" s="9">
        <v>0</v>
      </c>
      <c r="R340" s="11" t="s">
        <v>2009</v>
      </c>
      <c r="S340" s="11"/>
      <c r="T340" s="11"/>
      <c r="U340" s="9">
        <v>0</v>
      </c>
      <c r="V340" s="11"/>
      <c r="W340" s="11"/>
      <c r="X340" s="9">
        <v>0</v>
      </c>
      <c r="Y340" s="9" t="s">
        <v>1673</v>
      </c>
      <c r="Z340" s="9">
        <v>0</v>
      </c>
      <c r="AA340" s="11" t="s">
        <v>2009</v>
      </c>
      <c r="AB340" s="11"/>
      <c r="AC340" s="11"/>
      <c r="AD340" s="9">
        <v>0</v>
      </c>
      <c r="AE340" s="11"/>
      <c r="AF340" s="11"/>
      <c r="AG340" s="9">
        <v>0</v>
      </c>
      <c r="AH340" s="9" t="s">
        <v>1673</v>
      </c>
      <c r="AI340" s="9">
        <v>36</v>
      </c>
      <c r="AJ340" s="9" t="s">
        <v>1673</v>
      </c>
      <c r="AK340" s="9">
        <v>1</v>
      </c>
      <c r="AL340" s="11"/>
      <c r="AM340" s="11"/>
      <c r="AN340" s="11"/>
      <c r="AO340" s="9">
        <v>0</v>
      </c>
      <c r="AP340" s="11"/>
      <c r="AQ340" s="11"/>
      <c r="AR340" s="9">
        <v>0</v>
      </c>
      <c r="AS340" s="9">
        <v>0</v>
      </c>
      <c r="AT340" s="9" t="s">
        <v>1673</v>
      </c>
      <c r="AU340" s="9">
        <v>0</v>
      </c>
      <c r="AV340" s="11"/>
      <c r="AW340" s="11"/>
      <c r="AX340" s="11"/>
      <c r="AY340" s="9">
        <v>0</v>
      </c>
      <c r="AZ340" s="11"/>
      <c r="BA340" s="11"/>
      <c r="BB340" s="12" t="s">
        <v>1721</v>
      </c>
      <c r="BC340" s="9"/>
      <c r="BD340" s="12" t="s">
        <v>1721</v>
      </c>
      <c r="BE340" s="9"/>
      <c r="BF340" s="11" t="s">
        <v>1722</v>
      </c>
      <c r="BG340" s="9" t="s">
        <v>1723</v>
      </c>
      <c r="BH340" s="65" t="s">
        <v>1724</v>
      </c>
      <c r="BI340" s="11"/>
      <c r="BJ340" s="12" t="s">
        <v>1991</v>
      </c>
      <c r="BK340" s="9" t="s">
        <v>1723</v>
      </c>
      <c r="BL340" s="12" t="s">
        <v>1989</v>
      </c>
      <c r="BM340" s="11"/>
      <c r="BN340" s="11"/>
      <c r="BO340" s="11"/>
      <c r="BP340" s="9" t="s">
        <v>164</v>
      </c>
    </row>
    <row r="341" spans="1:68" x14ac:dyDescent="0.25">
      <c r="A341" s="13">
        <v>339</v>
      </c>
      <c r="B341" t="s">
        <v>754</v>
      </c>
      <c r="C341" s="9">
        <v>1</v>
      </c>
      <c r="D341" s="9">
        <v>690</v>
      </c>
      <c r="E341" s="9" t="s">
        <v>1673</v>
      </c>
      <c r="F341" s="9">
        <v>1</v>
      </c>
      <c r="G341" s="9">
        <v>0</v>
      </c>
      <c r="H341" s="11" t="s">
        <v>2010</v>
      </c>
      <c r="I341" s="11" t="s">
        <v>2011</v>
      </c>
      <c r="J341" s="11" t="s">
        <v>2012</v>
      </c>
      <c r="K341" s="9">
        <v>0</v>
      </c>
      <c r="L341" s="11"/>
      <c r="M341" s="11"/>
      <c r="N341" s="9">
        <v>410</v>
      </c>
      <c r="O341" s="9" t="s">
        <v>1673</v>
      </c>
      <c r="P341" s="9">
        <v>1</v>
      </c>
      <c r="Q341" s="9">
        <v>0</v>
      </c>
      <c r="R341" s="11" t="s">
        <v>2010</v>
      </c>
      <c r="S341" s="11" t="s">
        <v>2011</v>
      </c>
      <c r="T341" s="11"/>
      <c r="U341" s="9">
        <v>0</v>
      </c>
      <c r="V341" s="11"/>
      <c r="W341" s="11"/>
      <c r="X341" s="9">
        <v>390</v>
      </c>
      <c r="Y341" s="9" t="s">
        <v>1673</v>
      </c>
      <c r="Z341" s="9">
        <v>1</v>
      </c>
      <c r="AA341" s="11" t="s">
        <v>2013</v>
      </c>
      <c r="AB341" s="11"/>
      <c r="AC341" s="11"/>
      <c r="AD341" s="9">
        <v>0</v>
      </c>
      <c r="AE341" s="11"/>
      <c r="AF341" s="11"/>
      <c r="AG341" s="9">
        <v>530</v>
      </c>
      <c r="AH341" s="9" t="s">
        <v>1673</v>
      </c>
      <c r="AI341" s="9">
        <v>340</v>
      </c>
      <c r="AJ341" s="9" t="s">
        <v>1673</v>
      </c>
      <c r="AK341" s="9">
        <v>1</v>
      </c>
      <c r="AL341" s="11"/>
      <c r="AM341" s="11"/>
      <c r="AN341" s="11"/>
      <c r="AO341" s="9">
        <v>1</v>
      </c>
      <c r="AP341" s="11"/>
      <c r="AQ341" s="11"/>
      <c r="AR341" s="9">
        <v>0</v>
      </c>
      <c r="AS341" s="9">
        <v>0</v>
      </c>
      <c r="AT341" s="9" t="s">
        <v>1673</v>
      </c>
      <c r="AU341" s="9">
        <v>0</v>
      </c>
      <c r="AV341" s="11"/>
      <c r="AW341" s="11"/>
      <c r="AX341" s="11"/>
      <c r="AY341" s="9">
        <v>0</v>
      </c>
      <c r="AZ341" s="11"/>
      <c r="BA341" s="11"/>
      <c r="BB341" s="12" t="s">
        <v>1721</v>
      </c>
      <c r="BC341" s="9" t="s">
        <v>1735</v>
      </c>
      <c r="BD341" s="12" t="s">
        <v>1729</v>
      </c>
      <c r="BE341" s="9" t="s">
        <v>1723</v>
      </c>
      <c r="BF341" s="11" t="s">
        <v>1991</v>
      </c>
      <c r="BG341" s="9" t="s">
        <v>1723</v>
      </c>
      <c r="BH341" s="11" t="s">
        <v>1991</v>
      </c>
      <c r="BI341" s="11"/>
      <c r="BJ341" s="12" t="s">
        <v>1991</v>
      </c>
      <c r="BK341" s="9" t="s">
        <v>1723</v>
      </c>
      <c r="BL341" s="12" t="s">
        <v>1989</v>
      </c>
      <c r="BM341" s="11"/>
      <c r="BN341" s="11"/>
      <c r="BO341" s="11"/>
      <c r="BP341" s="9" t="s">
        <v>164</v>
      </c>
    </row>
    <row r="342" spans="1:68" x14ac:dyDescent="0.25">
      <c r="A342" s="13">
        <v>340</v>
      </c>
      <c r="B342" t="s">
        <v>757</v>
      </c>
      <c r="C342" s="9">
        <v>1</v>
      </c>
      <c r="D342" s="9">
        <v>890</v>
      </c>
      <c r="E342" s="9" t="s">
        <v>1673</v>
      </c>
      <c r="F342" s="9">
        <v>1</v>
      </c>
      <c r="G342" s="9">
        <v>0</v>
      </c>
      <c r="H342" s="11" t="s">
        <v>2010</v>
      </c>
      <c r="I342" s="11" t="s">
        <v>2011</v>
      </c>
      <c r="J342" s="11" t="s">
        <v>2012</v>
      </c>
      <c r="K342" s="9">
        <v>1</v>
      </c>
      <c r="L342" s="11"/>
      <c r="M342" s="11"/>
      <c r="N342" s="9">
        <v>440</v>
      </c>
      <c r="O342" s="9" t="s">
        <v>1673</v>
      </c>
      <c r="P342" s="9">
        <v>1</v>
      </c>
      <c r="Q342" s="9">
        <v>0</v>
      </c>
      <c r="R342" s="11" t="s">
        <v>2010</v>
      </c>
      <c r="S342" s="11" t="s">
        <v>2011</v>
      </c>
      <c r="T342" s="11"/>
      <c r="U342" s="9">
        <v>0</v>
      </c>
      <c r="V342" s="11"/>
      <c r="W342" s="11"/>
      <c r="X342" s="9">
        <v>398</v>
      </c>
      <c r="Y342" s="9" t="s">
        <v>1673</v>
      </c>
      <c r="Z342" s="9">
        <v>1</v>
      </c>
      <c r="AA342" s="11" t="s">
        <v>2013</v>
      </c>
      <c r="AB342" s="11"/>
      <c r="AC342" s="11"/>
      <c r="AD342" s="9">
        <v>0</v>
      </c>
      <c r="AE342" s="11"/>
      <c r="AF342" s="11"/>
      <c r="AG342" s="9">
        <v>560</v>
      </c>
      <c r="AH342" s="9" t="s">
        <v>1673</v>
      </c>
      <c r="AI342" s="9">
        <v>346</v>
      </c>
      <c r="AJ342" s="9" t="s">
        <v>1673</v>
      </c>
      <c r="AK342" s="9">
        <v>1</v>
      </c>
      <c r="AL342" s="11"/>
      <c r="AM342" s="11"/>
      <c r="AN342" s="11"/>
      <c r="AO342" s="9">
        <v>1</v>
      </c>
      <c r="AP342" s="11"/>
      <c r="AQ342" s="11"/>
      <c r="AR342" s="9">
        <v>0</v>
      </c>
      <c r="AS342" s="9">
        <v>0</v>
      </c>
      <c r="AT342" s="9" t="s">
        <v>1673</v>
      </c>
      <c r="AU342" s="9">
        <v>0</v>
      </c>
      <c r="AV342" s="11"/>
      <c r="AW342" s="11"/>
      <c r="AX342" s="11"/>
      <c r="AY342" s="9">
        <v>0</v>
      </c>
      <c r="AZ342" s="11"/>
      <c r="BA342" s="11"/>
      <c r="BB342" s="12" t="s">
        <v>1721</v>
      </c>
      <c r="BC342" s="9" t="s">
        <v>1723</v>
      </c>
      <c r="BD342" s="12" t="s">
        <v>1729</v>
      </c>
      <c r="BE342" s="9" t="s">
        <v>1723</v>
      </c>
      <c r="BF342" s="11" t="s">
        <v>1991</v>
      </c>
      <c r="BG342" s="9" t="s">
        <v>1723</v>
      </c>
      <c r="BH342" s="11" t="s">
        <v>1991</v>
      </c>
      <c r="BI342" s="11"/>
      <c r="BJ342" s="12" t="s">
        <v>1991</v>
      </c>
      <c r="BK342" s="9" t="s">
        <v>1723</v>
      </c>
      <c r="BL342" s="12" t="s">
        <v>1989</v>
      </c>
      <c r="BM342" s="11"/>
      <c r="BN342" s="11"/>
      <c r="BO342" s="11"/>
      <c r="BP342" s="9" t="s">
        <v>164</v>
      </c>
    </row>
    <row r="343" spans="1:68" x14ac:dyDescent="0.25">
      <c r="A343" s="13">
        <v>341</v>
      </c>
      <c r="B343" t="s">
        <v>759</v>
      </c>
      <c r="C343" s="9">
        <v>1</v>
      </c>
      <c r="D343" s="9">
        <v>910</v>
      </c>
      <c r="E343" s="9" t="s">
        <v>1673</v>
      </c>
      <c r="F343" s="9">
        <v>1</v>
      </c>
      <c r="G343" s="9">
        <v>0</v>
      </c>
      <c r="H343" s="11" t="s">
        <v>2010</v>
      </c>
      <c r="I343" s="11" t="s">
        <v>2011</v>
      </c>
      <c r="J343" s="11" t="s">
        <v>2012</v>
      </c>
      <c r="K343" s="9">
        <v>1</v>
      </c>
      <c r="L343" s="11"/>
      <c r="M343" s="11"/>
      <c r="N343" s="9">
        <v>440</v>
      </c>
      <c r="O343" s="9" t="s">
        <v>1673</v>
      </c>
      <c r="P343" s="9">
        <v>1</v>
      </c>
      <c r="Q343" s="9">
        <v>1</v>
      </c>
      <c r="R343" s="11" t="s">
        <v>2010</v>
      </c>
      <c r="S343" s="11" t="s">
        <v>2011</v>
      </c>
      <c r="T343" s="11"/>
      <c r="U343" s="9">
        <v>1</v>
      </c>
      <c r="V343" s="11"/>
      <c r="W343" s="11"/>
      <c r="X343" s="9">
        <v>390</v>
      </c>
      <c r="Y343" s="9" t="s">
        <v>1673</v>
      </c>
      <c r="Z343" s="9">
        <v>1</v>
      </c>
      <c r="AA343" s="11" t="s">
        <v>2013</v>
      </c>
      <c r="AB343" s="11"/>
      <c r="AC343" s="11"/>
      <c r="AD343" s="9">
        <v>0</v>
      </c>
      <c r="AE343" s="11"/>
      <c r="AF343" s="11"/>
      <c r="AG343" s="9">
        <v>540</v>
      </c>
      <c r="AH343" s="9" t="s">
        <v>1673</v>
      </c>
      <c r="AI343" s="9">
        <v>356</v>
      </c>
      <c r="AJ343" s="9" t="s">
        <v>1673</v>
      </c>
      <c r="AK343" s="9">
        <v>1</v>
      </c>
      <c r="AL343" s="11"/>
      <c r="AM343" s="11"/>
      <c r="AN343" s="11"/>
      <c r="AO343" s="9">
        <v>1</v>
      </c>
      <c r="AP343" s="11"/>
      <c r="AQ343" s="11"/>
      <c r="AR343" s="9">
        <v>0</v>
      </c>
      <c r="AS343" s="9">
        <v>0</v>
      </c>
      <c r="AT343" s="9" t="s">
        <v>1673</v>
      </c>
      <c r="AU343" s="9">
        <v>0</v>
      </c>
      <c r="AV343" s="11"/>
      <c r="AW343" s="11"/>
      <c r="AX343" s="11"/>
      <c r="AY343" s="9">
        <v>0</v>
      </c>
      <c r="AZ343" s="11"/>
      <c r="BA343" s="11"/>
      <c r="BB343" s="12" t="s">
        <v>1721</v>
      </c>
      <c r="BC343" s="9" t="s">
        <v>1735</v>
      </c>
      <c r="BD343" s="12" t="s">
        <v>1729</v>
      </c>
      <c r="BE343" s="9" t="s">
        <v>1723</v>
      </c>
      <c r="BF343" s="11" t="s">
        <v>1991</v>
      </c>
      <c r="BG343" s="9" t="s">
        <v>1723</v>
      </c>
      <c r="BH343" s="11" t="s">
        <v>1991</v>
      </c>
      <c r="BI343" s="11"/>
      <c r="BJ343" s="12" t="s">
        <v>1991</v>
      </c>
      <c r="BK343" s="9" t="s">
        <v>1723</v>
      </c>
      <c r="BL343" s="12" t="s">
        <v>1989</v>
      </c>
      <c r="BM343" s="11"/>
      <c r="BN343" s="11"/>
      <c r="BO343" s="11"/>
      <c r="BP343" s="9" t="s">
        <v>164</v>
      </c>
    </row>
    <row r="344" spans="1:68" x14ac:dyDescent="0.25">
      <c r="A344" s="13">
        <v>342</v>
      </c>
      <c r="B344" t="s">
        <v>761</v>
      </c>
      <c r="C344" s="9">
        <v>1</v>
      </c>
      <c r="D344" s="9">
        <v>920</v>
      </c>
      <c r="E344" s="9" t="s">
        <v>1673</v>
      </c>
      <c r="F344" s="9">
        <v>1</v>
      </c>
      <c r="G344" s="9">
        <v>0</v>
      </c>
      <c r="H344" s="11" t="s">
        <v>2010</v>
      </c>
      <c r="I344" s="11" t="s">
        <v>2011</v>
      </c>
      <c r="J344" s="11" t="s">
        <v>2012</v>
      </c>
      <c r="K344" s="9">
        <v>1</v>
      </c>
      <c r="L344" s="11"/>
      <c r="M344" s="11"/>
      <c r="N344" s="9">
        <v>450</v>
      </c>
      <c r="O344" s="9" t="s">
        <v>1673</v>
      </c>
      <c r="P344" s="9">
        <v>1</v>
      </c>
      <c r="Q344" s="9">
        <v>1</v>
      </c>
      <c r="R344" s="11" t="s">
        <v>2010</v>
      </c>
      <c r="S344" s="11" t="s">
        <v>2011</v>
      </c>
      <c r="T344" s="11"/>
      <c r="U344" s="9">
        <v>1</v>
      </c>
      <c r="V344" s="11"/>
      <c r="W344" s="11"/>
      <c r="X344" s="9">
        <v>386</v>
      </c>
      <c r="Y344" s="9" t="s">
        <v>1673</v>
      </c>
      <c r="Z344" s="9">
        <v>1</v>
      </c>
      <c r="AA344" s="11" t="s">
        <v>2013</v>
      </c>
      <c r="AB344" s="11"/>
      <c r="AC344" s="11"/>
      <c r="AD344" s="9">
        <v>0</v>
      </c>
      <c r="AE344" s="11"/>
      <c r="AF344" s="11"/>
      <c r="AG344" s="9">
        <v>520</v>
      </c>
      <c r="AH344" s="9" t="s">
        <v>1673</v>
      </c>
      <c r="AI344" s="9">
        <v>380</v>
      </c>
      <c r="AJ344" s="9" t="s">
        <v>1673</v>
      </c>
      <c r="AK344" s="9">
        <v>1</v>
      </c>
      <c r="AL344" s="11"/>
      <c r="AM344" s="11"/>
      <c r="AN344" s="11"/>
      <c r="AO344" s="9">
        <v>1</v>
      </c>
      <c r="AP344" s="11"/>
      <c r="AQ344" s="11"/>
      <c r="AR344" s="9">
        <v>0</v>
      </c>
      <c r="AS344" s="9">
        <v>0</v>
      </c>
      <c r="AT344" s="9" t="s">
        <v>1673</v>
      </c>
      <c r="AU344" s="9">
        <v>0</v>
      </c>
      <c r="AV344" s="11"/>
      <c r="AW344" s="11"/>
      <c r="AX344" s="11"/>
      <c r="AY344" s="9">
        <v>0</v>
      </c>
      <c r="AZ344" s="11"/>
      <c r="BA344" s="11"/>
      <c r="BB344" s="12" t="s">
        <v>1721</v>
      </c>
      <c r="BC344" s="9" t="s">
        <v>1735</v>
      </c>
      <c r="BD344" s="12" t="s">
        <v>1729</v>
      </c>
      <c r="BE344" s="9" t="s">
        <v>1723</v>
      </c>
      <c r="BF344" s="11" t="s">
        <v>1991</v>
      </c>
      <c r="BG344" s="9" t="s">
        <v>1723</v>
      </c>
      <c r="BH344" s="11" t="s">
        <v>1991</v>
      </c>
      <c r="BI344" s="11"/>
      <c r="BJ344" s="12" t="s">
        <v>1991</v>
      </c>
      <c r="BK344" s="9" t="s">
        <v>1723</v>
      </c>
      <c r="BL344" s="12" t="s">
        <v>1989</v>
      </c>
      <c r="BM344" s="11"/>
      <c r="BN344" s="11"/>
      <c r="BO344" s="11"/>
      <c r="BP344" s="9" t="s">
        <v>164</v>
      </c>
    </row>
    <row r="345" spans="1:68" x14ac:dyDescent="0.25">
      <c r="A345" s="13">
        <v>343</v>
      </c>
      <c r="B345" t="s">
        <v>763</v>
      </c>
      <c r="C345" s="9">
        <v>1</v>
      </c>
      <c r="D345" s="9">
        <v>920</v>
      </c>
      <c r="E345" s="9" t="s">
        <v>1673</v>
      </c>
      <c r="F345" s="9">
        <v>1</v>
      </c>
      <c r="G345" s="9">
        <v>0</v>
      </c>
      <c r="H345" s="11" t="s">
        <v>2010</v>
      </c>
      <c r="I345" s="11" t="s">
        <v>2011</v>
      </c>
      <c r="J345" s="11" t="s">
        <v>2012</v>
      </c>
      <c r="K345" s="9">
        <v>0</v>
      </c>
      <c r="L345" s="11"/>
      <c r="M345" s="11"/>
      <c r="N345" s="9">
        <v>430</v>
      </c>
      <c r="O345" s="9" t="s">
        <v>1673</v>
      </c>
      <c r="P345" s="9">
        <v>1</v>
      </c>
      <c r="Q345" s="9">
        <v>1</v>
      </c>
      <c r="R345" s="11" t="s">
        <v>2010</v>
      </c>
      <c r="S345" s="11" t="s">
        <v>2011</v>
      </c>
      <c r="T345" s="11"/>
      <c r="U345" s="9">
        <v>1</v>
      </c>
      <c r="V345" s="11"/>
      <c r="W345" s="11"/>
      <c r="X345" s="9">
        <v>360</v>
      </c>
      <c r="Y345" s="9" t="s">
        <v>1673</v>
      </c>
      <c r="Z345" s="9">
        <v>1</v>
      </c>
      <c r="AA345" s="11" t="s">
        <v>2013</v>
      </c>
      <c r="AB345" s="11"/>
      <c r="AC345" s="11"/>
      <c r="AD345" s="9">
        <v>0</v>
      </c>
      <c r="AE345" s="11"/>
      <c r="AF345" s="11"/>
      <c r="AG345" s="9">
        <v>540</v>
      </c>
      <c r="AH345" s="9" t="s">
        <v>1673</v>
      </c>
      <c r="AI345" s="9">
        <v>360</v>
      </c>
      <c r="AJ345" s="9" t="s">
        <v>1673</v>
      </c>
      <c r="AK345" s="9">
        <v>1</v>
      </c>
      <c r="AL345" s="11"/>
      <c r="AM345" s="11"/>
      <c r="AN345" s="11"/>
      <c r="AO345" s="9">
        <v>1</v>
      </c>
      <c r="AP345" s="11"/>
      <c r="AQ345" s="11"/>
      <c r="AR345" s="9">
        <v>0</v>
      </c>
      <c r="AS345" s="9">
        <v>0</v>
      </c>
      <c r="AT345" s="9" t="s">
        <v>1673</v>
      </c>
      <c r="AU345" s="9">
        <v>0</v>
      </c>
      <c r="AV345" s="11"/>
      <c r="AW345" s="11"/>
      <c r="AX345" s="11"/>
      <c r="AY345" s="9">
        <v>0</v>
      </c>
      <c r="AZ345" s="11"/>
      <c r="BA345" s="11"/>
      <c r="BB345" s="12" t="s">
        <v>1721</v>
      </c>
      <c r="BC345" s="9" t="s">
        <v>1735</v>
      </c>
      <c r="BD345" s="12" t="s">
        <v>1729</v>
      </c>
      <c r="BE345" s="9" t="s">
        <v>1723</v>
      </c>
      <c r="BF345" s="11" t="s">
        <v>1991</v>
      </c>
      <c r="BG345" s="9" t="s">
        <v>1723</v>
      </c>
      <c r="BH345" s="11" t="s">
        <v>1991</v>
      </c>
      <c r="BI345" s="11"/>
      <c r="BJ345" s="12" t="s">
        <v>1991</v>
      </c>
      <c r="BK345" s="9" t="s">
        <v>1723</v>
      </c>
      <c r="BL345" s="12" t="s">
        <v>1989</v>
      </c>
      <c r="BM345" s="11"/>
      <c r="BN345" s="11"/>
      <c r="BO345" s="11"/>
      <c r="BP345" s="9" t="s">
        <v>164</v>
      </c>
    </row>
    <row r="346" spans="1:68" x14ac:dyDescent="0.25">
      <c r="A346" s="13">
        <v>344</v>
      </c>
      <c r="B346" t="s">
        <v>765</v>
      </c>
      <c r="C346" s="9">
        <v>1</v>
      </c>
      <c r="D346" s="9">
        <v>890</v>
      </c>
      <c r="E346" s="9" t="s">
        <v>1673</v>
      </c>
      <c r="F346" s="9">
        <v>1</v>
      </c>
      <c r="G346" s="9">
        <v>0</v>
      </c>
      <c r="H346" s="11" t="s">
        <v>2010</v>
      </c>
      <c r="I346" s="11" t="s">
        <v>2011</v>
      </c>
      <c r="J346" s="11" t="s">
        <v>2012</v>
      </c>
      <c r="K346" s="9">
        <v>0</v>
      </c>
      <c r="L346" s="11"/>
      <c r="M346" s="11"/>
      <c r="N346" s="9">
        <v>440</v>
      </c>
      <c r="O346" s="9" t="s">
        <v>1673</v>
      </c>
      <c r="P346" s="9">
        <v>1</v>
      </c>
      <c r="Q346" s="9">
        <v>0</v>
      </c>
      <c r="R346" s="11" t="s">
        <v>2010</v>
      </c>
      <c r="S346" s="11" t="s">
        <v>2011</v>
      </c>
      <c r="T346" s="11"/>
      <c r="U346" s="9">
        <v>0</v>
      </c>
      <c r="V346" s="11"/>
      <c r="W346" s="11"/>
      <c r="X346" s="9">
        <v>390</v>
      </c>
      <c r="Y346" s="9" t="s">
        <v>1673</v>
      </c>
      <c r="Z346" s="9">
        <v>1</v>
      </c>
      <c r="AA346" s="11" t="s">
        <v>2013</v>
      </c>
      <c r="AB346" s="11"/>
      <c r="AC346" s="11"/>
      <c r="AD346" s="9">
        <v>0</v>
      </c>
      <c r="AE346" s="11"/>
      <c r="AF346" s="11"/>
      <c r="AG346" s="9">
        <v>530</v>
      </c>
      <c r="AH346" s="9" t="s">
        <v>1673</v>
      </c>
      <c r="AI346" s="9">
        <v>330</v>
      </c>
      <c r="AJ346" s="9" t="s">
        <v>1673</v>
      </c>
      <c r="AK346" s="9">
        <v>1</v>
      </c>
      <c r="AL346" s="11"/>
      <c r="AM346" s="11"/>
      <c r="AN346" s="11"/>
      <c r="AO346" s="9">
        <v>1</v>
      </c>
      <c r="AP346" s="11"/>
      <c r="AQ346" s="11"/>
      <c r="AR346" s="9">
        <v>0</v>
      </c>
      <c r="AS346" s="9">
        <v>0</v>
      </c>
      <c r="AT346" s="9" t="s">
        <v>1673</v>
      </c>
      <c r="AU346" s="9">
        <v>0</v>
      </c>
      <c r="AV346" s="11"/>
      <c r="AW346" s="11"/>
      <c r="AX346" s="11"/>
      <c r="AY346" s="9">
        <v>0</v>
      </c>
      <c r="AZ346" s="11"/>
      <c r="BA346" s="11"/>
      <c r="BB346" s="12" t="s">
        <v>1721</v>
      </c>
      <c r="BC346" s="9" t="s">
        <v>1723</v>
      </c>
      <c r="BD346" s="12" t="s">
        <v>1729</v>
      </c>
      <c r="BE346" s="9" t="s">
        <v>1723</v>
      </c>
      <c r="BF346" s="11" t="s">
        <v>1991</v>
      </c>
      <c r="BG346" s="9" t="s">
        <v>1723</v>
      </c>
      <c r="BH346" s="11" t="s">
        <v>1991</v>
      </c>
      <c r="BI346" s="11"/>
      <c r="BJ346" s="12" t="s">
        <v>1991</v>
      </c>
      <c r="BK346" s="9" t="s">
        <v>1723</v>
      </c>
      <c r="BL346" s="12" t="s">
        <v>1989</v>
      </c>
      <c r="BM346" s="11"/>
      <c r="BN346" s="11"/>
      <c r="BO346" s="11"/>
      <c r="BP346" s="9" t="s">
        <v>164</v>
      </c>
    </row>
    <row r="347" spans="1:68" x14ac:dyDescent="0.25">
      <c r="A347" s="13">
        <v>345</v>
      </c>
      <c r="B347" t="s">
        <v>767</v>
      </c>
      <c r="C347" s="9">
        <v>1</v>
      </c>
      <c r="D347" s="9">
        <v>880</v>
      </c>
      <c r="E347" s="9" t="s">
        <v>1673</v>
      </c>
      <c r="F347" s="9">
        <v>1</v>
      </c>
      <c r="G347" s="9">
        <v>0</v>
      </c>
      <c r="H347" s="11" t="s">
        <v>2010</v>
      </c>
      <c r="I347" s="11" t="s">
        <v>2011</v>
      </c>
      <c r="J347" s="11" t="s">
        <v>2012</v>
      </c>
      <c r="K347" s="9">
        <v>0</v>
      </c>
      <c r="L347" s="11"/>
      <c r="M347" s="11"/>
      <c r="N347" s="9">
        <v>398</v>
      </c>
      <c r="O347" s="9" t="s">
        <v>1673</v>
      </c>
      <c r="P347" s="9">
        <v>1</v>
      </c>
      <c r="Q347" s="9">
        <v>0</v>
      </c>
      <c r="R347" s="11" t="s">
        <v>2010</v>
      </c>
      <c r="S347" s="11" t="s">
        <v>2011</v>
      </c>
      <c r="T347" s="11"/>
      <c r="U347" s="9">
        <v>0</v>
      </c>
      <c r="V347" s="11"/>
      <c r="W347" s="11"/>
      <c r="X347" s="9">
        <v>378</v>
      </c>
      <c r="Y347" s="9" t="s">
        <v>1673</v>
      </c>
      <c r="Z347" s="9">
        <v>1</v>
      </c>
      <c r="AA347" s="11" t="s">
        <v>2013</v>
      </c>
      <c r="AB347" s="11"/>
      <c r="AC347" s="11"/>
      <c r="AD347" s="9">
        <v>0</v>
      </c>
      <c r="AE347" s="11"/>
      <c r="AF347" s="11"/>
      <c r="AG347" s="9">
        <v>510</v>
      </c>
      <c r="AH347" s="9" t="s">
        <v>1673</v>
      </c>
      <c r="AI347" s="9">
        <v>310</v>
      </c>
      <c r="AJ347" s="9" t="s">
        <v>1673</v>
      </c>
      <c r="AK347" s="9">
        <v>1</v>
      </c>
      <c r="AL347" s="11"/>
      <c r="AM347" s="11"/>
      <c r="AN347" s="11"/>
      <c r="AO347" s="9">
        <v>1</v>
      </c>
      <c r="AP347" s="11"/>
      <c r="AQ347" s="11"/>
      <c r="AR347" s="9">
        <v>0</v>
      </c>
      <c r="AS347" s="9">
        <v>0</v>
      </c>
      <c r="AT347" s="9" t="s">
        <v>1673</v>
      </c>
      <c r="AU347" s="9">
        <v>0</v>
      </c>
      <c r="AV347" s="11"/>
      <c r="AW347" s="11"/>
      <c r="AX347" s="11"/>
      <c r="AY347" s="9">
        <v>0</v>
      </c>
      <c r="AZ347" s="11"/>
      <c r="BA347" s="11"/>
      <c r="BB347" s="12" t="s">
        <v>1721</v>
      </c>
      <c r="BC347" s="9" t="s">
        <v>1735</v>
      </c>
      <c r="BD347" s="12" t="s">
        <v>1729</v>
      </c>
      <c r="BE347" s="9" t="s">
        <v>1723</v>
      </c>
      <c r="BF347" s="11" t="s">
        <v>1991</v>
      </c>
      <c r="BG347" s="9" t="s">
        <v>1723</v>
      </c>
      <c r="BH347" s="11" t="s">
        <v>1991</v>
      </c>
      <c r="BI347" s="11"/>
      <c r="BJ347" s="12" t="s">
        <v>1991</v>
      </c>
      <c r="BK347" s="9" t="s">
        <v>1723</v>
      </c>
      <c r="BL347" s="12" t="s">
        <v>1989</v>
      </c>
      <c r="BM347" s="11"/>
      <c r="BN347" s="11"/>
      <c r="BO347" s="11"/>
      <c r="BP347" s="9" t="s">
        <v>164</v>
      </c>
    </row>
    <row r="348" spans="1:68" x14ac:dyDescent="0.25">
      <c r="A348" s="13">
        <v>346</v>
      </c>
      <c r="B348" t="s">
        <v>769</v>
      </c>
      <c r="C348" s="9">
        <v>0</v>
      </c>
      <c r="D348" s="9">
        <v>36.799999999999997</v>
      </c>
      <c r="E348" s="9" t="s">
        <v>1673</v>
      </c>
      <c r="F348" s="9">
        <v>0</v>
      </c>
      <c r="G348" s="9">
        <v>0</v>
      </c>
      <c r="H348" s="11" t="s">
        <v>2009</v>
      </c>
      <c r="I348" s="11"/>
      <c r="J348" s="11"/>
      <c r="K348" s="9">
        <v>0</v>
      </c>
      <c r="L348" s="11"/>
      <c r="M348" s="11"/>
      <c r="N348" s="9">
        <v>0</v>
      </c>
      <c r="O348" s="9" t="s">
        <v>1673</v>
      </c>
      <c r="P348" s="9">
        <v>0</v>
      </c>
      <c r="Q348" s="9">
        <v>0</v>
      </c>
      <c r="R348" s="11" t="s">
        <v>2009</v>
      </c>
      <c r="S348" s="11"/>
      <c r="T348" s="11"/>
      <c r="U348" s="9">
        <v>0</v>
      </c>
      <c r="V348" s="11"/>
      <c r="W348" s="11"/>
      <c r="X348" s="9">
        <v>0</v>
      </c>
      <c r="Y348" s="9" t="s">
        <v>1673</v>
      </c>
      <c r="Z348" s="9">
        <v>0</v>
      </c>
      <c r="AA348" s="11" t="s">
        <v>2009</v>
      </c>
      <c r="AB348" s="11"/>
      <c r="AC348" s="11"/>
      <c r="AD348" s="9">
        <v>0</v>
      </c>
      <c r="AE348" s="11"/>
      <c r="AF348" s="11"/>
      <c r="AG348" s="9">
        <v>0</v>
      </c>
      <c r="AH348" s="9" t="s">
        <v>1673</v>
      </c>
      <c r="AI348" s="9">
        <v>9</v>
      </c>
      <c r="AJ348" s="9" t="s">
        <v>1673</v>
      </c>
      <c r="AK348" s="9">
        <v>1</v>
      </c>
      <c r="AL348" s="11"/>
      <c r="AM348" s="11"/>
      <c r="AN348" s="11"/>
      <c r="AO348" s="9">
        <v>0</v>
      </c>
      <c r="AP348" s="11"/>
      <c r="AQ348" s="11"/>
      <c r="AR348" s="9">
        <v>0</v>
      </c>
      <c r="AS348" s="9">
        <v>0</v>
      </c>
      <c r="AT348" s="9" t="s">
        <v>1673</v>
      </c>
      <c r="AU348" s="9">
        <v>0</v>
      </c>
      <c r="AV348" s="11"/>
      <c r="AW348" s="11"/>
      <c r="AX348" s="11"/>
      <c r="AY348" s="9">
        <v>0</v>
      </c>
      <c r="AZ348" s="11"/>
      <c r="BA348" s="11"/>
      <c r="BB348" s="12" t="s">
        <v>1721</v>
      </c>
      <c r="BC348" s="9"/>
      <c r="BD348" s="12" t="s">
        <v>1721</v>
      </c>
      <c r="BE348" s="9"/>
      <c r="BF348" s="11" t="s">
        <v>1722</v>
      </c>
      <c r="BG348" s="9" t="s">
        <v>1723</v>
      </c>
      <c r="BH348" s="65" t="s">
        <v>1724</v>
      </c>
      <c r="BI348" s="11"/>
      <c r="BJ348" s="12" t="s">
        <v>1991</v>
      </c>
      <c r="BK348" s="9" t="s">
        <v>1723</v>
      </c>
      <c r="BL348" s="12" t="s">
        <v>1989</v>
      </c>
      <c r="BM348" s="11"/>
      <c r="BN348" s="11"/>
      <c r="BO348" s="11"/>
      <c r="BP348" s="9" t="s">
        <v>164</v>
      </c>
    </row>
    <row r="349" spans="1:68" x14ac:dyDescent="0.25">
      <c r="A349" s="13">
        <v>347</v>
      </c>
      <c r="B349" t="s">
        <v>771</v>
      </c>
      <c r="C349" s="9">
        <v>0</v>
      </c>
      <c r="D349" s="9">
        <v>36.799999999999997</v>
      </c>
      <c r="E349" s="9" t="s">
        <v>1673</v>
      </c>
      <c r="F349" s="9">
        <v>0</v>
      </c>
      <c r="G349" s="9">
        <v>0</v>
      </c>
      <c r="H349" s="11" t="s">
        <v>2009</v>
      </c>
      <c r="I349" s="11"/>
      <c r="J349" s="11"/>
      <c r="K349" s="9">
        <v>0</v>
      </c>
      <c r="L349" s="11"/>
      <c r="M349" s="11"/>
      <c r="N349" s="9">
        <v>0</v>
      </c>
      <c r="O349" s="9" t="s">
        <v>1673</v>
      </c>
      <c r="P349" s="9">
        <v>0</v>
      </c>
      <c r="Q349" s="9">
        <v>0</v>
      </c>
      <c r="R349" s="11" t="s">
        <v>2009</v>
      </c>
      <c r="S349" s="11"/>
      <c r="T349" s="11"/>
      <c r="U349" s="9">
        <v>0</v>
      </c>
      <c r="V349" s="11"/>
      <c r="W349" s="11"/>
      <c r="X349" s="9">
        <v>0</v>
      </c>
      <c r="Y349" s="9" t="s">
        <v>1673</v>
      </c>
      <c r="Z349" s="9">
        <v>0</v>
      </c>
      <c r="AA349" s="11" t="s">
        <v>2009</v>
      </c>
      <c r="AB349" s="11"/>
      <c r="AC349" s="11"/>
      <c r="AD349" s="9">
        <v>0</v>
      </c>
      <c r="AE349" s="11"/>
      <c r="AF349" s="11"/>
      <c r="AG349" s="9">
        <v>0</v>
      </c>
      <c r="AH349" s="9" t="s">
        <v>1673</v>
      </c>
      <c r="AI349" s="9">
        <v>9</v>
      </c>
      <c r="AJ349" s="9" t="s">
        <v>1673</v>
      </c>
      <c r="AK349" s="9">
        <v>1</v>
      </c>
      <c r="AL349" s="11"/>
      <c r="AM349" s="11"/>
      <c r="AN349" s="11"/>
      <c r="AO349" s="9">
        <v>0</v>
      </c>
      <c r="AP349" s="11"/>
      <c r="AQ349" s="11"/>
      <c r="AR349" s="9">
        <v>0</v>
      </c>
      <c r="AS349" s="9">
        <v>0</v>
      </c>
      <c r="AT349" s="9" t="s">
        <v>1673</v>
      </c>
      <c r="AU349" s="9">
        <v>0</v>
      </c>
      <c r="AV349" s="11"/>
      <c r="AW349" s="11"/>
      <c r="AX349" s="11"/>
      <c r="AY349" s="9">
        <v>0</v>
      </c>
      <c r="AZ349" s="11"/>
      <c r="BA349" s="11"/>
      <c r="BB349" s="12" t="s">
        <v>1721</v>
      </c>
      <c r="BC349" s="9"/>
      <c r="BD349" s="12" t="s">
        <v>1721</v>
      </c>
      <c r="BE349" s="9"/>
      <c r="BF349" s="11" t="s">
        <v>1722</v>
      </c>
      <c r="BG349" s="9" t="s">
        <v>1723</v>
      </c>
      <c r="BH349" s="65" t="s">
        <v>1724</v>
      </c>
      <c r="BI349" s="11"/>
      <c r="BJ349" s="12" t="s">
        <v>1991</v>
      </c>
      <c r="BK349" s="9" t="s">
        <v>1723</v>
      </c>
      <c r="BL349" s="12" t="s">
        <v>1989</v>
      </c>
      <c r="BM349" s="11"/>
      <c r="BN349" s="11"/>
      <c r="BO349" s="11"/>
      <c r="BP349" s="9" t="s">
        <v>164</v>
      </c>
    </row>
    <row r="350" spans="1:68" x14ac:dyDescent="0.25">
      <c r="A350" s="13">
        <v>348</v>
      </c>
      <c r="B350" t="s">
        <v>773</v>
      </c>
      <c r="C350" s="9">
        <v>0</v>
      </c>
      <c r="D350" s="9">
        <v>147.19999999999999</v>
      </c>
      <c r="E350" s="9" t="s">
        <v>1673</v>
      </c>
      <c r="F350" s="9">
        <v>0</v>
      </c>
      <c r="G350" s="9">
        <v>0</v>
      </c>
      <c r="H350" s="11" t="s">
        <v>2009</v>
      </c>
      <c r="I350" s="11"/>
      <c r="J350" s="11"/>
      <c r="K350" s="9">
        <v>0</v>
      </c>
      <c r="L350" s="11"/>
      <c r="M350" s="11"/>
      <c r="N350" s="9">
        <v>0</v>
      </c>
      <c r="O350" s="9" t="s">
        <v>1673</v>
      </c>
      <c r="P350" s="9">
        <v>0</v>
      </c>
      <c r="Q350" s="9">
        <v>0</v>
      </c>
      <c r="R350" s="11" t="s">
        <v>2009</v>
      </c>
      <c r="S350" s="11"/>
      <c r="T350" s="11"/>
      <c r="U350" s="9">
        <v>0</v>
      </c>
      <c r="V350" s="11"/>
      <c r="W350" s="11"/>
      <c r="X350" s="9">
        <v>0</v>
      </c>
      <c r="Y350" s="9" t="s">
        <v>1673</v>
      </c>
      <c r="Z350" s="9">
        <v>0</v>
      </c>
      <c r="AA350" s="11" t="s">
        <v>2009</v>
      </c>
      <c r="AB350" s="11"/>
      <c r="AC350" s="11"/>
      <c r="AD350" s="9">
        <v>0</v>
      </c>
      <c r="AE350" s="11"/>
      <c r="AF350" s="11"/>
      <c r="AG350" s="9">
        <v>0</v>
      </c>
      <c r="AH350" s="9" t="s">
        <v>1673</v>
      </c>
      <c r="AI350" s="9">
        <v>36</v>
      </c>
      <c r="AJ350" s="9" t="s">
        <v>1673</v>
      </c>
      <c r="AK350" s="9">
        <v>1</v>
      </c>
      <c r="AL350" s="11"/>
      <c r="AM350" s="11"/>
      <c r="AN350" s="11"/>
      <c r="AO350" s="9">
        <v>0</v>
      </c>
      <c r="AP350" s="11"/>
      <c r="AQ350" s="11"/>
      <c r="AR350" s="9">
        <v>0</v>
      </c>
      <c r="AS350" s="9">
        <v>0</v>
      </c>
      <c r="AT350" s="9" t="s">
        <v>1673</v>
      </c>
      <c r="AU350" s="9">
        <v>0</v>
      </c>
      <c r="AV350" s="11"/>
      <c r="AW350" s="11"/>
      <c r="AX350" s="11"/>
      <c r="AY350" s="9">
        <v>0</v>
      </c>
      <c r="AZ350" s="11"/>
      <c r="BA350" s="11"/>
      <c r="BB350" s="12" t="s">
        <v>1721</v>
      </c>
      <c r="BC350" s="9"/>
      <c r="BD350" s="12" t="s">
        <v>1721</v>
      </c>
      <c r="BE350" s="9"/>
      <c r="BF350" s="11" t="s">
        <v>1722</v>
      </c>
      <c r="BG350" s="9" t="s">
        <v>1723</v>
      </c>
      <c r="BH350" s="65" t="s">
        <v>1724</v>
      </c>
      <c r="BI350" s="11"/>
      <c r="BJ350" s="12" t="s">
        <v>1991</v>
      </c>
      <c r="BK350" s="9" t="s">
        <v>1723</v>
      </c>
      <c r="BL350" s="12" t="s">
        <v>1989</v>
      </c>
      <c r="BM350" s="11"/>
      <c r="BN350" s="11"/>
      <c r="BO350" s="11"/>
      <c r="BP350" s="9" t="s">
        <v>164</v>
      </c>
    </row>
    <row r="351" spans="1:68" x14ac:dyDescent="0.25">
      <c r="A351" s="13">
        <v>349</v>
      </c>
      <c r="B351" t="s">
        <v>775</v>
      </c>
      <c r="C351" s="9">
        <v>0</v>
      </c>
      <c r="D351" s="9">
        <v>36.799999999999997</v>
      </c>
      <c r="E351" s="9" t="s">
        <v>1673</v>
      </c>
      <c r="F351" s="9">
        <v>0</v>
      </c>
      <c r="G351" s="9">
        <v>0</v>
      </c>
      <c r="H351" s="11" t="s">
        <v>2009</v>
      </c>
      <c r="I351" s="11"/>
      <c r="J351" s="11"/>
      <c r="K351" s="9">
        <v>0</v>
      </c>
      <c r="L351" s="11"/>
      <c r="M351" s="11"/>
      <c r="N351" s="9">
        <v>0</v>
      </c>
      <c r="O351" s="9" t="s">
        <v>1673</v>
      </c>
      <c r="P351" s="9">
        <v>0</v>
      </c>
      <c r="Q351" s="9">
        <v>0</v>
      </c>
      <c r="R351" s="11" t="s">
        <v>2009</v>
      </c>
      <c r="S351" s="11"/>
      <c r="T351" s="11"/>
      <c r="U351" s="9">
        <v>0</v>
      </c>
      <c r="V351" s="11"/>
      <c r="W351" s="11"/>
      <c r="X351" s="9">
        <v>0</v>
      </c>
      <c r="Y351" s="9" t="s">
        <v>1673</v>
      </c>
      <c r="Z351" s="9">
        <v>0</v>
      </c>
      <c r="AA351" s="11" t="s">
        <v>2009</v>
      </c>
      <c r="AB351" s="11"/>
      <c r="AC351" s="11"/>
      <c r="AD351" s="9">
        <v>0</v>
      </c>
      <c r="AE351" s="11"/>
      <c r="AF351" s="11"/>
      <c r="AG351" s="9">
        <v>0</v>
      </c>
      <c r="AH351" s="9" t="s">
        <v>1673</v>
      </c>
      <c r="AI351" s="9">
        <v>9</v>
      </c>
      <c r="AJ351" s="9" t="s">
        <v>1673</v>
      </c>
      <c r="AK351" s="9">
        <v>1</v>
      </c>
      <c r="AL351" s="11"/>
      <c r="AM351" s="11"/>
      <c r="AN351" s="11"/>
      <c r="AO351" s="9">
        <v>0</v>
      </c>
      <c r="AP351" s="11"/>
      <c r="AQ351" s="11"/>
      <c r="AR351" s="9">
        <v>0</v>
      </c>
      <c r="AS351" s="9">
        <v>0</v>
      </c>
      <c r="AT351" s="9" t="s">
        <v>1673</v>
      </c>
      <c r="AU351" s="9">
        <v>0</v>
      </c>
      <c r="AV351" s="11"/>
      <c r="AW351" s="11"/>
      <c r="AX351" s="11"/>
      <c r="AY351" s="9">
        <v>0</v>
      </c>
      <c r="AZ351" s="11"/>
      <c r="BA351" s="11"/>
      <c r="BB351" s="12" t="s">
        <v>1721</v>
      </c>
      <c r="BC351" s="9"/>
      <c r="BD351" s="12" t="s">
        <v>1721</v>
      </c>
      <c r="BE351" s="9"/>
      <c r="BF351" s="11" t="s">
        <v>1722</v>
      </c>
      <c r="BG351" s="9" t="s">
        <v>1723</v>
      </c>
      <c r="BH351" s="65" t="s">
        <v>1724</v>
      </c>
      <c r="BI351" s="11"/>
      <c r="BJ351" s="12" t="s">
        <v>1991</v>
      </c>
      <c r="BK351" s="9" t="s">
        <v>1723</v>
      </c>
      <c r="BL351" s="12" t="s">
        <v>1989</v>
      </c>
      <c r="BM351" s="11"/>
      <c r="BN351" s="11"/>
      <c r="BO351" s="11"/>
      <c r="BP351" s="9" t="s">
        <v>164</v>
      </c>
    </row>
    <row r="352" spans="1:68" x14ac:dyDescent="0.25">
      <c r="A352" s="13">
        <v>350</v>
      </c>
      <c r="B352" t="s">
        <v>777</v>
      </c>
      <c r="C352" s="9">
        <v>0</v>
      </c>
      <c r="D352" s="9">
        <v>0</v>
      </c>
      <c r="E352" s="9" t="s">
        <v>1673</v>
      </c>
      <c r="F352" s="9">
        <v>0</v>
      </c>
      <c r="G352" s="9">
        <v>0</v>
      </c>
      <c r="H352" s="11" t="s">
        <v>2009</v>
      </c>
      <c r="I352" s="11"/>
      <c r="J352" s="11"/>
      <c r="K352" s="9">
        <v>0</v>
      </c>
      <c r="L352" s="11"/>
      <c r="M352" s="11"/>
      <c r="N352" s="9">
        <v>0</v>
      </c>
      <c r="O352" s="9" t="s">
        <v>1673</v>
      </c>
      <c r="P352" s="9">
        <v>0</v>
      </c>
      <c r="Q352" s="9">
        <v>0</v>
      </c>
      <c r="R352" s="11" t="s">
        <v>2009</v>
      </c>
      <c r="S352" s="11"/>
      <c r="T352" s="11"/>
      <c r="U352" s="9">
        <v>0</v>
      </c>
      <c r="V352" s="11"/>
      <c r="W352" s="11"/>
      <c r="X352" s="9">
        <v>0</v>
      </c>
      <c r="Y352" s="9" t="s">
        <v>1673</v>
      </c>
      <c r="Z352" s="9">
        <v>0</v>
      </c>
      <c r="AA352" s="11" t="s">
        <v>2009</v>
      </c>
      <c r="AB352" s="11"/>
      <c r="AC352" s="11"/>
      <c r="AD352" s="9">
        <v>0</v>
      </c>
      <c r="AE352" s="11"/>
      <c r="AF352" s="11"/>
      <c r="AG352" s="9">
        <v>0</v>
      </c>
      <c r="AH352" s="9" t="s">
        <v>1673</v>
      </c>
      <c r="AI352" s="9">
        <v>36</v>
      </c>
      <c r="AJ352" s="9" t="s">
        <v>1673</v>
      </c>
      <c r="AK352" s="9">
        <v>1</v>
      </c>
      <c r="AL352" s="11"/>
      <c r="AM352" s="11"/>
      <c r="AN352" s="11"/>
      <c r="AO352" s="9">
        <v>0</v>
      </c>
      <c r="AP352" s="11"/>
      <c r="AQ352" s="11"/>
      <c r="AR352" s="9">
        <v>0</v>
      </c>
      <c r="AS352" s="9">
        <v>0</v>
      </c>
      <c r="AT352" s="9" t="s">
        <v>1673</v>
      </c>
      <c r="AU352" s="9">
        <v>0</v>
      </c>
      <c r="AV352" s="11"/>
      <c r="AW352" s="11"/>
      <c r="AX352" s="11"/>
      <c r="AY352" s="9">
        <v>0</v>
      </c>
      <c r="AZ352" s="11"/>
      <c r="BA352" s="11"/>
      <c r="BB352" s="12" t="s">
        <v>1721</v>
      </c>
      <c r="BC352" s="9"/>
      <c r="BD352" s="12" t="s">
        <v>1721</v>
      </c>
      <c r="BE352" s="9"/>
      <c r="BF352" s="11" t="s">
        <v>1722</v>
      </c>
      <c r="BG352" s="9" t="s">
        <v>1723</v>
      </c>
      <c r="BH352" s="65" t="s">
        <v>1724</v>
      </c>
      <c r="BI352" s="11"/>
      <c r="BJ352" s="12" t="s">
        <v>1991</v>
      </c>
      <c r="BK352" s="9" t="s">
        <v>1723</v>
      </c>
      <c r="BL352" s="12" t="s">
        <v>1989</v>
      </c>
      <c r="BM352" s="11"/>
      <c r="BN352" s="11"/>
      <c r="BO352" s="11"/>
      <c r="BP352" s="9" t="s">
        <v>164</v>
      </c>
    </row>
    <row r="353" spans="1:68" x14ac:dyDescent="0.25">
      <c r="A353" s="13">
        <v>351</v>
      </c>
      <c r="B353" t="s">
        <v>779</v>
      </c>
      <c r="C353" s="9">
        <v>0</v>
      </c>
      <c r="D353" s="9">
        <v>0</v>
      </c>
      <c r="E353" s="9" t="s">
        <v>1673</v>
      </c>
      <c r="F353" s="9">
        <v>0</v>
      </c>
      <c r="G353" s="9">
        <v>0</v>
      </c>
      <c r="H353" s="11" t="s">
        <v>2009</v>
      </c>
      <c r="I353" s="11"/>
      <c r="J353" s="11"/>
      <c r="K353" s="9">
        <v>0</v>
      </c>
      <c r="L353" s="11"/>
      <c r="M353" s="11"/>
      <c r="N353" s="9">
        <v>0</v>
      </c>
      <c r="O353" s="9" t="s">
        <v>1673</v>
      </c>
      <c r="P353" s="9">
        <v>0</v>
      </c>
      <c r="Q353" s="9">
        <v>0</v>
      </c>
      <c r="R353" s="11" t="s">
        <v>2009</v>
      </c>
      <c r="S353" s="11"/>
      <c r="T353" s="11"/>
      <c r="U353" s="9">
        <v>0</v>
      </c>
      <c r="V353" s="11"/>
      <c r="W353" s="11"/>
      <c r="X353" s="9">
        <v>0</v>
      </c>
      <c r="Y353" s="9" t="s">
        <v>1673</v>
      </c>
      <c r="Z353" s="9">
        <v>0</v>
      </c>
      <c r="AA353" s="11" t="s">
        <v>2009</v>
      </c>
      <c r="AB353" s="11"/>
      <c r="AC353" s="11"/>
      <c r="AD353" s="9">
        <v>0</v>
      </c>
      <c r="AE353" s="11"/>
      <c r="AF353" s="11"/>
      <c r="AG353" s="9">
        <v>0</v>
      </c>
      <c r="AH353" s="9" t="s">
        <v>1673</v>
      </c>
      <c r="AI353" s="9">
        <v>36</v>
      </c>
      <c r="AJ353" s="9" t="s">
        <v>1673</v>
      </c>
      <c r="AK353" s="9">
        <v>1</v>
      </c>
      <c r="AL353" s="11"/>
      <c r="AM353" s="11"/>
      <c r="AN353" s="11"/>
      <c r="AO353" s="9">
        <v>0</v>
      </c>
      <c r="AP353" s="11"/>
      <c r="AQ353" s="11"/>
      <c r="AR353" s="9">
        <v>0</v>
      </c>
      <c r="AS353" s="9">
        <v>0</v>
      </c>
      <c r="AT353" s="9" t="s">
        <v>1673</v>
      </c>
      <c r="AU353" s="9">
        <v>0</v>
      </c>
      <c r="AV353" s="11"/>
      <c r="AW353" s="11"/>
      <c r="AX353" s="11"/>
      <c r="AY353" s="9">
        <v>0</v>
      </c>
      <c r="AZ353" s="11"/>
      <c r="BA353" s="11"/>
      <c r="BB353" s="12" t="s">
        <v>1721</v>
      </c>
      <c r="BC353" s="9"/>
      <c r="BD353" s="12" t="s">
        <v>1721</v>
      </c>
      <c r="BE353" s="9"/>
      <c r="BF353" s="11" t="s">
        <v>1722</v>
      </c>
      <c r="BG353" s="9" t="s">
        <v>1723</v>
      </c>
      <c r="BH353" s="65" t="s">
        <v>1724</v>
      </c>
      <c r="BI353" s="11"/>
      <c r="BJ353" s="12" t="s">
        <v>1991</v>
      </c>
      <c r="BK353" s="9" t="s">
        <v>1723</v>
      </c>
      <c r="BL353" s="12" t="s">
        <v>1989</v>
      </c>
      <c r="BM353" s="11"/>
      <c r="BN353" s="11"/>
      <c r="BO353" s="11"/>
      <c r="BP353" s="9" t="s">
        <v>164</v>
      </c>
    </row>
    <row r="354" spans="1:68" x14ac:dyDescent="0.25">
      <c r="A354" s="13">
        <v>352</v>
      </c>
      <c r="B354" t="s">
        <v>781</v>
      </c>
      <c r="C354" s="9">
        <v>0</v>
      </c>
      <c r="D354" s="9">
        <v>0</v>
      </c>
      <c r="E354" s="9" t="s">
        <v>1673</v>
      </c>
      <c r="F354" s="9">
        <v>0</v>
      </c>
      <c r="G354" s="9">
        <v>0</v>
      </c>
      <c r="H354" s="11" t="s">
        <v>2009</v>
      </c>
      <c r="I354" s="11"/>
      <c r="J354" s="11"/>
      <c r="K354" s="9">
        <v>0</v>
      </c>
      <c r="L354" s="11"/>
      <c r="M354" s="11"/>
      <c r="N354" s="9">
        <v>0</v>
      </c>
      <c r="O354" s="9" t="s">
        <v>1673</v>
      </c>
      <c r="P354" s="9">
        <v>0</v>
      </c>
      <c r="Q354" s="9">
        <v>0</v>
      </c>
      <c r="R354" s="11" t="s">
        <v>2009</v>
      </c>
      <c r="S354" s="11"/>
      <c r="T354" s="11"/>
      <c r="U354" s="9">
        <v>0</v>
      </c>
      <c r="V354" s="11"/>
      <c r="W354" s="11"/>
      <c r="X354" s="9">
        <v>0</v>
      </c>
      <c r="Y354" s="9" t="s">
        <v>1673</v>
      </c>
      <c r="Z354" s="9">
        <v>0</v>
      </c>
      <c r="AA354" s="11" t="s">
        <v>2009</v>
      </c>
      <c r="AB354" s="11"/>
      <c r="AC354" s="11"/>
      <c r="AD354" s="9">
        <v>0</v>
      </c>
      <c r="AE354" s="11"/>
      <c r="AF354" s="11"/>
      <c r="AG354" s="9">
        <v>0</v>
      </c>
      <c r="AH354" s="9" t="s">
        <v>1673</v>
      </c>
      <c r="AI354" s="9">
        <v>36</v>
      </c>
      <c r="AJ354" s="9" t="s">
        <v>1673</v>
      </c>
      <c r="AK354" s="9">
        <v>1</v>
      </c>
      <c r="AL354" s="11"/>
      <c r="AM354" s="11"/>
      <c r="AN354" s="11"/>
      <c r="AO354" s="9">
        <v>0</v>
      </c>
      <c r="AP354" s="11"/>
      <c r="AQ354" s="11"/>
      <c r="AR354" s="9">
        <v>0</v>
      </c>
      <c r="AS354" s="9">
        <v>0</v>
      </c>
      <c r="AT354" s="9" t="s">
        <v>1673</v>
      </c>
      <c r="AU354" s="9">
        <v>0</v>
      </c>
      <c r="AV354" s="11"/>
      <c r="AW354" s="11"/>
      <c r="AX354" s="11"/>
      <c r="AY354" s="9">
        <v>0</v>
      </c>
      <c r="AZ354" s="11"/>
      <c r="BA354" s="11"/>
      <c r="BB354" s="12" t="s">
        <v>1721</v>
      </c>
      <c r="BC354" s="9"/>
      <c r="BD354" s="12" t="s">
        <v>1721</v>
      </c>
      <c r="BE354" s="9"/>
      <c r="BF354" s="11" t="s">
        <v>1722</v>
      </c>
      <c r="BG354" s="9" t="s">
        <v>1723</v>
      </c>
      <c r="BH354" s="65" t="s">
        <v>1724</v>
      </c>
      <c r="BI354" s="11"/>
      <c r="BJ354" s="12" t="s">
        <v>1991</v>
      </c>
      <c r="BK354" s="9" t="s">
        <v>1723</v>
      </c>
      <c r="BL354" s="12" t="s">
        <v>1989</v>
      </c>
      <c r="BM354" s="11"/>
      <c r="BN354" s="11"/>
      <c r="BO354" s="11"/>
      <c r="BP354" s="9" t="s">
        <v>164</v>
      </c>
    </row>
    <row r="355" spans="1:68" x14ac:dyDescent="0.25">
      <c r="A355" s="13">
        <v>353</v>
      </c>
      <c r="B355" t="s">
        <v>783</v>
      </c>
      <c r="C355" s="9">
        <v>0</v>
      </c>
      <c r="D355" s="9">
        <v>0</v>
      </c>
      <c r="E355" s="9" t="s">
        <v>1673</v>
      </c>
      <c r="F355" s="9">
        <v>0</v>
      </c>
      <c r="G355" s="9">
        <v>0</v>
      </c>
      <c r="H355" s="11" t="s">
        <v>2009</v>
      </c>
      <c r="I355" s="11"/>
      <c r="J355" s="11"/>
      <c r="K355" s="9">
        <v>0</v>
      </c>
      <c r="L355" s="11"/>
      <c r="M355" s="11"/>
      <c r="N355" s="9">
        <v>0</v>
      </c>
      <c r="O355" s="9" t="s">
        <v>1673</v>
      </c>
      <c r="P355" s="9">
        <v>0</v>
      </c>
      <c r="Q355" s="9">
        <v>0</v>
      </c>
      <c r="R355" s="11" t="s">
        <v>2009</v>
      </c>
      <c r="S355" s="11"/>
      <c r="T355" s="11"/>
      <c r="U355" s="9">
        <v>0</v>
      </c>
      <c r="V355" s="11"/>
      <c r="W355" s="11"/>
      <c r="X355" s="9">
        <v>0</v>
      </c>
      <c r="Y355" s="9" t="s">
        <v>1673</v>
      </c>
      <c r="Z355" s="9">
        <v>0</v>
      </c>
      <c r="AA355" s="11" t="s">
        <v>2009</v>
      </c>
      <c r="AB355" s="11"/>
      <c r="AC355" s="11"/>
      <c r="AD355" s="9">
        <v>0</v>
      </c>
      <c r="AE355" s="11"/>
      <c r="AF355" s="11"/>
      <c r="AG355" s="9">
        <v>0</v>
      </c>
      <c r="AH355" s="9" t="s">
        <v>1673</v>
      </c>
      <c r="AI355" s="9">
        <v>9</v>
      </c>
      <c r="AJ355" s="9" t="s">
        <v>1673</v>
      </c>
      <c r="AK355" s="9">
        <v>1</v>
      </c>
      <c r="AL355" s="11"/>
      <c r="AM355" s="11"/>
      <c r="AN355" s="11"/>
      <c r="AO355" s="9">
        <v>0</v>
      </c>
      <c r="AP355" s="11"/>
      <c r="AQ355" s="11"/>
      <c r="AR355" s="9">
        <v>0</v>
      </c>
      <c r="AS355" s="9">
        <v>0</v>
      </c>
      <c r="AT355" s="9" t="s">
        <v>1673</v>
      </c>
      <c r="AU355" s="9">
        <v>0</v>
      </c>
      <c r="AV355" s="11"/>
      <c r="AW355" s="11"/>
      <c r="AX355" s="11"/>
      <c r="AY355" s="9">
        <v>0</v>
      </c>
      <c r="AZ355" s="11"/>
      <c r="BA355" s="11"/>
      <c r="BB355" s="12" t="s">
        <v>1721</v>
      </c>
      <c r="BC355" s="9"/>
      <c r="BD355" s="12" t="s">
        <v>1721</v>
      </c>
      <c r="BE355" s="9"/>
      <c r="BF355" s="11" t="s">
        <v>1722</v>
      </c>
      <c r="BG355" s="9" t="s">
        <v>1723</v>
      </c>
      <c r="BH355" s="65" t="s">
        <v>1724</v>
      </c>
      <c r="BI355" s="11"/>
      <c r="BJ355" s="12" t="s">
        <v>1991</v>
      </c>
      <c r="BK355" s="9" t="s">
        <v>1723</v>
      </c>
      <c r="BL355" s="12" t="s">
        <v>1989</v>
      </c>
      <c r="BM355" s="11"/>
      <c r="BN355" s="11"/>
      <c r="BO355" s="11"/>
      <c r="BP355" s="9" t="s">
        <v>164</v>
      </c>
    </row>
    <row r="356" spans="1:68" x14ac:dyDescent="0.25">
      <c r="A356" s="13">
        <v>354</v>
      </c>
      <c r="B356" t="s">
        <v>785</v>
      </c>
      <c r="C356" s="9">
        <v>1</v>
      </c>
      <c r="D356" s="9">
        <v>344</v>
      </c>
      <c r="E356" s="9" t="s">
        <v>1673</v>
      </c>
      <c r="F356" s="9">
        <v>1</v>
      </c>
      <c r="G356" s="9">
        <v>0</v>
      </c>
      <c r="H356" s="11" t="s">
        <v>2010</v>
      </c>
      <c r="I356" s="11" t="s">
        <v>2011</v>
      </c>
      <c r="J356" s="11" t="s">
        <v>2012</v>
      </c>
      <c r="K356" s="9">
        <v>1</v>
      </c>
      <c r="L356" s="11"/>
      <c r="M356" s="11"/>
      <c r="N356" s="9">
        <v>210</v>
      </c>
      <c r="O356" s="9" t="s">
        <v>1673</v>
      </c>
      <c r="P356" s="9">
        <v>1</v>
      </c>
      <c r="Q356" s="9">
        <v>0</v>
      </c>
      <c r="R356" s="11" t="s">
        <v>2010</v>
      </c>
      <c r="S356" s="11" t="s">
        <v>2011</v>
      </c>
      <c r="T356" s="11"/>
      <c r="U356" s="9">
        <v>1</v>
      </c>
      <c r="V356" s="11"/>
      <c r="W356" s="11"/>
      <c r="X356" s="9">
        <v>180</v>
      </c>
      <c r="Y356" s="9" t="s">
        <v>1673</v>
      </c>
      <c r="Z356" s="9">
        <v>1</v>
      </c>
      <c r="AA356" s="11" t="s">
        <v>2013</v>
      </c>
      <c r="AB356" s="11"/>
      <c r="AC356" s="11"/>
      <c r="AD356" s="9">
        <v>0</v>
      </c>
      <c r="AE356" s="11"/>
      <c r="AF356" s="11"/>
      <c r="AG356" s="9">
        <v>220</v>
      </c>
      <c r="AH356" s="9" t="s">
        <v>1673</v>
      </c>
      <c r="AI356" s="9">
        <v>110</v>
      </c>
      <c r="AJ356" s="9" t="s">
        <v>1673</v>
      </c>
      <c r="AK356" s="9">
        <v>1</v>
      </c>
      <c r="AL356" s="11"/>
      <c r="AM356" s="11"/>
      <c r="AN356" s="11"/>
      <c r="AO356" s="9">
        <v>1</v>
      </c>
      <c r="AP356" s="11"/>
      <c r="AQ356" s="11"/>
      <c r="AR356" s="9">
        <v>78.400000000000006</v>
      </c>
      <c r="AS356" s="9">
        <v>33.6</v>
      </c>
      <c r="AT356" s="9" t="s">
        <v>1673</v>
      </c>
      <c r="AU356" s="9">
        <v>1</v>
      </c>
      <c r="AV356" s="11"/>
      <c r="AW356" s="11"/>
      <c r="AX356" s="11"/>
      <c r="AY356" s="9">
        <v>0</v>
      </c>
      <c r="AZ356" s="11"/>
      <c r="BA356" s="11"/>
      <c r="BB356" s="12" t="s">
        <v>1721</v>
      </c>
      <c r="BC356" s="9" t="s">
        <v>1723</v>
      </c>
      <c r="BD356" s="12" t="s">
        <v>1729</v>
      </c>
      <c r="BE356" s="9" t="s">
        <v>1723</v>
      </c>
      <c r="BF356" s="11" t="s">
        <v>1991</v>
      </c>
      <c r="BG356" s="9" t="s">
        <v>1723</v>
      </c>
      <c r="BH356" s="11" t="s">
        <v>1991</v>
      </c>
      <c r="BI356" s="11"/>
      <c r="BJ356" s="12" t="s">
        <v>1991</v>
      </c>
      <c r="BK356" s="9" t="s">
        <v>1723</v>
      </c>
      <c r="BL356" s="12" t="s">
        <v>1991</v>
      </c>
      <c r="BM356" s="11"/>
      <c r="BN356" s="11"/>
      <c r="BO356" s="11"/>
      <c r="BP356" s="9" t="s">
        <v>1723</v>
      </c>
    </row>
    <row r="357" spans="1:68" x14ac:dyDescent="0.25">
      <c r="A357" s="13">
        <v>355</v>
      </c>
      <c r="B357" t="s">
        <v>787</v>
      </c>
      <c r="C357" s="9">
        <v>0</v>
      </c>
      <c r="D357" s="9">
        <v>0</v>
      </c>
      <c r="E357" s="9" t="s">
        <v>1673</v>
      </c>
      <c r="F357" s="9">
        <v>0</v>
      </c>
      <c r="G357" s="9">
        <v>0</v>
      </c>
      <c r="H357" s="11" t="s">
        <v>2013</v>
      </c>
      <c r="I357" s="11"/>
      <c r="J357" s="11"/>
      <c r="K357" s="9">
        <v>0</v>
      </c>
      <c r="L357" s="11"/>
      <c r="M357" s="11"/>
      <c r="N357" s="9">
        <v>66</v>
      </c>
      <c r="O357" s="9" t="s">
        <v>1673</v>
      </c>
      <c r="P357" s="9">
        <v>0</v>
      </c>
      <c r="Q357" s="9">
        <v>1</v>
      </c>
      <c r="R357" s="11" t="s">
        <v>2009</v>
      </c>
      <c r="S357" s="11"/>
      <c r="T357" s="11"/>
      <c r="U357" s="9">
        <v>0</v>
      </c>
      <c r="V357" s="11"/>
      <c r="W357" s="11"/>
      <c r="X357" s="9">
        <v>58</v>
      </c>
      <c r="Y357" s="9" t="s">
        <v>1673</v>
      </c>
      <c r="Z357" s="9">
        <v>1</v>
      </c>
      <c r="AA357" s="11" t="s">
        <v>2009</v>
      </c>
      <c r="AB357" s="11"/>
      <c r="AC357" s="11"/>
      <c r="AD357" s="9">
        <v>0</v>
      </c>
      <c r="AE357" s="11"/>
      <c r="AF357" s="11"/>
      <c r="AG357" s="9">
        <v>84</v>
      </c>
      <c r="AH357" s="9" t="s">
        <v>1673</v>
      </c>
      <c r="AI357" s="9">
        <v>36</v>
      </c>
      <c r="AJ357" s="9" t="s">
        <v>1673</v>
      </c>
      <c r="AK357" s="9">
        <v>1</v>
      </c>
      <c r="AL357" s="11"/>
      <c r="AM357" s="11"/>
      <c r="AN357" s="11"/>
      <c r="AO357" s="9">
        <v>0</v>
      </c>
      <c r="AP357" s="11"/>
      <c r="AQ357" s="11"/>
      <c r="AR357" s="9"/>
      <c r="AS357" s="9">
        <v>0</v>
      </c>
      <c r="AT357" s="9" t="s">
        <v>1673</v>
      </c>
      <c r="AU357" s="9">
        <v>0</v>
      </c>
      <c r="AV357" s="11"/>
      <c r="AW357" s="11"/>
      <c r="AX357" s="11"/>
      <c r="AY357" s="9">
        <v>0</v>
      </c>
      <c r="AZ357" s="11"/>
      <c r="BA357" s="11"/>
      <c r="BB357" s="12" t="s">
        <v>1721</v>
      </c>
      <c r="BC357" s="9" t="s">
        <v>1723</v>
      </c>
      <c r="BD357" s="12" t="s">
        <v>1729</v>
      </c>
      <c r="BE357" s="9" t="s">
        <v>1723</v>
      </c>
      <c r="BF357" s="11" t="s">
        <v>1991</v>
      </c>
      <c r="BG357" s="9" t="s">
        <v>1723</v>
      </c>
      <c r="BH357" s="11" t="s">
        <v>1991</v>
      </c>
      <c r="BI357" s="11"/>
      <c r="BJ357" s="12" t="s">
        <v>1991</v>
      </c>
      <c r="BK357" s="9" t="s">
        <v>1723</v>
      </c>
      <c r="BL357" s="12" t="s">
        <v>1989</v>
      </c>
      <c r="BM357" s="11"/>
      <c r="BN357" s="11"/>
      <c r="BO357" s="11"/>
      <c r="BP357" s="9" t="s">
        <v>164</v>
      </c>
    </row>
    <row r="358" spans="1:68" x14ac:dyDescent="0.25">
      <c r="A358" s="13">
        <v>356</v>
      </c>
      <c r="B358" t="s">
        <v>789</v>
      </c>
      <c r="C358" s="9">
        <v>0</v>
      </c>
      <c r="D358" s="9">
        <v>168</v>
      </c>
      <c r="E358" s="9" t="s">
        <v>1673</v>
      </c>
      <c r="F358" s="9">
        <v>1</v>
      </c>
      <c r="G358" s="9">
        <v>1</v>
      </c>
      <c r="H358" s="11" t="s">
        <v>2013</v>
      </c>
      <c r="I358" s="11"/>
      <c r="J358" s="11"/>
      <c r="K358" s="9">
        <v>0</v>
      </c>
      <c r="L358" s="11"/>
      <c r="M358" s="11"/>
      <c r="N358" s="9">
        <v>78</v>
      </c>
      <c r="O358" s="9" t="s">
        <v>1673</v>
      </c>
      <c r="P358" s="9">
        <v>1</v>
      </c>
      <c r="Q358" s="9">
        <v>1</v>
      </c>
      <c r="R358" s="11" t="s">
        <v>2013</v>
      </c>
      <c r="S358" s="11"/>
      <c r="T358" s="11"/>
      <c r="U358" s="9">
        <v>0</v>
      </c>
      <c r="V358" s="11"/>
      <c r="W358" s="11"/>
      <c r="X358" s="9">
        <v>64</v>
      </c>
      <c r="Y358" s="9" t="s">
        <v>1673</v>
      </c>
      <c r="Z358" s="9">
        <v>1</v>
      </c>
      <c r="AA358" s="11" t="s">
        <v>2013</v>
      </c>
      <c r="AB358" s="11"/>
      <c r="AC358" s="11"/>
      <c r="AD358" s="9">
        <v>0</v>
      </c>
      <c r="AE358" s="11"/>
      <c r="AF358" s="11"/>
      <c r="AG358" s="9">
        <v>110</v>
      </c>
      <c r="AH358" s="9" t="s">
        <v>1673</v>
      </c>
      <c r="AI358" s="9">
        <v>48</v>
      </c>
      <c r="AJ358" s="9" t="s">
        <v>1673</v>
      </c>
      <c r="AK358" s="9">
        <v>1</v>
      </c>
      <c r="AL358" s="11"/>
      <c r="AM358" s="11"/>
      <c r="AN358" s="11"/>
      <c r="AO358" s="9">
        <v>0</v>
      </c>
      <c r="AP358" s="11"/>
      <c r="AQ358" s="11"/>
      <c r="AR358" s="9"/>
      <c r="AS358" s="9">
        <v>0</v>
      </c>
      <c r="AT358" s="9" t="s">
        <v>1673</v>
      </c>
      <c r="AU358" s="9">
        <v>0</v>
      </c>
      <c r="AV358" s="11"/>
      <c r="AW358" s="11"/>
      <c r="AX358" s="11"/>
      <c r="AY358" s="9">
        <v>0</v>
      </c>
      <c r="AZ358" s="11"/>
      <c r="BA358" s="11"/>
      <c r="BB358" s="12" t="s">
        <v>1721</v>
      </c>
      <c r="BC358" s="9" t="s">
        <v>1723</v>
      </c>
      <c r="BD358" s="12" t="s">
        <v>1729</v>
      </c>
      <c r="BE358" s="9" t="s">
        <v>1723</v>
      </c>
      <c r="BF358" s="11" t="s">
        <v>1991</v>
      </c>
      <c r="BG358" s="9" t="s">
        <v>1723</v>
      </c>
      <c r="BH358" s="11" t="s">
        <v>1991</v>
      </c>
      <c r="BI358" s="11"/>
      <c r="BJ358" s="12" t="s">
        <v>1991</v>
      </c>
      <c r="BK358" s="9" t="s">
        <v>1723</v>
      </c>
      <c r="BL358" s="12" t="s">
        <v>1989</v>
      </c>
      <c r="BM358" s="11"/>
      <c r="BN358" s="11"/>
      <c r="BO358" s="11"/>
      <c r="BP358" s="9" t="s">
        <v>164</v>
      </c>
    </row>
    <row r="359" spans="1:68" s="1" customFormat="1" x14ac:dyDescent="0.25">
      <c r="A359" s="13">
        <v>357</v>
      </c>
      <c r="B359" s="2" t="s">
        <v>791</v>
      </c>
      <c r="C359" s="10">
        <v>1</v>
      </c>
      <c r="D359" s="10">
        <v>358</v>
      </c>
      <c r="E359" s="10" t="s">
        <v>1673</v>
      </c>
      <c r="F359" s="10">
        <v>1</v>
      </c>
      <c r="G359" s="10">
        <v>0</v>
      </c>
      <c r="H359" s="11" t="s">
        <v>2010</v>
      </c>
      <c r="I359" s="11" t="s">
        <v>2011</v>
      </c>
      <c r="J359" s="11" t="s">
        <v>2012</v>
      </c>
      <c r="K359" s="10">
        <v>1</v>
      </c>
      <c r="L359" s="11"/>
      <c r="M359" s="11"/>
      <c r="N359" s="10">
        <v>180</v>
      </c>
      <c r="O359" s="10" t="s">
        <v>1673</v>
      </c>
      <c r="P359" s="10">
        <v>1</v>
      </c>
      <c r="Q359" s="10">
        <v>0</v>
      </c>
      <c r="R359" s="11" t="s">
        <v>2010</v>
      </c>
      <c r="S359" s="11" t="s">
        <v>2011</v>
      </c>
      <c r="T359" s="11"/>
      <c r="U359" s="10">
        <v>1</v>
      </c>
      <c r="V359" s="11"/>
      <c r="W359" s="11"/>
      <c r="X359" s="10">
        <v>168</v>
      </c>
      <c r="Y359" s="10" t="s">
        <v>1673</v>
      </c>
      <c r="Z359" s="10">
        <v>1</v>
      </c>
      <c r="AA359" s="11" t="s">
        <v>2013</v>
      </c>
      <c r="AB359" s="11"/>
      <c r="AC359" s="11"/>
      <c r="AD359" s="10">
        <v>0</v>
      </c>
      <c r="AE359" s="11"/>
      <c r="AF359" s="11"/>
      <c r="AG359" s="10">
        <v>182</v>
      </c>
      <c r="AH359" s="10" t="s">
        <v>1673</v>
      </c>
      <c r="AI359" s="10">
        <v>120</v>
      </c>
      <c r="AJ359" s="10" t="s">
        <v>1673</v>
      </c>
      <c r="AK359" s="10">
        <v>1</v>
      </c>
      <c r="AL359" s="11"/>
      <c r="AM359" s="11"/>
      <c r="AN359" s="11"/>
      <c r="AO359" s="10">
        <v>1</v>
      </c>
      <c r="AP359" s="11"/>
      <c r="AQ359" s="11"/>
      <c r="AR359" s="10">
        <v>132.30000000000001</v>
      </c>
      <c r="AS359" s="10">
        <v>56.7</v>
      </c>
      <c r="AT359" s="10" t="s">
        <v>1673</v>
      </c>
      <c r="AU359" s="10">
        <v>1</v>
      </c>
      <c r="AV359" s="11"/>
      <c r="AW359" s="11"/>
      <c r="AX359" s="11"/>
      <c r="AY359" s="10">
        <v>0</v>
      </c>
      <c r="AZ359" s="11"/>
      <c r="BA359" s="11"/>
      <c r="BB359" s="12" t="s">
        <v>1721</v>
      </c>
      <c r="BC359" s="10" t="s">
        <v>1723</v>
      </c>
      <c r="BD359" s="12" t="s">
        <v>1729</v>
      </c>
      <c r="BE359" s="10" t="s">
        <v>1723</v>
      </c>
      <c r="BF359" s="11" t="s">
        <v>1991</v>
      </c>
      <c r="BG359" s="10" t="s">
        <v>1723</v>
      </c>
      <c r="BH359" s="11" t="s">
        <v>1991</v>
      </c>
      <c r="BI359" s="11"/>
      <c r="BJ359" s="12" t="s">
        <v>1991</v>
      </c>
      <c r="BK359" s="10" t="s">
        <v>1723</v>
      </c>
      <c r="BL359" s="12" t="s">
        <v>1991</v>
      </c>
      <c r="BM359" s="11"/>
      <c r="BN359" s="11"/>
      <c r="BO359" s="11"/>
      <c r="BP359" s="10" t="s">
        <v>1723</v>
      </c>
    </row>
    <row r="360" spans="1:68" x14ac:dyDescent="0.25">
      <c r="A360" s="13">
        <v>358</v>
      </c>
      <c r="B360" t="s">
        <v>793</v>
      </c>
      <c r="C360" s="9">
        <v>1</v>
      </c>
      <c r="D360" s="9">
        <v>340</v>
      </c>
      <c r="E360" s="9" t="s">
        <v>1673</v>
      </c>
      <c r="F360" s="9">
        <v>1</v>
      </c>
      <c r="G360" s="9">
        <v>0</v>
      </c>
      <c r="H360" s="11" t="s">
        <v>2010</v>
      </c>
      <c r="I360" s="11" t="s">
        <v>2011</v>
      </c>
      <c r="J360" s="11" t="s">
        <v>2012</v>
      </c>
      <c r="K360" s="9">
        <v>0</v>
      </c>
      <c r="L360" s="11"/>
      <c r="M360" s="11"/>
      <c r="N360" s="9">
        <v>180</v>
      </c>
      <c r="O360" s="9" t="s">
        <v>1673</v>
      </c>
      <c r="P360" s="9">
        <v>1</v>
      </c>
      <c r="Q360" s="9">
        <v>0</v>
      </c>
      <c r="R360" s="11" t="s">
        <v>2010</v>
      </c>
      <c r="S360" s="11" t="s">
        <v>2011</v>
      </c>
      <c r="T360" s="11"/>
      <c r="U360" s="9">
        <v>0</v>
      </c>
      <c r="V360" s="11"/>
      <c r="W360" s="11"/>
      <c r="X360" s="9">
        <v>162</v>
      </c>
      <c r="Y360" s="9" t="s">
        <v>1673</v>
      </c>
      <c r="Z360" s="9">
        <v>1</v>
      </c>
      <c r="AA360" s="11" t="s">
        <v>2013</v>
      </c>
      <c r="AB360" s="11"/>
      <c r="AC360" s="11"/>
      <c r="AD360" s="9">
        <v>0</v>
      </c>
      <c r="AE360" s="11"/>
      <c r="AF360" s="11"/>
      <c r="AG360" s="9">
        <v>190</v>
      </c>
      <c r="AH360" s="9" t="s">
        <v>1673</v>
      </c>
      <c r="AI360" s="9">
        <v>96</v>
      </c>
      <c r="AJ360" s="9" t="s">
        <v>1673</v>
      </c>
      <c r="AK360" s="9">
        <v>1</v>
      </c>
      <c r="AL360" s="11"/>
      <c r="AM360" s="11"/>
      <c r="AN360" s="11"/>
      <c r="AO360" s="9">
        <v>1</v>
      </c>
      <c r="AP360" s="11"/>
      <c r="AQ360" s="11"/>
      <c r="AR360" s="9"/>
      <c r="AS360" s="9">
        <v>0</v>
      </c>
      <c r="AT360" s="9" t="s">
        <v>1673</v>
      </c>
      <c r="AU360" s="9">
        <v>0</v>
      </c>
      <c r="AV360" s="11"/>
      <c r="AW360" s="11"/>
      <c r="AX360" s="11"/>
      <c r="AY360" s="9">
        <v>0</v>
      </c>
      <c r="AZ360" s="11"/>
      <c r="BA360" s="11"/>
      <c r="BB360" s="12" t="s">
        <v>1721</v>
      </c>
      <c r="BC360" s="9" t="s">
        <v>1723</v>
      </c>
      <c r="BD360" s="12" t="s">
        <v>1729</v>
      </c>
      <c r="BE360" s="9" t="s">
        <v>1723</v>
      </c>
      <c r="BF360" s="11" t="s">
        <v>1991</v>
      </c>
      <c r="BG360" s="9" t="s">
        <v>1723</v>
      </c>
      <c r="BH360" s="11" t="s">
        <v>1991</v>
      </c>
      <c r="BI360" s="11"/>
      <c r="BJ360" s="12" t="s">
        <v>1991</v>
      </c>
      <c r="BK360" s="9" t="s">
        <v>1723</v>
      </c>
      <c r="BL360" s="12" t="s">
        <v>1989</v>
      </c>
      <c r="BM360" s="11"/>
      <c r="BN360" s="11"/>
      <c r="BO360" s="11"/>
      <c r="BP360" s="9" t="s">
        <v>164</v>
      </c>
    </row>
    <row r="361" spans="1:68" x14ac:dyDescent="0.25">
      <c r="A361" s="13">
        <v>359</v>
      </c>
      <c r="B361" t="s">
        <v>795</v>
      </c>
      <c r="C361" s="9">
        <v>1</v>
      </c>
      <c r="D361" s="9">
        <v>310</v>
      </c>
      <c r="E361" s="9" t="s">
        <v>1673</v>
      </c>
      <c r="F361" s="9">
        <v>1</v>
      </c>
      <c r="G361" s="9">
        <v>0</v>
      </c>
      <c r="H361" s="11" t="s">
        <v>2010</v>
      </c>
      <c r="I361" s="11" t="s">
        <v>2011</v>
      </c>
      <c r="J361" s="11" t="s">
        <v>2012</v>
      </c>
      <c r="K361" s="9">
        <v>1</v>
      </c>
      <c r="L361" s="11"/>
      <c r="M361" s="11"/>
      <c r="N361" s="9">
        <v>160</v>
      </c>
      <c r="O361" s="9" t="s">
        <v>1673</v>
      </c>
      <c r="P361" s="9">
        <v>1</v>
      </c>
      <c r="Q361" s="9">
        <v>0</v>
      </c>
      <c r="R361" s="11" t="s">
        <v>2010</v>
      </c>
      <c r="S361" s="11" t="s">
        <v>2011</v>
      </c>
      <c r="T361" s="11"/>
      <c r="U361" s="9">
        <v>1</v>
      </c>
      <c r="V361" s="11"/>
      <c r="W361" s="11"/>
      <c r="X361" s="9">
        <v>144</v>
      </c>
      <c r="Y361" s="9" t="s">
        <v>1673</v>
      </c>
      <c r="Z361" s="9">
        <v>1</v>
      </c>
      <c r="AA361" s="11" t="s">
        <v>2013</v>
      </c>
      <c r="AB361" s="11"/>
      <c r="AC361" s="11"/>
      <c r="AD361" s="9">
        <v>0</v>
      </c>
      <c r="AE361" s="11"/>
      <c r="AF361" s="11"/>
      <c r="AG361" s="9">
        <v>176</v>
      </c>
      <c r="AH361" s="9" t="s">
        <v>1673</v>
      </c>
      <c r="AI361" s="9">
        <v>81</v>
      </c>
      <c r="AJ361" s="9" t="s">
        <v>1673</v>
      </c>
      <c r="AK361" s="9">
        <v>1</v>
      </c>
      <c r="AL361" s="11"/>
      <c r="AM361" s="11"/>
      <c r="AN361" s="11"/>
      <c r="AO361" s="9">
        <v>1</v>
      </c>
      <c r="AP361" s="11"/>
      <c r="AQ361" s="11"/>
      <c r="AR361" s="9"/>
      <c r="AS361" s="9">
        <v>0</v>
      </c>
      <c r="AT361" s="9" t="s">
        <v>1673</v>
      </c>
      <c r="AU361" s="9">
        <v>0</v>
      </c>
      <c r="AV361" s="11"/>
      <c r="AW361" s="11"/>
      <c r="AX361" s="11"/>
      <c r="AY361" s="9">
        <v>0</v>
      </c>
      <c r="AZ361" s="11"/>
      <c r="BA361" s="11"/>
      <c r="BB361" s="12" t="s">
        <v>1721</v>
      </c>
      <c r="BC361" s="9" t="s">
        <v>1723</v>
      </c>
      <c r="BD361" s="12" t="s">
        <v>1729</v>
      </c>
      <c r="BE361" s="9" t="s">
        <v>1723</v>
      </c>
      <c r="BF361" s="11" t="s">
        <v>1991</v>
      </c>
      <c r="BG361" s="9" t="s">
        <v>1723</v>
      </c>
      <c r="BH361" s="11" t="s">
        <v>1991</v>
      </c>
      <c r="BI361" s="11"/>
      <c r="BJ361" s="12" t="s">
        <v>1991</v>
      </c>
      <c r="BK361" s="9" t="s">
        <v>1723</v>
      </c>
      <c r="BL361" s="12" t="s">
        <v>1989</v>
      </c>
      <c r="BM361" s="11"/>
      <c r="BN361" s="11"/>
      <c r="BO361" s="11"/>
      <c r="BP361" s="9" t="s">
        <v>164</v>
      </c>
    </row>
    <row r="362" spans="1:68" x14ac:dyDescent="0.25">
      <c r="A362" s="13">
        <v>360</v>
      </c>
      <c r="B362" t="s">
        <v>797</v>
      </c>
      <c r="C362" s="9">
        <v>1</v>
      </c>
      <c r="D362" s="9">
        <v>260</v>
      </c>
      <c r="E362" s="9" t="s">
        <v>1673</v>
      </c>
      <c r="F362" s="9">
        <v>1</v>
      </c>
      <c r="G362" s="9">
        <v>0</v>
      </c>
      <c r="H362" s="11" t="s">
        <v>2010</v>
      </c>
      <c r="I362" s="11" t="s">
        <v>2011</v>
      </c>
      <c r="J362" s="11" t="s">
        <v>2012</v>
      </c>
      <c r="K362" s="9">
        <v>1</v>
      </c>
      <c r="L362" s="11"/>
      <c r="M362" s="11"/>
      <c r="N362" s="9">
        <v>168</v>
      </c>
      <c r="O362" s="9" t="s">
        <v>1673</v>
      </c>
      <c r="P362" s="9">
        <v>1</v>
      </c>
      <c r="Q362" s="9">
        <v>1</v>
      </c>
      <c r="R362" s="11" t="s">
        <v>2010</v>
      </c>
      <c r="S362" s="11" t="s">
        <v>2011</v>
      </c>
      <c r="T362" s="11"/>
      <c r="U362" s="9">
        <v>1</v>
      </c>
      <c r="V362" s="11"/>
      <c r="W362" s="11"/>
      <c r="X362" s="9">
        <v>152</v>
      </c>
      <c r="Y362" s="9" t="s">
        <v>1673</v>
      </c>
      <c r="Z362" s="9">
        <v>1</v>
      </c>
      <c r="AA362" s="11" t="s">
        <v>2013</v>
      </c>
      <c r="AB362" s="11"/>
      <c r="AC362" s="11"/>
      <c r="AD362" s="9">
        <v>0</v>
      </c>
      <c r="AE362" s="11"/>
      <c r="AF362" s="11"/>
      <c r="AG362" s="9">
        <v>210</v>
      </c>
      <c r="AH362" s="9" t="s">
        <v>1673</v>
      </c>
      <c r="AI362" s="9">
        <v>110</v>
      </c>
      <c r="AJ362" s="9" t="s">
        <v>1673</v>
      </c>
      <c r="AK362" s="9">
        <v>1</v>
      </c>
      <c r="AL362" s="11"/>
      <c r="AM362" s="11"/>
      <c r="AN362" s="11"/>
      <c r="AO362" s="9">
        <v>1</v>
      </c>
      <c r="AP362" s="11"/>
      <c r="AQ362" s="11"/>
      <c r="AR362" s="9"/>
      <c r="AS362" s="9">
        <v>0</v>
      </c>
      <c r="AT362" s="9" t="s">
        <v>1673</v>
      </c>
      <c r="AU362" s="9">
        <v>0</v>
      </c>
      <c r="AV362" s="11"/>
      <c r="AW362" s="11"/>
      <c r="AX362" s="11"/>
      <c r="AY362" s="9">
        <v>0</v>
      </c>
      <c r="AZ362" s="11"/>
      <c r="BA362" s="11"/>
      <c r="BB362" s="12" t="s">
        <v>1721</v>
      </c>
      <c r="BC362" s="9" t="s">
        <v>1723</v>
      </c>
      <c r="BD362" s="12" t="s">
        <v>1729</v>
      </c>
      <c r="BE362" s="9" t="s">
        <v>1723</v>
      </c>
      <c r="BF362" s="11" t="s">
        <v>1991</v>
      </c>
      <c r="BG362" s="9" t="s">
        <v>1723</v>
      </c>
      <c r="BH362" s="11" t="s">
        <v>1991</v>
      </c>
      <c r="BI362" s="11"/>
      <c r="BJ362" s="12" t="s">
        <v>1991</v>
      </c>
      <c r="BK362" s="9" t="s">
        <v>1723</v>
      </c>
      <c r="BL362" s="12" t="s">
        <v>1989</v>
      </c>
      <c r="BM362" s="11"/>
      <c r="BN362" s="11"/>
      <c r="BO362" s="11"/>
      <c r="BP362" s="9" t="s">
        <v>164</v>
      </c>
    </row>
    <row r="363" spans="1:68" x14ac:dyDescent="0.25">
      <c r="A363" s="13">
        <v>361</v>
      </c>
      <c r="B363" t="s">
        <v>799</v>
      </c>
      <c r="C363" s="9">
        <v>0</v>
      </c>
      <c r="D363" s="9">
        <v>0</v>
      </c>
      <c r="E363" s="9" t="s">
        <v>1673</v>
      </c>
      <c r="F363" s="9">
        <v>0</v>
      </c>
      <c r="G363" s="9">
        <v>0</v>
      </c>
      <c r="H363" s="11" t="s">
        <v>2009</v>
      </c>
      <c r="I363" s="11"/>
      <c r="J363" s="11"/>
      <c r="K363" s="9">
        <v>0</v>
      </c>
      <c r="L363" s="11"/>
      <c r="M363" s="11"/>
      <c r="N363" s="9">
        <v>0</v>
      </c>
      <c r="O363" s="9" t="s">
        <v>1673</v>
      </c>
      <c r="P363" s="9">
        <v>0</v>
      </c>
      <c r="Q363" s="9">
        <v>0</v>
      </c>
      <c r="R363" s="11" t="s">
        <v>2009</v>
      </c>
      <c r="S363" s="11"/>
      <c r="T363" s="11"/>
      <c r="U363" s="9">
        <v>0</v>
      </c>
      <c r="V363" s="11"/>
      <c r="W363" s="11"/>
      <c r="X363" s="9">
        <v>0</v>
      </c>
      <c r="Y363" s="9" t="s">
        <v>1673</v>
      </c>
      <c r="Z363" s="9">
        <v>0</v>
      </c>
      <c r="AA363" s="11" t="s">
        <v>2009</v>
      </c>
      <c r="AB363" s="11"/>
      <c r="AC363" s="11"/>
      <c r="AD363" s="9">
        <v>0</v>
      </c>
      <c r="AE363" s="11"/>
      <c r="AF363" s="11"/>
      <c r="AG363" s="9">
        <v>0</v>
      </c>
      <c r="AH363" s="9" t="s">
        <v>1673</v>
      </c>
      <c r="AI363" s="9">
        <v>9</v>
      </c>
      <c r="AJ363" s="9" t="s">
        <v>1673</v>
      </c>
      <c r="AK363" s="9">
        <v>1</v>
      </c>
      <c r="AL363" s="11"/>
      <c r="AM363" s="11"/>
      <c r="AN363" s="11"/>
      <c r="AO363" s="9">
        <v>0</v>
      </c>
      <c r="AP363" s="11"/>
      <c r="AQ363" s="11"/>
      <c r="AR363" s="9"/>
      <c r="AS363" s="9">
        <v>0</v>
      </c>
      <c r="AT363" s="9" t="s">
        <v>1673</v>
      </c>
      <c r="AU363" s="9">
        <v>0</v>
      </c>
      <c r="AV363" s="11"/>
      <c r="AW363" s="11"/>
      <c r="AX363" s="11"/>
      <c r="AY363" s="9">
        <v>0</v>
      </c>
      <c r="AZ363" s="11"/>
      <c r="BA363" s="11"/>
      <c r="BB363" s="12" t="s">
        <v>1721</v>
      </c>
      <c r="BC363" s="9" t="s">
        <v>1723</v>
      </c>
      <c r="BD363" s="12" t="s">
        <v>1729</v>
      </c>
      <c r="BE363" s="9" t="s">
        <v>1723</v>
      </c>
      <c r="BF363" s="11" t="s">
        <v>1991</v>
      </c>
      <c r="BG363" s="9" t="s">
        <v>1723</v>
      </c>
      <c r="BH363" s="11" t="s">
        <v>1991</v>
      </c>
      <c r="BI363" s="11"/>
      <c r="BJ363" s="12" t="s">
        <v>1991</v>
      </c>
      <c r="BK363" s="9" t="s">
        <v>1723</v>
      </c>
      <c r="BL363" s="12" t="s">
        <v>1989</v>
      </c>
      <c r="BM363" s="11"/>
      <c r="BN363" s="11"/>
      <c r="BO363" s="11"/>
      <c r="BP363" s="9" t="s">
        <v>164</v>
      </c>
    </row>
    <row r="364" spans="1:68" x14ac:dyDescent="0.25">
      <c r="A364" s="13">
        <v>362</v>
      </c>
      <c r="B364" t="s">
        <v>801</v>
      </c>
      <c r="C364" s="9">
        <v>1</v>
      </c>
      <c r="D364" s="9">
        <v>240</v>
      </c>
      <c r="E364" s="9" t="s">
        <v>1673</v>
      </c>
      <c r="F364" s="9">
        <v>1</v>
      </c>
      <c r="G364" s="9">
        <v>0</v>
      </c>
      <c r="H364" s="11" t="s">
        <v>2010</v>
      </c>
      <c r="I364" s="11" t="s">
        <v>2011</v>
      </c>
      <c r="J364" s="11" t="s">
        <v>2012</v>
      </c>
      <c r="K364" s="9">
        <v>1</v>
      </c>
      <c r="L364" s="11"/>
      <c r="M364" s="11"/>
      <c r="N364" s="9">
        <v>172</v>
      </c>
      <c r="O364" s="9" t="s">
        <v>1673</v>
      </c>
      <c r="P364" s="9">
        <v>1</v>
      </c>
      <c r="Q364" s="9">
        <v>0</v>
      </c>
      <c r="R364" s="11" t="s">
        <v>2010</v>
      </c>
      <c r="S364" s="11" t="s">
        <v>2011</v>
      </c>
      <c r="T364" s="11"/>
      <c r="U364" s="9">
        <v>0</v>
      </c>
      <c r="V364" s="11"/>
      <c r="W364" s="11"/>
      <c r="X364" s="9">
        <v>147</v>
      </c>
      <c r="Y364" s="9" t="s">
        <v>1673</v>
      </c>
      <c r="Z364" s="9">
        <v>1</v>
      </c>
      <c r="AA364" s="11" t="s">
        <v>2013</v>
      </c>
      <c r="AB364" s="11"/>
      <c r="AC364" s="11"/>
      <c r="AD364" s="9">
        <v>0</v>
      </c>
      <c r="AE364" s="11"/>
      <c r="AF364" s="11"/>
      <c r="AG364" s="9">
        <v>180</v>
      </c>
      <c r="AH364" s="9" t="s">
        <v>1673</v>
      </c>
      <c r="AI364" s="9">
        <v>98</v>
      </c>
      <c r="AJ364" s="9" t="s">
        <v>1673</v>
      </c>
      <c r="AK364" s="9">
        <v>1</v>
      </c>
      <c r="AL364" s="11"/>
      <c r="AM364" s="11"/>
      <c r="AN364" s="11"/>
      <c r="AO364" s="9">
        <v>1</v>
      </c>
      <c r="AP364" s="11"/>
      <c r="AQ364" s="11"/>
      <c r="AR364" s="9"/>
      <c r="AS364" s="9">
        <v>0</v>
      </c>
      <c r="AT364" s="9" t="s">
        <v>1673</v>
      </c>
      <c r="AU364" s="9">
        <v>0</v>
      </c>
      <c r="AV364" s="11"/>
      <c r="AW364" s="11"/>
      <c r="AX364" s="11"/>
      <c r="AY364" s="9">
        <v>0</v>
      </c>
      <c r="AZ364" s="11"/>
      <c r="BA364" s="11"/>
      <c r="BB364" s="12" t="s">
        <v>1721</v>
      </c>
      <c r="BC364" s="9" t="s">
        <v>1723</v>
      </c>
      <c r="BD364" s="12" t="s">
        <v>1729</v>
      </c>
      <c r="BE364" s="9" t="s">
        <v>1723</v>
      </c>
      <c r="BF364" s="11" t="s">
        <v>1991</v>
      </c>
      <c r="BG364" s="9" t="s">
        <v>1723</v>
      </c>
      <c r="BH364" s="11" t="s">
        <v>1991</v>
      </c>
      <c r="BI364" s="11"/>
      <c r="BJ364" s="12" t="s">
        <v>1991</v>
      </c>
      <c r="BK364" s="9" t="s">
        <v>1723</v>
      </c>
      <c r="BL364" s="12" t="s">
        <v>1989</v>
      </c>
      <c r="BM364" s="11"/>
      <c r="BN364" s="11"/>
      <c r="BO364" s="11"/>
      <c r="BP364" s="9" t="s">
        <v>164</v>
      </c>
    </row>
    <row r="365" spans="1:68" x14ac:dyDescent="0.25">
      <c r="A365" s="13">
        <v>363</v>
      </c>
      <c r="B365" t="s">
        <v>803</v>
      </c>
      <c r="C365" s="9">
        <v>0</v>
      </c>
      <c r="D365" s="9">
        <v>158</v>
      </c>
      <c r="E365" s="9" t="s">
        <v>1673</v>
      </c>
      <c r="F365" s="9">
        <v>1</v>
      </c>
      <c r="G365" s="9">
        <v>1</v>
      </c>
      <c r="H365" s="11" t="s">
        <v>2013</v>
      </c>
      <c r="I365" s="11"/>
      <c r="J365" s="11"/>
      <c r="K365" s="9">
        <v>0</v>
      </c>
      <c r="L365" s="11"/>
      <c r="M365" s="11"/>
      <c r="N365" s="9">
        <v>78</v>
      </c>
      <c r="O365" s="9" t="s">
        <v>1673</v>
      </c>
      <c r="P365" s="9">
        <v>1</v>
      </c>
      <c r="Q365" s="9">
        <v>1</v>
      </c>
      <c r="R365" s="11" t="s">
        <v>2009</v>
      </c>
      <c r="S365" s="11"/>
      <c r="T365" s="11"/>
      <c r="U365" s="9">
        <v>0</v>
      </c>
      <c r="V365" s="11"/>
      <c r="W365" s="11"/>
      <c r="X365" s="9">
        <v>68</v>
      </c>
      <c r="Y365" s="9" t="s">
        <v>1673</v>
      </c>
      <c r="Z365" s="9">
        <v>1</v>
      </c>
      <c r="AA365" s="11" t="s">
        <v>2013</v>
      </c>
      <c r="AB365" s="11"/>
      <c r="AC365" s="11"/>
      <c r="AD365" s="9">
        <v>0</v>
      </c>
      <c r="AE365" s="11"/>
      <c r="AF365" s="11"/>
      <c r="AG365" s="9">
        <v>84</v>
      </c>
      <c r="AH365" s="9" t="s">
        <v>1673</v>
      </c>
      <c r="AI365" s="9">
        <v>44</v>
      </c>
      <c r="AJ365" s="9" t="s">
        <v>1673</v>
      </c>
      <c r="AK365" s="9">
        <v>1</v>
      </c>
      <c r="AL365" s="11"/>
      <c r="AM365" s="11"/>
      <c r="AN365" s="11"/>
      <c r="AO365" s="9">
        <v>1</v>
      </c>
      <c r="AP365" s="11"/>
      <c r="AQ365" s="11"/>
      <c r="AR365" s="9">
        <v>33.33</v>
      </c>
      <c r="AS365" s="9">
        <v>14.28</v>
      </c>
      <c r="AT365" s="9" t="s">
        <v>1673</v>
      </c>
      <c r="AU365" s="9">
        <v>1</v>
      </c>
      <c r="AV365" s="11"/>
      <c r="AW365" s="11"/>
      <c r="AX365" s="11"/>
      <c r="AY365" s="9">
        <v>0</v>
      </c>
      <c r="AZ365" s="11"/>
      <c r="BA365" s="11"/>
      <c r="BB365" s="12" t="s">
        <v>1721</v>
      </c>
      <c r="BC365" s="9" t="s">
        <v>1723</v>
      </c>
      <c r="BD365" s="12" t="s">
        <v>1729</v>
      </c>
      <c r="BE365" s="9" t="s">
        <v>1723</v>
      </c>
      <c r="BF365" s="11" t="s">
        <v>1991</v>
      </c>
      <c r="BG365" s="9" t="s">
        <v>1723</v>
      </c>
      <c r="BH365" s="11" t="s">
        <v>1991</v>
      </c>
      <c r="BI365" s="11"/>
      <c r="BJ365" s="12" t="s">
        <v>1991</v>
      </c>
      <c r="BK365" s="9" t="s">
        <v>1723</v>
      </c>
      <c r="BL365" s="12" t="s">
        <v>1991</v>
      </c>
      <c r="BM365" s="11"/>
      <c r="BN365" s="11"/>
      <c r="BO365" s="11"/>
      <c r="BP365" s="9" t="s">
        <v>1723</v>
      </c>
    </row>
    <row r="366" spans="1:68" x14ac:dyDescent="0.25">
      <c r="A366" s="13">
        <v>364</v>
      </c>
      <c r="B366" t="s">
        <v>805</v>
      </c>
      <c r="C366" s="9">
        <v>0</v>
      </c>
      <c r="D366" s="9">
        <v>162</v>
      </c>
      <c r="E366" s="9" t="s">
        <v>1673</v>
      </c>
      <c r="F366" s="9">
        <v>1</v>
      </c>
      <c r="G366" s="9">
        <v>1</v>
      </c>
      <c r="H366" s="11" t="s">
        <v>2013</v>
      </c>
      <c r="I366" s="11"/>
      <c r="J366" s="11"/>
      <c r="K366" s="9">
        <v>0</v>
      </c>
      <c r="L366" s="11"/>
      <c r="M366" s="11"/>
      <c r="N366" s="9">
        <v>78</v>
      </c>
      <c r="O366" s="9" t="s">
        <v>1673</v>
      </c>
      <c r="P366" s="9">
        <v>1</v>
      </c>
      <c r="Q366" s="9">
        <v>1</v>
      </c>
      <c r="R366" s="11" t="s">
        <v>2009</v>
      </c>
      <c r="S366" s="11"/>
      <c r="T366" s="11"/>
      <c r="U366" s="9">
        <v>0</v>
      </c>
      <c r="V366" s="11"/>
      <c r="W366" s="11"/>
      <c r="X366" s="9">
        <v>68</v>
      </c>
      <c r="Y366" s="9" t="s">
        <v>1673</v>
      </c>
      <c r="Z366" s="9">
        <v>1</v>
      </c>
      <c r="AA366" s="11" t="s">
        <v>2013</v>
      </c>
      <c r="AB366" s="11"/>
      <c r="AC366" s="11"/>
      <c r="AD366" s="9">
        <v>0</v>
      </c>
      <c r="AE366" s="11"/>
      <c r="AF366" s="11"/>
      <c r="AG366" s="9">
        <v>84</v>
      </c>
      <c r="AH366" s="9" t="s">
        <v>1673</v>
      </c>
      <c r="AI366" s="9">
        <v>44</v>
      </c>
      <c r="AJ366" s="9" t="s">
        <v>1673</v>
      </c>
      <c r="AK366" s="9">
        <v>1</v>
      </c>
      <c r="AL366" s="11"/>
      <c r="AM366" s="11"/>
      <c r="AN366" s="11"/>
      <c r="AO366" s="9">
        <v>1</v>
      </c>
      <c r="AP366" s="11"/>
      <c r="AQ366" s="11"/>
      <c r="AR366" s="9">
        <v>29.16</v>
      </c>
      <c r="AS366" s="9">
        <v>12.5</v>
      </c>
      <c r="AT366" s="9" t="s">
        <v>1673</v>
      </c>
      <c r="AU366" s="9">
        <v>1</v>
      </c>
      <c r="AV366" s="11"/>
      <c r="AW366" s="11"/>
      <c r="AX366" s="11"/>
      <c r="AY366" s="9">
        <v>0</v>
      </c>
      <c r="AZ366" s="11"/>
      <c r="BA366" s="11"/>
      <c r="BB366" s="12" t="s">
        <v>1721</v>
      </c>
      <c r="BC366" s="9" t="s">
        <v>1723</v>
      </c>
      <c r="BD366" s="12" t="s">
        <v>1729</v>
      </c>
      <c r="BE366" s="9" t="s">
        <v>1723</v>
      </c>
      <c r="BF366" s="11" t="s">
        <v>1991</v>
      </c>
      <c r="BG366" s="9" t="s">
        <v>1723</v>
      </c>
      <c r="BH366" s="11" t="s">
        <v>1991</v>
      </c>
      <c r="BI366" s="11"/>
      <c r="BJ366" s="12" t="s">
        <v>1991</v>
      </c>
      <c r="BK366" s="9" t="s">
        <v>1723</v>
      </c>
      <c r="BL366" s="12" t="s">
        <v>1991</v>
      </c>
      <c r="BM366" s="11"/>
      <c r="BN366" s="11"/>
      <c r="BO366" s="11"/>
      <c r="BP366" s="9" t="s">
        <v>1723</v>
      </c>
    </row>
    <row r="367" spans="1:68" x14ac:dyDescent="0.25">
      <c r="A367" s="13">
        <v>365</v>
      </c>
      <c r="B367" t="s">
        <v>807</v>
      </c>
      <c r="C367" s="9">
        <v>0</v>
      </c>
      <c r="D367" s="9">
        <v>162</v>
      </c>
      <c r="E367" s="9" t="s">
        <v>1673</v>
      </c>
      <c r="F367" s="9">
        <v>1</v>
      </c>
      <c r="G367" s="9">
        <v>1</v>
      </c>
      <c r="H367" s="11" t="s">
        <v>2013</v>
      </c>
      <c r="I367" s="11"/>
      <c r="J367" s="11"/>
      <c r="K367" s="9">
        <v>0</v>
      </c>
      <c r="L367" s="11"/>
      <c r="M367" s="11"/>
      <c r="N367" s="9">
        <v>76</v>
      </c>
      <c r="O367" s="9" t="s">
        <v>1673</v>
      </c>
      <c r="P367" s="9">
        <v>1</v>
      </c>
      <c r="Q367" s="9">
        <v>1</v>
      </c>
      <c r="R367" s="11" t="s">
        <v>2009</v>
      </c>
      <c r="S367" s="11"/>
      <c r="T367" s="11"/>
      <c r="U367" s="9">
        <v>0</v>
      </c>
      <c r="V367" s="11"/>
      <c r="W367" s="11"/>
      <c r="X367" s="9">
        <v>68</v>
      </c>
      <c r="Y367" s="9" t="s">
        <v>1673</v>
      </c>
      <c r="Z367" s="9">
        <v>1</v>
      </c>
      <c r="AA367" s="11" t="s">
        <v>2013</v>
      </c>
      <c r="AB367" s="11"/>
      <c r="AC367" s="11"/>
      <c r="AD367" s="9">
        <v>0</v>
      </c>
      <c r="AE367" s="11"/>
      <c r="AF367" s="11"/>
      <c r="AG367" s="9">
        <v>82</v>
      </c>
      <c r="AH367" s="9" t="s">
        <v>1673</v>
      </c>
      <c r="AI367" s="9">
        <v>44</v>
      </c>
      <c r="AJ367" s="9" t="s">
        <v>1673</v>
      </c>
      <c r="AK367" s="9">
        <v>1</v>
      </c>
      <c r="AL367" s="11"/>
      <c r="AM367" s="11"/>
      <c r="AN367" s="11"/>
      <c r="AO367" s="9">
        <v>1</v>
      </c>
      <c r="AP367" s="11"/>
      <c r="AQ367" s="11"/>
      <c r="AR367" s="9">
        <v>33.33</v>
      </c>
      <c r="AS367" s="9">
        <v>14.28</v>
      </c>
      <c r="AT367" s="9" t="s">
        <v>1673</v>
      </c>
      <c r="AU367" s="9">
        <v>1</v>
      </c>
      <c r="AV367" s="11"/>
      <c r="AW367" s="11"/>
      <c r="AX367" s="11"/>
      <c r="AY367" s="9">
        <v>0</v>
      </c>
      <c r="AZ367" s="11"/>
      <c r="BA367" s="11"/>
      <c r="BB367" s="12" t="s">
        <v>1721</v>
      </c>
      <c r="BC367" s="9" t="s">
        <v>1723</v>
      </c>
      <c r="BD367" s="12" t="s">
        <v>1729</v>
      </c>
      <c r="BE367" s="9" t="s">
        <v>1723</v>
      </c>
      <c r="BF367" s="11" t="s">
        <v>1991</v>
      </c>
      <c r="BG367" s="9" t="s">
        <v>1723</v>
      </c>
      <c r="BH367" s="11" t="s">
        <v>1991</v>
      </c>
      <c r="BI367" s="11"/>
      <c r="BJ367" s="12" t="s">
        <v>1991</v>
      </c>
      <c r="BK367" s="9" t="s">
        <v>1723</v>
      </c>
      <c r="BL367" s="12" t="s">
        <v>1991</v>
      </c>
      <c r="BM367" s="11"/>
      <c r="BN367" s="11"/>
      <c r="BO367" s="11"/>
      <c r="BP367" s="9" t="s">
        <v>1723</v>
      </c>
    </row>
    <row r="368" spans="1:68" x14ac:dyDescent="0.25">
      <c r="A368" s="13">
        <v>366</v>
      </c>
      <c r="B368" t="s">
        <v>809</v>
      </c>
      <c r="C368" s="9">
        <v>0</v>
      </c>
      <c r="D368" s="9">
        <v>38</v>
      </c>
      <c r="E368" s="9" t="s">
        <v>1673</v>
      </c>
      <c r="F368" s="9">
        <v>1</v>
      </c>
      <c r="G368" s="9">
        <v>1</v>
      </c>
      <c r="H368" s="11" t="s">
        <v>2013</v>
      </c>
      <c r="I368" s="11"/>
      <c r="J368" s="11"/>
      <c r="K368" s="9">
        <v>0</v>
      </c>
      <c r="L368" s="11"/>
      <c r="M368" s="11"/>
      <c r="N368" s="9">
        <v>19</v>
      </c>
      <c r="O368" s="9" t="s">
        <v>1673</v>
      </c>
      <c r="P368" s="9">
        <v>1</v>
      </c>
      <c r="Q368" s="9">
        <v>1</v>
      </c>
      <c r="R368" s="11" t="s">
        <v>2009</v>
      </c>
      <c r="S368" s="11"/>
      <c r="T368" s="11"/>
      <c r="U368" s="9">
        <v>0</v>
      </c>
      <c r="V368" s="11"/>
      <c r="W368" s="11"/>
      <c r="X368" s="9">
        <v>16</v>
      </c>
      <c r="Y368" s="9" t="s">
        <v>1673</v>
      </c>
      <c r="Z368" s="9">
        <v>1</v>
      </c>
      <c r="AA368" s="11" t="s">
        <v>2013</v>
      </c>
      <c r="AB368" s="11"/>
      <c r="AC368" s="11"/>
      <c r="AD368" s="9">
        <v>0</v>
      </c>
      <c r="AE368" s="11"/>
      <c r="AF368" s="11"/>
      <c r="AG368" s="9">
        <v>24</v>
      </c>
      <c r="AH368" s="9" t="s">
        <v>1673</v>
      </c>
      <c r="AI368" s="9">
        <v>9</v>
      </c>
      <c r="AJ368" s="9" t="s">
        <v>1673</v>
      </c>
      <c r="AK368" s="9">
        <v>1</v>
      </c>
      <c r="AL368" s="11"/>
      <c r="AM368" s="11"/>
      <c r="AN368" s="11"/>
      <c r="AO368" s="9">
        <v>1</v>
      </c>
      <c r="AP368" s="11"/>
      <c r="AQ368" s="11"/>
      <c r="AR368" s="9">
        <v>0</v>
      </c>
      <c r="AS368" s="9">
        <v>0</v>
      </c>
      <c r="AT368" s="9" t="s">
        <v>1673</v>
      </c>
      <c r="AU368" s="9">
        <v>0</v>
      </c>
      <c r="AV368" s="11"/>
      <c r="AW368" s="11"/>
      <c r="AX368" s="11"/>
      <c r="AY368" s="9">
        <v>0</v>
      </c>
      <c r="AZ368" s="11"/>
      <c r="BA368" s="11"/>
      <c r="BB368" s="12" t="s">
        <v>1721</v>
      </c>
      <c r="BC368" s="9" t="s">
        <v>1723</v>
      </c>
      <c r="BD368" s="12" t="s">
        <v>1729</v>
      </c>
      <c r="BE368" s="9" t="s">
        <v>1723</v>
      </c>
      <c r="BF368" s="11" t="s">
        <v>1991</v>
      </c>
      <c r="BG368" s="9" t="s">
        <v>1723</v>
      </c>
      <c r="BH368" s="11" t="s">
        <v>1991</v>
      </c>
      <c r="BI368" s="11"/>
      <c r="BJ368" s="12" t="s">
        <v>1991</v>
      </c>
      <c r="BK368" s="9" t="s">
        <v>1723</v>
      </c>
      <c r="BL368" s="12" t="s">
        <v>1989</v>
      </c>
      <c r="BM368" s="11"/>
      <c r="BN368" s="11"/>
      <c r="BO368" s="11"/>
      <c r="BP368" s="9" t="s">
        <v>164</v>
      </c>
    </row>
    <row r="369" spans="1:68" x14ac:dyDescent="0.25">
      <c r="A369" s="13">
        <v>367</v>
      </c>
      <c r="B369" t="s">
        <v>811</v>
      </c>
      <c r="C369" s="9">
        <v>0</v>
      </c>
      <c r="D369" s="9">
        <v>0</v>
      </c>
      <c r="E369" s="9" t="s">
        <v>1673</v>
      </c>
      <c r="F369" s="9">
        <v>0</v>
      </c>
      <c r="G369" s="9">
        <v>0</v>
      </c>
      <c r="H369" s="11" t="s">
        <v>2009</v>
      </c>
      <c r="I369" s="11"/>
      <c r="J369" s="11"/>
      <c r="K369" s="9">
        <v>0</v>
      </c>
      <c r="L369" s="11"/>
      <c r="M369" s="11"/>
      <c r="N369" s="9">
        <v>0</v>
      </c>
      <c r="O369" s="9" t="s">
        <v>1673</v>
      </c>
      <c r="P369" s="9">
        <v>0</v>
      </c>
      <c r="Q369" s="9">
        <v>0</v>
      </c>
      <c r="R369" s="11" t="s">
        <v>2009</v>
      </c>
      <c r="S369" s="11"/>
      <c r="T369" s="11"/>
      <c r="U369" s="9">
        <v>0</v>
      </c>
      <c r="V369" s="11"/>
      <c r="W369" s="11"/>
      <c r="X369" s="9">
        <v>0</v>
      </c>
      <c r="Y369" s="9" t="s">
        <v>1673</v>
      </c>
      <c r="Z369" s="9">
        <v>0</v>
      </c>
      <c r="AA369" s="11" t="s">
        <v>2009</v>
      </c>
      <c r="AB369" s="11"/>
      <c r="AC369" s="11"/>
      <c r="AD369" s="9">
        <v>0</v>
      </c>
      <c r="AE369" s="11"/>
      <c r="AF369" s="11"/>
      <c r="AG369" s="9">
        <v>0</v>
      </c>
      <c r="AH369" s="9" t="s">
        <v>1673</v>
      </c>
      <c r="AI369" s="9">
        <v>9</v>
      </c>
      <c r="AJ369" s="9" t="s">
        <v>1673</v>
      </c>
      <c r="AK369" s="9">
        <v>1</v>
      </c>
      <c r="AL369" s="11"/>
      <c r="AM369" s="11"/>
      <c r="AN369" s="11"/>
      <c r="AO369" s="9">
        <v>0</v>
      </c>
      <c r="AP369" s="11"/>
      <c r="AQ369" s="11"/>
      <c r="AR369" s="9">
        <v>0</v>
      </c>
      <c r="AS369" s="9">
        <v>0</v>
      </c>
      <c r="AT369" s="9" t="s">
        <v>1673</v>
      </c>
      <c r="AU369" s="9">
        <v>0</v>
      </c>
      <c r="AV369" s="11"/>
      <c r="AW369" s="11"/>
      <c r="AX369" s="11"/>
      <c r="AY369" s="9">
        <v>0</v>
      </c>
      <c r="AZ369" s="11"/>
      <c r="BA369" s="11"/>
      <c r="BB369" s="12" t="s">
        <v>1721</v>
      </c>
      <c r="BC369" s="9"/>
      <c r="BD369" s="12" t="s">
        <v>1721</v>
      </c>
      <c r="BE369" s="9"/>
      <c r="BF369" s="11" t="s">
        <v>1722</v>
      </c>
      <c r="BG369" s="9" t="s">
        <v>1723</v>
      </c>
      <c r="BH369" s="65" t="s">
        <v>1724</v>
      </c>
      <c r="BI369" s="11"/>
      <c r="BJ369" s="12" t="s">
        <v>1991</v>
      </c>
      <c r="BK369" s="9" t="s">
        <v>1723</v>
      </c>
      <c r="BL369" s="12" t="s">
        <v>1989</v>
      </c>
      <c r="BM369" s="11"/>
      <c r="BN369" s="11"/>
      <c r="BO369" s="11"/>
      <c r="BP369" s="9" t="s">
        <v>164</v>
      </c>
    </row>
    <row r="370" spans="1:68" x14ac:dyDescent="0.25">
      <c r="A370" s="13">
        <v>368</v>
      </c>
      <c r="B370" t="s">
        <v>813</v>
      </c>
      <c r="C370" s="9">
        <v>0</v>
      </c>
      <c r="D370" s="9">
        <v>0</v>
      </c>
      <c r="E370" s="9" t="s">
        <v>1673</v>
      </c>
      <c r="F370" s="9">
        <v>0</v>
      </c>
      <c r="G370" s="9">
        <v>0</v>
      </c>
      <c r="H370" s="11" t="s">
        <v>2009</v>
      </c>
      <c r="I370" s="11"/>
      <c r="J370" s="11"/>
      <c r="K370" s="9">
        <v>0</v>
      </c>
      <c r="L370" s="11"/>
      <c r="M370" s="11"/>
      <c r="N370" s="9">
        <v>0</v>
      </c>
      <c r="O370" s="9" t="s">
        <v>1673</v>
      </c>
      <c r="P370" s="9">
        <v>0</v>
      </c>
      <c r="Q370" s="9">
        <v>0</v>
      </c>
      <c r="R370" s="11" t="s">
        <v>2009</v>
      </c>
      <c r="S370" s="11"/>
      <c r="T370" s="11"/>
      <c r="U370" s="9">
        <v>0</v>
      </c>
      <c r="V370" s="11"/>
      <c r="W370" s="11"/>
      <c r="X370" s="9">
        <v>0</v>
      </c>
      <c r="Y370" s="9" t="s">
        <v>1673</v>
      </c>
      <c r="Z370" s="9">
        <v>0</v>
      </c>
      <c r="AA370" s="11" t="s">
        <v>2009</v>
      </c>
      <c r="AB370" s="11"/>
      <c r="AC370" s="11"/>
      <c r="AD370" s="9">
        <v>0</v>
      </c>
      <c r="AE370" s="11"/>
      <c r="AF370" s="11"/>
      <c r="AG370" s="9">
        <v>0</v>
      </c>
      <c r="AH370" s="9" t="s">
        <v>1673</v>
      </c>
      <c r="AI370" s="9">
        <v>9</v>
      </c>
      <c r="AJ370" s="9" t="s">
        <v>1673</v>
      </c>
      <c r="AK370" s="9">
        <v>1</v>
      </c>
      <c r="AL370" s="11"/>
      <c r="AM370" s="11"/>
      <c r="AN370" s="11"/>
      <c r="AO370" s="9">
        <v>0</v>
      </c>
      <c r="AP370" s="11"/>
      <c r="AQ370" s="11"/>
      <c r="AR370" s="9">
        <v>0</v>
      </c>
      <c r="AS370" s="9">
        <v>0</v>
      </c>
      <c r="AT370" s="9" t="s">
        <v>1673</v>
      </c>
      <c r="AU370" s="9">
        <v>0</v>
      </c>
      <c r="AV370" s="11"/>
      <c r="AW370" s="11"/>
      <c r="AX370" s="11"/>
      <c r="AY370" s="9">
        <v>0</v>
      </c>
      <c r="AZ370" s="11"/>
      <c r="BA370" s="11"/>
      <c r="BB370" s="12" t="s">
        <v>1721</v>
      </c>
      <c r="BC370" s="9"/>
      <c r="BD370" s="12" t="s">
        <v>1721</v>
      </c>
      <c r="BE370" s="9"/>
      <c r="BF370" s="11" t="s">
        <v>1722</v>
      </c>
      <c r="BG370" s="9" t="s">
        <v>1723</v>
      </c>
      <c r="BH370" s="65" t="s">
        <v>1724</v>
      </c>
      <c r="BI370" s="11"/>
      <c r="BJ370" s="12" t="s">
        <v>1991</v>
      </c>
      <c r="BK370" s="9" t="s">
        <v>1723</v>
      </c>
      <c r="BL370" s="12" t="s">
        <v>1989</v>
      </c>
      <c r="BM370" s="11"/>
      <c r="BN370" s="11"/>
      <c r="BO370" s="11"/>
      <c r="BP370" s="9" t="s">
        <v>164</v>
      </c>
    </row>
    <row r="371" spans="1:68" x14ac:dyDescent="0.25">
      <c r="A371" s="13">
        <v>369</v>
      </c>
      <c r="B371" t="s">
        <v>815</v>
      </c>
      <c r="C371" s="9">
        <v>0</v>
      </c>
      <c r="D371" s="9">
        <v>0</v>
      </c>
      <c r="E371" s="9" t="s">
        <v>1673</v>
      </c>
      <c r="F371" s="9">
        <v>0</v>
      </c>
      <c r="G371" s="9">
        <v>0</v>
      </c>
      <c r="H371" s="11" t="s">
        <v>2009</v>
      </c>
      <c r="I371" s="11"/>
      <c r="J371" s="11"/>
      <c r="K371" s="9">
        <v>0</v>
      </c>
      <c r="L371" s="11"/>
      <c r="M371" s="11"/>
      <c r="N371" s="9">
        <v>0</v>
      </c>
      <c r="O371" s="9" t="s">
        <v>1673</v>
      </c>
      <c r="P371" s="9">
        <v>0</v>
      </c>
      <c r="Q371" s="9">
        <v>0</v>
      </c>
      <c r="R371" s="11" t="s">
        <v>2009</v>
      </c>
      <c r="S371" s="11"/>
      <c r="T371" s="11"/>
      <c r="U371" s="9">
        <v>0</v>
      </c>
      <c r="V371" s="11"/>
      <c r="W371" s="11"/>
      <c r="X371" s="9">
        <v>0</v>
      </c>
      <c r="Y371" s="9" t="s">
        <v>1673</v>
      </c>
      <c r="Z371" s="9">
        <v>0</v>
      </c>
      <c r="AA371" s="11" t="s">
        <v>2009</v>
      </c>
      <c r="AB371" s="11"/>
      <c r="AC371" s="11"/>
      <c r="AD371" s="9">
        <v>0</v>
      </c>
      <c r="AE371" s="11"/>
      <c r="AF371" s="11"/>
      <c r="AG371" s="9">
        <v>0</v>
      </c>
      <c r="AH371" s="9" t="s">
        <v>1673</v>
      </c>
      <c r="AI371" s="9">
        <v>9</v>
      </c>
      <c r="AJ371" s="9" t="s">
        <v>1673</v>
      </c>
      <c r="AK371" s="9">
        <v>1</v>
      </c>
      <c r="AL371" s="11"/>
      <c r="AM371" s="11"/>
      <c r="AN371" s="11"/>
      <c r="AO371" s="9">
        <v>0</v>
      </c>
      <c r="AP371" s="11"/>
      <c r="AQ371" s="11"/>
      <c r="AR371" s="9">
        <v>0</v>
      </c>
      <c r="AS371" s="9">
        <v>0</v>
      </c>
      <c r="AT371" s="9" t="s">
        <v>1673</v>
      </c>
      <c r="AU371" s="9">
        <v>0</v>
      </c>
      <c r="AV371" s="11"/>
      <c r="AW371" s="11"/>
      <c r="AX371" s="11"/>
      <c r="AY371" s="9">
        <v>0</v>
      </c>
      <c r="AZ371" s="11"/>
      <c r="BA371" s="11"/>
      <c r="BB371" s="12" t="s">
        <v>1721</v>
      </c>
      <c r="BC371" s="9"/>
      <c r="BD371" s="12" t="s">
        <v>1721</v>
      </c>
      <c r="BE371" s="9"/>
      <c r="BF371" s="11" t="s">
        <v>1722</v>
      </c>
      <c r="BG371" s="9" t="s">
        <v>1723</v>
      </c>
      <c r="BH371" s="65" t="s">
        <v>1724</v>
      </c>
      <c r="BI371" s="11"/>
      <c r="BJ371" s="12" t="s">
        <v>1991</v>
      </c>
      <c r="BK371" s="9" t="s">
        <v>1723</v>
      </c>
      <c r="BL371" s="12" t="s">
        <v>1989</v>
      </c>
      <c r="BM371" s="11"/>
      <c r="BN371" s="11"/>
      <c r="BO371" s="11"/>
      <c r="BP371" s="9" t="s">
        <v>164</v>
      </c>
    </row>
    <row r="372" spans="1:68" x14ac:dyDescent="0.25">
      <c r="A372" s="13">
        <v>370</v>
      </c>
      <c r="B372" t="s">
        <v>817</v>
      </c>
      <c r="C372" s="9">
        <v>0</v>
      </c>
      <c r="D372" s="9">
        <v>0</v>
      </c>
      <c r="E372" s="9" t="s">
        <v>1673</v>
      </c>
      <c r="F372" s="9">
        <v>0</v>
      </c>
      <c r="G372" s="9">
        <v>0</v>
      </c>
      <c r="H372" s="11" t="s">
        <v>2009</v>
      </c>
      <c r="I372" s="11"/>
      <c r="J372" s="11"/>
      <c r="K372" s="9">
        <v>0</v>
      </c>
      <c r="L372" s="11"/>
      <c r="M372" s="11"/>
      <c r="N372" s="9">
        <v>0</v>
      </c>
      <c r="O372" s="9" t="s">
        <v>1673</v>
      </c>
      <c r="P372" s="9">
        <v>0</v>
      </c>
      <c r="Q372" s="9">
        <v>0</v>
      </c>
      <c r="R372" s="11" t="s">
        <v>2009</v>
      </c>
      <c r="S372" s="11"/>
      <c r="T372" s="11"/>
      <c r="U372" s="9">
        <v>0</v>
      </c>
      <c r="V372" s="11"/>
      <c r="W372" s="11"/>
      <c r="X372" s="9">
        <v>0</v>
      </c>
      <c r="Y372" s="9" t="s">
        <v>1673</v>
      </c>
      <c r="Z372" s="9">
        <v>0</v>
      </c>
      <c r="AA372" s="11" t="s">
        <v>2009</v>
      </c>
      <c r="AB372" s="11"/>
      <c r="AC372" s="11"/>
      <c r="AD372" s="9">
        <v>0</v>
      </c>
      <c r="AE372" s="11"/>
      <c r="AF372" s="11"/>
      <c r="AG372" s="9">
        <v>0</v>
      </c>
      <c r="AH372" s="9" t="s">
        <v>1673</v>
      </c>
      <c r="AI372" s="9">
        <v>9</v>
      </c>
      <c r="AJ372" s="9" t="s">
        <v>1673</v>
      </c>
      <c r="AK372" s="9">
        <v>1</v>
      </c>
      <c r="AL372" s="11"/>
      <c r="AM372" s="11"/>
      <c r="AN372" s="11"/>
      <c r="AO372" s="9">
        <v>0</v>
      </c>
      <c r="AP372" s="11"/>
      <c r="AQ372" s="11"/>
      <c r="AR372" s="9">
        <v>0</v>
      </c>
      <c r="AS372" s="9">
        <v>0</v>
      </c>
      <c r="AT372" s="9" t="s">
        <v>1673</v>
      </c>
      <c r="AU372" s="9">
        <v>0</v>
      </c>
      <c r="AV372" s="11"/>
      <c r="AW372" s="11"/>
      <c r="AX372" s="11"/>
      <c r="AY372" s="9">
        <v>0</v>
      </c>
      <c r="AZ372" s="11"/>
      <c r="BA372" s="11"/>
      <c r="BB372" s="12" t="s">
        <v>1721</v>
      </c>
      <c r="BC372" s="9"/>
      <c r="BD372" s="12" t="s">
        <v>1721</v>
      </c>
      <c r="BE372" s="9"/>
      <c r="BF372" s="11" t="s">
        <v>1722</v>
      </c>
      <c r="BG372" s="9" t="s">
        <v>1723</v>
      </c>
      <c r="BH372" s="65" t="s">
        <v>1724</v>
      </c>
      <c r="BI372" s="11"/>
      <c r="BJ372" s="12" t="s">
        <v>1991</v>
      </c>
      <c r="BK372" s="9" t="s">
        <v>1723</v>
      </c>
      <c r="BL372" s="12" t="s">
        <v>1989</v>
      </c>
      <c r="BM372" s="11"/>
      <c r="BN372" s="11"/>
      <c r="BO372" s="11"/>
      <c r="BP372" s="9" t="s">
        <v>164</v>
      </c>
    </row>
    <row r="373" spans="1:68" x14ac:dyDescent="0.25">
      <c r="A373" s="13">
        <v>371</v>
      </c>
      <c r="B373" t="s">
        <v>819</v>
      </c>
      <c r="C373" s="9">
        <v>0</v>
      </c>
      <c r="D373" s="9">
        <v>0</v>
      </c>
      <c r="E373" s="9" t="s">
        <v>1673</v>
      </c>
      <c r="F373" s="9">
        <v>0</v>
      </c>
      <c r="G373" s="9">
        <v>0</v>
      </c>
      <c r="H373" s="11" t="s">
        <v>2009</v>
      </c>
      <c r="I373" s="11"/>
      <c r="J373" s="11"/>
      <c r="K373" s="9">
        <v>0</v>
      </c>
      <c r="L373" s="11"/>
      <c r="M373" s="11"/>
      <c r="N373" s="9">
        <v>0</v>
      </c>
      <c r="O373" s="9" t="s">
        <v>1673</v>
      </c>
      <c r="P373" s="9">
        <v>0</v>
      </c>
      <c r="Q373" s="9">
        <v>0</v>
      </c>
      <c r="R373" s="11" t="s">
        <v>2009</v>
      </c>
      <c r="S373" s="11"/>
      <c r="T373" s="11"/>
      <c r="U373" s="9">
        <v>0</v>
      </c>
      <c r="V373" s="11"/>
      <c r="W373" s="11"/>
      <c r="X373" s="9">
        <v>0</v>
      </c>
      <c r="Y373" s="9" t="s">
        <v>1673</v>
      </c>
      <c r="Z373" s="9">
        <v>0</v>
      </c>
      <c r="AA373" s="11" t="s">
        <v>2009</v>
      </c>
      <c r="AB373" s="11"/>
      <c r="AC373" s="11"/>
      <c r="AD373" s="9">
        <v>0</v>
      </c>
      <c r="AE373" s="11"/>
      <c r="AF373" s="11"/>
      <c r="AG373" s="9">
        <v>0</v>
      </c>
      <c r="AH373" s="9" t="s">
        <v>1673</v>
      </c>
      <c r="AI373" s="9">
        <v>9</v>
      </c>
      <c r="AJ373" s="9" t="s">
        <v>1673</v>
      </c>
      <c r="AK373" s="9">
        <v>1</v>
      </c>
      <c r="AL373" s="11"/>
      <c r="AM373" s="11"/>
      <c r="AN373" s="11"/>
      <c r="AO373" s="9">
        <v>0</v>
      </c>
      <c r="AP373" s="11"/>
      <c r="AQ373" s="11"/>
      <c r="AR373" s="9">
        <v>0</v>
      </c>
      <c r="AS373" s="9">
        <v>0</v>
      </c>
      <c r="AT373" s="9" t="s">
        <v>1673</v>
      </c>
      <c r="AU373" s="9">
        <v>0</v>
      </c>
      <c r="AV373" s="11"/>
      <c r="AW373" s="11"/>
      <c r="AX373" s="11"/>
      <c r="AY373" s="9">
        <v>0</v>
      </c>
      <c r="AZ373" s="11"/>
      <c r="BA373" s="11"/>
      <c r="BB373" s="12" t="s">
        <v>1721</v>
      </c>
      <c r="BC373" s="9"/>
      <c r="BD373" s="12" t="s">
        <v>1721</v>
      </c>
      <c r="BE373" s="9"/>
      <c r="BF373" s="11" t="s">
        <v>1722</v>
      </c>
      <c r="BG373" s="9" t="s">
        <v>1723</v>
      </c>
      <c r="BH373" s="65" t="s">
        <v>1724</v>
      </c>
      <c r="BI373" s="11"/>
      <c r="BJ373" s="12" t="s">
        <v>1991</v>
      </c>
      <c r="BK373" s="9" t="s">
        <v>1723</v>
      </c>
      <c r="BL373" s="12" t="s">
        <v>1989</v>
      </c>
      <c r="BM373" s="11"/>
      <c r="BN373" s="11"/>
      <c r="BO373" s="11"/>
      <c r="BP373" s="9" t="s">
        <v>164</v>
      </c>
    </row>
    <row r="374" spans="1:68" x14ac:dyDescent="0.25">
      <c r="A374" s="13">
        <v>372</v>
      </c>
      <c r="B374" t="s">
        <v>821</v>
      </c>
      <c r="C374" s="9">
        <v>0</v>
      </c>
      <c r="D374" s="9">
        <v>0</v>
      </c>
      <c r="E374" s="9" t="s">
        <v>1673</v>
      </c>
      <c r="F374" s="9">
        <v>0</v>
      </c>
      <c r="G374" s="9">
        <v>0</v>
      </c>
      <c r="H374" s="11" t="s">
        <v>2009</v>
      </c>
      <c r="I374" s="11"/>
      <c r="J374" s="11"/>
      <c r="K374" s="9">
        <v>0</v>
      </c>
      <c r="L374" s="11"/>
      <c r="M374" s="11"/>
      <c r="N374" s="9">
        <v>0</v>
      </c>
      <c r="O374" s="9" t="s">
        <v>1673</v>
      </c>
      <c r="P374" s="9">
        <v>0</v>
      </c>
      <c r="Q374" s="9">
        <v>0</v>
      </c>
      <c r="R374" s="11" t="s">
        <v>2009</v>
      </c>
      <c r="S374" s="11"/>
      <c r="T374" s="11"/>
      <c r="U374" s="9">
        <v>0</v>
      </c>
      <c r="V374" s="11"/>
      <c r="W374" s="11"/>
      <c r="X374" s="9">
        <v>0</v>
      </c>
      <c r="Y374" s="9" t="s">
        <v>1673</v>
      </c>
      <c r="Z374" s="9">
        <v>0</v>
      </c>
      <c r="AA374" s="11" t="s">
        <v>2009</v>
      </c>
      <c r="AB374" s="11"/>
      <c r="AC374" s="11"/>
      <c r="AD374" s="9">
        <v>0</v>
      </c>
      <c r="AE374" s="11"/>
      <c r="AF374" s="11"/>
      <c r="AG374" s="9">
        <v>0</v>
      </c>
      <c r="AH374" s="9" t="s">
        <v>1673</v>
      </c>
      <c r="AI374" s="9">
        <v>9</v>
      </c>
      <c r="AJ374" s="9" t="s">
        <v>1673</v>
      </c>
      <c r="AK374" s="9">
        <v>1</v>
      </c>
      <c r="AL374" s="11"/>
      <c r="AM374" s="11"/>
      <c r="AN374" s="11"/>
      <c r="AO374" s="9">
        <v>0</v>
      </c>
      <c r="AP374" s="11"/>
      <c r="AQ374" s="11"/>
      <c r="AR374" s="9">
        <v>0</v>
      </c>
      <c r="AS374" s="9">
        <v>0</v>
      </c>
      <c r="AT374" s="9" t="s">
        <v>1673</v>
      </c>
      <c r="AU374" s="9">
        <v>0</v>
      </c>
      <c r="AV374" s="11"/>
      <c r="AW374" s="11"/>
      <c r="AX374" s="11"/>
      <c r="AY374" s="9">
        <v>0</v>
      </c>
      <c r="AZ374" s="11"/>
      <c r="BA374" s="11"/>
      <c r="BB374" s="12" t="s">
        <v>1721</v>
      </c>
      <c r="BC374" s="9"/>
      <c r="BD374" s="12" t="s">
        <v>1721</v>
      </c>
      <c r="BE374" s="9"/>
      <c r="BF374" s="11" t="s">
        <v>1722</v>
      </c>
      <c r="BG374" s="9" t="s">
        <v>1723</v>
      </c>
      <c r="BH374" s="65" t="s">
        <v>1724</v>
      </c>
      <c r="BI374" s="11"/>
      <c r="BJ374" s="12" t="s">
        <v>1991</v>
      </c>
      <c r="BK374" s="9" t="s">
        <v>1723</v>
      </c>
      <c r="BL374" s="12" t="s">
        <v>1989</v>
      </c>
      <c r="BM374" s="11"/>
      <c r="BN374" s="11"/>
      <c r="BO374" s="11"/>
      <c r="BP374" s="9" t="s">
        <v>164</v>
      </c>
    </row>
    <row r="375" spans="1:68" x14ac:dyDescent="0.25">
      <c r="A375" s="13">
        <v>373</v>
      </c>
      <c r="B375" t="s">
        <v>823</v>
      </c>
      <c r="C375" s="9">
        <v>0</v>
      </c>
      <c r="D375" s="9">
        <v>0</v>
      </c>
      <c r="E375" s="9" t="s">
        <v>1673</v>
      </c>
      <c r="F375" s="9">
        <v>0</v>
      </c>
      <c r="G375" s="9">
        <v>0</v>
      </c>
      <c r="H375" s="11" t="s">
        <v>2009</v>
      </c>
      <c r="I375" s="11"/>
      <c r="J375" s="11"/>
      <c r="K375" s="9">
        <v>0</v>
      </c>
      <c r="L375" s="11"/>
      <c r="M375" s="11"/>
      <c r="N375" s="9">
        <v>0</v>
      </c>
      <c r="O375" s="9" t="s">
        <v>1673</v>
      </c>
      <c r="P375" s="9">
        <v>0</v>
      </c>
      <c r="Q375" s="9">
        <v>0</v>
      </c>
      <c r="R375" s="11" t="s">
        <v>2009</v>
      </c>
      <c r="S375" s="11"/>
      <c r="T375" s="11"/>
      <c r="U375" s="9">
        <v>0</v>
      </c>
      <c r="V375" s="11"/>
      <c r="W375" s="11"/>
      <c r="X375" s="9">
        <v>0</v>
      </c>
      <c r="Y375" s="9" t="s">
        <v>1673</v>
      </c>
      <c r="Z375" s="9">
        <v>0</v>
      </c>
      <c r="AA375" s="11" t="s">
        <v>2009</v>
      </c>
      <c r="AB375" s="11"/>
      <c r="AC375" s="11"/>
      <c r="AD375" s="9">
        <v>0</v>
      </c>
      <c r="AE375" s="11"/>
      <c r="AF375" s="11"/>
      <c r="AG375" s="9">
        <v>0</v>
      </c>
      <c r="AH375" s="9" t="s">
        <v>1673</v>
      </c>
      <c r="AI375" s="9">
        <v>9</v>
      </c>
      <c r="AJ375" s="9" t="s">
        <v>1673</v>
      </c>
      <c r="AK375" s="9">
        <v>1</v>
      </c>
      <c r="AL375" s="11"/>
      <c r="AM375" s="11"/>
      <c r="AN375" s="11"/>
      <c r="AO375" s="9">
        <v>0</v>
      </c>
      <c r="AP375" s="11"/>
      <c r="AQ375" s="11"/>
      <c r="AR375" s="9">
        <v>0</v>
      </c>
      <c r="AS375" s="9">
        <v>0</v>
      </c>
      <c r="AT375" s="9" t="s">
        <v>1673</v>
      </c>
      <c r="AU375" s="9">
        <v>0</v>
      </c>
      <c r="AV375" s="11"/>
      <c r="AW375" s="11"/>
      <c r="AX375" s="11"/>
      <c r="AY375" s="9">
        <v>0</v>
      </c>
      <c r="AZ375" s="11"/>
      <c r="BA375" s="11"/>
      <c r="BB375" s="12" t="s">
        <v>1721</v>
      </c>
      <c r="BC375" s="9"/>
      <c r="BD375" s="12" t="s">
        <v>1721</v>
      </c>
      <c r="BE375" s="9"/>
      <c r="BF375" s="11" t="s">
        <v>1722</v>
      </c>
      <c r="BG375" s="9" t="s">
        <v>1723</v>
      </c>
      <c r="BH375" s="65" t="s">
        <v>1724</v>
      </c>
      <c r="BI375" s="11"/>
      <c r="BJ375" s="12" t="s">
        <v>1991</v>
      </c>
      <c r="BK375" s="9" t="s">
        <v>1723</v>
      </c>
      <c r="BL375" s="12" t="s">
        <v>1989</v>
      </c>
      <c r="BM375" s="11"/>
      <c r="BN375" s="11"/>
      <c r="BO375" s="11"/>
      <c r="BP375" s="9" t="s">
        <v>164</v>
      </c>
    </row>
    <row r="376" spans="1:68" x14ac:dyDescent="0.25">
      <c r="A376" s="13">
        <v>374</v>
      </c>
      <c r="B376" t="s">
        <v>825</v>
      </c>
      <c r="C376" s="9">
        <v>0</v>
      </c>
      <c r="D376" s="9">
        <v>430</v>
      </c>
      <c r="E376" s="9" t="s">
        <v>1673</v>
      </c>
      <c r="F376" s="9">
        <v>1</v>
      </c>
      <c r="G376" s="9">
        <v>1</v>
      </c>
      <c r="H376" s="11" t="s">
        <v>2010</v>
      </c>
      <c r="I376" s="11" t="s">
        <v>2011</v>
      </c>
      <c r="J376" s="11" t="s">
        <v>2012</v>
      </c>
      <c r="K376" s="9">
        <v>1</v>
      </c>
      <c r="L376" s="11"/>
      <c r="M376" s="11"/>
      <c r="N376" s="9">
        <v>0</v>
      </c>
      <c r="O376" s="9" t="s">
        <v>1673</v>
      </c>
      <c r="P376" s="9">
        <v>0</v>
      </c>
      <c r="Q376" s="9">
        <v>0</v>
      </c>
      <c r="R376" s="11" t="s">
        <v>2009</v>
      </c>
      <c r="S376" s="11"/>
      <c r="T376" s="11"/>
      <c r="U376" s="9">
        <v>0</v>
      </c>
      <c r="V376" s="11"/>
      <c r="W376" s="11"/>
      <c r="X376" s="9">
        <v>256</v>
      </c>
      <c r="Y376" s="9" t="s">
        <v>1673</v>
      </c>
      <c r="Z376" s="9">
        <v>1</v>
      </c>
      <c r="AA376" s="11" t="s">
        <v>2013</v>
      </c>
      <c r="AB376" s="11"/>
      <c r="AC376" s="11"/>
      <c r="AD376" s="9">
        <v>0</v>
      </c>
      <c r="AE376" s="11"/>
      <c r="AF376" s="11"/>
      <c r="AG376" s="9">
        <v>304</v>
      </c>
      <c r="AH376" s="9" t="s">
        <v>1673</v>
      </c>
      <c r="AI376" s="9">
        <v>144</v>
      </c>
      <c r="AJ376" s="9" t="s">
        <v>1673</v>
      </c>
      <c r="AK376" s="9">
        <v>0</v>
      </c>
      <c r="AL376" s="11"/>
      <c r="AM376" s="11"/>
      <c r="AN376" s="11"/>
      <c r="AO376" s="9">
        <v>0</v>
      </c>
      <c r="AP376" s="11"/>
      <c r="AQ376" s="11"/>
      <c r="AR376" s="9">
        <v>0</v>
      </c>
      <c r="AS376" s="9">
        <v>0</v>
      </c>
      <c r="AT376" s="9" t="s">
        <v>1673</v>
      </c>
      <c r="AU376" s="9">
        <v>0</v>
      </c>
      <c r="AV376" s="11"/>
      <c r="AW376" s="11"/>
      <c r="AX376" s="11"/>
      <c r="AY376" s="9">
        <v>0</v>
      </c>
      <c r="AZ376" s="11"/>
      <c r="BA376" s="11"/>
      <c r="BB376" s="12" t="s">
        <v>1721</v>
      </c>
      <c r="BC376" s="9" t="s">
        <v>1723</v>
      </c>
      <c r="BD376" s="12" t="s">
        <v>1729</v>
      </c>
      <c r="BE376" s="9" t="s">
        <v>1723</v>
      </c>
      <c r="BF376" s="11" t="s">
        <v>1991</v>
      </c>
      <c r="BG376" s="9" t="s">
        <v>1723</v>
      </c>
      <c r="BH376" s="11" t="s">
        <v>1991</v>
      </c>
      <c r="BI376" s="11"/>
      <c r="BJ376" s="12" t="s">
        <v>1991</v>
      </c>
      <c r="BK376" s="9" t="s">
        <v>1723</v>
      </c>
      <c r="BL376" s="12" t="s">
        <v>1989</v>
      </c>
      <c r="BM376" s="11"/>
      <c r="BN376" s="11"/>
      <c r="BO376" s="11"/>
      <c r="BP376" s="9" t="s">
        <v>164</v>
      </c>
    </row>
    <row r="377" spans="1:68" x14ac:dyDescent="0.25">
      <c r="A377" s="13">
        <v>375</v>
      </c>
      <c r="B377" t="s">
        <v>827</v>
      </c>
      <c r="C377" s="9">
        <v>0</v>
      </c>
      <c r="D377" s="9">
        <v>142</v>
      </c>
      <c r="E377" s="9" t="s">
        <v>1673</v>
      </c>
      <c r="F377" s="9">
        <v>1</v>
      </c>
      <c r="G377" s="9">
        <v>1</v>
      </c>
      <c r="H377" s="11" t="s">
        <v>2010</v>
      </c>
      <c r="I377" s="11" t="s">
        <v>2011</v>
      </c>
      <c r="J377" s="11" t="s">
        <v>2012</v>
      </c>
      <c r="K377" s="9">
        <v>0</v>
      </c>
      <c r="L377" s="11"/>
      <c r="M377" s="11"/>
      <c r="N377" s="9">
        <v>0</v>
      </c>
      <c r="O377" s="9" t="s">
        <v>1673</v>
      </c>
      <c r="P377" s="9">
        <v>0</v>
      </c>
      <c r="Q377" s="9">
        <v>0</v>
      </c>
      <c r="R377" s="11" t="s">
        <v>2009</v>
      </c>
      <c r="S377" s="11"/>
      <c r="T377" s="11"/>
      <c r="U377" s="9">
        <v>0</v>
      </c>
      <c r="V377" s="11"/>
      <c r="W377" s="11"/>
      <c r="X377" s="9">
        <v>64</v>
      </c>
      <c r="Y377" s="9" t="s">
        <v>1673</v>
      </c>
      <c r="Z377" s="9">
        <v>1</v>
      </c>
      <c r="AA377" s="11" t="s">
        <v>2013</v>
      </c>
      <c r="AB377" s="11"/>
      <c r="AC377" s="11"/>
      <c r="AD377" s="9">
        <v>0</v>
      </c>
      <c r="AE377" s="11"/>
      <c r="AF377" s="11"/>
      <c r="AG377" s="9">
        <v>94</v>
      </c>
      <c r="AH377" s="9" t="s">
        <v>1673</v>
      </c>
      <c r="AI377" s="9">
        <v>36</v>
      </c>
      <c r="AJ377" s="9" t="s">
        <v>1673</v>
      </c>
      <c r="AK377" s="9">
        <v>0</v>
      </c>
      <c r="AL377" s="11"/>
      <c r="AM377" s="11"/>
      <c r="AN377" s="11"/>
      <c r="AO377" s="9">
        <v>0</v>
      </c>
      <c r="AP377" s="11"/>
      <c r="AQ377" s="11"/>
      <c r="AR377" s="9">
        <v>0</v>
      </c>
      <c r="AS377" s="9">
        <v>0</v>
      </c>
      <c r="AT377" s="9" t="s">
        <v>1673</v>
      </c>
      <c r="AU377" s="9">
        <v>0</v>
      </c>
      <c r="AV377" s="11"/>
      <c r="AW377" s="11"/>
      <c r="AX377" s="11"/>
      <c r="AY377" s="9">
        <v>0</v>
      </c>
      <c r="AZ377" s="11"/>
      <c r="BA377" s="11"/>
      <c r="BB377" s="12" t="s">
        <v>1721</v>
      </c>
      <c r="BC377" s="9" t="s">
        <v>1723</v>
      </c>
      <c r="BD377" s="12" t="s">
        <v>1729</v>
      </c>
      <c r="BE377" s="9" t="s">
        <v>1723</v>
      </c>
      <c r="BF377" s="11" t="s">
        <v>1991</v>
      </c>
      <c r="BG377" s="9" t="s">
        <v>1723</v>
      </c>
      <c r="BH377" s="11" t="s">
        <v>1991</v>
      </c>
      <c r="BI377" s="11"/>
      <c r="BJ377" s="12" t="s">
        <v>1991</v>
      </c>
      <c r="BK377" s="9" t="s">
        <v>1723</v>
      </c>
      <c r="BL377" s="12" t="s">
        <v>1989</v>
      </c>
      <c r="BM377" s="11"/>
      <c r="BN377" s="11"/>
      <c r="BO377" s="11"/>
      <c r="BP377" s="9" t="s">
        <v>164</v>
      </c>
    </row>
    <row r="378" spans="1:68" x14ac:dyDescent="0.25">
      <c r="A378" s="13">
        <v>376</v>
      </c>
      <c r="B378" t="s">
        <v>829</v>
      </c>
      <c r="C378" s="9">
        <v>0</v>
      </c>
      <c r="D378" s="9">
        <v>142</v>
      </c>
      <c r="E378" s="9" t="s">
        <v>1673</v>
      </c>
      <c r="F378" s="9">
        <v>1</v>
      </c>
      <c r="G378" s="9">
        <v>1</v>
      </c>
      <c r="H378" s="11" t="s">
        <v>2010</v>
      </c>
      <c r="I378" s="11" t="s">
        <v>2011</v>
      </c>
      <c r="J378" s="11" t="s">
        <v>2012</v>
      </c>
      <c r="K378" s="9">
        <v>0</v>
      </c>
      <c r="L378" s="11"/>
      <c r="M378" s="11"/>
      <c r="N378" s="9">
        <v>0</v>
      </c>
      <c r="O378" s="9" t="s">
        <v>1673</v>
      </c>
      <c r="P378" s="9">
        <v>1</v>
      </c>
      <c r="Q378" s="9">
        <v>0</v>
      </c>
      <c r="R378" s="11" t="s">
        <v>2009</v>
      </c>
      <c r="S378" s="11"/>
      <c r="T378" s="11"/>
      <c r="U378" s="9">
        <v>0</v>
      </c>
      <c r="V378" s="11"/>
      <c r="W378" s="11"/>
      <c r="X378" s="9">
        <v>64</v>
      </c>
      <c r="Y378" s="9" t="s">
        <v>1673</v>
      </c>
      <c r="Z378" s="9">
        <v>1</v>
      </c>
      <c r="AA378" s="11" t="s">
        <v>2013</v>
      </c>
      <c r="AB378" s="11"/>
      <c r="AC378" s="11"/>
      <c r="AD378" s="9">
        <v>1</v>
      </c>
      <c r="AE378" s="11"/>
      <c r="AF378" s="11"/>
      <c r="AG378" s="9">
        <v>94</v>
      </c>
      <c r="AH378" s="9" t="s">
        <v>1673</v>
      </c>
      <c r="AI378" s="9">
        <v>36</v>
      </c>
      <c r="AJ378" s="9" t="s">
        <v>1673</v>
      </c>
      <c r="AK378" s="9">
        <v>1</v>
      </c>
      <c r="AL378" s="11"/>
      <c r="AM378" s="11"/>
      <c r="AN378" s="11"/>
      <c r="AO378" s="9">
        <v>0</v>
      </c>
      <c r="AP378" s="11"/>
      <c r="AQ378" s="11"/>
      <c r="AR378" s="9">
        <v>0</v>
      </c>
      <c r="AS378" s="9">
        <v>0</v>
      </c>
      <c r="AT378" s="9" t="s">
        <v>1673</v>
      </c>
      <c r="AU378" s="9">
        <v>0</v>
      </c>
      <c r="AV378" s="11"/>
      <c r="AW378" s="11"/>
      <c r="AX378" s="11"/>
      <c r="AY378" s="9">
        <v>0</v>
      </c>
      <c r="AZ378" s="11"/>
      <c r="BA378" s="11"/>
      <c r="BB378" s="12" t="s">
        <v>1721</v>
      </c>
      <c r="BC378" s="9" t="s">
        <v>1735</v>
      </c>
      <c r="BD378" s="12" t="s">
        <v>1729</v>
      </c>
      <c r="BE378" s="9" t="s">
        <v>1723</v>
      </c>
      <c r="BF378" s="11" t="s">
        <v>1991</v>
      </c>
      <c r="BG378" s="9" t="s">
        <v>1723</v>
      </c>
      <c r="BH378" s="11" t="s">
        <v>1991</v>
      </c>
      <c r="BI378" s="11"/>
      <c r="BJ378" s="12" t="s">
        <v>1991</v>
      </c>
      <c r="BK378" s="9" t="s">
        <v>1723</v>
      </c>
      <c r="BL378" s="12" t="s">
        <v>1989</v>
      </c>
      <c r="BM378" s="11"/>
      <c r="BN378" s="11"/>
      <c r="BO378" s="11"/>
      <c r="BP378" s="9" t="s">
        <v>164</v>
      </c>
    </row>
    <row r="379" spans="1:68" x14ac:dyDescent="0.25">
      <c r="A379" s="13">
        <v>377</v>
      </c>
      <c r="B379" t="s">
        <v>831</v>
      </c>
      <c r="C379" s="9">
        <v>0</v>
      </c>
      <c r="D379" s="9">
        <v>0</v>
      </c>
      <c r="E379" s="9" t="s">
        <v>1673</v>
      </c>
      <c r="F379" s="9">
        <v>0</v>
      </c>
      <c r="G379" s="9">
        <v>0</v>
      </c>
      <c r="H379" s="11" t="s">
        <v>2009</v>
      </c>
      <c r="I379" s="11"/>
      <c r="J379" s="11"/>
      <c r="K379" s="9">
        <v>0</v>
      </c>
      <c r="L379" s="11"/>
      <c r="M379" s="11"/>
      <c r="N379" s="9">
        <v>0</v>
      </c>
      <c r="O379" s="9" t="s">
        <v>1673</v>
      </c>
      <c r="P379" s="9">
        <v>0</v>
      </c>
      <c r="Q379" s="9">
        <v>0</v>
      </c>
      <c r="R379" s="11" t="s">
        <v>2009</v>
      </c>
      <c r="S379" s="11"/>
      <c r="T379" s="11"/>
      <c r="U379" s="9">
        <v>0</v>
      </c>
      <c r="V379" s="11"/>
      <c r="W379" s="11"/>
      <c r="X379" s="9">
        <v>0</v>
      </c>
      <c r="Y379" s="9" t="s">
        <v>1673</v>
      </c>
      <c r="Z379" s="9">
        <v>0</v>
      </c>
      <c r="AA379" s="11" t="s">
        <v>2009</v>
      </c>
      <c r="AB379" s="11"/>
      <c r="AC379" s="11"/>
      <c r="AD379" s="9">
        <v>0</v>
      </c>
      <c r="AE379" s="11"/>
      <c r="AF379" s="11"/>
      <c r="AG379" s="9">
        <v>0</v>
      </c>
      <c r="AH379" s="9" t="s">
        <v>1673</v>
      </c>
      <c r="AI379" s="9">
        <v>9</v>
      </c>
      <c r="AJ379" s="9" t="s">
        <v>1673</v>
      </c>
      <c r="AK379" s="9">
        <v>1</v>
      </c>
      <c r="AL379" s="11"/>
      <c r="AM379" s="11"/>
      <c r="AN379" s="11"/>
      <c r="AO379" s="9">
        <v>0</v>
      </c>
      <c r="AP379" s="11"/>
      <c r="AQ379" s="11"/>
      <c r="AR379" s="9">
        <v>0</v>
      </c>
      <c r="AS379" s="9">
        <v>0</v>
      </c>
      <c r="AT379" s="9" t="s">
        <v>1673</v>
      </c>
      <c r="AU379" s="9">
        <v>0</v>
      </c>
      <c r="AV379" s="11"/>
      <c r="AW379" s="11"/>
      <c r="AX379" s="11"/>
      <c r="AY379" s="9">
        <v>0</v>
      </c>
      <c r="AZ379" s="11"/>
      <c r="BA379" s="11"/>
      <c r="BB379" s="12" t="s">
        <v>1721</v>
      </c>
      <c r="BC379" s="9"/>
      <c r="BD379" s="12" t="s">
        <v>1721</v>
      </c>
      <c r="BE379" s="9"/>
      <c r="BF379" s="11" t="s">
        <v>1722</v>
      </c>
      <c r="BG379" s="9" t="s">
        <v>1723</v>
      </c>
      <c r="BH379" s="65" t="s">
        <v>1724</v>
      </c>
      <c r="BI379" s="11"/>
      <c r="BJ379" s="12" t="s">
        <v>1991</v>
      </c>
      <c r="BK379" s="9" t="s">
        <v>1723</v>
      </c>
      <c r="BL379" s="12" t="s">
        <v>1989</v>
      </c>
      <c r="BM379" s="11"/>
      <c r="BN379" s="11"/>
      <c r="BO379" s="11"/>
      <c r="BP379" s="9" t="s">
        <v>164</v>
      </c>
    </row>
    <row r="380" spans="1:68" x14ac:dyDescent="0.25">
      <c r="A380" s="13">
        <v>378</v>
      </c>
      <c r="B380" t="s">
        <v>833</v>
      </c>
      <c r="C380" s="9">
        <v>0</v>
      </c>
      <c r="D380" s="9">
        <v>0</v>
      </c>
      <c r="E380" s="9" t="s">
        <v>1673</v>
      </c>
      <c r="F380" s="9">
        <v>0</v>
      </c>
      <c r="G380" s="9">
        <v>0</v>
      </c>
      <c r="H380" s="11" t="s">
        <v>2009</v>
      </c>
      <c r="I380" s="11"/>
      <c r="J380" s="11"/>
      <c r="K380" s="9">
        <v>0</v>
      </c>
      <c r="L380" s="11"/>
      <c r="M380" s="11"/>
      <c r="N380" s="9">
        <v>0</v>
      </c>
      <c r="O380" s="9" t="s">
        <v>1673</v>
      </c>
      <c r="P380" s="9">
        <v>0</v>
      </c>
      <c r="Q380" s="9">
        <v>0</v>
      </c>
      <c r="R380" s="11" t="s">
        <v>2009</v>
      </c>
      <c r="S380" s="11"/>
      <c r="T380" s="11"/>
      <c r="U380" s="9">
        <v>0</v>
      </c>
      <c r="V380" s="11"/>
      <c r="W380" s="11"/>
      <c r="X380" s="9">
        <v>0</v>
      </c>
      <c r="Y380" s="9" t="s">
        <v>1673</v>
      </c>
      <c r="Z380" s="9">
        <v>0</v>
      </c>
      <c r="AA380" s="11" t="s">
        <v>2009</v>
      </c>
      <c r="AB380" s="11"/>
      <c r="AC380" s="11"/>
      <c r="AD380" s="9">
        <v>0</v>
      </c>
      <c r="AE380" s="11"/>
      <c r="AF380" s="11"/>
      <c r="AG380" s="9">
        <v>0</v>
      </c>
      <c r="AH380" s="9" t="s">
        <v>1673</v>
      </c>
      <c r="AI380" s="9">
        <v>9</v>
      </c>
      <c r="AJ380" s="9" t="s">
        <v>1673</v>
      </c>
      <c r="AK380" s="9">
        <v>1</v>
      </c>
      <c r="AL380" s="11"/>
      <c r="AM380" s="11"/>
      <c r="AN380" s="11"/>
      <c r="AO380" s="9">
        <v>0</v>
      </c>
      <c r="AP380" s="11"/>
      <c r="AQ380" s="11"/>
      <c r="AR380" s="9">
        <v>0</v>
      </c>
      <c r="AS380" s="9">
        <v>0</v>
      </c>
      <c r="AT380" s="9" t="s">
        <v>1673</v>
      </c>
      <c r="AU380" s="9">
        <v>0</v>
      </c>
      <c r="AV380" s="11"/>
      <c r="AW380" s="11"/>
      <c r="AX380" s="11"/>
      <c r="AY380" s="9">
        <v>0</v>
      </c>
      <c r="AZ380" s="11"/>
      <c r="BA380" s="11"/>
      <c r="BB380" s="12" t="s">
        <v>1721</v>
      </c>
      <c r="BC380" s="9"/>
      <c r="BD380" s="12" t="s">
        <v>1721</v>
      </c>
      <c r="BE380" s="9"/>
      <c r="BF380" s="11" t="s">
        <v>1722</v>
      </c>
      <c r="BG380" s="9" t="s">
        <v>1723</v>
      </c>
      <c r="BH380" s="65" t="s">
        <v>1724</v>
      </c>
      <c r="BI380" s="11"/>
      <c r="BJ380" s="12" t="s">
        <v>1991</v>
      </c>
      <c r="BK380" s="9" t="s">
        <v>1723</v>
      </c>
      <c r="BL380" s="12" t="s">
        <v>1989</v>
      </c>
      <c r="BM380" s="11"/>
      <c r="BN380" s="11"/>
      <c r="BO380" s="11"/>
      <c r="BP380" s="9" t="s">
        <v>164</v>
      </c>
    </row>
    <row r="381" spans="1:68" s="1" customFormat="1" x14ac:dyDescent="0.25">
      <c r="A381" s="13">
        <v>379</v>
      </c>
      <c r="B381" s="2" t="s">
        <v>835</v>
      </c>
      <c r="C381" s="10">
        <v>0</v>
      </c>
      <c r="D381" s="10">
        <v>0</v>
      </c>
      <c r="E381" s="10" t="s">
        <v>1673</v>
      </c>
      <c r="F381" s="10">
        <v>0</v>
      </c>
      <c r="G381" s="10">
        <v>0</v>
      </c>
      <c r="H381" s="11" t="s">
        <v>2009</v>
      </c>
      <c r="I381" s="11"/>
      <c r="J381" s="11"/>
      <c r="K381" s="10">
        <v>0</v>
      </c>
      <c r="L381" s="11"/>
      <c r="M381" s="11"/>
      <c r="N381" s="10">
        <v>0</v>
      </c>
      <c r="O381" s="10" t="s">
        <v>1673</v>
      </c>
      <c r="P381" s="10">
        <v>1</v>
      </c>
      <c r="Q381" s="10">
        <v>0</v>
      </c>
      <c r="R381" s="11" t="s">
        <v>2009</v>
      </c>
      <c r="S381" s="11"/>
      <c r="T381" s="11"/>
      <c r="U381" s="10">
        <v>0</v>
      </c>
      <c r="V381" s="11"/>
      <c r="W381" s="11"/>
      <c r="X381" s="10">
        <v>0</v>
      </c>
      <c r="Y381" s="10" t="s">
        <v>1673</v>
      </c>
      <c r="Z381" s="10">
        <v>1</v>
      </c>
      <c r="AA381" s="11" t="s">
        <v>2013</v>
      </c>
      <c r="AB381" s="11"/>
      <c r="AC381" s="11"/>
      <c r="AD381" s="10">
        <v>0</v>
      </c>
      <c r="AE381" s="11"/>
      <c r="AF381" s="11"/>
      <c r="AG381" s="10">
        <v>0</v>
      </c>
      <c r="AH381" s="10" t="s">
        <v>1673</v>
      </c>
      <c r="AI381" s="10">
        <v>9</v>
      </c>
      <c r="AJ381" s="10" t="s">
        <v>1673</v>
      </c>
      <c r="AK381" s="10">
        <v>0</v>
      </c>
      <c r="AL381" s="11"/>
      <c r="AM381" s="11"/>
      <c r="AN381" s="11"/>
      <c r="AO381" s="10">
        <v>0</v>
      </c>
      <c r="AP381" s="11"/>
      <c r="AQ381" s="11"/>
      <c r="AR381" s="10">
        <v>0</v>
      </c>
      <c r="AS381" s="10">
        <v>0</v>
      </c>
      <c r="AT381" s="10" t="s">
        <v>1673</v>
      </c>
      <c r="AU381" s="10">
        <v>0</v>
      </c>
      <c r="AV381" s="11"/>
      <c r="AW381" s="11"/>
      <c r="AX381" s="11"/>
      <c r="AY381" s="10">
        <v>0</v>
      </c>
      <c r="AZ381" s="11"/>
      <c r="BA381" s="11"/>
      <c r="BB381" s="12" t="s">
        <v>1721</v>
      </c>
      <c r="BC381" s="10"/>
      <c r="BD381" s="12" t="s">
        <v>1721</v>
      </c>
      <c r="BE381" s="10"/>
      <c r="BF381" s="11" t="s">
        <v>1722</v>
      </c>
      <c r="BG381" s="10" t="s">
        <v>1723</v>
      </c>
      <c r="BH381" s="65" t="s">
        <v>1724</v>
      </c>
      <c r="BI381" s="11"/>
      <c r="BJ381" s="12" t="s">
        <v>1991</v>
      </c>
      <c r="BK381" s="10" t="s">
        <v>1723</v>
      </c>
      <c r="BL381" s="12" t="s">
        <v>1989</v>
      </c>
      <c r="BM381" s="11"/>
      <c r="BN381" s="11"/>
      <c r="BO381" s="11"/>
      <c r="BP381" s="10" t="s">
        <v>164</v>
      </c>
    </row>
    <row r="382" spans="1:68" x14ac:dyDescent="0.25">
      <c r="A382" s="13">
        <v>380</v>
      </c>
      <c r="B382" t="s">
        <v>837</v>
      </c>
      <c r="C382" s="9">
        <v>0</v>
      </c>
      <c r="D382" s="9">
        <v>0</v>
      </c>
      <c r="E382" s="9" t="s">
        <v>1673</v>
      </c>
      <c r="F382" s="9">
        <v>0</v>
      </c>
      <c r="G382" s="9">
        <v>0</v>
      </c>
      <c r="H382" s="11" t="s">
        <v>2009</v>
      </c>
      <c r="I382" s="11"/>
      <c r="J382" s="11"/>
      <c r="K382" s="9">
        <v>0</v>
      </c>
      <c r="L382" s="11"/>
      <c r="M382" s="11"/>
      <c r="N382" s="9">
        <v>0</v>
      </c>
      <c r="O382" s="9" t="s">
        <v>1673</v>
      </c>
      <c r="P382" s="9">
        <v>0</v>
      </c>
      <c r="Q382" s="9">
        <v>0</v>
      </c>
      <c r="R382" s="11" t="s">
        <v>2009</v>
      </c>
      <c r="S382" s="11"/>
      <c r="T382" s="11"/>
      <c r="U382" s="9">
        <v>0</v>
      </c>
      <c r="V382" s="11"/>
      <c r="W382" s="11"/>
      <c r="X382" s="9">
        <v>0</v>
      </c>
      <c r="Y382" s="9" t="s">
        <v>1673</v>
      </c>
      <c r="Z382" s="9">
        <v>0</v>
      </c>
      <c r="AA382" s="11" t="s">
        <v>2009</v>
      </c>
      <c r="AB382" s="11"/>
      <c r="AC382" s="11"/>
      <c r="AD382" s="9">
        <v>0</v>
      </c>
      <c r="AE382" s="11"/>
      <c r="AF382" s="11"/>
      <c r="AG382" s="9">
        <v>0</v>
      </c>
      <c r="AH382" s="9" t="s">
        <v>1673</v>
      </c>
      <c r="AI382" s="9">
        <v>9</v>
      </c>
      <c r="AJ382" s="9" t="s">
        <v>1673</v>
      </c>
      <c r="AK382" s="9">
        <v>1</v>
      </c>
      <c r="AL382" s="11"/>
      <c r="AM382" s="11"/>
      <c r="AN382" s="11"/>
      <c r="AO382" s="9">
        <v>0</v>
      </c>
      <c r="AP382" s="11"/>
      <c r="AQ382" s="11"/>
      <c r="AR382" s="9">
        <v>0</v>
      </c>
      <c r="AS382" s="9">
        <v>0</v>
      </c>
      <c r="AT382" s="9" t="s">
        <v>1673</v>
      </c>
      <c r="AU382" s="9">
        <v>0</v>
      </c>
      <c r="AV382" s="11"/>
      <c r="AW382" s="11"/>
      <c r="AX382" s="11"/>
      <c r="AY382" s="9">
        <v>0</v>
      </c>
      <c r="AZ382" s="11"/>
      <c r="BA382" s="11"/>
      <c r="BB382" s="12" t="s">
        <v>1721</v>
      </c>
      <c r="BC382" s="9"/>
      <c r="BD382" s="12" t="s">
        <v>1721</v>
      </c>
      <c r="BE382" s="9"/>
      <c r="BF382" s="11" t="s">
        <v>1722</v>
      </c>
      <c r="BG382" s="9" t="s">
        <v>1723</v>
      </c>
      <c r="BH382" s="65" t="s">
        <v>1724</v>
      </c>
      <c r="BI382" s="11"/>
      <c r="BJ382" s="12" t="s">
        <v>1991</v>
      </c>
      <c r="BK382" s="9" t="s">
        <v>1723</v>
      </c>
      <c r="BL382" s="12" t="s">
        <v>1989</v>
      </c>
      <c r="BM382" s="11"/>
      <c r="BN382" s="11"/>
      <c r="BO382" s="11"/>
      <c r="BP382" s="9" t="s">
        <v>164</v>
      </c>
    </row>
    <row r="383" spans="1:68" x14ac:dyDescent="0.25">
      <c r="A383" s="13">
        <v>381</v>
      </c>
      <c r="B383" t="s">
        <v>839</v>
      </c>
      <c r="C383" s="9">
        <v>0</v>
      </c>
      <c r="D383" s="9">
        <v>0</v>
      </c>
      <c r="E383" s="9" t="s">
        <v>1673</v>
      </c>
      <c r="F383" s="9">
        <v>0</v>
      </c>
      <c r="G383" s="9">
        <v>0</v>
      </c>
      <c r="H383" s="11" t="s">
        <v>2009</v>
      </c>
      <c r="I383" s="11"/>
      <c r="J383" s="11"/>
      <c r="K383" s="9">
        <v>0</v>
      </c>
      <c r="L383" s="11"/>
      <c r="M383" s="11"/>
      <c r="N383" s="9">
        <v>0</v>
      </c>
      <c r="O383" s="9" t="s">
        <v>1673</v>
      </c>
      <c r="P383" s="9">
        <v>0</v>
      </c>
      <c r="Q383" s="9">
        <v>0</v>
      </c>
      <c r="R383" s="11" t="s">
        <v>2009</v>
      </c>
      <c r="S383" s="11"/>
      <c r="T383" s="11"/>
      <c r="U383" s="9">
        <v>0</v>
      </c>
      <c r="V383" s="11"/>
      <c r="W383" s="11"/>
      <c r="X383" s="9">
        <v>0</v>
      </c>
      <c r="Y383" s="9" t="s">
        <v>1673</v>
      </c>
      <c r="Z383" s="9">
        <v>0</v>
      </c>
      <c r="AA383" s="11" t="s">
        <v>2009</v>
      </c>
      <c r="AB383" s="11"/>
      <c r="AC383" s="11"/>
      <c r="AD383" s="9">
        <v>0</v>
      </c>
      <c r="AE383" s="11"/>
      <c r="AF383" s="11"/>
      <c r="AG383" s="9">
        <v>0</v>
      </c>
      <c r="AH383" s="9" t="s">
        <v>1673</v>
      </c>
      <c r="AI383" s="9">
        <v>9</v>
      </c>
      <c r="AJ383" s="9" t="s">
        <v>1673</v>
      </c>
      <c r="AK383" s="9">
        <v>1</v>
      </c>
      <c r="AL383" s="11"/>
      <c r="AM383" s="11"/>
      <c r="AN383" s="11"/>
      <c r="AO383" s="9">
        <v>0</v>
      </c>
      <c r="AP383" s="11"/>
      <c r="AQ383" s="11"/>
      <c r="AR383" s="9">
        <v>0</v>
      </c>
      <c r="AS383" s="9">
        <v>0</v>
      </c>
      <c r="AT383" s="9" t="s">
        <v>1673</v>
      </c>
      <c r="AU383" s="9">
        <v>0</v>
      </c>
      <c r="AV383" s="11"/>
      <c r="AW383" s="11"/>
      <c r="AX383" s="11"/>
      <c r="AY383" s="9">
        <v>0</v>
      </c>
      <c r="AZ383" s="11"/>
      <c r="BA383" s="11"/>
      <c r="BB383" s="12" t="s">
        <v>1721</v>
      </c>
      <c r="BC383" s="9"/>
      <c r="BD383" s="12" t="s">
        <v>1721</v>
      </c>
      <c r="BE383" s="9"/>
      <c r="BF383" s="11" t="s">
        <v>1722</v>
      </c>
      <c r="BG383" s="9" t="s">
        <v>1723</v>
      </c>
      <c r="BH383" s="65" t="s">
        <v>1724</v>
      </c>
      <c r="BI383" s="11"/>
      <c r="BJ383" s="12" t="s">
        <v>1991</v>
      </c>
      <c r="BK383" s="9" t="s">
        <v>1723</v>
      </c>
      <c r="BL383" s="12" t="s">
        <v>1989</v>
      </c>
      <c r="BM383" s="11"/>
      <c r="BN383" s="11"/>
      <c r="BO383" s="11"/>
      <c r="BP383" s="9" t="s">
        <v>164</v>
      </c>
    </row>
    <row r="384" spans="1:68" x14ac:dyDescent="0.25">
      <c r="A384" s="13">
        <v>382</v>
      </c>
      <c r="B384" t="s">
        <v>841</v>
      </c>
      <c r="C384" s="9">
        <v>0</v>
      </c>
      <c r="D384" s="9">
        <v>0</v>
      </c>
      <c r="E384" s="9" t="s">
        <v>1673</v>
      </c>
      <c r="F384" s="9">
        <v>0</v>
      </c>
      <c r="G384" s="9">
        <v>0</v>
      </c>
      <c r="H384" s="11" t="s">
        <v>2009</v>
      </c>
      <c r="I384" s="11"/>
      <c r="J384" s="11"/>
      <c r="K384" s="9">
        <v>0</v>
      </c>
      <c r="L384" s="11"/>
      <c r="M384" s="11"/>
      <c r="N384" s="9">
        <v>0</v>
      </c>
      <c r="O384" s="9" t="s">
        <v>1673</v>
      </c>
      <c r="P384" s="9">
        <v>0</v>
      </c>
      <c r="Q384" s="9">
        <v>0</v>
      </c>
      <c r="R384" s="11" t="s">
        <v>2009</v>
      </c>
      <c r="S384" s="11"/>
      <c r="T384" s="11"/>
      <c r="U384" s="9">
        <v>0</v>
      </c>
      <c r="V384" s="11"/>
      <c r="W384" s="11"/>
      <c r="X384" s="9">
        <v>0</v>
      </c>
      <c r="Y384" s="9" t="s">
        <v>1673</v>
      </c>
      <c r="Z384" s="9">
        <v>0</v>
      </c>
      <c r="AA384" s="11" t="s">
        <v>2009</v>
      </c>
      <c r="AB384" s="11"/>
      <c r="AC384" s="11"/>
      <c r="AD384" s="9">
        <v>0</v>
      </c>
      <c r="AE384" s="11"/>
      <c r="AF384" s="11"/>
      <c r="AG384" s="9">
        <v>0</v>
      </c>
      <c r="AH384" s="9" t="s">
        <v>1673</v>
      </c>
      <c r="AI384" s="9">
        <v>9</v>
      </c>
      <c r="AJ384" s="9" t="s">
        <v>1673</v>
      </c>
      <c r="AK384" s="9">
        <v>1</v>
      </c>
      <c r="AL384" s="11"/>
      <c r="AM384" s="11"/>
      <c r="AN384" s="11"/>
      <c r="AO384" s="9">
        <v>0</v>
      </c>
      <c r="AP384" s="11"/>
      <c r="AQ384" s="11"/>
      <c r="AR384" s="9">
        <v>0</v>
      </c>
      <c r="AS384" s="9">
        <v>0</v>
      </c>
      <c r="AT384" s="9" t="s">
        <v>1673</v>
      </c>
      <c r="AU384" s="9">
        <v>0</v>
      </c>
      <c r="AV384" s="11"/>
      <c r="AW384" s="11"/>
      <c r="AX384" s="11"/>
      <c r="AY384" s="9">
        <v>0</v>
      </c>
      <c r="AZ384" s="11"/>
      <c r="BA384" s="11"/>
      <c r="BB384" s="12" t="s">
        <v>1721</v>
      </c>
      <c r="BC384" s="9"/>
      <c r="BD384" s="12" t="s">
        <v>1721</v>
      </c>
      <c r="BE384" s="9"/>
      <c r="BF384" s="11" t="s">
        <v>1722</v>
      </c>
      <c r="BG384" s="9" t="s">
        <v>1723</v>
      </c>
      <c r="BH384" s="65" t="s">
        <v>1724</v>
      </c>
      <c r="BI384" s="11"/>
      <c r="BJ384" s="12" t="s">
        <v>1991</v>
      </c>
      <c r="BK384" s="9" t="s">
        <v>1723</v>
      </c>
      <c r="BL384" s="12" t="s">
        <v>1989</v>
      </c>
      <c r="BM384" s="11"/>
      <c r="BN384" s="11"/>
      <c r="BO384" s="11"/>
      <c r="BP384" s="9" t="s">
        <v>164</v>
      </c>
    </row>
    <row r="385" spans="1:68" x14ac:dyDescent="0.25">
      <c r="A385" s="13">
        <v>383</v>
      </c>
      <c r="B385" t="s">
        <v>843</v>
      </c>
      <c r="C385" s="9">
        <v>0</v>
      </c>
      <c r="D385" s="9">
        <v>0</v>
      </c>
      <c r="E385" s="9" t="s">
        <v>1673</v>
      </c>
      <c r="F385" s="9">
        <v>0</v>
      </c>
      <c r="G385" s="9">
        <v>0</v>
      </c>
      <c r="H385" s="11" t="s">
        <v>2009</v>
      </c>
      <c r="I385" s="11"/>
      <c r="J385" s="11"/>
      <c r="K385" s="9">
        <v>0</v>
      </c>
      <c r="L385" s="11"/>
      <c r="M385" s="11"/>
      <c r="N385" s="9">
        <v>0</v>
      </c>
      <c r="O385" s="9" t="s">
        <v>1673</v>
      </c>
      <c r="P385" s="9">
        <v>0</v>
      </c>
      <c r="Q385" s="9">
        <v>0</v>
      </c>
      <c r="R385" s="11" t="s">
        <v>2009</v>
      </c>
      <c r="S385" s="11"/>
      <c r="T385" s="11"/>
      <c r="U385" s="9">
        <v>0</v>
      </c>
      <c r="V385" s="11"/>
      <c r="W385" s="11"/>
      <c r="X385" s="9">
        <v>0</v>
      </c>
      <c r="Y385" s="9" t="s">
        <v>1673</v>
      </c>
      <c r="Z385" s="9">
        <v>0</v>
      </c>
      <c r="AA385" s="11" t="s">
        <v>2009</v>
      </c>
      <c r="AB385" s="11"/>
      <c r="AC385" s="11"/>
      <c r="AD385" s="9">
        <v>0</v>
      </c>
      <c r="AE385" s="11"/>
      <c r="AF385" s="11"/>
      <c r="AG385" s="9">
        <v>0</v>
      </c>
      <c r="AH385" s="9" t="s">
        <v>1673</v>
      </c>
      <c r="AI385" s="9">
        <v>9</v>
      </c>
      <c r="AJ385" s="9" t="s">
        <v>1673</v>
      </c>
      <c r="AK385" s="9">
        <v>1</v>
      </c>
      <c r="AL385" s="11"/>
      <c r="AM385" s="11"/>
      <c r="AN385" s="11"/>
      <c r="AO385" s="9">
        <v>0</v>
      </c>
      <c r="AP385" s="11"/>
      <c r="AQ385" s="11"/>
      <c r="AR385" s="9">
        <v>0</v>
      </c>
      <c r="AS385" s="9">
        <v>0</v>
      </c>
      <c r="AT385" s="9" t="s">
        <v>1673</v>
      </c>
      <c r="AU385" s="9">
        <v>0</v>
      </c>
      <c r="AV385" s="11"/>
      <c r="AW385" s="11"/>
      <c r="AX385" s="11"/>
      <c r="AY385" s="9">
        <v>0</v>
      </c>
      <c r="AZ385" s="11"/>
      <c r="BA385" s="11"/>
      <c r="BB385" s="12" t="s">
        <v>1721</v>
      </c>
      <c r="BC385" s="9"/>
      <c r="BD385" s="12" t="s">
        <v>1721</v>
      </c>
      <c r="BE385" s="9"/>
      <c r="BF385" s="11" t="s">
        <v>1722</v>
      </c>
      <c r="BG385" s="9" t="s">
        <v>1723</v>
      </c>
      <c r="BH385" s="65" t="s">
        <v>1724</v>
      </c>
      <c r="BI385" s="11"/>
      <c r="BJ385" s="12" t="s">
        <v>1991</v>
      </c>
      <c r="BK385" s="9" t="s">
        <v>1723</v>
      </c>
      <c r="BL385" s="12" t="s">
        <v>1989</v>
      </c>
      <c r="BM385" s="11"/>
      <c r="BN385" s="11"/>
      <c r="BO385" s="11"/>
      <c r="BP385" s="9" t="s">
        <v>164</v>
      </c>
    </row>
    <row r="386" spans="1:68" x14ac:dyDescent="0.25">
      <c r="A386" s="13">
        <v>384</v>
      </c>
      <c r="B386" t="s">
        <v>845</v>
      </c>
      <c r="C386" s="9">
        <v>0</v>
      </c>
      <c r="D386" s="9">
        <v>0</v>
      </c>
      <c r="E386" s="9" t="s">
        <v>1673</v>
      </c>
      <c r="F386" s="9">
        <v>0</v>
      </c>
      <c r="G386" s="9">
        <v>0</v>
      </c>
      <c r="H386" s="11" t="s">
        <v>2009</v>
      </c>
      <c r="I386" s="11"/>
      <c r="J386" s="11"/>
      <c r="K386" s="9">
        <v>0</v>
      </c>
      <c r="L386" s="11"/>
      <c r="M386" s="11"/>
      <c r="N386" s="9">
        <v>0</v>
      </c>
      <c r="O386" s="9" t="s">
        <v>1673</v>
      </c>
      <c r="P386" s="9">
        <v>0</v>
      </c>
      <c r="Q386" s="9">
        <v>0</v>
      </c>
      <c r="R386" s="11" t="s">
        <v>2009</v>
      </c>
      <c r="S386" s="11"/>
      <c r="T386" s="11"/>
      <c r="U386" s="9">
        <v>0</v>
      </c>
      <c r="V386" s="11"/>
      <c r="W386" s="11"/>
      <c r="X386" s="9">
        <v>0</v>
      </c>
      <c r="Y386" s="9" t="s">
        <v>1673</v>
      </c>
      <c r="Z386" s="9">
        <v>0</v>
      </c>
      <c r="AA386" s="11" t="s">
        <v>2009</v>
      </c>
      <c r="AB386" s="11"/>
      <c r="AC386" s="11"/>
      <c r="AD386" s="9">
        <v>0</v>
      </c>
      <c r="AE386" s="11"/>
      <c r="AF386" s="11"/>
      <c r="AG386" s="9">
        <v>0</v>
      </c>
      <c r="AH386" s="9" t="s">
        <v>1673</v>
      </c>
      <c r="AI386" s="9">
        <v>9</v>
      </c>
      <c r="AJ386" s="9" t="s">
        <v>1673</v>
      </c>
      <c r="AK386" s="9">
        <v>1</v>
      </c>
      <c r="AL386" s="11"/>
      <c r="AM386" s="11"/>
      <c r="AN386" s="11"/>
      <c r="AO386" s="9">
        <v>0</v>
      </c>
      <c r="AP386" s="11"/>
      <c r="AQ386" s="11"/>
      <c r="AR386" s="9">
        <v>0</v>
      </c>
      <c r="AS386" s="9">
        <v>0</v>
      </c>
      <c r="AT386" s="9" t="s">
        <v>1673</v>
      </c>
      <c r="AU386" s="9">
        <v>0</v>
      </c>
      <c r="AV386" s="11"/>
      <c r="AW386" s="11"/>
      <c r="AX386" s="11"/>
      <c r="AY386" s="9">
        <v>0</v>
      </c>
      <c r="AZ386" s="11"/>
      <c r="BA386" s="11"/>
      <c r="BB386" s="12" t="s">
        <v>1721</v>
      </c>
      <c r="BC386" s="9"/>
      <c r="BD386" s="12" t="s">
        <v>1721</v>
      </c>
      <c r="BE386" s="9"/>
      <c r="BF386" s="11" t="s">
        <v>1722</v>
      </c>
      <c r="BG386" s="9" t="s">
        <v>1723</v>
      </c>
      <c r="BH386" s="65" t="s">
        <v>1724</v>
      </c>
      <c r="BI386" s="11"/>
      <c r="BJ386" s="12" t="s">
        <v>1991</v>
      </c>
      <c r="BK386" s="9" t="s">
        <v>1723</v>
      </c>
      <c r="BL386" s="12" t="s">
        <v>1989</v>
      </c>
      <c r="BM386" s="11"/>
      <c r="BN386" s="11"/>
      <c r="BO386" s="11"/>
      <c r="BP386" s="9" t="s">
        <v>164</v>
      </c>
    </row>
    <row r="387" spans="1:68" x14ac:dyDescent="0.25">
      <c r="A387" s="13">
        <v>385</v>
      </c>
      <c r="B387" t="s">
        <v>847</v>
      </c>
      <c r="C387" s="9">
        <v>0</v>
      </c>
      <c r="D387" s="9">
        <v>0</v>
      </c>
      <c r="E387" s="9" t="s">
        <v>1673</v>
      </c>
      <c r="F387" s="9">
        <v>0</v>
      </c>
      <c r="G387" s="9">
        <v>0</v>
      </c>
      <c r="H387" s="11" t="s">
        <v>2009</v>
      </c>
      <c r="I387" s="11"/>
      <c r="J387" s="11"/>
      <c r="K387" s="9">
        <v>0</v>
      </c>
      <c r="L387" s="11"/>
      <c r="M387" s="11"/>
      <c r="N387" s="9">
        <v>0</v>
      </c>
      <c r="O387" s="9" t="s">
        <v>1673</v>
      </c>
      <c r="P387" s="9">
        <v>0</v>
      </c>
      <c r="Q387" s="9">
        <v>0</v>
      </c>
      <c r="R387" s="11" t="s">
        <v>2009</v>
      </c>
      <c r="S387" s="11"/>
      <c r="T387" s="11"/>
      <c r="U387" s="9">
        <v>0</v>
      </c>
      <c r="V387" s="11"/>
      <c r="W387" s="11"/>
      <c r="X387" s="9">
        <v>0</v>
      </c>
      <c r="Y387" s="9" t="s">
        <v>1673</v>
      </c>
      <c r="Z387" s="9">
        <v>0</v>
      </c>
      <c r="AA387" s="11" t="s">
        <v>2009</v>
      </c>
      <c r="AB387" s="11"/>
      <c r="AC387" s="11"/>
      <c r="AD387" s="9">
        <v>0</v>
      </c>
      <c r="AE387" s="11"/>
      <c r="AF387" s="11"/>
      <c r="AG387" s="9">
        <v>0</v>
      </c>
      <c r="AH387" s="9" t="s">
        <v>1673</v>
      </c>
      <c r="AI387" s="9">
        <v>9</v>
      </c>
      <c r="AJ387" s="9" t="s">
        <v>1673</v>
      </c>
      <c r="AK387" s="9">
        <v>1</v>
      </c>
      <c r="AL387" s="11"/>
      <c r="AM387" s="11"/>
      <c r="AN387" s="11"/>
      <c r="AO387" s="9">
        <v>0</v>
      </c>
      <c r="AP387" s="11"/>
      <c r="AQ387" s="11"/>
      <c r="AR387" s="9">
        <v>0</v>
      </c>
      <c r="AS387" s="9">
        <v>0</v>
      </c>
      <c r="AT387" s="9" t="s">
        <v>1673</v>
      </c>
      <c r="AU387" s="9">
        <v>0</v>
      </c>
      <c r="AV387" s="11"/>
      <c r="AW387" s="11"/>
      <c r="AX387" s="11"/>
      <c r="AY387" s="9">
        <v>0</v>
      </c>
      <c r="AZ387" s="11"/>
      <c r="BA387" s="11"/>
      <c r="BB387" s="12" t="s">
        <v>1721</v>
      </c>
      <c r="BC387" s="9"/>
      <c r="BD387" s="12" t="s">
        <v>1721</v>
      </c>
      <c r="BE387" s="9"/>
      <c r="BF387" s="11" t="s">
        <v>1722</v>
      </c>
      <c r="BG387" s="9" t="s">
        <v>1723</v>
      </c>
      <c r="BH387" s="65" t="s">
        <v>1724</v>
      </c>
      <c r="BI387" s="11"/>
      <c r="BJ387" s="12" t="s">
        <v>1991</v>
      </c>
      <c r="BK387" s="9" t="s">
        <v>1723</v>
      </c>
      <c r="BL387" s="12" t="s">
        <v>1989</v>
      </c>
      <c r="BM387" s="11"/>
      <c r="BN387" s="11"/>
      <c r="BO387" s="11"/>
      <c r="BP387" s="9" t="s">
        <v>164</v>
      </c>
    </row>
    <row r="388" spans="1:68" x14ac:dyDescent="0.25">
      <c r="A388" s="13">
        <v>386</v>
      </c>
      <c r="B388" t="s">
        <v>849</v>
      </c>
      <c r="C388" s="9">
        <v>0</v>
      </c>
      <c r="D388" s="9">
        <v>0</v>
      </c>
      <c r="E388" s="9" t="s">
        <v>1673</v>
      </c>
      <c r="F388" s="9">
        <v>0</v>
      </c>
      <c r="G388" s="9">
        <v>0</v>
      </c>
      <c r="H388" s="11" t="s">
        <v>2009</v>
      </c>
      <c r="I388" s="11"/>
      <c r="J388" s="11"/>
      <c r="K388" s="9">
        <v>0</v>
      </c>
      <c r="L388" s="11"/>
      <c r="M388" s="11"/>
      <c r="N388" s="9">
        <v>0</v>
      </c>
      <c r="O388" s="9" t="s">
        <v>1673</v>
      </c>
      <c r="P388" s="9">
        <v>0</v>
      </c>
      <c r="Q388" s="9">
        <v>0</v>
      </c>
      <c r="R388" s="11" t="s">
        <v>2009</v>
      </c>
      <c r="S388" s="11"/>
      <c r="T388" s="11"/>
      <c r="U388" s="9">
        <v>0</v>
      </c>
      <c r="V388" s="11"/>
      <c r="W388" s="11"/>
      <c r="X388" s="9">
        <v>0</v>
      </c>
      <c r="Y388" s="9" t="s">
        <v>1673</v>
      </c>
      <c r="Z388" s="9">
        <v>0</v>
      </c>
      <c r="AA388" s="11" t="s">
        <v>2009</v>
      </c>
      <c r="AB388" s="11"/>
      <c r="AC388" s="11"/>
      <c r="AD388" s="9">
        <v>0</v>
      </c>
      <c r="AE388" s="11"/>
      <c r="AF388" s="11"/>
      <c r="AG388" s="9">
        <v>0</v>
      </c>
      <c r="AH388" s="9" t="s">
        <v>1673</v>
      </c>
      <c r="AI388" s="9">
        <v>9</v>
      </c>
      <c r="AJ388" s="9" t="s">
        <v>1673</v>
      </c>
      <c r="AK388" s="9">
        <v>1</v>
      </c>
      <c r="AL388" s="11"/>
      <c r="AM388" s="11"/>
      <c r="AN388" s="11"/>
      <c r="AO388" s="9">
        <v>0</v>
      </c>
      <c r="AP388" s="11"/>
      <c r="AQ388" s="11"/>
      <c r="AR388" s="9">
        <v>0</v>
      </c>
      <c r="AS388" s="9">
        <v>0</v>
      </c>
      <c r="AT388" s="9" t="s">
        <v>1673</v>
      </c>
      <c r="AU388" s="9">
        <v>0</v>
      </c>
      <c r="AV388" s="11"/>
      <c r="AW388" s="11"/>
      <c r="AX388" s="11"/>
      <c r="AY388" s="9">
        <v>0</v>
      </c>
      <c r="AZ388" s="11"/>
      <c r="BA388" s="11"/>
      <c r="BB388" s="12" t="s">
        <v>1721</v>
      </c>
      <c r="BC388" s="9"/>
      <c r="BD388" s="12" t="s">
        <v>1721</v>
      </c>
      <c r="BE388" s="9"/>
      <c r="BF388" s="11" t="s">
        <v>1722</v>
      </c>
      <c r="BG388" s="9" t="s">
        <v>1723</v>
      </c>
      <c r="BH388" s="65" t="s">
        <v>1724</v>
      </c>
      <c r="BI388" s="11"/>
      <c r="BJ388" s="12" t="s">
        <v>1991</v>
      </c>
      <c r="BK388" s="9" t="s">
        <v>1723</v>
      </c>
      <c r="BL388" s="12" t="s">
        <v>1989</v>
      </c>
      <c r="BM388" s="11"/>
      <c r="BN388" s="11"/>
      <c r="BO388" s="11"/>
      <c r="BP388" s="9" t="s">
        <v>164</v>
      </c>
    </row>
    <row r="389" spans="1:68" x14ac:dyDescent="0.25">
      <c r="A389" s="13">
        <v>387</v>
      </c>
      <c r="B389" t="s">
        <v>851</v>
      </c>
      <c r="C389" s="9">
        <v>0</v>
      </c>
      <c r="D389" s="9">
        <v>0</v>
      </c>
      <c r="E389" s="9" t="s">
        <v>1673</v>
      </c>
      <c r="F389" s="9">
        <v>0</v>
      </c>
      <c r="G389" s="9">
        <v>0</v>
      </c>
      <c r="H389" s="11" t="s">
        <v>2009</v>
      </c>
      <c r="I389" s="11"/>
      <c r="J389" s="11"/>
      <c r="K389" s="9">
        <v>0</v>
      </c>
      <c r="L389" s="11"/>
      <c r="M389" s="11"/>
      <c r="N389" s="9">
        <v>0</v>
      </c>
      <c r="O389" s="9" t="s">
        <v>1673</v>
      </c>
      <c r="P389" s="9">
        <v>0</v>
      </c>
      <c r="Q389" s="9">
        <v>0</v>
      </c>
      <c r="R389" s="11" t="s">
        <v>2009</v>
      </c>
      <c r="S389" s="11"/>
      <c r="T389" s="11"/>
      <c r="U389" s="9">
        <v>0</v>
      </c>
      <c r="V389" s="11"/>
      <c r="W389" s="11"/>
      <c r="X389" s="9">
        <v>0</v>
      </c>
      <c r="Y389" s="9" t="s">
        <v>1673</v>
      </c>
      <c r="Z389" s="9">
        <v>0</v>
      </c>
      <c r="AA389" s="11" t="s">
        <v>2009</v>
      </c>
      <c r="AB389" s="11"/>
      <c r="AC389" s="11"/>
      <c r="AD389" s="9">
        <v>0</v>
      </c>
      <c r="AE389" s="11"/>
      <c r="AF389" s="11"/>
      <c r="AG389" s="9">
        <v>0</v>
      </c>
      <c r="AH389" s="9" t="s">
        <v>1673</v>
      </c>
      <c r="AI389" s="9">
        <v>9</v>
      </c>
      <c r="AJ389" s="9" t="s">
        <v>1673</v>
      </c>
      <c r="AK389" s="9">
        <v>1</v>
      </c>
      <c r="AL389" s="11"/>
      <c r="AM389" s="11"/>
      <c r="AN389" s="11"/>
      <c r="AO389" s="9">
        <v>0</v>
      </c>
      <c r="AP389" s="11"/>
      <c r="AQ389" s="11"/>
      <c r="AR389" s="9">
        <v>0</v>
      </c>
      <c r="AS389" s="9">
        <v>0</v>
      </c>
      <c r="AT389" s="9" t="s">
        <v>1673</v>
      </c>
      <c r="AU389" s="9">
        <v>0</v>
      </c>
      <c r="AV389" s="11"/>
      <c r="AW389" s="11"/>
      <c r="AX389" s="11"/>
      <c r="AY389" s="9">
        <v>0</v>
      </c>
      <c r="AZ389" s="11"/>
      <c r="BA389" s="11"/>
      <c r="BB389" s="12" t="s">
        <v>1721</v>
      </c>
      <c r="BC389" s="9"/>
      <c r="BD389" s="12" t="s">
        <v>1721</v>
      </c>
      <c r="BE389" s="9"/>
      <c r="BF389" s="11" t="s">
        <v>1722</v>
      </c>
      <c r="BG389" s="9" t="s">
        <v>1723</v>
      </c>
      <c r="BH389" s="65" t="s">
        <v>1724</v>
      </c>
      <c r="BI389" s="11"/>
      <c r="BJ389" s="12" t="s">
        <v>1991</v>
      </c>
      <c r="BK389" s="9" t="s">
        <v>1723</v>
      </c>
      <c r="BL389" s="12" t="s">
        <v>1989</v>
      </c>
      <c r="BM389" s="11"/>
      <c r="BN389" s="11"/>
      <c r="BO389" s="11"/>
      <c r="BP389" s="9" t="s">
        <v>164</v>
      </c>
    </row>
    <row r="390" spans="1:68" x14ac:dyDescent="0.25">
      <c r="A390" s="13">
        <v>388</v>
      </c>
      <c r="B390" t="s">
        <v>853</v>
      </c>
      <c r="C390" s="9">
        <v>0</v>
      </c>
      <c r="D390" s="9">
        <v>0</v>
      </c>
      <c r="E390" s="9" t="s">
        <v>1673</v>
      </c>
      <c r="F390" s="9">
        <v>0</v>
      </c>
      <c r="G390" s="9">
        <v>0</v>
      </c>
      <c r="H390" s="11" t="s">
        <v>2009</v>
      </c>
      <c r="I390" s="11"/>
      <c r="J390" s="11"/>
      <c r="K390" s="9">
        <v>0</v>
      </c>
      <c r="L390" s="11"/>
      <c r="M390" s="11"/>
      <c r="N390" s="9">
        <v>0</v>
      </c>
      <c r="O390" s="9" t="s">
        <v>1673</v>
      </c>
      <c r="P390" s="9">
        <v>0</v>
      </c>
      <c r="Q390" s="9">
        <v>0</v>
      </c>
      <c r="R390" s="11" t="s">
        <v>2009</v>
      </c>
      <c r="S390" s="11"/>
      <c r="T390" s="11"/>
      <c r="U390" s="9">
        <v>0</v>
      </c>
      <c r="V390" s="11"/>
      <c r="W390" s="11"/>
      <c r="X390" s="9">
        <v>0</v>
      </c>
      <c r="Y390" s="9" t="s">
        <v>1673</v>
      </c>
      <c r="Z390" s="9">
        <v>0</v>
      </c>
      <c r="AA390" s="11" t="s">
        <v>2009</v>
      </c>
      <c r="AB390" s="11"/>
      <c r="AC390" s="11"/>
      <c r="AD390" s="9">
        <v>0</v>
      </c>
      <c r="AE390" s="11"/>
      <c r="AF390" s="11"/>
      <c r="AG390" s="9">
        <v>0</v>
      </c>
      <c r="AH390" s="9" t="s">
        <v>1673</v>
      </c>
      <c r="AI390" s="9">
        <v>9</v>
      </c>
      <c r="AJ390" s="9" t="s">
        <v>1673</v>
      </c>
      <c r="AK390" s="9">
        <v>1</v>
      </c>
      <c r="AL390" s="11"/>
      <c r="AM390" s="11"/>
      <c r="AN390" s="11"/>
      <c r="AO390" s="9">
        <v>0</v>
      </c>
      <c r="AP390" s="11"/>
      <c r="AQ390" s="11"/>
      <c r="AR390" s="9">
        <v>0</v>
      </c>
      <c r="AS390" s="9">
        <v>0</v>
      </c>
      <c r="AT390" s="9" t="s">
        <v>1673</v>
      </c>
      <c r="AU390" s="9">
        <v>0</v>
      </c>
      <c r="AV390" s="11"/>
      <c r="AW390" s="11"/>
      <c r="AX390" s="11"/>
      <c r="AY390" s="9">
        <v>0</v>
      </c>
      <c r="AZ390" s="11"/>
      <c r="BA390" s="11"/>
      <c r="BB390" s="12" t="s">
        <v>1721</v>
      </c>
      <c r="BC390" s="9"/>
      <c r="BD390" s="12" t="s">
        <v>1721</v>
      </c>
      <c r="BE390" s="9"/>
      <c r="BF390" s="11" t="s">
        <v>1722</v>
      </c>
      <c r="BG390" s="9" t="s">
        <v>1723</v>
      </c>
      <c r="BH390" s="65" t="s">
        <v>1724</v>
      </c>
      <c r="BI390" s="11"/>
      <c r="BJ390" s="12" t="s">
        <v>1991</v>
      </c>
      <c r="BK390" s="9" t="s">
        <v>1723</v>
      </c>
      <c r="BL390" s="12" t="s">
        <v>1989</v>
      </c>
      <c r="BM390" s="11"/>
      <c r="BN390" s="11"/>
      <c r="BO390" s="11"/>
      <c r="BP390" s="9" t="s">
        <v>164</v>
      </c>
    </row>
    <row r="391" spans="1:68" x14ac:dyDescent="0.25">
      <c r="A391" s="13">
        <v>389</v>
      </c>
      <c r="B391" t="s">
        <v>855</v>
      </c>
      <c r="C391" s="9">
        <v>0</v>
      </c>
      <c r="D391" s="9">
        <v>120</v>
      </c>
      <c r="E391" s="9" t="s">
        <v>1673</v>
      </c>
      <c r="F391" s="9">
        <v>1</v>
      </c>
      <c r="G391" s="9">
        <v>1</v>
      </c>
      <c r="H391" s="11" t="s">
        <v>2009</v>
      </c>
      <c r="I391" s="11"/>
      <c r="J391" s="11"/>
      <c r="K391" s="9">
        <v>0</v>
      </c>
      <c r="L391" s="11"/>
      <c r="M391" s="11"/>
      <c r="N391" s="9">
        <v>0</v>
      </c>
      <c r="O391" s="9" t="s">
        <v>1673</v>
      </c>
      <c r="P391" s="9">
        <v>0</v>
      </c>
      <c r="Q391" s="9">
        <v>0</v>
      </c>
      <c r="R391" s="11" t="s">
        <v>2009</v>
      </c>
      <c r="S391" s="11"/>
      <c r="T391" s="11"/>
      <c r="U391" s="9">
        <v>0</v>
      </c>
      <c r="V391" s="11"/>
      <c r="W391" s="11"/>
      <c r="X391" s="9">
        <v>54</v>
      </c>
      <c r="Y391" s="9" t="s">
        <v>1673</v>
      </c>
      <c r="Z391" s="9">
        <v>1</v>
      </c>
      <c r="AA391" s="11" t="s">
        <v>2013</v>
      </c>
      <c r="AB391" s="11"/>
      <c r="AC391" s="11"/>
      <c r="AD391" s="9">
        <v>0</v>
      </c>
      <c r="AE391" s="11"/>
      <c r="AF391" s="11"/>
      <c r="AG391" s="9">
        <v>68</v>
      </c>
      <c r="AH391" s="9" t="s">
        <v>1673</v>
      </c>
      <c r="AI391" s="9">
        <v>36</v>
      </c>
      <c r="AJ391" s="9" t="s">
        <v>1673</v>
      </c>
      <c r="AK391" s="9">
        <v>0</v>
      </c>
      <c r="AL391" s="11"/>
      <c r="AM391" s="11"/>
      <c r="AN391" s="11"/>
      <c r="AO391" s="9">
        <v>0</v>
      </c>
      <c r="AP391" s="11"/>
      <c r="AQ391" s="11"/>
      <c r="AR391" s="9">
        <v>0</v>
      </c>
      <c r="AS391" s="9">
        <v>0</v>
      </c>
      <c r="AT391" s="9" t="s">
        <v>1673</v>
      </c>
      <c r="AU391" s="9">
        <v>0</v>
      </c>
      <c r="AV391" s="11"/>
      <c r="AW391" s="11"/>
      <c r="AX391" s="11"/>
      <c r="AY391" s="9">
        <v>0</v>
      </c>
      <c r="AZ391" s="11"/>
      <c r="BA391" s="11"/>
      <c r="BB391" s="12" t="s">
        <v>1721</v>
      </c>
      <c r="BC391" s="9" t="s">
        <v>1723</v>
      </c>
      <c r="BD391" s="12" t="s">
        <v>1729</v>
      </c>
      <c r="BE391" s="9" t="s">
        <v>1723</v>
      </c>
      <c r="BF391" s="11" t="s">
        <v>1991</v>
      </c>
      <c r="BG391" s="9" t="s">
        <v>1723</v>
      </c>
      <c r="BH391" s="11" t="s">
        <v>1991</v>
      </c>
      <c r="BI391" s="11"/>
      <c r="BJ391" s="12" t="s">
        <v>1991</v>
      </c>
      <c r="BK391" s="9" t="s">
        <v>1723</v>
      </c>
      <c r="BL391" s="12" t="s">
        <v>1989</v>
      </c>
      <c r="BM391" s="11"/>
      <c r="BN391" s="11"/>
      <c r="BO391" s="11"/>
      <c r="BP391" s="9" t="s">
        <v>164</v>
      </c>
    </row>
    <row r="392" spans="1:68" x14ac:dyDescent="0.25">
      <c r="A392" s="13">
        <v>390</v>
      </c>
      <c r="B392" t="s">
        <v>857</v>
      </c>
      <c r="C392" s="9">
        <v>0</v>
      </c>
      <c r="D392" s="9">
        <v>0</v>
      </c>
      <c r="E392" s="9" t="s">
        <v>1673</v>
      </c>
      <c r="F392" s="9">
        <v>0</v>
      </c>
      <c r="G392" s="9">
        <v>0</v>
      </c>
      <c r="H392" s="11" t="s">
        <v>2009</v>
      </c>
      <c r="I392" s="11"/>
      <c r="J392" s="11"/>
      <c r="K392" s="9">
        <v>0</v>
      </c>
      <c r="L392" s="11"/>
      <c r="M392" s="11"/>
      <c r="N392" s="9">
        <v>19.2</v>
      </c>
      <c r="O392" s="9" t="s">
        <v>1673</v>
      </c>
      <c r="P392" s="9">
        <v>0</v>
      </c>
      <c r="Q392" s="9">
        <v>0</v>
      </c>
      <c r="R392" s="11" t="s">
        <v>2009</v>
      </c>
      <c r="S392" s="11"/>
      <c r="T392" s="11"/>
      <c r="U392" s="9">
        <v>0</v>
      </c>
      <c r="V392" s="11"/>
      <c r="W392" s="11"/>
      <c r="X392" s="9">
        <v>0</v>
      </c>
      <c r="Y392" s="9" t="s">
        <v>1673</v>
      </c>
      <c r="Z392" s="9">
        <v>0</v>
      </c>
      <c r="AA392" s="11" t="s">
        <v>2009</v>
      </c>
      <c r="AB392" s="11"/>
      <c r="AC392" s="11"/>
      <c r="AD392" s="9">
        <v>0</v>
      </c>
      <c r="AE392" s="11"/>
      <c r="AF392" s="11"/>
      <c r="AG392" s="9">
        <v>0</v>
      </c>
      <c r="AH392" s="9" t="s">
        <v>1673</v>
      </c>
      <c r="AI392" s="9">
        <v>9</v>
      </c>
      <c r="AJ392" s="9" t="s">
        <v>1673</v>
      </c>
      <c r="AK392" s="9">
        <v>1</v>
      </c>
      <c r="AL392" s="11"/>
      <c r="AM392" s="11"/>
      <c r="AN392" s="11"/>
      <c r="AO392" s="9">
        <v>0</v>
      </c>
      <c r="AP392" s="11"/>
      <c r="AQ392" s="11"/>
      <c r="AR392" s="9">
        <v>0</v>
      </c>
      <c r="AS392" s="9">
        <v>0</v>
      </c>
      <c r="AT392" s="9" t="s">
        <v>1673</v>
      </c>
      <c r="AU392" s="9">
        <v>0</v>
      </c>
      <c r="AV392" s="11"/>
      <c r="AW392" s="11"/>
      <c r="AX392" s="11"/>
      <c r="AY392" s="9">
        <v>0</v>
      </c>
      <c r="AZ392" s="11"/>
      <c r="BA392" s="11"/>
      <c r="BB392" s="12" t="s">
        <v>1721</v>
      </c>
      <c r="BC392" s="9"/>
      <c r="BD392" s="12" t="s">
        <v>1721</v>
      </c>
      <c r="BE392" s="9"/>
      <c r="BF392" s="11" t="s">
        <v>1722</v>
      </c>
      <c r="BG392" s="9" t="s">
        <v>1723</v>
      </c>
      <c r="BH392" s="65" t="s">
        <v>1724</v>
      </c>
      <c r="BI392" s="11"/>
      <c r="BJ392" s="12" t="s">
        <v>1991</v>
      </c>
      <c r="BK392" s="9" t="s">
        <v>1723</v>
      </c>
      <c r="BL392" s="12" t="s">
        <v>1989</v>
      </c>
      <c r="BM392" s="11"/>
      <c r="BN392" s="11"/>
      <c r="BO392" s="11"/>
      <c r="BP392" s="9" t="s">
        <v>164</v>
      </c>
    </row>
    <row r="393" spans="1:68" x14ac:dyDescent="0.25">
      <c r="A393" s="13">
        <v>391</v>
      </c>
      <c r="B393" t="s">
        <v>859</v>
      </c>
      <c r="C393" s="9">
        <v>0</v>
      </c>
      <c r="D393" s="9">
        <v>168</v>
      </c>
      <c r="E393" s="9" t="s">
        <v>1673</v>
      </c>
      <c r="F393" s="9">
        <v>1</v>
      </c>
      <c r="G393" s="9">
        <v>1</v>
      </c>
      <c r="H393" s="11" t="s">
        <v>2009</v>
      </c>
      <c r="I393" s="11"/>
      <c r="J393" s="11"/>
      <c r="K393" s="9">
        <v>0</v>
      </c>
      <c r="L393" s="11"/>
      <c r="M393" s="11"/>
      <c r="N393" s="9">
        <v>0</v>
      </c>
      <c r="O393" s="9" t="s">
        <v>1673</v>
      </c>
      <c r="P393" s="9">
        <v>0</v>
      </c>
      <c r="Q393" s="9">
        <v>0</v>
      </c>
      <c r="R393" s="11" t="s">
        <v>2009</v>
      </c>
      <c r="S393" s="11"/>
      <c r="T393" s="11"/>
      <c r="U393" s="9">
        <v>0</v>
      </c>
      <c r="V393" s="11"/>
      <c r="W393" s="11"/>
      <c r="X393" s="9">
        <v>64</v>
      </c>
      <c r="Y393" s="9" t="s">
        <v>1673</v>
      </c>
      <c r="Z393" s="9">
        <v>1</v>
      </c>
      <c r="AA393" s="11" t="s">
        <v>2013</v>
      </c>
      <c r="AB393" s="11"/>
      <c r="AC393" s="11"/>
      <c r="AD393" s="9">
        <v>0</v>
      </c>
      <c r="AE393" s="11"/>
      <c r="AF393" s="11"/>
      <c r="AG393" s="9">
        <v>76</v>
      </c>
      <c r="AH393" s="9" t="s">
        <v>1673</v>
      </c>
      <c r="AI393" s="9">
        <v>36</v>
      </c>
      <c r="AJ393" s="9" t="s">
        <v>1673</v>
      </c>
      <c r="AK393" s="9">
        <v>1</v>
      </c>
      <c r="AL393" s="11"/>
      <c r="AM393" s="11"/>
      <c r="AN393" s="11"/>
      <c r="AO393" s="9">
        <v>0</v>
      </c>
      <c r="AP393" s="11"/>
      <c r="AQ393" s="11"/>
      <c r="AR393" s="9">
        <v>0</v>
      </c>
      <c r="AS393" s="9">
        <v>0</v>
      </c>
      <c r="AT393" s="9" t="s">
        <v>1673</v>
      </c>
      <c r="AU393" s="9">
        <v>0</v>
      </c>
      <c r="AV393" s="11"/>
      <c r="AW393" s="11"/>
      <c r="AX393" s="11"/>
      <c r="AY393" s="9">
        <v>0</v>
      </c>
      <c r="AZ393" s="11"/>
      <c r="BA393" s="11"/>
      <c r="BB393" s="12" t="s">
        <v>1721</v>
      </c>
      <c r="BC393" s="9" t="s">
        <v>1723</v>
      </c>
      <c r="BD393" s="12" t="s">
        <v>1729</v>
      </c>
      <c r="BE393" s="9" t="s">
        <v>1723</v>
      </c>
      <c r="BF393" s="11" t="s">
        <v>1991</v>
      </c>
      <c r="BG393" s="9" t="s">
        <v>1723</v>
      </c>
      <c r="BH393" s="11" t="s">
        <v>1991</v>
      </c>
      <c r="BI393" s="11"/>
      <c r="BJ393" s="12" t="s">
        <v>1991</v>
      </c>
      <c r="BK393" s="9" t="s">
        <v>1723</v>
      </c>
      <c r="BL393" s="12" t="s">
        <v>1989</v>
      </c>
      <c r="BM393" s="11"/>
      <c r="BN393" s="11"/>
      <c r="BO393" s="11"/>
      <c r="BP393" s="9" t="s">
        <v>164</v>
      </c>
    </row>
    <row r="394" spans="1:68" x14ac:dyDescent="0.25">
      <c r="A394" s="13">
        <v>392</v>
      </c>
      <c r="B394" t="s">
        <v>861</v>
      </c>
      <c r="C394" s="9">
        <v>0</v>
      </c>
      <c r="D394" s="9">
        <v>0</v>
      </c>
      <c r="E394" s="9" t="s">
        <v>1673</v>
      </c>
      <c r="F394" s="9">
        <v>0</v>
      </c>
      <c r="G394" s="9">
        <v>0</v>
      </c>
      <c r="H394" s="11" t="s">
        <v>2009</v>
      </c>
      <c r="I394" s="11"/>
      <c r="J394" s="11"/>
      <c r="K394" s="9">
        <v>0</v>
      </c>
      <c r="L394" s="11"/>
      <c r="M394" s="11"/>
      <c r="N394" s="9">
        <v>0</v>
      </c>
      <c r="O394" s="9" t="s">
        <v>1673</v>
      </c>
      <c r="P394" s="9">
        <v>0</v>
      </c>
      <c r="Q394" s="9">
        <v>0</v>
      </c>
      <c r="R394" s="11" t="s">
        <v>2009</v>
      </c>
      <c r="S394" s="11"/>
      <c r="T394" s="11"/>
      <c r="U394" s="9">
        <v>0</v>
      </c>
      <c r="V394" s="11"/>
      <c r="W394" s="11"/>
      <c r="X394" s="9">
        <v>0</v>
      </c>
      <c r="Y394" s="9" t="s">
        <v>1673</v>
      </c>
      <c r="Z394" s="9">
        <v>0</v>
      </c>
      <c r="AA394" s="11" t="s">
        <v>2009</v>
      </c>
      <c r="AB394" s="11"/>
      <c r="AC394" s="11"/>
      <c r="AD394" s="9">
        <v>0</v>
      </c>
      <c r="AE394" s="11"/>
      <c r="AF394" s="11"/>
      <c r="AG394" s="9">
        <v>0</v>
      </c>
      <c r="AH394" s="9" t="s">
        <v>1673</v>
      </c>
      <c r="AI394" s="9">
        <v>36</v>
      </c>
      <c r="AJ394" s="9" t="s">
        <v>1673</v>
      </c>
      <c r="AK394" s="9">
        <v>1</v>
      </c>
      <c r="AL394" s="11"/>
      <c r="AM394" s="11"/>
      <c r="AN394" s="11"/>
      <c r="AO394" s="9">
        <v>0</v>
      </c>
      <c r="AP394" s="11"/>
      <c r="AQ394" s="11"/>
      <c r="AR394" s="9">
        <v>0</v>
      </c>
      <c r="AS394" s="9">
        <v>0</v>
      </c>
      <c r="AT394" s="9" t="s">
        <v>1673</v>
      </c>
      <c r="AU394" s="9">
        <v>0</v>
      </c>
      <c r="AV394" s="11"/>
      <c r="AW394" s="11"/>
      <c r="AX394" s="11"/>
      <c r="AY394" s="9">
        <v>0</v>
      </c>
      <c r="AZ394" s="11"/>
      <c r="BA394" s="11"/>
      <c r="BB394" s="12" t="s">
        <v>1721</v>
      </c>
      <c r="BC394" s="9"/>
      <c r="BD394" s="12" t="s">
        <v>1721</v>
      </c>
      <c r="BE394" s="9"/>
      <c r="BF394" s="11" t="s">
        <v>1722</v>
      </c>
      <c r="BG394" s="9" t="s">
        <v>1723</v>
      </c>
      <c r="BH394" s="65" t="s">
        <v>1724</v>
      </c>
      <c r="BI394" s="11"/>
      <c r="BJ394" s="12" t="s">
        <v>1991</v>
      </c>
      <c r="BK394" s="9" t="s">
        <v>1723</v>
      </c>
      <c r="BL394" s="12" t="s">
        <v>1989</v>
      </c>
      <c r="BM394" s="11"/>
      <c r="BN394" s="11"/>
      <c r="BO394" s="11"/>
      <c r="BP394" s="9" t="s">
        <v>164</v>
      </c>
    </row>
    <row r="395" spans="1:68" x14ac:dyDescent="0.25">
      <c r="A395" s="13">
        <v>393</v>
      </c>
      <c r="B395" t="s">
        <v>863</v>
      </c>
      <c r="C395" s="9">
        <v>0</v>
      </c>
      <c r="D395" s="9">
        <v>0</v>
      </c>
      <c r="E395" s="9" t="s">
        <v>1673</v>
      </c>
      <c r="F395" s="9">
        <v>0</v>
      </c>
      <c r="G395" s="9">
        <v>0</v>
      </c>
      <c r="H395" s="11" t="s">
        <v>2009</v>
      </c>
      <c r="I395" s="11"/>
      <c r="J395" s="11"/>
      <c r="K395" s="9">
        <v>0</v>
      </c>
      <c r="L395" s="11"/>
      <c r="M395" s="11"/>
      <c r="N395" s="9">
        <v>0</v>
      </c>
      <c r="O395" s="9" t="s">
        <v>1673</v>
      </c>
      <c r="P395" s="9">
        <v>0</v>
      </c>
      <c r="Q395" s="9">
        <v>0</v>
      </c>
      <c r="R395" s="11" t="s">
        <v>2009</v>
      </c>
      <c r="S395" s="11"/>
      <c r="T395" s="11"/>
      <c r="U395" s="9">
        <v>0</v>
      </c>
      <c r="V395" s="11"/>
      <c r="W395" s="11"/>
      <c r="X395" s="9">
        <v>0</v>
      </c>
      <c r="Y395" s="9" t="s">
        <v>1673</v>
      </c>
      <c r="Z395" s="9">
        <v>0</v>
      </c>
      <c r="AA395" s="11" t="s">
        <v>2009</v>
      </c>
      <c r="AB395" s="11"/>
      <c r="AC395" s="11"/>
      <c r="AD395" s="9">
        <v>0</v>
      </c>
      <c r="AE395" s="11"/>
      <c r="AF395" s="11"/>
      <c r="AG395" s="9">
        <v>0</v>
      </c>
      <c r="AH395" s="9" t="s">
        <v>1673</v>
      </c>
      <c r="AI395" s="9">
        <v>36</v>
      </c>
      <c r="AJ395" s="9" t="s">
        <v>1673</v>
      </c>
      <c r="AK395" s="9">
        <v>1</v>
      </c>
      <c r="AL395" s="11"/>
      <c r="AM395" s="11"/>
      <c r="AN395" s="11"/>
      <c r="AO395" s="9">
        <v>0</v>
      </c>
      <c r="AP395" s="11"/>
      <c r="AQ395" s="11"/>
      <c r="AR395" s="9">
        <v>0</v>
      </c>
      <c r="AS395" s="9">
        <v>0</v>
      </c>
      <c r="AT395" s="9" t="s">
        <v>1673</v>
      </c>
      <c r="AU395" s="9">
        <v>0</v>
      </c>
      <c r="AV395" s="11"/>
      <c r="AW395" s="11"/>
      <c r="AX395" s="11"/>
      <c r="AY395" s="9">
        <v>0</v>
      </c>
      <c r="AZ395" s="11"/>
      <c r="BA395" s="11"/>
      <c r="BB395" s="12" t="s">
        <v>1721</v>
      </c>
      <c r="BC395" s="9"/>
      <c r="BD395" s="12" t="s">
        <v>1721</v>
      </c>
      <c r="BE395" s="9"/>
      <c r="BF395" s="11" t="s">
        <v>1722</v>
      </c>
      <c r="BG395" s="9" t="s">
        <v>1723</v>
      </c>
      <c r="BH395" s="65" t="s">
        <v>1724</v>
      </c>
      <c r="BI395" s="11"/>
      <c r="BJ395" s="12" t="s">
        <v>1991</v>
      </c>
      <c r="BK395" s="9" t="s">
        <v>1723</v>
      </c>
      <c r="BL395" s="12" t="s">
        <v>1989</v>
      </c>
      <c r="BM395" s="11"/>
      <c r="BN395" s="11"/>
      <c r="BO395" s="11"/>
      <c r="BP395" s="9" t="s">
        <v>164</v>
      </c>
    </row>
    <row r="396" spans="1:68" x14ac:dyDescent="0.25">
      <c r="A396" s="13">
        <v>394</v>
      </c>
      <c r="B396" t="s">
        <v>865</v>
      </c>
      <c r="C396" s="9">
        <v>0</v>
      </c>
      <c r="D396" s="9">
        <v>0</v>
      </c>
      <c r="E396" s="9" t="s">
        <v>1673</v>
      </c>
      <c r="F396" s="9">
        <v>0</v>
      </c>
      <c r="G396" s="9">
        <v>0</v>
      </c>
      <c r="H396" s="11" t="s">
        <v>2009</v>
      </c>
      <c r="I396" s="11"/>
      <c r="J396" s="11"/>
      <c r="K396" s="9">
        <v>0</v>
      </c>
      <c r="L396" s="11"/>
      <c r="M396" s="11"/>
      <c r="N396" s="9">
        <v>0</v>
      </c>
      <c r="O396" s="9" t="s">
        <v>1673</v>
      </c>
      <c r="P396" s="9">
        <v>0</v>
      </c>
      <c r="Q396" s="9">
        <v>0</v>
      </c>
      <c r="R396" s="11" t="s">
        <v>2009</v>
      </c>
      <c r="S396" s="11"/>
      <c r="T396" s="11"/>
      <c r="U396" s="9">
        <v>0</v>
      </c>
      <c r="V396" s="11"/>
      <c r="W396" s="11"/>
      <c r="X396" s="9">
        <v>0</v>
      </c>
      <c r="Y396" s="9" t="s">
        <v>1673</v>
      </c>
      <c r="Z396" s="9">
        <v>0</v>
      </c>
      <c r="AA396" s="11" t="s">
        <v>2009</v>
      </c>
      <c r="AB396" s="11"/>
      <c r="AC396" s="11"/>
      <c r="AD396" s="9">
        <v>0</v>
      </c>
      <c r="AE396" s="11"/>
      <c r="AF396" s="11"/>
      <c r="AG396" s="9">
        <v>0</v>
      </c>
      <c r="AH396" s="9" t="s">
        <v>1673</v>
      </c>
      <c r="AI396" s="9">
        <v>36</v>
      </c>
      <c r="AJ396" s="9" t="s">
        <v>1673</v>
      </c>
      <c r="AK396" s="9">
        <v>1</v>
      </c>
      <c r="AL396" s="11"/>
      <c r="AM396" s="11"/>
      <c r="AN396" s="11"/>
      <c r="AO396" s="9">
        <v>0</v>
      </c>
      <c r="AP396" s="11"/>
      <c r="AQ396" s="11"/>
      <c r="AR396" s="9">
        <v>0</v>
      </c>
      <c r="AS396" s="9">
        <v>0</v>
      </c>
      <c r="AT396" s="9" t="s">
        <v>1673</v>
      </c>
      <c r="AU396" s="9">
        <v>0</v>
      </c>
      <c r="AV396" s="11"/>
      <c r="AW396" s="11"/>
      <c r="AX396" s="11"/>
      <c r="AY396" s="9">
        <v>0</v>
      </c>
      <c r="AZ396" s="11"/>
      <c r="BA396" s="11"/>
      <c r="BB396" s="12" t="s">
        <v>1721</v>
      </c>
      <c r="BC396" s="9"/>
      <c r="BD396" s="12" t="s">
        <v>1721</v>
      </c>
      <c r="BE396" s="9"/>
      <c r="BF396" s="11" t="s">
        <v>1722</v>
      </c>
      <c r="BG396" s="9" t="s">
        <v>1723</v>
      </c>
      <c r="BH396" s="65" t="s">
        <v>1724</v>
      </c>
      <c r="BI396" s="11"/>
      <c r="BJ396" s="12" t="s">
        <v>1991</v>
      </c>
      <c r="BK396" s="9" t="s">
        <v>1723</v>
      </c>
      <c r="BL396" s="12" t="s">
        <v>1989</v>
      </c>
      <c r="BM396" s="11"/>
      <c r="BN396" s="11"/>
      <c r="BO396" s="11"/>
      <c r="BP396" s="9" t="s">
        <v>164</v>
      </c>
    </row>
    <row r="397" spans="1:68" x14ac:dyDescent="0.25">
      <c r="A397" s="13">
        <v>395</v>
      </c>
      <c r="B397" t="s">
        <v>867</v>
      </c>
      <c r="C397" s="9">
        <v>0</v>
      </c>
      <c r="D397" s="9">
        <v>0</v>
      </c>
      <c r="E397" s="9" t="s">
        <v>1673</v>
      </c>
      <c r="F397" s="9">
        <v>1</v>
      </c>
      <c r="G397" s="9">
        <v>1</v>
      </c>
      <c r="H397" s="11" t="s">
        <v>2009</v>
      </c>
      <c r="I397" s="11"/>
      <c r="J397" s="11"/>
      <c r="K397" s="9">
        <v>0</v>
      </c>
      <c r="L397" s="11"/>
      <c r="M397" s="11"/>
      <c r="N397" s="9">
        <v>0</v>
      </c>
      <c r="O397" s="9" t="s">
        <v>1673</v>
      </c>
      <c r="P397" s="9">
        <v>0</v>
      </c>
      <c r="Q397" s="9">
        <v>0</v>
      </c>
      <c r="R397" s="11" t="s">
        <v>2009</v>
      </c>
      <c r="S397" s="11"/>
      <c r="T397" s="11"/>
      <c r="U397" s="9">
        <v>0</v>
      </c>
      <c r="V397" s="11"/>
      <c r="W397" s="11"/>
      <c r="X397" s="9">
        <v>16</v>
      </c>
      <c r="Y397" s="9" t="s">
        <v>1673</v>
      </c>
      <c r="Z397" s="9">
        <v>1</v>
      </c>
      <c r="AA397" s="11" t="s">
        <v>2013</v>
      </c>
      <c r="AB397" s="11"/>
      <c r="AC397" s="11"/>
      <c r="AD397" s="9">
        <v>0</v>
      </c>
      <c r="AE397" s="11"/>
      <c r="AF397" s="11"/>
      <c r="AG397" s="9">
        <v>41.5</v>
      </c>
      <c r="AH397" s="9" t="s">
        <v>1673</v>
      </c>
      <c r="AI397" s="9">
        <v>9</v>
      </c>
      <c r="AJ397" s="9" t="s">
        <v>1673</v>
      </c>
      <c r="AK397" s="9">
        <v>1</v>
      </c>
      <c r="AL397" s="11"/>
      <c r="AM397" s="11"/>
      <c r="AN397" s="11"/>
      <c r="AO397" s="9">
        <v>0</v>
      </c>
      <c r="AP397" s="11"/>
      <c r="AQ397" s="11"/>
      <c r="AR397" s="9">
        <v>0</v>
      </c>
      <c r="AS397" s="9">
        <v>0</v>
      </c>
      <c r="AT397" s="9" t="s">
        <v>1673</v>
      </c>
      <c r="AU397" s="9">
        <v>0</v>
      </c>
      <c r="AV397" s="11"/>
      <c r="AW397" s="11"/>
      <c r="AX397" s="11"/>
      <c r="AY397" s="9">
        <v>0</v>
      </c>
      <c r="AZ397" s="11"/>
      <c r="BA397" s="11"/>
      <c r="BB397" s="12" t="s">
        <v>1721</v>
      </c>
      <c r="BC397" s="9"/>
      <c r="BD397" s="12" t="s">
        <v>1721</v>
      </c>
      <c r="BE397" s="9"/>
      <c r="BF397" s="11" t="s">
        <v>1722</v>
      </c>
      <c r="BG397" s="9" t="s">
        <v>1723</v>
      </c>
      <c r="BH397" s="65" t="s">
        <v>1724</v>
      </c>
      <c r="BI397" s="11"/>
      <c r="BJ397" s="12" t="s">
        <v>1991</v>
      </c>
      <c r="BK397" s="9" t="s">
        <v>1723</v>
      </c>
      <c r="BL397" s="12" t="s">
        <v>1989</v>
      </c>
      <c r="BM397" s="11"/>
      <c r="BN397" s="11"/>
      <c r="BO397" s="11"/>
      <c r="BP397" s="9" t="s">
        <v>164</v>
      </c>
    </row>
    <row r="398" spans="1:68" x14ac:dyDescent="0.25">
      <c r="A398" s="13">
        <v>396</v>
      </c>
      <c r="B398" t="s">
        <v>869</v>
      </c>
      <c r="C398" s="9">
        <v>0</v>
      </c>
      <c r="D398" s="9">
        <v>36.799999999999997</v>
      </c>
      <c r="E398" s="9" t="s">
        <v>1673</v>
      </c>
      <c r="F398" s="9">
        <v>0</v>
      </c>
      <c r="G398" s="9">
        <v>1</v>
      </c>
      <c r="H398" s="11" t="s">
        <v>2009</v>
      </c>
      <c r="I398" s="11"/>
      <c r="J398" s="11"/>
      <c r="K398" s="9">
        <v>0</v>
      </c>
      <c r="L398" s="11"/>
      <c r="M398" s="11"/>
      <c r="N398" s="9">
        <v>19.2</v>
      </c>
      <c r="O398" s="9" t="s">
        <v>1673</v>
      </c>
      <c r="P398" s="9">
        <v>0</v>
      </c>
      <c r="Q398" s="9">
        <v>1</v>
      </c>
      <c r="R398" s="11" t="s">
        <v>2009</v>
      </c>
      <c r="S398" s="11"/>
      <c r="T398" s="11"/>
      <c r="U398" s="9">
        <v>0</v>
      </c>
      <c r="V398" s="11"/>
      <c r="W398" s="11"/>
      <c r="X398" s="9">
        <v>16</v>
      </c>
      <c r="Y398" s="9" t="s">
        <v>1673</v>
      </c>
      <c r="Z398" s="9">
        <v>0</v>
      </c>
      <c r="AA398" s="11" t="s">
        <v>2009</v>
      </c>
      <c r="AB398" s="11"/>
      <c r="AC398" s="11"/>
      <c r="AD398" s="9">
        <v>0</v>
      </c>
      <c r="AE398" s="11"/>
      <c r="AF398" s="11"/>
      <c r="AG398" s="9">
        <v>41.5</v>
      </c>
      <c r="AH398" s="9" t="s">
        <v>1673</v>
      </c>
      <c r="AI398" s="9">
        <v>9</v>
      </c>
      <c r="AJ398" s="9" t="s">
        <v>1673</v>
      </c>
      <c r="AK398" s="9">
        <v>1</v>
      </c>
      <c r="AL398" s="11"/>
      <c r="AM398" s="11"/>
      <c r="AN398" s="11"/>
      <c r="AO398" s="9">
        <v>0</v>
      </c>
      <c r="AP398" s="11"/>
      <c r="AQ398" s="11"/>
      <c r="AR398" s="9">
        <v>0</v>
      </c>
      <c r="AS398" s="9">
        <v>0</v>
      </c>
      <c r="AT398" s="9" t="s">
        <v>1673</v>
      </c>
      <c r="AU398" s="9">
        <v>0</v>
      </c>
      <c r="AV398" s="11"/>
      <c r="AW398" s="11"/>
      <c r="AX398" s="11"/>
      <c r="AY398" s="9">
        <v>0</v>
      </c>
      <c r="AZ398" s="11"/>
      <c r="BA398" s="11"/>
      <c r="BB398" s="12" t="s">
        <v>1721</v>
      </c>
      <c r="BC398" s="9"/>
      <c r="BD398" s="12" t="s">
        <v>1721</v>
      </c>
      <c r="BE398" s="9"/>
      <c r="BF398" s="11" t="s">
        <v>1722</v>
      </c>
      <c r="BG398" s="9" t="s">
        <v>1723</v>
      </c>
      <c r="BH398" s="65" t="s">
        <v>1724</v>
      </c>
      <c r="BI398" s="11"/>
      <c r="BJ398" s="12" t="s">
        <v>1991</v>
      </c>
      <c r="BK398" s="9" t="s">
        <v>1723</v>
      </c>
      <c r="BL398" s="12" t="s">
        <v>1989</v>
      </c>
      <c r="BM398" s="11"/>
      <c r="BN398" s="11"/>
      <c r="BO398" s="11"/>
      <c r="BP398" s="9" t="s">
        <v>164</v>
      </c>
    </row>
    <row r="399" spans="1:68" x14ac:dyDescent="0.25">
      <c r="A399" s="13">
        <v>397</v>
      </c>
      <c r="B399" t="s">
        <v>871</v>
      </c>
      <c r="C399" s="9">
        <v>1</v>
      </c>
      <c r="D399" s="9">
        <v>920</v>
      </c>
      <c r="E399" s="9" t="s">
        <v>1673</v>
      </c>
      <c r="F399" s="9">
        <v>1</v>
      </c>
      <c r="G399" s="9">
        <v>0</v>
      </c>
      <c r="H399" s="11" t="s">
        <v>2010</v>
      </c>
      <c r="I399" s="11" t="s">
        <v>2011</v>
      </c>
      <c r="J399" s="11" t="s">
        <v>2012</v>
      </c>
      <c r="K399" s="9">
        <v>1</v>
      </c>
      <c r="L399" s="11"/>
      <c r="M399" s="11"/>
      <c r="N399" s="9">
        <v>480</v>
      </c>
      <c r="O399" s="9" t="s">
        <v>1673</v>
      </c>
      <c r="P399" s="9">
        <v>1</v>
      </c>
      <c r="Q399" s="9">
        <v>0</v>
      </c>
      <c r="R399" s="11" t="s">
        <v>2010</v>
      </c>
      <c r="S399" s="11" t="s">
        <v>2011</v>
      </c>
      <c r="T399" s="11"/>
      <c r="U399" s="9">
        <v>0</v>
      </c>
      <c r="V399" s="11"/>
      <c r="W399" s="11"/>
      <c r="X399" s="9">
        <v>400</v>
      </c>
      <c r="Y399" s="9" t="s">
        <v>1673</v>
      </c>
      <c r="Z399" s="9">
        <v>1</v>
      </c>
      <c r="AA399" s="11" t="s">
        <v>2013</v>
      </c>
      <c r="AB399" s="11"/>
      <c r="AC399" s="11"/>
      <c r="AD399" s="9">
        <v>0</v>
      </c>
      <c r="AE399" s="11"/>
      <c r="AF399" s="11"/>
      <c r="AG399" s="9">
        <v>461.5</v>
      </c>
      <c r="AH399" s="9" t="s">
        <v>1673</v>
      </c>
      <c r="AI399" s="9">
        <v>225</v>
      </c>
      <c r="AJ399" s="9" t="s">
        <v>1673</v>
      </c>
      <c r="AK399" s="9">
        <v>1</v>
      </c>
      <c r="AL399" s="11"/>
      <c r="AM399" s="11"/>
      <c r="AN399" s="11"/>
      <c r="AO399" s="9">
        <v>0</v>
      </c>
      <c r="AP399" s="11"/>
      <c r="AQ399" s="11"/>
      <c r="AR399" s="9">
        <v>0</v>
      </c>
      <c r="AS399" s="9">
        <v>0</v>
      </c>
      <c r="AT399" s="9" t="s">
        <v>1673</v>
      </c>
      <c r="AU399" s="9">
        <v>0</v>
      </c>
      <c r="AV399" s="11"/>
      <c r="AW399" s="11"/>
      <c r="AX399" s="11"/>
      <c r="AY399" s="9">
        <v>0</v>
      </c>
      <c r="AZ399" s="11"/>
      <c r="BA399" s="11"/>
      <c r="BB399" s="12" t="s">
        <v>1721</v>
      </c>
      <c r="BC399" s="9" t="s">
        <v>1735</v>
      </c>
      <c r="BD399" s="12" t="s">
        <v>1729</v>
      </c>
      <c r="BE399" s="9" t="s">
        <v>1723</v>
      </c>
      <c r="BF399" s="11" t="s">
        <v>1991</v>
      </c>
      <c r="BG399" s="9" t="s">
        <v>1723</v>
      </c>
      <c r="BH399" s="11" t="s">
        <v>1991</v>
      </c>
      <c r="BI399" s="11"/>
      <c r="BJ399" s="12" t="s">
        <v>1991</v>
      </c>
      <c r="BK399" s="9" t="s">
        <v>1723</v>
      </c>
      <c r="BL399" s="12" t="s">
        <v>1989</v>
      </c>
      <c r="BM399" s="11"/>
      <c r="BN399" s="11"/>
      <c r="BO399" s="11"/>
      <c r="BP399" s="9" t="s">
        <v>164</v>
      </c>
    </row>
    <row r="400" spans="1:68" x14ac:dyDescent="0.25">
      <c r="A400" s="13">
        <v>398</v>
      </c>
      <c r="B400" t="s">
        <v>873</v>
      </c>
      <c r="C400" s="9">
        <v>0</v>
      </c>
      <c r="D400" s="9">
        <v>146</v>
      </c>
      <c r="E400" s="9" t="s">
        <v>1673</v>
      </c>
      <c r="F400" s="9">
        <v>1</v>
      </c>
      <c r="G400" s="9">
        <v>1</v>
      </c>
      <c r="H400" s="11" t="s">
        <v>2009</v>
      </c>
      <c r="I400" s="11"/>
      <c r="J400" s="11"/>
      <c r="K400" s="9">
        <v>0</v>
      </c>
      <c r="L400" s="11"/>
      <c r="M400" s="11"/>
      <c r="N400" s="9">
        <v>0</v>
      </c>
      <c r="O400" s="9" t="s">
        <v>1673</v>
      </c>
      <c r="P400" s="9">
        <v>0</v>
      </c>
      <c r="Q400" s="9">
        <v>0</v>
      </c>
      <c r="R400" s="11" t="s">
        <v>2009</v>
      </c>
      <c r="S400" s="11"/>
      <c r="T400" s="11"/>
      <c r="U400" s="9">
        <v>0</v>
      </c>
      <c r="V400" s="11"/>
      <c r="W400" s="11"/>
      <c r="X400" s="9">
        <v>55</v>
      </c>
      <c r="Y400" s="9" t="s">
        <v>1673</v>
      </c>
      <c r="Z400" s="9">
        <v>1</v>
      </c>
      <c r="AA400" s="11" t="s">
        <v>2013</v>
      </c>
      <c r="AB400" s="11"/>
      <c r="AC400" s="11"/>
      <c r="AD400" s="9">
        <v>0</v>
      </c>
      <c r="AE400" s="11"/>
      <c r="AF400" s="11"/>
      <c r="AG400" s="9">
        <v>76</v>
      </c>
      <c r="AH400" s="9" t="s">
        <v>1673</v>
      </c>
      <c r="AI400" s="9">
        <v>36</v>
      </c>
      <c r="AJ400" s="9" t="s">
        <v>1673</v>
      </c>
      <c r="AK400" s="9">
        <v>1</v>
      </c>
      <c r="AL400" s="11"/>
      <c r="AM400" s="11"/>
      <c r="AN400" s="11"/>
      <c r="AO400" s="9">
        <v>0</v>
      </c>
      <c r="AP400" s="11"/>
      <c r="AQ400" s="11"/>
      <c r="AR400" s="9">
        <v>0</v>
      </c>
      <c r="AS400" s="9">
        <v>0</v>
      </c>
      <c r="AT400" s="9" t="s">
        <v>1673</v>
      </c>
      <c r="AU400" s="9">
        <v>0</v>
      </c>
      <c r="AV400" s="11"/>
      <c r="AW400" s="11"/>
      <c r="AX400" s="11"/>
      <c r="AY400" s="9">
        <v>0</v>
      </c>
      <c r="AZ400" s="11"/>
      <c r="BA400" s="11"/>
      <c r="BB400" s="12" t="s">
        <v>1721</v>
      </c>
      <c r="BC400" s="9" t="s">
        <v>1723</v>
      </c>
      <c r="BD400" s="12" t="s">
        <v>1729</v>
      </c>
      <c r="BE400" s="9" t="s">
        <v>1723</v>
      </c>
      <c r="BF400" s="11" t="s">
        <v>1991</v>
      </c>
      <c r="BG400" s="9" t="s">
        <v>1723</v>
      </c>
      <c r="BH400" s="11" t="s">
        <v>1991</v>
      </c>
      <c r="BI400" s="11"/>
      <c r="BJ400" s="12" t="s">
        <v>1991</v>
      </c>
      <c r="BK400" s="9" t="s">
        <v>1723</v>
      </c>
      <c r="BL400" s="12" t="s">
        <v>1989</v>
      </c>
      <c r="BM400" s="11"/>
      <c r="BN400" s="11"/>
      <c r="BO400" s="11"/>
      <c r="BP400" s="9" t="s">
        <v>164</v>
      </c>
    </row>
    <row r="401" spans="1:68" x14ac:dyDescent="0.25">
      <c r="A401" s="13">
        <v>399</v>
      </c>
      <c r="B401" t="s">
        <v>875</v>
      </c>
      <c r="C401" s="9">
        <v>0</v>
      </c>
      <c r="D401" s="9">
        <v>146</v>
      </c>
      <c r="E401" s="9" t="s">
        <v>1673</v>
      </c>
      <c r="F401" s="9">
        <v>1</v>
      </c>
      <c r="G401" s="9">
        <v>1</v>
      </c>
      <c r="H401" s="11" t="s">
        <v>2009</v>
      </c>
      <c r="I401" s="11"/>
      <c r="J401" s="11"/>
      <c r="K401" s="9">
        <v>0</v>
      </c>
      <c r="L401" s="11"/>
      <c r="M401" s="11"/>
      <c r="N401" s="9">
        <v>0</v>
      </c>
      <c r="O401" s="9" t="s">
        <v>1673</v>
      </c>
      <c r="P401" s="9">
        <v>0</v>
      </c>
      <c r="Q401" s="9">
        <v>0</v>
      </c>
      <c r="R401" s="11" t="s">
        <v>2009</v>
      </c>
      <c r="S401" s="11"/>
      <c r="T401" s="11"/>
      <c r="U401" s="9">
        <v>0</v>
      </c>
      <c r="V401" s="11"/>
      <c r="W401" s="11"/>
      <c r="X401" s="9">
        <v>52</v>
      </c>
      <c r="Y401" s="9" t="s">
        <v>1673</v>
      </c>
      <c r="Z401" s="9">
        <v>1</v>
      </c>
      <c r="AA401" s="11" t="s">
        <v>2013</v>
      </c>
      <c r="AB401" s="11"/>
      <c r="AC401" s="11"/>
      <c r="AD401" s="9">
        <v>0</v>
      </c>
      <c r="AE401" s="11"/>
      <c r="AF401" s="11"/>
      <c r="AG401" s="9">
        <v>78</v>
      </c>
      <c r="AH401" s="9" t="s">
        <v>1673</v>
      </c>
      <c r="AI401" s="9">
        <v>36</v>
      </c>
      <c r="AJ401" s="9" t="s">
        <v>1673</v>
      </c>
      <c r="AK401" s="9">
        <v>1</v>
      </c>
      <c r="AL401" s="11"/>
      <c r="AM401" s="11"/>
      <c r="AN401" s="11"/>
      <c r="AO401" s="9">
        <v>0</v>
      </c>
      <c r="AP401" s="11"/>
      <c r="AQ401" s="11"/>
      <c r="AR401" s="9">
        <v>0</v>
      </c>
      <c r="AS401" s="9">
        <v>0</v>
      </c>
      <c r="AT401" s="9" t="s">
        <v>1673</v>
      </c>
      <c r="AU401" s="9">
        <v>0</v>
      </c>
      <c r="AV401" s="11"/>
      <c r="AW401" s="11"/>
      <c r="AX401" s="11"/>
      <c r="AY401" s="9">
        <v>0</v>
      </c>
      <c r="AZ401" s="11"/>
      <c r="BA401" s="11"/>
      <c r="BB401" s="12" t="s">
        <v>1721</v>
      </c>
      <c r="BC401" s="9" t="s">
        <v>1723</v>
      </c>
      <c r="BD401" s="12" t="s">
        <v>1729</v>
      </c>
      <c r="BE401" s="9" t="s">
        <v>1723</v>
      </c>
      <c r="BF401" s="11" t="s">
        <v>1991</v>
      </c>
      <c r="BG401" s="9" t="s">
        <v>1723</v>
      </c>
      <c r="BH401" s="11" t="s">
        <v>1991</v>
      </c>
      <c r="BI401" s="11"/>
      <c r="BJ401" s="12" t="s">
        <v>1991</v>
      </c>
      <c r="BK401" s="9" t="s">
        <v>1723</v>
      </c>
      <c r="BL401" s="12" t="s">
        <v>1989</v>
      </c>
      <c r="BM401" s="11"/>
      <c r="BN401" s="11"/>
      <c r="BO401" s="11"/>
      <c r="BP401" s="9" t="s">
        <v>164</v>
      </c>
    </row>
    <row r="402" spans="1:68" x14ac:dyDescent="0.25">
      <c r="A402" s="13">
        <v>400</v>
      </c>
      <c r="B402" t="s">
        <v>877</v>
      </c>
      <c r="C402" s="9">
        <v>0</v>
      </c>
      <c r="D402" s="9">
        <v>146</v>
      </c>
      <c r="E402" s="9" t="s">
        <v>1673</v>
      </c>
      <c r="F402" s="9">
        <v>1</v>
      </c>
      <c r="G402" s="9">
        <v>1</v>
      </c>
      <c r="H402" s="11" t="s">
        <v>2009</v>
      </c>
      <c r="I402" s="11"/>
      <c r="J402" s="11"/>
      <c r="K402" s="9">
        <v>0</v>
      </c>
      <c r="L402" s="11"/>
      <c r="M402" s="11"/>
      <c r="N402" s="9">
        <v>0</v>
      </c>
      <c r="O402" s="9" t="s">
        <v>1673</v>
      </c>
      <c r="P402" s="9">
        <v>0</v>
      </c>
      <c r="Q402" s="9">
        <v>0</v>
      </c>
      <c r="R402" s="11" t="s">
        <v>2009</v>
      </c>
      <c r="S402" s="11"/>
      <c r="T402" s="11"/>
      <c r="U402" s="9">
        <v>0</v>
      </c>
      <c r="V402" s="11"/>
      <c r="W402" s="11"/>
      <c r="X402" s="9">
        <v>57</v>
      </c>
      <c r="Y402" s="9" t="s">
        <v>1673</v>
      </c>
      <c r="Z402" s="9">
        <v>1</v>
      </c>
      <c r="AA402" s="11" t="s">
        <v>2013</v>
      </c>
      <c r="AB402" s="11"/>
      <c r="AC402" s="11"/>
      <c r="AD402" s="9">
        <v>0</v>
      </c>
      <c r="AE402" s="11"/>
      <c r="AF402" s="11"/>
      <c r="AG402" s="9">
        <v>78</v>
      </c>
      <c r="AH402" s="9" t="s">
        <v>1673</v>
      </c>
      <c r="AI402" s="9">
        <v>36</v>
      </c>
      <c r="AJ402" s="9" t="s">
        <v>1673</v>
      </c>
      <c r="AK402" s="9">
        <v>1</v>
      </c>
      <c r="AL402" s="11"/>
      <c r="AM402" s="11"/>
      <c r="AN402" s="11"/>
      <c r="AO402" s="9">
        <v>0</v>
      </c>
      <c r="AP402" s="11"/>
      <c r="AQ402" s="11"/>
      <c r="AR402" s="9">
        <v>0</v>
      </c>
      <c r="AS402" s="9">
        <v>0</v>
      </c>
      <c r="AT402" s="9" t="s">
        <v>1673</v>
      </c>
      <c r="AU402" s="9">
        <v>0</v>
      </c>
      <c r="AV402" s="11"/>
      <c r="AW402" s="11"/>
      <c r="AX402" s="11"/>
      <c r="AY402" s="9">
        <v>0</v>
      </c>
      <c r="AZ402" s="11"/>
      <c r="BA402" s="11"/>
      <c r="BB402" s="12" t="s">
        <v>1721</v>
      </c>
      <c r="BC402" s="9" t="s">
        <v>1723</v>
      </c>
      <c r="BD402" s="12" t="s">
        <v>1729</v>
      </c>
      <c r="BE402" s="9" t="s">
        <v>1723</v>
      </c>
      <c r="BF402" s="11" t="s">
        <v>1991</v>
      </c>
      <c r="BG402" s="9" t="s">
        <v>1723</v>
      </c>
      <c r="BH402" s="11" t="s">
        <v>1991</v>
      </c>
      <c r="BI402" s="11"/>
      <c r="BJ402" s="12" t="s">
        <v>1991</v>
      </c>
      <c r="BK402" s="9" t="s">
        <v>1723</v>
      </c>
      <c r="BL402" s="12" t="s">
        <v>1989</v>
      </c>
      <c r="BM402" s="11"/>
      <c r="BN402" s="11"/>
      <c r="BO402" s="11"/>
      <c r="BP402" s="9" t="s">
        <v>164</v>
      </c>
    </row>
    <row r="403" spans="1:68" x14ac:dyDescent="0.25">
      <c r="A403" s="13">
        <v>401</v>
      </c>
      <c r="B403" t="s">
        <v>879</v>
      </c>
      <c r="C403" s="9">
        <v>1</v>
      </c>
      <c r="D403" s="9">
        <v>260</v>
      </c>
      <c r="E403" s="9" t="s">
        <v>1673</v>
      </c>
      <c r="F403" s="9">
        <v>1</v>
      </c>
      <c r="G403" s="9">
        <v>0</v>
      </c>
      <c r="H403" s="11" t="s">
        <v>2009</v>
      </c>
      <c r="I403" s="11"/>
      <c r="J403" s="11"/>
      <c r="K403" s="9">
        <v>0</v>
      </c>
      <c r="L403" s="11"/>
      <c r="M403" s="11"/>
      <c r="N403" s="9">
        <v>160</v>
      </c>
      <c r="O403" s="9" t="s">
        <v>1673</v>
      </c>
      <c r="P403" s="9">
        <v>0</v>
      </c>
      <c r="Q403" s="9">
        <v>0</v>
      </c>
      <c r="R403" s="11" t="s">
        <v>2013</v>
      </c>
      <c r="S403" s="11"/>
      <c r="T403" s="11"/>
      <c r="U403" s="9">
        <v>0</v>
      </c>
      <c r="V403" s="11"/>
      <c r="W403" s="11"/>
      <c r="X403" s="9">
        <v>158</v>
      </c>
      <c r="Y403" s="9" t="s">
        <v>1673</v>
      </c>
      <c r="Z403" s="9">
        <v>1</v>
      </c>
      <c r="AA403" s="11" t="s">
        <v>2013</v>
      </c>
      <c r="AB403" s="11"/>
      <c r="AC403" s="11"/>
      <c r="AD403" s="9">
        <v>0</v>
      </c>
      <c r="AE403" s="11"/>
      <c r="AF403" s="11"/>
      <c r="AG403" s="9">
        <v>182</v>
      </c>
      <c r="AH403" s="9" t="s">
        <v>1673</v>
      </c>
      <c r="AI403" s="9">
        <v>160</v>
      </c>
      <c r="AJ403" s="9" t="s">
        <v>1673</v>
      </c>
      <c r="AK403" s="9">
        <v>1</v>
      </c>
      <c r="AL403" s="11"/>
      <c r="AM403" s="11"/>
      <c r="AN403" s="11"/>
      <c r="AO403" s="9">
        <v>1</v>
      </c>
      <c r="AP403" s="11"/>
      <c r="AQ403" s="11"/>
      <c r="AR403" s="9">
        <v>0</v>
      </c>
      <c r="AS403" s="9">
        <v>0</v>
      </c>
      <c r="AT403" s="9" t="s">
        <v>1673</v>
      </c>
      <c r="AU403" s="9">
        <v>0</v>
      </c>
      <c r="AV403" s="11"/>
      <c r="AW403" s="11"/>
      <c r="AX403" s="11"/>
      <c r="AY403" s="9">
        <v>0</v>
      </c>
      <c r="AZ403" s="11"/>
      <c r="BA403" s="11"/>
      <c r="BB403" s="12" t="s">
        <v>1721</v>
      </c>
      <c r="BC403" s="9" t="s">
        <v>1723</v>
      </c>
      <c r="BD403" s="12" t="s">
        <v>1729</v>
      </c>
      <c r="BE403" s="9" t="s">
        <v>1723</v>
      </c>
      <c r="BF403" s="11" t="s">
        <v>1991</v>
      </c>
      <c r="BG403" s="9" t="s">
        <v>1723</v>
      </c>
      <c r="BH403" s="11" t="s">
        <v>1991</v>
      </c>
      <c r="BI403" s="11"/>
      <c r="BJ403" s="12" t="s">
        <v>1991</v>
      </c>
      <c r="BK403" s="9" t="s">
        <v>1723</v>
      </c>
      <c r="BL403" s="12" t="s">
        <v>1989</v>
      </c>
      <c r="BM403" s="11"/>
      <c r="BN403" s="11"/>
      <c r="BO403" s="11"/>
      <c r="BP403" s="9" t="s">
        <v>164</v>
      </c>
    </row>
    <row r="404" spans="1:68" x14ac:dyDescent="0.25">
      <c r="A404" s="13">
        <v>402</v>
      </c>
      <c r="B404" t="s">
        <v>881</v>
      </c>
      <c r="C404" s="9">
        <v>0</v>
      </c>
      <c r="D404" s="9">
        <v>136</v>
      </c>
      <c r="E404" s="9" t="s">
        <v>1673</v>
      </c>
      <c r="F404" s="9">
        <v>1</v>
      </c>
      <c r="G404" s="9">
        <v>1</v>
      </c>
      <c r="H404" s="11" t="s">
        <v>2009</v>
      </c>
      <c r="I404" s="11"/>
      <c r="J404" s="11"/>
      <c r="K404" s="9">
        <v>0</v>
      </c>
      <c r="L404" s="11"/>
      <c r="M404" s="11"/>
      <c r="N404" s="9">
        <v>0</v>
      </c>
      <c r="O404" s="9" t="s">
        <v>1673</v>
      </c>
      <c r="P404" s="9">
        <v>0</v>
      </c>
      <c r="Q404" s="9">
        <v>0</v>
      </c>
      <c r="R404" s="11" t="s">
        <v>2009</v>
      </c>
      <c r="S404" s="11"/>
      <c r="T404" s="11"/>
      <c r="U404" s="9">
        <v>0</v>
      </c>
      <c r="V404" s="11"/>
      <c r="W404" s="11"/>
      <c r="X404" s="9">
        <v>42</v>
      </c>
      <c r="Y404" s="9" t="s">
        <v>1673</v>
      </c>
      <c r="Z404" s="9">
        <v>1</v>
      </c>
      <c r="AA404" s="11" t="s">
        <v>2013</v>
      </c>
      <c r="AB404" s="11"/>
      <c r="AC404" s="11"/>
      <c r="AD404" s="9">
        <v>0</v>
      </c>
      <c r="AE404" s="11"/>
      <c r="AF404" s="11"/>
      <c r="AG404" s="9">
        <v>82</v>
      </c>
      <c r="AH404" s="9" t="s">
        <v>1673</v>
      </c>
      <c r="AI404" s="9">
        <v>36</v>
      </c>
      <c r="AJ404" s="9" t="s">
        <v>1673</v>
      </c>
      <c r="AK404" s="9">
        <v>1</v>
      </c>
      <c r="AL404" s="11"/>
      <c r="AM404" s="11"/>
      <c r="AN404" s="11"/>
      <c r="AO404" s="9">
        <v>0</v>
      </c>
      <c r="AP404" s="11"/>
      <c r="AQ404" s="11"/>
      <c r="AR404" s="9">
        <v>0</v>
      </c>
      <c r="AS404" s="9">
        <v>0</v>
      </c>
      <c r="AT404" s="9" t="s">
        <v>1673</v>
      </c>
      <c r="AU404" s="9">
        <v>0</v>
      </c>
      <c r="AV404" s="11"/>
      <c r="AW404" s="11"/>
      <c r="AX404" s="11"/>
      <c r="AY404" s="9">
        <v>0</v>
      </c>
      <c r="AZ404" s="11"/>
      <c r="BA404" s="11"/>
      <c r="BB404" s="12" t="s">
        <v>1721</v>
      </c>
      <c r="BC404" s="9" t="s">
        <v>1723</v>
      </c>
      <c r="BD404" s="12" t="s">
        <v>1729</v>
      </c>
      <c r="BE404" s="9" t="s">
        <v>1723</v>
      </c>
      <c r="BF404" s="11" t="s">
        <v>1991</v>
      </c>
      <c r="BG404" s="9" t="s">
        <v>1723</v>
      </c>
      <c r="BH404" s="11" t="s">
        <v>1991</v>
      </c>
      <c r="BI404" s="11"/>
      <c r="BJ404" s="12" t="s">
        <v>1991</v>
      </c>
      <c r="BK404" s="9" t="s">
        <v>1723</v>
      </c>
      <c r="BL404" s="12" t="s">
        <v>1989</v>
      </c>
      <c r="BM404" s="11"/>
      <c r="BN404" s="11"/>
      <c r="BO404" s="11"/>
      <c r="BP404" s="9" t="s">
        <v>164</v>
      </c>
    </row>
    <row r="405" spans="1:68" x14ac:dyDescent="0.25">
      <c r="A405" s="13">
        <v>403</v>
      </c>
      <c r="B405" t="s">
        <v>883</v>
      </c>
      <c r="C405" s="9">
        <v>0</v>
      </c>
      <c r="D405" s="9">
        <v>98</v>
      </c>
      <c r="E405" s="9" t="s">
        <v>1673</v>
      </c>
      <c r="F405" s="9">
        <v>1</v>
      </c>
      <c r="G405" s="9">
        <v>1</v>
      </c>
      <c r="H405" s="11" t="s">
        <v>2009</v>
      </c>
      <c r="I405" s="11"/>
      <c r="J405" s="11"/>
      <c r="K405" s="9">
        <v>0</v>
      </c>
      <c r="L405" s="11"/>
      <c r="M405" s="11"/>
      <c r="N405" s="9">
        <v>0</v>
      </c>
      <c r="O405" s="9" t="s">
        <v>1673</v>
      </c>
      <c r="P405" s="9">
        <v>0</v>
      </c>
      <c r="Q405" s="9">
        <v>0</v>
      </c>
      <c r="R405" s="11" t="s">
        <v>2009</v>
      </c>
      <c r="S405" s="11"/>
      <c r="T405" s="11"/>
      <c r="U405" s="9">
        <v>0</v>
      </c>
      <c r="V405" s="11"/>
      <c r="W405" s="11"/>
      <c r="X405" s="9">
        <v>26</v>
      </c>
      <c r="Y405" s="9" t="s">
        <v>1673</v>
      </c>
      <c r="Z405" s="9">
        <v>1</v>
      </c>
      <c r="AA405" s="11" t="s">
        <v>2013</v>
      </c>
      <c r="AB405" s="11"/>
      <c r="AC405" s="11"/>
      <c r="AD405" s="9">
        <v>0</v>
      </c>
      <c r="AE405" s="11"/>
      <c r="AF405" s="11"/>
      <c r="AG405" s="9">
        <v>41.5</v>
      </c>
      <c r="AH405" s="9" t="s">
        <v>1673</v>
      </c>
      <c r="AI405" s="9">
        <v>9</v>
      </c>
      <c r="AJ405" s="9" t="s">
        <v>1673</v>
      </c>
      <c r="AK405" s="9">
        <v>1</v>
      </c>
      <c r="AL405" s="11"/>
      <c r="AM405" s="11"/>
      <c r="AN405" s="11"/>
      <c r="AO405" s="9">
        <v>0</v>
      </c>
      <c r="AP405" s="11"/>
      <c r="AQ405" s="11"/>
      <c r="AR405" s="9">
        <v>0</v>
      </c>
      <c r="AS405" s="9">
        <v>0</v>
      </c>
      <c r="AT405" s="9" t="s">
        <v>1673</v>
      </c>
      <c r="AU405" s="9">
        <v>0</v>
      </c>
      <c r="AV405" s="11"/>
      <c r="AW405" s="11"/>
      <c r="AX405" s="11"/>
      <c r="AY405" s="9">
        <v>0</v>
      </c>
      <c r="AZ405" s="11"/>
      <c r="BA405" s="11"/>
      <c r="BB405" s="12" t="s">
        <v>1721</v>
      </c>
      <c r="BC405" s="9" t="s">
        <v>1723</v>
      </c>
      <c r="BD405" s="12" t="s">
        <v>1729</v>
      </c>
      <c r="BE405" s="9" t="s">
        <v>1723</v>
      </c>
      <c r="BF405" s="11" t="s">
        <v>1991</v>
      </c>
      <c r="BG405" s="9" t="s">
        <v>1723</v>
      </c>
      <c r="BH405" s="11" t="s">
        <v>1991</v>
      </c>
      <c r="BI405" s="11"/>
      <c r="BJ405" s="12" t="s">
        <v>1991</v>
      </c>
      <c r="BK405" s="9" t="s">
        <v>1723</v>
      </c>
      <c r="BL405" s="12" t="s">
        <v>1989</v>
      </c>
      <c r="BM405" s="11"/>
      <c r="BN405" s="11"/>
      <c r="BO405" s="11"/>
      <c r="BP405" s="9" t="s">
        <v>164</v>
      </c>
    </row>
    <row r="406" spans="1:68" x14ac:dyDescent="0.25">
      <c r="A406" s="13">
        <v>404</v>
      </c>
      <c r="B406" t="s">
        <v>885</v>
      </c>
      <c r="C406" s="9">
        <v>1</v>
      </c>
      <c r="D406" s="9">
        <v>146</v>
      </c>
      <c r="E406" s="9" t="s">
        <v>1673</v>
      </c>
      <c r="F406" s="9">
        <v>1</v>
      </c>
      <c r="G406" s="9">
        <v>1</v>
      </c>
      <c r="H406" s="11" t="s">
        <v>2009</v>
      </c>
      <c r="I406" s="11"/>
      <c r="J406" s="11"/>
      <c r="K406" s="9">
        <v>0</v>
      </c>
      <c r="L406" s="11"/>
      <c r="M406" s="11"/>
      <c r="N406" s="9">
        <v>72</v>
      </c>
      <c r="O406" s="9" t="s">
        <v>1673</v>
      </c>
      <c r="P406" s="9">
        <v>1</v>
      </c>
      <c r="Q406" s="9">
        <v>0</v>
      </c>
      <c r="R406" s="11" t="s">
        <v>2009</v>
      </c>
      <c r="S406" s="11"/>
      <c r="T406" s="11"/>
      <c r="U406" s="9">
        <v>0</v>
      </c>
      <c r="V406" s="11"/>
      <c r="W406" s="11"/>
      <c r="X406" s="9">
        <v>54</v>
      </c>
      <c r="Y406" s="9" t="s">
        <v>1673</v>
      </c>
      <c r="Z406" s="9">
        <v>1</v>
      </c>
      <c r="AA406" s="11" t="s">
        <v>2013</v>
      </c>
      <c r="AB406" s="11"/>
      <c r="AC406" s="11"/>
      <c r="AD406" s="9">
        <v>0</v>
      </c>
      <c r="AE406" s="11"/>
      <c r="AF406" s="11"/>
      <c r="AG406" s="9">
        <v>94</v>
      </c>
      <c r="AH406" s="9" t="s">
        <v>1673</v>
      </c>
      <c r="AI406" s="9">
        <v>36</v>
      </c>
      <c r="AJ406" s="9" t="s">
        <v>1673</v>
      </c>
      <c r="AK406" s="9">
        <v>1</v>
      </c>
      <c r="AL406" s="11"/>
      <c r="AM406" s="11"/>
      <c r="AN406" s="11"/>
      <c r="AO406" s="9">
        <v>0</v>
      </c>
      <c r="AP406" s="11"/>
      <c r="AQ406" s="11"/>
      <c r="AR406" s="9">
        <v>0</v>
      </c>
      <c r="AS406" s="9">
        <v>0</v>
      </c>
      <c r="AT406" s="9" t="s">
        <v>1673</v>
      </c>
      <c r="AU406" s="9">
        <v>0</v>
      </c>
      <c r="AV406" s="11"/>
      <c r="AW406" s="11"/>
      <c r="AX406" s="11"/>
      <c r="AY406" s="9">
        <v>0</v>
      </c>
      <c r="AZ406" s="11"/>
      <c r="BA406" s="11"/>
      <c r="BB406" s="12" t="s">
        <v>1721</v>
      </c>
      <c r="BC406" s="9" t="s">
        <v>1723</v>
      </c>
      <c r="BD406" s="12" t="s">
        <v>1729</v>
      </c>
      <c r="BE406" s="9" t="s">
        <v>1723</v>
      </c>
      <c r="BF406" s="11" t="s">
        <v>1991</v>
      </c>
      <c r="BG406" s="9" t="s">
        <v>1723</v>
      </c>
      <c r="BH406" s="11" t="s">
        <v>1991</v>
      </c>
      <c r="BI406" s="11"/>
      <c r="BJ406" s="12" t="s">
        <v>1991</v>
      </c>
      <c r="BK406" s="9" t="s">
        <v>1723</v>
      </c>
      <c r="BL406" s="12" t="s">
        <v>1989</v>
      </c>
      <c r="BM406" s="11"/>
      <c r="BN406" s="11"/>
      <c r="BO406" s="11"/>
      <c r="BP406" s="9" t="s">
        <v>164</v>
      </c>
    </row>
    <row r="407" spans="1:68" x14ac:dyDescent="0.25">
      <c r="A407" s="13">
        <v>405</v>
      </c>
      <c r="B407" t="s">
        <v>887</v>
      </c>
      <c r="C407" s="9">
        <v>0</v>
      </c>
      <c r="D407" s="9">
        <v>148</v>
      </c>
      <c r="E407" s="9" t="s">
        <v>1673</v>
      </c>
      <c r="F407" s="9">
        <v>1</v>
      </c>
      <c r="G407" s="9">
        <v>1</v>
      </c>
      <c r="H407" s="11" t="s">
        <v>2009</v>
      </c>
      <c r="I407" s="11"/>
      <c r="J407" s="11"/>
      <c r="K407" s="9">
        <v>0</v>
      </c>
      <c r="L407" s="11"/>
      <c r="M407" s="11"/>
      <c r="N407" s="9">
        <v>0</v>
      </c>
      <c r="O407" s="9" t="s">
        <v>1673</v>
      </c>
      <c r="P407" s="9">
        <v>1</v>
      </c>
      <c r="Q407" s="9">
        <v>1</v>
      </c>
      <c r="R407" s="11" t="s">
        <v>2009</v>
      </c>
      <c r="S407" s="11"/>
      <c r="T407" s="11"/>
      <c r="U407" s="9">
        <v>0</v>
      </c>
      <c r="V407" s="11"/>
      <c r="W407" s="11"/>
      <c r="X407" s="9">
        <v>52</v>
      </c>
      <c r="Y407" s="9" t="s">
        <v>1673</v>
      </c>
      <c r="Z407" s="9">
        <v>1</v>
      </c>
      <c r="AA407" s="11" t="s">
        <v>2013</v>
      </c>
      <c r="AB407" s="11"/>
      <c r="AC407" s="11"/>
      <c r="AD407" s="9">
        <v>0</v>
      </c>
      <c r="AE407" s="11"/>
      <c r="AF407" s="11"/>
      <c r="AG407" s="9">
        <v>94</v>
      </c>
      <c r="AH407" s="9" t="s">
        <v>1673</v>
      </c>
      <c r="AI407" s="9">
        <v>36</v>
      </c>
      <c r="AJ407" s="9" t="s">
        <v>1673</v>
      </c>
      <c r="AK407" s="9">
        <v>1</v>
      </c>
      <c r="AL407" s="11"/>
      <c r="AM407" s="11"/>
      <c r="AN407" s="11"/>
      <c r="AO407" s="9">
        <v>0</v>
      </c>
      <c r="AP407" s="11"/>
      <c r="AQ407" s="11"/>
      <c r="AR407" s="9">
        <v>0</v>
      </c>
      <c r="AS407" s="9">
        <v>0</v>
      </c>
      <c r="AT407" s="9" t="s">
        <v>1673</v>
      </c>
      <c r="AU407" s="9">
        <v>0</v>
      </c>
      <c r="AV407" s="11"/>
      <c r="AW407" s="11"/>
      <c r="AX407" s="11"/>
      <c r="AY407" s="9">
        <v>0</v>
      </c>
      <c r="AZ407" s="11"/>
      <c r="BA407" s="11"/>
      <c r="BB407" s="12" t="s">
        <v>1721</v>
      </c>
      <c r="BC407" s="9" t="s">
        <v>1723</v>
      </c>
      <c r="BD407" s="12" t="s">
        <v>1729</v>
      </c>
      <c r="BE407" s="9" t="s">
        <v>1723</v>
      </c>
      <c r="BF407" s="11" t="s">
        <v>1991</v>
      </c>
      <c r="BG407" s="9" t="s">
        <v>1723</v>
      </c>
      <c r="BH407" s="11" t="s">
        <v>1991</v>
      </c>
      <c r="BI407" s="11"/>
      <c r="BJ407" s="12" t="s">
        <v>1991</v>
      </c>
      <c r="BK407" s="9" t="s">
        <v>1723</v>
      </c>
      <c r="BL407" s="12" t="s">
        <v>1989</v>
      </c>
      <c r="BM407" s="11"/>
      <c r="BN407" s="11"/>
      <c r="BO407" s="11"/>
      <c r="BP407" s="9" t="s">
        <v>164</v>
      </c>
    </row>
    <row r="408" spans="1:68" x14ac:dyDescent="0.25">
      <c r="A408" s="13">
        <v>406</v>
      </c>
      <c r="B408" t="s">
        <v>889</v>
      </c>
      <c r="C408" s="9">
        <v>0</v>
      </c>
      <c r="D408" s="9">
        <v>148</v>
      </c>
      <c r="E408" s="9" t="s">
        <v>1673</v>
      </c>
      <c r="F408" s="9">
        <v>1</v>
      </c>
      <c r="G408" s="9">
        <v>1</v>
      </c>
      <c r="H408" s="11" t="s">
        <v>2009</v>
      </c>
      <c r="I408" s="11"/>
      <c r="J408" s="11"/>
      <c r="K408" s="9">
        <v>0</v>
      </c>
      <c r="L408" s="11"/>
      <c r="M408" s="11"/>
      <c r="N408" s="9"/>
      <c r="O408" s="9" t="s">
        <v>1673</v>
      </c>
      <c r="P408" s="9">
        <v>1</v>
      </c>
      <c r="Q408" s="9">
        <v>1</v>
      </c>
      <c r="R408" s="11" t="s">
        <v>2009</v>
      </c>
      <c r="S408" s="11"/>
      <c r="T408" s="11"/>
      <c r="U408" s="9">
        <v>0</v>
      </c>
      <c r="V408" s="11"/>
      <c r="W408" s="11"/>
      <c r="X408" s="9">
        <v>64</v>
      </c>
      <c r="Y408" s="9" t="s">
        <v>1673</v>
      </c>
      <c r="Z408" s="9">
        <v>1</v>
      </c>
      <c r="AA408" s="11" t="s">
        <v>2013</v>
      </c>
      <c r="AB408" s="11"/>
      <c r="AC408" s="11"/>
      <c r="AD408" s="9">
        <v>0</v>
      </c>
      <c r="AE408" s="11"/>
      <c r="AF408" s="11"/>
      <c r="AG408" s="9">
        <v>94</v>
      </c>
      <c r="AH408" s="9" t="s">
        <v>1673</v>
      </c>
      <c r="AI408" s="9">
        <v>36</v>
      </c>
      <c r="AJ408" s="9" t="s">
        <v>1673</v>
      </c>
      <c r="AK408" s="9">
        <v>1</v>
      </c>
      <c r="AL408" s="11"/>
      <c r="AM408" s="11"/>
      <c r="AN408" s="11"/>
      <c r="AO408" s="9">
        <v>0</v>
      </c>
      <c r="AP408" s="11"/>
      <c r="AQ408" s="11"/>
      <c r="AR408" s="9">
        <v>0</v>
      </c>
      <c r="AS408" s="9">
        <v>0</v>
      </c>
      <c r="AT408" s="9" t="s">
        <v>1673</v>
      </c>
      <c r="AU408" s="9">
        <v>0</v>
      </c>
      <c r="AV408" s="11"/>
      <c r="AW408" s="11"/>
      <c r="AX408" s="11"/>
      <c r="AY408" s="9">
        <v>0</v>
      </c>
      <c r="AZ408" s="11"/>
      <c r="BA408" s="11"/>
      <c r="BB408" s="12" t="s">
        <v>1721</v>
      </c>
      <c r="BC408" s="9" t="s">
        <v>1723</v>
      </c>
      <c r="BD408" s="12" t="s">
        <v>1729</v>
      </c>
      <c r="BE408" s="9" t="s">
        <v>1723</v>
      </c>
      <c r="BF408" s="11" t="s">
        <v>1991</v>
      </c>
      <c r="BG408" s="9" t="s">
        <v>1723</v>
      </c>
      <c r="BH408" s="11" t="s">
        <v>1991</v>
      </c>
      <c r="BI408" s="11"/>
      <c r="BJ408" s="12" t="s">
        <v>1991</v>
      </c>
      <c r="BK408" s="9" t="s">
        <v>1723</v>
      </c>
      <c r="BL408" s="12" t="s">
        <v>1989</v>
      </c>
      <c r="BM408" s="11"/>
      <c r="BN408" s="11"/>
      <c r="BO408" s="11"/>
      <c r="BP408" s="9" t="s">
        <v>164</v>
      </c>
    </row>
    <row r="409" spans="1:68" x14ac:dyDescent="0.25">
      <c r="A409" s="13">
        <v>407</v>
      </c>
      <c r="B409" t="s">
        <v>891</v>
      </c>
      <c r="C409" s="9">
        <v>0</v>
      </c>
      <c r="D409" s="9">
        <v>0</v>
      </c>
      <c r="E409" s="9" t="s">
        <v>1673</v>
      </c>
      <c r="F409" s="9">
        <v>0</v>
      </c>
      <c r="G409" s="9">
        <v>0</v>
      </c>
      <c r="H409" s="11" t="s">
        <v>2009</v>
      </c>
      <c r="I409" s="11"/>
      <c r="J409" s="11"/>
      <c r="K409" s="9">
        <v>0</v>
      </c>
      <c r="L409" s="11"/>
      <c r="M409" s="11"/>
      <c r="N409" s="9">
        <v>0</v>
      </c>
      <c r="O409" s="9" t="s">
        <v>1673</v>
      </c>
      <c r="P409" s="9">
        <v>0</v>
      </c>
      <c r="Q409" s="9">
        <v>0</v>
      </c>
      <c r="R409" s="11" t="s">
        <v>2009</v>
      </c>
      <c r="S409" s="11"/>
      <c r="T409" s="11"/>
      <c r="U409" s="9">
        <v>0</v>
      </c>
      <c r="V409" s="11"/>
      <c r="W409" s="11"/>
      <c r="X409" s="9">
        <v>0</v>
      </c>
      <c r="Y409" s="9" t="s">
        <v>1673</v>
      </c>
      <c r="Z409" s="9">
        <v>0</v>
      </c>
      <c r="AA409" s="11" t="s">
        <v>2009</v>
      </c>
      <c r="AB409" s="11"/>
      <c r="AC409" s="11"/>
      <c r="AD409" s="9">
        <v>0</v>
      </c>
      <c r="AE409" s="11"/>
      <c r="AF409" s="11"/>
      <c r="AG409" s="9">
        <v>0</v>
      </c>
      <c r="AH409" s="9" t="s">
        <v>1673</v>
      </c>
      <c r="AI409" s="9">
        <v>9</v>
      </c>
      <c r="AJ409" s="9" t="s">
        <v>1673</v>
      </c>
      <c r="AK409" s="9">
        <v>1</v>
      </c>
      <c r="AL409" s="11"/>
      <c r="AM409" s="11"/>
      <c r="AN409" s="11"/>
      <c r="AO409" s="9">
        <v>0</v>
      </c>
      <c r="AP409" s="11"/>
      <c r="AQ409" s="11"/>
      <c r="AR409" s="9">
        <v>0</v>
      </c>
      <c r="AS409" s="9">
        <v>0</v>
      </c>
      <c r="AT409" s="9" t="s">
        <v>1673</v>
      </c>
      <c r="AU409" s="9">
        <v>0</v>
      </c>
      <c r="AV409" s="11"/>
      <c r="AW409" s="11"/>
      <c r="AX409" s="11"/>
      <c r="AY409" s="9">
        <v>0</v>
      </c>
      <c r="AZ409" s="11"/>
      <c r="BA409" s="11"/>
      <c r="BB409" s="12" t="s">
        <v>1721</v>
      </c>
      <c r="BC409" s="9"/>
      <c r="BD409" s="12" t="s">
        <v>1721</v>
      </c>
      <c r="BE409" s="9"/>
      <c r="BF409" s="11" t="s">
        <v>1991</v>
      </c>
      <c r="BG409" s="9" t="s">
        <v>1723</v>
      </c>
      <c r="BH409" s="11" t="s">
        <v>1991</v>
      </c>
      <c r="BI409" s="11"/>
      <c r="BJ409" s="12" t="s">
        <v>1991</v>
      </c>
      <c r="BK409" s="9" t="s">
        <v>1723</v>
      </c>
      <c r="BL409" s="12" t="s">
        <v>1989</v>
      </c>
      <c r="BM409" s="11"/>
      <c r="BN409" s="11"/>
      <c r="BO409" s="11"/>
      <c r="BP409" s="9" t="s">
        <v>164</v>
      </c>
    </row>
    <row r="410" spans="1:68" x14ac:dyDescent="0.25">
      <c r="A410" s="13">
        <v>408</v>
      </c>
      <c r="B410" t="s">
        <v>893</v>
      </c>
      <c r="C410" s="9">
        <v>0</v>
      </c>
      <c r="D410" s="9">
        <v>0</v>
      </c>
      <c r="E410" s="9" t="s">
        <v>1673</v>
      </c>
      <c r="F410" s="9">
        <v>0</v>
      </c>
      <c r="G410" s="9">
        <v>0</v>
      </c>
      <c r="H410" s="11" t="s">
        <v>2009</v>
      </c>
      <c r="I410" s="11"/>
      <c r="J410" s="11"/>
      <c r="K410" s="9">
        <v>0</v>
      </c>
      <c r="L410" s="11"/>
      <c r="M410" s="11"/>
      <c r="N410" s="9">
        <v>0</v>
      </c>
      <c r="O410" s="9" t="s">
        <v>1673</v>
      </c>
      <c r="P410" s="9">
        <v>0</v>
      </c>
      <c r="Q410" s="9">
        <v>0</v>
      </c>
      <c r="R410" s="11" t="s">
        <v>2009</v>
      </c>
      <c r="S410" s="11"/>
      <c r="T410" s="11"/>
      <c r="U410" s="9">
        <v>0</v>
      </c>
      <c r="V410" s="11"/>
      <c r="W410" s="11"/>
      <c r="X410" s="9">
        <v>0</v>
      </c>
      <c r="Y410" s="9" t="s">
        <v>1673</v>
      </c>
      <c r="Z410" s="9">
        <v>0</v>
      </c>
      <c r="AA410" s="11" t="s">
        <v>2009</v>
      </c>
      <c r="AB410" s="11"/>
      <c r="AC410" s="11"/>
      <c r="AD410" s="9">
        <v>0</v>
      </c>
      <c r="AE410" s="11"/>
      <c r="AF410" s="11"/>
      <c r="AG410" s="9">
        <v>0</v>
      </c>
      <c r="AH410" s="9" t="s">
        <v>1673</v>
      </c>
      <c r="AI410" s="9">
        <v>9</v>
      </c>
      <c r="AJ410" s="9" t="s">
        <v>1673</v>
      </c>
      <c r="AK410" s="9">
        <v>1</v>
      </c>
      <c r="AL410" s="11"/>
      <c r="AM410" s="11"/>
      <c r="AN410" s="11"/>
      <c r="AO410" s="9">
        <v>0</v>
      </c>
      <c r="AP410" s="11"/>
      <c r="AQ410" s="11"/>
      <c r="AR410" s="9">
        <v>0</v>
      </c>
      <c r="AS410" s="9">
        <v>0</v>
      </c>
      <c r="AT410" s="9" t="s">
        <v>1673</v>
      </c>
      <c r="AU410" s="9">
        <v>0</v>
      </c>
      <c r="AV410" s="11"/>
      <c r="AW410" s="11"/>
      <c r="AX410" s="11"/>
      <c r="AY410" s="9">
        <v>0</v>
      </c>
      <c r="AZ410" s="11"/>
      <c r="BA410" s="11"/>
      <c r="BB410" s="12" t="s">
        <v>1721</v>
      </c>
      <c r="BC410" s="9"/>
      <c r="BD410" s="12" t="s">
        <v>1721</v>
      </c>
      <c r="BE410" s="9"/>
      <c r="BF410" s="11" t="s">
        <v>1991</v>
      </c>
      <c r="BG410" s="9" t="s">
        <v>1723</v>
      </c>
      <c r="BH410" s="11" t="s">
        <v>1991</v>
      </c>
      <c r="BI410" s="11"/>
      <c r="BJ410" s="12" t="s">
        <v>1991</v>
      </c>
      <c r="BK410" s="9" t="s">
        <v>1723</v>
      </c>
      <c r="BL410" s="12" t="s">
        <v>1989</v>
      </c>
      <c r="BM410" s="11"/>
      <c r="BN410" s="11"/>
      <c r="BO410" s="11"/>
      <c r="BP410" s="9" t="s">
        <v>164</v>
      </c>
    </row>
    <row r="411" spans="1:68" s="1" customFormat="1" x14ac:dyDescent="0.25">
      <c r="A411" s="13">
        <v>409</v>
      </c>
      <c r="B411" s="2" t="s">
        <v>895</v>
      </c>
      <c r="C411" s="10">
        <v>0</v>
      </c>
      <c r="D411" s="10">
        <v>0</v>
      </c>
      <c r="E411" s="10" t="s">
        <v>1673</v>
      </c>
      <c r="F411" s="10">
        <v>0</v>
      </c>
      <c r="G411" s="10">
        <v>0</v>
      </c>
      <c r="H411" s="11" t="s">
        <v>2009</v>
      </c>
      <c r="I411" s="11"/>
      <c r="J411" s="11"/>
      <c r="K411" s="10">
        <v>0</v>
      </c>
      <c r="L411" s="11"/>
      <c r="M411" s="11"/>
      <c r="N411" s="10">
        <v>0</v>
      </c>
      <c r="O411" s="10" t="s">
        <v>1673</v>
      </c>
      <c r="P411" s="10">
        <v>0</v>
      </c>
      <c r="Q411" s="10">
        <v>0</v>
      </c>
      <c r="R411" s="11" t="s">
        <v>2009</v>
      </c>
      <c r="S411" s="11"/>
      <c r="T411" s="11"/>
      <c r="U411" s="10">
        <v>0</v>
      </c>
      <c r="V411" s="11"/>
      <c r="W411" s="11"/>
      <c r="X411" s="10">
        <v>0</v>
      </c>
      <c r="Y411" s="10" t="s">
        <v>1673</v>
      </c>
      <c r="Z411" s="10">
        <v>0</v>
      </c>
      <c r="AA411" s="11" t="s">
        <v>2009</v>
      </c>
      <c r="AB411" s="11"/>
      <c r="AC411" s="11"/>
      <c r="AD411" s="10">
        <v>0</v>
      </c>
      <c r="AE411" s="11"/>
      <c r="AF411" s="11"/>
      <c r="AG411" s="10">
        <v>0</v>
      </c>
      <c r="AH411" s="10" t="s">
        <v>1673</v>
      </c>
      <c r="AI411" s="10">
        <v>9</v>
      </c>
      <c r="AJ411" s="10" t="s">
        <v>1673</v>
      </c>
      <c r="AK411" s="10">
        <v>1</v>
      </c>
      <c r="AL411" s="11"/>
      <c r="AM411" s="11"/>
      <c r="AN411" s="11"/>
      <c r="AO411" s="10">
        <v>0</v>
      </c>
      <c r="AP411" s="11"/>
      <c r="AQ411" s="11"/>
      <c r="AR411" s="10">
        <v>0</v>
      </c>
      <c r="AS411" s="10">
        <v>0</v>
      </c>
      <c r="AT411" s="10" t="s">
        <v>1673</v>
      </c>
      <c r="AU411" s="10">
        <v>0</v>
      </c>
      <c r="AV411" s="11"/>
      <c r="AW411" s="11"/>
      <c r="AX411" s="11"/>
      <c r="AY411" s="10">
        <v>0</v>
      </c>
      <c r="AZ411" s="11"/>
      <c r="BA411" s="11"/>
      <c r="BB411" s="12" t="s">
        <v>1721</v>
      </c>
      <c r="BC411" s="10"/>
      <c r="BD411" s="12" t="s">
        <v>1721</v>
      </c>
      <c r="BE411" s="10"/>
      <c r="BF411" s="11" t="s">
        <v>1991</v>
      </c>
      <c r="BG411" s="10" t="s">
        <v>1723</v>
      </c>
      <c r="BH411" s="11" t="s">
        <v>1991</v>
      </c>
      <c r="BI411" s="11"/>
      <c r="BJ411" s="12" t="s">
        <v>1991</v>
      </c>
      <c r="BK411" s="10" t="s">
        <v>1723</v>
      </c>
      <c r="BL411" s="12" t="s">
        <v>1989</v>
      </c>
      <c r="BM411" s="11"/>
      <c r="BN411" s="11"/>
      <c r="BO411" s="11"/>
      <c r="BP411" s="10" t="s">
        <v>164</v>
      </c>
    </row>
    <row r="412" spans="1:68" x14ac:dyDescent="0.25">
      <c r="A412" s="13">
        <v>410</v>
      </c>
      <c r="B412" t="s">
        <v>897</v>
      </c>
      <c r="C412" s="9">
        <v>1</v>
      </c>
      <c r="D412" s="9">
        <v>148</v>
      </c>
      <c r="E412" s="9" t="s">
        <v>1673</v>
      </c>
      <c r="F412" s="9">
        <v>1</v>
      </c>
      <c r="G412" s="9">
        <v>0</v>
      </c>
      <c r="H412" s="11" t="s">
        <v>2009</v>
      </c>
      <c r="I412" s="11"/>
      <c r="J412" s="11"/>
      <c r="K412" s="9">
        <v>0</v>
      </c>
      <c r="L412" s="11"/>
      <c r="M412" s="11"/>
      <c r="N412" s="9">
        <v>0</v>
      </c>
      <c r="O412" s="9" t="s">
        <v>1673</v>
      </c>
      <c r="P412" s="9">
        <v>1</v>
      </c>
      <c r="Q412" s="9">
        <v>0</v>
      </c>
      <c r="R412" s="11" t="s">
        <v>2009</v>
      </c>
      <c r="S412" s="11"/>
      <c r="T412" s="11"/>
      <c r="U412" s="9">
        <v>0</v>
      </c>
      <c r="V412" s="11"/>
      <c r="W412" s="11"/>
      <c r="X412" s="9">
        <v>64</v>
      </c>
      <c r="Y412" s="9" t="s">
        <v>1673</v>
      </c>
      <c r="Z412" s="9">
        <v>1</v>
      </c>
      <c r="AA412" s="11" t="s">
        <v>2013</v>
      </c>
      <c r="AB412" s="11"/>
      <c r="AC412" s="11"/>
      <c r="AD412" s="9">
        <v>0</v>
      </c>
      <c r="AE412" s="11"/>
      <c r="AF412" s="11"/>
      <c r="AG412" s="9">
        <v>94</v>
      </c>
      <c r="AH412" s="9" t="s">
        <v>1673</v>
      </c>
      <c r="AI412" s="9">
        <v>36</v>
      </c>
      <c r="AJ412" s="9" t="s">
        <v>1673</v>
      </c>
      <c r="AK412" s="9">
        <v>1</v>
      </c>
      <c r="AL412" s="11"/>
      <c r="AM412" s="11"/>
      <c r="AN412" s="11"/>
      <c r="AO412" s="9">
        <v>0</v>
      </c>
      <c r="AP412" s="11"/>
      <c r="AQ412" s="11"/>
      <c r="AR412" s="9">
        <v>0</v>
      </c>
      <c r="AS412" s="9">
        <v>0</v>
      </c>
      <c r="AT412" s="9" t="s">
        <v>1673</v>
      </c>
      <c r="AU412" s="9">
        <v>0</v>
      </c>
      <c r="AV412" s="11"/>
      <c r="AW412" s="11"/>
      <c r="AX412" s="11"/>
      <c r="AY412" s="9">
        <v>0</v>
      </c>
      <c r="AZ412" s="11"/>
      <c r="BA412" s="11"/>
      <c r="BB412" s="12" t="s">
        <v>1721</v>
      </c>
      <c r="BC412" s="9" t="s">
        <v>1723</v>
      </c>
      <c r="BD412" s="12" t="s">
        <v>1729</v>
      </c>
      <c r="BE412" s="9" t="s">
        <v>1723</v>
      </c>
      <c r="BF412" s="11" t="s">
        <v>1991</v>
      </c>
      <c r="BG412" s="9" t="s">
        <v>1723</v>
      </c>
      <c r="BH412" s="11" t="s">
        <v>1991</v>
      </c>
      <c r="BI412" s="11"/>
      <c r="BJ412" s="12" t="s">
        <v>1991</v>
      </c>
      <c r="BK412" s="9" t="s">
        <v>1723</v>
      </c>
      <c r="BL412" s="12" t="s">
        <v>1989</v>
      </c>
      <c r="BM412" s="11"/>
      <c r="BN412" s="11"/>
      <c r="BO412" s="11"/>
      <c r="BP412" s="9" t="s">
        <v>164</v>
      </c>
    </row>
    <row r="413" spans="1:68" x14ac:dyDescent="0.25">
      <c r="A413" s="13">
        <v>411</v>
      </c>
      <c r="B413" t="s">
        <v>899</v>
      </c>
      <c r="C413" s="9">
        <v>0</v>
      </c>
      <c r="D413" s="9">
        <v>0</v>
      </c>
      <c r="E413" s="9" t="s">
        <v>1673</v>
      </c>
      <c r="F413" s="9">
        <v>0</v>
      </c>
      <c r="G413" s="9">
        <v>0</v>
      </c>
      <c r="H413" s="11" t="s">
        <v>2009</v>
      </c>
      <c r="I413" s="11"/>
      <c r="J413" s="11"/>
      <c r="K413" s="9">
        <v>0</v>
      </c>
      <c r="L413" s="11"/>
      <c r="M413" s="11"/>
      <c r="N413" s="9">
        <v>0</v>
      </c>
      <c r="O413" s="9" t="s">
        <v>1673</v>
      </c>
      <c r="P413" s="9">
        <v>0</v>
      </c>
      <c r="Q413" s="9">
        <v>0</v>
      </c>
      <c r="R413" s="11" t="s">
        <v>2009</v>
      </c>
      <c r="S413" s="11"/>
      <c r="T413" s="11"/>
      <c r="U413" s="9">
        <v>0</v>
      </c>
      <c r="V413" s="11"/>
      <c r="W413" s="11"/>
      <c r="X413" s="9">
        <v>0</v>
      </c>
      <c r="Y413" s="9" t="s">
        <v>1673</v>
      </c>
      <c r="Z413" s="9">
        <v>0</v>
      </c>
      <c r="AA413" s="11" t="s">
        <v>2009</v>
      </c>
      <c r="AB413" s="11"/>
      <c r="AC413" s="11"/>
      <c r="AD413" s="9">
        <v>0</v>
      </c>
      <c r="AE413" s="11"/>
      <c r="AF413" s="11"/>
      <c r="AG413" s="9">
        <v>94</v>
      </c>
      <c r="AH413" s="9" t="s">
        <v>1673</v>
      </c>
      <c r="AI413" s="9">
        <v>36</v>
      </c>
      <c r="AJ413" s="9" t="s">
        <v>1673</v>
      </c>
      <c r="AK413" s="9">
        <v>1</v>
      </c>
      <c r="AL413" s="11"/>
      <c r="AM413" s="11"/>
      <c r="AN413" s="11"/>
      <c r="AO413" s="9">
        <v>0</v>
      </c>
      <c r="AP413" s="11"/>
      <c r="AQ413" s="11"/>
      <c r="AR413" s="9">
        <v>0</v>
      </c>
      <c r="AS413" s="9">
        <v>0</v>
      </c>
      <c r="AT413" s="9" t="s">
        <v>1673</v>
      </c>
      <c r="AU413" s="9">
        <v>0</v>
      </c>
      <c r="AV413" s="11"/>
      <c r="AW413" s="11"/>
      <c r="AX413" s="11"/>
      <c r="AY413" s="9">
        <v>0</v>
      </c>
      <c r="AZ413" s="11"/>
      <c r="BA413" s="11"/>
      <c r="BB413" s="12" t="s">
        <v>1721</v>
      </c>
      <c r="BC413" s="9"/>
      <c r="BD413" s="12" t="s">
        <v>1721</v>
      </c>
      <c r="BE413" s="9"/>
      <c r="BF413" s="11" t="s">
        <v>1722</v>
      </c>
      <c r="BG413" s="9" t="s">
        <v>1723</v>
      </c>
      <c r="BH413" s="65" t="s">
        <v>1724</v>
      </c>
      <c r="BI413" s="11"/>
      <c r="BJ413" s="12" t="s">
        <v>1991</v>
      </c>
      <c r="BK413" s="9" t="s">
        <v>1723</v>
      </c>
      <c r="BL413" s="12" t="s">
        <v>1989</v>
      </c>
      <c r="BM413" s="11"/>
      <c r="BN413" s="11"/>
      <c r="BO413" s="11"/>
      <c r="BP413" s="9" t="s">
        <v>164</v>
      </c>
    </row>
    <row r="414" spans="1:68" x14ac:dyDescent="0.25">
      <c r="A414" s="13">
        <v>412</v>
      </c>
      <c r="B414" t="s">
        <v>901</v>
      </c>
      <c r="C414" s="9">
        <v>0</v>
      </c>
      <c r="D414" s="9">
        <v>0</v>
      </c>
      <c r="E414" s="9" t="s">
        <v>1673</v>
      </c>
      <c r="F414" s="9">
        <v>0</v>
      </c>
      <c r="G414" s="9">
        <v>0</v>
      </c>
      <c r="H414" s="11" t="s">
        <v>2009</v>
      </c>
      <c r="I414" s="11"/>
      <c r="J414" s="11"/>
      <c r="K414" s="9">
        <v>0</v>
      </c>
      <c r="L414" s="11"/>
      <c r="M414" s="11"/>
      <c r="N414" s="9">
        <v>0</v>
      </c>
      <c r="O414" s="9" t="s">
        <v>1673</v>
      </c>
      <c r="P414" s="9">
        <v>0</v>
      </c>
      <c r="Q414" s="9">
        <v>0</v>
      </c>
      <c r="R414" s="11" t="s">
        <v>2009</v>
      </c>
      <c r="S414" s="11"/>
      <c r="T414" s="11"/>
      <c r="U414" s="9">
        <v>0</v>
      </c>
      <c r="V414" s="11"/>
      <c r="W414" s="11"/>
      <c r="X414" s="9">
        <v>0</v>
      </c>
      <c r="Y414" s="9" t="s">
        <v>1673</v>
      </c>
      <c r="Z414" s="9">
        <v>0</v>
      </c>
      <c r="AA414" s="11" t="s">
        <v>2009</v>
      </c>
      <c r="AB414" s="11"/>
      <c r="AC414" s="11"/>
      <c r="AD414" s="9">
        <v>0</v>
      </c>
      <c r="AE414" s="11"/>
      <c r="AF414" s="11"/>
      <c r="AG414" s="9">
        <v>94</v>
      </c>
      <c r="AH414" s="9" t="s">
        <v>1673</v>
      </c>
      <c r="AI414" s="9">
        <v>36</v>
      </c>
      <c r="AJ414" s="9" t="s">
        <v>1673</v>
      </c>
      <c r="AK414" s="9">
        <v>1</v>
      </c>
      <c r="AL414" s="11"/>
      <c r="AM414" s="11"/>
      <c r="AN414" s="11"/>
      <c r="AO414" s="9">
        <v>0</v>
      </c>
      <c r="AP414" s="11"/>
      <c r="AQ414" s="11"/>
      <c r="AR414" s="9">
        <v>0</v>
      </c>
      <c r="AS414" s="9">
        <v>0</v>
      </c>
      <c r="AT414" s="9" t="s">
        <v>1673</v>
      </c>
      <c r="AU414" s="9">
        <v>0</v>
      </c>
      <c r="AV414" s="11"/>
      <c r="AW414" s="11"/>
      <c r="AX414" s="11"/>
      <c r="AY414" s="9">
        <v>0</v>
      </c>
      <c r="AZ414" s="11"/>
      <c r="BA414" s="11"/>
      <c r="BB414" s="12" t="s">
        <v>1721</v>
      </c>
      <c r="BC414" s="9"/>
      <c r="BD414" s="12" t="s">
        <v>1721</v>
      </c>
      <c r="BE414" s="9"/>
      <c r="BF414" s="11" t="s">
        <v>1722</v>
      </c>
      <c r="BG414" s="9" t="s">
        <v>1723</v>
      </c>
      <c r="BH414" s="65" t="s">
        <v>1724</v>
      </c>
      <c r="BI414" s="11"/>
      <c r="BJ414" s="12" t="s">
        <v>1991</v>
      </c>
      <c r="BK414" s="9" t="s">
        <v>1723</v>
      </c>
      <c r="BL414" s="12" t="s">
        <v>1989</v>
      </c>
      <c r="BM414" s="11"/>
      <c r="BN414" s="11"/>
      <c r="BO414" s="11"/>
      <c r="BP414" s="9" t="s">
        <v>164</v>
      </c>
    </row>
    <row r="415" spans="1:68" x14ac:dyDescent="0.25">
      <c r="A415" s="13">
        <v>413</v>
      </c>
      <c r="B415" t="s">
        <v>903</v>
      </c>
      <c r="C415" s="9">
        <v>0</v>
      </c>
      <c r="D415" s="9">
        <v>0</v>
      </c>
      <c r="E415" s="9" t="s">
        <v>1673</v>
      </c>
      <c r="F415" s="9">
        <v>0</v>
      </c>
      <c r="G415" s="9">
        <v>0</v>
      </c>
      <c r="H415" s="11" t="s">
        <v>2009</v>
      </c>
      <c r="I415" s="11"/>
      <c r="J415" s="11"/>
      <c r="K415" s="9">
        <v>0</v>
      </c>
      <c r="L415" s="11"/>
      <c r="M415" s="11"/>
      <c r="N415" s="9">
        <v>0</v>
      </c>
      <c r="O415" s="9" t="s">
        <v>1673</v>
      </c>
      <c r="P415" s="9">
        <v>0</v>
      </c>
      <c r="Q415" s="9">
        <v>0</v>
      </c>
      <c r="R415" s="11" t="s">
        <v>2009</v>
      </c>
      <c r="S415" s="11"/>
      <c r="T415" s="11"/>
      <c r="U415" s="9">
        <v>0</v>
      </c>
      <c r="V415" s="11"/>
      <c r="W415" s="11"/>
      <c r="X415" s="9">
        <v>0</v>
      </c>
      <c r="Y415" s="9" t="s">
        <v>1673</v>
      </c>
      <c r="Z415" s="9">
        <v>0</v>
      </c>
      <c r="AA415" s="11" t="s">
        <v>2009</v>
      </c>
      <c r="AB415" s="11"/>
      <c r="AC415" s="11"/>
      <c r="AD415" s="9">
        <v>0</v>
      </c>
      <c r="AE415" s="11"/>
      <c r="AF415" s="11"/>
      <c r="AG415" s="9">
        <v>94</v>
      </c>
      <c r="AH415" s="9" t="s">
        <v>1673</v>
      </c>
      <c r="AI415" s="9">
        <v>36</v>
      </c>
      <c r="AJ415" s="9" t="s">
        <v>1673</v>
      </c>
      <c r="AK415" s="9">
        <v>1</v>
      </c>
      <c r="AL415" s="11"/>
      <c r="AM415" s="11"/>
      <c r="AN415" s="11"/>
      <c r="AO415" s="9">
        <v>0</v>
      </c>
      <c r="AP415" s="11"/>
      <c r="AQ415" s="11"/>
      <c r="AR415" s="9">
        <v>0</v>
      </c>
      <c r="AS415" s="9">
        <v>0</v>
      </c>
      <c r="AT415" s="9" t="s">
        <v>1673</v>
      </c>
      <c r="AU415" s="9">
        <v>0</v>
      </c>
      <c r="AV415" s="11"/>
      <c r="AW415" s="11"/>
      <c r="AX415" s="11"/>
      <c r="AY415" s="9">
        <v>0</v>
      </c>
      <c r="AZ415" s="11"/>
      <c r="BA415" s="11"/>
      <c r="BB415" s="12" t="s">
        <v>1721</v>
      </c>
      <c r="BC415" s="9"/>
      <c r="BD415" s="12" t="s">
        <v>1721</v>
      </c>
      <c r="BE415" s="9"/>
      <c r="BF415" s="11" t="s">
        <v>1722</v>
      </c>
      <c r="BG415" s="9" t="s">
        <v>1723</v>
      </c>
      <c r="BH415" s="65" t="s">
        <v>1724</v>
      </c>
      <c r="BI415" s="11"/>
      <c r="BJ415" s="12" t="s">
        <v>1991</v>
      </c>
      <c r="BK415" s="9" t="s">
        <v>1723</v>
      </c>
      <c r="BL415" s="12" t="s">
        <v>1989</v>
      </c>
      <c r="BM415" s="11"/>
      <c r="BN415" s="11"/>
      <c r="BO415" s="11"/>
      <c r="BP415" s="9" t="s">
        <v>164</v>
      </c>
    </row>
    <row r="416" spans="1:68" x14ac:dyDescent="0.25">
      <c r="A416" s="13">
        <v>414</v>
      </c>
      <c r="B416" t="s">
        <v>905</v>
      </c>
      <c r="C416" s="9">
        <v>0</v>
      </c>
      <c r="D416" s="9">
        <v>0</v>
      </c>
      <c r="E416" s="9" t="s">
        <v>1673</v>
      </c>
      <c r="F416" s="9">
        <v>0</v>
      </c>
      <c r="G416" s="9">
        <v>0</v>
      </c>
      <c r="H416" s="11" t="s">
        <v>2009</v>
      </c>
      <c r="I416" s="11"/>
      <c r="J416" s="11"/>
      <c r="K416" s="9">
        <v>0</v>
      </c>
      <c r="L416" s="11"/>
      <c r="M416" s="11"/>
      <c r="N416" s="9">
        <v>0</v>
      </c>
      <c r="O416" s="9" t="s">
        <v>1673</v>
      </c>
      <c r="P416" s="9">
        <v>0</v>
      </c>
      <c r="Q416" s="9">
        <v>0</v>
      </c>
      <c r="R416" s="11" t="s">
        <v>2009</v>
      </c>
      <c r="S416" s="11"/>
      <c r="T416" s="11"/>
      <c r="U416" s="9">
        <v>0</v>
      </c>
      <c r="V416" s="11"/>
      <c r="W416" s="11"/>
      <c r="X416" s="9">
        <v>0</v>
      </c>
      <c r="Y416" s="9" t="s">
        <v>1673</v>
      </c>
      <c r="Z416" s="9">
        <v>0</v>
      </c>
      <c r="AA416" s="11" t="s">
        <v>2009</v>
      </c>
      <c r="AB416" s="11"/>
      <c r="AC416" s="11"/>
      <c r="AD416" s="9">
        <v>0</v>
      </c>
      <c r="AE416" s="11"/>
      <c r="AF416" s="11"/>
      <c r="AG416" s="9">
        <v>94</v>
      </c>
      <c r="AH416" s="9" t="s">
        <v>1673</v>
      </c>
      <c r="AI416" s="9">
        <v>36</v>
      </c>
      <c r="AJ416" s="9" t="s">
        <v>1673</v>
      </c>
      <c r="AK416" s="9">
        <v>1</v>
      </c>
      <c r="AL416" s="11"/>
      <c r="AM416" s="11"/>
      <c r="AN416" s="11"/>
      <c r="AO416" s="9">
        <v>0</v>
      </c>
      <c r="AP416" s="11"/>
      <c r="AQ416" s="11"/>
      <c r="AR416" s="9">
        <v>0</v>
      </c>
      <c r="AS416" s="9">
        <v>0</v>
      </c>
      <c r="AT416" s="9" t="s">
        <v>1673</v>
      </c>
      <c r="AU416" s="9">
        <v>0</v>
      </c>
      <c r="AV416" s="11"/>
      <c r="AW416" s="11"/>
      <c r="AX416" s="11"/>
      <c r="AY416" s="9">
        <v>0</v>
      </c>
      <c r="AZ416" s="11"/>
      <c r="BA416" s="11"/>
      <c r="BB416" s="12" t="s">
        <v>1721</v>
      </c>
      <c r="BC416" s="9"/>
      <c r="BD416" s="12" t="s">
        <v>1721</v>
      </c>
      <c r="BE416" s="9"/>
      <c r="BF416" s="11" t="s">
        <v>1722</v>
      </c>
      <c r="BG416" s="9" t="s">
        <v>1723</v>
      </c>
      <c r="BH416" s="65" t="s">
        <v>1724</v>
      </c>
      <c r="BI416" s="11"/>
      <c r="BJ416" s="12" t="s">
        <v>1991</v>
      </c>
      <c r="BK416" s="9" t="s">
        <v>1723</v>
      </c>
      <c r="BL416" s="12" t="s">
        <v>1989</v>
      </c>
      <c r="BM416" s="11"/>
      <c r="BN416" s="11"/>
      <c r="BO416" s="11"/>
      <c r="BP416" s="9" t="s">
        <v>164</v>
      </c>
    </row>
    <row r="417" spans="1:68" x14ac:dyDescent="0.25">
      <c r="A417" s="13">
        <v>415</v>
      </c>
      <c r="B417" t="s">
        <v>907</v>
      </c>
      <c r="C417" s="9">
        <v>0</v>
      </c>
      <c r="D417" s="9">
        <v>0</v>
      </c>
      <c r="E417" s="9" t="s">
        <v>1673</v>
      </c>
      <c r="F417" s="9">
        <v>0</v>
      </c>
      <c r="G417" s="9">
        <v>0</v>
      </c>
      <c r="H417" s="11" t="s">
        <v>2009</v>
      </c>
      <c r="I417" s="11"/>
      <c r="J417" s="11"/>
      <c r="K417" s="9">
        <v>0</v>
      </c>
      <c r="L417" s="11"/>
      <c r="M417" s="11"/>
      <c r="N417" s="9">
        <v>0</v>
      </c>
      <c r="O417" s="9" t="s">
        <v>1673</v>
      </c>
      <c r="P417" s="9">
        <v>0</v>
      </c>
      <c r="Q417" s="9">
        <v>0</v>
      </c>
      <c r="R417" s="11" t="s">
        <v>2009</v>
      </c>
      <c r="S417" s="11"/>
      <c r="T417" s="11"/>
      <c r="U417" s="9">
        <v>0</v>
      </c>
      <c r="V417" s="11"/>
      <c r="W417" s="11"/>
      <c r="X417" s="9">
        <v>0</v>
      </c>
      <c r="Y417" s="9" t="s">
        <v>1673</v>
      </c>
      <c r="Z417" s="9">
        <v>1</v>
      </c>
      <c r="AA417" s="11" t="s">
        <v>2013</v>
      </c>
      <c r="AB417" s="11"/>
      <c r="AC417" s="11"/>
      <c r="AD417" s="9">
        <v>0</v>
      </c>
      <c r="AE417" s="11"/>
      <c r="AF417" s="11"/>
      <c r="AG417" s="9">
        <v>66</v>
      </c>
      <c r="AH417" s="9" t="s">
        <v>1673</v>
      </c>
      <c r="AI417" s="9">
        <v>36</v>
      </c>
      <c r="AJ417" s="9" t="s">
        <v>1673</v>
      </c>
      <c r="AK417" s="9">
        <v>1</v>
      </c>
      <c r="AL417" s="11"/>
      <c r="AM417" s="11"/>
      <c r="AN417" s="11"/>
      <c r="AO417" s="9">
        <v>0</v>
      </c>
      <c r="AP417" s="11"/>
      <c r="AQ417" s="11"/>
      <c r="AR417" s="9">
        <v>0</v>
      </c>
      <c r="AS417" s="9">
        <v>0</v>
      </c>
      <c r="AT417" s="9" t="s">
        <v>1673</v>
      </c>
      <c r="AU417" s="9">
        <v>0</v>
      </c>
      <c r="AV417" s="11"/>
      <c r="AW417" s="11"/>
      <c r="AX417" s="11"/>
      <c r="AY417" s="9">
        <v>0</v>
      </c>
      <c r="AZ417" s="11"/>
      <c r="BA417" s="11"/>
      <c r="BB417" s="12" t="s">
        <v>1721</v>
      </c>
      <c r="BC417" s="9"/>
      <c r="BD417" s="12" t="s">
        <v>1721</v>
      </c>
      <c r="BE417" s="9"/>
      <c r="BF417" s="11" t="s">
        <v>1991</v>
      </c>
      <c r="BG417" s="9" t="s">
        <v>1723</v>
      </c>
      <c r="BH417" s="11" t="s">
        <v>1991</v>
      </c>
      <c r="BI417" s="11"/>
      <c r="BJ417" s="12" t="s">
        <v>1991</v>
      </c>
      <c r="BK417" s="9" t="s">
        <v>1723</v>
      </c>
      <c r="BL417" s="12" t="s">
        <v>1989</v>
      </c>
      <c r="BM417" s="11"/>
      <c r="BN417" s="11"/>
      <c r="BO417" s="11"/>
      <c r="BP417" s="9" t="s">
        <v>164</v>
      </c>
    </row>
    <row r="418" spans="1:68" x14ac:dyDescent="0.25">
      <c r="A418" s="13">
        <v>416</v>
      </c>
      <c r="B418" t="s">
        <v>909</v>
      </c>
      <c r="C418" s="9">
        <v>0</v>
      </c>
      <c r="D418" s="9">
        <v>0</v>
      </c>
      <c r="E418" s="9" t="s">
        <v>1673</v>
      </c>
      <c r="F418" s="9">
        <v>0</v>
      </c>
      <c r="G418" s="9">
        <v>0</v>
      </c>
      <c r="H418" s="11" t="s">
        <v>2009</v>
      </c>
      <c r="I418" s="11"/>
      <c r="J418" s="11"/>
      <c r="K418" s="9">
        <v>0</v>
      </c>
      <c r="L418" s="11"/>
      <c r="M418" s="11"/>
      <c r="N418" s="9">
        <v>0</v>
      </c>
      <c r="O418" s="9" t="s">
        <v>1673</v>
      </c>
      <c r="P418" s="9">
        <v>0</v>
      </c>
      <c r="Q418" s="9">
        <v>0</v>
      </c>
      <c r="R418" s="11" t="s">
        <v>2009</v>
      </c>
      <c r="S418" s="11"/>
      <c r="T418" s="11"/>
      <c r="U418" s="9">
        <v>0</v>
      </c>
      <c r="V418" s="11"/>
      <c r="W418" s="11"/>
      <c r="X418" s="9">
        <v>0</v>
      </c>
      <c r="Y418" s="9" t="s">
        <v>1673</v>
      </c>
      <c r="Z418" s="9">
        <v>0</v>
      </c>
      <c r="AA418" s="11" t="s">
        <v>2013</v>
      </c>
      <c r="AB418" s="11"/>
      <c r="AC418" s="11"/>
      <c r="AD418" s="9">
        <v>0</v>
      </c>
      <c r="AE418" s="11"/>
      <c r="AF418" s="11"/>
      <c r="AG418" s="9">
        <v>0</v>
      </c>
      <c r="AH418" s="9" t="s">
        <v>1673</v>
      </c>
      <c r="AI418" s="9">
        <v>9</v>
      </c>
      <c r="AJ418" s="9" t="s">
        <v>1673</v>
      </c>
      <c r="AK418" s="9">
        <v>1</v>
      </c>
      <c r="AL418" s="11"/>
      <c r="AM418" s="11"/>
      <c r="AN418" s="11"/>
      <c r="AO418" s="9">
        <v>0</v>
      </c>
      <c r="AP418" s="11"/>
      <c r="AQ418" s="11"/>
      <c r="AR418" s="9">
        <v>0</v>
      </c>
      <c r="AS418" s="9">
        <v>0</v>
      </c>
      <c r="AT418" s="9" t="s">
        <v>1673</v>
      </c>
      <c r="AU418" s="9">
        <v>0</v>
      </c>
      <c r="AV418" s="11"/>
      <c r="AW418" s="11"/>
      <c r="AX418" s="11"/>
      <c r="AY418" s="9">
        <v>0</v>
      </c>
      <c r="AZ418" s="11"/>
      <c r="BA418" s="11"/>
      <c r="BB418" s="12" t="s">
        <v>1721</v>
      </c>
      <c r="BC418" s="9"/>
      <c r="BD418" s="12" t="s">
        <v>1721</v>
      </c>
      <c r="BE418" s="9"/>
      <c r="BF418" s="11" t="s">
        <v>1991</v>
      </c>
      <c r="BG418" s="9" t="s">
        <v>1723</v>
      </c>
      <c r="BH418" s="11" t="s">
        <v>1991</v>
      </c>
      <c r="BI418" s="11"/>
      <c r="BJ418" s="12" t="s">
        <v>1991</v>
      </c>
      <c r="BK418" s="9" t="s">
        <v>1723</v>
      </c>
      <c r="BL418" s="12" t="s">
        <v>1989</v>
      </c>
      <c r="BM418" s="11"/>
      <c r="BN418" s="11"/>
      <c r="BO418" s="11"/>
      <c r="BP418" s="9" t="s">
        <v>164</v>
      </c>
    </row>
    <row r="419" spans="1:68" x14ac:dyDescent="0.25">
      <c r="A419" s="13">
        <v>417</v>
      </c>
      <c r="B419" t="s">
        <v>911</v>
      </c>
      <c r="C419" s="9">
        <v>0</v>
      </c>
      <c r="D419" s="9">
        <v>38</v>
      </c>
      <c r="E419" s="9" t="s">
        <v>1673</v>
      </c>
      <c r="F419" s="9">
        <v>1</v>
      </c>
      <c r="G419" s="9">
        <v>1</v>
      </c>
      <c r="H419" s="11" t="s">
        <v>2009</v>
      </c>
      <c r="I419" s="11"/>
      <c r="J419" s="11"/>
      <c r="K419" s="9">
        <v>0</v>
      </c>
      <c r="L419" s="11"/>
      <c r="M419" s="11"/>
      <c r="N419" s="9">
        <v>0</v>
      </c>
      <c r="O419" s="9" t="s">
        <v>1673</v>
      </c>
      <c r="P419" s="9">
        <v>0</v>
      </c>
      <c r="Q419" s="9">
        <v>0</v>
      </c>
      <c r="R419" s="11" t="s">
        <v>2009</v>
      </c>
      <c r="S419" s="11"/>
      <c r="T419" s="11"/>
      <c r="U419" s="9">
        <v>0</v>
      </c>
      <c r="V419" s="11"/>
      <c r="W419" s="11"/>
      <c r="X419" s="9">
        <v>0</v>
      </c>
      <c r="Y419" s="9" t="s">
        <v>1673</v>
      </c>
      <c r="Z419" s="9">
        <v>0</v>
      </c>
      <c r="AA419" s="11" t="s">
        <v>2013</v>
      </c>
      <c r="AB419" s="11"/>
      <c r="AC419" s="11"/>
      <c r="AD419" s="9">
        <v>0</v>
      </c>
      <c r="AE419" s="11"/>
      <c r="AF419" s="11"/>
      <c r="AG419" s="9">
        <v>0</v>
      </c>
      <c r="AH419" s="9" t="s">
        <v>1673</v>
      </c>
      <c r="AI419" s="9">
        <v>9</v>
      </c>
      <c r="AJ419" s="9" t="s">
        <v>1673</v>
      </c>
      <c r="AK419" s="9">
        <v>1</v>
      </c>
      <c r="AL419" s="11"/>
      <c r="AM419" s="11"/>
      <c r="AN419" s="11"/>
      <c r="AO419" s="9">
        <v>0</v>
      </c>
      <c r="AP419" s="11"/>
      <c r="AQ419" s="11"/>
      <c r="AR419" s="9">
        <v>0</v>
      </c>
      <c r="AS419" s="9">
        <v>0</v>
      </c>
      <c r="AT419" s="9" t="s">
        <v>1673</v>
      </c>
      <c r="AU419" s="9">
        <v>0</v>
      </c>
      <c r="AV419" s="11"/>
      <c r="AW419" s="11"/>
      <c r="AX419" s="11"/>
      <c r="AY419" s="9">
        <v>0</v>
      </c>
      <c r="AZ419" s="11"/>
      <c r="BA419" s="11"/>
      <c r="BB419" s="12" t="s">
        <v>1721</v>
      </c>
      <c r="BC419" s="9"/>
      <c r="BD419" s="12" t="s">
        <v>1721</v>
      </c>
      <c r="BE419" s="9"/>
      <c r="BF419" s="11" t="s">
        <v>1991</v>
      </c>
      <c r="BG419" s="9" t="s">
        <v>1723</v>
      </c>
      <c r="BH419" s="11" t="s">
        <v>1991</v>
      </c>
      <c r="BI419" s="11"/>
      <c r="BJ419" s="12" t="s">
        <v>1991</v>
      </c>
      <c r="BK419" s="9" t="s">
        <v>1723</v>
      </c>
      <c r="BL419" s="12" t="s">
        <v>1989</v>
      </c>
      <c r="BM419" s="11"/>
      <c r="BN419" s="11"/>
      <c r="BO419" s="11"/>
      <c r="BP419" s="9" t="s">
        <v>164</v>
      </c>
    </row>
    <row r="420" spans="1:68" x14ac:dyDescent="0.25">
      <c r="A420" s="13">
        <v>418</v>
      </c>
      <c r="B420" t="s">
        <v>913</v>
      </c>
      <c r="C420" s="9">
        <v>0</v>
      </c>
      <c r="D420" s="9">
        <v>0</v>
      </c>
      <c r="E420" s="9" t="s">
        <v>1673</v>
      </c>
      <c r="F420" s="9">
        <v>0</v>
      </c>
      <c r="G420" s="9">
        <v>0</v>
      </c>
      <c r="H420" s="11" t="s">
        <v>2009</v>
      </c>
      <c r="I420" s="11"/>
      <c r="J420" s="11"/>
      <c r="K420" s="9">
        <v>0</v>
      </c>
      <c r="L420" s="11"/>
      <c r="M420" s="11"/>
      <c r="N420" s="9">
        <v>0</v>
      </c>
      <c r="O420" s="9" t="s">
        <v>1673</v>
      </c>
      <c r="P420" s="9">
        <v>0</v>
      </c>
      <c r="Q420" s="9">
        <v>0</v>
      </c>
      <c r="R420" s="11" t="s">
        <v>2009</v>
      </c>
      <c r="S420" s="11"/>
      <c r="T420" s="11"/>
      <c r="U420" s="9">
        <v>0</v>
      </c>
      <c r="V420" s="11"/>
      <c r="W420" s="11"/>
      <c r="X420" s="9">
        <v>0</v>
      </c>
      <c r="Y420" s="9" t="s">
        <v>1673</v>
      </c>
      <c r="Z420" s="9">
        <v>0</v>
      </c>
      <c r="AA420" s="11" t="s">
        <v>2013</v>
      </c>
      <c r="AB420" s="11"/>
      <c r="AC420" s="11"/>
      <c r="AD420" s="9">
        <v>0</v>
      </c>
      <c r="AE420" s="11"/>
      <c r="AF420" s="11"/>
      <c r="AG420" s="9">
        <v>0</v>
      </c>
      <c r="AH420" s="9" t="s">
        <v>1673</v>
      </c>
      <c r="AI420" s="9">
        <v>9</v>
      </c>
      <c r="AJ420" s="9" t="s">
        <v>1673</v>
      </c>
      <c r="AK420" s="9">
        <v>1</v>
      </c>
      <c r="AL420" s="11"/>
      <c r="AM420" s="11"/>
      <c r="AN420" s="11"/>
      <c r="AO420" s="9">
        <v>0</v>
      </c>
      <c r="AP420" s="11"/>
      <c r="AQ420" s="11"/>
      <c r="AR420" s="9">
        <v>0</v>
      </c>
      <c r="AS420" s="9">
        <v>0</v>
      </c>
      <c r="AT420" s="9" t="s">
        <v>1673</v>
      </c>
      <c r="AU420" s="9">
        <v>0</v>
      </c>
      <c r="AV420" s="11"/>
      <c r="AW420" s="11"/>
      <c r="AX420" s="11"/>
      <c r="AY420" s="9">
        <v>0</v>
      </c>
      <c r="AZ420" s="11"/>
      <c r="BA420" s="11"/>
      <c r="BB420" s="12" t="s">
        <v>1721</v>
      </c>
      <c r="BC420" s="9"/>
      <c r="BD420" s="12" t="s">
        <v>1721</v>
      </c>
      <c r="BE420" s="9"/>
      <c r="BF420" s="11" t="s">
        <v>1991</v>
      </c>
      <c r="BG420" s="9" t="s">
        <v>1723</v>
      </c>
      <c r="BH420" s="11" t="s">
        <v>1991</v>
      </c>
      <c r="BI420" s="11"/>
      <c r="BJ420" s="12" t="s">
        <v>1991</v>
      </c>
      <c r="BK420" s="9" t="s">
        <v>1723</v>
      </c>
      <c r="BL420" s="12" t="s">
        <v>1989</v>
      </c>
      <c r="BM420" s="11"/>
      <c r="BN420" s="11"/>
      <c r="BO420" s="11"/>
      <c r="BP420" s="9" t="s">
        <v>164</v>
      </c>
    </row>
    <row r="421" spans="1:68" x14ac:dyDescent="0.25">
      <c r="A421" s="13">
        <v>419</v>
      </c>
      <c r="B421" t="s">
        <v>915</v>
      </c>
      <c r="C421" s="9">
        <v>0</v>
      </c>
      <c r="D421" s="9">
        <v>0</v>
      </c>
      <c r="E421" s="9" t="s">
        <v>1673</v>
      </c>
      <c r="F421" s="9">
        <v>0</v>
      </c>
      <c r="G421" s="9">
        <v>0</v>
      </c>
      <c r="H421" s="11" t="s">
        <v>2009</v>
      </c>
      <c r="I421" s="11"/>
      <c r="J421" s="11"/>
      <c r="K421" s="9">
        <v>0</v>
      </c>
      <c r="L421" s="11"/>
      <c r="M421" s="11"/>
      <c r="N421" s="9">
        <v>0</v>
      </c>
      <c r="O421" s="9" t="s">
        <v>1673</v>
      </c>
      <c r="P421" s="9">
        <v>0</v>
      </c>
      <c r="Q421" s="9">
        <v>0</v>
      </c>
      <c r="R421" s="11" t="s">
        <v>2009</v>
      </c>
      <c r="S421" s="11"/>
      <c r="T421" s="11"/>
      <c r="U421" s="9">
        <v>0</v>
      </c>
      <c r="V421" s="11"/>
      <c r="W421" s="11"/>
      <c r="X421" s="9">
        <v>0</v>
      </c>
      <c r="Y421" s="9" t="s">
        <v>1673</v>
      </c>
      <c r="Z421" s="9">
        <v>0</v>
      </c>
      <c r="AA421" s="11" t="s">
        <v>2013</v>
      </c>
      <c r="AB421" s="11"/>
      <c r="AC421" s="11"/>
      <c r="AD421" s="9">
        <v>0</v>
      </c>
      <c r="AE421" s="11"/>
      <c r="AF421" s="11"/>
      <c r="AG421" s="9">
        <v>0</v>
      </c>
      <c r="AH421" s="9" t="s">
        <v>1673</v>
      </c>
      <c r="AI421" s="9">
        <v>9</v>
      </c>
      <c r="AJ421" s="9" t="s">
        <v>1673</v>
      </c>
      <c r="AK421" s="9">
        <v>1</v>
      </c>
      <c r="AL421" s="11"/>
      <c r="AM421" s="11"/>
      <c r="AN421" s="11"/>
      <c r="AO421" s="9">
        <v>0</v>
      </c>
      <c r="AP421" s="11"/>
      <c r="AQ421" s="11"/>
      <c r="AR421" s="9">
        <v>0</v>
      </c>
      <c r="AS421" s="9">
        <v>0</v>
      </c>
      <c r="AT421" s="9" t="s">
        <v>1673</v>
      </c>
      <c r="AU421" s="9">
        <v>0</v>
      </c>
      <c r="AV421" s="11"/>
      <c r="AW421" s="11"/>
      <c r="AX421" s="11"/>
      <c r="AY421" s="9">
        <v>0</v>
      </c>
      <c r="AZ421" s="11"/>
      <c r="BA421" s="11"/>
      <c r="BB421" s="12" t="s">
        <v>1721</v>
      </c>
      <c r="BC421" s="9"/>
      <c r="BD421" s="12" t="s">
        <v>1721</v>
      </c>
      <c r="BE421" s="9"/>
      <c r="BF421" s="11" t="s">
        <v>1991</v>
      </c>
      <c r="BG421" s="9" t="s">
        <v>1723</v>
      </c>
      <c r="BH421" s="11" t="s">
        <v>1991</v>
      </c>
      <c r="BI421" s="11"/>
      <c r="BJ421" s="12" t="s">
        <v>1991</v>
      </c>
      <c r="BK421" s="9" t="s">
        <v>1723</v>
      </c>
      <c r="BL421" s="12" t="s">
        <v>1989</v>
      </c>
      <c r="BM421" s="11"/>
      <c r="BN421" s="11"/>
      <c r="BO421" s="11"/>
      <c r="BP421" s="9" t="s">
        <v>164</v>
      </c>
    </row>
    <row r="422" spans="1:68" x14ac:dyDescent="0.25">
      <c r="A422" s="13">
        <v>420</v>
      </c>
      <c r="B422" t="s">
        <v>917</v>
      </c>
      <c r="C422" s="9">
        <v>0</v>
      </c>
      <c r="D422" s="9">
        <v>0</v>
      </c>
      <c r="E422" s="9" t="s">
        <v>1673</v>
      </c>
      <c r="F422" s="9">
        <v>0</v>
      </c>
      <c r="G422" s="9">
        <v>0</v>
      </c>
      <c r="H422" s="11" t="s">
        <v>2009</v>
      </c>
      <c r="I422" s="11"/>
      <c r="J422" s="11"/>
      <c r="K422" s="9">
        <v>0</v>
      </c>
      <c r="L422" s="11"/>
      <c r="M422" s="11"/>
      <c r="N422" s="9">
        <v>0</v>
      </c>
      <c r="O422" s="9" t="s">
        <v>1673</v>
      </c>
      <c r="P422" s="9">
        <v>0</v>
      </c>
      <c r="Q422" s="9">
        <v>0</v>
      </c>
      <c r="R422" s="11" t="s">
        <v>2009</v>
      </c>
      <c r="S422" s="11"/>
      <c r="T422" s="11"/>
      <c r="U422" s="9">
        <v>0</v>
      </c>
      <c r="V422" s="11"/>
      <c r="W422" s="11"/>
      <c r="X422" s="9">
        <v>0</v>
      </c>
      <c r="Y422" s="9" t="s">
        <v>1673</v>
      </c>
      <c r="Z422" s="9">
        <v>0</v>
      </c>
      <c r="AA422" s="11" t="s">
        <v>2013</v>
      </c>
      <c r="AB422" s="11"/>
      <c r="AC422" s="11"/>
      <c r="AD422" s="9">
        <v>0</v>
      </c>
      <c r="AE422" s="11"/>
      <c r="AF422" s="11"/>
      <c r="AG422" s="9">
        <v>0</v>
      </c>
      <c r="AH422" s="9" t="s">
        <v>1673</v>
      </c>
      <c r="AI422" s="9">
        <v>9</v>
      </c>
      <c r="AJ422" s="9" t="s">
        <v>1673</v>
      </c>
      <c r="AK422" s="9">
        <v>1</v>
      </c>
      <c r="AL422" s="11"/>
      <c r="AM422" s="11"/>
      <c r="AN422" s="11"/>
      <c r="AO422" s="9">
        <v>0</v>
      </c>
      <c r="AP422" s="11"/>
      <c r="AQ422" s="11"/>
      <c r="AR422" s="9">
        <v>0</v>
      </c>
      <c r="AS422" s="9">
        <v>0</v>
      </c>
      <c r="AT422" s="9" t="s">
        <v>1673</v>
      </c>
      <c r="AU422" s="9">
        <v>0</v>
      </c>
      <c r="AV422" s="11"/>
      <c r="AW422" s="11"/>
      <c r="AX422" s="11"/>
      <c r="AY422" s="9">
        <v>0</v>
      </c>
      <c r="AZ422" s="11"/>
      <c r="BA422" s="11"/>
      <c r="BB422" s="12" t="s">
        <v>1721</v>
      </c>
      <c r="BC422" s="9"/>
      <c r="BD422" s="12" t="s">
        <v>1721</v>
      </c>
      <c r="BE422" s="9"/>
      <c r="BF422" s="11" t="s">
        <v>1991</v>
      </c>
      <c r="BG422" s="9" t="s">
        <v>1723</v>
      </c>
      <c r="BH422" s="11" t="s">
        <v>1991</v>
      </c>
      <c r="BI422" s="11"/>
      <c r="BJ422" s="12" t="s">
        <v>1991</v>
      </c>
      <c r="BK422" s="9" t="s">
        <v>1723</v>
      </c>
      <c r="BL422" s="12" t="s">
        <v>1989</v>
      </c>
      <c r="BM422" s="11"/>
      <c r="BN422" s="11"/>
      <c r="BO422" s="11"/>
      <c r="BP422" s="9" t="s">
        <v>164</v>
      </c>
    </row>
    <row r="423" spans="1:68" x14ac:dyDescent="0.25">
      <c r="A423" s="13">
        <v>421</v>
      </c>
      <c r="B423" t="s">
        <v>919</v>
      </c>
      <c r="C423" s="9">
        <v>0</v>
      </c>
      <c r="D423" s="9">
        <v>0</v>
      </c>
      <c r="E423" s="9" t="s">
        <v>1673</v>
      </c>
      <c r="F423" s="9">
        <v>0</v>
      </c>
      <c r="G423" s="9">
        <v>0</v>
      </c>
      <c r="H423" s="11" t="s">
        <v>2009</v>
      </c>
      <c r="I423" s="11"/>
      <c r="J423" s="11"/>
      <c r="K423" s="9">
        <v>0</v>
      </c>
      <c r="L423" s="11"/>
      <c r="M423" s="11"/>
      <c r="N423" s="9">
        <v>0</v>
      </c>
      <c r="O423" s="9" t="s">
        <v>1673</v>
      </c>
      <c r="P423" s="9">
        <v>0</v>
      </c>
      <c r="Q423" s="9">
        <v>0</v>
      </c>
      <c r="R423" s="11" t="s">
        <v>2009</v>
      </c>
      <c r="S423" s="11"/>
      <c r="T423" s="11"/>
      <c r="U423" s="9">
        <v>0</v>
      </c>
      <c r="V423" s="11"/>
      <c r="W423" s="11"/>
      <c r="X423" s="9">
        <v>0</v>
      </c>
      <c r="Y423" s="9" t="s">
        <v>1673</v>
      </c>
      <c r="Z423" s="9">
        <v>0</v>
      </c>
      <c r="AA423" s="11" t="s">
        <v>2013</v>
      </c>
      <c r="AB423" s="11"/>
      <c r="AC423" s="11"/>
      <c r="AD423" s="9">
        <v>0</v>
      </c>
      <c r="AE423" s="11"/>
      <c r="AF423" s="11"/>
      <c r="AG423" s="9">
        <v>0</v>
      </c>
      <c r="AH423" s="9" t="s">
        <v>1673</v>
      </c>
      <c r="AI423" s="9">
        <v>9</v>
      </c>
      <c r="AJ423" s="9" t="s">
        <v>1673</v>
      </c>
      <c r="AK423" s="9">
        <v>1</v>
      </c>
      <c r="AL423" s="11"/>
      <c r="AM423" s="11"/>
      <c r="AN423" s="11"/>
      <c r="AO423" s="9">
        <v>0</v>
      </c>
      <c r="AP423" s="11"/>
      <c r="AQ423" s="11"/>
      <c r="AR423" s="9">
        <v>0</v>
      </c>
      <c r="AS423" s="9">
        <v>0</v>
      </c>
      <c r="AT423" s="9" t="s">
        <v>1673</v>
      </c>
      <c r="AU423" s="9">
        <v>0</v>
      </c>
      <c r="AV423" s="11"/>
      <c r="AW423" s="11"/>
      <c r="AX423" s="11"/>
      <c r="AY423" s="9">
        <v>0</v>
      </c>
      <c r="AZ423" s="11"/>
      <c r="BA423" s="11"/>
      <c r="BB423" s="12" t="s">
        <v>1721</v>
      </c>
      <c r="BC423" s="9"/>
      <c r="BD423" s="12" t="s">
        <v>1721</v>
      </c>
      <c r="BE423" s="9"/>
      <c r="BF423" s="11" t="s">
        <v>1991</v>
      </c>
      <c r="BG423" s="9" t="s">
        <v>1723</v>
      </c>
      <c r="BH423" s="11" t="s">
        <v>1991</v>
      </c>
      <c r="BI423" s="11"/>
      <c r="BJ423" s="12" t="s">
        <v>1991</v>
      </c>
      <c r="BK423" s="9" t="s">
        <v>1723</v>
      </c>
      <c r="BL423" s="12" t="s">
        <v>1989</v>
      </c>
      <c r="BM423" s="11"/>
      <c r="BN423" s="11"/>
      <c r="BO423" s="11"/>
      <c r="BP423" s="9" t="s">
        <v>164</v>
      </c>
    </row>
    <row r="424" spans="1:68" x14ac:dyDescent="0.25">
      <c r="A424" s="13">
        <v>422</v>
      </c>
      <c r="B424" t="s">
        <v>921</v>
      </c>
      <c r="C424" s="9">
        <v>0</v>
      </c>
      <c r="D424" s="9">
        <v>0</v>
      </c>
      <c r="E424" s="9" t="s">
        <v>1673</v>
      </c>
      <c r="F424" s="9">
        <v>0</v>
      </c>
      <c r="G424" s="9">
        <v>0</v>
      </c>
      <c r="H424" s="11" t="s">
        <v>2009</v>
      </c>
      <c r="I424" s="11"/>
      <c r="J424" s="11"/>
      <c r="K424" s="9">
        <v>0</v>
      </c>
      <c r="L424" s="11"/>
      <c r="M424" s="11"/>
      <c r="N424" s="9">
        <v>0</v>
      </c>
      <c r="O424" s="9" t="s">
        <v>1673</v>
      </c>
      <c r="P424" s="9">
        <v>0</v>
      </c>
      <c r="Q424" s="9">
        <v>0</v>
      </c>
      <c r="R424" s="11" t="s">
        <v>2009</v>
      </c>
      <c r="S424" s="11"/>
      <c r="T424" s="11"/>
      <c r="U424" s="9">
        <v>0</v>
      </c>
      <c r="V424" s="11"/>
      <c r="W424" s="11"/>
      <c r="X424" s="9">
        <v>0</v>
      </c>
      <c r="Y424" s="9" t="s">
        <v>1673</v>
      </c>
      <c r="Z424" s="9">
        <v>0</v>
      </c>
      <c r="AA424" s="11" t="s">
        <v>2013</v>
      </c>
      <c r="AB424" s="11"/>
      <c r="AC424" s="11"/>
      <c r="AD424" s="9">
        <v>0</v>
      </c>
      <c r="AE424" s="11"/>
      <c r="AF424" s="11"/>
      <c r="AG424" s="9">
        <v>0</v>
      </c>
      <c r="AH424" s="9" t="s">
        <v>1673</v>
      </c>
      <c r="AI424" s="9">
        <v>9</v>
      </c>
      <c r="AJ424" s="9" t="s">
        <v>1673</v>
      </c>
      <c r="AK424" s="9">
        <v>1</v>
      </c>
      <c r="AL424" s="11"/>
      <c r="AM424" s="11"/>
      <c r="AN424" s="11"/>
      <c r="AO424" s="9">
        <v>0</v>
      </c>
      <c r="AP424" s="11"/>
      <c r="AQ424" s="11"/>
      <c r="AR424" s="9">
        <v>0</v>
      </c>
      <c r="AS424" s="9">
        <v>0</v>
      </c>
      <c r="AT424" s="9" t="s">
        <v>1673</v>
      </c>
      <c r="AU424" s="9">
        <v>0</v>
      </c>
      <c r="AV424" s="11"/>
      <c r="AW424" s="11"/>
      <c r="AX424" s="11"/>
      <c r="AY424" s="9">
        <v>0</v>
      </c>
      <c r="AZ424" s="11"/>
      <c r="BA424" s="11"/>
      <c r="BB424" s="12" t="s">
        <v>1721</v>
      </c>
      <c r="BC424" s="9"/>
      <c r="BD424" s="12" t="s">
        <v>1721</v>
      </c>
      <c r="BE424" s="9"/>
      <c r="BF424" s="11" t="s">
        <v>1991</v>
      </c>
      <c r="BG424" s="9" t="s">
        <v>1723</v>
      </c>
      <c r="BH424" s="11" t="s">
        <v>1991</v>
      </c>
      <c r="BI424" s="11"/>
      <c r="BJ424" s="12" t="s">
        <v>1991</v>
      </c>
      <c r="BK424" s="9" t="s">
        <v>1723</v>
      </c>
      <c r="BL424" s="12" t="s">
        <v>1989</v>
      </c>
      <c r="BM424" s="11"/>
      <c r="BN424" s="11"/>
      <c r="BO424" s="11"/>
      <c r="BP424" s="9" t="s">
        <v>164</v>
      </c>
    </row>
    <row r="425" spans="1:68" x14ac:dyDescent="0.25">
      <c r="A425" s="13">
        <v>423</v>
      </c>
      <c r="B425" t="s">
        <v>923</v>
      </c>
      <c r="C425" s="9">
        <v>0</v>
      </c>
      <c r="D425" s="9">
        <v>0</v>
      </c>
      <c r="E425" s="9" t="s">
        <v>1673</v>
      </c>
      <c r="F425" s="9">
        <v>0</v>
      </c>
      <c r="G425" s="9">
        <v>0</v>
      </c>
      <c r="H425" s="11" t="s">
        <v>2009</v>
      </c>
      <c r="I425" s="11"/>
      <c r="J425" s="11"/>
      <c r="K425" s="9">
        <v>0</v>
      </c>
      <c r="L425" s="11"/>
      <c r="M425" s="11"/>
      <c r="N425" s="9">
        <v>0</v>
      </c>
      <c r="O425" s="9" t="s">
        <v>1673</v>
      </c>
      <c r="P425" s="9">
        <v>0</v>
      </c>
      <c r="Q425" s="9">
        <v>0</v>
      </c>
      <c r="R425" s="11" t="s">
        <v>2009</v>
      </c>
      <c r="S425" s="11"/>
      <c r="T425" s="11"/>
      <c r="U425" s="9">
        <v>0</v>
      </c>
      <c r="V425" s="11"/>
      <c r="W425" s="11"/>
      <c r="X425" s="9">
        <v>0</v>
      </c>
      <c r="Y425" s="9" t="s">
        <v>1673</v>
      </c>
      <c r="Z425" s="9">
        <v>0</v>
      </c>
      <c r="AA425" s="11" t="s">
        <v>2013</v>
      </c>
      <c r="AB425" s="11"/>
      <c r="AC425" s="11"/>
      <c r="AD425" s="9">
        <v>0</v>
      </c>
      <c r="AE425" s="11"/>
      <c r="AF425" s="11"/>
      <c r="AG425" s="9">
        <v>0</v>
      </c>
      <c r="AH425" s="9" t="s">
        <v>1673</v>
      </c>
      <c r="AI425" s="9">
        <v>9</v>
      </c>
      <c r="AJ425" s="9" t="s">
        <v>1673</v>
      </c>
      <c r="AK425" s="9">
        <v>1</v>
      </c>
      <c r="AL425" s="11"/>
      <c r="AM425" s="11"/>
      <c r="AN425" s="11"/>
      <c r="AO425" s="9">
        <v>0</v>
      </c>
      <c r="AP425" s="11"/>
      <c r="AQ425" s="11"/>
      <c r="AR425" s="9">
        <v>0</v>
      </c>
      <c r="AS425" s="9">
        <v>0</v>
      </c>
      <c r="AT425" s="9" t="s">
        <v>1673</v>
      </c>
      <c r="AU425" s="9">
        <v>0</v>
      </c>
      <c r="AV425" s="11"/>
      <c r="AW425" s="11"/>
      <c r="AX425" s="11"/>
      <c r="AY425" s="9">
        <v>0</v>
      </c>
      <c r="AZ425" s="11"/>
      <c r="BA425" s="11"/>
      <c r="BB425" s="12" t="s">
        <v>1721</v>
      </c>
      <c r="BC425" s="9"/>
      <c r="BD425" s="12" t="s">
        <v>1721</v>
      </c>
      <c r="BE425" s="9"/>
      <c r="BF425" s="11" t="s">
        <v>1991</v>
      </c>
      <c r="BG425" s="9" t="s">
        <v>1723</v>
      </c>
      <c r="BH425" s="11" t="s">
        <v>1991</v>
      </c>
      <c r="BI425" s="11"/>
      <c r="BJ425" s="12" t="s">
        <v>1991</v>
      </c>
      <c r="BK425" s="9" t="s">
        <v>1723</v>
      </c>
      <c r="BL425" s="12" t="s">
        <v>1989</v>
      </c>
      <c r="BM425" s="11"/>
      <c r="BN425" s="11"/>
      <c r="BO425" s="11"/>
      <c r="BP425" s="9" t="s">
        <v>164</v>
      </c>
    </row>
    <row r="426" spans="1:68" x14ac:dyDescent="0.25">
      <c r="A426" s="13">
        <v>424</v>
      </c>
      <c r="B426" t="s">
        <v>925</v>
      </c>
      <c r="C426" s="9">
        <v>0</v>
      </c>
      <c r="D426" s="9">
        <v>0</v>
      </c>
      <c r="E426" s="9" t="s">
        <v>1673</v>
      </c>
      <c r="F426" s="9">
        <v>0</v>
      </c>
      <c r="G426" s="9">
        <v>0</v>
      </c>
      <c r="H426" s="11" t="s">
        <v>2009</v>
      </c>
      <c r="I426" s="11"/>
      <c r="J426" s="11"/>
      <c r="K426" s="9">
        <v>0</v>
      </c>
      <c r="L426" s="11"/>
      <c r="M426" s="11"/>
      <c r="N426" s="9">
        <v>0</v>
      </c>
      <c r="O426" s="9" t="s">
        <v>1673</v>
      </c>
      <c r="P426" s="9">
        <v>0</v>
      </c>
      <c r="Q426" s="9">
        <v>0</v>
      </c>
      <c r="R426" s="11" t="s">
        <v>2009</v>
      </c>
      <c r="S426" s="11"/>
      <c r="T426" s="11"/>
      <c r="U426" s="9">
        <v>0</v>
      </c>
      <c r="V426" s="11"/>
      <c r="W426" s="11"/>
      <c r="X426" s="9">
        <v>0</v>
      </c>
      <c r="Y426" s="9" t="s">
        <v>1673</v>
      </c>
      <c r="Z426" s="9">
        <v>0</v>
      </c>
      <c r="AA426" s="11" t="s">
        <v>2013</v>
      </c>
      <c r="AB426" s="11"/>
      <c r="AC426" s="11"/>
      <c r="AD426" s="9">
        <v>0</v>
      </c>
      <c r="AE426" s="11"/>
      <c r="AF426" s="11"/>
      <c r="AG426" s="9">
        <v>0</v>
      </c>
      <c r="AH426" s="9" t="s">
        <v>1673</v>
      </c>
      <c r="AI426" s="9">
        <v>9</v>
      </c>
      <c r="AJ426" s="9" t="s">
        <v>1673</v>
      </c>
      <c r="AK426" s="9">
        <v>1</v>
      </c>
      <c r="AL426" s="11"/>
      <c r="AM426" s="11"/>
      <c r="AN426" s="11"/>
      <c r="AO426" s="9">
        <v>0</v>
      </c>
      <c r="AP426" s="11"/>
      <c r="AQ426" s="11"/>
      <c r="AR426" s="9">
        <v>0</v>
      </c>
      <c r="AS426" s="9">
        <v>0</v>
      </c>
      <c r="AT426" s="9" t="s">
        <v>1673</v>
      </c>
      <c r="AU426" s="9">
        <v>0</v>
      </c>
      <c r="AV426" s="11"/>
      <c r="AW426" s="11"/>
      <c r="AX426" s="11"/>
      <c r="AY426" s="9">
        <v>0</v>
      </c>
      <c r="AZ426" s="11"/>
      <c r="BA426" s="11"/>
      <c r="BB426" s="12" t="s">
        <v>1721</v>
      </c>
      <c r="BC426" s="9"/>
      <c r="BD426" s="12" t="s">
        <v>1721</v>
      </c>
      <c r="BE426" s="9"/>
      <c r="BF426" s="11" t="s">
        <v>1991</v>
      </c>
      <c r="BG426" s="9" t="s">
        <v>1723</v>
      </c>
      <c r="BH426" s="11" t="s">
        <v>1991</v>
      </c>
      <c r="BI426" s="11"/>
      <c r="BJ426" s="12" t="s">
        <v>1991</v>
      </c>
      <c r="BK426" s="9" t="s">
        <v>1723</v>
      </c>
      <c r="BL426" s="12" t="s">
        <v>1989</v>
      </c>
      <c r="BM426" s="11"/>
      <c r="BN426" s="11"/>
      <c r="BO426" s="11"/>
      <c r="BP426" s="9" t="s">
        <v>164</v>
      </c>
    </row>
    <row r="427" spans="1:68" x14ac:dyDescent="0.25">
      <c r="A427" s="13">
        <v>425</v>
      </c>
      <c r="B427" t="s">
        <v>927</v>
      </c>
      <c r="C427" s="9">
        <v>0</v>
      </c>
      <c r="D427" s="9">
        <v>0</v>
      </c>
      <c r="E427" s="9" t="s">
        <v>1673</v>
      </c>
      <c r="F427" s="9">
        <v>0</v>
      </c>
      <c r="G427" s="9">
        <v>0</v>
      </c>
      <c r="H427" s="11" t="s">
        <v>2009</v>
      </c>
      <c r="I427" s="11"/>
      <c r="J427" s="11"/>
      <c r="K427" s="9">
        <v>0</v>
      </c>
      <c r="L427" s="11"/>
      <c r="M427" s="11"/>
      <c r="N427" s="9">
        <v>0</v>
      </c>
      <c r="O427" s="9" t="s">
        <v>1673</v>
      </c>
      <c r="P427" s="9">
        <v>0</v>
      </c>
      <c r="Q427" s="9">
        <v>0</v>
      </c>
      <c r="R427" s="11" t="s">
        <v>2009</v>
      </c>
      <c r="S427" s="11"/>
      <c r="T427" s="11"/>
      <c r="U427" s="9">
        <v>0</v>
      </c>
      <c r="V427" s="11"/>
      <c r="W427" s="11"/>
      <c r="X427" s="9">
        <v>0</v>
      </c>
      <c r="Y427" s="9" t="s">
        <v>1673</v>
      </c>
      <c r="Z427" s="9">
        <v>0</v>
      </c>
      <c r="AA427" s="11" t="s">
        <v>2013</v>
      </c>
      <c r="AB427" s="11"/>
      <c r="AC427" s="11"/>
      <c r="AD427" s="9">
        <v>0</v>
      </c>
      <c r="AE427" s="11"/>
      <c r="AF427" s="11"/>
      <c r="AG427" s="9">
        <v>0</v>
      </c>
      <c r="AH427" s="9" t="s">
        <v>1673</v>
      </c>
      <c r="AI427" s="9">
        <v>9</v>
      </c>
      <c r="AJ427" s="9" t="s">
        <v>1673</v>
      </c>
      <c r="AK427" s="9">
        <v>1</v>
      </c>
      <c r="AL427" s="11"/>
      <c r="AM427" s="11"/>
      <c r="AN427" s="11"/>
      <c r="AO427" s="9">
        <v>0</v>
      </c>
      <c r="AP427" s="11"/>
      <c r="AQ427" s="11"/>
      <c r="AR427" s="9">
        <v>0</v>
      </c>
      <c r="AS427" s="9">
        <v>0</v>
      </c>
      <c r="AT427" s="9" t="s">
        <v>1673</v>
      </c>
      <c r="AU427" s="9">
        <v>0</v>
      </c>
      <c r="AV427" s="11"/>
      <c r="AW427" s="11"/>
      <c r="AX427" s="11"/>
      <c r="AY427" s="9">
        <v>0</v>
      </c>
      <c r="AZ427" s="11"/>
      <c r="BA427" s="11"/>
      <c r="BB427" s="12" t="s">
        <v>1721</v>
      </c>
      <c r="BC427" s="9"/>
      <c r="BD427" s="12" t="s">
        <v>1721</v>
      </c>
      <c r="BE427" s="9"/>
      <c r="BF427" s="11" t="s">
        <v>1991</v>
      </c>
      <c r="BG427" s="9" t="s">
        <v>1723</v>
      </c>
      <c r="BH427" s="11" t="s">
        <v>1991</v>
      </c>
      <c r="BI427" s="11"/>
      <c r="BJ427" s="12" t="s">
        <v>1991</v>
      </c>
      <c r="BK427" s="9" t="s">
        <v>1723</v>
      </c>
      <c r="BL427" s="12" t="s">
        <v>1989</v>
      </c>
      <c r="BM427" s="11"/>
      <c r="BN427" s="11"/>
      <c r="BO427" s="11"/>
      <c r="BP427" s="9" t="s">
        <v>164</v>
      </c>
    </row>
    <row r="428" spans="1:68" x14ac:dyDescent="0.25">
      <c r="A428" s="13">
        <v>426</v>
      </c>
      <c r="B428" t="s">
        <v>929</v>
      </c>
      <c r="C428" s="9">
        <v>2</v>
      </c>
      <c r="D428" s="9">
        <v>920</v>
      </c>
      <c r="E428" s="9" t="s">
        <v>1673</v>
      </c>
      <c r="F428" s="9">
        <v>1</v>
      </c>
      <c r="G428" s="9">
        <v>1</v>
      </c>
      <c r="H428" s="11" t="s">
        <v>2010</v>
      </c>
      <c r="I428" s="11" t="s">
        <v>2011</v>
      </c>
      <c r="J428" s="11" t="s">
        <v>2012</v>
      </c>
      <c r="K428" s="9">
        <v>2</v>
      </c>
      <c r="L428" s="11"/>
      <c r="M428" s="11"/>
      <c r="N428" s="9">
        <v>480</v>
      </c>
      <c r="O428" s="9" t="s">
        <v>1673</v>
      </c>
      <c r="P428" s="9">
        <v>2</v>
      </c>
      <c r="Q428" s="9">
        <v>2</v>
      </c>
      <c r="R428" s="11" t="s">
        <v>2010</v>
      </c>
      <c r="S428" s="11" t="s">
        <v>2011</v>
      </c>
      <c r="T428" s="11"/>
      <c r="U428" s="9">
        <v>0</v>
      </c>
      <c r="V428" s="11"/>
      <c r="W428" s="11"/>
      <c r="X428" s="9">
        <v>400</v>
      </c>
      <c r="Y428" s="9" t="s">
        <v>1673</v>
      </c>
      <c r="Z428" s="9">
        <v>2</v>
      </c>
      <c r="AA428" s="11" t="s">
        <v>2013</v>
      </c>
      <c r="AB428" s="11"/>
      <c r="AC428" s="11"/>
      <c r="AD428" s="9">
        <v>0</v>
      </c>
      <c r="AE428" s="11"/>
      <c r="AF428" s="11"/>
      <c r="AG428" s="9">
        <v>466</v>
      </c>
      <c r="AH428" s="9" t="s">
        <v>1673</v>
      </c>
      <c r="AI428" s="9">
        <v>225</v>
      </c>
      <c r="AJ428" s="9" t="s">
        <v>1673</v>
      </c>
      <c r="AK428" s="9">
        <v>1</v>
      </c>
      <c r="AL428" s="11"/>
      <c r="AM428" s="11"/>
      <c r="AN428" s="11"/>
      <c r="AO428" s="9">
        <v>0</v>
      </c>
      <c r="AP428" s="11"/>
      <c r="AQ428" s="11"/>
      <c r="AR428" s="9">
        <v>0</v>
      </c>
      <c r="AS428" s="9">
        <v>0</v>
      </c>
      <c r="AT428" s="9" t="s">
        <v>1673</v>
      </c>
      <c r="AU428" s="9">
        <v>0</v>
      </c>
      <c r="AV428" s="11"/>
      <c r="AW428" s="11"/>
      <c r="AX428" s="11"/>
      <c r="AY428" s="9">
        <v>0</v>
      </c>
      <c r="AZ428" s="11"/>
      <c r="BA428" s="11"/>
      <c r="BB428" s="12" t="s">
        <v>1721</v>
      </c>
      <c r="BC428" s="9" t="s">
        <v>1723</v>
      </c>
      <c r="BD428" s="12" t="s">
        <v>1729</v>
      </c>
      <c r="BE428" s="9" t="s">
        <v>1723</v>
      </c>
      <c r="BF428" s="11" t="s">
        <v>1991</v>
      </c>
      <c r="BG428" s="9" t="s">
        <v>1723</v>
      </c>
      <c r="BH428" s="11" t="s">
        <v>1991</v>
      </c>
      <c r="BI428" s="11"/>
      <c r="BJ428" s="12" t="s">
        <v>1991</v>
      </c>
      <c r="BK428" s="9" t="s">
        <v>1723</v>
      </c>
      <c r="BL428" s="12" t="s">
        <v>1989</v>
      </c>
      <c r="BM428" s="11"/>
      <c r="BN428" s="11"/>
      <c r="BO428" s="11"/>
      <c r="BP428" s="9" t="s">
        <v>164</v>
      </c>
    </row>
    <row r="429" spans="1:68" x14ac:dyDescent="0.25">
      <c r="A429" s="13">
        <v>427</v>
      </c>
      <c r="B429" t="s">
        <v>931</v>
      </c>
      <c r="C429" s="9">
        <v>0</v>
      </c>
      <c r="D429" s="9">
        <v>110</v>
      </c>
      <c r="E429" s="9" t="s">
        <v>1673</v>
      </c>
      <c r="F429" s="9">
        <v>1</v>
      </c>
      <c r="G429" s="9">
        <v>1</v>
      </c>
      <c r="H429" s="11" t="s">
        <v>2013</v>
      </c>
      <c r="I429" s="11"/>
      <c r="J429" s="11"/>
      <c r="K429" s="9">
        <v>0</v>
      </c>
      <c r="L429" s="11"/>
      <c r="M429" s="11"/>
      <c r="N429" s="9">
        <v>0</v>
      </c>
      <c r="O429" s="9" t="s">
        <v>1673</v>
      </c>
      <c r="P429" s="9">
        <v>0</v>
      </c>
      <c r="Q429" s="9">
        <v>0</v>
      </c>
      <c r="R429" s="11" t="s">
        <v>2009</v>
      </c>
      <c r="S429" s="11"/>
      <c r="T429" s="11"/>
      <c r="U429" s="9">
        <v>0</v>
      </c>
      <c r="V429" s="11"/>
      <c r="W429" s="11"/>
      <c r="X429" s="9">
        <v>53</v>
      </c>
      <c r="Y429" s="9" t="s">
        <v>1673</v>
      </c>
      <c r="Z429" s="9">
        <v>1</v>
      </c>
      <c r="AA429" s="11" t="s">
        <v>2013</v>
      </c>
      <c r="AB429" s="11"/>
      <c r="AC429" s="11"/>
      <c r="AD429" s="9">
        <v>0</v>
      </c>
      <c r="AE429" s="11"/>
      <c r="AF429" s="11"/>
      <c r="AG429" s="9">
        <v>66</v>
      </c>
      <c r="AH429" s="9" t="s">
        <v>1673</v>
      </c>
      <c r="AI429" s="9">
        <v>36</v>
      </c>
      <c r="AJ429" s="9" t="s">
        <v>1673</v>
      </c>
      <c r="AK429" s="9">
        <v>1</v>
      </c>
      <c r="AL429" s="11"/>
      <c r="AM429" s="11"/>
      <c r="AN429" s="11"/>
      <c r="AO429" s="9">
        <v>0</v>
      </c>
      <c r="AP429" s="11"/>
      <c r="AQ429" s="11"/>
      <c r="AR429" s="9">
        <v>8.33</v>
      </c>
      <c r="AS429" s="9">
        <v>3.57</v>
      </c>
      <c r="AT429" s="9" t="s">
        <v>1673</v>
      </c>
      <c r="AU429" s="9">
        <v>1</v>
      </c>
      <c r="AV429" s="11"/>
      <c r="AW429" s="11"/>
      <c r="AX429" s="11"/>
      <c r="AY429" s="9">
        <v>0</v>
      </c>
      <c r="AZ429" s="11"/>
      <c r="BA429" s="11"/>
      <c r="BB429" s="12" t="s">
        <v>1721</v>
      </c>
      <c r="BC429" s="9" t="s">
        <v>1723</v>
      </c>
      <c r="BD429" s="12" t="s">
        <v>1721</v>
      </c>
      <c r="BE429" s="9"/>
      <c r="BF429" s="11" t="s">
        <v>1991</v>
      </c>
      <c r="BG429" s="9" t="s">
        <v>1723</v>
      </c>
      <c r="BH429" s="11" t="s">
        <v>1991</v>
      </c>
      <c r="BI429" s="11"/>
      <c r="BJ429" s="12" t="s">
        <v>1991</v>
      </c>
      <c r="BK429" s="9" t="s">
        <v>1723</v>
      </c>
      <c r="BL429" s="12" t="s">
        <v>1991</v>
      </c>
      <c r="BM429" s="11"/>
      <c r="BN429" s="11"/>
      <c r="BO429" s="11"/>
      <c r="BP429" s="9" t="s">
        <v>1723</v>
      </c>
    </row>
    <row r="430" spans="1:68" x14ac:dyDescent="0.25">
      <c r="A430" s="13">
        <v>428</v>
      </c>
      <c r="B430" t="s">
        <v>933</v>
      </c>
      <c r="C430" s="9">
        <v>0</v>
      </c>
      <c r="D430" s="9">
        <v>0</v>
      </c>
      <c r="E430" s="9" t="s">
        <v>1673</v>
      </c>
      <c r="F430" s="9">
        <v>0</v>
      </c>
      <c r="G430" s="9">
        <v>1</v>
      </c>
      <c r="H430" s="11" t="s">
        <v>2009</v>
      </c>
      <c r="I430" s="11"/>
      <c r="J430" s="11"/>
      <c r="K430" s="9">
        <v>0</v>
      </c>
      <c r="L430" s="11"/>
      <c r="M430" s="11"/>
      <c r="N430" s="9">
        <v>0</v>
      </c>
      <c r="O430" s="9" t="s">
        <v>1673</v>
      </c>
      <c r="P430" s="9">
        <v>0</v>
      </c>
      <c r="Q430" s="9">
        <v>0</v>
      </c>
      <c r="R430" s="11" t="s">
        <v>2009</v>
      </c>
      <c r="S430" s="11"/>
      <c r="T430" s="11"/>
      <c r="U430" s="9">
        <v>0</v>
      </c>
      <c r="V430" s="11"/>
      <c r="W430" s="11"/>
      <c r="X430" s="9">
        <v>0</v>
      </c>
      <c r="Y430" s="9" t="s">
        <v>1673</v>
      </c>
      <c r="Z430" s="9">
        <v>0</v>
      </c>
      <c r="AA430" s="11" t="s">
        <v>2013</v>
      </c>
      <c r="AB430" s="11"/>
      <c r="AC430" s="11"/>
      <c r="AD430" s="9">
        <v>0</v>
      </c>
      <c r="AE430" s="11"/>
      <c r="AF430" s="11"/>
      <c r="AG430" s="9">
        <v>0</v>
      </c>
      <c r="AH430" s="9" t="s">
        <v>1673</v>
      </c>
      <c r="AI430" s="9">
        <v>9</v>
      </c>
      <c r="AJ430" s="9" t="s">
        <v>1673</v>
      </c>
      <c r="AK430" s="9">
        <v>1</v>
      </c>
      <c r="AL430" s="11"/>
      <c r="AM430" s="11"/>
      <c r="AN430" s="11"/>
      <c r="AO430" s="9">
        <v>0</v>
      </c>
      <c r="AP430" s="11"/>
      <c r="AQ430" s="11"/>
      <c r="AR430" s="9">
        <v>0</v>
      </c>
      <c r="AS430" s="9">
        <v>0</v>
      </c>
      <c r="AT430" s="9" t="s">
        <v>1673</v>
      </c>
      <c r="AU430" s="9">
        <v>0</v>
      </c>
      <c r="AV430" s="11"/>
      <c r="AW430" s="11"/>
      <c r="AX430" s="11"/>
      <c r="AY430" s="9">
        <v>0</v>
      </c>
      <c r="AZ430" s="11"/>
      <c r="BA430" s="11"/>
      <c r="BB430" s="12" t="s">
        <v>1721</v>
      </c>
      <c r="BC430" s="9"/>
      <c r="BD430" s="12" t="s">
        <v>1721</v>
      </c>
      <c r="BE430" s="9"/>
      <c r="BF430" s="11" t="s">
        <v>1991</v>
      </c>
      <c r="BG430" s="9" t="s">
        <v>1723</v>
      </c>
      <c r="BH430" s="11" t="s">
        <v>1991</v>
      </c>
      <c r="BI430" s="11"/>
      <c r="BJ430" s="12" t="s">
        <v>1991</v>
      </c>
      <c r="BK430" s="9" t="s">
        <v>1723</v>
      </c>
      <c r="BL430" s="12" t="s">
        <v>1989</v>
      </c>
      <c r="BM430" s="11"/>
      <c r="BN430" s="11"/>
      <c r="BO430" s="11"/>
      <c r="BP430" s="9" t="s">
        <v>164</v>
      </c>
    </row>
    <row r="431" spans="1:68" x14ac:dyDescent="0.25">
      <c r="A431" s="13">
        <v>429</v>
      </c>
      <c r="B431" t="s">
        <v>935</v>
      </c>
      <c r="C431" s="9">
        <v>0</v>
      </c>
      <c r="D431" s="9">
        <v>0</v>
      </c>
      <c r="E431" s="9" t="s">
        <v>1673</v>
      </c>
      <c r="F431" s="9">
        <v>0</v>
      </c>
      <c r="G431" s="9">
        <v>1</v>
      </c>
      <c r="H431" s="11" t="s">
        <v>2009</v>
      </c>
      <c r="I431" s="11"/>
      <c r="J431" s="11"/>
      <c r="K431" s="9">
        <v>0</v>
      </c>
      <c r="L431" s="11"/>
      <c r="M431" s="11"/>
      <c r="N431" s="9">
        <v>0</v>
      </c>
      <c r="O431" s="9" t="s">
        <v>1673</v>
      </c>
      <c r="P431" s="9">
        <v>0</v>
      </c>
      <c r="Q431" s="9">
        <v>0</v>
      </c>
      <c r="R431" s="11" t="s">
        <v>2009</v>
      </c>
      <c r="S431" s="11"/>
      <c r="T431" s="11"/>
      <c r="U431" s="9">
        <v>0</v>
      </c>
      <c r="V431" s="11"/>
      <c r="W431" s="11"/>
      <c r="X431" s="9">
        <v>0</v>
      </c>
      <c r="Y431" s="9" t="s">
        <v>1673</v>
      </c>
      <c r="Z431" s="9">
        <v>0</v>
      </c>
      <c r="AA431" s="11" t="s">
        <v>2013</v>
      </c>
      <c r="AB431" s="11"/>
      <c r="AC431" s="11"/>
      <c r="AD431" s="9">
        <v>0</v>
      </c>
      <c r="AE431" s="11"/>
      <c r="AF431" s="11"/>
      <c r="AG431" s="9">
        <v>0</v>
      </c>
      <c r="AH431" s="9" t="s">
        <v>1673</v>
      </c>
      <c r="AI431" s="9">
        <v>9</v>
      </c>
      <c r="AJ431" s="9" t="s">
        <v>1673</v>
      </c>
      <c r="AK431" s="9">
        <v>1</v>
      </c>
      <c r="AL431" s="11"/>
      <c r="AM431" s="11"/>
      <c r="AN431" s="11"/>
      <c r="AO431" s="9">
        <v>0</v>
      </c>
      <c r="AP431" s="11"/>
      <c r="AQ431" s="11"/>
      <c r="AR431" s="9">
        <v>0</v>
      </c>
      <c r="AS431" s="9">
        <v>0</v>
      </c>
      <c r="AT431" s="9" t="s">
        <v>1673</v>
      </c>
      <c r="AU431" s="9">
        <v>0</v>
      </c>
      <c r="AV431" s="11"/>
      <c r="AW431" s="11"/>
      <c r="AX431" s="11"/>
      <c r="AY431" s="9">
        <v>0</v>
      </c>
      <c r="AZ431" s="11"/>
      <c r="BA431" s="11"/>
      <c r="BB431" s="12" t="s">
        <v>1721</v>
      </c>
      <c r="BC431" s="9"/>
      <c r="BD431" s="12" t="s">
        <v>1721</v>
      </c>
      <c r="BE431" s="9"/>
      <c r="BF431" s="11" t="s">
        <v>1991</v>
      </c>
      <c r="BG431" s="9" t="s">
        <v>1723</v>
      </c>
      <c r="BH431" s="11" t="s">
        <v>1991</v>
      </c>
      <c r="BI431" s="11"/>
      <c r="BJ431" s="12" t="s">
        <v>1991</v>
      </c>
      <c r="BK431" s="9" t="s">
        <v>1723</v>
      </c>
      <c r="BL431" s="12" t="s">
        <v>1989</v>
      </c>
      <c r="BM431" s="11"/>
      <c r="BN431" s="11"/>
      <c r="BO431" s="11"/>
      <c r="BP431" s="9" t="s">
        <v>164</v>
      </c>
    </row>
    <row r="432" spans="1:68" x14ac:dyDescent="0.25">
      <c r="A432" s="13">
        <v>430</v>
      </c>
      <c r="B432" t="s">
        <v>937</v>
      </c>
      <c r="C432" s="9">
        <v>0</v>
      </c>
      <c r="D432" s="9">
        <v>0</v>
      </c>
      <c r="E432" s="9" t="s">
        <v>1673</v>
      </c>
      <c r="F432" s="9">
        <v>0</v>
      </c>
      <c r="G432" s="9">
        <v>1</v>
      </c>
      <c r="H432" s="11" t="s">
        <v>2009</v>
      </c>
      <c r="I432" s="11"/>
      <c r="J432" s="11"/>
      <c r="K432" s="9">
        <v>0</v>
      </c>
      <c r="L432" s="11"/>
      <c r="M432" s="11"/>
      <c r="N432" s="9">
        <v>0</v>
      </c>
      <c r="O432" s="9" t="s">
        <v>1673</v>
      </c>
      <c r="P432" s="9">
        <v>0</v>
      </c>
      <c r="Q432" s="9">
        <v>0</v>
      </c>
      <c r="R432" s="11" t="s">
        <v>2009</v>
      </c>
      <c r="S432" s="11"/>
      <c r="T432" s="11"/>
      <c r="U432" s="9">
        <v>0</v>
      </c>
      <c r="V432" s="11"/>
      <c r="W432" s="11"/>
      <c r="X432" s="9">
        <v>0</v>
      </c>
      <c r="Y432" s="9" t="s">
        <v>1673</v>
      </c>
      <c r="Z432" s="9">
        <v>0</v>
      </c>
      <c r="AA432" s="11" t="s">
        <v>2013</v>
      </c>
      <c r="AB432" s="11"/>
      <c r="AC432" s="11"/>
      <c r="AD432" s="9">
        <v>0</v>
      </c>
      <c r="AE432" s="11"/>
      <c r="AF432" s="11"/>
      <c r="AG432" s="9">
        <v>0</v>
      </c>
      <c r="AH432" s="9" t="s">
        <v>1673</v>
      </c>
      <c r="AI432" s="9">
        <v>9</v>
      </c>
      <c r="AJ432" s="9" t="s">
        <v>1673</v>
      </c>
      <c r="AK432" s="9">
        <v>1</v>
      </c>
      <c r="AL432" s="11"/>
      <c r="AM432" s="11"/>
      <c r="AN432" s="11"/>
      <c r="AO432" s="9">
        <v>0</v>
      </c>
      <c r="AP432" s="11"/>
      <c r="AQ432" s="11"/>
      <c r="AR432" s="9">
        <v>0</v>
      </c>
      <c r="AS432" s="9">
        <v>0</v>
      </c>
      <c r="AT432" s="9" t="s">
        <v>1673</v>
      </c>
      <c r="AU432" s="9">
        <v>0</v>
      </c>
      <c r="AV432" s="11"/>
      <c r="AW432" s="11"/>
      <c r="AX432" s="11"/>
      <c r="AY432" s="9">
        <v>0</v>
      </c>
      <c r="AZ432" s="11"/>
      <c r="BA432" s="11"/>
      <c r="BB432" s="12" t="s">
        <v>1721</v>
      </c>
      <c r="BC432" s="9"/>
      <c r="BD432" s="12" t="s">
        <v>1721</v>
      </c>
      <c r="BE432" s="9"/>
      <c r="BF432" s="11" t="s">
        <v>1991</v>
      </c>
      <c r="BG432" s="9" t="s">
        <v>1723</v>
      </c>
      <c r="BH432" s="11" t="s">
        <v>1991</v>
      </c>
      <c r="BI432" s="11"/>
      <c r="BJ432" s="12" t="s">
        <v>1991</v>
      </c>
      <c r="BK432" s="9" t="s">
        <v>1723</v>
      </c>
      <c r="BL432" s="12" t="s">
        <v>1989</v>
      </c>
      <c r="BM432" s="11"/>
      <c r="BN432" s="11"/>
      <c r="BO432" s="11"/>
      <c r="BP432" s="9" t="s">
        <v>164</v>
      </c>
    </row>
    <row r="433" spans="1:68" x14ac:dyDescent="0.25">
      <c r="A433" s="13">
        <v>431</v>
      </c>
      <c r="B433" t="s">
        <v>939</v>
      </c>
      <c r="C433" s="9">
        <v>0</v>
      </c>
      <c r="D433" s="9">
        <v>110</v>
      </c>
      <c r="E433" s="9" t="s">
        <v>1673</v>
      </c>
      <c r="F433" s="9">
        <v>1</v>
      </c>
      <c r="G433" s="9">
        <v>1</v>
      </c>
      <c r="H433" s="11" t="s">
        <v>2013</v>
      </c>
      <c r="I433" s="11"/>
      <c r="J433" s="11"/>
      <c r="K433" s="9">
        <v>0</v>
      </c>
      <c r="L433" s="11"/>
      <c r="M433" s="11"/>
      <c r="N433" s="9">
        <v>0</v>
      </c>
      <c r="O433" s="9" t="s">
        <v>1673</v>
      </c>
      <c r="P433" s="9">
        <v>0</v>
      </c>
      <c r="Q433" s="9">
        <v>0</v>
      </c>
      <c r="R433" s="11" t="s">
        <v>2009</v>
      </c>
      <c r="S433" s="11"/>
      <c r="T433" s="11"/>
      <c r="U433" s="9">
        <v>0</v>
      </c>
      <c r="V433" s="11"/>
      <c r="W433" s="11"/>
      <c r="X433" s="9">
        <v>42</v>
      </c>
      <c r="Y433" s="9" t="s">
        <v>1673</v>
      </c>
      <c r="Z433" s="9">
        <v>1</v>
      </c>
      <c r="AA433" s="11" t="s">
        <v>2013</v>
      </c>
      <c r="AB433" s="11"/>
      <c r="AC433" s="11"/>
      <c r="AD433" s="9">
        <v>0</v>
      </c>
      <c r="AE433" s="11"/>
      <c r="AF433" s="11"/>
      <c r="AG433" s="9">
        <v>68</v>
      </c>
      <c r="AH433" s="9" t="s">
        <v>1673</v>
      </c>
      <c r="AI433" s="9">
        <v>36</v>
      </c>
      <c r="AJ433" s="9" t="s">
        <v>1673</v>
      </c>
      <c r="AK433" s="9">
        <v>1</v>
      </c>
      <c r="AL433" s="11"/>
      <c r="AM433" s="11"/>
      <c r="AN433" s="11"/>
      <c r="AO433" s="9">
        <v>0</v>
      </c>
      <c r="AP433" s="11"/>
      <c r="AQ433" s="11"/>
      <c r="AR433" s="9">
        <v>24.5</v>
      </c>
      <c r="AS433" s="9">
        <v>10.5</v>
      </c>
      <c r="AT433" s="9" t="s">
        <v>1673</v>
      </c>
      <c r="AU433" s="9">
        <v>1</v>
      </c>
      <c r="AV433" s="11"/>
      <c r="AW433" s="11"/>
      <c r="AX433" s="11"/>
      <c r="AY433" s="9">
        <v>0</v>
      </c>
      <c r="AZ433" s="11"/>
      <c r="BA433" s="11"/>
      <c r="BB433" s="12" t="s">
        <v>1721</v>
      </c>
      <c r="BC433" s="9" t="s">
        <v>1723</v>
      </c>
      <c r="BD433" s="12" t="s">
        <v>1729</v>
      </c>
      <c r="BE433" s="9" t="s">
        <v>1723</v>
      </c>
      <c r="BF433" s="11" t="s">
        <v>1991</v>
      </c>
      <c r="BG433" s="9" t="s">
        <v>1723</v>
      </c>
      <c r="BH433" s="11" t="s">
        <v>1991</v>
      </c>
      <c r="BI433" s="11"/>
      <c r="BJ433" s="12" t="s">
        <v>1991</v>
      </c>
      <c r="BK433" s="9" t="s">
        <v>1723</v>
      </c>
      <c r="BL433" s="12" t="s">
        <v>1991</v>
      </c>
      <c r="BM433" s="11"/>
      <c r="BN433" s="11"/>
      <c r="BO433" s="11"/>
      <c r="BP433" s="9" t="s">
        <v>1723</v>
      </c>
    </row>
    <row r="434" spans="1:68" x14ac:dyDescent="0.25">
      <c r="A434" s="13">
        <v>432</v>
      </c>
      <c r="B434" t="s">
        <v>941</v>
      </c>
      <c r="C434" s="9">
        <v>1</v>
      </c>
      <c r="D434" s="9">
        <v>410</v>
      </c>
      <c r="E434" s="9" t="s">
        <v>1673</v>
      </c>
      <c r="F434" s="9">
        <v>1</v>
      </c>
      <c r="G434" s="9">
        <v>0</v>
      </c>
      <c r="H434" s="11" t="s">
        <v>2010</v>
      </c>
      <c r="I434" s="11" t="s">
        <v>2011</v>
      </c>
      <c r="J434" s="11" t="s">
        <v>2012</v>
      </c>
      <c r="K434" s="9">
        <v>1</v>
      </c>
      <c r="L434" s="11"/>
      <c r="M434" s="11"/>
      <c r="N434" s="9">
        <v>204</v>
      </c>
      <c r="O434" s="9" t="s">
        <v>1673</v>
      </c>
      <c r="P434" s="9">
        <v>1</v>
      </c>
      <c r="Q434" s="9">
        <v>0</v>
      </c>
      <c r="R434" s="11" t="s">
        <v>2010</v>
      </c>
      <c r="S434" s="11" t="s">
        <v>2011</v>
      </c>
      <c r="T434" s="11"/>
      <c r="U434" s="9">
        <v>1</v>
      </c>
      <c r="V434" s="11"/>
      <c r="W434" s="11"/>
      <c r="X434" s="9">
        <v>204</v>
      </c>
      <c r="Y434" s="9" t="s">
        <v>1673</v>
      </c>
      <c r="Z434" s="9">
        <v>1</v>
      </c>
      <c r="AA434" s="11" t="s">
        <v>2010</v>
      </c>
      <c r="AB434" s="11" t="s">
        <v>2014</v>
      </c>
      <c r="AC434" s="11"/>
      <c r="AD434" s="9">
        <v>1</v>
      </c>
      <c r="AE434" s="11"/>
      <c r="AF434" s="11"/>
      <c r="AG434" s="9">
        <v>304</v>
      </c>
      <c r="AH434" s="9" t="s">
        <v>1673</v>
      </c>
      <c r="AI434" s="9">
        <v>144</v>
      </c>
      <c r="AJ434" s="9" t="s">
        <v>1673</v>
      </c>
      <c r="AK434" s="9">
        <v>1</v>
      </c>
      <c r="AL434" s="11"/>
      <c r="AM434" s="11"/>
      <c r="AN434" s="11"/>
      <c r="AO434" s="9">
        <v>0</v>
      </c>
      <c r="AP434" s="11"/>
      <c r="AQ434" s="11"/>
      <c r="AR434" s="9">
        <v>112</v>
      </c>
      <c r="AS434" s="9">
        <v>48</v>
      </c>
      <c r="AT434" s="9" t="s">
        <v>1673</v>
      </c>
      <c r="AU434" s="9">
        <v>1</v>
      </c>
      <c r="AV434" s="11"/>
      <c r="AW434" s="11"/>
      <c r="AX434" s="11"/>
      <c r="AY434" s="9">
        <v>0</v>
      </c>
      <c r="AZ434" s="11"/>
      <c r="BA434" s="11"/>
      <c r="BB434" s="12" t="s">
        <v>1721</v>
      </c>
      <c r="BC434" s="9" t="s">
        <v>1735</v>
      </c>
      <c r="BD434" s="12" t="s">
        <v>1729</v>
      </c>
      <c r="BE434" s="9" t="s">
        <v>1723</v>
      </c>
      <c r="BF434" s="11" t="s">
        <v>1991</v>
      </c>
      <c r="BG434" s="9" t="s">
        <v>1723</v>
      </c>
      <c r="BH434" s="11" t="s">
        <v>1991</v>
      </c>
      <c r="BI434" s="11"/>
      <c r="BJ434" s="12" t="s">
        <v>1991</v>
      </c>
      <c r="BK434" s="9" t="s">
        <v>1723</v>
      </c>
      <c r="BL434" s="12" t="s">
        <v>1991</v>
      </c>
      <c r="BM434" s="11"/>
      <c r="BN434" s="11"/>
      <c r="BO434" s="11"/>
      <c r="BP434" s="9" t="s">
        <v>1723</v>
      </c>
    </row>
    <row r="435" spans="1:68" x14ac:dyDescent="0.25">
      <c r="A435" s="13">
        <v>433</v>
      </c>
      <c r="B435" t="s">
        <v>943</v>
      </c>
      <c r="C435" s="9">
        <v>0</v>
      </c>
      <c r="D435" s="9">
        <v>160</v>
      </c>
      <c r="E435" s="9" t="s">
        <v>1673</v>
      </c>
      <c r="F435" s="9">
        <v>1</v>
      </c>
      <c r="G435" s="9">
        <v>1</v>
      </c>
      <c r="H435" s="11" t="s">
        <v>2013</v>
      </c>
      <c r="I435" s="11"/>
      <c r="J435" s="11"/>
      <c r="K435" s="9">
        <v>1</v>
      </c>
      <c r="L435" s="11"/>
      <c r="M435" s="11"/>
      <c r="N435" s="9">
        <v>0</v>
      </c>
      <c r="O435" s="9" t="s">
        <v>1673</v>
      </c>
      <c r="P435" s="9">
        <v>0</v>
      </c>
      <c r="Q435" s="9">
        <v>1</v>
      </c>
      <c r="R435" s="11" t="s">
        <v>2009</v>
      </c>
      <c r="S435" s="11"/>
      <c r="T435" s="11"/>
      <c r="U435" s="9">
        <v>0</v>
      </c>
      <c r="V435" s="11"/>
      <c r="W435" s="11"/>
      <c r="X435" s="9">
        <v>64</v>
      </c>
      <c r="Y435" s="9" t="s">
        <v>1673</v>
      </c>
      <c r="Z435" s="9">
        <v>1</v>
      </c>
      <c r="AA435" s="11" t="s">
        <v>2013</v>
      </c>
      <c r="AB435" s="11"/>
      <c r="AC435" s="11"/>
      <c r="AD435" s="9">
        <v>0</v>
      </c>
      <c r="AE435" s="11"/>
      <c r="AF435" s="11"/>
      <c r="AG435" s="9">
        <v>94</v>
      </c>
      <c r="AH435" s="9" t="s">
        <v>1673</v>
      </c>
      <c r="AI435" s="9">
        <v>36</v>
      </c>
      <c r="AJ435" s="9" t="s">
        <v>1673</v>
      </c>
      <c r="AK435" s="9">
        <v>1</v>
      </c>
      <c r="AL435" s="11"/>
      <c r="AM435" s="11"/>
      <c r="AN435" s="11"/>
      <c r="AO435" s="9">
        <v>0</v>
      </c>
      <c r="AP435" s="11"/>
      <c r="AQ435" s="11"/>
      <c r="AR435" s="9">
        <v>0</v>
      </c>
      <c r="AS435" s="9">
        <v>0</v>
      </c>
      <c r="AT435" s="9" t="s">
        <v>1673</v>
      </c>
      <c r="AU435" s="9">
        <v>0</v>
      </c>
      <c r="AV435" s="11"/>
      <c r="AW435" s="11"/>
      <c r="AX435" s="11"/>
      <c r="AY435" s="9">
        <v>0</v>
      </c>
      <c r="AZ435" s="11"/>
      <c r="BA435" s="11"/>
      <c r="BB435" s="12" t="s">
        <v>1721</v>
      </c>
      <c r="BC435" s="9" t="s">
        <v>1723</v>
      </c>
      <c r="BD435" s="12" t="s">
        <v>1729</v>
      </c>
      <c r="BE435" s="9" t="s">
        <v>1723</v>
      </c>
      <c r="BF435" s="11" t="s">
        <v>1991</v>
      </c>
      <c r="BG435" s="9" t="s">
        <v>1723</v>
      </c>
      <c r="BH435" s="11" t="s">
        <v>1991</v>
      </c>
      <c r="BI435" s="11"/>
      <c r="BJ435" s="12" t="s">
        <v>1991</v>
      </c>
      <c r="BK435" s="9" t="s">
        <v>1723</v>
      </c>
      <c r="BL435" s="12" t="s">
        <v>1989</v>
      </c>
      <c r="BM435" s="11"/>
      <c r="BN435" s="11"/>
      <c r="BO435" s="11"/>
      <c r="BP435" s="9" t="s">
        <v>164</v>
      </c>
    </row>
    <row r="436" spans="1:68" x14ac:dyDescent="0.25">
      <c r="A436" s="13">
        <v>434</v>
      </c>
      <c r="B436" t="s">
        <v>945</v>
      </c>
      <c r="C436" s="9">
        <v>0</v>
      </c>
      <c r="D436" s="9">
        <v>52</v>
      </c>
      <c r="E436" s="9" t="s">
        <v>1673</v>
      </c>
      <c r="F436" s="9">
        <v>0</v>
      </c>
      <c r="G436" s="9">
        <v>1</v>
      </c>
      <c r="H436" s="11" t="s">
        <v>2013</v>
      </c>
      <c r="I436" s="11"/>
      <c r="J436" s="11"/>
      <c r="K436" s="9">
        <v>0</v>
      </c>
      <c r="L436" s="11"/>
      <c r="M436" s="11"/>
      <c r="N436" s="9">
        <v>0</v>
      </c>
      <c r="O436" s="9" t="s">
        <v>1673</v>
      </c>
      <c r="P436" s="9">
        <v>0</v>
      </c>
      <c r="Q436" s="9">
        <v>0</v>
      </c>
      <c r="R436" s="11" t="s">
        <v>2009</v>
      </c>
      <c r="S436" s="11"/>
      <c r="T436" s="11"/>
      <c r="U436" s="9">
        <v>0</v>
      </c>
      <c r="V436" s="11"/>
      <c r="W436" s="11"/>
      <c r="X436" s="9">
        <v>22</v>
      </c>
      <c r="Y436" s="9" t="s">
        <v>1673</v>
      </c>
      <c r="Z436" s="9">
        <v>1</v>
      </c>
      <c r="AA436" s="11" t="s">
        <v>2013</v>
      </c>
      <c r="AB436" s="11"/>
      <c r="AC436" s="11"/>
      <c r="AD436" s="9">
        <v>0</v>
      </c>
      <c r="AE436" s="11"/>
      <c r="AF436" s="11"/>
      <c r="AG436" s="9">
        <v>42</v>
      </c>
      <c r="AH436" s="9" t="s">
        <v>1673</v>
      </c>
      <c r="AI436" s="9">
        <v>9</v>
      </c>
      <c r="AJ436" s="9" t="s">
        <v>1673</v>
      </c>
      <c r="AK436" s="9">
        <v>1</v>
      </c>
      <c r="AL436" s="11"/>
      <c r="AM436" s="11"/>
      <c r="AN436" s="11"/>
      <c r="AO436" s="9">
        <v>0</v>
      </c>
      <c r="AP436" s="11"/>
      <c r="AQ436" s="11"/>
      <c r="AR436" s="9">
        <v>0</v>
      </c>
      <c r="AS436" s="9">
        <v>0</v>
      </c>
      <c r="AT436" s="9" t="s">
        <v>1673</v>
      </c>
      <c r="AU436" s="9">
        <v>0</v>
      </c>
      <c r="AV436" s="11"/>
      <c r="AW436" s="11"/>
      <c r="AX436" s="11"/>
      <c r="AY436" s="9">
        <v>0</v>
      </c>
      <c r="AZ436" s="11"/>
      <c r="BA436" s="11"/>
      <c r="BB436" s="12" t="s">
        <v>1721</v>
      </c>
      <c r="BC436" s="9" t="s">
        <v>1723</v>
      </c>
      <c r="BD436" s="12" t="s">
        <v>1729</v>
      </c>
      <c r="BE436" s="9" t="s">
        <v>1723</v>
      </c>
      <c r="BF436" s="11" t="s">
        <v>1991</v>
      </c>
      <c r="BG436" s="9" t="s">
        <v>1723</v>
      </c>
      <c r="BH436" s="11" t="s">
        <v>1991</v>
      </c>
      <c r="BI436" s="11"/>
      <c r="BJ436" s="12" t="s">
        <v>1991</v>
      </c>
      <c r="BK436" s="9" t="s">
        <v>1723</v>
      </c>
      <c r="BL436" s="12" t="s">
        <v>1989</v>
      </c>
      <c r="BM436" s="11"/>
      <c r="BN436" s="11"/>
      <c r="BO436" s="11"/>
      <c r="BP436" s="9" t="s">
        <v>164</v>
      </c>
    </row>
    <row r="437" spans="1:68" x14ac:dyDescent="0.25">
      <c r="A437" s="13">
        <v>435</v>
      </c>
      <c r="B437" t="s">
        <v>947</v>
      </c>
      <c r="C437" s="9">
        <v>0</v>
      </c>
      <c r="D437" s="9">
        <v>196</v>
      </c>
      <c r="E437" s="9" t="s">
        <v>1673</v>
      </c>
      <c r="F437" s="9">
        <v>0</v>
      </c>
      <c r="G437" s="9">
        <v>1</v>
      </c>
      <c r="H437" s="11" t="s">
        <v>2013</v>
      </c>
      <c r="I437" s="11"/>
      <c r="J437" s="11"/>
      <c r="K437" s="9">
        <v>0</v>
      </c>
      <c r="L437" s="11"/>
      <c r="M437" s="11"/>
      <c r="N437" s="9">
        <v>0</v>
      </c>
      <c r="O437" s="9" t="s">
        <v>1673</v>
      </c>
      <c r="P437" s="9">
        <v>0</v>
      </c>
      <c r="Q437" s="9">
        <v>0</v>
      </c>
      <c r="R437" s="11" t="s">
        <v>2009</v>
      </c>
      <c r="S437" s="11"/>
      <c r="T437" s="11"/>
      <c r="U437" s="9">
        <v>0</v>
      </c>
      <c r="V437" s="11"/>
      <c r="W437" s="11"/>
      <c r="X437" s="9">
        <v>64</v>
      </c>
      <c r="Y437" s="9" t="s">
        <v>1673</v>
      </c>
      <c r="Z437" s="9">
        <v>1</v>
      </c>
      <c r="AA437" s="11" t="s">
        <v>2013</v>
      </c>
      <c r="AB437" s="11"/>
      <c r="AC437" s="11"/>
      <c r="AD437" s="9">
        <v>0</v>
      </c>
      <c r="AE437" s="11"/>
      <c r="AF437" s="11"/>
      <c r="AG437" s="9">
        <v>72</v>
      </c>
      <c r="AH437" s="9" t="s">
        <v>1673</v>
      </c>
      <c r="AI437" s="9">
        <v>42</v>
      </c>
      <c r="AJ437" s="9" t="s">
        <v>1673</v>
      </c>
      <c r="AK437" s="9">
        <v>1</v>
      </c>
      <c r="AL437" s="11"/>
      <c r="AM437" s="11"/>
      <c r="AN437" s="11"/>
      <c r="AO437" s="9">
        <v>1</v>
      </c>
      <c r="AP437" s="11"/>
      <c r="AQ437" s="11"/>
      <c r="AR437" s="9">
        <v>0</v>
      </c>
      <c r="AS437" s="9">
        <v>0</v>
      </c>
      <c r="AT437" s="9" t="s">
        <v>1673</v>
      </c>
      <c r="AU437" s="9">
        <v>0</v>
      </c>
      <c r="AV437" s="11"/>
      <c r="AW437" s="11"/>
      <c r="AX437" s="11"/>
      <c r="AY437" s="9">
        <v>0</v>
      </c>
      <c r="AZ437" s="11"/>
      <c r="BA437" s="11"/>
      <c r="BB437" s="12" t="s">
        <v>1721</v>
      </c>
      <c r="BC437" s="9" t="s">
        <v>1723</v>
      </c>
      <c r="BD437" s="12" t="s">
        <v>1729</v>
      </c>
      <c r="BE437" s="9" t="s">
        <v>1723</v>
      </c>
      <c r="BF437" s="11" t="s">
        <v>1722</v>
      </c>
      <c r="BG437" s="9" t="s">
        <v>1723</v>
      </c>
      <c r="BH437" s="65" t="s">
        <v>1724</v>
      </c>
      <c r="BI437" s="11"/>
      <c r="BJ437" s="12" t="s">
        <v>1991</v>
      </c>
      <c r="BK437" s="9" t="s">
        <v>1723</v>
      </c>
      <c r="BL437" s="12" t="s">
        <v>1989</v>
      </c>
      <c r="BM437" s="11"/>
      <c r="BN437" s="11"/>
      <c r="BO437" s="11"/>
      <c r="BP437" s="9" t="s">
        <v>164</v>
      </c>
    </row>
    <row r="438" spans="1:68" x14ac:dyDescent="0.25">
      <c r="A438" s="13">
        <v>436</v>
      </c>
      <c r="B438" t="s">
        <v>949</v>
      </c>
      <c r="C438" s="9">
        <v>1</v>
      </c>
      <c r="D438" s="9">
        <v>340</v>
      </c>
      <c r="E438" s="9" t="s">
        <v>1673</v>
      </c>
      <c r="F438" s="9">
        <v>1</v>
      </c>
      <c r="G438" s="9">
        <v>0</v>
      </c>
      <c r="H438" s="11" t="s">
        <v>2010</v>
      </c>
      <c r="I438" s="11" t="s">
        <v>2011</v>
      </c>
      <c r="J438" s="11" t="s">
        <v>2012</v>
      </c>
      <c r="K438" s="9">
        <v>1</v>
      </c>
      <c r="L438" s="11"/>
      <c r="M438" s="11"/>
      <c r="N438" s="9">
        <v>244</v>
      </c>
      <c r="O438" s="9" t="s">
        <v>1673</v>
      </c>
      <c r="P438" s="9">
        <v>1</v>
      </c>
      <c r="Q438" s="9">
        <v>0</v>
      </c>
      <c r="R438" s="11" t="s">
        <v>2009</v>
      </c>
      <c r="S438" s="11"/>
      <c r="T438" s="11"/>
      <c r="U438" s="9">
        <v>0</v>
      </c>
      <c r="V438" s="11"/>
      <c r="W438" s="11"/>
      <c r="X438" s="9">
        <v>240</v>
      </c>
      <c r="Y438" s="9" t="s">
        <v>1673</v>
      </c>
      <c r="Z438" s="9">
        <v>1</v>
      </c>
      <c r="AA438" s="11" t="s">
        <v>2013</v>
      </c>
      <c r="AB438" s="11"/>
      <c r="AC438" s="11"/>
      <c r="AD438" s="9">
        <v>0</v>
      </c>
      <c r="AE438" s="11"/>
      <c r="AF438" s="11"/>
      <c r="AG438" s="9">
        <v>266</v>
      </c>
      <c r="AH438" s="9" t="s">
        <v>1673</v>
      </c>
      <c r="AI438" s="9">
        <v>94</v>
      </c>
      <c r="AJ438" s="9" t="s">
        <v>1673</v>
      </c>
      <c r="AK438" s="9">
        <v>1</v>
      </c>
      <c r="AL438" s="11"/>
      <c r="AM438" s="11"/>
      <c r="AN438" s="11"/>
      <c r="AO438" s="9">
        <v>1</v>
      </c>
      <c r="AP438" s="11"/>
      <c r="AQ438" s="11"/>
      <c r="AR438" s="9">
        <v>0</v>
      </c>
      <c r="AS438" s="9">
        <v>0</v>
      </c>
      <c r="AT438" s="9" t="s">
        <v>1673</v>
      </c>
      <c r="AU438" s="9">
        <v>0</v>
      </c>
      <c r="AV438" s="11"/>
      <c r="AW438" s="11"/>
      <c r="AX438" s="11"/>
      <c r="AY438" s="9">
        <v>0</v>
      </c>
      <c r="AZ438" s="11"/>
      <c r="BA438" s="11"/>
      <c r="BB438" s="12" t="s">
        <v>1721</v>
      </c>
      <c r="BC438" s="9" t="s">
        <v>1723</v>
      </c>
      <c r="BD438" s="12" t="s">
        <v>1729</v>
      </c>
      <c r="BE438" s="9" t="s">
        <v>1723</v>
      </c>
      <c r="BF438" s="11" t="s">
        <v>1991</v>
      </c>
      <c r="BG438" s="9" t="s">
        <v>1723</v>
      </c>
      <c r="BH438" s="11" t="s">
        <v>1991</v>
      </c>
      <c r="BI438" s="11"/>
      <c r="BJ438" s="12" t="s">
        <v>1991</v>
      </c>
      <c r="BK438" s="9" t="s">
        <v>1723</v>
      </c>
      <c r="BL438" s="12" t="s">
        <v>1989</v>
      </c>
      <c r="BM438" s="11"/>
      <c r="BN438" s="11"/>
      <c r="BO438" s="11"/>
      <c r="BP438" s="9" t="s">
        <v>164</v>
      </c>
    </row>
    <row r="439" spans="1:68" x14ac:dyDescent="0.25">
      <c r="A439" s="13">
        <v>437</v>
      </c>
      <c r="B439" t="s">
        <v>951</v>
      </c>
      <c r="C439" s="9">
        <v>1</v>
      </c>
      <c r="D439" s="9">
        <v>340</v>
      </c>
      <c r="E439" s="9" t="s">
        <v>1673</v>
      </c>
      <c r="F439" s="9">
        <v>1</v>
      </c>
      <c r="G439" s="9">
        <v>0</v>
      </c>
      <c r="H439" s="11" t="s">
        <v>2010</v>
      </c>
      <c r="I439" s="11" t="s">
        <v>2011</v>
      </c>
      <c r="J439" s="11" t="s">
        <v>2012</v>
      </c>
      <c r="K439" s="9">
        <v>1</v>
      </c>
      <c r="L439" s="11"/>
      <c r="M439" s="11"/>
      <c r="N439" s="9">
        <v>240</v>
      </c>
      <c r="O439" s="9" t="s">
        <v>1673</v>
      </c>
      <c r="P439" s="9">
        <v>1</v>
      </c>
      <c r="Q439" s="9">
        <v>0</v>
      </c>
      <c r="R439" s="11" t="s">
        <v>2009</v>
      </c>
      <c r="S439" s="11"/>
      <c r="T439" s="11"/>
      <c r="U439" s="9">
        <v>1</v>
      </c>
      <c r="V439" s="11"/>
      <c r="W439" s="11"/>
      <c r="X439" s="9">
        <v>240</v>
      </c>
      <c r="Y439" s="9" t="s">
        <v>1673</v>
      </c>
      <c r="Z439" s="9">
        <v>1</v>
      </c>
      <c r="AA439" s="11" t="s">
        <v>2013</v>
      </c>
      <c r="AB439" s="11"/>
      <c r="AC439" s="11"/>
      <c r="AD439" s="9">
        <v>0</v>
      </c>
      <c r="AE439" s="11"/>
      <c r="AF439" s="11"/>
      <c r="AG439" s="9">
        <v>266</v>
      </c>
      <c r="AH439" s="9" t="s">
        <v>1673</v>
      </c>
      <c r="AI439" s="9">
        <v>94</v>
      </c>
      <c r="AJ439" s="9" t="s">
        <v>1673</v>
      </c>
      <c r="AK439" s="9">
        <v>1</v>
      </c>
      <c r="AL439" s="11"/>
      <c r="AM439" s="11"/>
      <c r="AN439" s="11"/>
      <c r="AO439" s="9">
        <v>1</v>
      </c>
      <c r="AP439" s="11"/>
      <c r="AQ439" s="11"/>
      <c r="AR439" s="9">
        <v>0</v>
      </c>
      <c r="AS439" s="9">
        <v>0</v>
      </c>
      <c r="AT439" s="9" t="s">
        <v>1673</v>
      </c>
      <c r="AU439" s="9">
        <v>0</v>
      </c>
      <c r="AV439" s="11"/>
      <c r="AW439" s="11"/>
      <c r="AX439" s="11"/>
      <c r="AY439" s="9">
        <v>0</v>
      </c>
      <c r="AZ439" s="11"/>
      <c r="BA439" s="11"/>
      <c r="BB439" s="12" t="s">
        <v>1721</v>
      </c>
      <c r="BC439" s="9" t="s">
        <v>1723</v>
      </c>
      <c r="BD439" s="12" t="s">
        <v>1729</v>
      </c>
      <c r="BE439" s="9" t="s">
        <v>1723</v>
      </c>
      <c r="BF439" s="11" t="s">
        <v>1991</v>
      </c>
      <c r="BG439" s="9" t="s">
        <v>1723</v>
      </c>
      <c r="BH439" s="11" t="s">
        <v>1991</v>
      </c>
      <c r="BI439" s="11"/>
      <c r="BJ439" s="12" t="s">
        <v>1991</v>
      </c>
      <c r="BK439" s="9" t="s">
        <v>1723</v>
      </c>
      <c r="BL439" s="12" t="s">
        <v>1989</v>
      </c>
      <c r="BM439" s="11"/>
      <c r="BN439" s="11"/>
      <c r="BO439" s="11"/>
      <c r="BP439" s="9" t="s">
        <v>164</v>
      </c>
    </row>
    <row r="440" spans="1:68" x14ac:dyDescent="0.25">
      <c r="A440" s="13">
        <v>438</v>
      </c>
      <c r="B440" t="s">
        <v>952</v>
      </c>
      <c r="C440" s="9">
        <v>0</v>
      </c>
      <c r="D440" s="9">
        <v>0</v>
      </c>
      <c r="E440" s="9" t="s">
        <v>1673</v>
      </c>
      <c r="F440" s="9">
        <v>0</v>
      </c>
      <c r="G440" s="9">
        <v>0</v>
      </c>
      <c r="H440" s="11" t="s">
        <v>2009</v>
      </c>
      <c r="I440" s="11"/>
      <c r="J440" s="11"/>
      <c r="K440" s="9">
        <v>0</v>
      </c>
      <c r="L440" s="11"/>
      <c r="M440" s="11"/>
      <c r="N440" s="9">
        <v>0</v>
      </c>
      <c r="O440" s="9" t="s">
        <v>1673</v>
      </c>
      <c r="P440" s="9">
        <v>0</v>
      </c>
      <c r="Q440" s="9">
        <v>0</v>
      </c>
      <c r="R440" s="11" t="s">
        <v>2009</v>
      </c>
      <c r="S440" s="11"/>
      <c r="T440" s="11"/>
      <c r="U440" s="9">
        <v>0</v>
      </c>
      <c r="V440" s="11"/>
      <c r="W440" s="11"/>
      <c r="X440" s="9">
        <v>0</v>
      </c>
      <c r="Y440" s="9" t="s">
        <v>1673</v>
      </c>
      <c r="Z440" s="9">
        <v>0</v>
      </c>
      <c r="AA440" s="11" t="s">
        <v>2013</v>
      </c>
      <c r="AB440" s="11"/>
      <c r="AC440" s="11"/>
      <c r="AD440" s="9">
        <v>0</v>
      </c>
      <c r="AE440" s="11"/>
      <c r="AF440" s="11"/>
      <c r="AG440" s="9">
        <v>94</v>
      </c>
      <c r="AH440" s="9" t="s">
        <v>1673</v>
      </c>
      <c r="AI440" s="9">
        <v>36</v>
      </c>
      <c r="AJ440" s="9" t="s">
        <v>1673</v>
      </c>
      <c r="AK440" s="9">
        <v>1</v>
      </c>
      <c r="AL440" s="11"/>
      <c r="AM440" s="11"/>
      <c r="AN440" s="11"/>
      <c r="AO440" s="9">
        <v>0</v>
      </c>
      <c r="AP440" s="11"/>
      <c r="AQ440" s="11"/>
      <c r="AR440" s="9">
        <v>0</v>
      </c>
      <c r="AS440" s="9">
        <v>0</v>
      </c>
      <c r="AT440" s="9" t="s">
        <v>1673</v>
      </c>
      <c r="AU440" s="9">
        <v>0</v>
      </c>
      <c r="AV440" s="11"/>
      <c r="AW440" s="11"/>
      <c r="AX440" s="11"/>
      <c r="AY440" s="9">
        <v>0</v>
      </c>
      <c r="AZ440" s="11"/>
      <c r="BA440" s="11"/>
      <c r="BB440" s="12" t="s">
        <v>1721</v>
      </c>
      <c r="BC440" s="9" t="s">
        <v>1723</v>
      </c>
      <c r="BD440" s="12" t="s">
        <v>1729</v>
      </c>
      <c r="BE440" s="9" t="s">
        <v>1723</v>
      </c>
      <c r="BF440" s="11" t="s">
        <v>1991</v>
      </c>
      <c r="BG440" s="9" t="s">
        <v>1723</v>
      </c>
      <c r="BH440" s="11" t="s">
        <v>1991</v>
      </c>
      <c r="BI440" s="11"/>
      <c r="BJ440" s="12" t="s">
        <v>1991</v>
      </c>
      <c r="BK440" s="9" t="s">
        <v>1723</v>
      </c>
      <c r="BL440" s="12" t="s">
        <v>1989</v>
      </c>
      <c r="BM440" s="11"/>
      <c r="BN440" s="11"/>
      <c r="BO440" s="11"/>
      <c r="BP440" s="9" t="s">
        <v>164</v>
      </c>
    </row>
    <row r="441" spans="1:68" x14ac:dyDescent="0.25">
      <c r="A441" s="13">
        <v>439</v>
      </c>
      <c r="B441" t="s">
        <v>954</v>
      </c>
      <c r="C441" s="9">
        <v>1</v>
      </c>
      <c r="D441" s="9">
        <v>540</v>
      </c>
      <c r="E441" s="9" t="s">
        <v>1673</v>
      </c>
      <c r="F441" s="9">
        <v>1</v>
      </c>
      <c r="G441" s="9">
        <v>0</v>
      </c>
      <c r="H441" s="11" t="s">
        <v>2010</v>
      </c>
      <c r="I441" s="11" t="s">
        <v>2011</v>
      </c>
      <c r="J441" s="11" t="s">
        <v>2012</v>
      </c>
      <c r="K441" s="9">
        <v>1</v>
      </c>
      <c r="L441" s="11"/>
      <c r="M441" s="11"/>
      <c r="N441" s="9">
        <v>440</v>
      </c>
      <c r="O441" s="9" t="s">
        <v>1673</v>
      </c>
      <c r="P441" s="9">
        <v>0</v>
      </c>
      <c r="Q441" s="9">
        <v>0</v>
      </c>
      <c r="R441" s="11" t="s">
        <v>2010</v>
      </c>
      <c r="S441" s="11" t="s">
        <v>2011</v>
      </c>
      <c r="T441" s="11"/>
      <c r="U441" s="9">
        <v>1</v>
      </c>
      <c r="V441" s="11"/>
      <c r="W441" s="11"/>
      <c r="X441" s="9">
        <v>440</v>
      </c>
      <c r="Y441" s="9" t="s">
        <v>1673</v>
      </c>
      <c r="Z441" s="9">
        <v>1</v>
      </c>
      <c r="AA441" s="11" t="s">
        <v>2013</v>
      </c>
      <c r="AB441" s="11"/>
      <c r="AC441" s="11"/>
      <c r="AD441" s="9">
        <v>0</v>
      </c>
      <c r="AE441" s="11"/>
      <c r="AF441" s="11"/>
      <c r="AG441" s="9">
        <v>460</v>
      </c>
      <c r="AH441" s="9" t="s">
        <v>1673</v>
      </c>
      <c r="AI441" s="9">
        <v>550</v>
      </c>
      <c r="AJ441" s="9" t="s">
        <v>1673</v>
      </c>
      <c r="AK441" s="9">
        <v>1</v>
      </c>
      <c r="AL441" s="11"/>
      <c r="AM441" s="11"/>
      <c r="AN441" s="11"/>
      <c r="AO441" s="9">
        <v>0</v>
      </c>
      <c r="AP441" s="11"/>
      <c r="AQ441" s="11"/>
      <c r="AR441" s="9">
        <v>0</v>
      </c>
      <c r="AS441" s="9">
        <v>0</v>
      </c>
      <c r="AT441" s="9" t="s">
        <v>1673</v>
      </c>
      <c r="AU441" s="9">
        <v>0</v>
      </c>
      <c r="AV441" s="11"/>
      <c r="AW441" s="11"/>
      <c r="AX441" s="11"/>
      <c r="AY441" s="9">
        <v>0</v>
      </c>
      <c r="AZ441" s="11"/>
      <c r="BA441" s="11"/>
      <c r="BB441" s="12" t="s">
        <v>1721</v>
      </c>
      <c r="BC441" s="9" t="s">
        <v>1735</v>
      </c>
      <c r="BD441" s="12" t="s">
        <v>1729</v>
      </c>
      <c r="BE441" s="9" t="s">
        <v>1723</v>
      </c>
      <c r="BF441" s="11" t="s">
        <v>1991</v>
      </c>
      <c r="BG441" s="9" t="s">
        <v>1723</v>
      </c>
      <c r="BH441" s="11" t="s">
        <v>1991</v>
      </c>
      <c r="BI441" s="11"/>
      <c r="BJ441" s="12" t="s">
        <v>1991</v>
      </c>
      <c r="BK441" s="9" t="s">
        <v>1723</v>
      </c>
      <c r="BL441" s="12" t="s">
        <v>1989</v>
      </c>
      <c r="BM441" s="11"/>
      <c r="BN441" s="11"/>
      <c r="BO441" s="11"/>
      <c r="BP441" s="9" t="s">
        <v>164</v>
      </c>
    </row>
    <row r="442" spans="1:68" x14ac:dyDescent="0.25">
      <c r="A442" s="13">
        <v>440</v>
      </c>
      <c r="B442" t="s">
        <v>956</v>
      </c>
      <c r="C442" s="9">
        <v>1</v>
      </c>
      <c r="D442" s="9">
        <v>260</v>
      </c>
      <c r="E442" s="9" t="s">
        <v>1673</v>
      </c>
      <c r="F442" s="9">
        <v>1</v>
      </c>
      <c r="G442" s="9">
        <v>0</v>
      </c>
      <c r="H442" s="11" t="s">
        <v>2010</v>
      </c>
      <c r="I442" s="11" t="s">
        <v>2011</v>
      </c>
      <c r="J442" s="11" t="s">
        <v>2012</v>
      </c>
      <c r="K442" s="9">
        <v>1</v>
      </c>
      <c r="L442" s="11"/>
      <c r="M442" s="11"/>
      <c r="N442" s="9">
        <v>210</v>
      </c>
      <c r="O442" s="9" t="s">
        <v>1673</v>
      </c>
      <c r="P442" s="9">
        <v>1</v>
      </c>
      <c r="Q442" s="9">
        <v>1</v>
      </c>
      <c r="R442" s="11" t="s">
        <v>2010</v>
      </c>
      <c r="S442" s="11" t="s">
        <v>2011</v>
      </c>
      <c r="T442" s="11"/>
      <c r="U442" s="9">
        <v>1</v>
      </c>
      <c r="V442" s="11"/>
      <c r="W442" s="11"/>
      <c r="X442" s="9">
        <v>210</v>
      </c>
      <c r="Y442" s="9" t="s">
        <v>1673</v>
      </c>
      <c r="Z442" s="9">
        <v>1</v>
      </c>
      <c r="AA442" s="11" t="s">
        <v>2013</v>
      </c>
      <c r="AB442" s="11"/>
      <c r="AC442" s="11"/>
      <c r="AD442" s="9">
        <v>0</v>
      </c>
      <c r="AE442" s="11"/>
      <c r="AF442" s="11"/>
      <c r="AG442" s="9">
        <v>230</v>
      </c>
      <c r="AH442" s="9" t="s">
        <v>1673</v>
      </c>
      <c r="AI442" s="9">
        <v>225</v>
      </c>
      <c r="AJ442" s="9" t="s">
        <v>1673</v>
      </c>
      <c r="AK442" s="9">
        <v>1</v>
      </c>
      <c r="AL442" s="11"/>
      <c r="AM442" s="11"/>
      <c r="AN442" s="11"/>
      <c r="AO442" s="9">
        <v>0</v>
      </c>
      <c r="AP442" s="11"/>
      <c r="AQ442" s="11"/>
      <c r="AR442" s="9">
        <v>0</v>
      </c>
      <c r="AS442" s="9">
        <v>0</v>
      </c>
      <c r="AT442" s="9" t="s">
        <v>1673</v>
      </c>
      <c r="AU442" s="9">
        <v>0</v>
      </c>
      <c r="AV442" s="11"/>
      <c r="AW442" s="11"/>
      <c r="AX442" s="11"/>
      <c r="AY442" s="9">
        <v>0</v>
      </c>
      <c r="AZ442" s="11"/>
      <c r="BA442" s="11"/>
      <c r="BB442" s="12" t="s">
        <v>1721</v>
      </c>
      <c r="BC442" s="9" t="s">
        <v>1735</v>
      </c>
      <c r="BD442" s="12" t="s">
        <v>1729</v>
      </c>
      <c r="BE442" s="9" t="s">
        <v>1723</v>
      </c>
      <c r="BF442" s="11" t="s">
        <v>1991</v>
      </c>
      <c r="BG442" s="9" t="s">
        <v>1723</v>
      </c>
      <c r="BH442" s="11" t="s">
        <v>1991</v>
      </c>
      <c r="BI442" s="11"/>
      <c r="BJ442" s="12" t="s">
        <v>1991</v>
      </c>
      <c r="BK442" s="9" t="s">
        <v>1723</v>
      </c>
      <c r="BL442" s="12" t="s">
        <v>1989</v>
      </c>
      <c r="BM442" s="11"/>
      <c r="BN442" s="11"/>
      <c r="BO442" s="11"/>
      <c r="BP442" s="9" t="s">
        <v>164</v>
      </c>
    </row>
    <row r="443" spans="1:68" x14ac:dyDescent="0.25">
      <c r="A443" s="13">
        <v>441</v>
      </c>
      <c r="B443" t="s">
        <v>958</v>
      </c>
      <c r="C443" s="9">
        <v>1</v>
      </c>
      <c r="D443" s="9">
        <v>260</v>
      </c>
      <c r="E443" s="9" t="s">
        <v>1673</v>
      </c>
      <c r="F443" s="9">
        <v>1</v>
      </c>
      <c r="G443" s="9">
        <v>0</v>
      </c>
      <c r="H443" s="11" t="s">
        <v>2010</v>
      </c>
      <c r="I443" s="11" t="s">
        <v>2011</v>
      </c>
      <c r="J443" s="11" t="s">
        <v>2012</v>
      </c>
      <c r="K443" s="9">
        <v>1</v>
      </c>
      <c r="L443" s="11"/>
      <c r="M443" s="11"/>
      <c r="N443" s="9">
        <v>210</v>
      </c>
      <c r="O443" s="9" t="s">
        <v>1673</v>
      </c>
      <c r="P443" s="9">
        <v>1</v>
      </c>
      <c r="Q443" s="9">
        <v>1</v>
      </c>
      <c r="R443" s="11" t="s">
        <v>2010</v>
      </c>
      <c r="S443" s="11" t="s">
        <v>2011</v>
      </c>
      <c r="T443" s="11"/>
      <c r="U443" s="9">
        <v>1</v>
      </c>
      <c r="V443" s="11"/>
      <c r="W443" s="11"/>
      <c r="X443" s="9">
        <v>210</v>
      </c>
      <c r="Y443" s="9" t="s">
        <v>1673</v>
      </c>
      <c r="Z443" s="9">
        <v>1</v>
      </c>
      <c r="AA443" s="11" t="s">
        <v>2013</v>
      </c>
      <c r="AB443" s="11"/>
      <c r="AC443" s="11"/>
      <c r="AD443" s="9">
        <v>0</v>
      </c>
      <c r="AE443" s="11"/>
      <c r="AF443" s="11"/>
      <c r="AG443" s="9">
        <v>230</v>
      </c>
      <c r="AH443" s="9" t="s">
        <v>1673</v>
      </c>
      <c r="AI443" s="9">
        <v>225</v>
      </c>
      <c r="AJ443" s="9" t="s">
        <v>1673</v>
      </c>
      <c r="AK443" s="9">
        <v>1</v>
      </c>
      <c r="AL443" s="11"/>
      <c r="AM443" s="11"/>
      <c r="AN443" s="11"/>
      <c r="AO443" s="9">
        <v>0</v>
      </c>
      <c r="AP443" s="11"/>
      <c r="AQ443" s="11"/>
      <c r="AR443" s="9">
        <v>0</v>
      </c>
      <c r="AS443" s="9">
        <v>0</v>
      </c>
      <c r="AT443" s="9" t="s">
        <v>1673</v>
      </c>
      <c r="AU443" s="9">
        <v>0</v>
      </c>
      <c r="AV443" s="11"/>
      <c r="AW443" s="11"/>
      <c r="AX443" s="11"/>
      <c r="AY443" s="9">
        <v>0</v>
      </c>
      <c r="AZ443" s="11"/>
      <c r="BA443" s="11"/>
      <c r="BB443" s="12" t="s">
        <v>1721</v>
      </c>
      <c r="BC443" s="9" t="s">
        <v>1735</v>
      </c>
      <c r="BD443" s="12" t="s">
        <v>1729</v>
      </c>
      <c r="BE443" s="9" t="s">
        <v>1723</v>
      </c>
      <c r="BF443" s="11" t="s">
        <v>1991</v>
      </c>
      <c r="BG443" s="9" t="s">
        <v>1723</v>
      </c>
      <c r="BH443" s="11" t="s">
        <v>1991</v>
      </c>
      <c r="BI443" s="11"/>
      <c r="BJ443" s="12" t="s">
        <v>1991</v>
      </c>
      <c r="BK443" s="9" t="s">
        <v>1723</v>
      </c>
      <c r="BL443" s="12" t="s">
        <v>1989</v>
      </c>
      <c r="BM443" s="11"/>
      <c r="BN443" s="11"/>
      <c r="BO443" s="11"/>
      <c r="BP443" s="9" t="s">
        <v>164</v>
      </c>
    </row>
    <row r="444" spans="1:68" x14ac:dyDescent="0.25">
      <c r="A444" s="13">
        <v>442</v>
      </c>
      <c r="B444" t="s">
        <v>960</v>
      </c>
      <c r="C444" s="9">
        <v>0</v>
      </c>
      <c r="D444" s="9">
        <v>280</v>
      </c>
      <c r="E444" s="9" t="s">
        <v>1673</v>
      </c>
      <c r="F444" s="9">
        <v>1</v>
      </c>
      <c r="G444" s="9">
        <v>1</v>
      </c>
      <c r="H444" s="11" t="s">
        <v>2010</v>
      </c>
      <c r="I444" s="11" t="s">
        <v>2011</v>
      </c>
      <c r="J444" s="11" t="s">
        <v>2012</v>
      </c>
      <c r="K444" s="9">
        <v>1</v>
      </c>
      <c r="L444" s="11"/>
      <c r="M444" s="11"/>
      <c r="N444" s="9">
        <v>230</v>
      </c>
      <c r="O444" s="9" t="s">
        <v>1673</v>
      </c>
      <c r="P444" s="9">
        <v>1</v>
      </c>
      <c r="Q444" s="9">
        <v>1</v>
      </c>
      <c r="R444" s="11" t="s">
        <v>2010</v>
      </c>
      <c r="S444" s="11" t="s">
        <v>2011</v>
      </c>
      <c r="T444" s="11"/>
      <c r="U444" s="9">
        <v>1</v>
      </c>
      <c r="V444" s="11"/>
      <c r="W444" s="11"/>
      <c r="X444" s="9">
        <v>230</v>
      </c>
      <c r="Y444" s="9" t="s">
        <v>1673</v>
      </c>
      <c r="Z444" s="9">
        <v>1</v>
      </c>
      <c r="AA444" s="11" t="s">
        <v>2013</v>
      </c>
      <c r="AB444" s="11"/>
      <c r="AC444" s="11"/>
      <c r="AD444" s="9">
        <v>0</v>
      </c>
      <c r="AE444" s="11"/>
      <c r="AF444" s="11"/>
      <c r="AG444" s="9">
        <v>230</v>
      </c>
      <c r="AH444" s="9" t="s">
        <v>1673</v>
      </c>
      <c r="AI444" s="9">
        <v>225</v>
      </c>
      <c r="AJ444" s="9" t="s">
        <v>1673</v>
      </c>
      <c r="AK444" s="9">
        <v>1</v>
      </c>
      <c r="AL444" s="11"/>
      <c r="AM444" s="11"/>
      <c r="AN444" s="11"/>
      <c r="AO444" s="9">
        <v>0</v>
      </c>
      <c r="AP444" s="11"/>
      <c r="AQ444" s="11"/>
      <c r="AR444" s="9">
        <v>0</v>
      </c>
      <c r="AS444" s="9">
        <v>0</v>
      </c>
      <c r="AT444" s="9" t="s">
        <v>1673</v>
      </c>
      <c r="AU444" s="9">
        <v>0</v>
      </c>
      <c r="AV444" s="11"/>
      <c r="AW444" s="11"/>
      <c r="AX444" s="11"/>
      <c r="AY444" s="9">
        <v>0</v>
      </c>
      <c r="AZ444" s="11"/>
      <c r="BA444" s="11"/>
      <c r="BB444" s="12" t="s">
        <v>1721</v>
      </c>
      <c r="BC444" s="9" t="s">
        <v>1735</v>
      </c>
      <c r="BD444" s="12" t="s">
        <v>1729</v>
      </c>
      <c r="BE444" s="9" t="s">
        <v>1723</v>
      </c>
      <c r="BF444" s="11" t="s">
        <v>1991</v>
      </c>
      <c r="BG444" s="9" t="s">
        <v>1723</v>
      </c>
      <c r="BH444" s="11" t="s">
        <v>1991</v>
      </c>
      <c r="BI444" s="11"/>
      <c r="BJ444" s="12" t="s">
        <v>1991</v>
      </c>
      <c r="BK444" s="9" t="s">
        <v>1723</v>
      </c>
      <c r="BL444" s="12" t="s">
        <v>1989</v>
      </c>
      <c r="BM444" s="11"/>
      <c r="BN444" s="11"/>
      <c r="BO444" s="11"/>
      <c r="BP444" s="9" t="s">
        <v>164</v>
      </c>
    </row>
    <row r="445" spans="1:68" x14ac:dyDescent="0.25">
      <c r="A445" s="13">
        <v>443</v>
      </c>
      <c r="B445" t="s">
        <v>962</v>
      </c>
      <c r="C445" s="9">
        <v>1</v>
      </c>
      <c r="D445" s="9">
        <v>331.2</v>
      </c>
      <c r="E445" s="9" t="s">
        <v>1673</v>
      </c>
      <c r="F445" s="9">
        <v>1</v>
      </c>
      <c r="G445" s="9">
        <v>0</v>
      </c>
      <c r="H445" s="11" t="s">
        <v>2010</v>
      </c>
      <c r="I445" s="11" t="s">
        <v>2011</v>
      </c>
      <c r="J445" s="11" t="s">
        <v>2012</v>
      </c>
      <c r="K445" s="9">
        <v>1</v>
      </c>
      <c r="L445" s="11"/>
      <c r="M445" s="11"/>
      <c r="N445" s="9">
        <v>172.8</v>
      </c>
      <c r="O445" s="9" t="s">
        <v>1673</v>
      </c>
      <c r="P445" s="9">
        <v>1</v>
      </c>
      <c r="Q445" s="9">
        <v>0</v>
      </c>
      <c r="R445" s="11" t="s">
        <v>2010</v>
      </c>
      <c r="S445" s="11" t="s">
        <v>2011</v>
      </c>
      <c r="T445" s="11"/>
      <c r="U445" s="9">
        <v>0</v>
      </c>
      <c r="V445" s="11"/>
      <c r="W445" s="11"/>
      <c r="X445" s="9">
        <v>174</v>
      </c>
      <c r="Y445" s="9" t="s">
        <v>1673</v>
      </c>
      <c r="Z445" s="9">
        <v>0</v>
      </c>
      <c r="AA445" s="11" t="s">
        <v>2013</v>
      </c>
      <c r="AB445" s="11"/>
      <c r="AC445" s="11"/>
      <c r="AD445" s="9">
        <v>0</v>
      </c>
      <c r="AE445" s="11"/>
      <c r="AF445" s="11"/>
      <c r="AG445" s="9">
        <v>230</v>
      </c>
      <c r="AH445" s="9" t="s">
        <v>1673</v>
      </c>
      <c r="AI445" s="9">
        <v>81</v>
      </c>
      <c r="AJ445" s="9" t="s">
        <v>1673</v>
      </c>
      <c r="AK445" s="9">
        <v>1</v>
      </c>
      <c r="AL445" s="11"/>
      <c r="AM445" s="11"/>
      <c r="AN445" s="11"/>
      <c r="AO445" s="9">
        <v>1</v>
      </c>
      <c r="AP445" s="11"/>
      <c r="AQ445" s="11"/>
      <c r="AR445" s="9">
        <v>0</v>
      </c>
      <c r="AS445" s="9">
        <v>0</v>
      </c>
      <c r="AT445" s="9" t="s">
        <v>1673</v>
      </c>
      <c r="AU445" s="9">
        <v>0</v>
      </c>
      <c r="AV445" s="11"/>
      <c r="AW445" s="11"/>
      <c r="AX445" s="11"/>
      <c r="AY445" s="9">
        <v>0</v>
      </c>
      <c r="AZ445" s="11"/>
      <c r="BA445" s="11"/>
      <c r="BB445" s="12" t="s">
        <v>1721</v>
      </c>
      <c r="BC445" s="9" t="s">
        <v>1735</v>
      </c>
      <c r="BD445" s="12" t="s">
        <v>1729</v>
      </c>
      <c r="BE445" s="9" t="s">
        <v>1723</v>
      </c>
      <c r="BF445" s="11" t="s">
        <v>1991</v>
      </c>
      <c r="BG445" s="9" t="s">
        <v>1723</v>
      </c>
      <c r="BH445" s="11" t="s">
        <v>1991</v>
      </c>
      <c r="BI445" s="11"/>
      <c r="BJ445" s="12" t="s">
        <v>1991</v>
      </c>
      <c r="BK445" s="9" t="s">
        <v>1723</v>
      </c>
      <c r="BL445" s="12" t="s">
        <v>1991</v>
      </c>
      <c r="BM445" s="11"/>
      <c r="BN445" s="11"/>
      <c r="BO445" s="11"/>
      <c r="BP445" s="9" t="s">
        <v>1723</v>
      </c>
    </row>
    <row r="446" spans="1:68" x14ac:dyDescent="0.25">
      <c r="A446" s="13">
        <v>444</v>
      </c>
      <c r="B446" t="s">
        <v>964</v>
      </c>
      <c r="C446" s="9">
        <v>0</v>
      </c>
      <c r="D446" s="9">
        <v>36.799999999999997</v>
      </c>
      <c r="E446" s="9" t="s">
        <v>1673</v>
      </c>
      <c r="F446" s="9">
        <v>0</v>
      </c>
      <c r="G446" s="9">
        <v>1</v>
      </c>
      <c r="H446" s="11" t="s">
        <v>2009</v>
      </c>
      <c r="I446" s="11"/>
      <c r="J446" s="11"/>
      <c r="K446" s="9">
        <v>1</v>
      </c>
      <c r="L446" s="11"/>
      <c r="M446" s="11"/>
      <c r="N446" s="9">
        <v>0</v>
      </c>
      <c r="O446" s="9" t="s">
        <v>1673</v>
      </c>
      <c r="P446" s="9">
        <v>0</v>
      </c>
      <c r="Q446" s="9">
        <v>0</v>
      </c>
      <c r="R446" s="11" t="s">
        <v>2009</v>
      </c>
      <c r="S446" s="11"/>
      <c r="T446" s="11"/>
      <c r="U446" s="9">
        <v>0</v>
      </c>
      <c r="V446" s="11"/>
      <c r="W446" s="11"/>
      <c r="X446" s="9">
        <v>0</v>
      </c>
      <c r="Y446" s="9" t="s">
        <v>1673</v>
      </c>
      <c r="Z446" s="9">
        <v>0</v>
      </c>
      <c r="AA446" s="11" t="s">
        <v>2013</v>
      </c>
      <c r="AB446" s="11"/>
      <c r="AC446" s="11"/>
      <c r="AD446" s="9">
        <v>0</v>
      </c>
      <c r="AE446" s="11"/>
      <c r="AF446" s="11"/>
      <c r="AG446" s="9">
        <v>0</v>
      </c>
      <c r="AH446" s="9" t="s">
        <v>1673</v>
      </c>
      <c r="AI446" s="9">
        <v>9</v>
      </c>
      <c r="AJ446" s="9" t="s">
        <v>1673</v>
      </c>
      <c r="AK446" s="9">
        <v>0</v>
      </c>
      <c r="AL446" s="11"/>
      <c r="AM446" s="11"/>
      <c r="AN446" s="11"/>
      <c r="AO446" s="9">
        <v>0</v>
      </c>
      <c r="AP446" s="11"/>
      <c r="AQ446" s="11"/>
      <c r="AR446" s="9">
        <v>0</v>
      </c>
      <c r="AS446" s="9">
        <v>0</v>
      </c>
      <c r="AT446" s="9" t="s">
        <v>1673</v>
      </c>
      <c r="AU446" s="9">
        <v>0</v>
      </c>
      <c r="AV446" s="11"/>
      <c r="AW446" s="11"/>
      <c r="AX446" s="11"/>
      <c r="AY446" s="9">
        <v>0</v>
      </c>
      <c r="AZ446" s="11"/>
      <c r="BA446" s="11"/>
      <c r="BB446" s="12" t="s">
        <v>1721</v>
      </c>
      <c r="BC446" s="9" t="s">
        <v>1735</v>
      </c>
      <c r="BD446" s="12" t="s">
        <v>1721</v>
      </c>
      <c r="BE446" s="9" t="s">
        <v>1723</v>
      </c>
      <c r="BF446" s="11" t="s">
        <v>1991</v>
      </c>
      <c r="BG446" s="9" t="s">
        <v>1723</v>
      </c>
      <c r="BH446" s="11" t="s">
        <v>1991</v>
      </c>
      <c r="BI446" s="11"/>
      <c r="BJ446" s="12" t="s">
        <v>1991</v>
      </c>
      <c r="BK446" s="9" t="s">
        <v>1723</v>
      </c>
      <c r="BL446" s="12" t="s">
        <v>1989</v>
      </c>
      <c r="BM446" s="11"/>
      <c r="BN446" s="11"/>
      <c r="BO446" s="11"/>
      <c r="BP446" s="9" t="s">
        <v>164</v>
      </c>
    </row>
    <row r="447" spans="1:68" x14ac:dyDescent="0.25">
      <c r="A447" s="13">
        <v>445</v>
      </c>
      <c r="B447" t="s">
        <v>966</v>
      </c>
      <c r="C447" s="9">
        <v>0</v>
      </c>
      <c r="D447" s="9">
        <v>36.799999999999997</v>
      </c>
      <c r="E447" s="9" t="s">
        <v>1673</v>
      </c>
      <c r="F447" s="9">
        <v>0</v>
      </c>
      <c r="G447" s="9">
        <v>1</v>
      </c>
      <c r="H447" s="11" t="s">
        <v>2009</v>
      </c>
      <c r="I447" s="11"/>
      <c r="J447" s="11"/>
      <c r="K447" s="9">
        <v>1</v>
      </c>
      <c r="L447" s="11"/>
      <c r="M447" s="11"/>
      <c r="N447" s="9">
        <v>0</v>
      </c>
      <c r="O447" s="9" t="s">
        <v>1673</v>
      </c>
      <c r="P447" s="9">
        <v>0</v>
      </c>
      <c r="Q447" s="9">
        <v>0</v>
      </c>
      <c r="R447" s="11" t="s">
        <v>2009</v>
      </c>
      <c r="S447" s="11"/>
      <c r="T447" s="11"/>
      <c r="U447" s="9">
        <v>0</v>
      </c>
      <c r="V447" s="11"/>
      <c r="W447" s="11"/>
      <c r="X447" s="9">
        <v>0</v>
      </c>
      <c r="Y447" s="9" t="s">
        <v>1673</v>
      </c>
      <c r="Z447" s="9">
        <v>0</v>
      </c>
      <c r="AA447" s="11" t="s">
        <v>2013</v>
      </c>
      <c r="AB447" s="11"/>
      <c r="AC447" s="11"/>
      <c r="AD447" s="9">
        <v>0</v>
      </c>
      <c r="AE447" s="11"/>
      <c r="AF447" s="11"/>
      <c r="AG447" s="9">
        <v>0</v>
      </c>
      <c r="AH447" s="9" t="s">
        <v>1673</v>
      </c>
      <c r="AI447" s="9">
        <v>9</v>
      </c>
      <c r="AJ447" s="9" t="s">
        <v>1673</v>
      </c>
      <c r="AK447" s="9">
        <v>0</v>
      </c>
      <c r="AL447" s="11"/>
      <c r="AM447" s="11"/>
      <c r="AN447" s="11"/>
      <c r="AO447" s="9">
        <v>0</v>
      </c>
      <c r="AP447" s="11"/>
      <c r="AQ447" s="11"/>
      <c r="AR447" s="9">
        <v>0</v>
      </c>
      <c r="AS447" s="9">
        <v>0</v>
      </c>
      <c r="AT447" s="9" t="s">
        <v>1673</v>
      </c>
      <c r="AU447" s="9">
        <v>0</v>
      </c>
      <c r="AV447" s="11"/>
      <c r="AW447" s="11"/>
      <c r="AX447" s="11"/>
      <c r="AY447" s="9">
        <v>0</v>
      </c>
      <c r="AZ447" s="11"/>
      <c r="BA447" s="11"/>
      <c r="BB447" s="12" t="s">
        <v>1721</v>
      </c>
      <c r="BC447" s="9" t="s">
        <v>1735</v>
      </c>
      <c r="BD447" s="12" t="s">
        <v>1721</v>
      </c>
      <c r="BE447" s="9" t="s">
        <v>1723</v>
      </c>
      <c r="BF447" s="11" t="s">
        <v>1991</v>
      </c>
      <c r="BG447" s="9" t="s">
        <v>1723</v>
      </c>
      <c r="BH447" s="11" t="s">
        <v>1991</v>
      </c>
      <c r="BI447" s="11"/>
      <c r="BJ447" s="12" t="s">
        <v>1991</v>
      </c>
      <c r="BK447" s="9" t="s">
        <v>1723</v>
      </c>
      <c r="BL447" s="12" t="s">
        <v>1989</v>
      </c>
      <c r="BM447" s="11"/>
      <c r="BN447" s="11"/>
      <c r="BO447" s="11"/>
      <c r="BP447" s="9" t="s">
        <v>164</v>
      </c>
    </row>
    <row r="448" spans="1:68" x14ac:dyDescent="0.25">
      <c r="A448" s="13">
        <v>446</v>
      </c>
      <c r="B448" t="s">
        <v>968</v>
      </c>
      <c r="C448" s="9">
        <v>0</v>
      </c>
      <c r="D448" s="9">
        <v>0</v>
      </c>
      <c r="E448" s="9" t="s">
        <v>1673</v>
      </c>
      <c r="F448" s="9">
        <v>0</v>
      </c>
      <c r="G448" s="9">
        <v>0</v>
      </c>
      <c r="H448" s="11" t="s">
        <v>2009</v>
      </c>
      <c r="I448" s="11"/>
      <c r="J448" s="11"/>
      <c r="K448" s="9">
        <v>0</v>
      </c>
      <c r="L448" s="11"/>
      <c r="M448" s="11"/>
      <c r="N448" s="9">
        <v>0</v>
      </c>
      <c r="O448" s="9" t="s">
        <v>1673</v>
      </c>
      <c r="P448" s="9">
        <v>0</v>
      </c>
      <c r="Q448" s="9">
        <v>0</v>
      </c>
      <c r="R448" s="11" t="s">
        <v>2009</v>
      </c>
      <c r="S448" s="11"/>
      <c r="T448" s="11"/>
      <c r="U448" s="9">
        <v>0</v>
      </c>
      <c r="V448" s="11"/>
      <c r="W448" s="11"/>
      <c r="X448" s="9">
        <v>0</v>
      </c>
      <c r="Y448" s="9" t="s">
        <v>1673</v>
      </c>
      <c r="Z448" s="9">
        <v>0</v>
      </c>
      <c r="AA448" s="11" t="s">
        <v>2013</v>
      </c>
      <c r="AB448" s="11"/>
      <c r="AC448" s="11"/>
      <c r="AD448" s="9">
        <v>0</v>
      </c>
      <c r="AE448" s="11"/>
      <c r="AF448" s="11"/>
      <c r="AG448" s="9">
        <v>0</v>
      </c>
      <c r="AH448" s="9" t="s">
        <v>1673</v>
      </c>
      <c r="AI448" s="9">
        <v>36</v>
      </c>
      <c r="AJ448" s="9" t="s">
        <v>1673</v>
      </c>
      <c r="AK448" s="9">
        <v>0</v>
      </c>
      <c r="AL448" s="11"/>
      <c r="AM448" s="11"/>
      <c r="AN448" s="11"/>
      <c r="AO448" s="9">
        <v>0</v>
      </c>
      <c r="AP448" s="11"/>
      <c r="AQ448" s="11"/>
      <c r="AR448" s="9">
        <v>0</v>
      </c>
      <c r="AS448" s="9">
        <v>0</v>
      </c>
      <c r="AT448" s="9" t="s">
        <v>1673</v>
      </c>
      <c r="AU448" s="9">
        <v>0</v>
      </c>
      <c r="AV448" s="11"/>
      <c r="AW448" s="11"/>
      <c r="AX448" s="11"/>
      <c r="AY448" s="9">
        <v>0</v>
      </c>
      <c r="AZ448" s="11"/>
      <c r="BA448" s="11"/>
      <c r="BB448" s="12" t="s">
        <v>1721</v>
      </c>
      <c r="BC448" s="9" t="s">
        <v>1735</v>
      </c>
      <c r="BD448" s="12" t="s">
        <v>1729</v>
      </c>
      <c r="BE448" s="9" t="s">
        <v>1723</v>
      </c>
      <c r="BF448" s="11" t="s">
        <v>1991</v>
      </c>
      <c r="BG448" s="9" t="s">
        <v>1723</v>
      </c>
      <c r="BH448" s="11" t="s">
        <v>1991</v>
      </c>
      <c r="BI448" s="11"/>
      <c r="BJ448" s="12" t="s">
        <v>1991</v>
      </c>
      <c r="BK448" s="9" t="s">
        <v>1723</v>
      </c>
      <c r="BL448" s="12" t="s">
        <v>1989</v>
      </c>
      <c r="BM448" s="11"/>
      <c r="BN448" s="11"/>
      <c r="BO448" s="11"/>
      <c r="BP448" s="9" t="s">
        <v>164</v>
      </c>
    </row>
    <row r="449" spans="1:68" x14ac:dyDescent="0.25">
      <c r="A449" s="13">
        <v>447</v>
      </c>
      <c r="B449" s="13" t="s">
        <v>970</v>
      </c>
      <c r="C449" s="9">
        <v>0</v>
      </c>
      <c r="D449" s="9">
        <v>220</v>
      </c>
      <c r="E449" s="9" t="s">
        <v>1673</v>
      </c>
      <c r="F449" s="9">
        <v>1</v>
      </c>
      <c r="G449" s="9">
        <v>1</v>
      </c>
      <c r="H449" s="11" t="s">
        <v>2013</v>
      </c>
      <c r="I449" s="11"/>
      <c r="J449" s="11"/>
      <c r="K449" s="9">
        <v>0</v>
      </c>
      <c r="L449" s="11"/>
      <c r="M449" s="11"/>
      <c r="N449" s="9">
        <v>0</v>
      </c>
      <c r="O449" s="9" t="s">
        <v>1673</v>
      </c>
      <c r="P449" s="9">
        <v>0</v>
      </c>
      <c r="Q449" s="9">
        <v>0</v>
      </c>
      <c r="R449" s="11" t="s">
        <v>2009</v>
      </c>
      <c r="S449" s="11"/>
      <c r="T449" s="11"/>
      <c r="U449" s="9">
        <v>0</v>
      </c>
      <c r="V449" s="11"/>
      <c r="W449" s="11"/>
      <c r="X449" s="9">
        <v>120</v>
      </c>
      <c r="Y449" s="9" t="s">
        <v>1673</v>
      </c>
      <c r="Z449" s="9">
        <v>1</v>
      </c>
      <c r="AA449" s="11" t="s">
        <v>2013</v>
      </c>
      <c r="AB449" s="11"/>
      <c r="AC449" s="11"/>
      <c r="AD449" s="9">
        <v>0</v>
      </c>
      <c r="AE449" s="11"/>
      <c r="AF449" s="11"/>
      <c r="AG449" s="9">
        <v>140</v>
      </c>
      <c r="AH449" s="9" t="s">
        <v>1673</v>
      </c>
      <c r="AI449" s="9">
        <v>60</v>
      </c>
      <c r="AJ449" s="9" t="s">
        <v>1673</v>
      </c>
      <c r="AK449" s="9">
        <v>1</v>
      </c>
      <c r="AL449" s="11"/>
      <c r="AM449" s="11"/>
      <c r="AN449" s="11"/>
      <c r="AO449" s="9">
        <v>0</v>
      </c>
      <c r="AP449" s="11"/>
      <c r="AQ449" s="11"/>
      <c r="AR449" s="9">
        <v>0</v>
      </c>
      <c r="AS449" s="9">
        <v>0</v>
      </c>
      <c r="AT449" s="9" t="s">
        <v>1673</v>
      </c>
      <c r="AU449" s="9">
        <v>0</v>
      </c>
      <c r="AV449" s="11"/>
      <c r="AW449" s="11"/>
      <c r="AX449" s="11"/>
      <c r="AY449" s="9">
        <v>0</v>
      </c>
      <c r="AZ449" s="11"/>
      <c r="BA449" s="11"/>
      <c r="BB449" s="12" t="s">
        <v>1721</v>
      </c>
      <c r="BC449" s="9" t="s">
        <v>1723</v>
      </c>
      <c r="BD449" s="12" t="s">
        <v>1729</v>
      </c>
      <c r="BE449" s="9" t="s">
        <v>1723</v>
      </c>
      <c r="BF449" s="11" t="s">
        <v>1991</v>
      </c>
      <c r="BG449" s="9" t="s">
        <v>1723</v>
      </c>
      <c r="BH449" s="11" t="s">
        <v>1991</v>
      </c>
      <c r="BI449" s="11"/>
      <c r="BJ449" s="12" t="s">
        <v>1991</v>
      </c>
      <c r="BK449" s="9" t="s">
        <v>1723</v>
      </c>
      <c r="BL449" s="12" t="s">
        <v>1989</v>
      </c>
      <c r="BM449" s="11"/>
      <c r="BN449" s="11"/>
      <c r="BO449" s="11"/>
      <c r="BP449" s="9" t="s">
        <v>164</v>
      </c>
    </row>
    <row r="450" spans="1:68" x14ac:dyDescent="0.25">
      <c r="A450" s="13">
        <v>448</v>
      </c>
      <c r="B450" s="13" t="s">
        <v>972</v>
      </c>
      <c r="C450" s="9">
        <v>0</v>
      </c>
      <c r="D450" s="9">
        <v>220</v>
      </c>
      <c r="E450" s="9" t="s">
        <v>1673</v>
      </c>
      <c r="F450" s="9">
        <v>1</v>
      </c>
      <c r="G450" s="9">
        <v>1</v>
      </c>
      <c r="H450" s="11" t="s">
        <v>2013</v>
      </c>
      <c r="I450" s="11"/>
      <c r="J450" s="11"/>
      <c r="K450" s="9">
        <v>0</v>
      </c>
      <c r="L450" s="11"/>
      <c r="M450" s="11"/>
      <c r="N450" s="9">
        <v>0</v>
      </c>
      <c r="O450" s="9" t="s">
        <v>1673</v>
      </c>
      <c r="P450" s="9">
        <v>0</v>
      </c>
      <c r="Q450" s="9">
        <v>0</v>
      </c>
      <c r="R450" s="11" t="s">
        <v>2009</v>
      </c>
      <c r="S450" s="11"/>
      <c r="T450" s="11"/>
      <c r="U450" s="9">
        <v>0</v>
      </c>
      <c r="V450" s="11"/>
      <c r="W450" s="11"/>
      <c r="X450" s="9">
        <v>120</v>
      </c>
      <c r="Y450" s="9" t="s">
        <v>1673</v>
      </c>
      <c r="Z450" s="9">
        <v>1</v>
      </c>
      <c r="AA450" s="11" t="s">
        <v>2013</v>
      </c>
      <c r="AB450" s="11"/>
      <c r="AC450" s="11"/>
      <c r="AD450" s="9">
        <v>0</v>
      </c>
      <c r="AE450" s="11"/>
      <c r="AF450" s="11"/>
      <c r="AG450" s="9">
        <v>140</v>
      </c>
      <c r="AH450" s="9" t="s">
        <v>1673</v>
      </c>
      <c r="AI450" s="9">
        <v>60</v>
      </c>
      <c r="AJ450" s="9" t="s">
        <v>1673</v>
      </c>
      <c r="AK450" s="9">
        <v>1</v>
      </c>
      <c r="AL450" s="11"/>
      <c r="AM450" s="11"/>
      <c r="AN450" s="11"/>
      <c r="AO450" s="9">
        <v>0</v>
      </c>
      <c r="AP450" s="11"/>
      <c r="AQ450" s="11"/>
      <c r="AR450" s="9">
        <v>0</v>
      </c>
      <c r="AS450" s="9">
        <v>0</v>
      </c>
      <c r="AT450" s="9" t="s">
        <v>1673</v>
      </c>
      <c r="AU450" s="9">
        <v>0</v>
      </c>
      <c r="AV450" s="11"/>
      <c r="AW450" s="11"/>
      <c r="AX450" s="11"/>
      <c r="AY450" s="9">
        <v>0</v>
      </c>
      <c r="AZ450" s="11"/>
      <c r="BA450" s="11"/>
      <c r="BB450" s="12" t="s">
        <v>1721</v>
      </c>
      <c r="BC450" s="9" t="s">
        <v>1723</v>
      </c>
      <c r="BD450" s="12" t="s">
        <v>1729</v>
      </c>
      <c r="BE450" s="9" t="s">
        <v>1723</v>
      </c>
      <c r="BF450" s="11" t="s">
        <v>1991</v>
      </c>
      <c r="BG450" s="9" t="s">
        <v>1723</v>
      </c>
      <c r="BH450" s="11" t="s">
        <v>1991</v>
      </c>
      <c r="BI450" s="11"/>
      <c r="BJ450" s="12" t="s">
        <v>1991</v>
      </c>
      <c r="BK450" s="9" t="s">
        <v>1723</v>
      </c>
      <c r="BL450" s="12" t="s">
        <v>1989</v>
      </c>
      <c r="BM450" s="11"/>
      <c r="BN450" s="11"/>
      <c r="BO450" s="11"/>
      <c r="BP450" s="9" t="s">
        <v>164</v>
      </c>
    </row>
    <row r="451" spans="1:68" x14ac:dyDescent="0.25">
      <c r="A451" s="13">
        <v>449</v>
      </c>
      <c r="B451" s="13" t="s">
        <v>974</v>
      </c>
      <c r="C451" s="9">
        <v>0</v>
      </c>
      <c r="D451" s="9">
        <v>660</v>
      </c>
      <c r="E451" s="9" t="s">
        <v>1673</v>
      </c>
      <c r="F451" s="9">
        <v>1</v>
      </c>
      <c r="G451" s="9">
        <v>1</v>
      </c>
      <c r="H451" s="11" t="s">
        <v>2010</v>
      </c>
      <c r="I451" s="11" t="s">
        <v>2011</v>
      </c>
      <c r="J451" s="11" t="s">
        <v>2012</v>
      </c>
      <c r="K451" s="9">
        <v>3</v>
      </c>
      <c r="L451" s="11"/>
      <c r="M451" s="11"/>
      <c r="N451" s="9">
        <v>480</v>
      </c>
      <c r="O451" s="9" t="s">
        <v>1673</v>
      </c>
      <c r="P451" s="9">
        <v>3</v>
      </c>
      <c r="Q451" s="9">
        <v>3</v>
      </c>
      <c r="R451" s="11" t="s">
        <v>2010</v>
      </c>
      <c r="S451" s="11" t="s">
        <v>2011</v>
      </c>
      <c r="T451" s="11"/>
      <c r="U451" s="9">
        <v>3</v>
      </c>
      <c r="V451" s="11"/>
      <c r="W451" s="11"/>
      <c r="X451" s="9">
        <v>560</v>
      </c>
      <c r="Y451" s="9" t="s">
        <v>1673</v>
      </c>
      <c r="Z451" s="9">
        <v>1</v>
      </c>
      <c r="AA451" s="11" t="s">
        <v>2010</v>
      </c>
      <c r="AB451" s="11" t="s">
        <v>2014</v>
      </c>
      <c r="AC451" s="11"/>
      <c r="AD451" s="9">
        <v>1</v>
      </c>
      <c r="AE451" s="11"/>
      <c r="AF451" s="11"/>
      <c r="AG451" s="9">
        <v>620</v>
      </c>
      <c r="AH451" s="9" t="s">
        <v>1673</v>
      </c>
      <c r="AI451" s="9">
        <v>320</v>
      </c>
      <c r="AJ451" s="9" t="s">
        <v>1673</v>
      </c>
      <c r="AK451" s="9">
        <v>1</v>
      </c>
      <c r="AL451" s="11"/>
      <c r="AM451" s="11"/>
      <c r="AN451" s="11"/>
      <c r="AO451" s="9">
        <v>0</v>
      </c>
      <c r="AP451" s="11"/>
      <c r="AQ451" s="11"/>
      <c r="AR451" s="9">
        <v>0</v>
      </c>
      <c r="AS451" s="9">
        <v>0</v>
      </c>
      <c r="AT451" s="9" t="s">
        <v>1673</v>
      </c>
      <c r="AU451" s="9">
        <v>0</v>
      </c>
      <c r="AV451" s="11"/>
      <c r="AW451" s="11"/>
      <c r="AX451" s="11"/>
      <c r="AY451" s="9">
        <v>0</v>
      </c>
      <c r="AZ451" s="11"/>
      <c r="BA451" s="11"/>
      <c r="BB451" s="12" t="s">
        <v>1721</v>
      </c>
      <c r="BC451" s="9" t="s">
        <v>1735</v>
      </c>
      <c r="BD451" s="12" t="s">
        <v>1756</v>
      </c>
      <c r="BE451" s="9" t="s">
        <v>1723</v>
      </c>
      <c r="BF451" s="11" t="s">
        <v>1991</v>
      </c>
      <c r="BG451" s="9" t="s">
        <v>1723</v>
      </c>
      <c r="BH451" s="11" t="s">
        <v>1991</v>
      </c>
      <c r="BI451" s="11"/>
      <c r="BJ451" s="12" t="s">
        <v>1991</v>
      </c>
      <c r="BK451" s="9" t="s">
        <v>1723</v>
      </c>
      <c r="BL451" s="12" t="s">
        <v>1989</v>
      </c>
      <c r="BM451" s="11"/>
      <c r="BN451" s="11"/>
      <c r="BO451" s="11"/>
      <c r="BP451" s="9" t="s">
        <v>164</v>
      </c>
    </row>
    <row r="452" spans="1:68" x14ac:dyDescent="0.25">
      <c r="A452" s="13">
        <v>450</v>
      </c>
      <c r="B452" s="13" t="s">
        <v>976</v>
      </c>
      <c r="C452" s="9">
        <v>0</v>
      </c>
      <c r="D452" s="9">
        <v>110</v>
      </c>
      <c r="E452" s="9" t="s">
        <v>1673</v>
      </c>
      <c r="F452" s="9">
        <v>1</v>
      </c>
      <c r="G452" s="9">
        <v>1</v>
      </c>
      <c r="H452" s="11" t="s">
        <v>2013</v>
      </c>
      <c r="I452" s="11"/>
      <c r="J452" s="11"/>
      <c r="K452" s="9">
        <v>0</v>
      </c>
      <c r="L452" s="11"/>
      <c r="M452" s="11"/>
      <c r="N452" s="9">
        <v>0</v>
      </c>
      <c r="O452" s="9" t="s">
        <v>1673</v>
      </c>
      <c r="P452" s="9">
        <v>1</v>
      </c>
      <c r="Q452" s="9">
        <v>0</v>
      </c>
      <c r="R452" s="11" t="s">
        <v>2009</v>
      </c>
      <c r="S452" s="11"/>
      <c r="T452" s="11"/>
      <c r="U452" s="9">
        <v>0</v>
      </c>
      <c r="V452" s="11"/>
      <c r="W452" s="11"/>
      <c r="X452" s="9">
        <v>46</v>
      </c>
      <c r="Y452" s="9" t="s">
        <v>1673</v>
      </c>
      <c r="Z452" s="9">
        <v>1</v>
      </c>
      <c r="AA452" s="11" t="s">
        <v>2013</v>
      </c>
      <c r="AB452" s="11"/>
      <c r="AC452" s="11"/>
      <c r="AD452" s="9">
        <v>0</v>
      </c>
      <c r="AE452" s="11"/>
      <c r="AF452" s="11"/>
      <c r="AG452" s="9">
        <v>48</v>
      </c>
      <c r="AH452" s="9" t="s">
        <v>1673</v>
      </c>
      <c r="AI452" s="9">
        <v>44</v>
      </c>
      <c r="AJ452" s="9" t="s">
        <v>1673</v>
      </c>
      <c r="AK452" s="9">
        <v>1</v>
      </c>
      <c r="AL452" s="11"/>
      <c r="AM452" s="11"/>
      <c r="AN452" s="11"/>
      <c r="AO452" s="9">
        <v>0</v>
      </c>
      <c r="AP452" s="11"/>
      <c r="AQ452" s="11"/>
      <c r="AR452" s="9">
        <v>0</v>
      </c>
      <c r="AS452" s="9">
        <v>0</v>
      </c>
      <c r="AT452" s="9" t="s">
        <v>1673</v>
      </c>
      <c r="AU452" s="9">
        <v>0</v>
      </c>
      <c r="AV452" s="11"/>
      <c r="AW452" s="11"/>
      <c r="AX452" s="11"/>
      <c r="AY452" s="9">
        <v>0</v>
      </c>
      <c r="AZ452" s="11"/>
      <c r="BA452" s="11"/>
      <c r="BB452" s="12" t="s">
        <v>1721</v>
      </c>
      <c r="BC452" s="9" t="s">
        <v>1723</v>
      </c>
      <c r="BD452" s="12" t="s">
        <v>1729</v>
      </c>
      <c r="BE452" s="9" t="s">
        <v>1723</v>
      </c>
      <c r="BF452" s="11" t="s">
        <v>1991</v>
      </c>
      <c r="BG452" s="9" t="s">
        <v>1723</v>
      </c>
      <c r="BH452" s="11" t="s">
        <v>1991</v>
      </c>
      <c r="BI452" s="11"/>
      <c r="BJ452" s="12" t="s">
        <v>1991</v>
      </c>
      <c r="BK452" s="9" t="s">
        <v>1723</v>
      </c>
      <c r="BL452" s="12" t="s">
        <v>1989</v>
      </c>
      <c r="BM452" s="11"/>
      <c r="BN452" s="11"/>
      <c r="BO452" s="11"/>
      <c r="BP452" s="9" t="s">
        <v>164</v>
      </c>
    </row>
    <row r="453" spans="1:68" x14ac:dyDescent="0.25">
      <c r="A453" s="13">
        <v>451</v>
      </c>
      <c r="B453" s="13" t="s">
        <v>978</v>
      </c>
      <c r="C453" s="9">
        <v>0</v>
      </c>
      <c r="D453" s="9">
        <v>110</v>
      </c>
      <c r="E453" s="9" t="s">
        <v>1673</v>
      </c>
      <c r="F453" s="9">
        <v>1</v>
      </c>
      <c r="G453" s="9">
        <v>1</v>
      </c>
      <c r="H453" s="11" t="s">
        <v>2013</v>
      </c>
      <c r="I453" s="11"/>
      <c r="J453" s="11"/>
      <c r="K453" s="9">
        <v>0</v>
      </c>
      <c r="L453" s="11"/>
      <c r="M453" s="11"/>
      <c r="N453" s="9">
        <v>0</v>
      </c>
      <c r="O453" s="9" t="s">
        <v>1673</v>
      </c>
      <c r="P453" s="9">
        <v>1</v>
      </c>
      <c r="Q453" s="9">
        <v>0</v>
      </c>
      <c r="R453" s="11" t="s">
        <v>2009</v>
      </c>
      <c r="S453" s="11"/>
      <c r="T453" s="11"/>
      <c r="U453" s="9">
        <v>0</v>
      </c>
      <c r="V453" s="11"/>
      <c r="W453" s="11"/>
      <c r="X453" s="9">
        <v>46</v>
      </c>
      <c r="Y453" s="9" t="s">
        <v>1673</v>
      </c>
      <c r="Z453" s="9">
        <v>1</v>
      </c>
      <c r="AA453" s="11" t="s">
        <v>2013</v>
      </c>
      <c r="AB453" s="11"/>
      <c r="AC453" s="11"/>
      <c r="AD453" s="9">
        <v>0</v>
      </c>
      <c r="AE453" s="11"/>
      <c r="AF453" s="11"/>
      <c r="AG453" s="9">
        <v>48</v>
      </c>
      <c r="AH453" s="9" t="s">
        <v>1673</v>
      </c>
      <c r="AI453" s="9">
        <v>44</v>
      </c>
      <c r="AJ453" s="9" t="s">
        <v>1673</v>
      </c>
      <c r="AK453" s="9">
        <v>1</v>
      </c>
      <c r="AL453" s="11"/>
      <c r="AM453" s="11"/>
      <c r="AN453" s="11"/>
      <c r="AO453" s="9">
        <v>0</v>
      </c>
      <c r="AP453" s="11"/>
      <c r="AQ453" s="11"/>
      <c r="AR453" s="9">
        <v>0</v>
      </c>
      <c r="AS453" s="9">
        <v>0</v>
      </c>
      <c r="AT453" s="9" t="s">
        <v>1673</v>
      </c>
      <c r="AU453" s="9">
        <v>0</v>
      </c>
      <c r="AV453" s="11"/>
      <c r="AW453" s="11"/>
      <c r="AX453" s="11"/>
      <c r="AY453" s="9">
        <v>0</v>
      </c>
      <c r="AZ453" s="11"/>
      <c r="BA453" s="11"/>
      <c r="BB453" s="12" t="s">
        <v>1721</v>
      </c>
      <c r="BC453" s="9" t="s">
        <v>1723</v>
      </c>
      <c r="BD453" s="12" t="s">
        <v>1729</v>
      </c>
      <c r="BE453" s="9" t="s">
        <v>1723</v>
      </c>
      <c r="BF453" s="11" t="s">
        <v>1991</v>
      </c>
      <c r="BG453" s="9" t="s">
        <v>1723</v>
      </c>
      <c r="BH453" s="11" t="s">
        <v>1991</v>
      </c>
      <c r="BI453" s="11"/>
      <c r="BJ453" s="12" t="s">
        <v>1991</v>
      </c>
      <c r="BK453" s="9" t="s">
        <v>1723</v>
      </c>
      <c r="BL453" s="12" t="s">
        <v>1989</v>
      </c>
      <c r="BM453" s="11"/>
      <c r="BN453" s="11"/>
      <c r="BO453" s="11"/>
      <c r="BP453" s="9" t="s">
        <v>164</v>
      </c>
    </row>
    <row r="454" spans="1:68" x14ac:dyDescent="0.25">
      <c r="A454" s="13">
        <v>452</v>
      </c>
      <c r="B454" s="13" t="s">
        <v>980</v>
      </c>
      <c r="C454" s="9">
        <v>1</v>
      </c>
      <c r="D454" s="9">
        <v>160</v>
      </c>
      <c r="E454" s="9" t="s">
        <v>1673</v>
      </c>
      <c r="F454" s="9">
        <v>1</v>
      </c>
      <c r="G454" s="9">
        <v>0</v>
      </c>
      <c r="H454" s="11" t="s">
        <v>2013</v>
      </c>
      <c r="I454" s="11"/>
      <c r="J454" s="11"/>
      <c r="K454" s="9">
        <v>0</v>
      </c>
      <c r="L454" s="11"/>
      <c r="M454" s="11"/>
      <c r="N454" s="9">
        <v>98</v>
      </c>
      <c r="O454" s="9" t="s">
        <v>1673</v>
      </c>
      <c r="P454" s="9">
        <v>1</v>
      </c>
      <c r="Q454" s="9">
        <v>0</v>
      </c>
      <c r="R454" s="11" t="s">
        <v>2009</v>
      </c>
      <c r="S454" s="11"/>
      <c r="T454" s="11"/>
      <c r="U454" s="9">
        <v>0</v>
      </c>
      <c r="V454" s="11"/>
      <c r="W454" s="11"/>
      <c r="X454" s="9">
        <v>86</v>
      </c>
      <c r="Y454" s="9" t="s">
        <v>1673</v>
      </c>
      <c r="Z454" s="9">
        <v>1</v>
      </c>
      <c r="AA454" s="11" t="s">
        <v>2013</v>
      </c>
      <c r="AB454" s="11"/>
      <c r="AC454" s="11"/>
      <c r="AD454" s="9">
        <v>0</v>
      </c>
      <c r="AE454" s="11"/>
      <c r="AF454" s="11"/>
      <c r="AG454" s="9">
        <v>48</v>
      </c>
      <c r="AH454" s="9" t="s">
        <v>1673</v>
      </c>
      <c r="AI454" s="9">
        <v>60</v>
      </c>
      <c r="AJ454" s="9" t="s">
        <v>1673</v>
      </c>
      <c r="AK454" s="9">
        <v>1</v>
      </c>
      <c r="AL454" s="11"/>
      <c r="AM454" s="11"/>
      <c r="AN454" s="11"/>
      <c r="AO454" s="9">
        <v>0</v>
      </c>
      <c r="AP454" s="11"/>
      <c r="AQ454" s="11"/>
      <c r="AR454" s="9">
        <v>0</v>
      </c>
      <c r="AS454" s="9">
        <v>0</v>
      </c>
      <c r="AT454" s="9" t="s">
        <v>1673</v>
      </c>
      <c r="AU454" s="9">
        <v>0</v>
      </c>
      <c r="AV454" s="11"/>
      <c r="AW454" s="11"/>
      <c r="AX454" s="11"/>
      <c r="AY454" s="9">
        <v>0</v>
      </c>
      <c r="AZ454" s="11"/>
      <c r="BA454" s="11"/>
      <c r="BB454" s="12" t="s">
        <v>1721</v>
      </c>
      <c r="BC454" s="9" t="s">
        <v>1723</v>
      </c>
      <c r="BD454" s="12" t="s">
        <v>1729</v>
      </c>
      <c r="BE454" s="9" t="s">
        <v>1723</v>
      </c>
      <c r="BF454" s="11" t="s">
        <v>1991</v>
      </c>
      <c r="BG454" s="9" t="s">
        <v>1723</v>
      </c>
      <c r="BH454" s="11" t="s">
        <v>1991</v>
      </c>
      <c r="BI454" s="11"/>
      <c r="BJ454" s="12" t="s">
        <v>1991</v>
      </c>
      <c r="BK454" s="9" t="s">
        <v>1723</v>
      </c>
      <c r="BL454" s="12" t="s">
        <v>1989</v>
      </c>
      <c r="BM454" s="11"/>
      <c r="BN454" s="11"/>
      <c r="BO454" s="11"/>
      <c r="BP454" s="9" t="s">
        <v>164</v>
      </c>
    </row>
    <row r="455" spans="1:68" x14ac:dyDescent="0.25">
      <c r="A455" s="13">
        <v>453</v>
      </c>
      <c r="B455" s="13" t="s">
        <v>982</v>
      </c>
      <c r="C455" s="9">
        <v>1</v>
      </c>
      <c r="D455" s="9">
        <v>160</v>
      </c>
      <c r="E455" s="9" t="s">
        <v>1673</v>
      </c>
      <c r="F455" s="9">
        <v>1</v>
      </c>
      <c r="G455" s="9">
        <v>0</v>
      </c>
      <c r="H455" s="11" t="s">
        <v>2013</v>
      </c>
      <c r="I455" s="11"/>
      <c r="J455" s="11"/>
      <c r="K455" s="9">
        <v>0</v>
      </c>
      <c r="L455" s="11"/>
      <c r="M455" s="11"/>
      <c r="N455" s="9">
        <v>98</v>
      </c>
      <c r="O455" s="9" t="s">
        <v>1673</v>
      </c>
      <c r="P455" s="9">
        <v>1</v>
      </c>
      <c r="Q455" s="9">
        <v>1</v>
      </c>
      <c r="R455" s="11" t="s">
        <v>2009</v>
      </c>
      <c r="S455" s="11"/>
      <c r="T455" s="11"/>
      <c r="U455" s="9">
        <v>0</v>
      </c>
      <c r="V455" s="11"/>
      <c r="W455" s="11"/>
      <c r="X455" s="9">
        <v>86</v>
      </c>
      <c r="Y455" s="9" t="s">
        <v>1673</v>
      </c>
      <c r="Z455" s="9">
        <v>1</v>
      </c>
      <c r="AA455" s="11" t="s">
        <v>2013</v>
      </c>
      <c r="AB455" s="11"/>
      <c r="AC455" s="11"/>
      <c r="AD455" s="9">
        <v>0</v>
      </c>
      <c r="AE455" s="11"/>
      <c r="AF455" s="11"/>
      <c r="AG455" s="9">
        <v>46</v>
      </c>
      <c r="AH455" s="9" t="s">
        <v>1673</v>
      </c>
      <c r="AI455" s="9">
        <v>60</v>
      </c>
      <c r="AJ455" s="9" t="s">
        <v>1673</v>
      </c>
      <c r="AK455" s="9">
        <v>1</v>
      </c>
      <c r="AL455" s="11"/>
      <c r="AM455" s="11"/>
      <c r="AN455" s="11"/>
      <c r="AO455" s="9">
        <v>0</v>
      </c>
      <c r="AP455" s="11"/>
      <c r="AQ455" s="11"/>
      <c r="AR455" s="9">
        <v>0</v>
      </c>
      <c r="AS455" s="9">
        <v>0</v>
      </c>
      <c r="AT455" s="9" t="s">
        <v>1673</v>
      </c>
      <c r="AU455" s="9">
        <v>0</v>
      </c>
      <c r="AV455" s="11"/>
      <c r="AW455" s="11"/>
      <c r="AX455" s="11"/>
      <c r="AY455" s="9">
        <v>0</v>
      </c>
      <c r="AZ455" s="11"/>
      <c r="BA455" s="11"/>
      <c r="BB455" s="12" t="s">
        <v>1721</v>
      </c>
      <c r="BC455" s="9" t="s">
        <v>1723</v>
      </c>
      <c r="BD455" s="12" t="s">
        <v>1729</v>
      </c>
      <c r="BE455" s="9" t="s">
        <v>1723</v>
      </c>
      <c r="BF455" s="11" t="s">
        <v>1991</v>
      </c>
      <c r="BG455" s="9" t="s">
        <v>1723</v>
      </c>
      <c r="BH455" s="11" t="s">
        <v>1991</v>
      </c>
      <c r="BI455" s="11"/>
      <c r="BJ455" s="12" t="s">
        <v>1991</v>
      </c>
      <c r="BK455" s="9" t="s">
        <v>1723</v>
      </c>
      <c r="BL455" s="12" t="s">
        <v>1989</v>
      </c>
      <c r="BM455" s="11"/>
      <c r="BN455" s="11"/>
      <c r="BO455" s="11"/>
      <c r="BP455" s="9" t="s">
        <v>164</v>
      </c>
    </row>
    <row r="456" spans="1:68" x14ac:dyDescent="0.25">
      <c r="A456" s="13">
        <v>454</v>
      </c>
      <c r="B456" s="13" t="s">
        <v>984</v>
      </c>
      <c r="C456" s="9">
        <v>1</v>
      </c>
      <c r="D456" s="9">
        <v>260</v>
      </c>
      <c r="E456" s="9" t="s">
        <v>1673</v>
      </c>
      <c r="F456" s="9">
        <v>1</v>
      </c>
      <c r="G456" s="9">
        <v>0</v>
      </c>
      <c r="H456" s="11" t="s">
        <v>2010</v>
      </c>
      <c r="I456" s="11" t="s">
        <v>2011</v>
      </c>
      <c r="J456" s="11" t="s">
        <v>2012</v>
      </c>
      <c r="K456" s="9">
        <v>1</v>
      </c>
      <c r="L456" s="11"/>
      <c r="M456" s="11"/>
      <c r="N456" s="9">
        <v>120</v>
      </c>
      <c r="O456" s="9" t="s">
        <v>1673</v>
      </c>
      <c r="P456" s="9">
        <v>1</v>
      </c>
      <c r="Q456" s="9">
        <v>1</v>
      </c>
      <c r="R456" s="11" t="s">
        <v>2010</v>
      </c>
      <c r="S456" s="11"/>
      <c r="T456" s="11"/>
      <c r="U456" s="9">
        <v>0</v>
      </c>
      <c r="V456" s="11"/>
      <c r="W456" s="11"/>
      <c r="X456" s="9">
        <v>120</v>
      </c>
      <c r="Y456" s="9" t="s">
        <v>1673</v>
      </c>
      <c r="Z456" s="9">
        <v>1</v>
      </c>
      <c r="AA456" s="11" t="s">
        <v>2013</v>
      </c>
      <c r="AB456" s="11"/>
      <c r="AC456" s="11"/>
      <c r="AD456" s="9">
        <v>0</v>
      </c>
      <c r="AE456" s="11"/>
      <c r="AF456" s="11"/>
      <c r="AG456" s="9">
        <v>98</v>
      </c>
      <c r="AH456" s="9" t="s">
        <v>1673</v>
      </c>
      <c r="AI456" s="9">
        <v>94</v>
      </c>
      <c r="AJ456" s="9" t="s">
        <v>1673</v>
      </c>
      <c r="AK456" s="9">
        <v>1</v>
      </c>
      <c r="AL456" s="11"/>
      <c r="AM456" s="11"/>
      <c r="AN456" s="11"/>
      <c r="AO456" s="9">
        <v>0</v>
      </c>
      <c r="AP456" s="11"/>
      <c r="AQ456" s="11"/>
      <c r="AR456" s="9">
        <v>0</v>
      </c>
      <c r="AS456" s="9">
        <v>0</v>
      </c>
      <c r="AT456" s="9" t="s">
        <v>1673</v>
      </c>
      <c r="AU456" s="9">
        <v>0</v>
      </c>
      <c r="AV456" s="11"/>
      <c r="AW456" s="11"/>
      <c r="AX456" s="11"/>
      <c r="AY456" s="9">
        <v>0</v>
      </c>
      <c r="AZ456" s="11"/>
      <c r="BA456" s="11"/>
      <c r="BB456" s="12" t="s">
        <v>1721</v>
      </c>
      <c r="BC456" s="9" t="s">
        <v>1735</v>
      </c>
      <c r="BD456" s="12" t="s">
        <v>1729</v>
      </c>
      <c r="BE456" s="9" t="s">
        <v>1723</v>
      </c>
      <c r="BF456" s="11" t="s">
        <v>1991</v>
      </c>
      <c r="BG456" s="9" t="s">
        <v>1723</v>
      </c>
      <c r="BH456" s="11" t="s">
        <v>1991</v>
      </c>
      <c r="BI456" s="11"/>
      <c r="BJ456" s="12" t="s">
        <v>1991</v>
      </c>
      <c r="BK456" s="9" t="s">
        <v>1723</v>
      </c>
      <c r="BL456" s="12" t="s">
        <v>1989</v>
      </c>
      <c r="BM456" s="11"/>
      <c r="BN456" s="11"/>
      <c r="BO456" s="11"/>
      <c r="BP456" s="9" t="s">
        <v>164</v>
      </c>
    </row>
    <row r="457" spans="1:68" x14ac:dyDescent="0.25">
      <c r="A457" s="13">
        <v>455</v>
      </c>
      <c r="B457" s="13" t="s">
        <v>986</v>
      </c>
      <c r="C457" s="9">
        <v>0</v>
      </c>
      <c r="D457" s="9">
        <v>160</v>
      </c>
      <c r="E457" s="9" t="s">
        <v>1673</v>
      </c>
      <c r="F457" s="9">
        <v>1</v>
      </c>
      <c r="G457" s="9">
        <v>1</v>
      </c>
      <c r="H457" s="11" t="s">
        <v>2013</v>
      </c>
      <c r="I457" s="11"/>
      <c r="J457" s="11"/>
      <c r="K457" s="9">
        <v>0</v>
      </c>
      <c r="L457" s="11"/>
      <c r="M457" s="11"/>
      <c r="N457" s="9">
        <v>68</v>
      </c>
      <c r="O457" s="9" t="s">
        <v>1673</v>
      </c>
      <c r="P457" s="9">
        <v>1</v>
      </c>
      <c r="Q457" s="9">
        <v>1</v>
      </c>
      <c r="R457" s="11" t="s">
        <v>2009</v>
      </c>
      <c r="S457" s="11"/>
      <c r="T457" s="11"/>
      <c r="U457" s="9">
        <v>0</v>
      </c>
      <c r="V457" s="11"/>
      <c r="W457" s="11"/>
      <c r="X457" s="9">
        <v>48</v>
      </c>
      <c r="Y457" s="9" t="s">
        <v>1673</v>
      </c>
      <c r="Z457" s="9">
        <v>1</v>
      </c>
      <c r="AA457" s="11" t="s">
        <v>2013</v>
      </c>
      <c r="AB457" s="11"/>
      <c r="AC457" s="11"/>
      <c r="AD457" s="9">
        <v>0</v>
      </c>
      <c r="AE457" s="11"/>
      <c r="AF457" s="11"/>
      <c r="AG457" s="9">
        <v>50</v>
      </c>
      <c r="AH457" s="9" t="s">
        <v>1673</v>
      </c>
      <c r="AI457" s="9">
        <v>42</v>
      </c>
      <c r="AJ457" s="9" t="s">
        <v>1673</v>
      </c>
      <c r="AK457" s="9">
        <v>1</v>
      </c>
      <c r="AL457" s="11"/>
      <c r="AM457" s="11"/>
      <c r="AN457" s="11"/>
      <c r="AO457" s="9">
        <v>0</v>
      </c>
      <c r="AP457" s="11"/>
      <c r="AQ457" s="11"/>
      <c r="AR457" s="9">
        <v>0</v>
      </c>
      <c r="AS457" s="9">
        <v>0</v>
      </c>
      <c r="AT457" s="9" t="s">
        <v>1673</v>
      </c>
      <c r="AU457" s="9">
        <v>0</v>
      </c>
      <c r="AV457" s="11"/>
      <c r="AW457" s="11"/>
      <c r="AX457" s="11"/>
      <c r="AY457" s="9">
        <v>0</v>
      </c>
      <c r="AZ457" s="11"/>
      <c r="BA457" s="11"/>
      <c r="BB457" s="12" t="s">
        <v>1721</v>
      </c>
      <c r="BC457" s="9" t="s">
        <v>1723</v>
      </c>
      <c r="BD457" s="12" t="s">
        <v>1729</v>
      </c>
      <c r="BE457" s="9" t="s">
        <v>1723</v>
      </c>
      <c r="BF457" s="11" t="s">
        <v>1991</v>
      </c>
      <c r="BG457" s="9" t="s">
        <v>1723</v>
      </c>
      <c r="BH457" s="11" t="s">
        <v>1991</v>
      </c>
      <c r="BI457" s="11"/>
      <c r="BJ457" s="12" t="s">
        <v>1991</v>
      </c>
      <c r="BK457" s="9" t="s">
        <v>1723</v>
      </c>
      <c r="BL457" s="12" t="s">
        <v>1989</v>
      </c>
      <c r="BM457" s="11"/>
      <c r="BN457" s="11"/>
      <c r="BO457" s="11"/>
      <c r="BP457" s="9" t="s">
        <v>164</v>
      </c>
    </row>
    <row r="458" spans="1:68" x14ac:dyDescent="0.25">
      <c r="A458" s="13">
        <v>456</v>
      </c>
      <c r="B458" s="13" t="s">
        <v>988</v>
      </c>
      <c r="C458" s="9">
        <v>0</v>
      </c>
      <c r="D458" s="9">
        <v>198</v>
      </c>
      <c r="E458" s="9" t="s">
        <v>1673</v>
      </c>
      <c r="F458" s="9">
        <v>1</v>
      </c>
      <c r="G458" s="9">
        <v>1</v>
      </c>
      <c r="H458" s="11" t="s">
        <v>2013</v>
      </c>
      <c r="I458" s="11"/>
      <c r="J458" s="11"/>
      <c r="K458" s="9">
        <v>0</v>
      </c>
      <c r="L458" s="11"/>
      <c r="M458" s="11"/>
      <c r="N458" s="9">
        <v>0</v>
      </c>
      <c r="O458" s="9" t="s">
        <v>1673</v>
      </c>
      <c r="P458" s="9">
        <v>1</v>
      </c>
      <c r="Q458" s="9">
        <v>0</v>
      </c>
      <c r="R458" s="11" t="s">
        <v>2009</v>
      </c>
      <c r="S458" s="11"/>
      <c r="T458" s="11"/>
      <c r="U458" s="9">
        <v>0</v>
      </c>
      <c r="V458" s="11"/>
      <c r="W458" s="11"/>
      <c r="X458" s="9">
        <v>68</v>
      </c>
      <c r="Y458" s="9" t="s">
        <v>1673</v>
      </c>
      <c r="Z458" s="9">
        <v>1</v>
      </c>
      <c r="AA458" s="11" t="s">
        <v>2013</v>
      </c>
      <c r="AB458" s="11"/>
      <c r="AC458" s="11"/>
      <c r="AD458" s="9">
        <v>0</v>
      </c>
      <c r="AE458" s="11"/>
      <c r="AF458" s="11"/>
      <c r="AG458" s="9">
        <v>52</v>
      </c>
      <c r="AH458" s="9" t="s">
        <v>1673</v>
      </c>
      <c r="AI458" s="9">
        <v>68</v>
      </c>
      <c r="AJ458" s="9" t="s">
        <v>1673</v>
      </c>
      <c r="AK458" s="9">
        <v>1</v>
      </c>
      <c r="AL458" s="11"/>
      <c r="AM458" s="11"/>
      <c r="AN458" s="11"/>
      <c r="AO458" s="9">
        <v>0</v>
      </c>
      <c r="AP458" s="11"/>
      <c r="AQ458" s="11"/>
      <c r="AR458" s="9">
        <v>0</v>
      </c>
      <c r="AS458" s="9">
        <v>0</v>
      </c>
      <c r="AT458" s="9" t="s">
        <v>1673</v>
      </c>
      <c r="AU458" s="9">
        <v>0</v>
      </c>
      <c r="AV458" s="11"/>
      <c r="AW458" s="11"/>
      <c r="AX458" s="11"/>
      <c r="AY458" s="9">
        <v>0</v>
      </c>
      <c r="AZ458" s="11"/>
      <c r="BA458" s="11"/>
      <c r="BB458" s="12" t="s">
        <v>1721</v>
      </c>
      <c r="BC458" s="9" t="s">
        <v>1723</v>
      </c>
      <c r="BD458" s="12" t="s">
        <v>1729</v>
      </c>
      <c r="BE458" s="9" t="s">
        <v>1723</v>
      </c>
      <c r="BF458" s="11" t="s">
        <v>1991</v>
      </c>
      <c r="BG458" s="9" t="s">
        <v>1723</v>
      </c>
      <c r="BH458" s="11" t="s">
        <v>1991</v>
      </c>
      <c r="BI458" s="11"/>
      <c r="BJ458" s="12" t="s">
        <v>1991</v>
      </c>
      <c r="BK458" s="9" t="s">
        <v>1723</v>
      </c>
      <c r="BL458" s="12" t="s">
        <v>1989</v>
      </c>
      <c r="BM458" s="11"/>
      <c r="BN458" s="11"/>
      <c r="BO458" s="11"/>
      <c r="BP458" s="9" t="s">
        <v>164</v>
      </c>
    </row>
    <row r="459" spans="1:68" x14ac:dyDescent="0.25">
      <c r="A459" s="13">
        <v>457</v>
      </c>
      <c r="B459" s="13" t="s">
        <v>990</v>
      </c>
      <c r="C459" s="9">
        <v>0</v>
      </c>
      <c r="D459" s="9">
        <v>198</v>
      </c>
      <c r="E459" s="9" t="s">
        <v>1673</v>
      </c>
      <c r="F459" s="9">
        <v>1</v>
      </c>
      <c r="G459" s="9">
        <v>1</v>
      </c>
      <c r="H459" s="11" t="s">
        <v>2013</v>
      </c>
      <c r="I459" s="11"/>
      <c r="J459" s="11"/>
      <c r="K459" s="9">
        <v>0</v>
      </c>
      <c r="L459" s="11"/>
      <c r="M459" s="11"/>
      <c r="N459" s="9">
        <v>0</v>
      </c>
      <c r="O459" s="9" t="s">
        <v>1673</v>
      </c>
      <c r="P459" s="9">
        <v>1</v>
      </c>
      <c r="Q459" s="9">
        <v>0</v>
      </c>
      <c r="R459" s="11" t="s">
        <v>2009</v>
      </c>
      <c r="S459" s="11"/>
      <c r="T459" s="11"/>
      <c r="U459" s="9">
        <v>0</v>
      </c>
      <c r="V459" s="11"/>
      <c r="W459" s="11"/>
      <c r="X459" s="9">
        <v>68</v>
      </c>
      <c r="Y459" s="9" t="s">
        <v>1673</v>
      </c>
      <c r="Z459" s="9">
        <v>1</v>
      </c>
      <c r="AA459" s="11" t="s">
        <v>2013</v>
      </c>
      <c r="AB459" s="11"/>
      <c r="AC459" s="11"/>
      <c r="AD459" s="9">
        <v>0</v>
      </c>
      <c r="AE459" s="11"/>
      <c r="AF459" s="11"/>
      <c r="AG459" s="9">
        <v>52</v>
      </c>
      <c r="AH459" s="9" t="s">
        <v>1673</v>
      </c>
      <c r="AI459" s="9">
        <v>68</v>
      </c>
      <c r="AJ459" s="9" t="s">
        <v>1673</v>
      </c>
      <c r="AK459" s="9">
        <v>1</v>
      </c>
      <c r="AL459" s="11"/>
      <c r="AM459" s="11"/>
      <c r="AN459" s="11"/>
      <c r="AO459" s="9">
        <v>0</v>
      </c>
      <c r="AP459" s="11"/>
      <c r="AQ459" s="11"/>
      <c r="AR459" s="9">
        <v>0</v>
      </c>
      <c r="AS459" s="9">
        <v>0</v>
      </c>
      <c r="AT459" s="9" t="s">
        <v>1673</v>
      </c>
      <c r="AU459" s="9">
        <v>0</v>
      </c>
      <c r="AV459" s="11"/>
      <c r="AW459" s="11"/>
      <c r="AX459" s="11"/>
      <c r="AY459" s="9">
        <v>0</v>
      </c>
      <c r="AZ459" s="11"/>
      <c r="BA459" s="11"/>
      <c r="BB459" s="12" t="s">
        <v>1721</v>
      </c>
      <c r="BC459" s="9" t="s">
        <v>1723</v>
      </c>
      <c r="BD459" s="12" t="s">
        <v>1729</v>
      </c>
      <c r="BE459" s="9" t="s">
        <v>1723</v>
      </c>
      <c r="BF459" s="11" t="s">
        <v>1991</v>
      </c>
      <c r="BG459" s="9" t="s">
        <v>1723</v>
      </c>
      <c r="BH459" s="11" t="s">
        <v>1991</v>
      </c>
      <c r="BI459" s="11"/>
      <c r="BJ459" s="12" t="s">
        <v>1991</v>
      </c>
      <c r="BK459" s="9" t="s">
        <v>1723</v>
      </c>
      <c r="BL459" s="12" t="s">
        <v>1989</v>
      </c>
      <c r="BM459" s="11"/>
      <c r="BN459" s="11"/>
      <c r="BO459" s="11"/>
      <c r="BP459" s="9" t="s">
        <v>164</v>
      </c>
    </row>
    <row r="460" spans="1:68" x14ac:dyDescent="0.25">
      <c r="A460" s="13">
        <v>458</v>
      </c>
      <c r="B460" s="13" t="s">
        <v>992</v>
      </c>
      <c r="C460" s="9">
        <v>0</v>
      </c>
      <c r="D460" s="9">
        <v>198</v>
      </c>
      <c r="E460" s="9" t="s">
        <v>1673</v>
      </c>
      <c r="F460" s="9">
        <v>1</v>
      </c>
      <c r="G460" s="9">
        <v>1</v>
      </c>
      <c r="H460" s="11" t="s">
        <v>2013</v>
      </c>
      <c r="I460" s="11"/>
      <c r="J460" s="11"/>
      <c r="K460" s="9">
        <v>0</v>
      </c>
      <c r="L460" s="11"/>
      <c r="M460" s="11"/>
      <c r="N460" s="9">
        <v>0</v>
      </c>
      <c r="O460" s="9" t="s">
        <v>1673</v>
      </c>
      <c r="P460" s="9">
        <v>1</v>
      </c>
      <c r="Q460" s="9">
        <v>0</v>
      </c>
      <c r="R460" s="11" t="s">
        <v>2009</v>
      </c>
      <c r="S460" s="11"/>
      <c r="T460" s="11"/>
      <c r="U460" s="9">
        <v>0</v>
      </c>
      <c r="V460" s="11"/>
      <c r="W460" s="11"/>
      <c r="X460" s="9">
        <v>68</v>
      </c>
      <c r="Y460" s="9" t="s">
        <v>1673</v>
      </c>
      <c r="Z460" s="9">
        <v>1</v>
      </c>
      <c r="AA460" s="11" t="s">
        <v>2013</v>
      </c>
      <c r="AB460" s="11"/>
      <c r="AC460" s="11"/>
      <c r="AD460" s="9">
        <v>0</v>
      </c>
      <c r="AE460" s="11"/>
      <c r="AF460" s="11"/>
      <c r="AG460" s="9">
        <v>52</v>
      </c>
      <c r="AH460" s="9" t="s">
        <v>1673</v>
      </c>
      <c r="AI460" s="9">
        <v>68</v>
      </c>
      <c r="AJ460" s="9" t="s">
        <v>1673</v>
      </c>
      <c r="AK460" s="9">
        <v>1</v>
      </c>
      <c r="AL460" s="11"/>
      <c r="AM460" s="11"/>
      <c r="AN460" s="11"/>
      <c r="AO460" s="9">
        <v>0</v>
      </c>
      <c r="AP460" s="11"/>
      <c r="AQ460" s="11"/>
      <c r="AR460" s="9">
        <v>0</v>
      </c>
      <c r="AS460" s="9">
        <v>0</v>
      </c>
      <c r="AT460" s="9" t="s">
        <v>1673</v>
      </c>
      <c r="AU460" s="9">
        <v>0</v>
      </c>
      <c r="AV460" s="11"/>
      <c r="AW460" s="11"/>
      <c r="AX460" s="11"/>
      <c r="AY460" s="9">
        <v>0</v>
      </c>
      <c r="AZ460" s="11"/>
      <c r="BA460" s="11"/>
      <c r="BB460" s="12" t="s">
        <v>1721</v>
      </c>
      <c r="BC460" s="9" t="s">
        <v>1723</v>
      </c>
      <c r="BD460" s="12" t="s">
        <v>1729</v>
      </c>
      <c r="BE460" s="9" t="s">
        <v>1723</v>
      </c>
      <c r="BF460" s="11" t="s">
        <v>1991</v>
      </c>
      <c r="BG460" s="9" t="s">
        <v>1723</v>
      </c>
      <c r="BH460" s="11" t="s">
        <v>1991</v>
      </c>
      <c r="BI460" s="11"/>
      <c r="BJ460" s="12" t="s">
        <v>1991</v>
      </c>
      <c r="BK460" s="9" t="s">
        <v>1723</v>
      </c>
      <c r="BL460" s="12" t="s">
        <v>1989</v>
      </c>
      <c r="BM460" s="11"/>
      <c r="BN460" s="11"/>
      <c r="BO460" s="11"/>
      <c r="BP460" s="9" t="s">
        <v>164</v>
      </c>
    </row>
    <row r="461" spans="1:68" x14ac:dyDescent="0.25">
      <c r="A461" s="13">
        <v>459</v>
      </c>
      <c r="B461" s="13" t="s">
        <v>994</v>
      </c>
      <c r="C461" s="9">
        <v>0</v>
      </c>
      <c r="D461" s="9">
        <v>198</v>
      </c>
      <c r="E461" s="9" t="s">
        <v>1673</v>
      </c>
      <c r="F461" s="9">
        <v>1</v>
      </c>
      <c r="G461" s="9">
        <v>1</v>
      </c>
      <c r="H461" s="11" t="s">
        <v>2013</v>
      </c>
      <c r="I461" s="11"/>
      <c r="J461" s="11"/>
      <c r="K461" s="9">
        <v>0</v>
      </c>
      <c r="L461" s="11"/>
      <c r="M461" s="11"/>
      <c r="N461" s="9">
        <v>0</v>
      </c>
      <c r="O461" s="9" t="s">
        <v>1673</v>
      </c>
      <c r="P461" s="9">
        <v>1</v>
      </c>
      <c r="Q461" s="9">
        <v>0</v>
      </c>
      <c r="R461" s="11" t="s">
        <v>2009</v>
      </c>
      <c r="S461" s="11"/>
      <c r="T461" s="11"/>
      <c r="U461" s="9">
        <v>0</v>
      </c>
      <c r="V461" s="11"/>
      <c r="W461" s="11"/>
      <c r="X461" s="9">
        <v>68</v>
      </c>
      <c r="Y461" s="9" t="s">
        <v>1673</v>
      </c>
      <c r="Z461" s="9">
        <v>1</v>
      </c>
      <c r="AA461" s="11" t="s">
        <v>2013</v>
      </c>
      <c r="AB461" s="11"/>
      <c r="AC461" s="11"/>
      <c r="AD461" s="9">
        <v>0</v>
      </c>
      <c r="AE461" s="11"/>
      <c r="AF461" s="11"/>
      <c r="AG461" s="9">
        <v>52</v>
      </c>
      <c r="AH461" s="9" t="s">
        <v>1673</v>
      </c>
      <c r="AI461" s="9">
        <v>68</v>
      </c>
      <c r="AJ461" s="9" t="s">
        <v>1673</v>
      </c>
      <c r="AK461" s="9">
        <v>1</v>
      </c>
      <c r="AL461" s="11"/>
      <c r="AM461" s="11"/>
      <c r="AN461" s="11"/>
      <c r="AO461" s="9">
        <v>0</v>
      </c>
      <c r="AP461" s="11"/>
      <c r="AQ461" s="11"/>
      <c r="AR461" s="9">
        <v>0</v>
      </c>
      <c r="AS461" s="9">
        <v>0</v>
      </c>
      <c r="AT461" s="9" t="s">
        <v>1673</v>
      </c>
      <c r="AU461" s="9">
        <v>0</v>
      </c>
      <c r="AV461" s="11"/>
      <c r="AW461" s="11"/>
      <c r="AX461" s="11"/>
      <c r="AY461" s="9">
        <v>0</v>
      </c>
      <c r="AZ461" s="11"/>
      <c r="BA461" s="11"/>
      <c r="BB461" s="12" t="s">
        <v>1721</v>
      </c>
      <c r="BC461" s="9" t="s">
        <v>1723</v>
      </c>
      <c r="BD461" s="12" t="s">
        <v>1729</v>
      </c>
      <c r="BE461" s="9" t="s">
        <v>1723</v>
      </c>
      <c r="BF461" s="11" t="s">
        <v>1991</v>
      </c>
      <c r="BG461" s="9" t="s">
        <v>1723</v>
      </c>
      <c r="BH461" s="11" t="s">
        <v>1991</v>
      </c>
      <c r="BI461" s="11"/>
      <c r="BJ461" s="12" t="s">
        <v>1991</v>
      </c>
      <c r="BK461" s="9" t="s">
        <v>1723</v>
      </c>
      <c r="BL461" s="12" t="s">
        <v>1989</v>
      </c>
      <c r="BM461" s="11"/>
      <c r="BN461" s="11"/>
      <c r="BO461" s="11"/>
      <c r="BP461" s="9" t="s">
        <v>164</v>
      </c>
    </row>
    <row r="462" spans="1:68" x14ac:dyDescent="0.25">
      <c r="A462" s="13">
        <v>460</v>
      </c>
      <c r="B462" s="13" t="s">
        <v>996</v>
      </c>
      <c r="C462" s="9">
        <v>0</v>
      </c>
      <c r="D462" s="9">
        <v>160</v>
      </c>
      <c r="E462" s="9" t="s">
        <v>1673</v>
      </c>
      <c r="F462" s="9">
        <v>1</v>
      </c>
      <c r="G462" s="9">
        <v>1</v>
      </c>
      <c r="H462" s="11" t="s">
        <v>2013</v>
      </c>
      <c r="I462" s="11"/>
      <c r="J462" s="11"/>
      <c r="K462" s="9">
        <v>0</v>
      </c>
      <c r="L462" s="11"/>
      <c r="M462" s="11"/>
      <c r="N462" s="9">
        <v>0</v>
      </c>
      <c r="O462" s="9" t="s">
        <v>1673</v>
      </c>
      <c r="P462" s="9">
        <v>1</v>
      </c>
      <c r="Q462" s="9">
        <v>0</v>
      </c>
      <c r="R462" s="11" t="s">
        <v>2009</v>
      </c>
      <c r="S462" s="11"/>
      <c r="T462" s="11"/>
      <c r="U462" s="9">
        <v>0</v>
      </c>
      <c r="V462" s="11"/>
      <c r="W462" s="11"/>
      <c r="X462" s="9">
        <v>60</v>
      </c>
      <c r="Y462" s="9" t="s">
        <v>1673</v>
      </c>
      <c r="Z462" s="9">
        <v>1</v>
      </c>
      <c r="AA462" s="11" t="s">
        <v>2013</v>
      </c>
      <c r="AB462" s="11"/>
      <c r="AC462" s="11"/>
      <c r="AD462" s="9">
        <v>0</v>
      </c>
      <c r="AE462" s="11"/>
      <c r="AF462" s="11"/>
      <c r="AG462" s="9">
        <v>52</v>
      </c>
      <c r="AH462" s="9" t="s">
        <v>1673</v>
      </c>
      <c r="AI462" s="9">
        <v>50</v>
      </c>
      <c r="AJ462" s="9" t="s">
        <v>1673</v>
      </c>
      <c r="AK462" s="9">
        <v>1</v>
      </c>
      <c r="AL462" s="11"/>
      <c r="AM462" s="11"/>
      <c r="AN462" s="11"/>
      <c r="AO462" s="9">
        <v>0</v>
      </c>
      <c r="AP462" s="11"/>
      <c r="AQ462" s="11"/>
      <c r="AR462" s="9">
        <v>0</v>
      </c>
      <c r="AS462" s="9">
        <v>0</v>
      </c>
      <c r="AT462" s="9" t="s">
        <v>1673</v>
      </c>
      <c r="AU462" s="9">
        <v>0</v>
      </c>
      <c r="AV462" s="11"/>
      <c r="AW462" s="11"/>
      <c r="AX462" s="11"/>
      <c r="AY462" s="9">
        <v>0</v>
      </c>
      <c r="AZ462" s="11"/>
      <c r="BA462" s="11"/>
      <c r="BB462" s="12" t="s">
        <v>1721</v>
      </c>
      <c r="BC462" s="9" t="s">
        <v>1723</v>
      </c>
      <c r="BD462" s="12" t="s">
        <v>1729</v>
      </c>
      <c r="BE462" s="9" t="s">
        <v>1723</v>
      </c>
      <c r="BF462" s="11" t="s">
        <v>1991</v>
      </c>
      <c r="BG462" s="9" t="s">
        <v>1723</v>
      </c>
      <c r="BH462" s="11" t="s">
        <v>1991</v>
      </c>
      <c r="BI462" s="11"/>
      <c r="BJ462" s="12" t="s">
        <v>1991</v>
      </c>
      <c r="BK462" s="9" t="s">
        <v>1723</v>
      </c>
      <c r="BL462" s="12" t="s">
        <v>1989</v>
      </c>
      <c r="BM462" s="11"/>
      <c r="BN462" s="11"/>
      <c r="BO462" s="11"/>
      <c r="BP462" s="9" t="s">
        <v>164</v>
      </c>
    </row>
    <row r="463" spans="1:68" x14ac:dyDescent="0.25">
      <c r="A463" s="13">
        <v>461</v>
      </c>
      <c r="B463" s="13" t="s">
        <v>998</v>
      </c>
      <c r="C463" s="9">
        <v>0</v>
      </c>
      <c r="D463" s="9">
        <v>110</v>
      </c>
      <c r="E463" s="9" t="s">
        <v>1673</v>
      </c>
      <c r="F463" s="9">
        <v>1</v>
      </c>
      <c r="G463" s="9">
        <v>1</v>
      </c>
      <c r="H463" s="11" t="s">
        <v>2013</v>
      </c>
      <c r="I463" s="11"/>
      <c r="J463" s="11"/>
      <c r="K463" s="9">
        <v>0</v>
      </c>
      <c r="L463" s="11"/>
      <c r="M463" s="11"/>
      <c r="N463" s="9">
        <v>0</v>
      </c>
      <c r="O463" s="9" t="s">
        <v>1673</v>
      </c>
      <c r="P463" s="9">
        <v>1</v>
      </c>
      <c r="Q463" s="9">
        <v>0</v>
      </c>
      <c r="R463" s="11" t="s">
        <v>2009</v>
      </c>
      <c r="S463" s="11"/>
      <c r="T463" s="11"/>
      <c r="U463" s="9">
        <v>0</v>
      </c>
      <c r="V463" s="11"/>
      <c r="W463" s="11"/>
      <c r="X463" s="9">
        <v>48</v>
      </c>
      <c r="Y463" s="9" t="s">
        <v>1673</v>
      </c>
      <c r="Z463" s="9">
        <v>1</v>
      </c>
      <c r="AA463" s="11" t="s">
        <v>2013</v>
      </c>
      <c r="AB463" s="11"/>
      <c r="AC463" s="11"/>
      <c r="AD463" s="9">
        <v>0</v>
      </c>
      <c r="AE463" s="11"/>
      <c r="AF463" s="11"/>
      <c r="AG463" s="9">
        <v>48</v>
      </c>
      <c r="AH463" s="9" t="s">
        <v>1673</v>
      </c>
      <c r="AI463" s="9">
        <v>44</v>
      </c>
      <c r="AJ463" s="9" t="s">
        <v>1673</v>
      </c>
      <c r="AK463" s="9">
        <v>1</v>
      </c>
      <c r="AL463" s="11"/>
      <c r="AM463" s="11"/>
      <c r="AN463" s="11"/>
      <c r="AO463" s="9">
        <v>0</v>
      </c>
      <c r="AP463" s="11"/>
      <c r="AQ463" s="11"/>
      <c r="AR463" s="9">
        <v>0</v>
      </c>
      <c r="AS463" s="9">
        <v>0</v>
      </c>
      <c r="AT463" s="9" t="s">
        <v>1673</v>
      </c>
      <c r="AU463" s="9">
        <v>0</v>
      </c>
      <c r="AV463" s="11"/>
      <c r="AW463" s="11"/>
      <c r="AX463" s="11"/>
      <c r="AY463" s="9">
        <v>0</v>
      </c>
      <c r="AZ463" s="11"/>
      <c r="BA463" s="11"/>
      <c r="BB463" s="12" t="s">
        <v>1721</v>
      </c>
      <c r="BC463" s="9" t="s">
        <v>1723</v>
      </c>
      <c r="BD463" s="12" t="s">
        <v>1729</v>
      </c>
      <c r="BE463" s="9" t="s">
        <v>1723</v>
      </c>
      <c r="BF463" s="11" t="s">
        <v>1991</v>
      </c>
      <c r="BG463" s="9" t="s">
        <v>1723</v>
      </c>
      <c r="BH463" s="11" t="s">
        <v>1991</v>
      </c>
      <c r="BI463" s="11"/>
      <c r="BJ463" s="12" t="s">
        <v>1991</v>
      </c>
      <c r="BK463" s="9" t="s">
        <v>1723</v>
      </c>
      <c r="BL463" s="12" t="s">
        <v>1989</v>
      </c>
      <c r="BM463" s="11"/>
      <c r="BN463" s="11"/>
      <c r="BO463" s="11"/>
      <c r="BP463" s="9" t="s">
        <v>164</v>
      </c>
    </row>
    <row r="464" spans="1:68" s="1" customFormat="1" x14ac:dyDescent="0.25">
      <c r="A464" s="1">
        <v>462</v>
      </c>
      <c r="B464" s="20" t="s">
        <v>1004</v>
      </c>
      <c r="C464" s="10">
        <v>1</v>
      </c>
      <c r="D464" s="10">
        <v>390</v>
      </c>
      <c r="E464" s="9" t="s">
        <v>1673</v>
      </c>
      <c r="F464" s="10">
        <v>1</v>
      </c>
      <c r="G464" s="10">
        <v>0</v>
      </c>
      <c r="H464" s="11" t="s">
        <v>2010</v>
      </c>
      <c r="I464" s="11" t="s">
        <v>2011</v>
      </c>
      <c r="J464" s="11" t="s">
        <v>2012</v>
      </c>
      <c r="K464" s="10">
        <v>1</v>
      </c>
      <c r="L464" s="11"/>
      <c r="M464" s="11"/>
      <c r="N464" s="10">
        <v>154</v>
      </c>
      <c r="O464" s="9" t="s">
        <v>1673</v>
      </c>
      <c r="P464" s="9">
        <v>1</v>
      </c>
      <c r="Q464" s="10">
        <v>1</v>
      </c>
      <c r="R464" s="11" t="s">
        <v>2010</v>
      </c>
      <c r="S464" s="11" t="s">
        <v>2011</v>
      </c>
      <c r="T464" s="11"/>
      <c r="U464" s="10">
        <v>1</v>
      </c>
      <c r="V464" s="11"/>
      <c r="W464" s="11"/>
      <c r="X464" s="10">
        <v>160</v>
      </c>
      <c r="Y464" s="9" t="s">
        <v>1673</v>
      </c>
      <c r="Z464" s="9">
        <v>1</v>
      </c>
      <c r="AA464" s="11" t="s">
        <v>2013</v>
      </c>
      <c r="AB464" s="11"/>
      <c r="AC464" s="11"/>
      <c r="AD464" s="10">
        <v>0</v>
      </c>
      <c r="AE464" s="11"/>
      <c r="AF464" s="11"/>
      <c r="AG464" s="10">
        <v>190</v>
      </c>
      <c r="AH464" s="9" t="s">
        <v>1673</v>
      </c>
      <c r="AI464" s="10">
        <v>322</v>
      </c>
      <c r="AJ464" s="9" t="s">
        <v>1673</v>
      </c>
      <c r="AK464" s="9">
        <v>1</v>
      </c>
      <c r="AL464" s="11"/>
      <c r="AM464" s="11"/>
      <c r="AN464" s="11"/>
      <c r="AO464" s="10">
        <v>1</v>
      </c>
      <c r="AP464" s="11"/>
      <c r="AQ464" s="11"/>
      <c r="AR464" s="10">
        <v>0</v>
      </c>
      <c r="AS464" s="10">
        <v>0</v>
      </c>
      <c r="AT464" s="9" t="s">
        <v>1673</v>
      </c>
      <c r="AU464" s="10">
        <v>0</v>
      </c>
      <c r="AV464" s="11"/>
      <c r="AW464" s="11"/>
      <c r="AX464" s="11"/>
      <c r="AY464" s="9">
        <v>0</v>
      </c>
      <c r="AZ464" s="11"/>
      <c r="BA464" s="11"/>
      <c r="BB464" s="12" t="s">
        <v>1721</v>
      </c>
      <c r="BC464" s="9" t="s">
        <v>1723</v>
      </c>
      <c r="BD464" s="12" t="s">
        <v>1729</v>
      </c>
      <c r="BE464" s="9" t="s">
        <v>1723</v>
      </c>
      <c r="BF464" s="11" t="s">
        <v>1991</v>
      </c>
      <c r="BG464" s="9" t="s">
        <v>1723</v>
      </c>
      <c r="BH464" s="11" t="s">
        <v>1991</v>
      </c>
      <c r="BI464" s="11"/>
      <c r="BJ464" s="12" t="s">
        <v>1991</v>
      </c>
      <c r="BK464" s="9" t="s">
        <v>1723</v>
      </c>
      <c r="BL464" s="12" t="s">
        <v>1989</v>
      </c>
      <c r="BM464" s="11"/>
      <c r="BN464" s="11"/>
      <c r="BO464" s="11"/>
      <c r="BP464" s="9" t="s">
        <v>164</v>
      </c>
    </row>
    <row r="465" spans="1:68" s="1" customFormat="1" x14ac:dyDescent="0.25">
      <c r="A465" s="1">
        <v>463</v>
      </c>
      <c r="B465" s="20" t="s">
        <v>1006</v>
      </c>
      <c r="C465" s="10">
        <v>0</v>
      </c>
      <c r="D465" s="10">
        <v>134</v>
      </c>
      <c r="E465" s="9" t="s">
        <v>1673</v>
      </c>
      <c r="F465" s="10">
        <v>1</v>
      </c>
      <c r="G465" s="10">
        <v>1</v>
      </c>
      <c r="H465" s="11" t="s">
        <v>2013</v>
      </c>
      <c r="I465" s="11"/>
      <c r="J465" s="11"/>
      <c r="K465" s="10">
        <v>0</v>
      </c>
      <c r="L465" s="11"/>
      <c r="M465" s="11"/>
      <c r="N465" s="10">
        <v>74</v>
      </c>
      <c r="O465" s="9" t="s">
        <v>1673</v>
      </c>
      <c r="P465" s="9">
        <v>1</v>
      </c>
      <c r="Q465" s="10">
        <v>1</v>
      </c>
      <c r="R465" s="11" t="s">
        <v>2009</v>
      </c>
      <c r="S465" s="11"/>
      <c r="T465" s="11"/>
      <c r="U465" s="10">
        <v>0</v>
      </c>
      <c r="V465" s="11"/>
      <c r="W465" s="11"/>
      <c r="X465" s="10">
        <v>64</v>
      </c>
      <c r="Y465" s="9" t="s">
        <v>1673</v>
      </c>
      <c r="Z465" s="9">
        <v>1</v>
      </c>
      <c r="AA465" s="11" t="s">
        <v>2013</v>
      </c>
      <c r="AB465" s="11"/>
      <c r="AC465" s="11"/>
      <c r="AD465" s="10">
        <v>0</v>
      </c>
      <c r="AE465" s="11"/>
      <c r="AF465" s="11"/>
      <c r="AG465" s="10">
        <v>88</v>
      </c>
      <c r="AH465" s="9" t="s">
        <v>1673</v>
      </c>
      <c r="AI465" s="10">
        <v>112</v>
      </c>
      <c r="AJ465" s="9" t="s">
        <v>1673</v>
      </c>
      <c r="AK465" s="9">
        <v>1</v>
      </c>
      <c r="AL465" s="11"/>
      <c r="AM465" s="11"/>
      <c r="AN465" s="11"/>
      <c r="AO465" s="10">
        <v>1</v>
      </c>
      <c r="AP465" s="11"/>
      <c r="AQ465" s="11"/>
      <c r="AR465" s="10">
        <v>0</v>
      </c>
      <c r="AS465" s="10">
        <v>0</v>
      </c>
      <c r="AT465" s="9" t="s">
        <v>1673</v>
      </c>
      <c r="AU465" s="10">
        <v>0</v>
      </c>
      <c r="AV465" s="11"/>
      <c r="AW465" s="11"/>
      <c r="AX465" s="11"/>
      <c r="AY465" s="9">
        <v>0</v>
      </c>
      <c r="AZ465" s="11"/>
      <c r="BA465" s="11"/>
      <c r="BB465" s="12" t="s">
        <v>1721</v>
      </c>
      <c r="BC465" s="9" t="s">
        <v>1723</v>
      </c>
      <c r="BD465" s="12" t="s">
        <v>1729</v>
      </c>
      <c r="BE465" s="9" t="s">
        <v>1723</v>
      </c>
      <c r="BF465" s="11" t="s">
        <v>1991</v>
      </c>
      <c r="BG465" s="9" t="s">
        <v>1723</v>
      </c>
      <c r="BH465" s="11" t="s">
        <v>1991</v>
      </c>
      <c r="BI465" s="11"/>
      <c r="BJ465" s="12" t="s">
        <v>1991</v>
      </c>
      <c r="BK465" s="9" t="s">
        <v>1723</v>
      </c>
      <c r="BL465" s="12" t="s">
        <v>1989</v>
      </c>
      <c r="BM465" s="11"/>
      <c r="BN465" s="11"/>
      <c r="BO465" s="11"/>
      <c r="BP465" s="9" t="s">
        <v>164</v>
      </c>
    </row>
    <row r="466" spans="1:68" s="1" customFormat="1" x14ac:dyDescent="0.25">
      <c r="A466" s="1">
        <v>464</v>
      </c>
      <c r="B466" s="20" t="s">
        <v>1008</v>
      </c>
      <c r="C466" s="10">
        <v>1</v>
      </c>
      <c r="D466" s="10">
        <v>348</v>
      </c>
      <c r="E466" s="9" t="s">
        <v>1673</v>
      </c>
      <c r="F466" s="10">
        <v>1</v>
      </c>
      <c r="G466" s="10">
        <v>0</v>
      </c>
      <c r="H466" s="11" t="s">
        <v>2010</v>
      </c>
      <c r="I466" s="11" t="s">
        <v>2011</v>
      </c>
      <c r="J466" s="11" t="s">
        <v>2012</v>
      </c>
      <c r="K466" s="10">
        <v>1</v>
      </c>
      <c r="L466" s="11"/>
      <c r="M466" s="11"/>
      <c r="N466" s="10">
        <v>160</v>
      </c>
      <c r="O466" s="9" t="s">
        <v>1673</v>
      </c>
      <c r="P466" s="9">
        <v>1</v>
      </c>
      <c r="Q466" s="10">
        <v>1</v>
      </c>
      <c r="R466" s="11" t="s">
        <v>2010</v>
      </c>
      <c r="S466" s="11" t="s">
        <v>2011</v>
      </c>
      <c r="T466" s="11"/>
      <c r="U466" s="10">
        <v>1</v>
      </c>
      <c r="V466" s="11"/>
      <c r="W466" s="11"/>
      <c r="X466" s="10">
        <v>104</v>
      </c>
      <c r="Y466" s="9" t="s">
        <v>1673</v>
      </c>
      <c r="Z466" s="9">
        <v>1</v>
      </c>
      <c r="AA466" s="11" t="s">
        <v>2010</v>
      </c>
      <c r="AB466" s="11" t="s">
        <v>2011</v>
      </c>
      <c r="AC466" s="11"/>
      <c r="AD466" s="10">
        <v>1</v>
      </c>
      <c r="AE466" s="11"/>
      <c r="AF466" s="11"/>
      <c r="AG466" s="10">
        <v>160</v>
      </c>
      <c r="AH466" s="9" t="s">
        <v>1673</v>
      </c>
      <c r="AI466" s="10">
        <v>232</v>
      </c>
      <c r="AJ466" s="9" t="s">
        <v>1673</v>
      </c>
      <c r="AK466" s="9">
        <v>1</v>
      </c>
      <c r="AL466" s="11"/>
      <c r="AM466" s="11"/>
      <c r="AN466" s="11"/>
      <c r="AO466" s="10">
        <v>1</v>
      </c>
      <c r="AP466" s="11"/>
      <c r="AQ466" s="11"/>
      <c r="AR466" s="10">
        <v>54.2</v>
      </c>
      <c r="AS466" s="10">
        <v>54.2</v>
      </c>
      <c r="AT466" s="9" t="s">
        <v>1673</v>
      </c>
      <c r="AU466" s="10">
        <v>2</v>
      </c>
      <c r="AV466" s="11"/>
      <c r="AW466" s="11"/>
      <c r="AX466" s="11"/>
      <c r="AY466" s="10">
        <v>0</v>
      </c>
      <c r="AZ466" s="11"/>
      <c r="BA466" s="11"/>
      <c r="BB466" s="12" t="s">
        <v>1721</v>
      </c>
      <c r="BC466" s="9" t="s">
        <v>1723</v>
      </c>
      <c r="BD466" s="12" t="s">
        <v>1729</v>
      </c>
      <c r="BE466" s="9" t="s">
        <v>1723</v>
      </c>
      <c r="BF466" s="11" t="s">
        <v>1991</v>
      </c>
      <c r="BG466" s="9" t="s">
        <v>1723</v>
      </c>
      <c r="BH466" s="11" t="s">
        <v>1991</v>
      </c>
      <c r="BI466" s="11"/>
      <c r="BJ466" s="12" t="s">
        <v>1991</v>
      </c>
      <c r="BK466" s="9" t="s">
        <v>1723</v>
      </c>
      <c r="BL466" s="12" t="s">
        <v>1991</v>
      </c>
      <c r="BM466" s="11"/>
      <c r="BN466" s="11"/>
      <c r="BO466" s="11"/>
      <c r="BP466" s="9" t="s">
        <v>164</v>
      </c>
    </row>
    <row r="467" spans="1:68" s="1" customFormat="1" x14ac:dyDescent="0.25">
      <c r="A467" s="1">
        <v>465</v>
      </c>
      <c r="B467" s="20" t="s">
        <v>1010</v>
      </c>
      <c r="C467" s="10">
        <v>1</v>
      </c>
      <c r="D467" s="10">
        <v>360</v>
      </c>
      <c r="E467" s="9" t="s">
        <v>1673</v>
      </c>
      <c r="F467" s="10">
        <v>1</v>
      </c>
      <c r="G467" s="10">
        <v>0</v>
      </c>
      <c r="H467" s="11" t="s">
        <v>2010</v>
      </c>
      <c r="I467" s="11" t="s">
        <v>2011</v>
      </c>
      <c r="J467" s="11" t="s">
        <v>2012</v>
      </c>
      <c r="K467" s="10">
        <v>1</v>
      </c>
      <c r="L467" s="11"/>
      <c r="M467" s="11"/>
      <c r="N467" s="10">
        <v>156</v>
      </c>
      <c r="O467" s="9" t="s">
        <v>1673</v>
      </c>
      <c r="P467" s="9">
        <v>1</v>
      </c>
      <c r="Q467" s="10">
        <v>1</v>
      </c>
      <c r="R467" s="11" t="s">
        <v>2010</v>
      </c>
      <c r="S467" s="11" t="s">
        <v>2011</v>
      </c>
      <c r="T467" s="11"/>
      <c r="U467" s="10">
        <v>1</v>
      </c>
      <c r="V467" s="11"/>
      <c r="W467" s="11"/>
      <c r="X467" s="10">
        <v>118</v>
      </c>
      <c r="Y467" s="9" t="s">
        <v>1673</v>
      </c>
      <c r="Z467" s="9">
        <v>1</v>
      </c>
      <c r="AA467" s="11" t="s">
        <v>2010</v>
      </c>
      <c r="AB467" s="11" t="s">
        <v>2011</v>
      </c>
      <c r="AC467" s="11"/>
      <c r="AD467" s="10">
        <v>1</v>
      </c>
      <c r="AE467" s="11"/>
      <c r="AF467" s="11"/>
      <c r="AG467" s="10">
        <v>176</v>
      </c>
      <c r="AH467" s="9" t="s">
        <v>1673</v>
      </c>
      <c r="AI467" s="10">
        <v>213</v>
      </c>
      <c r="AJ467" s="9" t="s">
        <v>1673</v>
      </c>
      <c r="AK467" s="9">
        <v>1</v>
      </c>
      <c r="AL467" s="11"/>
      <c r="AM467" s="11"/>
      <c r="AN467" s="11"/>
      <c r="AO467" s="10">
        <v>1</v>
      </c>
      <c r="AP467" s="11"/>
      <c r="AQ467" s="11"/>
      <c r="AR467" s="10">
        <v>66.8</v>
      </c>
      <c r="AS467" s="10">
        <v>66.8</v>
      </c>
      <c r="AT467" s="9" t="s">
        <v>1673</v>
      </c>
      <c r="AU467" s="10">
        <v>2</v>
      </c>
      <c r="AV467" s="11"/>
      <c r="AW467" s="11"/>
      <c r="AX467" s="11"/>
      <c r="AY467" s="10">
        <v>0</v>
      </c>
      <c r="AZ467" s="11"/>
      <c r="BA467" s="11"/>
      <c r="BB467" s="12" t="s">
        <v>1721</v>
      </c>
      <c r="BC467" s="9" t="s">
        <v>1723</v>
      </c>
      <c r="BD467" s="12" t="s">
        <v>1729</v>
      </c>
      <c r="BE467" s="9" t="s">
        <v>1723</v>
      </c>
      <c r="BF467" s="11" t="s">
        <v>1991</v>
      </c>
      <c r="BG467" s="9" t="s">
        <v>1723</v>
      </c>
      <c r="BH467" s="11" t="s">
        <v>1991</v>
      </c>
      <c r="BI467" s="11"/>
      <c r="BJ467" s="12" t="s">
        <v>1991</v>
      </c>
      <c r="BK467" s="9" t="s">
        <v>1723</v>
      </c>
      <c r="BL467" s="12" t="s">
        <v>1991</v>
      </c>
      <c r="BM467" s="11"/>
      <c r="BN467" s="11"/>
      <c r="BO467" s="11"/>
      <c r="BP467" s="9" t="s">
        <v>164</v>
      </c>
    </row>
    <row r="468" spans="1:68" s="1" customFormat="1" x14ac:dyDescent="0.25">
      <c r="A468" s="1">
        <v>466</v>
      </c>
      <c r="B468" s="20" t="s">
        <v>1012</v>
      </c>
      <c r="C468" s="10">
        <v>1</v>
      </c>
      <c r="D468" s="10">
        <v>310</v>
      </c>
      <c r="E468" s="9" t="s">
        <v>1673</v>
      </c>
      <c r="F468" s="10">
        <v>1</v>
      </c>
      <c r="G468" s="10">
        <v>0</v>
      </c>
      <c r="H468" s="11" t="s">
        <v>2010</v>
      </c>
      <c r="I468" s="11" t="s">
        <v>2011</v>
      </c>
      <c r="J468" s="11" t="s">
        <v>2012</v>
      </c>
      <c r="K468" s="10">
        <v>1</v>
      </c>
      <c r="L468" s="11"/>
      <c r="M468" s="11"/>
      <c r="N468" s="10">
        <v>144</v>
      </c>
      <c r="O468" s="9" t="s">
        <v>1673</v>
      </c>
      <c r="P468" s="9">
        <v>1</v>
      </c>
      <c r="Q468" s="10">
        <v>1</v>
      </c>
      <c r="R468" s="11" t="s">
        <v>2010</v>
      </c>
      <c r="S468" s="11" t="s">
        <v>2011</v>
      </c>
      <c r="T468" s="11"/>
      <c r="U468" s="10">
        <v>1</v>
      </c>
      <c r="V468" s="11"/>
      <c r="W468" s="11"/>
      <c r="X468" s="10">
        <v>122</v>
      </c>
      <c r="Y468" s="9" t="s">
        <v>1673</v>
      </c>
      <c r="Z468" s="9">
        <v>1</v>
      </c>
      <c r="AA468" s="11" t="s">
        <v>2010</v>
      </c>
      <c r="AB468" s="11" t="s">
        <v>2011</v>
      </c>
      <c r="AC468" s="11"/>
      <c r="AD468" s="10">
        <v>1</v>
      </c>
      <c r="AE468" s="11"/>
      <c r="AF468" s="11"/>
      <c r="AG468" s="10">
        <v>140</v>
      </c>
      <c r="AH468" s="9" t="s">
        <v>1673</v>
      </c>
      <c r="AI468" s="10">
        <v>211</v>
      </c>
      <c r="AJ468" s="9" t="s">
        <v>1673</v>
      </c>
      <c r="AK468" s="9">
        <v>1</v>
      </c>
      <c r="AL468" s="11"/>
      <c r="AM468" s="11"/>
      <c r="AN468" s="11"/>
      <c r="AO468" s="10">
        <v>1</v>
      </c>
      <c r="AP468" s="11"/>
      <c r="AQ468" s="11"/>
      <c r="AR468" s="10">
        <v>68.400000000000006</v>
      </c>
      <c r="AS468" s="10">
        <v>68.400000000000006</v>
      </c>
      <c r="AT468" s="9" t="s">
        <v>1673</v>
      </c>
      <c r="AU468" s="10">
        <v>3</v>
      </c>
      <c r="AV468" s="11"/>
      <c r="AW468" s="11"/>
      <c r="AX468" s="11"/>
      <c r="AY468" s="10">
        <v>0</v>
      </c>
      <c r="AZ468" s="11"/>
      <c r="BA468" s="11"/>
      <c r="BB468" s="12" t="s">
        <v>1721</v>
      </c>
      <c r="BC468" s="9" t="s">
        <v>1723</v>
      </c>
      <c r="BD468" s="12" t="s">
        <v>1729</v>
      </c>
      <c r="BE468" s="9" t="s">
        <v>1723</v>
      </c>
      <c r="BF468" s="11" t="s">
        <v>1991</v>
      </c>
      <c r="BG468" s="9" t="s">
        <v>1723</v>
      </c>
      <c r="BH468" s="11" t="s">
        <v>1991</v>
      </c>
      <c r="BI468" s="11"/>
      <c r="BJ468" s="12" t="s">
        <v>1991</v>
      </c>
      <c r="BK468" s="9" t="s">
        <v>1723</v>
      </c>
      <c r="BL468" s="12" t="s">
        <v>1991</v>
      </c>
      <c r="BM468" s="11"/>
      <c r="BN468" s="11"/>
      <c r="BO468" s="11"/>
      <c r="BP468" s="9" t="s">
        <v>164</v>
      </c>
    </row>
    <row r="469" spans="1:68" s="1" customFormat="1" x14ac:dyDescent="0.25">
      <c r="A469" s="1">
        <v>467</v>
      </c>
      <c r="B469" s="20" t="s">
        <v>1014</v>
      </c>
      <c r="C469" s="10">
        <v>1</v>
      </c>
      <c r="D469" s="10">
        <v>314</v>
      </c>
      <c r="E469" s="9" t="s">
        <v>1673</v>
      </c>
      <c r="F469" s="10">
        <v>1</v>
      </c>
      <c r="G469" s="10">
        <v>0</v>
      </c>
      <c r="H469" s="11" t="s">
        <v>2010</v>
      </c>
      <c r="I469" s="11" t="s">
        <v>2011</v>
      </c>
      <c r="J469" s="11" t="s">
        <v>2012</v>
      </c>
      <c r="K469" s="10">
        <v>1</v>
      </c>
      <c r="L469" s="11"/>
      <c r="M469" s="11"/>
      <c r="N469" s="10">
        <v>142</v>
      </c>
      <c r="O469" s="9" t="s">
        <v>1673</v>
      </c>
      <c r="P469" s="9">
        <v>1</v>
      </c>
      <c r="Q469" s="10">
        <v>1</v>
      </c>
      <c r="R469" s="11" t="s">
        <v>2010</v>
      </c>
      <c r="S469" s="11" t="s">
        <v>2011</v>
      </c>
      <c r="T469" s="11"/>
      <c r="U469" s="10">
        <v>1</v>
      </c>
      <c r="V469" s="11"/>
      <c r="W469" s="11"/>
      <c r="X469" s="10">
        <v>118</v>
      </c>
      <c r="Y469" s="9" t="s">
        <v>1673</v>
      </c>
      <c r="Z469" s="9">
        <v>1</v>
      </c>
      <c r="AA469" s="11" t="s">
        <v>2010</v>
      </c>
      <c r="AB469" s="11" t="s">
        <v>2011</v>
      </c>
      <c r="AC469" s="11"/>
      <c r="AD469" s="10">
        <v>1</v>
      </c>
      <c r="AE469" s="11"/>
      <c r="AF469" s="11"/>
      <c r="AG469" s="10">
        <v>134</v>
      </c>
      <c r="AH469" s="9" t="s">
        <v>1673</v>
      </c>
      <c r="AI469" s="10">
        <v>194</v>
      </c>
      <c r="AJ469" s="9" t="s">
        <v>1673</v>
      </c>
      <c r="AK469" s="9">
        <v>1</v>
      </c>
      <c r="AL469" s="11"/>
      <c r="AM469" s="11"/>
      <c r="AN469" s="11"/>
      <c r="AO469" s="10">
        <v>1</v>
      </c>
      <c r="AP469" s="11"/>
      <c r="AQ469" s="11"/>
      <c r="AR469" s="10">
        <v>83</v>
      </c>
      <c r="AS469" s="10">
        <v>83</v>
      </c>
      <c r="AT469" s="9" t="s">
        <v>1673</v>
      </c>
      <c r="AU469" s="10">
        <v>3</v>
      </c>
      <c r="AV469" s="11"/>
      <c r="AW469" s="11"/>
      <c r="AX469" s="11"/>
      <c r="AY469" s="10">
        <v>0</v>
      </c>
      <c r="AZ469" s="11"/>
      <c r="BA469" s="11"/>
      <c r="BB469" s="12" t="s">
        <v>1721</v>
      </c>
      <c r="BC469" s="9" t="s">
        <v>1723</v>
      </c>
      <c r="BD469" s="12" t="s">
        <v>1729</v>
      </c>
      <c r="BE469" s="9" t="s">
        <v>1723</v>
      </c>
      <c r="BF469" s="11" t="s">
        <v>1991</v>
      </c>
      <c r="BG469" s="9" t="s">
        <v>1723</v>
      </c>
      <c r="BH469" s="11" t="s">
        <v>1991</v>
      </c>
      <c r="BI469" s="11"/>
      <c r="BJ469" s="12" t="s">
        <v>1991</v>
      </c>
      <c r="BK469" s="9" t="s">
        <v>1723</v>
      </c>
      <c r="BL469" s="12" t="s">
        <v>1991</v>
      </c>
      <c r="BM469" s="11"/>
      <c r="BN469" s="11"/>
      <c r="BO469" s="11"/>
      <c r="BP469" s="9" t="s">
        <v>164</v>
      </c>
    </row>
    <row r="470" spans="1:68" s="1" customFormat="1" x14ac:dyDescent="0.25">
      <c r="A470" s="1">
        <v>468</v>
      </c>
      <c r="B470" s="20" t="s">
        <v>1016</v>
      </c>
      <c r="C470" s="10">
        <v>1</v>
      </c>
      <c r="D470" s="10">
        <v>423</v>
      </c>
      <c r="E470" s="9" t="s">
        <v>1673</v>
      </c>
      <c r="F470" s="10">
        <v>1</v>
      </c>
      <c r="G470" s="10">
        <v>0</v>
      </c>
      <c r="H470" s="11" t="s">
        <v>2010</v>
      </c>
      <c r="I470" s="11" t="s">
        <v>2011</v>
      </c>
      <c r="J470" s="11" t="s">
        <v>2012</v>
      </c>
      <c r="K470" s="10">
        <v>1</v>
      </c>
      <c r="L470" s="11"/>
      <c r="M470" s="11"/>
      <c r="N470" s="10">
        <v>142</v>
      </c>
      <c r="O470" s="9" t="s">
        <v>1673</v>
      </c>
      <c r="P470" s="9">
        <v>1</v>
      </c>
      <c r="Q470" s="10">
        <v>1</v>
      </c>
      <c r="R470" s="11" t="s">
        <v>2010</v>
      </c>
      <c r="S470" s="11" t="s">
        <v>2011</v>
      </c>
      <c r="T470" s="11"/>
      <c r="U470" s="10">
        <v>1</v>
      </c>
      <c r="V470" s="11"/>
      <c r="W470" s="11"/>
      <c r="X470" s="10">
        <v>136</v>
      </c>
      <c r="Y470" s="9" t="s">
        <v>1673</v>
      </c>
      <c r="Z470" s="9">
        <v>1</v>
      </c>
      <c r="AA470" s="11" t="s">
        <v>2010</v>
      </c>
      <c r="AB470" s="11" t="s">
        <v>2011</v>
      </c>
      <c r="AC470" s="11"/>
      <c r="AD470" s="10">
        <v>1</v>
      </c>
      <c r="AE470" s="11"/>
      <c r="AF470" s="11"/>
      <c r="AG470" s="10">
        <v>188</v>
      </c>
      <c r="AH470" s="9" t="s">
        <v>1673</v>
      </c>
      <c r="AI470" s="10">
        <v>198</v>
      </c>
      <c r="AJ470" s="9" t="s">
        <v>1673</v>
      </c>
      <c r="AK470" s="9">
        <v>1</v>
      </c>
      <c r="AL470" s="11"/>
      <c r="AM470" s="11"/>
      <c r="AN470" s="11"/>
      <c r="AO470" s="10">
        <v>1</v>
      </c>
      <c r="AP470" s="11"/>
      <c r="AQ470" s="11"/>
      <c r="AR470" s="10">
        <v>82</v>
      </c>
      <c r="AS470" s="10">
        <v>82</v>
      </c>
      <c r="AT470" s="9" t="s">
        <v>1673</v>
      </c>
      <c r="AU470" s="10">
        <v>3</v>
      </c>
      <c r="AV470" s="11"/>
      <c r="AW470" s="11"/>
      <c r="AX470" s="11"/>
      <c r="AY470" s="10">
        <v>0</v>
      </c>
      <c r="AZ470" s="11"/>
      <c r="BA470" s="11"/>
      <c r="BB470" s="12" t="s">
        <v>1721</v>
      </c>
      <c r="BC470" s="9" t="s">
        <v>1723</v>
      </c>
      <c r="BD470" s="12" t="s">
        <v>1729</v>
      </c>
      <c r="BE470" s="9" t="s">
        <v>1723</v>
      </c>
      <c r="BF470" s="11" t="s">
        <v>1991</v>
      </c>
      <c r="BG470" s="9" t="s">
        <v>1723</v>
      </c>
      <c r="BH470" s="11" t="s">
        <v>1991</v>
      </c>
      <c r="BI470" s="11"/>
      <c r="BJ470" s="12" t="s">
        <v>1991</v>
      </c>
      <c r="BK470" s="9" t="s">
        <v>1723</v>
      </c>
      <c r="BL470" s="12" t="s">
        <v>1991</v>
      </c>
      <c r="BM470" s="11"/>
      <c r="BN470" s="11"/>
      <c r="BO470" s="11"/>
      <c r="BP470" s="9" t="s">
        <v>164</v>
      </c>
    </row>
    <row r="471" spans="1:68" s="1" customFormat="1" x14ac:dyDescent="0.25">
      <c r="A471" s="1">
        <v>469</v>
      </c>
      <c r="B471" s="20" t="s">
        <v>1018</v>
      </c>
      <c r="C471" s="10">
        <v>1</v>
      </c>
      <c r="D471" s="10">
        <v>622</v>
      </c>
      <c r="E471" s="9" t="s">
        <v>1673</v>
      </c>
      <c r="F471" s="10">
        <v>1</v>
      </c>
      <c r="G471" s="10">
        <v>0</v>
      </c>
      <c r="H471" s="11" t="s">
        <v>2010</v>
      </c>
      <c r="I471" s="11" t="s">
        <v>2011</v>
      </c>
      <c r="J471" s="11" t="s">
        <v>2012</v>
      </c>
      <c r="K471" s="10">
        <v>1</v>
      </c>
      <c r="L471" s="11"/>
      <c r="M471" s="11"/>
      <c r="N471" s="10">
        <v>256</v>
      </c>
      <c r="O471" s="9" t="s">
        <v>1673</v>
      </c>
      <c r="P471" s="9">
        <v>1</v>
      </c>
      <c r="Q471" s="10">
        <v>1</v>
      </c>
      <c r="R471" s="11" t="s">
        <v>2010</v>
      </c>
      <c r="S471" s="11" t="s">
        <v>2011</v>
      </c>
      <c r="T471" s="11"/>
      <c r="U471" s="10">
        <v>1</v>
      </c>
      <c r="V471" s="11"/>
      <c r="W471" s="11"/>
      <c r="X471" s="10">
        <v>212</v>
      </c>
      <c r="Y471" s="9" t="s">
        <v>1673</v>
      </c>
      <c r="Z471" s="9">
        <v>1</v>
      </c>
      <c r="AA471" s="11" t="s">
        <v>2010</v>
      </c>
      <c r="AB471" s="11" t="s">
        <v>2011</v>
      </c>
      <c r="AC471" s="11"/>
      <c r="AD471" s="10">
        <v>0</v>
      </c>
      <c r="AE471" s="11"/>
      <c r="AF471" s="11"/>
      <c r="AG471" s="10">
        <v>280</v>
      </c>
      <c r="AH471" s="9" t="s">
        <v>1673</v>
      </c>
      <c r="AI471" s="10">
        <v>312</v>
      </c>
      <c r="AJ471" s="9" t="s">
        <v>1673</v>
      </c>
      <c r="AK471" s="9">
        <v>1</v>
      </c>
      <c r="AL471" s="11"/>
      <c r="AM471" s="11"/>
      <c r="AN471" s="11"/>
      <c r="AO471" s="10">
        <v>1</v>
      </c>
      <c r="AP471" s="11"/>
      <c r="AQ471" s="11"/>
      <c r="AR471" s="10">
        <v>0</v>
      </c>
      <c r="AS471" s="10"/>
      <c r="AT471" s="9" t="s">
        <v>1673</v>
      </c>
      <c r="AU471" s="10">
        <v>0</v>
      </c>
      <c r="AV471" s="11"/>
      <c r="AW471" s="11"/>
      <c r="AX471" s="11"/>
      <c r="AY471" s="10">
        <v>0</v>
      </c>
      <c r="AZ471" s="11"/>
      <c r="BA471" s="11"/>
      <c r="BB471" s="12" t="s">
        <v>1721</v>
      </c>
      <c r="BC471" s="9" t="s">
        <v>1723</v>
      </c>
      <c r="BD471" s="12" t="s">
        <v>1729</v>
      </c>
      <c r="BE471" s="9" t="s">
        <v>1723</v>
      </c>
      <c r="BF471" s="11" t="s">
        <v>1991</v>
      </c>
      <c r="BG471" s="9" t="s">
        <v>1723</v>
      </c>
      <c r="BH471" s="11" t="s">
        <v>1991</v>
      </c>
      <c r="BI471" s="11"/>
      <c r="BJ471" s="12" t="s">
        <v>1991</v>
      </c>
      <c r="BK471" s="9" t="s">
        <v>1723</v>
      </c>
      <c r="BL471" s="12" t="s">
        <v>1989</v>
      </c>
      <c r="BM471" s="11"/>
      <c r="BN471" s="11"/>
      <c r="BO471" s="11"/>
      <c r="BP471" s="9" t="s">
        <v>164</v>
      </c>
    </row>
    <row r="472" spans="1:68" s="1" customFormat="1" x14ac:dyDescent="0.25">
      <c r="A472" s="1">
        <v>470</v>
      </c>
      <c r="B472" s="20" t="s">
        <v>1020</v>
      </c>
      <c r="C472" s="10">
        <v>0</v>
      </c>
      <c r="D472" s="10">
        <v>122</v>
      </c>
      <c r="E472" s="9" t="s">
        <v>1673</v>
      </c>
      <c r="F472" s="10">
        <v>1</v>
      </c>
      <c r="G472" s="10">
        <v>1</v>
      </c>
      <c r="H472" s="11" t="s">
        <v>2013</v>
      </c>
      <c r="I472" s="11"/>
      <c r="J472" s="11"/>
      <c r="K472" s="10">
        <v>0</v>
      </c>
      <c r="L472" s="11"/>
      <c r="M472" s="11"/>
      <c r="N472" s="10">
        <v>66</v>
      </c>
      <c r="O472" s="9" t="s">
        <v>1673</v>
      </c>
      <c r="P472" s="9">
        <v>1</v>
      </c>
      <c r="Q472" s="10">
        <v>0</v>
      </c>
      <c r="R472" s="11" t="s">
        <v>2013</v>
      </c>
      <c r="S472" s="11"/>
      <c r="T472" s="11"/>
      <c r="U472" s="10">
        <v>0</v>
      </c>
      <c r="V472" s="11"/>
      <c r="W472" s="11"/>
      <c r="X472" s="10">
        <v>48</v>
      </c>
      <c r="Y472" s="9" t="s">
        <v>1673</v>
      </c>
      <c r="Z472" s="9">
        <v>1</v>
      </c>
      <c r="AA472" s="11" t="s">
        <v>2013</v>
      </c>
      <c r="AB472" s="11"/>
      <c r="AC472" s="11"/>
      <c r="AD472" s="10">
        <v>0</v>
      </c>
      <c r="AE472" s="11"/>
      <c r="AF472" s="11"/>
      <c r="AG472" s="10">
        <v>66</v>
      </c>
      <c r="AH472" s="9" t="s">
        <v>1673</v>
      </c>
      <c r="AI472" s="10">
        <v>54</v>
      </c>
      <c r="AJ472" s="9" t="s">
        <v>1673</v>
      </c>
      <c r="AK472" s="9">
        <v>1</v>
      </c>
      <c r="AL472" s="11"/>
      <c r="AM472" s="11"/>
      <c r="AN472" s="11"/>
      <c r="AO472" s="10">
        <v>0</v>
      </c>
      <c r="AP472" s="11"/>
      <c r="AQ472" s="11"/>
      <c r="AR472" s="10">
        <v>0</v>
      </c>
      <c r="AS472" s="10"/>
      <c r="AT472" s="9" t="s">
        <v>1673</v>
      </c>
      <c r="AU472" s="10">
        <v>0</v>
      </c>
      <c r="AV472" s="11"/>
      <c r="AW472" s="11"/>
      <c r="AX472" s="11"/>
      <c r="AY472" s="10">
        <v>0</v>
      </c>
      <c r="AZ472" s="11"/>
      <c r="BA472" s="11"/>
      <c r="BB472" s="12" t="s">
        <v>1721</v>
      </c>
      <c r="BC472" s="9" t="s">
        <v>1723</v>
      </c>
      <c r="BD472" s="12" t="s">
        <v>1729</v>
      </c>
      <c r="BE472" s="9" t="s">
        <v>1723</v>
      </c>
      <c r="BF472" s="11" t="s">
        <v>1991</v>
      </c>
      <c r="BG472" s="9" t="s">
        <v>1723</v>
      </c>
      <c r="BH472" s="11" t="s">
        <v>1991</v>
      </c>
      <c r="BI472" s="11"/>
      <c r="BJ472" s="12" t="s">
        <v>1991</v>
      </c>
      <c r="BK472" s="9" t="s">
        <v>1723</v>
      </c>
      <c r="BL472" s="12" t="s">
        <v>1989</v>
      </c>
      <c r="BM472" s="11"/>
      <c r="BN472" s="11"/>
      <c r="BO472" s="11"/>
      <c r="BP472" s="9" t="s">
        <v>164</v>
      </c>
    </row>
    <row r="473" spans="1:68" s="1" customFormat="1" x14ac:dyDescent="0.25">
      <c r="A473" s="1">
        <v>471</v>
      </c>
      <c r="B473" s="20" t="s">
        <v>1022</v>
      </c>
      <c r="C473" s="10">
        <v>0</v>
      </c>
      <c r="D473" s="10">
        <v>124</v>
      </c>
      <c r="E473" s="9" t="s">
        <v>1673</v>
      </c>
      <c r="F473" s="10">
        <v>1</v>
      </c>
      <c r="G473" s="10">
        <v>1</v>
      </c>
      <c r="H473" s="11" t="s">
        <v>2013</v>
      </c>
      <c r="I473" s="11"/>
      <c r="J473" s="11"/>
      <c r="K473" s="10">
        <v>0</v>
      </c>
      <c r="L473" s="11"/>
      <c r="M473" s="11"/>
      <c r="N473" s="10">
        <v>68</v>
      </c>
      <c r="O473" s="9" t="s">
        <v>1673</v>
      </c>
      <c r="P473" s="9">
        <v>1</v>
      </c>
      <c r="Q473" s="10">
        <v>0</v>
      </c>
      <c r="R473" s="11" t="s">
        <v>2013</v>
      </c>
      <c r="S473" s="11"/>
      <c r="T473" s="11"/>
      <c r="U473" s="10">
        <v>0</v>
      </c>
      <c r="V473" s="11"/>
      <c r="W473" s="11"/>
      <c r="X473" s="10">
        <v>48</v>
      </c>
      <c r="Y473" s="9" t="s">
        <v>1673</v>
      </c>
      <c r="Z473" s="9">
        <v>1</v>
      </c>
      <c r="AA473" s="11" t="s">
        <v>2013</v>
      </c>
      <c r="AB473" s="11"/>
      <c r="AC473" s="11"/>
      <c r="AD473" s="10">
        <v>0</v>
      </c>
      <c r="AE473" s="11"/>
      <c r="AF473" s="11"/>
      <c r="AG473" s="10">
        <v>68</v>
      </c>
      <c r="AH473" s="9" t="s">
        <v>1673</v>
      </c>
      <c r="AI473" s="10">
        <v>52</v>
      </c>
      <c r="AJ473" s="9" t="s">
        <v>1673</v>
      </c>
      <c r="AK473" s="9">
        <v>1</v>
      </c>
      <c r="AL473" s="11"/>
      <c r="AM473" s="11"/>
      <c r="AN473" s="11"/>
      <c r="AO473" s="10">
        <v>0</v>
      </c>
      <c r="AP473" s="11"/>
      <c r="AQ473" s="11"/>
      <c r="AR473" s="10">
        <v>0</v>
      </c>
      <c r="AS473" s="10"/>
      <c r="AT473" s="9" t="s">
        <v>1673</v>
      </c>
      <c r="AU473" s="10">
        <v>0</v>
      </c>
      <c r="AV473" s="11"/>
      <c r="AW473" s="11"/>
      <c r="AX473" s="11"/>
      <c r="AY473" s="10">
        <v>0</v>
      </c>
      <c r="AZ473" s="11"/>
      <c r="BA473" s="11"/>
      <c r="BB473" s="12" t="s">
        <v>1721</v>
      </c>
      <c r="BC473" s="9" t="s">
        <v>1723</v>
      </c>
      <c r="BD473" s="12" t="s">
        <v>1729</v>
      </c>
      <c r="BE473" s="9" t="s">
        <v>1723</v>
      </c>
      <c r="BF473" s="11" t="s">
        <v>1991</v>
      </c>
      <c r="BG473" s="9" t="s">
        <v>1723</v>
      </c>
      <c r="BH473" s="11" t="s">
        <v>1991</v>
      </c>
      <c r="BI473" s="11"/>
      <c r="BJ473" s="12" t="s">
        <v>1991</v>
      </c>
      <c r="BK473" s="9" t="s">
        <v>1723</v>
      </c>
      <c r="BL473" s="12" t="s">
        <v>1989</v>
      </c>
      <c r="BM473" s="11"/>
      <c r="BN473" s="11"/>
      <c r="BO473" s="11"/>
      <c r="BP473" s="9" t="s">
        <v>164</v>
      </c>
    </row>
    <row r="474" spans="1:68" s="1" customFormat="1" x14ac:dyDescent="0.25">
      <c r="A474" s="1">
        <v>472</v>
      </c>
      <c r="B474" s="63" t="s">
        <v>179</v>
      </c>
      <c r="C474" s="10">
        <v>0</v>
      </c>
      <c r="D474" s="10">
        <v>0</v>
      </c>
      <c r="E474" s="9" t="s">
        <v>1673</v>
      </c>
      <c r="F474" s="10">
        <v>0</v>
      </c>
      <c r="G474" s="10">
        <v>0</v>
      </c>
      <c r="H474" s="11" t="s">
        <v>2009</v>
      </c>
      <c r="I474" s="11"/>
      <c r="J474" s="11"/>
      <c r="K474" s="10">
        <v>0</v>
      </c>
      <c r="L474" s="11"/>
      <c r="M474" s="11"/>
      <c r="N474" s="10">
        <v>0</v>
      </c>
      <c r="O474" s="9" t="s">
        <v>1673</v>
      </c>
      <c r="P474" s="9">
        <v>0</v>
      </c>
      <c r="Q474" s="10">
        <v>0</v>
      </c>
      <c r="R474" s="11" t="s">
        <v>2009</v>
      </c>
      <c r="S474" s="11"/>
      <c r="T474" s="11"/>
      <c r="U474" s="10">
        <v>0</v>
      </c>
      <c r="V474" s="11"/>
      <c r="W474" s="11"/>
      <c r="X474" s="10">
        <v>0</v>
      </c>
      <c r="Y474" s="9" t="s">
        <v>1673</v>
      </c>
      <c r="Z474" s="9">
        <v>0</v>
      </c>
      <c r="AA474" s="11" t="s">
        <v>2009</v>
      </c>
      <c r="AB474" s="11"/>
      <c r="AC474" s="11"/>
      <c r="AD474" s="10">
        <v>0</v>
      </c>
      <c r="AE474" s="11"/>
      <c r="AF474" s="11"/>
      <c r="AG474" s="10">
        <v>0</v>
      </c>
      <c r="AH474" s="9" t="s">
        <v>1673</v>
      </c>
      <c r="AI474" s="10">
        <v>49</v>
      </c>
      <c r="AJ474" s="9" t="s">
        <v>1673</v>
      </c>
      <c r="AK474" s="9">
        <v>1</v>
      </c>
      <c r="AL474" s="11"/>
      <c r="AM474" s="11"/>
      <c r="AN474" s="11"/>
      <c r="AO474" s="10">
        <v>0</v>
      </c>
      <c r="AP474" s="11"/>
      <c r="AQ474" s="11"/>
      <c r="AR474" s="10">
        <v>0</v>
      </c>
      <c r="AS474" s="10"/>
      <c r="AT474" s="9" t="s">
        <v>1673</v>
      </c>
      <c r="AU474" s="10">
        <v>0</v>
      </c>
      <c r="AV474" s="11"/>
      <c r="AW474" s="11"/>
      <c r="AX474" s="11"/>
      <c r="AY474" s="10">
        <v>0</v>
      </c>
      <c r="AZ474" s="11"/>
      <c r="BA474" s="11"/>
      <c r="BB474" s="12" t="s">
        <v>1721</v>
      </c>
      <c r="BC474" s="9" t="s">
        <v>1723</v>
      </c>
      <c r="BD474" s="12" t="s">
        <v>1989</v>
      </c>
      <c r="BE474" s="9" t="s">
        <v>1723</v>
      </c>
      <c r="BF474" s="11" t="s">
        <v>1989</v>
      </c>
      <c r="BG474" s="9" t="s">
        <v>1723</v>
      </c>
      <c r="BH474" s="11" t="s">
        <v>1991</v>
      </c>
      <c r="BI474" s="11"/>
      <c r="BJ474" s="12" t="s">
        <v>1991</v>
      </c>
      <c r="BK474" s="9" t="s">
        <v>1723</v>
      </c>
      <c r="BL474" s="12" t="s">
        <v>1989</v>
      </c>
      <c r="BM474" s="11"/>
      <c r="BN474" s="11"/>
      <c r="BO474" s="11"/>
      <c r="BP474" s="9" t="s">
        <v>164</v>
      </c>
    </row>
    <row r="475" spans="1:68" s="1" customFormat="1" x14ac:dyDescent="0.25">
      <c r="A475" s="1">
        <v>473</v>
      </c>
      <c r="B475" s="63" t="s">
        <v>1000</v>
      </c>
      <c r="C475" s="10">
        <v>0</v>
      </c>
      <c r="D475" s="10">
        <v>116</v>
      </c>
      <c r="E475" s="9" t="s">
        <v>1673</v>
      </c>
      <c r="F475" s="10">
        <v>1</v>
      </c>
      <c r="G475" s="10">
        <v>1</v>
      </c>
      <c r="H475" s="11" t="s">
        <v>2013</v>
      </c>
      <c r="I475" s="11"/>
      <c r="J475" s="11"/>
      <c r="K475" s="10">
        <v>0</v>
      </c>
      <c r="L475" s="11"/>
      <c r="M475" s="11"/>
      <c r="N475" s="10">
        <v>0</v>
      </c>
      <c r="O475" s="9" t="s">
        <v>1673</v>
      </c>
      <c r="P475" s="9">
        <v>1</v>
      </c>
      <c r="Q475" s="10">
        <v>0</v>
      </c>
      <c r="R475" s="11" t="s">
        <v>2013</v>
      </c>
      <c r="S475" s="11"/>
      <c r="T475" s="11"/>
      <c r="U475" s="10">
        <v>0</v>
      </c>
      <c r="V475" s="11"/>
      <c r="W475" s="11"/>
      <c r="X475" s="10">
        <v>46</v>
      </c>
      <c r="Y475" s="9" t="s">
        <v>1673</v>
      </c>
      <c r="Z475" s="9">
        <v>1</v>
      </c>
      <c r="AA475" s="11" t="s">
        <v>2013</v>
      </c>
      <c r="AB475" s="11"/>
      <c r="AC475" s="11"/>
      <c r="AD475" s="10">
        <v>0</v>
      </c>
      <c r="AE475" s="11"/>
      <c r="AF475" s="11"/>
      <c r="AG475" s="10">
        <v>66</v>
      </c>
      <c r="AH475" s="9" t="s">
        <v>1673</v>
      </c>
      <c r="AI475" s="10">
        <v>53</v>
      </c>
      <c r="AJ475" s="9" t="s">
        <v>1673</v>
      </c>
      <c r="AK475" s="9">
        <v>1</v>
      </c>
      <c r="AL475" s="11"/>
      <c r="AM475" s="11"/>
      <c r="AN475" s="11"/>
      <c r="AO475" s="10">
        <v>0</v>
      </c>
      <c r="AP475" s="11"/>
      <c r="AQ475" s="11"/>
      <c r="AR475" s="10">
        <v>0</v>
      </c>
      <c r="AS475" s="10"/>
      <c r="AT475" s="9" t="s">
        <v>1673</v>
      </c>
      <c r="AU475" s="10">
        <v>0</v>
      </c>
      <c r="AV475" s="11"/>
      <c r="AW475" s="11"/>
      <c r="AX475" s="11"/>
      <c r="AY475" s="10">
        <v>0</v>
      </c>
      <c r="AZ475" s="11"/>
      <c r="BA475" s="11"/>
      <c r="BB475" s="12" t="s">
        <v>1721</v>
      </c>
      <c r="BC475" s="9" t="s">
        <v>1723</v>
      </c>
      <c r="BD475" s="12" t="s">
        <v>1729</v>
      </c>
      <c r="BE475" s="9" t="s">
        <v>1723</v>
      </c>
      <c r="BF475" s="11" t="s">
        <v>1991</v>
      </c>
      <c r="BG475" s="9" t="s">
        <v>1723</v>
      </c>
      <c r="BH475" s="11" t="s">
        <v>1991</v>
      </c>
      <c r="BI475" s="11"/>
      <c r="BJ475" s="12" t="s">
        <v>1991</v>
      </c>
      <c r="BK475" s="9" t="s">
        <v>1723</v>
      </c>
      <c r="BL475" s="12" t="s">
        <v>1989</v>
      </c>
      <c r="BM475" s="11"/>
      <c r="BN475" s="11"/>
      <c r="BO475" s="11"/>
      <c r="BP475" s="9" t="s">
        <v>164</v>
      </c>
    </row>
    <row r="476" spans="1:68" s="1" customFormat="1" x14ac:dyDescent="0.25">
      <c r="A476" s="1">
        <v>474</v>
      </c>
      <c r="B476" s="63" t="s">
        <v>1757</v>
      </c>
      <c r="C476" s="10">
        <v>0</v>
      </c>
      <c r="D476" s="10">
        <v>86</v>
      </c>
      <c r="E476" s="9" t="s">
        <v>1673</v>
      </c>
      <c r="F476" s="10">
        <v>1</v>
      </c>
      <c r="G476" s="10">
        <v>1</v>
      </c>
      <c r="H476" s="11" t="s">
        <v>2013</v>
      </c>
      <c r="I476" s="11"/>
      <c r="J476" s="11"/>
      <c r="K476" s="10">
        <v>0</v>
      </c>
      <c r="L476" s="11"/>
      <c r="M476" s="11"/>
      <c r="N476" s="10">
        <v>0</v>
      </c>
      <c r="O476" s="9" t="s">
        <v>1673</v>
      </c>
      <c r="P476" s="9">
        <v>1</v>
      </c>
      <c r="Q476" s="10">
        <v>0</v>
      </c>
      <c r="R476" s="11" t="s">
        <v>2009</v>
      </c>
      <c r="S476" s="11"/>
      <c r="T476" s="11"/>
      <c r="U476" s="10">
        <v>0</v>
      </c>
      <c r="V476" s="11"/>
      <c r="W476" s="11"/>
      <c r="X476" s="10">
        <v>46</v>
      </c>
      <c r="Y476" s="9" t="s">
        <v>1673</v>
      </c>
      <c r="Z476" s="9">
        <v>1</v>
      </c>
      <c r="AA476" s="11" t="s">
        <v>2013</v>
      </c>
      <c r="AB476" s="11"/>
      <c r="AC476" s="11"/>
      <c r="AD476" s="10">
        <v>0</v>
      </c>
      <c r="AE476" s="11"/>
      <c r="AF476" s="11"/>
      <c r="AG476" s="10">
        <v>48</v>
      </c>
      <c r="AH476" s="9" t="s">
        <v>1673</v>
      </c>
      <c r="AI476" s="10">
        <v>32</v>
      </c>
      <c r="AJ476" s="9" t="s">
        <v>1673</v>
      </c>
      <c r="AK476" s="9">
        <v>1</v>
      </c>
      <c r="AL476" s="11"/>
      <c r="AM476" s="11"/>
      <c r="AN476" s="11"/>
      <c r="AO476" s="10">
        <v>0</v>
      </c>
      <c r="AP476" s="11"/>
      <c r="AQ476" s="11"/>
      <c r="AR476" s="10">
        <v>0</v>
      </c>
      <c r="AS476" s="10"/>
      <c r="AT476" s="9" t="s">
        <v>1673</v>
      </c>
      <c r="AU476" s="10">
        <v>0</v>
      </c>
      <c r="AV476" s="11"/>
      <c r="AW476" s="11"/>
      <c r="AX476" s="11"/>
      <c r="AY476" s="10">
        <v>0</v>
      </c>
      <c r="AZ476" s="11"/>
      <c r="BA476" s="11"/>
      <c r="BB476" s="12" t="s">
        <v>1721</v>
      </c>
      <c r="BC476" s="9" t="s">
        <v>1723</v>
      </c>
      <c r="BD476" s="12" t="s">
        <v>1729</v>
      </c>
      <c r="BE476" s="9" t="s">
        <v>1723</v>
      </c>
      <c r="BF476" s="11" t="s">
        <v>1991</v>
      </c>
      <c r="BG476" s="9" t="s">
        <v>1723</v>
      </c>
      <c r="BH476" s="11" t="s">
        <v>1991</v>
      </c>
      <c r="BI476" s="11"/>
      <c r="BJ476" s="12" t="s">
        <v>1991</v>
      </c>
      <c r="BK476" s="9" t="s">
        <v>1723</v>
      </c>
      <c r="BL476" s="12" t="s">
        <v>1989</v>
      </c>
      <c r="BM476" s="11"/>
      <c r="BN476" s="11"/>
      <c r="BO476" s="11"/>
      <c r="BP476" s="9" t="s">
        <v>164</v>
      </c>
    </row>
    <row r="477" spans="1:68" s="1" customFormat="1" x14ac:dyDescent="0.25">
      <c r="A477" s="1">
        <v>475</v>
      </c>
      <c r="B477" s="63" t="s">
        <v>1002</v>
      </c>
      <c r="C477" s="10">
        <v>1</v>
      </c>
      <c r="D477" s="10">
        <v>144</v>
      </c>
      <c r="E477" s="9" t="s">
        <v>1673</v>
      </c>
      <c r="F477" s="10">
        <v>1</v>
      </c>
      <c r="G477" s="10">
        <v>0</v>
      </c>
      <c r="H477" s="11" t="s">
        <v>2013</v>
      </c>
      <c r="I477" s="11"/>
      <c r="J477" s="11"/>
      <c r="K477" s="10">
        <v>0</v>
      </c>
      <c r="L477" s="11"/>
      <c r="M477" s="11"/>
      <c r="N477" s="10">
        <v>0</v>
      </c>
      <c r="O477" s="9" t="s">
        <v>1673</v>
      </c>
      <c r="P477" s="9">
        <v>0</v>
      </c>
      <c r="Q477" s="10">
        <v>0</v>
      </c>
      <c r="R477" s="11" t="s">
        <v>2013</v>
      </c>
      <c r="S477" s="11"/>
      <c r="T477" s="11"/>
      <c r="U477" s="10">
        <v>0</v>
      </c>
      <c r="V477" s="11"/>
      <c r="W477" s="11"/>
      <c r="X477" s="10">
        <v>38</v>
      </c>
      <c r="Y477" s="9" t="s">
        <v>1673</v>
      </c>
      <c r="Z477" s="9">
        <v>1</v>
      </c>
      <c r="AA477" s="11" t="s">
        <v>2013</v>
      </c>
      <c r="AB477" s="11"/>
      <c r="AC477" s="11"/>
      <c r="AD477" s="10">
        <v>0</v>
      </c>
      <c r="AE477" s="11"/>
      <c r="AF477" s="11"/>
      <c r="AG477" s="10">
        <v>68</v>
      </c>
      <c r="AH477" s="9" t="s">
        <v>1673</v>
      </c>
      <c r="AI477" s="10">
        <v>48</v>
      </c>
      <c r="AJ477" s="9" t="s">
        <v>1673</v>
      </c>
      <c r="AK477" s="9">
        <v>1</v>
      </c>
      <c r="AL477" s="11"/>
      <c r="AM477" s="11"/>
      <c r="AN477" s="11"/>
      <c r="AO477" s="10">
        <v>0</v>
      </c>
      <c r="AP477" s="11"/>
      <c r="AQ477" s="11"/>
      <c r="AR477" s="10">
        <v>0</v>
      </c>
      <c r="AS477" s="10"/>
      <c r="AT477" s="9" t="s">
        <v>1673</v>
      </c>
      <c r="AU477" s="10">
        <v>0</v>
      </c>
      <c r="AV477" s="11"/>
      <c r="AW477" s="11"/>
      <c r="AX477" s="11"/>
      <c r="AY477" s="10">
        <v>0</v>
      </c>
      <c r="AZ477" s="11"/>
      <c r="BA477" s="11"/>
      <c r="BB477" s="12" t="s">
        <v>1721</v>
      </c>
      <c r="BC477" s="9" t="s">
        <v>1723</v>
      </c>
      <c r="BD477" s="12" t="s">
        <v>1729</v>
      </c>
      <c r="BE477" s="9" t="s">
        <v>1723</v>
      </c>
      <c r="BF477" s="11" t="s">
        <v>1991</v>
      </c>
      <c r="BG477" s="9" t="s">
        <v>1723</v>
      </c>
      <c r="BH477" s="11" t="s">
        <v>1991</v>
      </c>
      <c r="BI477" s="11"/>
      <c r="BJ477" s="12" t="s">
        <v>1991</v>
      </c>
      <c r="BK477" s="9" t="s">
        <v>1723</v>
      </c>
      <c r="BL477" s="12" t="s">
        <v>1989</v>
      </c>
      <c r="BM477" s="11"/>
      <c r="BN477" s="11"/>
      <c r="BO477" s="11"/>
      <c r="BP477" s="9" t="s">
        <v>164</v>
      </c>
    </row>
    <row r="478" spans="1:68" s="1" customFormat="1" x14ac:dyDescent="0.25">
      <c r="A478" s="1">
        <v>476</v>
      </c>
      <c r="B478" s="63" t="s">
        <v>317</v>
      </c>
      <c r="C478" s="10">
        <v>1</v>
      </c>
      <c r="D478" s="10">
        <v>110</v>
      </c>
      <c r="E478" s="9" t="s">
        <v>1673</v>
      </c>
      <c r="F478" s="10">
        <v>1</v>
      </c>
      <c r="G478" s="10">
        <v>1</v>
      </c>
      <c r="H478" s="11" t="s">
        <v>2013</v>
      </c>
      <c r="I478" s="11"/>
      <c r="J478" s="11"/>
      <c r="K478" s="10">
        <v>0</v>
      </c>
      <c r="L478" s="11"/>
      <c r="M478" s="11"/>
      <c r="N478" s="10">
        <v>0</v>
      </c>
      <c r="O478" s="9" t="s">
        <v>1673</v>
      </c>
      <c r="P478" s="9">
        <v>1</v>
      </c>
      <c r="Q478" s="10">
        <v>0</v>
      </c>
      <c r="R478" s="11" t="s">
        <v>2009</v>
      </c>
      <c r="S478" s="11"/>
      <c r="T478" s="11"/>
      <c r="U478" s="10">
        <v>0</v>
      </c>
      <c r="V478" s="11"/>
      <c r="W478" s="11"/>
      <c r="X478" s="10">
        <v>52</v>
      </c>
      <c r="Y478" s="9" t="s">
        <v>1673</v>
      </c>
      <c r="Z478" s="9">
        <v>1</v>
      </c>
      <c r="AA478" s="11" t="s">
        <v>2013</v>
      </c>
      <c r="AB478" s="11"/>
      <c r="AC478" s="11"/>
      <c r="AD478" s="10">
        <v>0</v>
      </c>
      <c r="AE478" s="11"/>
      <c r="AF478" s="11"/>
      <c r="AG478" s="10">
        <v>68</v>
      </c>
      <c r="AH478" s="9" t="s">
        <v>1673</v>
      </c>
      <c r="AI478" s="10">
        <v>46</v>
      </c>
      <c r="AJ478" s="9" t="s">
        <v>1673</v>
      </c>
      <c r="AK478" s="9">
        <v>1</v>
      </c>
      <c r="AL478" s="11"/>
      <c r="AM478" s="11"/>
      <c r="AN478" s="11"/>
      <c r="AO478" s="10">
        <v>0</v>
      </c>
      <c r="AP478" s="11"/>
      <c r="AQ478" s="11"/>
      <c r="AR478" s="10">
        <v>0</v>
      </c>
      <c r="AS478" s="10"/>
      <c r="AT478" s="9" t="s">
        <v>1673</v>
      </c>
      <c r="AU478" s="10">
        <v>0</v>
      </c>
      <c r="AV478" s="11"/>
      <c r="AW478" s="11"/>
      <c r="AX478" s="11"/>
      <c r="AY478" s="10">
        <v>0</v>
      </c>
      <c r="AZ478" s="11"/>
      <c r="BA478" s="11"/>
      <c r="BB478" s="12" t="s">
        <v>1721</v>
      </c>
      <c r="BC478" s="9" t="s">
        <v>1723</v>
      </c>
      <c r="BD478" s="12" t="s">
        <v>1729</v>
      </c>
      <c r="BE478" s="9" t="s">
        <v>1723</v>
      </c>
      <c r="BF478" s="11" t="s">
        <v>1991</v>
      </c>
      <c r="BG478" s="9" t="s">
        <v>1723</v>
      </c>
      <c r="BH478" s="11" t="s">
        <v>1991</v>
      </c>
      <c r="BI478" s="11"/>
      <c r="BJ478" s="12" t="s">
        <v>1991</v>
      </c>
      <c r="BK478" s="9" t="s">
        <v>1723</v>
      </c>
      <c r="BL478" s="12" t="s">
        <v>1989</v>
      </c>
      <c r="BM478" s="11"/>
      <c r="BN478" s="11"/>
      <c r="BO478" s="11"/>
      <c r="BP478" s="9" t="s">
        <v>164</v>
      </c>
    </row>
    <row r="479" spans="1:68" s="1" customFormat="1" x14ac:dyDescent="0.25">
      <c r="A479" s="1">
        <v>477</v>
      </c>
      <c r="B479" s="63" t="s">
        <v>470</v>
      </c>
      <c r="C479" s="10">
        <v>0</v>
      </c>
      <c r="D479" s="10">
        <v>124</v>
      </c>
      <c r="E479" s="9" t="s">
        <v>1673</v>
      </c>
      <c r="F479" s="10">
        <v>1</v>
      </c>
      <c r="G479" s="10">
        <v>1</v>
      </c>
      <c r="H479" s="11" t="s">
        <v>2013</v>
      </c>
      <c r="I479" s="11"/>
      <c r="J479" s="11"/>
      <c r="K479" s="10">
        <v>0</v>
      </c>
      <c r="L479" s="11"/>
      <c r="M479" s="11"/>
      <c r="N479" s="10">
        <v>0</v>
      </c>
      <c r="O479" s="9" t="s">
        <v>1673</v>
      </c>
      <c r="P479" s="9">
        <v>1</v>
      </c>
      <c r="Q479" s="10">
        <v>0</v>
      </c>
      <c r="R479" s="11" t="s">
        <v>2009</v>
      </c>
      <c r="S479" s="11"/>
      <c r="T479" s="11"/>
      <c r="U479" s="10">
        <v>0</v>
      </c>
      <c r="V479" s="11"/>
      <c r="W479" s="11"/>
      <c r="X479" s="10">
        <v>44</v>
      </c>
      <c r="Y479" s="9" t="s">
        <v>1673</v>
      </c>
      <c r="Z479" s="9">
        <v>1</v>
      </c>
      <c r="AA479" s="11" t="s">
        <v>2013</v>
      </c>
      <c r="AB479" s="11"/>
      <c r="AC479" s="11"/>
      <c r="AD479" s="10">
        <v>0</v>
      </c>
      <c r="AE479" s="11"/>
      <c r="AF479" s="11"/>
      <c r="AG479" s="10">
        <v>58</v>
      </c>
      <c r="AH479" s="9" t="s">
        <v>1673</v>
      </c>
      <c r="AI479" s="10">
        <v>47</v>
      </c>
      <c r="AJ479" s="9" t="s">
        <v>1673</v>
      </c>
      <c r="AK479" s="9">
        <v>1</v>
      </c>
      <c r="AL479" s="11"/>
      <c r="AM479" s="11"/>
      <c r="AN479" s="11"/>
      <c r="AO479" s="10">
        <v>0</v>
      </c>
      <c r="AP479" s="11"/>
      <c r="AQ479" s="11"/>
      <c r="AR479" s="10">
        <v>0</v>
      </c>
      <c r="AS479" s="10"/>
      <c r="AT479" s="9" t="s">
        <v>1673</v>
      </c>
      <c r="AU479" s="10">
        <v>0</v>
      </c>
      <c r="AV479" s="11"/>
      <c r="AW479" s="11"/>
      <c r="AX479" s="11"/>
      <c r="AY479" s="10">
        <v>0</v>
      </c>
      <c r="AZ479" s="11"/>
      <c r="BA479" s="11"/>
      <c r="BB479" s="12" t="s">
        <v>1721</v>
      </c>
      <c r="BC479" s="9" t="s">
        <v>1723</v>
      </c>
      <c r="BD479" s="12" t="s">
        <v>1729</v>
      </c>
      <c r="BE479" s="9" t="s">
        <v>1723</v>
      </c>
      <c r="BF479" s="11" t="s">
        <v>1991</v>
      </c>
      <c r="BG479" s="9" t="s">
        <v>1723</v>
      </c>
      <c r="BH479" s="11" t="s">
        <v>1991</v>
      </c>
      <c r="BI479" s="11"/>
      <c r="BJ479" s="12" t="s">
        <v>1991</v>
      </c>
      <c r="BK479" s="9" t="s">
        <v>1723</v>
      </c>
      <c r="BL479" s="12" t="s">
        <v>1989</v>
      </c>
      <c r="BM479" s="11"/>
      <c r="BN479" s="11"/>
      <c r="BO479" s="11"/>
      <c r="BP479" s="9" t="s">
        <v>164</v>
      </c>
    </row>
    <row r="480" spans="1:68" s="1" customFormat="1" x14ac:dyDescent="0.25">
      <c r="A480" s="1">
        <v>478</v>
      </c>
      <c r="B480" s="63" t="s">
        <v>472</v>
      </c>
      <c r="C480" s="10">
        <v>0</v>
      </c>
      <c r="D480" s="10">
        <v>115</v>
      </c>
      <c r="E480" s="9" t="s">
        <v>1673</v>
      </c>
      <c r="F480" s="10">
        <v>1</v>
      </c>
      <c r="G480" s="10">
        <v>1</v>
      </c>
      <c r="H480" s="11" t="s">
        <v>2013</v>
      </c>
      <c r="I480" s="11"/>
      <c r="J480" s="11"/>
      <c r="K480" s="10">
        <v>0</v>
      </c>
      <c r="L480" s="11"/>
      <c r="M480" s="11"/>
      <c r="N480" s="10">
        <v>0</v>
      </c>
      <c r="O480" s="9" t="s">
        <v>1673</v>
      </c>
      <c r="P480" s="9">
        <v>1</v>
      </c>
      <c r="Q480" s="10">
        <v>0</v>
      </c>
      <c r="R480" s="11" t="s">
        <v>2009</v>
      </c>
      <c r="S480" s="11"/>
      <c r="T480" s="11"/>
      <c r="U480" s="10">
        <v>0</v>
      </c>
      <c r="V480" s="11"/>
      <c r="W480" s="11"/>
      <c r="X480" s="10">
        <v>44</v>
      </c>
      <c r="Y480" s="9" t="s">
        <v>1673</v>
      </c>
      <c r="Z480" s="9">
        <v>1</v>
      </c>
      <c r="AA480" s="11" t="s">
        <v>2013</v>
      </c>
      <c r="AB480" s="11"/>
      <c r="AC480" s="11"/>
      <c r="AD480" s="10">
        <v>0</v>
      </c>
      <c r="AE480" s="11"/>
      <c r="AF480" s="11"/>
      <c r="AG480" s="10">
        <v>58</v>
      </c>
      <c r="AH480" s="9" t="s">
        <v>1673</v>
      </c>
      <c r="AI480" s="10">
        <v>46</v>
      </c>
      <c r="AJ480" s="9" t="s">
        <v>1673</v>
      </c>
      <c r="AK480" s="9">
        <v>1</v>
      </c>
      <c r="AL480" s="11"/>
      <c r="AM480" s="11"/>
      <c r="AN480" s="11"/>
      <c r="AO480" s="10">
        <v>0</v>
      </c>
      <c r="AP480" s="11"/>
      <c r="AQ480" s="11"/>
      <c r="AR480" s="10">
        <v>0</v>
      </c>
      <c r="AS480" s="10"/>
      <c r="AT480" s="9" t="s">
        <v>1673</v>
      </c>
      <c r="AU480" s="10">
        <v>0</v>
      </c>
      <c r="AV480" s="11"/>
      <c r="AW480" s="11"/>
      <c r="AX480" s="11"/>
      <c r="AY480" s="10">
        <v>0</v>
      </c>
      <c r="AZ480" s="11"/>
      <c r="BA480" s="11"/>
      <c r="BB480" s="12" t="s">
        <v>1721</v>
      </c>
      <c r="BC480" s="9" t="s">
        <v>1723</v>
      </c>
      <c r="BD480" s="12" t="s">
        <v>1729</v>
      </c>
      <c r="BE480" s="9" t="s">
        <v>1723</v>
      </c>
      <c r="BF480" s="11" t="s">
        <v>1991</v>
      </c>
      <c r="BG480" s="9" t="s">
        <v>1723</v>
      </c>
      <c r="BH480" s="11" t="s">
        <v>1991</v>
      </c>
      <c r="BI480" s="11"/>
      <c r="BJ480" s="12" t="s">
        <v>1991</v>
      </c>
      <c r="BK480" s="9" t="s">
        <v>1723</v>
      </c>
      <c r="BL480" s="12" t="s">
        <v>1989</v>
      </c>
      <c r="BM480" s="11"/>
      <c r="BN480" s="11"/>
      <c r="BO480" s="11"/>
      <c r="BP480" s="9" t="s">
        <v>164</v>
      </c>
    </row>
    <row r="481" spans="3:68" s="1" customFormat="1" x14ac:dyDescent="0.25">
      <c r="C481" s="10"/>
      <c r="D481" s="10"/>
      <c r="E481" s="10"/>
      <c r="F481" s="10"/>
      <c r="G481" s="10"/>
      <c r="H481" s="10"/>
      <c r="I481" s="10"/>
      <c r="J481" s="10"/>
      <c r="K481" s="10"/>
      <c r="L481" s="11"/>
      <c r="M481" s="11"/>
      <c r="N481" s="10"/>
      <c r="O481" s="10"/>
      <c r="P481" s="10"/>
      <c r="Q481" s="10"/>
      <c r="R481" s="10"/>
      <c r="S481" s="10"/>
      <c r="T481" s="10"/>
      <c r="U481" s="10"/>
      <c r="V481" s="11"/>
      <c r="W481" s="11"/>
      <c r="X481" s="10"/>
      <c r="Y481" s="10"/>
      <c r="Z481" s="10"/>
      <c r="AA481" s="10"/>
      <c r="AB481" s="10"/>
      <c r="AC481" s="10"/>
      <c r="AD481" s="10"/>
      <c r="AE481" s="11"/>
      <c r="AF481" s="11"/>
      <c r="AG481" s="10"/>
      <c r="AH481" s="10"/>
      <c r="AI481" s="10"/>
      <c r="AJ481" s="10"/>
      <c r="AK481" s="10"/>
      <c r="AL481" s="10"/>
      <c r="AM481" s="10"/>
      <c r="AN481" s="10"/>
      <c r="AO481" s="10"/>
      <c r="AP481" s="11"/>
      <c r="AQ481" s="11"/>
      <c r="AR481" s="10"/>
      <c r="AS481" s="10"/>
      <c r="AT481" s="10"/>
      <c r="AU481" s="10"/>
      <c r="AV481" s="10"/>
      <c r="AW481" s="10"/>
      <c r="AX481" s="10"/>
      <c r="AY481" s="10"/>
      <c r="AZ481" s="11"/>
      <c r="BA481" s="11"/>
      <c r="BB481" s="12"/>
      <c r="BC481" s="10"/>
      <c r="BD481" s="10"/>
      <c r="BE481" s="10"/>
      <c r="BF481" s="11"/>
      <c r="BG481" s="10"/>
      <c r="BH481" s="10"/>
      <c r="BI481" s="11"/>
      <c r="BJ481" s="12"/>
      <c r="BK481" s="10"/>
      <c r="BL481" s="10"/>
      <c r="BM481" s="10"/>
      <c r="BN481" s="10"/>
      <c r="BO481" s="10"/>
      <c r="BP481" s="10"/>
    </row>
    <row r="482" spans="3:68" s="1" customFormat="1" x14ac:dyDescent="0.25">
      <c r="C482" s="10"/>
      <c r="D482" s="10"/>
      <c r="E482" s="10"/>
      <c r="F482" s="10"/>
      <c r="G482" s="10"/>
      <c r="H482" s="10"/>
      <c r="I482" s="10"/>
      <c r="J482" s="10"/>
      <c r="K482" s="10"/>
      <c r="L482" s="11"/>
      <c r="M482" s="11"/>
      <c r="N482" s="10"/>
      <c r="O482" s="10"/>
      <c r="P482" s="10"/>
      <c r="Q482" s="10"/>
      <c r="R482" s="10"/>
      <c r="S482" s="10"/>
      <c r="T482" s="10"/>
      <c r="U482" s="10"/>
      <c r="V482" s="11"/>
      <c r="W482" s="11"/>
      <c r="X482" s="10"/>
      <c r="Y482" s="10"/>
      <c r="Z482" s="10"/>
      <c r="AA482" s="10"/>
      <c r="AB482" s="10"/>
      <c r="AC482" s="10"/>
      <c r="AD482" s="10"/>
      <c r="AE482" s="11"/>
      <c r="AF482" s="11"/>
      <c r="AG482" s="10"/>
      <c r="AH482" s="10"/>
      <c r="AI482" s="10"/>
      <c r="AJ482" s="10"/>
      <c r="AK482" s="10"/>
      <c r="AL482" s="10"/>
      <c r="AM482" s="10"/>
      <c r="AN482" s="10"/>
      <c r="AO482" s="10"/>
      <c r="AP482" s="11"/>
      <c r="AQ482" s="11"/>
      <c r="AR482" s="10"/>
      <c r="AS482" s="10"/>
      <c r="AT482" s="10"/>
      <c r="AU482" s="10"/>
      <c r="AV482" s="10"/>
      <c r="AW482" s="10"/>
      <c r="AX482" s="10"/>
      <c r="AY482" s="10"/>
      <c r="AZ482" s="11"/>
      <c r="BA482" s="11"/>
      <c r="BB482" s="12"/>
      <c r="BC482" s="10"/>
      <c r="BD482" s="10"/>
      <c r="BE482" s="10"/>
      <c r="BF482" s="11"/>
      <c r="BG482" s="10"/>
      <c r="BH482" s="10"/>
      <c r="BI482" s="11"/>
      <c r="BJ482" s="12"/>
      <c r="BK482" s="10"/>
      <c r="BL482" s="10"/>
      <c r="BM482" s="10"/>
      <c r="BN482" s="10"/>
      <c r="BO482" s="10"/>
      <c r="BP482" s="10"/>
    </row>
    <row r="483" spans="3:68" s="1" customFormat="1" x14ac:dyDescent="0.25">
      <c r="C483" s="10"/>
      <c r="D483" s="10"/>
      <c r="E483" s="10"/>
      <c r="F483" s="10"/>
      <c r="G483" s="10"/>
      <c r="H483" s="10"/>
      <c r="I483" s="10"/>
      <c r="J483" s="10"/>
      <c r="K483" s="10"/>
      <c r="L483" s="11"/>
      <c r="M483" s="11"/>
      <c r="N483" s="10"/>
      <c r="O483" s="10"/>
      <c r="P483" s="10"/>
      <c r="Q483" s="10"/>
      <c r="R483" s="10"/>
      <c r="S483" s="10"/>
      <c r="T483" s="10"/>
      <c r="U483" s="10"/>
      <c r="V483" s="11"/>
      <c r="W483" s="11"/>
      <c r="X483" s="10"/>
      <c r="Y483" s="10"/>
      <c r="Z483" s="10"/>
      <c r="AA483" s="10"/>
      <c r="AB483" s="10"/>
      <c r="AC483" s="10"/>
      <c r="AD483" s="10"/>
      <c r="AE483" s="11"/>
      <c r="AF483" s="11"/>
      <c r="AG483" s="10"/>
      <c r="AH483" s="10"/>
      <c r="AI483" s="10"/>
      <c r="AJ483" s="10"/>
      <c r="AK483" s="10"/>
      <c r="AL483" s="10"/>
      <c r="AM483" s="10"/>
      <c r="AN483" s="10"/>
      <c r="AO483" s="10"/>
      <c r="AP483" s="11"/>
      <c r="AQ483" s="11"/>
      <c r="AR483" s="10"/>
      <c r="AS483" s="10"/>
      <c r="AT483" s="10"/>
      <c r="AU483" s="10"/>
      <c r="AV483" s="10"/>
      <c r="AW483" s="10"/>
      <c r="AX483" s="10"/>
      <c r="AY483" s="10"/>
      <c r="AZ483" s="11"/>
      <c r="BA483" s="11"/>
      <c r="BB483" s="12"/>
      <c r="BC483" s="10"/>
      <c r="BD483" s="10"/>
      <c r="BE483" s="10"/>
      <c r="BF483" s="11"/>
      <c r="BG483" s="10"/>
      <c r="BH483" s="10"/>
      <c r="BI483" s="11"/>
      <c r="BJ483" s="12"/>
      <c r="BK483" s="10"/>
      <c r="BL483" s="10"/>
      <c r="BM483" s="10"/>
      <c r="BN483" s="10"/>
      <c r="BO483" s="10"/>
      <c r="BP483" s="10"/>
    </row>
    <row r="484" spans="3:68" s="1" customFormat="1" x14ac:dyDescent="0.25">
      <c r="C484" s="10"/>
      <c r="D484" s="10"/>
      <c r="E484" s="10"/>
      <c r="F484" s="10"/>
      <c r="G484" s="10"/>
      <c r="H484" s="10"/>
      <c r="I484" s="10"/>
      <c r="J484" s="10"/>
      <c r="K484" s="10"/>
      <c r="L484" s="11"/>
      <c r="M484" s="11"/>
      <c r="N484" s="10"/>
      <c r="O484" s="10"/>
      <c r="P484" s="10"/>
      <c r="Q484" s="10"/>
      <c r="R484" s="10"/>
      <c r="S484" s="10"/>
      <c r="T484" s="10"/>
      <c r="U484" s="10"/>
      <c r="V484" s="11"/>
      <c r="W484" s="11"/>
      <c r="X484" s="10"/>
      <c r="Y484" s="10"/>
      <c r="Z484" s="10"/>
      <c r="AA484" s="10"/>
      <c r="AB484" s="10"/>
      <c r="AC484" s="10"/>
      <c r="AD484" s="10"/>
      <c r="AE484" s="11"/>
      <c r="AF484" s="11"/>
      <c r="AG484" s="10"/>
      <c r="AH484" s="10"/>
      <c r="AI484" s="10"/>
      <c r="AJ484" s="10"/>
      <c r="AK484" s="10"/>
      <c r="AL484" s="10"/>
      <c r="AM484" s="10"/>
      <c r="AN484" s="10"/>
      <c r="AO484" s="10"/>
      <c r="AP484" s="11"/>
      <c r="AQ484" s="11"/>
      <c r="AR484" s="10"/>
      <c r="AS484" s="10"/>
      <c r="AT484" s="10"/>
      <c r="AU484" s="10"/>
      <c r="AV484" s="10"/>
      <c r="AW484" s="10"/>
      <c r="AX484" s="10"/>
      <c r="AY484" s="10"/>
      <c r="AZ484" s="11"/>
      <c r="BA484" s="11"/>
      <c r="BB484" s="12"/>
      <c r="BC484" s="10"/>
      <c r="BD484" s="10"/>
      <c r="BE484" s="10"/>
      <c r="BF484" s="11"/>
      <c r="BG484" s="10"/>
      <c r="BH484" s="10"/>
      <c r="BI484" s="11"/>
      <c r="BJ484" s="12"/>
      <c r="BK484" s="10"/>
      <c r="BL484" s="10"/>
      <c r="BM484" s="10"/>
      <c r="BN484" s="10"/>
      <c r="BO484" s="10"/>
      <c r="BP484" s="10"/>
    </row>
    <row r="485" spans="3:68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1"/>
      <c r="M485" s="11"/>
      <c r="N485" s="10"/>
      <c r="O485" s="10"/>
      <c r="P485" s="10"/>
      <c r="Q485" s="10"/>
      <c r="R485" s="10"/>
      <c r="S485" s="10"/>
      <c r="T485" s="10"/>
      <c r="U485" s="10"/>
      <c r="V485" s="11"/>
      <c r="W485" s="11"/>
      <c r="X485" s="10"/>
      <c r="Y485" s="10"/>
      <c r="Z485" s="10"/>
      <c r="AA485" s="10"/>
      <c r="AB485" s="10"/>
      <c r="AC485" s="10"/>
      <c r="AD485" s="10"/>
      <c r="AE485" s="11"/>
      <c r="AF485" s="11"/>
      <c r="AG485" s="10"/>
      <c r="AH485" s="10"/>
      <c r="AI485" s="10"/>
      <c r="AJ485" s="10"/>
      <c r="AK485" s="10"/>
      <c r="AL485" s="10"/>
      <c r="AM485" s="10"/>
      <c r="AN485" s="10"/>
      <c r="AO485" s="10"/>
      <c r="AP485" s="11"/>
      <c r="AQ485" s="11"/>
      <c r="AR485" s="10"/>
      <c r="AS485" s="10"/>
      <c r="AT485" s="10"/>
      <c r="AU485" s="10"/>
      <c r="AV485" s="10"/>
      <c r="AW485" s="10"/>
      <c r="AX485" s="10"/>
      <c r="AY485" s="10"/>
      <c r="AZ485" s="11"/>
      <c r="BA485" s="11"/>
      <c r="BB485" s="12"/>
      <c r="BC485" s="10"/>
      <c r="BD485" s="10"/>
      <c r="BE485" s="10"/>
      <c r="BF485" s="11"/>
      <c r="BG485" s="10"/>
      <c r="BH485" s="10"/>
      <c r="BI485" s="11"/>
      <c r="BJ485" s="12"/>
      <c r="BK485" s="10"/>
      <c r="BL485" s="10"/>
      <c r="BM485" s="10"/>
      <c r="BN485" s="10"/>
      <c r="BO485" s="10"/>
      <c r="BP485" s="10"/>
    </row>
    <row r="486" spans="3:68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1"/>
      <c r="M486" s="11"/>
      <c r="N486" s="10"/>
      <c r="O486" s="10"/>
      <c r="P486" s="10"/>
      <c r="Q486" s="10"/>
      <c r="R486" s="10"/>
      <c r="S486" s="10"/>
      <c r="T486" s="10"/>
      <c r="U486" s="10"/>
      <c r="V486" s="11"/>
      <c r="W486" s="11"/>
      <c r="X486" s="10"/>
      <c r="Y486" s="10"/>
      <c r="Z486" s="10"/>
      <c r="AA486" s="10"/>
      <c r="AB486" s="10"/>
      <c r="AC486" s="10"/>
      <c r="AD486" s="10"/>
      <c r="AE486" s="11"/>
      <c r="AF486" s="11"/>
      <c r="AG486" s="10"/>
      <c r="AH486" s="10"/>
      <c r="AI486" s="10"/>
      <c r="AJ486" s="10"/>
      <c r="AK486" s="10"/>
      <c r="AL486" s="10"/>
      <c r="AM486" s="10"/>
      <c r="AN486" s="10"/>
      <c r="AO486" s="10"/>
      <c r="AP486" s="11"/>
      <c r="AQ486" s="11"/>
      <c r="AR486" s="10"/>
      <c r="AS486" s="10"/>
      <c r="AT486" s="10"/>
      <c r="AU486" s="10"/>
      <c r="AV486" s="10"/>
      <c r="AW486" s="10"/>
      <c r="AX486" s="10"/>
      <c r="AY486" s="10"/>
      <c r="AZ486" s="11"/>
      <c r="BA486" s="11"/>
      <c r="BB486" s="12"/>
      <c r="BC486" s="10"/>
      <c r="BD486" s="10"/>
      <c r="BE486" s="10"/>
      <c r="BF486" s="11"/>
      <c r="BG486" s="10"/>
      <c r="BH486" s="10"/>
      <c r="BI486" s="11"/>
      <c r="BJ486" s="12"/>
      <c r="BK486" s="10"/>
      <c r="BL486" s="10"/>
      <c r="BM486" s="10"/>
      <c r="BN486" s="10"/>
      <c r="BO486" s="10"/>
      <c r="BP486" s="10"/>
    </row>
    <row r="487" spans="3:68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1"/>
      <c r="M487" s="11"/>
      <c r="N487" s="10"/>
      <c r="O487" s="10"/>
      <c r="P487" s="10"/>
      <c r="Q487" s="10"/>
      <c r="R487" s="10"/>
      <c r="S487" s="10"/>
      <c r="T487" s="10"/>
      <c r="U487" s="10"/>
      <c r="V487" s="11"/>
      <c r="W487" s="11"/>
      <c r="X487" s="10"/>
      <c r="Y487" s="10"/>
      <c r="Z487" s="10"/>
      <c r="AA487" s="10"/>
      <c r="AB487" s="10"/>
      <c r="AC487" s="10"/>
      <c r="AD487" s="10"/>
      <c r="AE487" s="11"/>
      <c r="AF487" s="11"/>
      <c r="AG487" s="10"/>
      <c r="AH487" s="10"/>
      <c r="AI487" s="10"/>
      <c r="AJ487" s="10"/>
      <c r="AK487" s="10"/>
      <c r="AL487" s="10"/>
      <c r="AM487" s="10"/>
      <c r="AN487" s="10"/>
      <c r="AO487" s="10"/>
      <c r="AP487" s="11"/>
      <c r="AQ487" s="11"/>
      <c r="AR487" s="10"/>
      <c r="AS487" s="10"/>
      <c r="AT487" s="10"/>
      <c r="AU487" s="10"/>
      <c r="AV487" s="10"/>
      <c r="AW487" s="10"/>
      <c r="AX487" s="10"/>
      <c r="AY487" s="10"/>
      <c r="AZ487" s="11"/>
      <c r="BA487" s="11"/>
      <c r="BB487" s="12"/>
      <c r="BC487" s="10"/>
      <c r="BD487" s="10"/>
      <c r="BE487" s="10"/>
      <c r="BF487" s="11"/>
      <c r="BG487" s="10"/>
      <c r="BH487" s="10"/>
      <c r="BI487" s="11"/>
      <c r="BJ487" s="12"/>
      <c r="BK487" s="10"/>
      <c r="BL487" s="10"/>
      <c r="BM487" s="10"/>
      <c r="BN487" s="10"/>
      <c r="BO487" s="10"/>
      <c r="BP487" s="10"/>
    </row>
    <row r="488" spans="3:68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1"/>
      <c r="M488" s="11"/>
      <c r="N488" s="10"/>
      <c r="O488" s="10"/>
      <c r="P488" s="10"/>
      <c r="Q488" s="10"/>
      <c r="R488" s="10"/>
      <c r="S488" s="10"/>
      <c r="T488" s="10"/>
      <c r="U488" s="10"/>
      <c r="V488" s="11"/>
      <c r="W488" s="11"/>
      <c r="X488" s="10"/>
      <c r="Y488" s="10"/>
      <c r="Z488" s="10"/>
      <c r="AA488" s="10"/>
      <c r="AB488" s="10"/>
      <c r="AC488" s="10"/>
      <c r="AD488" s="10"/>
      <c r="AE488" s="11"/>
      <c r="AF488" s="11"/>
      <c r="AG488" s="10"/>
      <c r="AH488" s="10"/>
      <c r="AI488" s="10"/>
      <c r="AJ488" s="10"/>
      <c r="AK488" s="10"/>
      <c r="AL488" s="10"/>
      <c r="AM488" s="10"/>
      <c r="AN488" s="10"/>
      <c r="AO488" s="10"/>
      <c r="AP488" s="11"/>
      <c r="AQ488" s="11"/>
      <c r="AR488" s="10"/>
      <c r="AS488" s="10"/>
      <c r="AT488" s="10"/>
      <c r="AU488" s="10"/>
      <c r="AV488" s="10"/>
      <c r="AW488" s="10"/>
      <c r="AX488" s="10"/>
      <c r="AY488" s="10"/>
      <c r="AZ488" s="11"/>
      <c r="BA488" s="11"/>
      <c r="BB488" s="12"/>
      <c r="BC488" s="10"/>
      <c r="BD488" s="10"/>
      <c r="BE488" s="10"/>
      <c r="BF488" s="11"/>
      <c r="BG488" s="10"/>
      <c r="BH488" s="10"/>
      <c r="BI488" s="11"/>
      <c r="BJ488" s="12"/>
      <c r="BK488" s="10"/>
      <c r="BL488" s="10"/>
      <c r="BM488" s="10"/>
      <c r="BN488" s="10"/>
      <c r="BO488" s="10"/>
      <c r="BP488" s="10"/>
    </row>
    <row r="489" spans="3:68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1"/>
      <c r="M489" s="11"/>
      <c r="N489" s="10"/>
      <c r="O489" s="10"/>
      <c r="P489" s="10"/>
      <c r="Q489" s="10"/>
      <c r="R489" s="10"/>
      <c r="S489" s="10"/>
      <c r="T489" s="10"/>
      <c r="U489" s="10"/>
      <c r="V489" s="11"/>
      <c r="W489" s="11"/>
      <c r="X489" s="10"/>
      <c r="Y489" s="10"/>
      <c r="Z489" s="10"/>
      <c r="AA489" s="10"/>
      <c r="AB489" s="10"/>
      <c r="AC489" s="10"/>
      <c r="AD489" s="10"/>
      <c r="AE489" s="11"/>
      <c r="AF489" s="11"/>
      <c r="AG489" s="10"/>
      <c r="AH489" s="10"/>
      <c r="AI489" s="10"/>
      <c r="AJ489" s="10"/>
      <c r="AK489" s="10"/>
      <c r="AL489" s="10"/>
      <c r="AM489" s="10"/>
      <c r="AN489" s="10"/>
      <c r="AO489" s="10"/>
      <c r="AP489" s="11"/>
      <c r="AQ489" s="11"/>
      <c r="AR489" s="10"/>
      <c r="AS489" s="10"/>
      <c r="AT489" s="10"/>
      <c r="AU489" s="10"/>
      <c r="AV489" s="10"/>
      <c r="AW489" s="10"/>
      <c r="AX489" s="10"/>
      <c r="AY489" s="10"/>
      <c r="AZ489" s="11"/>
      <c r="BA489" s="11"/>
      <c r="BB489" s="12"/>
      <c r="BC489" s="10"/>
      <c r="BD489" s="10"/>
      <c r="BE489" s="10"/>
      <c r="BF489" s="11"/>
      <c r="BG489" s="10"/>
      <c r="BH489" s="10"/>
      <c r="BI489" s="11"/>
      <c r="BJ489" s="12"/>
      <c r="BK489" s="10"/>
      <c r="BL489" s="10"/>
      <c r="BM489" s="10"/>
      <c r="BN489" s="10"/>
      <c r="BO489" s="10"/>
      <c r="BP489" s="10"/>
    </row>
    <row r="490" spans="3:68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1"/>
      <c r="M490" s="11"/>
      <c r="N490" s="10"/>
      <c r="O490" s="10"/>
      <c r="P490" s="10"/>
      <c r="Q490" s="10"/>
      <c r="R490" s="10"/>
      <c r="S490" s="10"/>
      <c r="T490" s="10"/>
      <c r="U490" s="10"/>
      <c r="V490" s="11"/>
      <c r="W490" s="11"/>
      <c r="X490" s="10"/>
      <c r="Y490" s="10"/>
      <c r="Z490" s="10"/>
      <c r="AA490" s="10"/>
      <c r="AB490" s="10"/>
      <c r="AC490" s="10"/>
      <c r="AD490" s="10"/>
      <c r="AE490" s="11"/>
      <c r="AF490" s="11"/>
      <c r="AG490" s="10"/>
      <c r="AH490" s="10"/>
      <c r="AI490" s="10"/>
      <c r="AJ490" s="10"/>
      <c r="AK490" s="10"/>
      <c r="AL490" s="10"/>
      <c r="AM490" s="10"/>
      <c r="AN490" s="10"/>
      <c r="AO490" s="10"/>
      <c r="AP490" s="11"/>
      <c r="AQ490" s="11"/>
      <c r="AR490" s="10"/>
      <c r="AS490" s="10"/>
      <c r="AT490" s="10"/>
      <c r="AU490" s="10"/>
      <c r="AV490" s="10"/>
      <c r="AW490" s="10"/>
      <c r="AX490" s="10"/>
      <c r="AY490" s="10"/>
      <c r="AZ490" s="11"/>
      <c r="BA490" s="11"/>
      <c r="BB490" s="12"/>
      <c r="BC490" s="10"/>
      <c r="BD490" s="10"/>
      <c r="BE490" s="10"/>
      <c r="BF490" s="11"/>
      <c r="BG490" s="10"/>
      <c r="BH490" s="10"/>
      <c r="BI490" s="11"/>
      <c r="BJ490" s="12"/>
      <c r="BK490" s="10"/>
      <c r="BL490" s="10"/>
      <c r="BM490" s="10"/>
      <c r="BN490" s="10"/>
      <c r="BO490" s="10"/>
      <c r="BP490" s="10"/>
    </row>
    <row r="491" spans="3:68" s="1" customFormat="1" x14ac:dyDescent="0.25">
      <c r="C491" s="10"/>
      <c r="D491" s="10"/>
      <c r="E491" s="10"/>
      <c r="F491" s="10"/>
      <c r="G491" s="10"/>
      <c r="H491" s="10"/>
      <c r="I491" s="10"/>
      <c r="J491" s="10"/>
      <c r="K491" s="10"/>
      <c r="L491" s="11"/>
      <c r="M491" s="11"/>
      <c r="N491" s="10"/>
      <c r="O491" s="10"/>
      <c r="P491" s="10"/>
      <c r="Q491" s="10"/>
      <c r="R491" s="10"/>
      <c r="S491" s="10"/>
      <c r="T491" s="10"/>
      <c r="U491" s="10"/>
      <c r="V491" s="11"/>
      <c r="W491" s="11"/>
      <c r="X491" s="10"/>
      <c r="Y491" s="10"/>
      <c r="Z491" s="10"/>
      <c r="AA491" s="10"/>
      <c r="AB491" s="10"/>
      <c r="AC491" s="10"/>
      <c r="AD491" s="10"/>
      <c r="AE491" s="11"/>
      <c r="AF491" s="11"/>
      <c r="AG491" s="10"/>
      <c r="AH491" s="10"/>
      <c r="AI491" s="10"/>
      <c r="AJ491" s="10"/>
      <c r="AK491" s="10"/>
      <c r="AL491" s="10"/>
      <c r="AM491" s="10"/>
      <c r="AN491" s="10"/>
      <c r="AO491" s="10"/>
      <c r="AP491" s="11"/>
      <c r="AQ491" s="11"/>
      <c r="AR491" s="10"/>
      <c r="AS491" s="10"/>
      <c r="AT491" s="10"/>
      <c r="AU491" s="10"/>
      <c r="AV491" s="10"/>
      <c r="AW491" s="10"/>
      <c r="AX491" s="10"/>
      <c r="AY491" s="10"/>
      <c r="AZ491" s="11"/>
      <c r="BA491" s="11"/>
      <c r="BB491" s="12"/>
      <c r="BC491" s="10"/>
      <c r="BD491" s="10"/>
      <c r="BE491" s="10"/>
      <c r="BF491" s="11"/>
      <c r="BG491" s="10"/>
      <c r="BH491" s="10"/>
      <c r="BI491" s="11"/>
      <c r="BJ491" s="12"/>
      <c r="BK491" s="10"/>
      <c r="BL491" s="10"/>
      <c r="BM491" s="10"/>
      <c r="BN491" s="10"/>
      <c r="BO491" s="10"/>
      <c r="BP491" s="10"/>
    </row>
    <row r="492" spans="3:68" s="1" customFormat="1" x14ac:dyDescent="0.25">
      <c r="C492" s="10"/>
      <c r="D492" s="10"/>
      <c r="E492" s="10"/>
      <c r="F492" s="10"/>
      <c r="G492" s="10"/>
      <c r="H492" s="10"/>
      <c r="I492" s="10"/>
      <c r="J492" s="10"/>
      <c r="K492" s="10"/>
      <c r="L492" s="11"/>
      <c r="M492" s="11"/>
      <c r="N492" s="10"/>
      <c r="O492" s="10"/>
      <c r="P492" s="10"/>
      <c r="Q492" s="10"/>
      <c r="R492" s="10"/>
      <c r="S492" s="10"/>
      <c r="T492" s="10"/>
      <c r="U492" s="10"/>
      <c r="V492" s="11"/>
      <c r="W492" s="11"/>
      <c r="X492" s="10"/>
      <c r="Y492" s="10"/>
      <c r="Z492" s="10"/>
      <c r="AA492" s="10"/>
      <c r="AB492" s="10"/>
      <c r="AC492" s="10"/>
      <c r="AD492" s="10"/>
      <c r="AE492" s="11"/>
      <c r="AF492" s="11"/>
      <c r="AG492" s="10"/>
      <c r="AH492" s="10"/>
      <c r="AI492" s="10"/>
      <c r="AJ492" s="10"/>
      <c r="AK492" s="10"/>
      <c r="AL492" s="10"/>
      <c r="AM492" s="10"/>
      <c r="AN492" s="10"/>
      <c r="AO492" s="10"/>
      <c r="AP492" s="11"/>
      <c r="AQ492" s="11"/>
      <c r="AR492" s="10"/>
      <c r="AS492" s="10"/>
      <c r="AT492" s="10"/>
      <c r="AU492" s="10"/>
      <c r="AV492" s="10"/>
      <c r="AW492" s="10"/>
      <c r="AX492" s="10"/>
      <c r="AY492" s="10"/>
      <c r="AZ492" s="11"/>
      <c r="BA492" s="11"/>
      <c r="BB492" s="12"/>
      <c r="BC492" s="10"/>
      <c r="BD492" s="10"/>
      <c r="BE492" s="10"/>
      <c r="BF492" s="11"/>
      <c r="BG492" s="10"/>
      <c r="BH492" s="10"/>
      <c r="BI492" s="11"/>
      <c r="BJ492" s="12"/>
      <c r="BK492" s="10"/>
      <c r="BL492" s="10"/>
      <c r="BM492" s="10"/>
      <c r="BN492" s="10"/>
      <c r="BO492" s="10"/>
      <c r="BP492" s="10"/>
    </row>
    <row r="493" spans="3:68" s="1" customFormat="1" x14ac:dyDescent="0.25">
      <c r="C493" s="10"/>
      <c r="D493" s="10"/>
      <c r="E493" s="10"/>
      <c r="F493" s="10"/>
      <c r="G493" s="10"/>
      <c r="H493" s="10"/>
      <c r="I493" s="10"/>
      <c r="J493" s="10"/>
      <c r="K493" s="10"/>
      <c r="L493" s="11"/>
      <c r="M493" s="11"/>
      <c r="N493" s="10"/>
      <c r="O493" s="10"/>
      <c r="P493" s="10"/>
      <c r="Q493" s="10"/>
      <c r="R493" s="10"/>
      <c r="S493" s="10"/>
      <c r="T493" s="10"/>
      <c r="U493" s="10"/>
      <c r="V493" s="11"/>
      <c r="W493" s="11"/>
      <c r="X493" s="10"/>
      <c r="Y493" s="10"/>
      <c r="Z493" s="10"/>
      <c r="AA493" s="10"/>
      <c r="AB493" s="10"/>
      <c r="AC493" s="10"/>
      <c r="AD493" s="10"/>
      <c r="AE493" s="11"/>
      <c r="AF493" s="11"/>
      <c r="AG493" s="10"/>
      <c r="AH493" s="10"/>
      <c r="AI493" s="10"/>
      <c r="AJ493" s="10"/>
      <c r="AK493" s="10"/>
      <c r="AL493" s="10"/>
      <c r="AM493" s="10"/>
      <c r="AN493" s="10"/>
      <c r="AO493" s="10"/>
      <c r="AP493" s="11"/>
      <c r="AQ493" s="11"/>
      <c r="AR493" s="10"/>
      <c r="AS493" s="10"/>
      <c r="AT493" s="10"/>
      <c r="AU493" s="10"/>
      <c r="AV493" s="10"/>
      <c r="AW493" s="10"/>
      <c r="AX493" s="10"/>
      <c r="AY493" s="10"/>
      <c r="AZ493" s="11"/>
      <c r="BA493" s="11"/>
      <c r="BB493" s="12"/>
      <c r="BC493" s="10"/>
      <c r="BD493" s="10"/>
      <c r="BE493" s="10"/>
      <c r="BF493" s="11"/>
      <c r="BG493" s="10"/>
      <c r="BH493" s="10"/>
      <c r="BI493" s="11"/>
      <c r="BJ493" s="12"/>
      <c r="BK493" s="10"/>
      <c r="BL493" s="10"/>
      <c r="BM493" s="10"/>
      <c r="BN493" s="10"/>
      <c r="BO493" s="10"/>
      <c r="BP493" s="10"/>
    </row>
    <row r="494" spans="3:68" s="1" customFormat="1" x14ac:dyDescent="0.25">
      <c r="C494" s="10"/>
      <c r="D494" s="10"/>
      <c r="E494" s="10"/>
      <c r="F494" s="10"/>
      <c r="G494" s="10"/>
      <c r="H494" s="10"/>
      <c r="I494" s="10"/>
      <c r="J494" s="10"/>
      <c r="K494" s="10"/>
      <c r="L494" s="11"/>
      <c r="M494" s="11"/>
      <c r="N494" s="10"/>
      <c r="O494" s="10"/>
      <c r="P494" s="10"/>
      <c r="Q494" s="10"/>
      <c r="R494" s="10"/>
      <c r="S494" s="10"/>
      <c r="T494" s="10"/>
      <c r="U494" s="10"/>
      <c r="V494" s="11"/>
      <c r="W494" s="11"/>
      <c r="X494" s="10"/>
      <c r="Y494" s="10"/>
      <c r="Z494" s="10"/>
      <c r="AA494" s="10"/>
      <c r="AB494" s="10"/>
      <c r="AC494" s="10"/>
      <c r="AD494" s="10"/>
      <c r="AE494" s="11"/>
      <c r="AF494" s="11"/>
      <c r="AG494" s="10"/>
      <c r="AH494" s="10"/>
      <c r="AI494" s="10"/>
      <c r="AJ494" s="10"/>
      <c r="AK494" s="10"/>
      <c r="AL494" s="10"/>
      <c r="AM494" s="10"/>
      <c r="AN494" s="10"/>
      <c r="AO494" s="10"/>
      <c r="AP494" s="11"/>
      <c r="AQ494" s="11"/>
      <c r="AR494" s="10"/>
      <c r="AS494" s="10"/>
      <c r="AT494" s="10"/>
      <c r="AU494" s="10"/>
      <c r="AV494" s="10"/>
      <c r="AW494" s="10"/>
      <c r="AX494" s="10"/>
      <c r="AY494" s="10"/>
      <c r="AZ494" s="11"/>
      <c r="BA494" s="11"/>
      <c r="BB494" s="12"/>
      <c r="BC494" s="10"/>
      <c r="BD494" s="10"/>
      <c r="BE494" s="10"/>
      <c r="BF494" s="11"/>
      <c r="BG494" s="10"/>
      <c r="BH494" s="10"/>
      <c r="BI494" s="11"/>
      <c r="BJ494" s="12"/>
      <c r="BK494" s="10"/>
      <c r="BL494" s="10"/>
      <c r="BM494" s="10"/>
      <c r="BN494" s="10"/>
      <c r="BO494" s="10"/>
      <c r="BP494" s="10"/>
    </row>
    <row r="495" spans="3:68" s="1" customFormat="1" x14ac:dyDescent="0.25">
      <c r="C495" s="10"/>
      <c r="D495" s="10"/>
      <c r="E495" s="10"/>
      <c r="F495" s="10"/>
      <c r="G495" s="10"/>
      <c r="H495" s="10"/>
      <c r="I495" s="10"/>
      <c r="J495" s="10"/>
      <c r="K495" s="10"/>
      <c r="L495" s="11"/>
      <c r="M495" s="11"/>
      <c r="N495" s="10"/>
      <c r="O495" s="10"/>
      <c r="P495" s="10"/>
      <c r="Q495" s="10"/>
      <c r="R495" s="10"/>
      <c r="S495" s="10"/>
      <c r="T495" s="10"/>
      <c r="U495" s="10"/>
      <c r="V495" s="11"/>
      <c r="W495" s="11"/>
      <c r="X495" s="10"/>
      <c r="Y495" s="10"/>
      <c r="Z495" s="10"/>
      <c r="AA495" s="10"/>
      <c r="AB495" s="10"/>
      <c r="AC495" s="10"/>
      <c r="AD495" s="10"/>
      <c r="AE495" s="11"/>
      <c r="AF495" s="11"/>
      <c r="AG495" s="10"/>
      <c r="AH495" s="10"/>
      <c r="AI495" s="10"/>
      <c r="AJ495" s="10"/>
      <c r="AK495" s="10"/>
      <c r="AL495" s="10"/>
      <c r="AM495" s="10"/>
      <c r="AN495" s="10"/>
      <c r="AO495" s="10"/>
      <c r="AP495" s="11"/>
      <c r="AQ495" s="11"/>
      <c r="AR495" s="10"/>
      <c r="AS495" s="10"/>
      <c r="AT495" s="10"/>
      <c r="AU495" s="10"/>
      <c r="AV495" s="10"/>
      <c r="AW495" s="10"/>
      <c r="AX495" s="10"/>
      <c r="AY495" s="10"/>
      <c r="AZ495" s="11"/>
      <c r="BA495" s="11"/>
      <c r="BB495" s="12"/>
      <c r="BC495" s="10"/>
      <c r="BD495" s="10"/>
      <c r="BE495" s="10"/>
      <c r="BF495" s="11"/>
      <c r="BG495" s="10"/>
      <c r="BH495" s="10"/>
      <c r="BI495" s="11"/>
      <c r="BJ495" s="12"/>
      <c r="BK495" s="10"/>
      <c r="BL495" s="10"/>
      <c r="BM495" s="10"/>
      <c r="BN495" s="10"/>
      <c r="BO495" s="10"/>
      <c r="BP495" s="10"/>
    </row>
    <row r="496" spans="3:68" s="1" customFormat="1" x14ac:dyDescent="0.25">
      <c r="C496" s="10"/>
      <c r="D496" s="10"/>
      <c r="E496" s="10"/>
      <c r="F496" s="10"/>
      <c r="G496" s="10"/>
      <c r="H496" s="10"/>
      <c r="I496" s="10"/>
      <c r="J496" s="10"/>
      <c r="K496" s="10"/>
      <c r="L496" s="11"/>
      <c r="M496" s="11"/>
      <c r="N496" s="10"/>
      <c r="O496" s="10"/>
      <c r="P496" s="10"/>
      <c r="Q496" s="10"/>
      <c r="R496" s="10"/>
      <c r="S496" s="10"/>
      <c r="T496" s="10"/>
      <c r="U496" s="10"/>
      <c r="V496" s="11"/>
      <c r="W496" s="11"/>
      <c r="X496" s="10"/>
      <c r="Y496" s="10"/>
      <c r="Z496" s="10"/>
      <c r="AA496" s="10"/>
      <c r="AB496" s="10"/>
      <c r="AC496" s="10"/>
      <c r="AD496" s="10"/>
      <c r="AE496" s="11"/>
      <c r="AF496" s="11"/>
      <c r="AG496" s="10"/>
      <c r="AH496" s="10"/>
      <c r="AI496" s="10"/>
      <c r="AJ496" s="10"/>
      <c r="AK496" s="10"/>
      <c r="AL496" s="10"/>
      <c r="AM496" s="10"/>
      <c r="AN496" s="10"/>
      <c r="AO496" s="10"/>
      <c r="AP496" s="11"/>
      <c r="AQ496" s="11"/>
      <c r="AR496" s="10"/>
      <c r="AS496" s="10"/>
      <c r="AT496" s="10"/>
      <c r="AU496" s="10"/>
      <c r="AV496" s="10"/>
      <c r="AW496" s="10"/>
      <c r="AX496" s="10"/>
      <c r="AY496" s="10"/>
      <c r="AZ496" s="11"/>
      <c r="BA496" s="11"/>
      <c r="BB496" s="12"/>
      <c r="BC496" s="10"/>
      <c r="BD496" s="10"/>
      <c r="BE496" s="10"/>
      <c r="BF496" s="11"/>
      <c r="BG496" s="10"/>
      <c r="BH496" s="10"/>
      <c r="BI496" s="11"/>
      <c r="BJ496" s="12"/>
      <c r="BK496" s="10"/>
      <c r="BL496" s="10"/>
      <c r="BM496" s="10"/>
      <c r="BN496" s="10"/>
      <c r="BO496" s="10"/>
      <c r="BP496" s="10"/>
    </row>
    <row r="497" spans="3:68" s="1" customFormat="1" x14ac:dyDescent="0.25">
      <c r="C497" s="10"/>
      <c r="D497" s="10"/>
      <c r="E497" s="10"/>
      <c r="F497" s="10"/>
      <c r="G497" s="10"/>
      <c r="H497" s="10"/>
      <c r="I497" s="10"/>
      <c r="J497" s="10"/>
      <c r="K497" s="10"/>
      <c r="L497" s="11"/>
      <c r="M497" s="11"/>
      <c r="N497" s="10"/>
      <c r="O497" s="10"/>
      <c r="P497" s="10"/>
      <c r="Q497" s="10"/>
      <c r="R497" s="10"/>
      <c r="S497" s="10"/>
      <c r="T497" s="10"/>
      <c r="U497" s="10"/>
      <c r="V497" s="11"/>
      <c r="W497" s="11"/>
      <c r="X497" s="10"/>
      <c r="Y497" s="10"/>
      <c r="Z497" s="10"/>
      <c r="AA497" s="10"/>
      <c r="AB497" s="10"/>
      <c r="AC497" s="10"/>
      <c r="AD497" s="10"/>
      <c r="AE497" s="11"/>
      <c r="AF497" s="11"/>
      <c r="AG497" s="10"/>
      <c r="AH497" s="10"/>
      <c r="AI497" s="10"/>
      <c r="AJ497" s="10"/>
      <c r="AK497" s="10"/>
      <c r="AL497" s="10"/>
      <c r="AM497" s="10"/>
      <c r="AN497" s="10"/>
      <c r="AO497" s="10"/>
      <c r="AP497" s="11"/>
      <c r="AQ497" s="11"/>
      <c r="AR497" s="10"/>
      <c r="AS497" s="10"/>
      <c r="AT497" s="10"/>
      <c r="AU497" s="10"/>
      <c r="AV497" s="10"/>
      <c r="AW497" s="10"/>
      <c r="AX497" s="10"/>
      <c r="AY497" s="10"/>
      <c r="AZ497" s="11"/>
      <c r="BA497" s="11"/>
      <c r="BB497" s="12"/>
      <c r="BC497" s="10"/>
      <c r="BD497" s="10"/>
      <c r="BE497" s="10"/>
      <c r="BF497" s="11"/>
      <c r="BG497" s="10"/>
      <c r="BH497" s="10"/>
      <c r="BI497" s="11"/>
      <c r="BJ497" s="12"/>
      <c r="BK497" s="10"/>
      <c r="BL497" s="10"/>
      <c r="BM497" s="10"/>
      <c r="BN497" s="10"/>
      <c r="BO497" s="10"/>
      <c r="BP497" s="10"/>
    </row>
    <row r="498" spans="3:68" s="1" customFormat="1" x14ac:dyDescent="0.25">
      <c r="C498" s="10"/>
      <c r="D498" s="10"/>
      <c r="E498" s="10"/>
      <c r="F498" s="10"/>
      <c r="G498" s="10"/>
      <c r="H498" s="10"/>
      <c r="I498" s="10"/>
      <c r="J498" s="10"/>
      <c r="K498" s="10"/>
      <c r="L498" s="11"/>
      <c r="M498" s="11"/>
      <c r="N498" s="10"/>
      <c r="O498" s="10"/>
      <c r="P498" s="10"/>
      <c r="Q498" s="10"/>
      <c r="R498" s="10"/>
      <c r="S498" s="10"/>
      <c r="T498" s="10"/>
      <c r="U498" s="10"/>
      <c r="V498" s="11"/>
      <c r="W498" s="11"/>
      <c r="X498" s="10"/>
      <c r="Y498" s="10"/>
      <c r="Z498" s="10"/>
      <c r="AA498" s="10"/>
      <c r="AB498" s="10"/>
      <c r="AC498" s="10"/>
      <c r="AD498" s="10"/>
      <c r="AE498" s="11"/>
      <c r="AF498" s="11"/>
      <c r="AG498" s="10"/>
      <c r="AH498" s="10"/>
      <c r="AI498" s="10"/>
      <c r="AJ498" s="10"/>
      <c r="AK498" s="10"/>
      <c r="AL498" s="10"/>
      <c r="AM498" s="10"/>
      <c r="AN498" s="10"/>
      <c r="AO498" s="10"/>
      <c r="AP498" s="11"/>
      <c r="AQ498" s="11"/>
      <c r="AR498" s="10"/>
      <c r="AS498" s="10"/>
      <c r="AT498" s="10"/>
      <c r="AU498" s="10"/>
      <c r="AV498" s="10"/>
      <c r="AW498" s="10"/>
      <c r="AX498" s="10"/>
      <c r="AY498" s="10"/>
      <c r="AZ498" s="11"/>
      <c r="BA498" s="11"/>
      <c r="BB498" s="12"/>
      <c r="BC498" s="10"/>
      <c r="BD498" s="10"/>
      <c r="BE498" s="10"/>
      <c r="BF498" s="11"/>
      <c r="BG498" s="10"/>
      <c r="BH498" s="10"/>
      <c r="BI498" s="11"/>
      <c r="BJ498" s="12"/>
      <c r="BK498" s="10"/>
      <c r="BL498" s="10"/>
      <c r="BM498" s="10"/>
      <c r="BN498" s="10"/>
      <c r="BO498" s="10"/>
      <c r="BP498" s="10"/>
    </row>
    <row r="499" spans="3:68" s="1" customFormat="1" x14ac:dyDescent="0.25">
      <c r="C499" s="10"/>
      <c r="D499" s="10"/>
      <c r="E499" s="10"/>
      <c r="F499" s="10"/>
      <c r="G499" s="10"/>
      <c r="H499" s="10"/>
      <c r="I499" s="10"/>
      <c r="J499" s="10"/>
      <c r="K499" s="10"/>
      <c r="L499" s="11"/>
      <c r="M499" s="11"/>
      <c r="N499" s="10"/>
      <c r="O499" s="10"/>
      <c r="P499" s="10"/>
      <c r="Q499" s="10"/>
      <c r="R499" s="10"/>
      <c r="S499" s="10"/>
      <c r="T499" s="10"/>
      <c r="U499" s="10"/>
      <c r="V499" s="11"/>
      <c r="W499" s="11"/>
      <c r="X499" s="10"/>
      <c r="Y499" s="10"/>
      <c r="Z499" s="10"/>
      <c r="AA499" s="10"/>
      <c r="AB499" s="10"/>
      <c r="AC499" s="10"/>
      <c r="AD499" s="10"/>
      <c r="AE499" s="11"/>
      <c r="AF499" s="11"/>
      <c r="AG499" s="10"/>
      <c r="AH499" s="10"/>
      <c r="AI499" s="10"/>
      <c r="AJ499" s="10"/>
      <c r="AK499" s="10"/>
      <c r="AL499" s="10"/>
      <c r="AM499" s="10"/>
      <c r="AN499" s="10"/>
      <c r="AO499" s="10"/>
      <c r="AP499" s="11"/>
      <c r="AQ499" s="11"/>
      <c r="AR499" s="10"/>
      <c r="AS499" s="10"/>
      <c r="AT499" s="10"/>
      <c r="AU499" s="10"/>
      <c r="AV499" s="10"/>
      <c r="AW499" s="10"/>
      <c r="AX499" s="10"/>
      <c r="AY499" s="10"/>
      <c r="AZ499" s="11"/>
      <c r="BA499" s="11"/>
      <c r="BB499" s="12"/>
      <c r="BC499" s="10"/>
      <c r="BD499" s="10"/>
      <c r="BE499" s="10"/>
      <c r="BF499" s="11"/>
      <c r="BG499" s="10"/>
      <c r="BH499" s="10"/>
      <c r="BI499" s="11"/>
      <c r="BJ499" s="12"/>
      <c r="BK499" s="10"/>
      <c r="BL499" s="10"/>
      <c r="BM499" s="10"/>
      <c r="BN499" s="10"/>
      <c r="BO499" s="10"/>
      <c r="BP499" s="10"/>
    </row>
    <row r="500" spans="3:68" s="1" customFormat="1" x14ac:dyDescent="0.25">
      <c r="C500" s="10"/>
      <c r="D500" s="10"/>
      <c r="E500" s="10"/>
      <c r="F500" s="10"/>
      <c r="G500" s="10"/>
      <c r="H500" s="10"/>
      <c r="I500" s="10"/>
      <c r="J500" s="10"/>
      <c r="K500" s="10"/>
      <c r="L500" s="11"/>
      <c r="M500" s="11"/>
      <c r="N500" s="10"/>
      <c r="O500" s="10"/>
      <c r="P500" s="10"/>
      <c r="Q500" s="10"/>
      <c r="R500" s="10"/>
      <c r="S500" s="10"/>
      <c r="T500" s="10"/>
      <c r="U500" s="10"/>
      <c r="V500" s="11"/>
      <c r="W500" s="11"/>
      <c r="X500" s="10"/>
      <c r="Y500" s="10"/>
      <c r="Z500" s="10"/>
      <c r="AA500" s="10"/>
      <c r="AB500" s="10"/>
      <c r="AC500" s="10"/>
      <c r="AD500" s="10"/>
      <c r="AE500" s="11"/>
      <c r="AF500" s="11"/>
      <c r="AG500" s="10"/>
      <c r="AH500" s="10"/>
      <c r="AI500" s="10"/>
      <c r="AJ500" s="10"/>
      <c r="AK500" s="10"/>
      <c r="AL500" s="10"/>
      <c r="AM500" s="10"/>
      <c r="AN500" s="10"/>
      <c r="AO500" s="10"/>
      <c r="AP500" s="11"/>
      <c r="AQ500" s="11"/>
      <c r="AR500" s="10"/>
      <c r="AS500" s="10"/>
      <c r="AT500" s="10"/>
      <c r="AU500" s="10"/>
      <c r="AV500" s="10"/>
      <c r="AW500" s="10"/>
      <c r="AX500" s="10"/>
      <c r="AY500" s="10"/>
      <c r="AZ500" s="11"/>
      <c r="BA500" s="11"/>
      <c r="BB500" s="12"/>
      <c r="BC500" s="10"/>
      <c r="BD500" s="10"/>
      <c r="BE500" s="10"/>
      <c r="BF500" s="11"/>
      <c r="BG500" s="10"/>
      <c r="BH500" s="10"/>
      <c r="BI500" s="11"/>
      <c r="BJ500" s="12"/>
      <c r="BK500" s="10"/>
      <c r="BL500" s="10"/>
      <c r="BM500" s="10"/>
      <c r="BN500" s="10"/>
      <c r="BO500" s="10"/>
      <c r="BP500" s="10"/>
    </row>
    <row r="501" spans="3:68" s="1" customFormat="1" x14ac:dyDescent="0.25">
      <c r="C501" s="10"/>
      <c r="D501" s="10"/>
      <c r="E501" s="10"/>
      <c r="F501" s="10"/>
      <c r="G501" s="10"/>
      <c r="H501" s="10"/>
      <c r="I501" s="10"/>
      <c r="J501" s="10"/>
      <c r="K501" s="10"/>
      <c r="L501" s="11"/>
      <c r="M501" s="11"/>
      <c r="N501" s="10"/>
      <c r="O501" s="10"/>
      <c r="P501" s="10"/>
      <c r="Q501" s="10"/>
      <c r="R501" s="10"/>
      <c r="S501" s="10"/>
      <c r="T501" s="10"/>
      <c r="U501" s="10"/>
      <c r="V501" s="11"/>
      <c r="W501" s="11"/>
      <c r="X501" s="10"/>
      <c r="Y501" s="10"/>
      <c r="Z501" s="10"/>
      <c r="AA501" s="10"/>
      <c r="AB501" s="10"/>
      <c r="AC501" s="10"/>
      <c r="AD501" s="10"/>
      <c r="AE501" s="11"/>
      <c r="AF501" s="11"/>
      <c r="AG501" s="10"/>
      <c r="AH501" s="10"/>
      <c r="AI501" s="10"/>
      <c r="AJ501" s="10"/>
      <c r="AK501" s="10"/>
      <c r="AL501" s="10"/>
      <c r="AM501" s="10"/>
      <c r="AN501" s="10"/>
      <c r="AO501" s="10"/>
      <c r="AP501" s="11"/>
      <c r="AQ501" s="11"/>
      <c r="AR501" s="10"/>
      <c r="AS501" s="10"/>
      <c r="AT501" s="10"/>
      <c r="AU501" s="10"/>
      <c r="AV501" s="10"/>
      <c r="AW501" s="10"/>
      <c r="AX501" s="10"/>
      <c r="AY501" s="10"/>
      <c r="AZ501" s="11"/>
      <c r="BA501" s="11"/>
      <c r="BB501" s="12"/>
      <c r="BC501" s="10"/>
      <c r="BD501" s="10"/>
      <c r="BE501" s="10"/>
      <c r="BF501" s="11"/>
      <c r="BG501" s="10"/>
      <c r="BH501" s="10"/>
      <c r="BI501" s="11"/>
      <c r="BJ501" s="12"/>
      <c r="BK501" s="10"/>
      <c r="BL501" s="10"/>
      <c r="BM501" s="10"/>
      <c r="BN501" s="10"/>
      <c r="BO501" s="10"/>
      <c r="BP501" s="10"/>
    </row>
    <row r="502" spans="3:68" s="1" customFormat="1" x14ac:dyDescent="0.25">
      <c r="C502" s="10"/>
      <c r="D502" s="10"/>
      <c r="E502" s="10"/>
      <c r="F502" s="10"/>
      <c r="G502" s="10"/>
      <c r="H502" s="10"/>
      <c r="I502" s="10"/>
      <c r="J502" s="10"/>
      <c r="K502" s="10"/>
      <c r="L502" s="11"/>
      <c r="M502" s="11"/>
      <c r="N502" s="10"/>
      <c r="O502" s="10"/>
      <c r="P502" s="10"/>
      <c r="Q502" s="10"/>
      <c r="R502" s="10"/>
      <c r="S502" s="10"/>
      <c r="T502" s="10"/>
      <c r="U502" s="10"/>
      <c r="V502" s="11"/>
      <c r="W502" s="11"/>
      <c r="X502" s="10"/>
      <c r="Y502" s="10"/>
      <c r="Z502" s="10"/>
      <c r="AA502" s="10"/>
      <c r="AB502" s="10"/>
      <c r="AC502" s="10"/>
      <c r="AD502" s="10"/>
      <c r="AE502" s="11"/>
      <c r="AF502" s="11"/>
      <c r="AG502" s="10"/>
      <c r="AH502" s="10"/>
      <c r="AI502" s="10"/>
      <c r="AJ502" s="10"/>
      <c r="AK502" s="10"/>
      <c r="AL502" s="10"/>
      <c r="AM502" s="10"/>
      <c r="AN502" s="10"/>
      <c r="AO502" s="10"/>
      <c r="AP502" s="11"/>
      <c r="AQ502" s="11"/>
      <c r="AR502" s="10"/>
      <c r="AS502" s="10"/>
      <c r="AT502" s="10"/>
      <c r="AU502" s="10"/>
      <c r="AV502" s="10"/>
      <c r="AW502" s="10"/>
      <c r="AX502" s="10"/>
      <c r="AY502" s="10"/>
      <c r="AZ502" s="11"/>
      <c r="BA502" s="11"/>
      <c r="BB502" s="12"/>
      <c r="BC502" s="10"/>
      <c r="BD502" s="10"/>
      <c r="BE502" s="10"/>
      <c r="BF502" s="11"/>
      <c r="BG502" s="10"/>
      <c r="BH502" s="10"/>
      <c r="BI502" s="11"/>
      <c r="BJ502" s="12"/>
      <c r="BK502" s="10"/>
      <c r="BL502" s="10"/>
      <c r="BM502" s="10"/>
      <c r="BN502" s="10"/>
      <c r="BO502" s="10"/>
      <c r="BP502" s="10"/>
    </row>
    <row r="503" spans="3:68" s="1" customFormat="1" x14ac:dyDescent="0.25">
      <c r="C503" s="10"/>
      <c r="D503" s="10"/>
      <c r="E503" s="10"/>
      <c r="F503" s="10"/>
      <c r="G503" s="10"/>
      <c r="H503" s="10"/>
      <c r="I503" s="10"/>
      <c r="J503" s="10"/>
      <c r="K503" s="10"/>
      <c r="L503" s="11"/>
      <c r="M503" s="11"/>
      <c r="N503" s="10"/>
      <c r="O503" s="10"/>
      <c r="P503" s="10"/>
      <c r="Q503" s="10"/>
      <c r="R503" s="10"/>
      <c r="S503" s="10"/>
      <c r="T503" s="10"/>
      <c r="U503" s="10"/>
      <c r="V503" s="11"/>
      <c r="W503" s="11"/>
      <c r="X503" s="10"/>
      <c r="Y503" s="10"/>
      <c r="Z503" s="10"/>
      <c r="AA503" s="10"/>
      <c r="AB503" s="10"/>
      <c r="AC503" s="10"/>
      <c r="AD503" s="10"/>
      <c r="AE503" s="11"/>
      <c r="AF503" s="11"/>
      <c r="AG503" s="10"/>
      <c r="AH503" s="10"/>
      <c r="AI503" s="10"/>
      <c r="AJ503" s="10"/>
      <c r="AK503" s="10"/>
      <c r="AL503" s="10"/>
      <c r="AM503" s="10"/>
      <c r="AN503" s="10"/>
      <c r="AO503" s="10"/>
      <c r="AP503" s="11"/>
      <c r="AQ503" s="11"/>
      <c r="AR503" s="10"/>
      <c r="AS503" s="10"/>
      <c r="AT503" s="10"/>
      <c r="AU503" s="10"/>
      <c r="AV503" s="10"/>
      <c r="AW503" s="10"/>
      <c r="AX503" s="10"/>
      <c r="AY503" s="10"/>
      <c r="AZ503" s="11"/>
      <c r="BA503" s="11"/>
      <c r="BB503" s="12"/>
      <c r="BC503" s="10"/>
      <c r="BD503" s="10"/>
      <c r="BE503" s="10"/>
      <c r="BF503" s="11"/>
      <c r="BG503" s="10"/>
      <c r="BH503" s="10"/>
      <c r="BI503" s="11"/>
      <c r="BJ503" s="12"/>
      <c r="BK503" s="10"/>
      <c r="BL503" s="10"/>
      <c r="BM503" s="10"/>
      <c r="BN503" s="10"/>
      <c r="BO503" s="10"/>
      <c r="BP503" s="10"/>
    </row>
    <row r="504" spans="3:68" s="1" customFormat="1" x14ac:dyDescent="0.25">
      <c r="C504" s="10"/>
      <c r="D504" s="10"/>
      <c r="E504" s="10"/>
      <c r="F504" s="10"/>
      <c r="G504" s="10"/>
      <c r="H504" s="10"/>
      <c r="I504" s="10"/>
      <c r="J504" s="10"/>
      <c r="K504" s="10"/>
      <c r="L504" s="11"/>
      <c r="M504" s="11"/>
      <c r="N504" s="10"/>
      <c r="O504" s="10"/>
      <c r="P504" s="10"/>
      <c r="Q504" s="10"/>
      <c r="R504" s="10"/>
      <c r="S504" s="10"/>
      <c r="T504" s="10"/>
      <c r="U504" s="10"/>
      <c r="V504" s="11"/>
      <c r="W504" s="11"/>
      <c r="X504" s="10"/>
      <c r="Y504" s="10"/>
      <c r="Z504" s="10"/>
      <c r="AA504" s="10"/>
      <c r="AB504" s="10"/>
      <c r="AC504" s="10"/>
      <c r="AD504" s="10"/>
      <c r="AE504" s="11"/>
      <c r="AF504" s="11"/>
      <c r="AG504" s="10"/>
      <c r="AH504" s="10"/>
      <c r="AI504" s="10"/>
      <c r="AJ504" s="10"/>
      <c r="AK504" s="10"/>
      <c r="AL504" s="10"/>
      <c r="AM504" s="10"/>
      <c r="AN504" s="10"/>
      <c r="AO504" s="10"/>
      <c r="AP504" s="11"/>
      <c r="AQ504" s="11"/>
      <c r="AR504" s="10"/>
      <c r="AS504" s="10"/>
      <c r="AT504" s="10"/>
      <c r="AU504" s="10"/>
      <c r="AV504" s="10"/>
      <c r="AW504" s="10"/>
      <c r="AX504" s="10"/>
      <c r="AY504" s="10"/>
      <c r="AZ504" s="11"/>
      <c r="BA504" s="11"/>
      <c r="BB504" s="12"/>
      <c r="BC504" s="10"/>
      <c r="BD504" s="10"/>
      <c r="BE504" s="10"/>
      <c r="BF504" s="11"/>
      <c r="BG504" s="10"/>
      <c r="BH504" s="10"/>
      <c r="BI504" s="11"/>
      <c r="BJ504" s="12"/>
      <c r="BK504" s="10"/>
      <c r="BL504" s="10"/>
      <c r="BM504" s="10"/>
      <c r="BN504" s="10"/>
      <c r="BO504" s="10"/>
      <c r="BP504" s="10"/>
    </row>
    <row r="505" spans="3:68" s="1" customFormat="1" x14ac:dyDescent="0.25">
      <c r="C505" s="10"/>
      <c r="D505" s="10"/>
      <c r="E505" s="10"/>
      <c r="F505" s="10"/>
      <c r="G505" s="10"/>
      <c r="H505" s="10"/>
      <c r="I505" s="10"/>
      <c r="J505" s="10"/>
      <c r="K505" s="10"/>
      <c r="L505" s="11"/>
      <c r="M505" s="11"/>
      <c r="N505" s="10"/>
      <c r="O505" s="10"/>
      <c r="P505" s="10"/>
      <c r="Q505" s="10"/>
      <c r="R505" s="10"/>
      <c r="S505" s="10"/>
      <c r="T505" s="10"/>
      <c r="U505" s="10"/>
      <c r="V505" s="11"/>
      <c r="W505" s="11"/>
      <c r="X505" s="10"/>
      <c r="Y505" s="10"/>
      <c r="Z505" s="10"/>
      <c r="AA505" s="10"/>
      <c r="AB505" s="10"/>
      <c r="AC505" s="10"/>
      <c r="AD505" s="10"/>
      <c r="AE505" s="11"/>
      <c r="AF505" s="11"/>
      <c r="AG505" s="10"/>
      <c r="AH505" s="10"/>
      <c r="AI505" s="10"/>
      <c r="AJ505" s="10"/>
      <c r="AK505" s="10"/>
      <c r="AL505" s="10"/>
      <c r="AM505" s="10"/>
      <c r="AN505" s="10"/>
      <c r="AO505" s="10"/>
      <c r="AP505" s="11"/>
      <c r="AQ505" s="11"/>
      <c r="AR505" s="10"/>
      <c r="AS505" s="10"/>
      <c r="AT505" s="10"/>
      <c r="AU505" s="10"/>
      <c r="AV505" s="10"/>
      <c r="AW505" s="10"/>
      <c r="AX505" s="10"/>
      <c r="AY505" s="10"/>
      <c r="AZ505" s="11"/>
      <c r="BA505" s="11"/>
      <c r="BB505" s="12"/>
      <c r="BC505" s="10"/>
      <c r="BD505" s="10"/>
      <c r="BE505" s="10"/>
      <c r="BF505" s="11"/>
      <c r="BG505" s="10"/>
      <c r="BH505" s="10"/>
      <c r="BI505" s="11"/>
      <c r="BJ505" s="12"/>
      <c r="BK505" s="10"/>
      <c r="BL505" s="10"/>
      <c r="BM505" s="10"/>
      <c r="BN505" s="10"/>
      <c r="BO505" s="10"/>
      <c r="BP505" s="10"/>
    </row>
    <row r="506" spans="3:68" s="1" customFormat="1" x14ac:dyDescent="0.25">
      <c r="C506" s="10"/>
      <c r="D506" s="10"/>
      <c r="E506" s="10"/>
      <c r="F506" s="10"/>
      <c r="G506" s="10"/>
      <c r="H506" s="10"/>
      <c r="I506" s="10"/>
      <c r="J506" s="10"/>
      <c r="K506" s="10"/>
      <c r="L506" s="11"/>
      <c r="M506" s="11"/>
      <c r="N506" s="10"/>
      <c r="O506" s="10"/>
      <c r="P506" s="10"/>
      <c r="Q506" s="10"/>
      <c r="R506" s="10"/>
      <c r="S506" s="10"/>
      <c r="T506" s="10"/>
      <c r="U506" s="10"/>
      <c r="V506" s="11"/>
      <c r="W506" s="11"/>
      <c r="X506" s="10"/>
      <c r="Y506" s="10"/>
      <c r="Z506" s="10"/>
      <c r="AA506" s="10"/>
      <c r="AB506" s="10"/>
      <c r="AC506" s="10"/>
      <c r="AD506" s="10"/>
      <c r="AE506" s="11"/>
      <c r="AF506" s="11"/>
      <c r="AG506" s="10"/>
      <c r="AH506" s="10"/>
      <c r="AI506" s="10"/>
      <c r="AJ506" s="10"/>
      <c r="AK506" s="10"/>
      <c r="AL506" s="10"/>
      <c r="AM506" s="10"/>
      <c r="AN506" s="10"/>
      <c r="AO506" s="10"/>
      <c r="AP506" s="11"/>
      <c r="AQ506" s="11"/>
      <c r="AR506" s="10"/>
      <c r="AS506" s="10"/>
      <c r="AT506" s="10"/>
      <c r="AU506" s="10"/>
      <c r="AV506" s="10"/>
      <c r="AW506" s="10"/>
      <c r="AX506" s="10"/>
      <c r="AY506" s="10"/>
      <c r="AZ506" s="11"/>
      <c r="BA506" s="11"/>
      <c r="BB506" s="12"/>
      <c r="BC506" s="10"/>
      <c r="BD506" s="10"/>
      <c r="BE506" s="10"/>
      <c r="BF506" s="11"/>
      <c r="BG506" s="10"/>
      <c r="BH506" s="10"/>
      <c r="BI506" s="11"/>
      <c r="BJ506" s="12"/>
      <c r="BK506" s="10"/>
      <c r="BL506" s="10"/>
      <c r="BM506" s="10"/>
      <c r="BN506" s="10"/>
      <c r="BO506" s="10"/>
      <c r="BP506" s="10"/>
    </row>
    <row r="507" spans="3:68" s="1" customFormat="1" x14ac:dyDescent="0.25">
      <c r="C507" s="10"/>
      <c r="D507" s="10"/>
      <c r="E507" s="10"/>
      <c r="F507" s="10"/>
      <c r="G507" s="10"/>
      <c r="H507" s="10"/>
      <c r="I507" s="10"/>
      <c r="J507" s="10"/>
      <c r="K507" s="10"/>
      <c r="L507" s="11"/>
      <c r="M507" s="11"/>
      <c r="N507" s="10"/>
      <c r="O507" s="10"/>
      <c r="P507" s="10"/>
      <c r="Q507" s="10"/>
      <c r="R507" s="10"/>
      <c r="S507" s="10"/>
      <c r="T507" s="10"/>
      <c r="U507" s="10"/>
      <c r="V507" s="11"/>
      <c r="W507" s="11"/>
      <c r="X507" s="10"/>
      <c r="Y507" s="10"/>
      <c r="Z507" s="10"/>
      <c r="AA507" s="10"/>
      <c r="AB507" s="10"/>
      <c r="AC507" s="10"/>
      <c r="AD507" s="10"/>
      <c r="AE507" s="11"/>
      <c r="AF507" s="11"/>
      <c r="AG507" s="10"/>
      <c r="AH507" s="10"/>
      <c r="AI507" s="10"/>
      <c r="AJ507" s="10"/>
      <c r="AK507" s="10"/>
      <c r="AL507" s="10"/>
      <c r="AM507" s="10"/>
      <c r="AN507" s="10"/>
      <c r="AO507" s="10"/>
      <c r="AP507" s="11"/>
      <c r="AQ507" s="11"/>
      <c r="AR507" s="10"/>
      <c r="AS507" s="10"/>
      <c r="AT507" s="10"/>
      <c r="AU507" s="10"/>
      <c r="AV507" s="10"/>
      <c r="AW507" s="10"/>
      <c r="AX507" s="10"/>
      <c r="AY507" s="10"/>
      <c r="AZ507" s="11"/>
      <c r="BA507" s="11"/>
      <c r="BB507" s="12"/>
      <c r="BC507" s="10"/>
      <c r="BD507" s="10"/>
      <c r="BE507" s="10"/>
      <c r="BF507" s="11"/>
      <c r="BG507" s="10"/>
      <c r="BH507" s="10"/>
      <c r="BI507" s="11"/>
      <c r="BJ507" s="12"/>
      <c r="BK507" s="10"/>
      <c r="BL507" s="10"/>
      <c r="BM507" s="10"/>
      <c r="BN507" s="10"/>
      <c r="BO507" s="10"/>
      <c r="BP507" s="10"/>
    </row>
    <row r="508" spans="3:68" s="1" customFormat="1" x14ac:dyDescent="0.25">
      <c r="C508" s="10"/>
      <c r="D508" s="10"/>
      <c r="E508" s="10"/>
      <c r="F508" s="10"/>
      <c r="G508" s="10"/>
      <c r="H508" s="10"/>
      <c r="I508" s="10"/>
      <c r="J508" s="10"/>
      <c r="K508" s="10"/>
      <c r="L508" s="11"/>
      <c r="M508" s="11"/>
      <c r="N508" s="10"/>
      <c r="O508" s="10"/>
      <c r="P508" s="10"/>
      <c r="Q508" s="10"/>
      <c r="R508" s="10"/>
      <c r="S508" s="10"/>
      <c r="T508" s="10"/>
      <c r="U508" s="10"/>
      <c r="V508" s="11"/>
      <c r="W508" s="11"/>
      <c r="X508" s="10"/>
      <c r="Y508" s="10"/>
      <c r="Z508" s="10"/>
      <c r="AA508" s="10"/>
      <c r="AB508" s="10"/>
      <c r="AC508" s="10"/>
      <c r="AD508" s="10"/>
      <c r="AE508" s="11"/>
      <c r="AF508" s="11"/>
      <c r="AG508" s="10"/>
      <c r="AH508" s="10"/>
      <c r="AI508" s="10"/>
      <c r="AJ508" s="10"/>
      <c r="AK508" s="10"/>
      <c r="AL508" s="10"/>
      <c r="AM508" s="10"/>
      <c r="AN508" s="10"/>
      <c r="AO508" s="10"/>
      <c r="AP508" s="11"/>
      <c r="AQ508" s="11"/>
      <c r="AR508" s="10"/>
      <c r="AS508" s="10"/>
      <c r="AT508" s="10"/>
      <c r="AU508" s="10"/>
      <c r="AV508" s="10"/>
      <c r="AW508" s="10"/>
      <c r="AX508" s="10"/>
      <c r="AY508" s="10"/>
      <c r="AZ508" s="11"/>
      <c r="BA508" s="11"/>
      <c r="BB508" s="12"/>
      <c r="BC508" s="10"/>
      <c r="BD508" s="10"/>
      <c r="BE508" s="10"/>
      <c r="BF508" s="11"/>
      <c r="BG508" s="10"/>
      <c r="BH508" s="10"/>
      <c r="BI508" s="11"/>
      <c r="BJ508" s="12"/>
      <c r="BK508" s="10"/>
      <c r="BL508" s="10"/>
      <c r="BM508" s="10"/>
      <c r="BN508" s="10"/>
      <c r="BO508" s="10"/>
      <c r="BP508" s="10"/>
    </row>
    <row r="509" spans="3:68" s="1" customFormat="1" x14ac:dyDescent="0.25">
      <c r="C509" s="10"/>
      <c r="D509" s="10"/>
      <c r="E509" s="10"/>
      <c r="F509" s="10"/>
      <c r="G509" s="10"/>
      <c r="H509" s="10"/>
      <c r="I509" s="10"/>
      <c r="J509" s="10"/>
      <c r="K509" s="10"/>
      <c r="L509" s="11"/>
      <c r="M509" s="11"/>
      <c r="N509" s="10"/>
      <c r="O509" s="10"/>
      <c r="P509" s="10"/>
      <c r="Q509" s="10"/>
      <c r="R509" s="10"/>
      <c r="S509" s="10"/>
      <c r="T509" s="10"/>
      <c r="U509" s="10"/>
      <c r="V509" s="11"/>
      <c r="W509" s="11"/>
      <c r="X509" s="10"/>
      <c r="Y509" s="10"/>
      <c r="Z509" s="10"/>
      <c r="AA509" s="10"/>
      <c r="AB509" s="10"/>
      <c r="AC509" s="10"/>
      <c r="AD509" s="10"/>
      <c r="AE509" s="11"/>
      <c r="AF509" s="11"/>
      <c r="AG509" s="10"/>
      <c r="AH509" s="10"/>
      <c r="AI509" s="10"/>
      <c r="AJ509" s="10"/>
      <c r="AK509" s="10"/>
      <c r="AL509" s="10"/>
      <c r="AM509" s="10"/>
      <c r="AN509" s="10"/>
      <c r="AO509" s="10"/>
      <c r="AP509" s="11"/>
      <c r="AQ509" s="11"/>
      <c r="AR509" s="10"/>
      <c r="AS509" s="10"/>
      <c r="AT509" s="10"/>
      <c r="AU509" s="10"/>
      <c r="AV509" s="10"/>
      <c r="AW509" s="10"/>
      <c r="AX509" s="10"/>
      <c r="AY509" s="10"/>
      <c r="AZ509" s="11"/>
      <c r="BA509" s="11"/>
      <c r="BB509" s="12"/>
      <c r="BC509" s="10"/>
      <c r="BD509" s="10"/>
      <c r="BE509" s="10"/>
      <c r="BF509" s="11"/>
      <c r="BG509" s="10"/>
      <c r="BH509" s="10"/>
      <c r="BI509" s="11"/>
      <c r="BJ509" s="12"/>
      <c r="BK509" s="10"/>
      <c r="BL509" s="10"/>
      <c r="BM509" s="10"/>
      <c r="BN509" s="10"/>
      <c r="BO509" s="10"/>
      <c r="BP509" s="10"/>
    </row>
    <row r="510" spans="3:68" s="1" customFormat="1" x14ac:dyDescent="0.25">
      <c r="C510" s="10"/>
      <c r="D510" s="10"/>
      <c r="E510" s="10"/>
      <c r="F510" s="10"/>
      <c r="G510" s="10"/>
      <c r="H510" s="10"/>
      <c r="I510" s="10"/>
      <c r="J510" s="10"/>
      <c r="K510" s="10"/>
      <c r="L510" s="11"/>
      <c r="M510" s="11"/>
      <c r="N510" s="10"/>
      <c r="O510" s="10"/>
      <c r="P510" s="10"/>
      <c r="Q510" s="10"/>
      <c r="R510" s="10"/>
      <c r="S510" s="10"/>
      <c r="T510" s="10"/>
      <c r="U510" s="10"/>
      <c r="V510" s="11"/>
      <c r="W510" s="11"/>
      <c r="X510" s="10"/>
      <c r="Y510" s="10"/>
      <c r="Z510" s="10"/>
      <c r="AA510" s="10"/>
      <c r="AB510" s="10"/>
      <c r="AC510" s="10"/>
      <c r="AD510" s="10"/>
      <c r="AE510" s="11"/>
      <c r="AF510" s="11"/>
      <c r="AG510" s="10"/>
      <c r="AH510" s="10"/>
      <c r="AI510" s="10"/>
      <c r="AJ510" s="10"/>
      <c r="AK510" s="10"/>
      <c r="AL510" s="10"/>
      <c r="AM510" s="10"/>
      <c r="AN510" s="10"/>
      <c r="AO510" s="10"/>
      <c r="AP510" s="11"/>
      <c r="AQ510" s="11"/>
      <c r="AR510" s="10"/>
      <c r="AS510" s="10"/>
      <c r="AT510" s="10"/>
      <c r="AU510" s="10"/>
      <c r="AV510" s="10"/>
      <c r="AW510" s="10"/>
      <c r="AX510" s="10"/>
      <c r="AY510" s="10"/>
      <c r="AZ510" s="11"/>
      <c r="BA510" s="11"/>
      <c r="BB510" s="12"/>
      <c r="BC510" s="10"/>
      <c r="BD510" s="10"/>
      <c r="BE510" s="10"/>
      <c r="BF510" s="11"/>
      <c r="BG510" s="10"/>
      <c r="BH510" s="10"/>
      <c r="BI510" s="11"/>
      <c r="BJ510" s="12"/>
      <c r="BK510" s="10"/>
      <c r="BL510" s="10"/>
      <c r="BM510" s="10"/>
      <c r="BN510" s="10"/>
      <c r="BO510" s="10"/>
      <c r="BP510" s="10"/>
    </row>
    <row r="511" spans="3:68" s="1" customFormat="1" x14ac:dyDescent="0.25">
      <c r="C511" s="10"/>
      <c r="D511" s="10"/>
      <c r="E511" s="10"/>
      <c r="F511" s="10"/>
      <c r="G511" s="10"/>
      <c r="H511" s="10"/>
      <c r="I511" s="10"/>
      <c r="J511" s="10"/>
      <c r="K511" s="10"/>
      <c r="L511" s="11"/>
      <c r="M511" s="11"/>
      <c r="N511" s="10"/>
      <c r="O511" s="10"/>
      <c r="P511" s="10"/>
      <c r="Q511" s="10"/>
      <c r="R511" s="10"/>
      <c r="S511" s="10"/>
      <c r="T511" s="10"/>
      <c r="U511" s="10"/>
      <c r="V511" s="11"/>
      <c r="W511" s="11"/>
      <c r="X511" s="10"/>
      <c r="Y511" s="10"/>
      <c r="Z511" s="10"/>
      <c r="AA511" s="10"/>
      <c r="AB511" s="10"/>
      <c r="AC511" s="10"/>
      <c r="AD511" s="10"/>
      <c r="AE511" s="11"/>
      <c r="AF511" s="11"/>
      <c r="AG511" s="10"/>
      <c r="AH511" s="10"/>
      <c r="AI511" s="10"/>
      <c r="AJ511" s="10"/>
      <c r="AK511" s="10"/>
      <c r="AL511" s="10"/>
      <c r="AM511" s="10"/>
      <c r="AN511" s="10"/>
      <c r="AO511" s="10"/>
      <c r="AP511" s="11"/>
      <c r="AQ511" s="11"/>
      <c r="AR511" s="10"/>
      <c r="AS511" s="10"/>
      <c r="AT511" s="10"/>
      <c r="AU511" s="10"/>
      <c r="AV511" s="10"/>
      <c r="AW511" s="10"/>
      <c r="AX511" s="10"/>
      <c r="AY511" s="10"/>
      <c r="AZ511" s="11"/>
      <c r="BA511" s="11"/>
      <c r="BB511" s="12"/>
      <c r="BC511" s="10"/>
      <c r="BD511" s="10"/>
      <c r="BE511" s="10"/>
      <c r="BF511" s="11"/>
      <c r="BG511" s="10"/>
      <c r="BH511" s="10"/>
      <c r="BI511" s="11"/>
      <c r="BJ511" s="12"/>
      <c r="BK511" s="10"/>
      <c r="BL511" s="10"/>
      <c r="BM511" s="10"/>
      <c r="BN511" s="10"/>
      <c r="BO511" s="10"/>
      <c r="BP511" s="10"/>
    </row>
    <row r="512" spans="3:68" s="1" customFormat="1" x14ac:dyDescent="0.25">
      <c r="C512" s="10"/>
      <c r="D512" s="10"/>
      <c r="E512" s="10"/>
      <c r="F512" s="10"/>
      <c r="G512" s="10"/>
      <c r="H512" s="10"/>
      <c r="I512" s="10"/>
      <c r="J512" s="10"/>
      <c r="K512" s="10"/>
      <c r="L512" s="11"/>
      <c r="M512" s="11"/>
      <c r="N512" s="10"/>
      <c r="O512" s="10"/>
      <c r="P512" s="10"/>
      <c r="Q512" s="10"/>
      <c r="R512" s="10"/>
      <c r="S512" s="10"/>
      <c r="T512" s="10"/>
      <c r="U512" s="10"/>
      <c r="V512" s="11"/>
      <c r="W512" s="11"/>
      <c r="X512" s="10"/>
      <c r="Y512" s="10"/>
      <c r="Z512" s="10"/>
      <c r="AA512" s="10"/>
      <c r="AB512" s="10"/>
      <c r="AC512" s="10"/>
      <c r="AD512" s="10"/>
      <c r="AE512" s="11"/>
      <c r="AF512" s="11"/>
      <c r="AG512" s="10"/>
      <c r="AH512" s="10"/>
      <c r="AI512" s="10"/>
      <c r="AJ512" s="10"/>
      <c r="AK512" s="10"/>
      <c r="AL512" s="10"/>
      <c r="AM512" s="10"/>
      <c r="AN512" s="10"/>
      <c r="AO512" s="10"/>
      <c r="AP512" s="11"/>
      <c r="AQ512" s="11"/>
      <c r="AR512" s="10"/>
      <c r="AS512" s="10"/>
      <c r="AT512" s="10"/>
      <c r="AU512" s="10"/>
      <c r="AV512" s="10"/>
      <c r="AW512" s="10"/>
      <c r="AX512" s="10"/>
      <c r="AY512" s="10"/>
      <c r="AZ512" s="11"/>
      <c r="BA512" s="11"/>
      <c r="BB512" s="12"/>
      <c r="BC512" s="10"/>
      <c r="BD512" s="10"/>
      <c r="BE512" s="10"/>
      <c r="BF512" s="11"/>
      <c r="BG512" s="10"/>
      <c r="BH512" s="10"/>
      <c r="BI512" s="11"/>
      <c r="BJ512" s="12"/>
      <c r="BK512" s="10"/>
      <c r="BL512" s="10"/>
      <c r="BM512" s="10"/>
      <c r="BN512" s="10"/>
      <c r="BO512" s="10"/>
      <c r="BP512" s="10"/>
    </row>
    <row r="513" spans="3:68" s="1" customFormat="1" x14ac:dyDescent="0.25">
      <c r="C513" s="10"/>
      <c r="D513" s="10"/>
      <c r="E513" s="10"/>
      <c r="F513" s="10"/>
      <c r="G513" s="10"/>
      <c r="H513" s="10"/>
      <c r="I513" s="10"/>
      <c r="J513" s="10"/>
      <c r="K513" s="10"/>
      <c r="L513" s="11"/>
      <c r="M513" s="11"/>
      <c r="N513" s="10"/>
      <c r="O513" s="10"/>
      <c r="P513" s="10"/>
      <c r="Q513" s="10"/>
      <c r="R513" s="10"/>
      <c r="S513" s="10"/>
      <c r="T513" s="10"/>
      <c r="U513" s="10"/>
      <c r="V513" s="11"/>
      <c r="W513" s="11"/>
      <c r="X513" s="10"/>
      <c r="Y513" s="10"/>
      <c r="Z513" s="10"/>
      <c r="AA513" s="10"/>
      <c r="AB513" s="10"/>
      <c r="AC513" s="10"/>
      <c r="AD513" s="10"/>
      <c r="AE513" s="11"/>
      <c r="AF513" s="11"/>
      <c r="AG513" s="10"/>
      <c r="AH513" s="10"/>
      <c r="AI513" s="10"/>
      <c r="AJ513" s="10"/>
      <c r="AK513" s="10"/>
      <c r="AL513" s="10"/>
      <c r="AM513" s="10"/>
      <c r="AN513" s="10"/>
      <c r="AO513" s="10"/>
      <c r="AP513" s="11"/>
      <c r="AQ513" s="11"/>
      <c r="AR513" s="10"/>
      <c r="AS513" s="10"/>
      <c r="AT513" s="10"/>
      <c r="AU513" s="10"/>
      <c r="AV513" s="10"/>
      <c r="AW513" s="10"/>
      <c r="AX513" s="10"/>
      <c r="AY513" s="10"/>
      <c r="AZ513" s="11"/>
      <c r="BA513" s="11"/>
      <c r="BB513" s="12"/>
      <c r="BC513" s="10"/>
      <c r="BD513" s="10"/>
      <c r="BE513" s="10"/>
      <c r="BF513" s="11"/>
      <c r="BG513" s="10"/>
      <c r="BH513" s="10"/>
      <c r="BI513" s="11"/>
      <c r="BJ513" s="12"/>
      <c r="BK513" s="10"/>
      <c r="BL513" s="10"/>
      <c r="BM513" s="10"/>
      <c r="BN513" s="10"/>
      <c r="BO513" s="10"/>
      <c r="BP513" s="10"/>
    </row>
    <row r="514" spans="3:68" s="1" customFormat="1" x14ac:dyDescent="0.25">
      <c r="C514" s="10"/>
      <c r="D514" s="10"/>
      <c r="E514" s="10"/>
      <c r="F514" s="10"/>
      <c r="G514" s="10"/>
      <c r="H514" s="10"/>
      <c r="I514" s="10"/>
      <c r="J514" s="10"/>
      <c r="K514" s="10"/>
      <c r="L514" s="11"/>
      <c r="M514" s="11"/>
      <c r="N514" s="10"/>
      <c r="O514" s="10"/>
      <c r="P514" s="10"/>
      <c r="Q514" s="10"/>
      <c r="R514" s="10"/>
      <c r="S514" s="10"/>
      <c r="T514" s="10"/>
      <c r="U514" s="10"/>
      <c r="V514" s="11"/>
      <c r="W514" s="11"/>
      <c r="X514" s="10"/>
      <c r="Y514" s="10"/>
      <c r="Z514" s="10"/>
      <c r="AA514" s="10"/>
      <c r="AB514" s="10"/>
      <c r="AC514" s="10"/>
      <c r="AD514" s="10"/>
      <c r="AE514" s="11"/>
      <c r="AF514" s="11"/>
      <c r="AG514" s="10"/>
      <c r="AH514" s="10"/>
      <c r="AI514" s="10"/>
      <c r="AJ514" s="10"/>
      <c r="AK514" s="10"/>
      <c r="AL514" s="10"/>
      <c r="AM514" s="10"/>
      <c r="AN514" s="10"/>
      <c r="AO514" s="10"/>
      <c r="AP514" s="11"/>
      <c r="AQ514" s="11"/>
      <c r="AR514" s="10"/>
      <c r="AS514" s="10"/>
      <c r="AT514" s="10"/>
      <c r="AU514" s="10"/>
      <c r="AV514" s="10"/>
      <c r="AW514" s="10"/>
      <c r="AX514" s="10"/>
      <c r="AY514" s="10"/>
      <c r="AZ514" s="11"/>
      <c r="BA514" s="11"/>
      <c r="BB514" s="12"/>
      <c r="BC514" s="10"/>
      <c r="BD514" s="10"/>
      <c r="BE514" s="10"/>
      <c r="BF514" s="11"/>
      <c r="BG514" s="10"/>
      <c r="BH514" s="10"/>
      <c r="BI514" s="11"/>
      <c r="BJ514" s="12"/>
      <c r="BK514" s="10"/>
      <c r="BL514" s="10"/>
      <c r="BM514" s="10"/>
      <c r="BN514" s="10"/>
      <c r="BO514" s="10"/>
      <c r="BP514" s="10"/>
    </row>
    <row r="515" spans="3:68" s="1" customFormat="1" x14ac:dyDescent="0.25">
      <c r="C515" s="10"/>
      <c r="D515" s="10"/>
      <c r="E515" s="10"/>
      <c r="F515" s="10"/>
      <c r="G515" s="10"/>
      <c r="H515" s="10"/>
      <c r="I515" s="10"/>
      <c r="J515" s="10"/>
      <c r="K515" s="10"/>
      <c r="L515" s="11"/>
      <c r="M515" s="11"/>
      <c r="N515" s="10"/>
      <c r="O515" s="10"/>
      <c r="P515" s="10"/>
      <c r="Q515" s="10"/>
      <c r="R515" s="10"/>
      <c r="S515" s="10"/>
      <c r="T515" s="10"/>
      <c r="U515" s="10"/>
      <c r="V515" s="11"/>
      <c r="W515" s="11"/>
      <c r="X515" s="10"/>
      <c r="Y515" s="10"/>
      <c r="Z515" s="10"/>
      <c r="AA515" s="10"/>
      <c r="AB515" s="10"/>
      <c r="AC515" s="10"/>
      <c r="AD515" s="10"/>
      <c r="AE515" s="11"/>
      <c r="AF515" s="11"/>
      <c r="AG515" s="10"/>
      <c r="AH515" s="10"/>
      <c r="AI515" s="10"/>
      <c r="AJ515" s="10"/>
      <c r="AK515" s="10"/>
      <c r="AL515" s="10"/>
      <c r="AM515" s="10"/>
      <c r="AN515" s="10"/>
      <c r="AO515" s="10"/>
      <c r="AP515" s="11"/>
      <c r="AQ515" s="11"/>
      <c r="AR515" s="10"/>
      <c r="AS515" s="10"/>
      <c r="AT515" s="10"/>
      <c r="AU515" s="10"/>
      <c r="AV515" s="10"/>
      <c r="AW515" s="10"/>
      <c r="AX515" s="10"/>
      <c r="AY515" s="10"/>
      <c r="AZ515" s="11"/>
      <c r="BA515" s="11"/>
      <c r="BB515" s="12"/>
      <c r="BC515" s="10"/>
      <c r="BD515" s="10"/>
      <c r="BE515" s="10"/>
      <c r="BF515" s="11"/>
      <c r="BG515" s="10"/>
      <c r="BH515" s="10"/>
      <c r="BI515" s="11"/>
      <c r="BJ515" s="12"/>
      <c r="BK515" s="10"/>
      <c r="BL515" s="10"/>
      <c r="BM515" s="10"/>
      <c r="BN515" s="10"/>
      <c r="BO515" s="10"/>
      <c r="BP515" s="10"/>
    </row>
    <row r="516" spans="3:68" s="1" customFormat="1" x14ac:dyDescent="0.25">
      <c r="C516" s="10"/>
      <c r="D516" s="10"/>
      <c r="E516" s="10"/>
      <c r="F516" s="10"/>
      <c r="G516" s="10"/>
      <c r="H516" s="10"/>
      <c r="I516" s="10"/>
      <c r="J516" s="10"/>
      <c r="K516" s="10"/>
      <c r="L516" s="11"/>
      <c r="M516" s="11"/>
      <c r="N516" s="10"/>
      <c r="O516" s="10"/>
      <c r="P516" s="10"/>
      <c r="Q516" s="10"/>
      <c r="R516" s="10"/>
      <c r="S516" s="10"/>
      <c r="T516" s="10"/>
      <c r="U516" s="10"/>
      <c r="V516" s="11"/>
      <c r="W516" s="11"/>
      <c r="X516" s="10"/>
      <c r="Y516" s="10"/>
      <c r="Z516" s="10"/>
      <c r="AA516" s="10"/>
      <c r="AB516" s="10"/>
      <c r="AC516" s="10"/>
      <c r="AD516" s="10"/>
      <c r="AE516" s="11"/>
      <c r="AF516" s="11"/>
      <c r="AG516" s="10"/>
      <c r="AH516" s="10"/>
      <c r="AI516" s="10"/>
      <c r="AJ516" s="10"/>
      <c r="AK516" s="10"/>
      <c r="AL516" s="10"/>
      <c r="AM516" s="10"/>
      <c r="AN516" s="10"/>
      <c r="AO516" s="10"/>
      <c r="AP516" s="11"/>
      <c r="AQ516" s="11"/>
      <c r="AR516" s="10"/>
      <c r="AS516" s="10"/>
      <c r="AT516" s="10"/>
      <c r="AU516" s="10"/>
      <c r="AV516" s="10"/>
      <c r="AW516" s="10"/>
      <c r="AX516" s="10"/>
      <c r="AY516" s="10"/>
      <c r="AZ516" s="11"/>
      <c r="BA516" s="11"/>
      <c r="BB516" s="12"/>
      <c r="BC516" s="10"/>
      <c r="BD516" s="10"/>
      <c r="BE516" s="10"/>
      <c r="BF516" s="11"/>
      <c r="BG516" s="10"/>
      <c r="BH516" s="10"/>
      <c r="BI516" s="11"/>
      <c r="BJ516" s="12"/>
      <c r="BK516" s="10"/>
      <c r="BL516" s="10"/>
      <c r="BM516" s="10"/>
      <c r="BN516" s="10"/>
      <c r="BO516" s="10"/>
      <c r="BP516" s="10"/>
    </row>
    <row r="517" spans="3:68" s="1" customFormat="1" x14ac:dyDescent="0.25">
      <c r="C517" s="10"/>
      <c r="D517" s="10"/>
      <c r="E517" s="10"/>
      <c r="F517" s="10"/>
      <c r="G517" s="10"/>
      <c r="H517" s="10"/>
      <c r="I517" s="10"/>
      <c r="J517" s="10"/>
      <c r="K517" s="10"/>
      <c r="L517" s="11"/>
      <c r="M517" s="11"/>
      <c r="N517" s="10"/>
      <c r="O517" s="10"/>
      <c r="P517" s="10"/>
      <c r="Q517" s="10"/>
      <c r="R517" s="10"/>
      <c r="S517" s="10"/>
      <c r="T517" s="10"/>
      <c r="U517" s="10"/>
      <c r="V517" s="11"/>
      <c r="W517" s="11"/>
      <c r="X517" s="10"/>
      <c r="Y517" s="10"/>
      <c r="Z517" s="10"/>
      <c r="AA517" s="10"/>
      <c r="AB517" s="10"/>
      <c r="AC517" s="10"/>
      <c r="AD517" s="10"/>
      <c r="AE517" s="11"/>
      <c r="AF517" s="11"/>
      <c r="AG517" s="10"/>
      <c r="AH517" s="10"/>
      <c r="AI517" s="10"/>
      <c r="AJ517" s="10"/>
      <c r="AK517" s="10"/>
      <c r="AL517" s="10"/>
      <c r="AM517" s="10"/>
      <c r="AN517" s="10"/>
      <c r="AO517" s="10"/>
      <c r="AP517" s="11"/>
      <c r="AQ517" s="11"/>
      <c r="AR517" s="10"/>
      <c r="AS517" s="10"/>
      <c r="AT517" s="10"/>
      <c r="AU517" s="10"/>
      <c r="AV517" s="10"/>
      <c r="AW517" s="10"/>
      <c r="AX517" s="10"/>
      <c r="AY517" s="10"/>
      <c r="AZ517" s="11"/>
      <c r="BA517" s="11"/>
      <c r="BB517" s="12"/>
      <c r="BC517" s="10"/>
      <c r="BD517" s="10"/>
      <c r="BE517" s="10"/>
      <c r="BF517" s="11"/>
      <c r="BG517" s="10"/>
      <c r="BH517" s="10"/>
      <c r="BI517" s="11"/>
      <c r="BJ517" s="12"/>
      <c r="BK517" s="10"/>
      <c r="BL517" s="10"/>
      <c r="BM517" s="10"/>
      <c r="BN517" s="10"/>
      <c r="BO517" s="10"/>
      <c r="BP517" s="10"/>
    </row>
    <row r="518" spans="3:68" s="1" customFormat="1" x14ac:dyDescent="0.25">
      <c r="C518" s="10"/>
      <c r="D518" s="10"/>
      <c r="E518" s="10"/>
      <c r="F518" s="10"/>
      <c r="G518" s="10"/>
      <c r="H518" s="10"/>
      <c r="I518" s="10"/>
      <c r="J518" s="10"/>
      <c r="K518" s="10"/>
      <c r="L518" s="11"/>
      <c r="M518" s="11"/>
      <c r="N518" s="10"/>
      <c r="O518" s="10"/>
      <c r="P518" s="10"/>
      <c r="Q518" s="10"/>
      <c r="R518" s="10"/>
      <c r="S518" s="10"/>
      <c r="T518" s="10"/>
      <c r="U518" s="10"/>
      <c r="V518" s="11"/>
      <c r="W518" s="11"/>
      <c r="X518" s="10"/>
      <c r="Y518" s="10"/>
      <c r="Z518" s="10"/>
      <c r="AA518" s="10"/>
      <c r="AB518" s="10"/>
      <c r="AC518" s="10"/>
      <c r="AD518" s="10"/>
      <c r="AE518" s="11"/>
      <c r="AF518" s="11"/>
      <c r="AG518" s="10"/>
      <c r="AH518" s="10"/>
      <c r="AI518" s="10"/>
      <c r="AJ518" s="10"/>
      <c r="AK518" s="10"/>
      <c r="AL518" s="10"/>
      <c r="AM518" s="10"/>
      <c r="AN518" s="10"/>
      <c r="AO518" s="10"/>
      <c r="AP518" s="11"/>
      <c r="AQ518" s="11"/>
      <c r="AR518" s="10"/>
      <c r="AS518" s="10"/>
      <c r="AT518" s="10"/>
      <c r="AU518" s="10"/>
      <c r="AV518" s="10"/>
      <c r="AW518" s="10"/>
      <c r="AX518" s="10"/>
      <c r="AY518" s="10"/>
      <c r="AZ518" s="11"/>
      <c r="BA518" s="11"/>
      <c r="BB518" s="12"/>
      <c r="BC518" s="10"/>
      <c r="BD518" s="10"/>
      <c r="BE518" s="10"/>
      <c r="BF518" s="11"/>
      <c r="BG518" s="10"/>
      <c r="BH518" s="10"/>
      <c r="BI518" s="11"/>
      <c r="BJ518" s="12"/>
      <c r="BK518" s="10"/>
      <c r="BL518" s="10"/>
      <c r="BM518" s="10"/>
      <c r="BN518" s="10"/>
      <c r="BO518" s="10"/>
      <c r="BP518" s="10"/>
    </row>
    <row r="519" spans="3:68" s="1" customFormat="1" x14ac:dyDescent="0.25">
      <c r="C519" s="10"/>
      <c r="D519" s="10"/>
      <c r="E519" s="10"/>
      <c r="F519" s="10"/>
      <c r="G519" s="10"/>
      <c r="H519" s="10"/>
      <c r="I519" s="10"/>
      <c r="J519" s="10"/>
      <c r="K519" s="10"/>
      <c r="L519" s="11"/>
      <c r="M519" s="11"/>
      <c r="N519" s="10"/>
      <c r="O519" s="10"/>
      <c r="P519" s="10"/>
      <c r="Q519" s="10"/>
      <c r="R519" s="10"/>
      <c r="S519" s="10"/>
      <c r="T519" s="10"/>
      <c r="U519" s="10"/>
      <c r="V519" s="11"/>
      <c r="W519" s="11"/>
      <c r="X519" s="10"/>
      <c r="Y519" s="10"/>
      <c r="Z519" s="10"/>
      <c r="AA519" s="10"/>
      <c r="AB519" s="10"/>
      <c r="AC519" s="10"/>
      <c r="AD519" s="10"/>
      <c r="AE519" s="11"/>
      <c r="AF519" s="11"/>
      <c r="AG519" s="10"/>
      <c r="AH519" s="10"/>
      <c r="AI519" s="10"/>
      <c r="AJ519" s="10"/>
      <c r="AK519" s="10"/>
      <c r="AL519" s="10"/>
      <c r="AM519" s="10"/>
      <c r="AN519" s="10"/>
      <c r="AO519" s="10"/>
      <c r="AP519" s="11"/>
      <c r="AQ519" s="11"/>
      <c r="AR519" s="10"/>
      <c r="AS519" s="10"/>
      <c r="AT519" s="10"/>
      <c r="AU519" s="10"/>
      <c r="AV519" s="10"/>
      <c r="AW519" s="10"/>
      <c r="AX519" s="10"/>
      <c r="AY519" s="10"/>
      <c r="AZ519" s="11"/>
      <c r="BA519" s="11"/>
      <c r="BB519" s="12"/>
      <c r="BC519" s="10"/>
      <c r="BD519" s="10"/>
      <c r="BE519" s="10"/>
      <c r="BF519" s="11"/>
      <c r="BG519" s="10"/>
      <c r="BH519" s="10"/>
      <c r="BI519" s="11"/>
      <c r="BJ519" s="12"/>
      <c r="BK519" s="10"/>
      <c r="BL519" s="10"/>
      <c r="BM519" s="10"/>
      <c r="BN519" s="10"/>
      <c r="BO519" s="10"/>
      <c r="BP519" s="10"/>
    </row>
    <row r="520" spans="3:68" s="1" customFormat="1" x14ac:dyDescent="0.25">
      <c r="C520" s="10"/>
      <c r="D520" s="10"/>
      <c r="E520" s="10"/>
      <c r="F520" s="10"/>
      <c r="G520" s="10"/>
      <c r="H520" s="10"/>
      <c r="I520" s="10"/>
      <c r="J520" s="10"/>
      <c r="K520" s="10"/>
      <c r="L520" s="11"/>
      <c r="M520" s="11"/>
      <c r="N520" s="10"/>
      <c r="O520" s="10"/>
      <c r="P520" s="10"/>
      <c r="Q520" s="10"/>
      <c r="R520" s="10"/>
      <c r="S520" s="10"/>
      <c r="T520" s="10"/>
      <c r="U520" s="10"/>
      <c r="V520" s="11"/>
      <c r="W520" s="11"/>
      <c r="X520" s="10"/>
      <c r="Y520" s="10"/>
      <c r="Z520" s="10"/>
      <c r="AA520" s="10"/>
      <c r="AB520" s="10"/>
      <c r="AC520" s="10"/>
      <c r="AD520" s="10"/>
      <c r="AE520" s="11"/>
      <c r="AF520" s="11"/>
      <c r="AG520" s="10"/>
      <c r="AH520" s="10"/>
      <c r="AI520" s="10"/>
      <c r="AJ520" s="10"/>
      <c r="AK520" s="10"/>
      <c r="AL520" s="10"/>
      <c r="AM520" s="10"/>
      <c r="AN520" s="10"/>
      <c r="AO520" s="10"/>
      <c r="AP520" s="11"/>
      <c r="AQ520" s="11"/>
      <c r="AR520" s="10"/>
      <c r="AS520" s="10"/>
      <c r="AT520" s="10"/>
      <c r="AU520" s="10"/>
      <c r="AV520" s="10"/>
      <c r="AW520" s="10"/>
      <c r="AX520" s="10"/>
      <c r="AY520" s="10"/>
      <c r="AZ520" s="11"/>
      <c r="BA520" s="11"/>
      <c r="BB520" s="12"/>
      <c r="BC520" s="10"/>
      <c r="BD520" s="10"/>
      <c r="BE520" s="10"/>
      <c r="BF520" s="11"/>
      <c r="BG520" s="10"/>
      <c r="BH520" s="10"/>
      <c r="BI520" s="11"/>
      <c r="BJ520" s="12"/>
      <c r="BK520" s="10"/>
      <c r="BL520" s="10"/>
      <c r="BM520" s="10"/>
      <c r="BN520" s="10"/>
      <c r="BO520" s="10"/>
      <c r="BP520" s="10"/>
    </row>
    <row r="521" spans="3:68" s="1" customFormat="1" x14ac:dyDescent="0.25">
      <c r="C521" s="10"/>
      <c r="D521" s="10"/>
      <c r="E521" s="10"/>
      <c r="F521" s="10"/>
      <c r="G521" s="10"/>
      <c r="H521" s="10"/>
      <c r="I521" s="10"/>
      <c r="J521" s="10"/>
      <c r="K521" s="10"/>
      <c r="L521" s="11"/>
      <c r="M521" s="11"/>
      <c r="N521" s="10"/>
      <c r="O521" s="10"/>
      <c r="P521" s="10"/>
      <c r="Q521" s="10"/>
      <c r="R521" s="10"/>
      <c r="S521" s="10"/>
      <c r="T521" s="10"/>
      <c r="U521" s="10"/>
      <c r="V521" s="11"/>
      <c r="W521" s="11"/>
      <c r="X521" s="10"/>
      <c r="Y521" s="10"/>
      <c r="Z521" s="10"/>
      <c r="AA521" s="10"/>
      <c r="AB521" s="10"/>
      <c r="AC521" s="10"/>
      <c r="AD521" s="10"/>
      <c r="AE521" s="11"/>
      <c r="AF521" s="11"/>
      <c r="AG521" s="10"/>
      <c r="AH521" s="10"/>
      <c r="AI521" s="10"/>
      <c r="AJ521" s="10"/>
      <c r="AK521" s="10"/>
      <c r="AL521" s="10"/>
      <c r="AM521" s="10"/>
      <c r="AN521" s="10"/>
      <c r="AO521" s="10"/>
      <c r="AP521" s="11"/>
      <c r="AQ521" s="11"/>
      <c r="AR521" s="10"/>
      <c r="AS521" s="10"/>
      <c r="AT521" s="10"/>
      <c r="AU521" s="10"/>
      <c r="AV521" s="10"/>
      <c r="AW521" s="10"/>
      <c r="AX521" s="10"/>
      <c r="AY521" s="10"/>
      <c r="AZ521" s="11"/>
      <c r="BA521" s="11"/>
      <c r="BB521" s="12"/>
      <c r="BC521" s="10"/>
      <c r="BD521" s="10"/>
      <c r="BE521" s="10"/>
      <c r="BF521" s="11"/>
      <c r="BG521" s="10"/>
      <c r="BH521" s="10"/>
      <c r="BI521" s="11"/>
      <c r="BJ521" s="12"/>
      <c r="BK521" s="10"/>
      <c r="BL521" s="10"/>
      <c r="BM521" s="10"/>
      <c r="BN521" s="10"/>
      <c r="BO521" s="10"/>
      <c r="BP521" s="10"/>
    </row>
    <row r="522" spans="3:68" s="1" customFormat="1" x14ac:dyDescent="0.25">
      <c r="C522" s="10"/>
      <c r="D522" s="10"/>
      <c r="E522" s="10"/>
      <c r="F522" s="10"/>
      <c r="G522" s="10"/>
      <c r="H522" s="10"/>
      <c r="I522" s="10"/>
      <c r="J522" s="10"/>
      <c r="K522" s="10"/>
      <c r="L522" s="11"/>
      <c r="M522" s="11"/>
      <c r="N522" s="10"/>
      <c r="O522" s="10"/>
      <c r="P522" s="10"/>
      <c r="Q522" s="10"/>
      <c r="R522" s="10"/>
      <c r="S522" s="10"/>
      <c r="T522" s="10"/>
      <c r="U522" s="10"/>
      <c r="V522" s="11"/>
      <c r="W522" s="11"/>
      <c r="X522" s="10"/>
      <c r="Y522" s="10"/>
      <c r="Z522" s="10"/>
      <c r="AA522" s="10"/>
      <c r="AB522" s="10"/>
      <c r="AC522" s="10"/>
      <c r="AD522" s="10"/>
      <c r="AE522" s="11"/>
      <c r="AF522" s="11"/>
      <c r="AG522" s="10"/>
      <c r="AH522" s="10"/>
      <c r="AI522" s="10"/>
      <c r="AJ522" s="10"/>
      <c r="AK522" s="10"/>
      <c r="AL522" s="10"/>
      <c r="AM522" s="10"/>
      <c r="AN522" s="10"/>
      <c r="AO522" s="10"/>
      <c r="AP522" s="11"/>
      <c r="AQ522" s="11"/>
      <c r="AR522" s="10"/>
      <c r="AS522" s="10"/>
      <c r="AT522" s="10"/>
      <c r="AU522" s="10"/>
      <c r="AV522" s="10"/>
      <c r="AW522" s="10"/>
      <c r="AX522" s="10"/>
      <c r="AY522" s="10"/>
      <c r="AZ522" s="11"/>
      <c r="BA522" s="11"/>
      <c r="BB522" s="12"/>
      <c r="BC522" s="10"/>
      <c r="BD522" s="10"/>
      <c r="BE522" s="10"/>
      <c r="BF522" s="11"/>
      <c r="BG522" s="10"/>
      <c r="BH522" s="10"/>
      <c r="BI522" s="11"/>
      <c r="BJ522" s="12"/>
      <c r="BK522" s="10"/>
      <c r="BL522" s="10"/>
      <c r="BM522" s="10"/>
      <c r="BN522" s="10"/>
      <c r="BO522" s="10"/>
      <c r="BP522" s="10"/>
    </row>
    <row r="523" spans="3:68" s="1" customFormat="1" x14ac:dyDescent="0.25">
      <c r="C523" s="10"/>
      <c r="D523" s="10"/>
      <c r="E523" s="10"/>
      <c r="F523" s="10"/>
      <c r="G523" s="10"/>
      <c r="H523" s="10"/>
      <c r="I523" s="10"/>
      <c r="J523" s="10"/>
      <c r="K523" s="10"/>
      <c r="L523" s="11"/>
      <c r="M523" s="11"/>
      <c r="N523" s="10"/>
      <c r="O523" s="10"/>
      <c r="P523" s="10"/>
      <c r="Q523" s="10"/>
      <c r="R523" s="10"/>
      <c r="S523" s="10"/>
      <c r="T523" s="10"/>
      <c r="U523" s="10"/>
      <c r="V523" s="11"/>
      <c r="W523" s="11"/>
      <c r="X523" s="10"/>
      <c r="Y523" s="10"/>
      <c r="Z523" s="10"/>
      <c r="AA523" s="10"/>
      <c r="AB523" s="10"/>
      <c r="AC523" s="10"/>
      <c r="AD523" s="10"/>
      <c r="AE523" s="11"/>
      <c r="AF523" s="11"/>
      <c r="AG523" s="10"/>
      <c r="AH523" s="10"/>
      <c r="AI523" s="10"/>
      <c r="AJ523" s="10"/>
      <c r="AK523" s="10"/>
      <c r="AL523" s="10"/>
      <c r="AM523" s="10"/>
      <c r="AN523" s="10"/>
      <c r="AO523" s="10"/>
      <c r="AP523" s="11"/>
      <c r="AQ523" s="11"/>
      <c r="AR523" s="10"/>
      <c r="AS523" s="10"/>
      <c r="AT523" s="10"/>
      <c r="AU523" s="10"/>
      <c r="AV523" s="10"/>
      <c r="AW523" s="10"/>
      <c r="AX523" s="10"/>
      <c r="AY523" s="10"/>
      <c r="AZ523" s="11"/>
      <c r="BA523" s="11"/>
      <c r="BB523" s="12"/>
      <c r="BC523" s="10"/>
      <c r="BD523" s="10"/>
      <c r="BE523" s="10"/>
      <c r="BF523" s="11"/>
      <c r="BG523" s="10"/>
      <c r="BH523" s="10"/>
      <c r="BI523" s="11"/>
      <c r="BJ523" s="12"/>
      <c r="BK523" s="10"/>
      <c r="BL523" s="10"/>
      <c r="BM523" s="10"/>
      <c r="BN523" s="10"/>
      <c r="BO523" s="10"/>
      <c r="BP523" s="10"/>
    </row>
    <row r="524" spans="3:68" s="1" customFormat="1" x14ac:dyDescent="0.25">
      <c r="C524" s="10"/>
      <c r="D524" s="10"/>
      <c r="E524" s="10"/>
      <c r="F524" s="10"/>
      <c r="G524" s="10"/>
      <c r="H524" s="10"/>
      <c r="I524" s="10"/>
      <c r="J524" s="10"/>
      <c r="K524" s="10"/>
      <c r="L524" s="11"/>
      <c r="M524" s="11"/>
      <c r="N524" s="10"/>
      <c r="O524" s="10"/>
      <c r="P524" s="10"/>
      <c r="Q524" s="10"/>
      <c r="R524" s="10"/>
      <c r="S524" s="10"/>
      <c r="T524" s="10"/>
      <c r="U524" s="10"/>
      <c r="V524" s="11"/>
      <c r="W524" s="11"/>
      <c r="X524" s="10"/>
      <c r="Y524" s="10"/>
      <c r="Z524" s="10"/>
      <c r="AA524" s="10"/>
      <c r="AB524" s="10"/>
      <c r="AC524" s="10"/>
      <c r="AD524" s="10"/>
      <c r="AE524" s="11"/>
      <c r="AF524" s="11"/>
      <c r="AG524" s="10"/>
      <c r="AH524" s="10"/>
      <c r="AI524" s="10"/>
      <c r="AJ524" s="10"/>
      <c r="AK524" s="10"/>
      <c r="AL524" s="10"/>
      <c r="AM524" s="10"/>
      <c r="AN524" s="10"/>
      <c r="AO524" s="10"/>
      <c r="AP524" s="11"/>
      <c r="AQ524" s="11"/>
      <c r="AR524" s="10"/>
      <c r="AS524" s="10"/>
      <c r="AT524" s="10"/>
      <c r="AU524" s="10"/>
      <c r="AV524" s="10"/>
      <c r="AW524" s="10"/>
      <c r="AX524" s="10"/>
      <c r="AY524" s="10"/>
      <c r="AZ524" s="11"/>
      <c r="BA524" s="11"/>
      <c r="BB524" s="12"/>
      <c r="BC524" s="10"/>
      <c r="BD524" s="10"/>
      <c r="BE524" s="10"/>
      <c r="BF524" s="11"/>
      <c r="BG524" s="10"/>
      <c r="BH524" s="10"/>
      <c r="BI524" s="11"/>
      <c r="BJ524" s="12"/>
      <c r="BK524" s="10"/>
      <c r="BL524" s="10"/>
      <c r="BM524" s="10"/>
      <c r="BN524" s="10"/>
      <c r="BO524" s="10"/>
      <c r="BP524" s="10"/>
    </row>
    <row r="525" spans="3:68" s="1" customFormat="1" x14ac:dyDescent="0.25">
      <c r="C525" s="10"/>
      <c r="D525" s="10"/>
      <c r="E525" s="10"/>
      <c r="F525" s="10"/>
      <c r="G525" s="10"/>
      <c r="H525" s="10"/>
      <c r="I525" s="10"/>
      <c r="J525" s="10"/>
      <c r="K525" s="10"/>
      <c r="L525" s="11"/>
      <c r="M525" s="11"/>
      <c r="N525" s="10"/>
      <c r="O525" s="10"/>
      <c r="P525" s="10"/>
      <c r="Q525" s="10"/>
      <c r="R525" s="10"/>
      <c r="S525" s="10"/>
      <c r="T525" s="10"/>
      <c r="U525" s="10"/>
      <c r="V525" s="11"/>
      <c r="W525" s="11"/>
      <c r="X525" s="10"/>
      <c r="Y525" s="10"/>
      <c r="Z525" s="10"/>
      <c r="AA525" s="10"/>
      <c r="AB525" s="10"/>
      <c r="AC525" s="10"/>
      <c r="AD525" s="10"/>
      <c r="AE525" s="11"/>
      <c r="AF525" s="11"/>
      <c r="AG525" s="10"/>
      <c r="AH525" s="10"/>
      <c r="AI525" s="10"/>
      <c r="AJ525" s="10"/>
      <c r="AK525" s="10"/>
      <c r="AL525" s="10"/>
      <c r="AM525" s="10"/>
      <c r="AN525" s="10"/>
      <c r="AO525" s="10"/>
      <c r="AP525" s="11"/>
      <c r="AQ525" s="11"/>
      <c r="AR525" s="10"/>
      <c r="AS525" s="10"/>
      <c r="AT525" s="10"/>
      <c r="AU525" s="10"/>
      <c r="AV525" s="10"/>
      <c r="AW525" s="10"/>
      <c r="AX525" s="10"/>
      <c r="AY525" s="10"/>
      <c r="AZ525" s="11"/>
      <c r="BA525" s="11"/>
      <c r="BB525" s="12"/>
      <c r="BC525" s="10"/>
      <c r="BD525" s="10"/>
      <c r="BE525" s="10"/>
      <c r="BF525" s="11"/>
      <c r="BG525" s="10"/>
      <c r="BH525" s="10"/>
      <c r="BI525" s="11"/>
      <c r="BJ525" s="12"/>
      <c r="BK525" s="10"/>
      <c r="BL525" s="10"/>
      <c r="BM525" s="10"/>
      <c r="BN525" s="10"/>
      <c r="BO525" s="10"/>
      <c r="BP525" s="10"/>
    </row>
    <row r="526" spans="3:68" s="1" customFormat="1" x14ac:dyDescent="0.25">
      <c r="C526" s="10"/>
      <c r="D526" s="10"/>
      <c r="E526" s="10"/>
      <c r="F526" s="10"/>
      <c r="G526" s="10"/>
      <c r="H526" s="10"/>
      <c r="I526" s="10"/>
      <c r="J526" s="10"/>
      <c r="K526" s="10"/>
      <c r="L526" s="11"/>
      <c r="M526" s="11"/>
      <c r="N526" s="10"/>
      <c r="O526" s="10"/>
      <c r="P526" s="10"/>
      <c r="Q526" s="10"/>
      <c r="R526" s="10"/>
      <c r="S526" s="10"/>
      <c r="T526" s="10"/>
      <c r="U526" s="10"/>
      <c r="V526" s="11"/>
      <c r="W526" s="11"/>
      <c r="X526" s="10"/>
      <c r="Y526" s="10"/>
      <c r="Z526" s="10"/>
      <c r="AA526" s="10"/>
      <c r="AB526" s="10"/>
      <c r="AC526" s="10"/>
      <c r="AD526" s="10"/>
      <c r="AE526" s="11"/>
      <c r="AF526" s="11"/>
      <c r="AG526" s="10"/>
      <c r="AH526" s="10"/>
      <c r="AI526" s="10"/>
      <c r="AJ526" s="10"/>
      <c r="AK526" s="10"/>
      <c r="AL526" s="10"/>
      <c r="AM526" s="10"/>
      <c r="AN526" s="10"/>
      <c r="AO526" s="10"/>
      <c r="AP526" s="11"/>
      <c r="AQ526" s="11"/>
      <c r="AR526" s="10"/>
      <c r="AS526" s="10"/>
      <c r="AT526" s="10"/>
      <c r="AU526" s="10"/>
      <c r="AV526" s="10"/>
      <c r="AW526" s="10"/>
      <c r="AX526" s="10"/>
      <c r="AY526" s="10"/>
      <c r="AZ526" s="11"/>
      <c r="BA526" s="11"/>
      <c r="BB526" s="12"/>
      <c r="BC526" s="10"/>
      <c r="BD526" s="10"/>
      <c r="BE526" s="10"/>
      <c r="BF526" s="11"/>
      <c r="BG526" s="10"/>
      <c r="BH526" s="10"/>
      <c r="BI526" s="11"/>
      <c r="BJ526" s="12"/>
      <c r="BK526" s="10"/>
      <c r="BL526" s="10"/>
      <c r="BM526" s="10"/>
      <c r="BN526" s="10"/>
      <c r="BO526" s="10"/>
      <c r="BP526" s="10"/>
    </row>
    <row r="527" spans="3:68" s="1" customFormat="1" x14ac:dyDescent="0.25">
      <c r="C527" s="10"/>
      <c r="D527" s="10"/>
      <c r="E527" s="10"/>
      <c r="F527" s="10"/>
      <c r="G527" s="10"/>
      <c r="H527" s="10"/>
      <c r="I527" s="10"/>
      <c r="J527" s="10"/>
      <c r="K527" s="10"/>
      <c r="L527" s="11"/>
      <c r="M527" s="11"/>
      <c r="N527" s="10"/>
      <c r="O527" s="10"/>
      <c r="P527" s="10"/>
      <c r="Q527" s="10"/>
      <c r="R527" s="10"/>
      <c r="S527" s="10"/>
      <c r="T527" s="10"/>
      <c r="U527" s="10"/>
      <c r="V527" s="11"/>
      <c r="W527" s="11"/>
      <c r="X527" s="10"/>
      <c r="Y527" s="10"/>
      <c r="Z527" s="10"/>
      <c r="AA527" s="10"/>
      <c r="AB527" s="10"/>
      <c r="AC527" s="10"/>
      <c r="AD527" s="10"/>
      <c r="AE527" s="11"/>
      <c r="AF527" s="11"/>
      <c r="AG527" s="10"/>
      <c r="AH527" s="10"/>
      <c r="AI527" s="10"/>
      <c r="AJ527" s="10"/>
      <c r="AK527" s="10"/>
      <c r="AL527" s="10"/>
      <c r="AM527" s="10"/>
      <c r="AN527" s="10"/>
      <c r="AO527" s="10"/>
      <c r="AP527" s="11"/>
      <c r="AQ527" s="11"/>
      <c r="AR527" s="10"/>
      <c r="AS527" s="10"/>
      <c r="AT527" s="10"/>
      <c r="AU527" s="10"/>
      <c r="AV527" s="10"/>
      <c r="AW527" s="10"/>
      <c r="AX527" s="10"/>
      <c r="AY527" s="10"/>
      <c r="AZ527" s="11"/>
      <c r="BA527" s="11"/>
      <c r="BB527" s="12"/>
      <c r="BC527" s="10"/>
      <c r="BD527" s="10"/>
      <c r="BE527" s="10"/>
      <c r="BF527" s="11"/>
      <c r="BG527" s="10"/>
      <c r="BH527" s="10"/>
      <c r="BI527" s="11"/>
      <c r="BJ527" s="12"/>
      <c r="BK527" s="10"/>
      <c r="BL527" s="10"/>
      <c r="BM527" s="10"/>
      <c r="BN527" s="10"/>
      <c r="BO527" s="10"/>
      <c r="BP527" s="10"/>
    </row>
    <row r="528" spans="3:68" s="1" customFormat="1" x14ac:dyDescent="0.25">
      <c r="C528" s="10"/>
      <c r="D528" s="10"/>
      <c r="E528" s="10"/>
      <c r="F528" s="10"/>
      <c r="G528" s="10"/>
      <c r="H528" s="10"/>
      <c r="I528" s="10"/>
      <c r="J528" s="10"/>
      <c r="K528" s="10"/>
      <c r="L528" s="11"/>
      <c r="M528" s="11"/>
      <c r="N528" s="10"/>
      <c r="O528" s="10"/>
      <c r="P528" s="10"/>
      <c r="Q528" s="10"/>
      <c r="R528" s="10"/>
      <c r="S528" s="10"/>
      <c r="T528" s="10"/>
      <c r="U528" s="10"/>
      <c r="V528" s="11"/>
      <c r="W528" s="11"/>
      <c r="X528" s="10"/>
      <c r="Y528" s="10"/>
      <c r="Z528" s="10"/>
      <c r="AA528" s="10"/>
      <c r="AB528" s="10"/>
      <c r="AC528" s="10"/>
      <c r="AD528" s="10"/>
      <c r="AE528" s="11"/>
      <c r="AF528" s="11"/>
      <c r="AG528" s="10"/>
      <c r="AH528" s="10"/>
      <c r="AI528" s="10"/>
      <c r="AJ528" s="10"/>
      <c r="AK528" s="10"/>
      <c r="AL528" s="10"/>
      <c r="AM528" s="10"/>
      <c r="AN528" s="10"/>
      <c r="AO528" s="10"/>
      <c r="AP528" s="11"/>
      <c r="AQ528" s="11"/>
      <c r="AR528" s="10"/>
      <c r="AS528" s="10"/>
      <c r="AT528" s="10"/>
      <c r="AU528" s="10"/>
      <c r="AV528" s="10"/>
      <c r="AW528" s="10"/>
      <c r="AX528" s="10"/>
      <c r="AY528" s="10"/>
      <c r="AZ528" s="11"/>
      <c r="BA528" s="11"/>
      <c r="BB528" s="12"/>
      <c r="BC528" s="10"/>
      <c r="BD528" s="10"/>
      <c r="BE528" s="10"/>
      <c r="BF528" s="11"/>
      <c r="BG528" s="10"/>
      <c r="BH528" s="10"/>
      <c r="BI528" s="11"/>
      <c r="BJ528" s="12"/>
      <c r="BK528" s="10"/>
      <c r="BL528" s="10"/>
      <c r="BM528" s="10"/>
      <c r="BN528" s="10"/>
      <c r="BO528" s="10"/>
      <c r="BP528" s="10"/>
    </row>
    <row r="529" spans="3:68" s="1" customFormat="1" x14ac:dyDescent="0.25">
      <c r="C529" s="10"/>
      <c r="D529" s="10"/>
      <c r="E529" s="10"/>
      <c r="F529" s="10"/>
      <c r="G529" s="10"/>
      <c r="H529" s="10"/>
      <c r="I529" s="10"/>
      <c r="J529" s="10"/>
      <c r="K529" s="10"/>
      <c r="L529" s="11"/>
      <c r="M529" s="11"/>
      <c r="N529" s="10"/>
      <c r="O529" s="10"/>
      <c r="P529" s="10"/>
      <c r="Q529" s="10"/>
      <c r="R529" s="10"/>
      <c r="S529" s="10"/>
      <c r="T529" s="10"/>
      <c r="U529" s="10"/>
      <c r="V529" s="11"/>
      <c r="W529" s="11"/>
      <c r="X529" s="10"/>
      <c r="Y529" s="10"/>
      <c r="Z529" s="10"/>
      <c r="AA529" s="10"/>
      <c r="AB529" s="10"/>
      <c r="AC529" s="10"/>
      <c r="AD529" s="10"/>
      <c r="AE529" s="11"/>
      <c r="AF529" s="11"/>
      <c r="AG529" s="10"/>
      <c r="AH529" s="10"/>
      <c r="AI529" s="10"/>
      <c r="AJ529" s="10"/>
      <c r="AK529" s="10"/>
      <c r="AL529" s="10"/>
      <c r="AM529" s="10"/>
      <c r="AN529" s="10"/>
      <c r="AO529" s="10"/>
      <c r="AP529" s="11"/>
      <c r="AQ529" s="11"/>
      <c r="AR529" s="10"/>
      <c r="AS529" s="10"/>
      <c r="AT529" s="10"/>
      <c r="AU529" s="10"/>
      <c r="AV529" s="10"/>
      <c r="AW529" s="10"/>
      <c r="AX529" s="10"/>
      <c r="AY529" s="10"/>
      <c r="AZ529" s="11"/>
      <c r="BA529" s="11"/>
      <c r="BB529" s="12"/>
      <c r="BC529" s="10"/>
      <c r="BD529" s="10"/>
      <c r="BE529" s="10"/>
      <c r="BF529" s="11"/>
      <c r="BG529" s="10"/>
      <c r="BH529" s="10"/>
      <c r="BI529" s="11"/>
      <c r="BJ529" s="12"/>
      <c r="BK529" s="10"/>
      <c r="BL529" s="10"/>
      <c r="BM529" s="10"/>
      <c r="BN529" s="10"/>
      <c r="BO529" s="10"/>
      <c r="BP529" s="10"/>
    </row>
    <row r="530" spans="3:68" s="1" customFormat="1" x14ac:dyDescent="0.25">
      <c r="C530" s="10"/>
      <c r="D530" s="10"/>
      <c r="E530" s="10"/>
      <c r="F530" s="10"/>
      <c r="G530" s="10"/>
      <c r="H530" s="10"/>
      <c r="I530" s="10"/>
      <c r="J530" s="10"/>
      <c r="K530" s="10"/>
      <c r="L530" s="11"/>
      <c r="M530" s="11"/>
      <c r="N530" s="10"/>
      <c r="O530" s="10"/>
      <c r="P530" s="10"/>
      <c r="Q530" s="10"/>
      <c r="R530" s="10"/>
      <c r="S530" s="10"/>
      <c r="T530" s="10"/>
      <c r="U530" s="10"/>
      <c r="V530" s="11"/>
      <c r="W530" s="11"/>
      <c r="X530" s="10"/>
      <c r="Y530" s="10"/>
      <c r="Z530" s="10"/>
      <c r="AA530" s="10"/>
      <c r="AB530" s="10"/>
      <c r="AC530" s="10"/>
      <c r="AD530" s="10"/>
      <c r="AE530" s="11"/>
      <c r="AF530" s="11"/>
      <c r="AG530" s="10"/>
      <c r="AH530" s="10"/>
      <c r="AI530" s="10"/>
      <c r="AJ530" s="10"/>
      <c r="AK530" s="10"/>
      <c r="AL530" s="10"/>
      <c r="AM530" s="10"/>
      <c r="AN530" s="10"/>
      <c r="AO530" s="10"/>
      <c r="AP530" s="11"/>
      <c r="AQ530" s="11"/>
      <c r="AR530" s="10"/>
      <c r="AS530" s="10"/>
      <c r="AT530" s="10"/>
      <c r="AU530" s="10"/>
      <c r="AV530" s="10"/>
      <c r="AW530" s="10"/>
      <c r="AX530" s="10"/>
      <c r="AY530" s="10"/>
      <c r="AZ530" s="11"/>
      <c r="BA530" s="11"/>
      <c r="BB530" s="12"/>
      <c r="BC530" s="10"/>
      <c r="BD530" s="10"/>
      <c r="BE530" s="10"/>
      <c r="BF530" s="11"/>
      <c r="BG530" s="10"/>
      <c r="BH530" s="10"/>
      <c r="BI530" s="11"/>
      <c r="BJ530" s="12"/>
      <c r="BK530" s="10"/>
      <c r="BL530" s="10"/>
      <c r="BM530" s="10"/>
      <c r="BN530" s="10"/>
      <c r="BO530" s="10"/>
      <c r="BP530" s="10"/>
    </row>
    <row r="531" spans="3:68" s="1" customFormat="1" x14ac:dyDescent="0.25">
      <c r="C531" s="10"/>
      <c r="D531" s="10"/>
      <c r="E531" s="10"/>
      <c r="F531" s="10"/>
      <c r="G531" s="10"/>
      <c r="H531" s="10"/>
      <c r="I531" s="10"/>
      <c r="J531" s="10"/>
      <c r="K531" s="10"/>
      <c r="L531" s="11"/>
      <c r="M531" s="11"/>
      <c r="N531" s="10"/>
      <c r="O531" s="10"/>
      <c r="P531" s="10"/>
      <c r="Q531" s="10"/>
      <c r="R531" s="10"/>
      <c r="S531" s="10"/>
      <c r="T531" s="10"/>
      <c r="U531" s="10"/>
      <c r="V531" s="11"/>
      <c r="W531" s="11"/>
      <c r="X531" s="10"/>
      <c r="Y531" s="10"/>
      <c r="Z531" s="10"/>
      <c r="AA531" s="10"/>
      <c r="AB531" s="10"/>
      <c r="AC531" s="10"/>
      <c r="AD531" s="10"/>
      <c r="AE531" s="11"/>
      <c r="AF531" s="11"/>
      <c r="AG531" s="10"/>
      <c r="AH531" s="10"/>
      <c r="AI531" s="10"/>
      <c r="AJ531" s="10"/>
      <c r="AK531" s="10"/>
      <c r="AL531" s="10"/>
      <c r="AM531" s="10"/>
      <c r="AN531" s="10"/>
      <c r="AO531" s="10"/>
      <c r="AP531" s="11"/>
      <c r="AQ531" s="11"/>
      <c r="AR531" s="10"/>
      <c r="AS531" s="10"/>
      <c r="AT531" s="10"/>
      <c r="AU531" s="10"/>
      <c r="AV531" s="10"/>
      <c r="AW531" s="10"/>
      <c r="AX531" s="10"/>
      <c r="AY531" s="10"/>
      <c r="AZ531" s="11"/>
      <c r="BA531" s="11"/>
      <c r="BB531" s="12"/>
      <c r="BC531" s="10"/>
      <c r="BD531" s="10"/>
      <c r="BE531" s="10"/>
      <c r="BF531" s="11"/>
      <c r="BG531" s="10"/>
      <c r="BH531" s="10"/>
      <c r="BI531" s="11"/>
      <c r="BJ531" s="12"/>
      <c r="BK531" s="10"/>
      <c r="BL531" s="10"/>
      <c r="BM531" s="10"/>
      <c r="BN531" s="10"/>
      <c r="BO531" s="10"/>
      <c r="BP531" s="10"/>
    </row>
    <row r="532" spans="3:68" s="1" customFormat="1" x14ac:dyDescent="0.25">
      <c r="C532" s="10"/>
      <c r="D532" s="10"/>
      <c r="E532" s="10"/>
      <c r="F532" s="10"/>
      <c r="G532" s="10"/>
      <c r="H532" s="10"/>
      <c r="I532" s="10"/>
      <c r="J532" s="10"/>
      <c r="K532" s="10"/>
      <c r="L532" s="11"/>
      <c r="M532" s="11"/>
      <c r="N532" s="10"/>
      <c r="O532" s="10"/>
      <c r="P532" s="10"/>
      <c r="Q532" s="10"/>
      <c r="R532" s="10"/>
      <c r="S532" s="10"/>
      <c r="T532" s="10"/>
      <c r="U532" s="10"/>
      <c r="V532" s="11"/>
      <c r="W532" s="11"/>
      <c r="X532" s="10"/>
      <c r="Y532" s="10"/>
      <c r="Z532" s="10"/>
      <c r="AA532" s="10"/>
      <c r="AB532" s="10"/>
      <c r="AC532" s="10"/>
      <c r="AD532" s="10"/>
      <c r="AE532" s="11"/>
      <c r="AF532" s="11"/>
      <c r="AG532" s="10"/>
      <c r="AH532" s="10"/>
      <c r="AI532" s="10"/>
      <c r="AJ532" s="10"/>
      <c r="AK532" s="10"/>
      <c r="AL532" s="10"/>
      <c r="AM532" s="10"/>
      <c r="AN532" s="10"/>
      <c r="AO532" s="10"/>
      <c r="AP532" s="11"/>
      <c r="AQ532" s="11"/>
      <c r="AR532" s="10"/>
      <c r="AS532" s="10"/>
      <c r="AT532" s="10"/>
      <c r="AU532" s="10"/>
      <c r="AV532" s="10"/>
      <c r="AW532" s="10"/>
      <c r="AX532" s="10"/>
      <c r="AY532" s="10"/>
      <c r="AZ532" s="11"/>
      <c r="BA532" s="11"/>
      <c r="BB532" s="12"/>
      <c r="BC532" s="10"/>
      <c r="BD532" s="10"/>
      <c r="BE532" s="10"/>
      <c r="BF532" s="11"/>
      <c r="BG532" s="10"/>
      <c r="BH532" s="10"/>
      <c r="BI532" s="11"/>
      <c r="BJ532" s="12"/>
      <c r="BK532" s="10"/>
      <c r="BL532" s="10"/>
      <c r="BM532" s="10"/>
      <c r="BN532" s="10"/>
      <c r="BO532" s="10"/>
      <c r="BP532" s="10"/>
    </row>
    <row r="533" spans="3:68" s="1" customFormat="1" x14ac:dyDescent="0.25">
      <c r="C533" s="10"/>
      <c r="D533" s="10"/>
      <c r="E533" s="10"/>
      <c r="F533" s="10"/>
      <c r="G533" s="10"/>
      <c r="H533" s="10"/>
      <c r="I533" s="10"/>
      <c r="J533" s="10"/>
      <c r="K533" s="10"/>
      <c r="L533" s="11"/>
      <c r="M533" s="11"/>
      <c r="N533" s="10"/>
      <c r="O533" s="10"/>
      <c r="P533" s="10"/>
      <c r="Q533" s="10"/>
      <c r="R533" s="10"/>
      <c r="S533" s="10"/>
      <c r="T533" s="10"/>
      <c r="U533" s="10"/>
      <c r="V533" s="11"/>
      <c r="W533" s="11"/>
      <c r="X533" s="10"/>
      <c r="Y533" s="10"/>
      <c r="Z533" s="10"/>
      <c r="AA533" s="10"/>
      <c r="AB533" s="10"/>
      <c r="AC533" s="10"/>
      <c r="AD533" s="10"/>
      <c r="AE533" s="11"/>
      <c r="AF533" s="11"/>
      <c r="AG533" s="10"/>
      <c r="AH533" s="10"/>
      <c r="AI533" s="10"/>
      <c r="AJ533" s="10"/>
      <c r="AK533" s="10"/>
      <c r="AL533" s="10"/>
      <c r="AM533" s="10"/>
      <c r="AN533" s="10"/>
      <c r="AO533" s="10"/>
      <c r="AP533" s="11"/>
      <c r="AQ533" s="11"/>
      <c r="AR533" s="10"/>
      <c r="AS533" s="10"/>
      <c r="AT533" s="10"/>
      <c r="AU533" s="10"/>
      <c r="AV533" s="10"/>
      <c r="AW533" s="10"/>
      <c r="AX533" s="10"/>
      <c r="AY533" s="10"/>
      <c r="AZ533" s="11"/>
      <c r="BA533" s="11"/>
      <c r="BB533" s="12"/>
      <c r="BC533" s="10"/>
      <c r="BD533" s="10"/>
      <c r="BE533" s="10"/>
      <c r="BF533" s="11"/>
      <c r="BG533" s="10"/>
      <c r="BH533" s="10"/>
      <c r="BI533" s="11"/>
      <c r="BJ533" s="12"/>
      <c r="BK533" s="10"/>
      <c r="BL533" s="10"/>
      <c r="BM533" s="10"/>
      <c r="BN533" s="10"/>
      <c r="BO533" s="10"/>
      <c r="BP533" s="10"/>
    </row>
    <row r="534" spans="3:68" s="1" customFormat="1" x14ac:dyDescent="0.25">
      <c r="C534" s="10"/>
      <c r="D534" s="10"/>
      <c r="E534" s="10"/>
      <c r="F534" s="10"/>
      <c r="G534" s="10"/>
      <c r="H534" s="10"/>
      <c r="I534" s="10"/>
      <c r="J534" s="10"/>
      <c r="K534" s="10"/>
      <c r="L534" s="11"/>
      <c r="M534" s="11"/>
      <c r="N534" s="10"/>
      <c r="O534" s="10"/>
      <c r="P534" s="10"/>
      <c r="Q534" s="10"/>
      <c r="R534" s="10"/>
      <c r="S534" s="10"/>
      <c r="T534" s="10"/>
      <c r="U534" s="10"/>
      <c r="V534" s="11"/>
      <c r="W534" s="11"/>
      <c r="X534" s="10"/>
      <c r="Y534" s="10"/>
      <c r="Z534" s="10"/>
      <c r="AA534" s="10"/>
      <c r="AB534" s="10"/>
      <c r="AC534" s="10"/>
      <c r="AD534" s="10"/>
      <c r="AE534" s="11"/>
      <c r="AF534" s="11"/>
      <c r="AG534" s="10"/>
      <c r="AH534" s="10"/>
      <c r="AI534" s="10"/>
      <c r="AJ534" s="10"/>
      <c r="AK534" s="10"/>
      <c r="AL534" s="10"/>
      <c r="AM534" s="10"/>
      <c r="AN534" s="10"/>
      <c r="AO534" s="10"/>
      <c r="AP534" s="11"/>
      <c r="AQ534" s="11"/>
      <c r="AR534" s="10"/>
      <c r="AS534" s="10"/>
      <c r="AT534" s="10"/>
      <c r="AU534" s="10"/>
      <c r="AV534" s="10"/>
      <c r="AW534" s="10"/>
      <c r="AX534" s="10"/>
      <c r="AY534" s="10"/>
      <c r="AZ534" s="11"/>
      <c r="BA534" s="11"/>
      <c r="BB534" s="12"/>
      <c r="BC534" s="10"/>
      <c r="BD534" s="10"/>
      <c r="BE534" s="10"/>
      <c r="BF534" s="11"/>
      <c r="BG534" s="10"/>
      <c r="BH534" s="10"/>
      <c r="BI534" s="11"/>
      <c r="BJ534" s="12"/>
      <c r="BK534" s="10"/>
      <c r="BL534" s="10"/>
      <c r="BM534" s="10"/>
      <c r="BN534" s="10"/>
      <c r="BO534" s="10"/>
      <c r="BP534" s="10"/>
    </row>
    <row r="535" spans="3:68" s="1" customFormat="1" x14ac:dyDescent="0.25">
      <c r="C535" s="10"/>
      <c r="D535" s="10"/>
      <c r="E535" s="10"/>
      <c r="F535" s="10"/>
      <c r="G535" s="10"/>
      <c r="H535" s="10"/>
      <c r="I535" s="10"/>
      <c r="J535" s="10"/>
      <c r="K535" s="10"/>
      <c r="L535" s="11"/>
      <c r="M535" s="11"/>
      <c r="N535" s="10"/>
      <c r="O535" s="10"/>
      <c r="P535" s="10"/>
      <c r="Q535" s="10"/>
      <c r="R535" s="10"/>
      <c r="S535" s="10"/>
      <c r="T535" s="10"/>
      <c r="U535" s="10"/>
      <c r="V535" s="11"/>
      <c r="W535" s="11"/>
      <c r="X535" s="10"/>
      <c r="Y535" s="10"/>
      <c r="Z535" s="10"/>
      <c r="AA535" s="10"/>
      <c r="AB535" s="10"/>
      <c r="AC535" s="10"/>
      <c r="AD535" s="10"/>
      <c r="AE535" s="11"/>
      <c r="AF535" s="11"/>
      <c r="AG535" s="10"/>
      <c r="AH535" s="10"/>
      <c r="AI535" s="10"/>
      <c r="AJ535" s="10"/>
      <c r="AK535" s="10"/>
      <c r="AL535" s="10"/>
      <c r="AM535" s="10"/>
      <c r="AN535" s="10"/>
      <c r="AO535" s="10"/>
      <c r="AP535" s="11"/>
      <c r="AQ535" s="11"/>
      <c r="AR535" s="10"/>
      <c r="AS535" s="10"/>
      <c r="AT535" s="10"/>
      <c r="AU535" s="10"/>
      <c r="AV535" s="10"/>
      <c r="AW535" s="10"/>
      <c r="AX535" s="10"/>
      <c r="AY535" s="10"/>
      <c r="AZ535" s="11"/>
      <c r="BA535" s="11"/>
      <c r="BB535" s="12"/>
      <c r="BC535" s="10"/>
      <c r="BD535" s="10"/>
      <c r="BE535" s="10"/>
      <c r="BF535" s="11"/>
      <c r="BG535" s="10"/>
      <c r="BH535" s="10"/>
      <c r="BI535" s="11"/>
      <c r="BJ535" s="12"/>
      <c r="BK535" s="10"/>
      <c r="BL535" s="10"/>
      <c r="BM535" s="10"/>
      <c r="BN535" s="10"/>
      <c r="BO535" s="10"/>
      <c r="BP535" s="10"/>
    </row>
    <row r="536" spans="3:68" s="1" customFormat="1" x14ac:dyDescent="0.25">
      <c r="C536" s="10"/>
      <c r="D536" s="10"/>
      <c r="E536" s="10"/>
      <c r="F536" s="10"/>
      <c r="G536" s="10"/>
      <c r="H536" s="10"/>
      <c r="I536" s="10"/>
      <c r="J536" s="10"/>
      <c r="K536" s="10"/>
      <c r="L536" s="11"/>
      <c r="M536" s="11"/>
      <c r="N536" s="10"/>
      <c r="O536" s="10"/>
      <c r="P536" s="10"/>
      <c r="Q536" s="10"/>
      <c r="R536" s="10"/>
      <c r="S536" s="10"/>
      <c r="T536" s="10"/>
      <c r="U536" s="10"/>
      <c r="V536" s="11"/>
      <c r="W536" s="11"/>
      <c r="X536" s="10"/>
      <c r="Y536" s="10"/>
      <c r="Z536" s="10"/>
      <c r="AA536" s="10"/>
      <c r="AB536" s="10"/>
      <c r="AC536" s="10"/>
      <c r="AD536" s="10"/>
      <c r="AE536" s="11"/>
      <c r="AF536" s="11"/>
      <c r="AG536" s="10"/>
      <c r="AH536" s="10"/>
      <c r="AI536" s="10"/>
      <c r="AJ536" s="10"/>
      <c r="AK536" s="10"/>
      <c r="AL536" s="10"/>
      <c r="AM536" s="10"/>
      <c r="AN536" s="10"/>
      <c r="AO536" s="10"/>
      <c r="AP536" s="11"/>
      <c r="AQ536" s="11"/>
      <c r="AR536" s="10"/>
      <c r="AS536" s="10"/>
      <c r="AT536" s="10"/>
      <c r="AU536" s="10"/>
      <c r="AV536" s="10"/>
      <c r="AW536" s="10"/>
      <c r="AX536" s="10"/>
      <c r="AY536" s="10"/>
      <c r="AZ536" s="11"/>
      <c r="BA536" s="11"/>
      <c r="BB536" s="12"/>
      <c r="BC536" s="10"/>
      <c r="BD536" s="10"/>
      <c r="BE536" s="10"/>
      <c r="BF536" s="11"/>
      <c r="BG536" s="10"/>
      <c r="BH536" s="10"/>
      <c r="BI536" s="11"/>
      <c r="BJ536" s="12"/>
      <c r="BK536" s="10"/>
      <c r="BL536" s="10"/>
      <c r="BM536" s="10"/>
      <c r="BN536" s="10"/>
      <c r="BO536" s="10"/>
      <c r="BP536" s="10"/>
    </row>
    <row r="537" spans="3:68" s="1" customFormat="1" x14ac:dyDescent="0.25">
      <c r="C537" s="10"/>
      <c r="D537" s="10"/>
      <c r="E537" s="10"/>
      <c r="F537" s="10"/>
      <c r="G537" s="10"/>
      <c r="H537" s="10"/>
      <c r="I537" s="10"/>
      <c r="J537" s="10"/>
      <c r="K537" s="10"/>
      <c r="L537" s="11"/>
      <c r="M537" s="11"/>
      <c r="N537" s="10"/>
      <c r="O537" s="10"/>
      <c r="P537" s="10"/>
      <c r="Q537" s="10"/>
      <c r="R537" s="10"/>
      <c r="S537" s="10"/>
      <c r="T537" s="10"/>
      <c r="U537" s="10"/>
      <c r="V537" s="11"/>
      <c r="W537" s="11"/>
      <c r="X537" s="10"/>
      <c r="Y537" s="10"/>
      <c r="Z537" s="10"/>
      <c r="AA537" s="10"/>
      <c r="AB537" s="10"/>
      <c r="AC537" s="10"/>
      <c r="AD537" s="10"/>
      <c r="AE537" s="11"/>
      <c r="AF537" s="11"/>
      <c r="AG537" s="10"/>
      <c r="AH537" s="10"/>
      <c r="AI537" s="10"/>
      <c r="AJ537" s="10"/>
      <c r="AK537" s="10"/>
      <c r="AL537" s="10"/>
      <c r="AM537" s="10"/>
      <c r="AN537" s="10"/>
      <c r="AO537" s="10"/>
      <c r="AP537" s="11"/>
      <c r="AQ537" s="11"/>
      <c r="AR537" s="10"/>
      <c r="AS537" s="10"/>
      <c r="AT537" s="10"/>
      <c r="AU537" s="10"/>
      <c r="AV537" s="10"/>
      <c r="AW537" s="10"/>
      <c r="AX537" s="10"/>
      <c r="AY537" s="10"/>
      <c r="AZ537" s="11"/>
      <c r="BA537" s="11"/>
      <c r="BB537" s="12"/>
      <c r="BC537" s="10"/>
      <c r="BD537" s="10"/>
      <c r="BE537" s="10"/>
      <c r="BF537" s="11"/>
      <c r="BG537" s="10"/>
      <c r="BH537" s="10"/>
      <c r="BI537" s="11"/>
      <c r="BJ537" s="12"/>
      <c r="BK537" s="10"/>
      <c r="BL537" s="10"/>
      <c r="BM537" s="10"/>
      <c r="BN537" s="10"/>
      <c r="BO537" s="10"/>
      <c r="BP537" s="10"/>
    </row>
    <row r="538" spans="3:68" s="1" customFormat="1" x14ac:dyDescent="0.25">
      <c r="C538" s="10"/>
      <c r="D538" s="10"/>
      <c r="E538" s="10"/>
      <c r="F538" s="10"/>
      <c r="G538" s="10"/>
      <c r="H538" s="10"/>
      <c r="I538" s="10"/>
      <c r="J538" s="10"/>
      <c r="K538" s="10"/>
      <c r="L538" s="11"/>
      <c r="M538" s="11"/>
      <c r="N538" s="10"/>
      <c r="O538" s="10"/>
      <c r="P538" s="10"/>
      <c r="Q538" s="10"/>
      <c r="R538" s="10"/>
      <c r="S538" s="10"/>
      <c r="T538" s="10"/>
      <c r="U538" s="10"/>
      <c r="V538" s="11"/>
      <c r="W538" s="11"/>
      <c r="X538" s="10"/>
      <c r="Y538" s="10"/>
      <c r="Z538" s="10"/>
      <c r="AA538" s="10"/>
      <c r="AB538" s="10"/>
      <c r="AC538" s="10"/>
      <c r="AD538" s="10"/>
      <c r="AE538" s="11"/>
      <c r="AF538" s="11"/>
      <c r="AG538" s="10"/>
      <c r="AH538" s="10"/>
      <c r="AI538" s="10"/>
      <c r="AJ538" s="10"/>
      <c r="AK538" s="10"/>
      <c r="AL538" s="10"/>
      <c r="AM538" s="10"/>
      <c r="AN538" s="10"/>
      <c r="AO538" s="10"/>
      <c r="AP538" s="11"/>
      <c r="AQ538" s="11"/>
      <c r="AR538" s="10"/>
      <c r="AS538" s="10"/>
      <c r="AT538" s="10"/>
      <c r="AU538" s="10"/>
      <c r="AV538" s="10"/>
      <c r="AW538" s="10"/>
      <c r="AX538" s="10"/>
      <c r="AY538" s="10"/>
      <c r="AZ538" s="11"/>
      <c r="BA538" s="11"/>
      <c r="BB538" s="12"/>
      <c r="BC538" s="10"/>
      <c r="BD538" s="10"/>
      <c r="BE538" s="10"/>
      <c r="BF538" s="11"/>
      <c r="BG538" s="10"/>
      <c r="BH538" s="10"/>
      <c r="BI538" s="11"/>
      <c r="BJ538" s="12"/>
      <c r="BK538" s="10"/>
      <c r="BL538" s="10"/>
      <c r="BM538" s="10"/>
      <c r="BN538" s="10"/>
      <c r="BO538" s="10"/>
      <c r="BP538" s="10"/>
    </row>
    <row r="539" spans="3:68" s="1" customFormat="1" x14ac:dyDescent="0.25">
      <c r="C539" s="10"/>
      <c r="D539" s="10"/>
      <c r="E539" s="10"/>
      <c r="F539" s="10"/>
      <c r="G539" s="10"/>
      <c r="H539" s="10"/>
      <c r="I539" s="10"/>
      <c r="J539" s="10"/>
      <c r="K539" s="10"/>
      <c r="L539" s="11"/>
      <c r="M539" s="11"/>
      <c r="N539" s="10"/>
      <c r="O539" s="10"/>
      <c r="P539" s="10"/>
      <c r="Q539" s="10"/>
      <c r="R539" s="10"/>
      <c r="S539" s="10"/>
      <c r="T539" s="10"/>
      <c r="U539" s="10"/>
      <c r="V539" s="11"/>
      <c r="W539" s="11"/>
      <c r="X539" s="10"/>
      <c r="Y539" s="10"/>
      <c r="Z539" s="10"/>
      <c r="AA539" s="10"/>
      <c r="AB539" s="10"/>
      <c r="AC539" s="10"/>
      <c r="AD539" s="10"/>
      <c r="AE539" s="11"/>
      <c r="AF539" s="11"/>
      <c r="AG539" s="10"/>
      <c r="AH539" s="10"/>
      <c r="AI539" s="10"/>
      <c r="AJ539" s="10"/>
      <c r="AK539" s="10"/>
      <c r="AL539" s="10"/>
      <c r="AM539" s="10"/>
      <c r="AN539" s="10"/>
      <c r="AO539" s="10"/>
      <c r="AP539" s="11"/>
      <c r="AQ539" s="11"/>
      <c r="AR539" s="10"/>
      <c r="AS539" s="10"/>
      <c r="AT539" s="10"/>
      <c r="AU539" s="10"/>
      <c r="AV539" s="10"/>
      <c r="AW539" s="10"/>
      <c r="AX539" s="10"/>
      <c r="AY539" s="10"/>
      <c r="AZ539" s="11"/>
      <c r="BA539" s="11"/>
      <c r="BB539" s="12"/>
      <c r="BC539" s="10"/>
      <c r="BD539" s="10"/>
      <c r="BE539" s="10"/>
      <c r="BF539" s="11"/>
      <c r="BG539" s="10"/>
      <c r="BH539" s="10"/>
      <c r="BI539" s="11"/>
      <c r="BJ539" s="12"/>
      <c r="BK539" s="10"/>
      <c r="BL539" s="10"/>
      <c r="BM539" s="10"/>
      <c r="BN539" s="10"/>
      <c r="BO539" s="10"/>
      <c r="BP539" s="10"/>
    </row>
    <row r="540" spans="3:68" s="1" customFormat="1" x14ac:dyDescent="0.25">
      <c r="C540" s="10"/>
      <c r="D540" s="10"/>
      <c r="E540" s="10"/>
      <c r="F540" s="10"/>
      <c r="G540" s="10"/>
      <c r="H540" s="10"/>
      <c r="I540" s="10"/>
      <c r="J540" s="10"/>
      <c r="K540" s="10"/>
      <c r="L540" s="11"/>
      <c r="M540" s="11"/>
      <c r="N540" s="10"/>
      <c r="O540" s="10"/>
      <c r="P540" s="10"/>
      <c r="Q540" s="10"/>
      <c r="R540" s="10"/>
      <c r="S540" s="10"/>
      <c r="T540" s="10"/>
      <c r="U540" s="10"/>
      <c r="V540" s="11"/>
      <c r="W540" s="11"/>
      <c r="X540" s="10"/>
      <c r="Y540" s="10"/>
      <c r="Z540" s="10"/>
      <c r="AA540" s="10"/>
      <c r="AB540" s="10"/>
      <c r="AC540" s="10"/>
      <c r="AD540" s="10"/>
      <c r="AE540" s="11"/>
      <c r="AF540" s="11"/>
      <c r="AG540" s="10"/>
      <c r="AH540" s="10"/>
      <c r="AI540" s="10"/>
      <c r="AJ540" s="10"/>
      <c r="AK540" s="10"/>
      <c r="AL540" s="10"/>
      <c r="AM540" s="10"/>
      <c r="AN540" s="10"/>
      <c r="AO540" s="10"/>
      <c r="AP540" s="11"/>
      <c r="AQ540" s="11"/>
      <c r="AR540" s="10"/>
      <c r="AS540" s="10"/>
      <c r="AT540" s="10"/>
      <c r="AU540" s="10"/>
      <c r="AV540" s="10"/>
      <c r="AW540" s="10"/>
      <c r="AX540" s="10"/>
      <c r="AY540" s="10"/>
      <c r="AZ540" s="11"/>
      <c r="BA540" s="11"/>
      <c r="BB540" s="12"/>
      <c r="BC540" s="10"/>
      <c r="BD540" s="10"/>
      <c r="BE540" s="10"/>
      <c r="BF540" s="11"/>
      <c r="BG540" s="10"/>
      <c r="BH540" s="10"/>
      <c r="BI540" s="11"/>
      <c r="BJ540" s="12"/>
      <c r="BK540" s="10"/>
      <c r="BL540" s="10"/>
      <c r="BM540" s="10"/>
      <c r="BN540" s="10"/>
      <c r="BO540" s="10"/>
      <c r="BP540" s="10"/>
    </row>
    <row r="541" spans="3:68" s="1" customFormat="1" x14ac:dyDescent="0.25">
      <c r="C541" s="10"/>
      <c r="D541" s="10"/>
      <c r="E541" s="10"/>
      <c r="F541" s="10"/>
      <c r="G541" s="10"/>
      <c r="H541" s="10"/>
      <c r="I541" s="10"/>
      <c r="J541" s="10"/>
      <c r="K541" s="10"/>
      <c r="L541" s="11"/>
      <c r="M541" s="11"/>
      <c r="N541" s="10"/>
      <c r="O541" s="10"/>
      <c r="P541" s="10"/>
      <c r="Q541" s="10"/>
      <c r="R541" s="10"/>
      <c r="S541" s="10"/>
      <c r="T541" s="10"/>
      <c r="U541" s="10"/>
      <c r="V541" s="11"/>
      <c r="W541" s="11"/>
      <c r="X541" s="10"/>
      <c r="Y541" s="10"/>
      <c r="Z541" s="10"/>
      <c r="AA541" s="10"/>
      <c r="AB541" s="10"/>
      <c r="AC541" s="10"/>
      <c r="AD541" s="10"/>
      <c r="AE541" s="11"/>
      <c r="AF541" s="11"/>
      <c r="AG541" s="10"/>
      <c r="AH541" s="10"/>
      <c r="AI541" s="10"/>
      <c r="AJ541" s="10"/>
      <c r="AK541" s="10"/>
      <c r="AL541" s="10"/>
      <c r="AM541" s="10"/>
      <c r="AN541" s="10"/>
      <c r="AO541" s="10"/>
      <c r="AP541" s="11"/>
      <c r="AQ541" s="11"/>
      <c r="AR541" s="10"/>
      <c r="AS541" s="10"/>
      <c r="AT541" s="10"/>
      <c r="AU541" s="10"/>
      <c r="AV541" s="10"/>
      <c r="AW541" s="10"/>
      <c r="AX541" s="10"/>
      <c r="AY541" s="10"/>
      <c r="AZ541" s="11"/>
      <c r="BA541" s="11"/>
      <c r="BB541" s="12"/>
      <c r="BC541" s="10"/>
      <c r="BD541" s="10"/>
      <c r="BE541" s="10"/>
      <c r="BF541" s="11"/>
      <c r="BG541" s="10"/>
      <c r="BH541" s="10"/>
      <c r="BI541" s="11"/>
      <c r="BJ541" s="12"/>
      <c r="BK541" s="10"/>
      <c r="BL541" s="10"/>
      <c r="BM541" s="10"/>
      <c r="BN541" s="10"/>
      <c r="BO541" s="10"/>
      <c r="BP541" s="10"/>
    </row>
    <row r="542" spans="3:68" s="1" customFormat="1" x14ac:dyDescent="0.25">
      <c r="C542" s="10"/>
      <c r="D542" s="10"/>
      <c r="E542" s="10"/>
      <c r="F542" s="10"/>
      <c r="G542" s="10"/>
      <c r="H542" s="10"/>
      <c r="I542" s="10"/>
      <c r="J542" s="10"/>
      <c r="K542" s="10"/>
      <c r="L542" s="11"/>
      <c r="M542" s="11"/>
      <c r="N542" s="10"/>
      <c r="O542" s="10"/>
      <c r="P542" s="10"/>
      <c r="Q542" s="10"/>
      <c r="R542" s="10"/>
      <c r="S542" s="10"/>
      <c r="T542" s="10"/>
      <c r="U542" s="10"/>
      <c r="V542" s="11"/>
      <c r="W542" s="11"/>
      <c r="X542" s="10"/>
      <c r="Y542" s="10"/>
      <c r="Z542" s="10"/>
      <c r="AA542" s="10"/>
      <c r="AB542" s="10"/>
      <c r="AC542" s="10"/>
      <c r="AD542" s="10"/>
      <c r="AE542" s="11"/>
      <c r="AF542" s="11"/>
      <c r="AG542" s="10"/>
      <c r="AH542" s="10"/>
      <c r="AI542" s="10"/>
      <c r="AJ542" s="10"/>
      <c r="AK542" s="10"/>
      <c r="AL542" s="10"/>
      <c r="AM542" s="10"/>
      <c r="AN542" s="10"/>
      <c r="AO542" s="10"/>
      <c r="AP542" s="11"/>
      <c r="AQ542" s="11"/>
      <c r="AR542" s="10"/>
      <c r="AS542" s="10"/>
      <c r="AT542" s="10"/>
      <c r="AU542" s="10"/>
      <c r="AV542" s="10"/>
      <c r="AW542" s="10"/>
      <c r="AX542" s="10"/>
      <c r="AY542" s="10"/>
      <c r="AZ542" s="11"/>
      <c r="BA542" s="11"/>
      <c r="BB542" s="12"/>
      <c r="BC542" s="10"/>
      <c r="BD542" s="10"/>
      <c r="BE542" s="10"/>
      <c r="BF542" s="11"/>
      <c r="BG542" s="10"/>
      <c r="BH542" s="10"/>
      <c r="BI542" s="11"/>
      <c r="BJ542" s="12"/>
      <c r="BK542" s="10"/>
      <c r="BL542" s="10"/>
      <c r="BM542" s="10"/>
      <c r="BN542" s="10"/>
      <c r="BO542" s="10"/>
      <c r="BP542" s="10"/>
    </row>
    <row r="543" spans="3:68" s="1" customFormat="1" x14ac:dyDescent="0.25">
      <c r="C543" s="10"/>
      <c r="D543" s="10"/>
      <c r="E543" s="10"/>
      <c r="F543" s="10"/>
      <c r="G543" s="10"/>
      <c r="H543" s="10"/>
      <c r="I543" s="10"/>
      <c r="J543" s="10"/>
      <c r="K543" s="10"/>
      <c r="L543" s="11"/>
      <c r="M543" s="11"/>
      <c r="N543" s="10"/>
      <c r="O543" s="10"/>
      <c r="P543" s="10"/>
      <c r="Q543" s="10"/>
      <c r="R543" s="10"/>
      <c r="S543" s="10"/>
      <c r="T543" s="10"/>
      <c r="U543" s="10"/>
      <c r="V543" s="11"/>
      <c r="W543" s="11"/>
      <c r="X543" s="10"/>
      <c r="Y543" s="10"/>
      <c r="Z543" s="10"/>
      <c r="AA543" s="10"/>
      <c r="AB543" s="10"/>
      <c r="AC543" s="10"/>
      <c r="AD543" s="10"/>
      <c r="AE543" s="11"/>
      <c r="AF543" s="11"/>
      <c r="AG543" s="10"/>
      <c r="AH543" s="10"/>
      <c r="AI543" s="10"/>
      <c r="AJ543" s="10"/>
      <c r="AK543" s="10"/>
      <c r="AL543" s="10"/>
      <c r="AM543" s="10"/>
      <c r="AN543" s="10"/>
      <c r="AO543" s="10"/>
      <c r="AP543" s="11"/>
      <c r="AQ543" s="11"/>
      <c r="AR543" s="10"/>
      <c r="AS543" s="10"/>
      <c r="AT543" s="10"/>
      <c r="AU543" s="10"/>
      <c r="AV543" s="10"/>
      <c r="AW543" s="10"/>
      <c r="AX543" s="10"/>
      <c r="AY543" s="10"/>
      <c r="AZ543" s="11"/>
      <c r="BA543" s="11"/>
      <c r="BB543" s="12"/>
      <c r="BC543" s="10"/>
      <c r="BD543" s="10"/>
      <c r="BE543" s="10"/>
      <c r="BF543" s="11"/>
      <c r="BG543" s="10"/>
      <c r="BH543" s="10"/>
      <c r="BI543" s="11"/>
      <c r="BJ543" s="12"/>
      <c r="BK543" s="10"/>
      <c r="BL543" s="10"/>
      <c r="BM543" s="10"/>
      <c r="BN543" s="10"/>
      <c r="BO543" s="10"/>
      <c r="BP543" s="10"/>
    </row>
    <row r="544" spans="3:68" s="1" customFormat="1" x14ac:dyDescent="0.25">
      <c r="C544" s="10"/>
      <c r="D544" s="10"/>
      <c r="E544" s="10"/>
      <c r="F544" s="10"/>
      <c r="G544" s="10"/>
      <c r="H544" s="10"/>
      <c r="I544" s="10"/>
      <c r="J544" s="10"/>
      <c r="K544" s="10"/>
      <c r="L544" s="11"/>
      <c r="M544" s="11"/>
      <c r="N544" s="10"/>
      <c r="O544" s="10"/>
      <c r="P544" s="10"/>
      <c r="Q544" s="10"/>
      <c r="R544" s="10"/>
      <c r="S544" s="10"/>
      <c r="T544" s="10"/>
      <c r="U544" s="10"/>
      <c r="V544" s="11"/>
      <c r="W544" s="11"/>
      <c r="X544" s="10"/>
      <c r="Y544" s="10"/>
      <c r="Z544" s="10"/>
      <c r="AA544" s="10"/>
      <c r="AB544" s="10"/>
      <c r="AC544" s="10"/>
      <c r="AD544" s="10"/>
      <c r="AE544" s="11"/>
      <c r="AF544" s="11"/>
      <c r="AG544" s="10"/>
      <c r="AH544" s="10"/>
      <c r="AI544" s="10"/>
      <c r="AJ544" s="10"/>
      <c r="AK544" s="10"/>
      <c r="AL544" s="10"/>
      <c r="AM544" s="10"/>
      <c r="AN544" s="10"/>
      <c r="AO544" s="10"/>
      <c r="AP544" s="11"/>
      <c r="AQ544" s="11"/>
      <c r="AR544" s="10"/>
      <c r="AS544" s="10"/>
      <c r="AT544" s="10"/>
      <c r="AU544" s="10"/>
      <c r="AV544" s="10"/>
      <c r="AW544" s="10"/>
      <c r="AX544" s="10"/>
      <c r="AY544" s="10"/>
      <c r="AZ544" s="11"/>
      <c r="BA544" s="11"/>
      <c r="BB544" s="12"/>
      <c r="BC544" s="10"/>
      <c r="BD544" s="10"/>
      <c r="BE544" s="10"/>
      <c r="BF544" s="11"/>
      <c r="BG544" s="10"/>
      <c r="BH544" s="10"/>
      <c r="BI544" s="11"/>
      <c r="BJ544" s="12"/>
      <c r="BK544" s="10"/>
      <c r="BL544" s="10"/>
      <c r="BM544" s="10"/>
      <c r="BN544" s="10"/>
      <c r="BO544" s="10"/>
      <c r="BP544" s="10"/>
    </row>
    <row r="545" spans="3:68" s="1" customFormat="1" x14ac:dyDescent="0.25">
      <c r="C545" s="10"/>
      <c r="D545" s="10"/>
      <c r="E545" s="10"/>
      <c r="F545" s="10"/>
      <c r="G545" s="10"/>
      <c r="H545" s="10"/>
      <c r="I545" s="10"/>
      <c r="J545" s="10"/>
      <c r="K545" s="10"/>
      <c r="L545" s="11"/>
      <c r="M545" s="11"/>
      <c r="N545" s="10"/>
      <c r="O545" s="10"/>
      <c r="P545" s="10"/>
      <c r="Q545" s="10"/>
      <c r="R545" s="10"/>
      <c r="S545" s="10"/>
      <c r="T545" s="10"/>
      <c r="U545" s="10"/>
      <c r="V545" s="11"/>
      <c r="W545" s="11"/>
      <c r="X545" s="10"/>
      <c r="Y545" s="10"/>
      <c r="Z545" s="10"/>
      <c r="AA545" s="10"/>
      <c r="AB545" s="10"/>
      <c r="AC545" s="10"/>
      <c r="AD545" s="10"/>
      <c r="AE545" s="11"/>
      <c r="AF545" s="11"/>
      <c r="AG545" s="10"/>
      <c r="AH545" s="10"/>
      <c r="AI545" s="10"/>
      <c r="AJ545" s="10"/>
      <c r="AK545" s="10"/>
      <c r="AL545" s="10"/>
      <c r="AM545" s="10"/>
      <c r="AN545" s="10"/>
      <c r="AO545" s="10"/>
      <c r="AP545" s="11"/>
      <c r="AQ545" s="11"/>
      <c r="AR545" s="10"/>
      <c r="AS545" s="10"/>
      <c r="AT545" s="10"/>
      <c r="AU545" s="10"/>
      <c r="AV545" s="10"/>
      <c r="AW545" s="10"/>
      <c r="AX545" s="10"/>
      <c r="AY545" s="10"/>
      <c r="AZ545" s="11"/>
      <c r="BA545" s="11"/>
      <c r="BB545" s="12"/>
      <c r="BC545" s="10"/>
      <c r="BD545" s="10"/>
      <c r="BE545" s="10"/>
      <c r="BF545" s="11"/>
      <c r="BG545" s="10"/>
      <c r="BH545" s="10"/>
      <c r="BI545" s="11"/>
      <c r="BJ545" s="12"/>
      <c r="BK545" s="10"/>
      <c r="BL545" s="10"/>
      <c r="BM545" s="10"/>
      <c r="BN545" s="10"/>
      <c r="BO545" s="10"/>
      <c r="BP545" s="10"/>
    </row>
    <row r="546" spans="3:68" s="1" customFormat="1" x14ac:dyDescent="0.25">
      <c r="C546" s="10"/>
      <c r="D546" s="10"/>
      <c r="E546" s="10"/>
      <c r="F546" s="10"/>
      <c r="G546" s="10"/>
      <c r="H546" s="10"/>
      <c r="I546" s="10"/>
      <c r="J546" s="10"/>
      <c r="K546" s="10"/>
      <c r="L546" s="11"/>
      <c r="M546" s="11"/>
      <c r="N546" s="10"/>
      <c r="O546" s="10"/>
      <c r="P546" s="10"/>
      <c r="Q546" s="10"/>
      <c r="R546" s="10"/>
      <c r="S546" s="10"/>
      <c r="T546" s="10"/>
      <c r="U546" s="10"/>
      <c r="V546" s="11"/>
      <c r="W546" s="11"/>
      <c r="X546" s="10"/>
      <c r="Y546" s="10"/>
      <c r="Z546" s="10"/>
      <c r="AA546" s="10"/>
      <c r="AB546" s="10"/>
      <c r="AC546" s="10"/>
      <c r="AD546" s="10"/>
      <c r="AE546" s="11"/>
      <c r="AF546" s="11"/>
      <c r="AG546" s="10"/>
      <c r="AH546" s="10"/>
      <c r="AI546" s="10"/>
      <c r="AJ546" s="10"/>
      <c r="AK546" s="10"/>
      <c r="AL546" s="10"/>
      <c r="AM546" s="10"/>
      <c r="AN546" s="10"/>
      <c r="AO546" s="10"/>
      <c r="AP546" s="11"/>
      <c r="AQ546" s="11"/>
      <c r="AR546" s="10"/>
      <c r="AS546" s="10"/>
      <c r="AT546" s="10"/>
      <c r="AU546" s="10"/>
      <c r="AV546" s="10"/>
      <c r="AW546" s="10"/>
      <c r="AX546" s="10"/>
      <c r="AY546" s="10"/>
      <c r="AZ546" s="11"/>
      <c r="BA546" s="11"/>
      <c r="BB546" s="12"/>
      <c r="BC546" s="10"/>
      <c r="BD546" s="10"/>
      <c r="BE546" s="10"/>
      <c r="BF546" s="11"/>
      <c r="BG546" s="10"/>
      <c r="BH546" s="10"/>
      <c r="BI546" s="11"/>
      <c r="BJ546" s="12"/>
      <c r="BK546" s="10"/>
      <c r="BL546" s="10"/>
      <c r="BM546" s="10"/>
      <c r="BN546" s="10"/>
      <c r="BO546" s="10"/>
      <c r="BP546" s="10"/>
    </row>
    <row r="547" spans="3:68" s="1" customFormat="1" x14ac:dyDescent="0.25">
      <c r="C547" s="10"/>
      <c r="D547" s="10"/>
      <c r="E547" s="10"/>
      <c r="F547" s="10"/>
      <c r="G547" s="10"/>
      <c r="H547" s="10"/>
      <c r="I547" s="10"/>
      <c r="J547" s="10"/>
      <c r="K547" s="10"/>
      <c r="L547" s="11"/>
      <c r="M547" s="11"/>
      <c r="N547" s="10"/>
      <c r="O547" s="10"/>
      <c r="P547" s="10"/>
      <c r="Q547" s="10"/>
      <c r="R547" s="10"/>
      <c r="S547" s="10"/>
      <c r="T547" s="10"/>
      <c r="U547" s="10"/>
      <c r="V547" s="11"/>
      <c r="W547" s="11"/>
      <c r="X547" s="10"/>
      <c r="Y547" s="10"/>
      <c r="Z547" s="10"/>
      <c r="AA547" s="10"/>
      <c r="AB547" s="10"/>
      <c r="AC547" s="10"/>
      <c r="AD547" s="10"/>
      <c r="AE547" s="11"/>
      <c r="AF547" s="11"/>
      <c r="AG547" s="10"/>
      <c r="AH547" s="10"/>
      <c r="AI547" s="10"/>
      <c r="AJ547" s="10"/>
      <c r="AK547" s="10"/>
      <c r="AL547" s="10"/>
      <c r="AM547" s="10"/>
      <c r="AN547" s="10"/>
      <c r="AO547" s="10"/>
      <c r="AP547" s="11"/>
      <c r="AQ547" s="11"/>
      <c r="AR547" s="10"/>
      <c r="AS547" s="10"/>
      <c r="AT547" s="10"/>
      <c r="AU547" s="10"/>
      <c r="AV547" s="10"/>
      <c r="AW547" s="10"/>
      <c r="AX547" s="10"/>
      <c r="AY547" s="10"/>
      <c r="AZ547" s="11"/>
      <c r="BA547" s="11"/>
      <c r="BB547" s="12"/>
      <c r="BC547" s="10"/>
      <c r="BD547" s="10"/>
      <c r="BE547" s="10"/>
      <c r="BF547" s="11"/>
      <c r="BG547" s="10"/>
      <c r="BH547" s="10"/>
      <c r="BI547" s="11"/>
      <c r="BJ547" s="12"/>
      <c r="BK547" s="10"/>
      <c r="BL547" s="10"/>
      <c r="BM547" s="10"/>
      <c r="BN547" s="10"/>
      <c r="BO547" s="10"/>
      <c r="BP547" s="10"/>
    </row>
    <row r="548" spans="3:68" s="1" customFormat="1" x14ac:dyDescent="0.25">
      <c r="C548" s="10"/>
      <c r="D548" s="10"/>
      <c r="E548" s="10"/>
      <c r="F548" s="10"/>
      <c r="G548" s="10"/>
      <c r="H548" s="10"/>
      <c r="I548" s="10"/>
      <c r="J548" s="10"/>
      <c r="K548" s="10"/>
      <c r="L548" s="11"/>
      <c r="M548" s="11"/>
      <c r="N548" s="10"/>
      <c r="O548" s="10"/>
      <c r="P548" s="10"/>
      <c r="Q548" s="10"/>
      <c r="R548" s="10"/>
      <c r="S548" s="10"/>
      <c r="T548" s="10"/>
      <c r="U548" s="10"/>
      <c r="V548" s="11"/>
      <c r="W548" s="11"/>
      <c r="X548" s="10"/>
      <c r="Y548" s="10"/>
      <c r="Z548" s="10"/>
      <c r="AA548" s="10"/>
      <c r="AB548" s="10"/>
      <c r="AC548" s="10"/>
      <c r="AD548" s="10"/>
      <c r="AE548" s="11"/>
      <c r="AF548" s="11"/>
      <c r="AG548" s="10"/>
      <c r="AH548" s="10"/>
      <c r="AI548" s="10"/>
      <c r="AJ548" s="10"/>
      <c r="AK548" s="10"/>
      <c r="AL548" s="10"/>
      <c r="AM548" s="10"/>
      <c r="AN548" s="10"/>
      <c r="AO548" s="10"/>
      <c r="AP548" s="11"/>
      <c r="AQ548" s="11"/>
      <c r="AR548" s="10"/>
      <c r="AS548" s="10"/>
      <c r="AT548" s="10"/>
      <c r="AU548" s="10"/>
      <c r="AV548" s="10"/>
      <c r="AW548" s="10"/>
      <c r="AX548" s="10"/>
      <c r="AY548" s="10"/>
      <c r="AZ548" s="11"/>
      <c r="BA548" s="11"/>
      <c r="BB548" s="12"/>
      <c r="BC548" s="10"/>
      <c r="BD548" s="10"/>
      <c r="BE548" s="10"/>
      <c r="BF548" s="11"/>
      <c r="BG548" s="10"/>
      <c r="BH548" s="10"/>
      <c r="BI548" s="11"/>
      <c r="BJ548" s="12"/>
      <c r="BK548" s="10"/>
      <c r="BL548" s="10"/>
      <c r="BM548" s="10"/>
      <c r="BN548" s="10"/>
      <c r="BO548" s="10"/>
      <c r="BP548" s="10"/>
    </row>
    <row r="549" spans="3:68" s="1" customFormat="1" x14ac:dyDescent="0.25">
      <c r="C549" s="10"/>
      <c r="D549" s="10"/>
      <c r="E549" s="10"/>
      <c r="F549" s="10"/>
      <c r="G549" s="10"/>
      <c r="H549" s="10"/>
      <c r="I549" s="10"/>
      <c r="J549" s="10"/>
      <c r="K549" s="10"/>
      <c r="L549" s="11"/>
      <c r="M549" s="11"/>
      <c r="N549" s="10"/>
      <c r="O549" s="10"/>
      <c r="P549" s="10"/>
      <c r="Q549" s="10"/>
      <c r="R549" s="10"/>
      <c r="S549" s="10"/>
      <c r="T549" s="10"/>
      <c r="U549" s="10"/>
      <c r="V549" s="11"/>
      <c r="W549" s="11"/>
      <c r="X549" s="10"/>
      <c r="Y549" s="10"/>
      <c r="Z549" s="10"/>
      <c r="AA549" s="10"/>
      <c r="AB549" s="10"/>
      <c r="AC549" s="10"/>
      <c r="AD549" s="10"/>
      <c r="AE549" s="11"/>
      <c r="AF549" s="11"/>
      <c r="AG549" s="10"/>
      <c r="AH549" s="10"/>
      <c r="AI549" s="10"/>
      <c r="AJ549" s="10"/>
      <c r="AK549" s="10"/>
      <c r="AL549" s="10"/>
      <c r="AM549" s="10"/>
      <c r="AN549" s="10"/>
      <c r="AO549" s="10"/>
      <c r="AP549" s="11"/>
      <c r="AQ549" s="11"/>
      <c r="AR549" s="10"/>
      <c r="AS549" s="10"/>
      <c r="AT549" s="10"/>
      <c r="AU549" s="10"/>
      <c r="AV549" s="10"/>
      <c r="AW549" s="10"/>
      <c r="AX549" s="10"/>
      <c r="AY549" s="10"/>
      <c r="AZ549" s="11"/>
      <c r="BA549" s="11"/>
      <c r="BB549" s="12"/>
      <c r="BC549" s="10"/>
      <c r="BD549" s="10"/>
      <c r="BE549" s="10"/>
      <c r="BF549" s="11"/>
      <c r="BG549" s="10"/>
      <c r="BH549" s="10"/>
      <c r="BI549" s="11"/>
      <c r="BJ549" s="12"/>
      <c r="BK549" s="10"/>
      <c r="BL549" s="10"/>
      <c r="BM549" s="10"/>
      <c r="BN549" s="10"/>
      <c r="BO549" s="10"/>
      <c r="BP549" s="10"/>
    </row>
    <row r="550" spans="3:68" s="1" customFormat="1" x14ac:dyDescent="0.25">
      <c r="C550" s="10"/>
      <c r="D550" s="10"/>
      <c r="E550" s="10"/>
      <c r="F550" s="10"/>
      <c r="G550" s="10"/>
      <c r="H550" s="10"/>
      <c r="I550" s="10"/>
      <c r="J550" s="10"/>
      <c r="K550" s="10"/>
      <c r="L550" s="11"/>
      <c r="M550" s="11"/>
      <c r="N550" s="10"/>
      <c r="O550" s="10"/>
      <c r="P550" s="10"/>
      <c r="Q550" s="10"/>
      <c r="R550" s="10"/>
      <c r="S550" s="10"/>
      <c r="T550" s="10"/>
      <c r="U550" s="10"/>
      <c r="V550" s="11"/>
      <c r="W550" s="11"/>
      <c r="X550" s="10"/>
      <c r="Y550" s="10"/>
      <c r="Z550" s="10"/>
      <c r="AA550" s="10"/>
      <c r="AB550" s="10"/>
      <c r="AC550" s="10"/>
      <c r="AD550" s="10"/>
      <c r="AE550" s="11"/>
      <c r="AF550" s="11"/>
      <c r="AG550" s="10"/>
      <c r="AH550" s="10"/>
      <c r="AI550" s="10"/>
      <c r="AJ550" s="10"/>
      <c r="AK550" s="10"/>
      <c r="AL550" s="10"/>
      <c r="AM550" s="10"/>
      <c r="AN550" s="10"/>
      <c r="AO550" s="10"/>
      <c r="AP550" s="11"/>
      <c r="AQ550" s="11"/>
      <c r="AR550" s="10"/>
      <c r="AS550" s="10"/>
      <c r="AT550" s="10"/>
      <c r="AU550" s="10"/>
      <c r="AV550" s="10"/>
      <c r="AW550" s="10"/>
      <c r="AX550" s="10"/>
      <c r="AY550" s="10"/>
      <c r="AZ550" s="11"/>
      <c r="BA550" s="11"/>
      <c r="BB550" s="12"/>
      <c r="BC550" s="10"/>
      <c r="BD550" s="10"/>
      <c r="BE550" s="10"/>
      <c r="BF550" s="11"/>
      <c r="BG550" s="10"/>
      <c r="BH550" s="10"/>
      <c r="BI550" s="11"/>
      <c r="BJ550" s="12"/>
      <c r="BK550" s="10"/>
      <c r="BL550" s="10"/>
      <c r="BM550" s="10"/>
      <c r="BN550" s="10"/>
      <c r="BO550" s="10"/>
      <c r="BP550" s="10"/>
    </row>
    <row r="551" spans="3:68" s="1" customFormat="1" x14ac:dyDescent="0.25">
      <c r="C551" s="10"/>
      <c r="D551" s="10"/>
      <c r="E551" s="10"/>
      <c r="F551" s="10"/>
      <c r="G551" s="10"/>
      <c r="H551" s="10"/>
      <c r="I551" s="10"/>
      <c r="J551" s="10"/>
      <c r="K551" s="10"/>
      <c r="L551" s="11"/>
      <c r="M551" s="11"/>
      <c r="N551" s="10"/>
      <c r="O551" s="10"/>
      <c r="P551" s="10"/>
      <c r="Q551" s="10"/>
      <c r="R551" s="10"/>
      <c r="S551" s="10"/>
      <c r="T551" s="10"/>
      <c r="U551" s="10"/>
      <c r="V551" s="11"/>
      <c r="W551" s="11"/>
      <c r="X551" s="10"/>
      <c r="Y551" s="10"/>
      <c r="Z551" s="10"/>
      <c r="AA551" s="10"/>
      <c r="AB551" s="10"/>
      <c r="AC551" s="10"/>
      <c r="AD551" s="10"/>
      <c r="AE551" s="11"/>
      <c r="AF551" s="11"/>
      <c r="AG551" s="10"/>
      <c r="AH551" s="10"/>
      <c r="AI551" s="10"/>
      <c r="AJ551" s="10"/>
      <c r="AK551" s="10"/>
      <c r="AL551" s="10"/>
      <c r="AM551" s="10"/>
      <c r="AN551" s="10"/>
      <c r="AO551" s="10"/>
      <c r="AP551" s="11"/>
      <c r="AQ551" s="11"/>
      <c r="AR551" s="10"/>
      <c r="AS551" s="10"/>
      <c r="AT551" s="10"/>
      <c r="AU551" s="10"/>
      <c r="AV551" s="10"/>
      <c r="AW551" s="10"/>
      <c r="AX551" s="10"/>
      <c r="AY551" s="10"/>
      <c r="AZ551" s="11"/>
      <c r="BA551" s="11"/>
      <c r="BB551" s="12"/>
      <c r="BC551" s="10"/>
      <c r="BD551" s="10"/>
      <c r="BE551" s="10"/>
      <c r="BF551" s="11"/>
      <c r="BG551" s="10"/>
      <c r="BH551" s="10"/>
      <c r="BI551" s="11"/>
      <c r="BJ551" s="12"/>
      <c r="BK551" s="10"/>
      <c r="BL551" s="10"/>
      <c r="BM551" s="10"/>
      <c r="BN551" s="10"/>
      <c r="BO551" s="10"/>
      <c r="BP551" s="10"/>
    </row>
    <row r="552" spans="3:68" s="1" customFormat="1" x14ac:dyDescent="0.25">
      <c r="C552" s="10"/>
      <c r="D552" s="10"/>
      <c r="E552" s="10"/>
      <c r="F552" s="10"/>
      <c r="G552" s="10"/>
      <c r="H552" s="10"/>
      <c r="I552" s="10"/>
      <c r="J552" s="10"/>
      <c r="K552" s="10"/>
      <c r="L552" s="11"/>
      <c r="M552" s="11"/>
      <c r="N552" s="10"/>
      <c r="O552" s="10"/>
      <c r="P552" s="10"/>
      <c r="Q552" s="10"/>
      <c r="R552" s="10"/>
      <c r="S552" s="10"/>
      <c r="T552" s="10"/>
      <c r="U552" s="10"/>
      <c r="V552" s="11"/>
      <c r="W552" s="11"/>
      <c r="X552" s="10"/>
      <c r="Y552" s="10"/>
      <c r="Z552" s="10"/>
      <c r="AA552" s="10"/>
      <c r="AB552" s="10"/>
      <c r="AC552" s="10"/>
      <c r="AD552" s="10"/>
      <c r="AE552" s="11"/>
      <c r="AF552" s="11"/>
      <c r="AG552" s="10"/>
      <c r="AH552" s="10"/>
      <c r="AI552" s="10"/>
      <c r="AJ552" s="10"/>
      <c r="AK552" s="10"/>
      <c r="AL552" s="10"/>
      <c r="AM552" s="10"/>
      <c r="AN552" s="10"/>
      <c r="AO552" s="10"/>
      <c r="AP552" s="11"/>
      <c r="AQ552" s="11"/>
      <c r="AR552" s="10"/>
      <c r="AS552" s="10"/>
      <c r="AT552" s="10"/>
      <c r="AU552" s="10"/>
      <c r="AV552" s="10"/>
      <c r="AW552" s="10"/>
      <c r="AX552" s="10"/>
      <c r="AY552" s="10"/>
      <c r="AZ552" s="11"/>
      <c r="BA552" s="11"/>
      <c r="BB552" s="12"/>
      <c r="BC552" s="10"/>
      <c r="BD552" s="10"/>
      <c r="BE552" s="10"/>
      <c r="BF552" s="11"/>
      <c r="BG552" s="10"/>
      <c r="BH552" s="10"/>
      <c r="BI552" s="11"/>
      <c r="BJ552" s="12"/>
      <c r="BK552" s="10"/>
      <c r="BL552" s="10"/>
      <c r="BM552" s="10"/>
      <c r="BN552" s="10"/>
      <c r="BO552" s="10"/>
      <c r="BP552" s="10"/>
    </row>
    <row r="553" spans="3:68" s="1" customFormat="1" x14ac:dyDescent="0.25">
      <c r="C553" s="10"/>
      <c r="D553" s="10"/>
      <c r="E553" s="10"/>
      <c r="F553" s="10"/>
      <c r="G553" s="10"/>
      <c r="H553" s="10"/>
      <c r="I553" s="10"/>
      <c r="J553" s="10"/>
      <c r="K553" s="10"/>
      <c r="L553" s="11"/>
      <c r="M553" s="11"/>
      <c r="N553" s="10"/>
      <c r="O553" s="10"/>
      <c r="P553" s="10"/>
      <c r="Q553" s="10"/>
      <c r="R553" s="10"/>
      <c r="S553" s="10"/>
      <c r="T553" s="10"/>
      <c r="U553" s="10"/>
      <c r="V553" s="11"/>
      <c r="W553" s="11"/>
      <c r="X553" s="10"/>
      <c r="Y553" s="10"/>
      <c r="Z553" s="10"/>
      <c r="AA553" s="10"/>
      <c r="AB553" s="10"/>
      <c r="AC553" s="10"/>
      <c r="AD553" s="10"/>
      <c r="AE553" s="11"/>
      <c r="AF553" s="11"/>
      <c r="AG553" s="10"/>
      <c r="AH553" s="10"/>
      <c r="AI553" s="10"/>
      <c r="AJ553" s="10"/>
      <c r="AK553" s="10"/>
      <c r="AL553" s="10"/>
      <c r="AM553" s="10"/>
      <c r="AN553" s="10"/>
      <c r="AO553" s="10"/>
      <c r="AP553" s="11"/>
      <c r="AQ553" s="11"/>
      <c r="AR553" s="10"/>
      <c r="AS553" s="10"/>
      <c r="AT553" s="10"/>
      <c r="AU553" s="10"/>
      <c r="AV553" s="10"/>
      <c r="AW553" s="10"/>
      <c r="AX553" s="10"/>
      <c r="AY553" s="10"/>
      <c r="AZ553" s="11"/>
      <c r="BA553" s="11"/>
      <c r="BB553" s="12"/>
      <c r="BC553" s="10"/>
      <c r="BD553" s="10"/>
      <c r="BE553" s="10"/>
      <c r="BF553" s="11"/>
      <c r="BG553" s="10"/>
      <c r="BH553" s="10"/>
      <c r="BI553" s="11"/>
      <c r="BJ553" s="12"/>
      <c r="BK553" s="10"/>
      <c r="BL553" s="10"/>
      <c r="BM553" s="10"/>
      <c r="BN553" s="10"/>
      <c r="BO553" s="10"/>
      <c r="BP553" s="10"/>
    </row>
    <row r="554" spans="3:68" s="1" customFormat="1" x14ac:dyDescent="0.25">
      <c r="C554" s="10"/>
      <c r="D554" s="10"/>
      <c r="E554" s="10"/>
      <c r="F554" s="10"/>
      <c r="G554" s="10"/>
      <c r="H554" s="10"/>
      <c r="I554" s="10"/>
      <c r="J554" s="10"/>
      <c r="K554" s="10"/>
      <c r="L554" s="11"/>
      <c r="M554" s="11"/>
      <c r="N554" s="10"/>
      <c r="O554" s="10"/>
      <c r="P554" s="10"/>
      <c r="Q554" s="10"/>
      <c r="R554" s="10"/>
      <c r="S554" s="10"/>
      <c r="T554" s="10"/>
      <c r="U554" s="10"/>
      <c r="V554" s="11"/>
      <c r="W554" s="11"/>
      <c r="X554" s="10"/>
      <c r="Y554" s="10"/>
      <c r="Z554" s="10"/>
      <c r="AA554" s="10"/>
      <c r="AB554" s="10"/>
      <c r="AC554" s="10"/>
      <c r="AD554" s="10"/>
      <c r="AE554" s="11"/>
      <c r="AF554" s="11"/>
      <c r="AG554" s="10"/>
      <c r="AH554" s="10"/>
      <c r="AI554" s="10"/>
      <c r="AJ554" s="10"/>
      <c r="AK554" s="10"/>
      <c r="AL554" s="10"/>
      <c r="AM554" s="10"/>
      <c r="AN554" s="10"/>
      <c r="AO554" s="10"/>
      <c r="AP554" s="11"/>
      <c r="AQ554" s="11"/>
      <c r="AR554" s="10"/>
      <c r="AS554" s="10"/>
      <c r="AT554" s="10"/>
      <c r="AU554" s="10"/>
      <c r="AV554" s="10"/>
      <c r="AW554" s="10"/>
      <c r="AX554" s="10"/>
      <c r="AY554" s="10"/>
      <c r="AZ554" s="11"/>
      <c r="BA554" s="11"/>
      <c r="BB554" s="12"/>
      <c r="BC554" s="10"/>
      <c r="BD554" s="10"/>
      <c r="BE554" s="10"/>
      <c r="BF554" s="11"/>
      <c r="BG554" s="10"/>
      <c r="BH554" s="10"/>
      <c r="BI554" s="11"/>
      <c r="BJ554" s="12"/>
      <c r="BK554" s="10"/>
      <c r="BL554" s="10"/>
      <c r="BM554" s="10"/>
      <c r="BN554" s="10"/>
      <c r="BO554" s="10"/>
      <c r="BP554" s="10"/>
    </row>
    <row r="555" spans="3:68" s="1" customFormat="1" x14ac:dyDescent="0.25">
      <c r="C555" s="10"/>
      <c r="D555" s="10"/>
      <c r="E555" s="10"/>
      <c r="F555" s="10"/>
      <c r="G555" s="10"/>
      <c r="H555" s="10"/>
      <c r="I555" s="10"/>
      <c r="J555" s="10"/>
      <c r="K555" s="10"/>
      <c r="L555" s="11"/>
      <c r="M555" s="11"/>
      <c r="N555" s="10"/>
      <c r="O555" s="10"/>
      <c r="P555" s="10"/>
      <c r="Q555" s="10"/>
      <c r="R555" s="10"/>
      <c r="S555" s="10"/>
      <c r="T555" s="10"/>
      <c r="U555" s="10"/>
      <c r="V555" s="11"/>
      <c r="W555" s="11"/>
      <c r="X555" s="10"/>
      <c r="Y555" s="10"/>
      <c r="Z555" s="10"/>
      <c r="AA555" s="10"/>
      <c r="AB555" s="10"/>
      <c r="AC555" s="10"/>
      <c r="AD555" s="10"/>
      <c r="AE555" s="11"/>
      <c r="AF555" s="11"/>
      <c r="AG555" s="10"/>
      <c r="AH555" s="10"/>
      <c r="AI555" s="10"/>
      <c r="AJ555" s="10"/>
      <c r="AK555" s="10"/>
      <c r="AL555" s="10"/>
      <c r="AM555" s="10"/>
      <c r="AN555" s="10"/>
      <c r="AO555" s="10"/>
      <c r="AP555" s="11"/>
      <c r="AQ555" s="11"/>
      <c r="AR555" s="10"/>
      <c r="AS555" s="10"/>
      <c r="AT555" s="10"/>
      <c r="AU555" s="10"/>
      <c r="AV555" s="10"/>
      <c r="AW555" s="10"/>
      <c r="AX555" s="10"/>
      <c r="AY555" s="10"/>
      <c r="AZ555" s="11"/>
      <c r="BA555" s="11"/>
      <c r="BB555" s="12"/>
      <c r="BC555" s="10"/>
      <c r="BD555" s="10"/>
      <c r="BE555" s="10"/>
      <c r="BF555" s="11"/>
      <c r="BG555" s="10"/>
      <c r="BH555" s="10"/>
      <c r="BI555" s="11"/>
      <c r="BJ555" s="12"/>
      <c r="BK555" s="10"/>
      <c r="BL555" s="10"/>
      <c r="BM555" s="10"/>
      <c r="BN555" s="10"/>
      <c r="BO555" s="10"/>
      <c r="BP555" s="10"/>
    </row>
    <row r="556" spans="3:68" s="1" customFormat="1" x14ac:dyDescent="0.25">
      <c r="C556" s="10"/>
      <c r="D556" s="10"/>
      <c r="E556" s="10"/>
      <c r="F556" s="10"/>
      <c r="G556" s="10"/>
      <c r="H556" s="10"/>
      <c r="I556" s="10"/>
      <c r="J556" s="10"/>
      <c r="K556" s="10"/>
      <c r="L556" s="11"/>
      <c r="M556" s="11"/>
      <c r="N556" s="10"/>
      <c r="O556" s="10"/>
      <c r="P556" s="10"/>
      <c r="Q556" s="10"/>
      <c r="R556" s="10"/>
      <c r="S556" s="10"/>
      <c r="T556" s="10"/>
      <c r="U556" s="10"/>
      <c r="V556" s="11"/>
      <c r="W556" s="11"/>
      <c r="X556" s="10"/>
      <c r="Y556" s="10"/>
      <c r="Z556" s="10"/>
      <c r="AA556" s="10"/>
      <c r="AB556" s="10"/>
      <c r="AC556" s="10"/>
      <c r="AD556" s="10"/>
      <c r="AE556" s="11"/>
      <c r="AF556" s="11"/>
      <c r="AG556" s="10"/>
      <c r="AH556" s="10"/>
      <c r="AI556" s="10"/>
      <c r="AJ556" s="10"/>
      <c r="AK556" s="10"/>
      <c r="AL556" s="10"/>
      <c r="AM556" s="10"/>
      <c r="AN556" s="10"/>
      <c r="AO556" s="10"/>
      <c r="AP556" s="11"/>
      <c r="AQ556" s="11"/>
      <c r="AR556" s="10"/>
      <c r="AS556" s="10"/>
      <c r="AT556" s="10"/>
      <c r="AU556" s="10"/>
      <c r="AV556" s="10"/>
      <c r="AW556" s="10"/>
      <c r="AX556" s="10"/>
      <c r="AY556" s="10"/>
      <c r="AZ556" s="11"/>
      <c r="BA556" s="11"/>
      <c r="BB556" s="12"/>
      <c r="BC556" s="10"/>
      <c r="BD556" s="10"/>
      <c r="BE556" s="10"/>
      <c r="BF556" s="11"/>
      <c r="BG556" s="10"/>
      <c r="BH556" s="10"/>
      <c r="BI556" s="11"/>
      <c r="BJ556" s="12"/>
      <c r="BK556" s="10"/>
      <c r="BL556" s="10"/>
      <c r="BM556" s="10"/>
      <c r="BN556" s="10"/>
      <c r="BO556" s="10"/>
      <c r="BP556" s="10"/>
    </row>
    <row r="557" spans="3:68" s="1" customFormat="1" x14ac:dyDescent="0.25">
      <c r="C557" s="10"/>
      <c r="D557" s="10"/>
      <c r="E557" s="10"/>
      <c r="F557" s="10"/>
      <c r="G557" s="10"/>
      <c r="H557" s="10"/>
      <c r="I557" s="10"/>
      <c r="J557" s="10"/>
      <c r="K557" s="10"/>
      <c r="L557" s="11"/>
      <c r="M557" s="11"/>
      <c r="N557" s="10"/>
      <c r="O557" s="10"/>
      <c r="P557" s="10"/>
      <c r="Q557" s="10"/>
      <c r="R557" s="10"/>
      <c r="S557" s="10"/>
      <c r="T557" s="10"/>
      <c r="U557" s="10"/>
      <c r="V557" s="11"/>
      <c r="W557" s="11"/>
      <c r="X557" s="10"/>
      <c r="Y557" s="10"/>
      <c r="Z557" s="10"/>
      <c r="AA557" s="10"/>
      <c r="AB557" s="10"/>
      <c r="AC557" s="10"/>
      <c r="AD557" s="10"/>
      <c r="AE557" s="11"/>
      <c r="AF557" s="11"/>
      <c r="AG557" s="10"/>
      <c r="AH557" s="10"/>
      <c r="AI557" s="10"/>
      <c r="AJ557" s="10"/>
      <c r="AK557" s="10"/>
      <c r="AL557" s="10"/>
      <c r="AM557" s="10"/>
      <c r="AN557" s="10"/>
      <c r="AO557" s="10"/>
      <c r="AP557" s="11"/>
      <c r="AQ557" s="11"/>
      <c r="AR557" s="10"/>
      <c r="AS557" s="10"/>
      <c r="AT557" s="10"/>
      <c r="AU557" s="10"/>
      <c r="AV557" s="10"/>
      <c r="AW557" s="10"/>
      <c r="AX557" s="10"/>
      <c r="AY557" s="10"/>
      <c r="AZ557" s="11"/>
      <c r="BA557" s="11"/>
      <c r="BB557" s="12"/>
      <c r="BC557" s="10"/>
      <c r="BD557" s="10"/>
      <c r="BE557" s="10"/>
      <c r="BF557" s="11"/>
      <c r="BG557" s="10"/>
      <c r="BH557" s="10"/>
      <c r="BI557" s="11"/>
      <c r="BJ557" s="12"/>
      <c r="BK557" s="10"/>
      <c r="BL557" s="10"/>
      <c r="BM557" s="10"/>
      <c r="BN557" s="10"/>
      <c r="BO557" s="10"/>
      <c r="BP557" s="10"/>
    </row>
    <row r="558" spans="3:68" s="1" customFormat="1" x14ac:dyDescent="0.25">
      <c r="C558" s="10"/>
      <c r="D558" s="10"/>
      <c r="E558" s="10"/>
      <c r="F558" s="10"/>
      <c r="G558" s="10"/>
      <c r="H558" s="10"/>
      <c r="I558" s="10"/>
      <c r="J558" s="10"/>
      <c r="K558" s="10"/>
      <c r="L558" s="11"/>
      <c r="M558" s="11"/>
      <c r="N558" s="10"/>
      <c r="O558" s="10"/>
      <c r="P558" s="10"/>
      <c r="Q558" s="10"/>
      <c r="R558" s="10"/>
      <c r="S558" s="10"/>
      <c r="T558" s="10"/>
      <c r="U558" s="10"/>
      <c r="V558" s="11"/>
      <c r="W558" s="11"/>
      <c r="X558" s="10"/>
      <c r="Y558" s="10"/>
      <c r="Z558" s="10"/>
      <c r="AA558" s="10"/>
      <c r="AB558" s="10"/>
      <c r="AC558" s="10"/>
      <c r="AD558" s="10"/>
      <c r="AE558" s="11"/>
      <c r="AF558" s="11"/>
      <c r="AG558" s="10"/>
      <c r="AH558" s="10"/>
      <c r="AI558" s="10"/>
      <c r="AJ558" s="10"/>
      <c r="AK558" s="10"/>
      <c r="AL558" s="10"/>
      <c r="AM558" s="10"/>
      <c r="AN558" s="10"/>
      <c r="AO558" s="10"/>
      <c r="AP558" s="11"/>
      <c r="AQ558" s="11"/>
      <c r="AR558" s="10"/>
      <c r="AS558" s="10"/>
      <c r="AT558" s="10"/>
      <c r="AU558" s="10"/>
      <c r="AV558" s="10"/>
      <c r="AW558" s="10"/>
      <c r="AX558" s="10"/>
      <c r="AY558" s="10"/>
      <c r="AZ558" s="11"/>
      <c r="BA558" s="11"/>
      <c r="BB558" s="12"/>
      <c r="BC558" s="10"/>
      <c r="BD558" s="10"/>
      <c r="BE558" s="10"/>
      <c r="BF558" s="11"/>
      <c r="BG558" s="10"/>
      <c r="BH558" s="10"/>
      <c r="BI558" s="11"/>
      <c r="BJ558" s="12"/>
      <c r="BK558" s="10"/>
      <c r="BL558" s="10"/>
      <c r="BM558" s="10"/>
      <c r="BN558" s="10"/>
      <c r="BO558" s="10"/>
      <c r="BP558" s="10"/>
    </row>
    <row r="559" spans="3:68" s="1" customFormat="1" x14ac:dyDescent="0.25">
      <c r="C559" s="10"/>
      <c r="D559" s="10"/>
      <c r="E559" s="10"/>
      <c r="F559" s="10"/>
      <c r="G559" s="10"/>
      <c r="H559" s="10"/>
      <c r="I559" s="10"/>
      <c r="J559" s="10"/>
      <c r="K559" s="10"/>
      <c r="L559" s="11"/>
      <c r="M559" s="11"/>
      <c r="N559" s="10"/>
      <c r="O559" s="10"/>
      <c r="P559" s="10"/>
      <c r="Q559" s="10"/>
      <c r="R559" s="10"/>
      <c r="S559" s="10"/>
      <c r="T559" s="10"/>
      <c r="U559" s="10"/>
      <c r="V559" s="11"/>
      <c r="W559" s="11"/>
      <c r="X559" s="10"/>
      <c r="Y559" s="10"/>
      <c r="Z559" s="10"/>
      <c r="AA559" s="10"/>
      <c r="AB559" s="10"/>
      <c r="AC559" s="10"/>
      <c r="AD559" s="10"/>
      <c r="AE559" s="11"/>
      <c r="AF559" s="11"/>
      <c r="AG559" s="10"/>
      <c r="AH559" s="10"/>
      <c r="AI559" s="10"/>
      <c r="AJ559" s="10"/>
      <c r="AK559" s="10"/>
      <c r="AL559" s="10"/>
      <c r="AM559" s="10"/>
      <c r="AN559" s="10"/>
      <c r="AO559" s="10"/>
      <c r="AP559" s="11"/>
      <c r="AQ559" s="11"/>
      <c r="AR559" s="10"/>
      <c r="AS559" s="10"/>
      <c r="AT559" s="10"/>
      <c r="AU559" s="10"/>
      <c r="AV559" s="10"/>
      <c r="AW559" s="10"/>
      <c r="AX559" s="10"/>
      <c r="AY559" s="10"/>
      <c r="AZ559" s="11"/>
      <c r="BA559" s="11"/>
      <c r="BB559" s="12"/>
      <c r="BC559" s="10"/>
      <c r="BD559" s="10"/>
      <c r="BE559" s="10"/>
      <c r="BF559" s="11"/>
      <c r="BG559" s="10"/>
      <c r="BH559" s="10"/>
      <c r="BI559" s="11"/>
      <c r="BJ559" s="12"/>
      <c r="BK559" s="10"/>
      <c r="BL559" s="10"/>
      <c r="BM559" s="10"/>
      <c r="BN559" s="10"/>
      <c r="BO559" s="10"/>
      <c r="BP559" s="10"/>
    </row>
    <row r="560" spans="3:68" s="1" customFormat="1" x14ac:dyDescent="0.25">
      <c r="C560" s="10"/>
      <c r="D560" s="10"/>
      <c r="E560" s="10"/>
      <c r="F560" s="10"/>
      <c r="G560" s="10"/>
      <c r="H560" s="10"/>
      <c r="I560" s="10"/>
      <c r="J560" s="10"/>
      <c r="K560" s="10"/>
      <c r="L560" s="11"/>
      <c r="M560" s="11"/>
      <c r="N560" s="10"/>
      <c r="O560" s="10"/>
      <c r="P560" s="10"/>
      <c r="Q560" s="10"/>
      <c r="R560" s="10"/>
      <c r="S560" s="10"/>
      <c r="T560" s="10"/>
      <c r="U560" s="10"/>
      <c r="V560" s="11"/>
      <c r="W560" s="11"/>
      <c r="X560" s="10"/>
      <c r="Y560" s="10"/>
      <c r="Z560" s="10"/>
      <c r="AA560" s="10"/>
      <c r="AB560" s="10"/>
      <c r="AC560" s="10"/>
      <c r="AD560" s="10"/>
      <c r="AE560" s="11"/>
      <c r="AF560" s="11"/>
      <c r="AG560" s="10"/>
      <c r="AH560" s="10"/>
      <c r="AI560" s="10"/>
      <c r="AJ560" s="10"/>
      <c r="AK560" s="10"/>
      <c r="AL560" s="10"/>
      <c r="AM560" s="10"/>
      <c r="AN560" s="10"/>
      <c r="AO560" s="10"/>
      <c r="AP560" s="11"/>
      <c r="AQ560" s="11"/>
      <c r="AR560" s="10"/>
      <c r="AS560" s="10"/>
      <c r="AT560" s="10"/>
      <c r="AU560" s="10"/>
      <c r="AV560" s="10"/>
      <c r="AW560" s="10"/>
      <c r="AX560" s="10"/>
      <c r="AY560" s="10"/>
      <c r="AZ560" s="11"/>
      <c r="BA560" s="11"/>
      <c r="BB560" s="12"/>
      <c r="BC560" s="10"/>
      <c r="BD560" s="10"/>
      <c r="BE560" s="10"/>
      <c r="BF560" s="11"/>
      <c r="BG560" s="10"/>
      <c r="BH560" s="10"/>
      <c r="BI560" s="11"/>
      <c r="BJ560" s="12"/>
      <c r="BK560" s="10"/>
      <c r="BL560" s="10"/>
      <c r="BM560" s="10"/>
      <c r="BN560" s="10"/>
      <c r="BO560" s="10"/>
      <c r="BP560" s="10"/>
    </row>
    <row r="561" spans="3:68" s="1" customFormat="1" x14ac:dyDescent="0.25">
      <c r="C561" s="10"/>
      <c r="D561" s="10"/>
      <c r="E561" s="10"/>
      <c r="F561" s="10"/>
      <c r="G561" s="10"/>
      <c r="H561" s="10"/>
      <c r="I561" s="10"/>
      <c r="J561" s="10"/>
      <c r="K561" s="10"/>
      <c r="L561" s="11"/>
      <c r="M561" s="11"/>
      <c r="N561" s="10"/>
      <c r="O561" s="10"/>
      <c r="P561" s="10"/>
      <c r="Q561" s="10"/>
      <c r="R561" s="10"/>
      <c r="S561" s="10"/>
      <c r="T561" s="10"/>
      <c r="U561" s="10"/>
      <c r="V561" s="11"/>
      <c r="W561" s="11"/>
      <c r="X561" s="10"/>
      <c r="Y561" s="10"/>
      <c r="Z561" s="10"/>
      <c r="AA561" s="10"/>
      <c r="AB561" s="10"/>
      <c r="AC561" s="10"/>
      <c r="AD561" s="10"/>
      <c r="AE561" s="11"/>
      <c r="AF561" s="11"/>
      <c r="AG561" s="10"/>
      <c r="AH561" s="10"/>
      <c r="AI561" s="10"/>
      <c r="AJ561" s="10"/>
      <c r="AK561" s="10"/>
      <c r="AL561" s="10"/>
      <c r="AM561" s="10"/>
      <c r="AN561" s="10"/>
      <c r="AO561" s="10"/>
      <c r="AP561" s="11"/>
      <c r="AQ561" s="11"/>
      <c r="AR561" s="10"/>
      <c r="AS561" s="10"/>
      <c r="AT561" s="10"/>
      <c r="AU561" s="10"/>
      <c r="AV561" s="10"/>
      <c r="AW561" s="10"/>
      <c r="AX561" s="10"/>
      <c r="AY561" s="10"/>
      <c r="AZ561" s="11"/>
      <c r="BA561" s="11"/>
      <c r="BB561" s="12"/>
      <c r="BC561" s="10"/>
      <c r="BD561" s="10"/>
      <c r="BE561" s="10"/>
      <c r="BF561" s="11"/>
      <c r="BG561" s="10"/>
      <c r="BH561" s="10"/>
      <c r="BI561" s="11"/>
      <c r="BJ561" s="12"/>
      <c r="BK561" s="10"/>
      <c r="BL561" s="10"/>
      <c r="BM561" s="10"/>
      <c r="BN561" s="10"/>
      <c r="BO561" s="10"/>
      <c r="BP561" s="10"/>
    </row>
    <row r="562" spans="3:68" s="1" customFormat="1" x14ac:dyDescent="0.25">
      <c r="C562" s="10"/>
      <c r="D562" s="10"/>
      <c r="E562" s="10"/>
      <c r="F562" s="10"/>
      <c r="G562" s="10"/>
      <c r="H562" s="10"/>
      <c r="I562" s="10"/>
      <c r="J562" s="10"/>
      <c r="K562" s="10"/>
      <c r="L562" s="11"/>
      <c r="M562" s="11"/>
      <c r="N562" s="10"/>
      <c r="O562" s="10"/>
      <c r="P562" s="10"/>
      <c r="Q562" s="10"/>
      <c r="R562" s="10"/>
      <c r="S562" s="10"/>
      <c r="T562" s="10"/>
      <c r="U562" s="10"/>
      <c r="V562" s="11"/>
      <c r="W562" s="11"/>
      <c r="X562" s="10"/>
      <c r="Y562" s="10"/>
      <c r="Z562" s="10"/>
      <c r="AA562" s="10"/>
      <c r="AB562" s="10"/>
      <c r="AC562" s="10"/>
      <c r="AD562" s="10"/>
      <c r="AE562" s="11"/>
      <c r="AF562" s="11"/>
      <c r="AG562" s="10"/>
      <c r="AH562" s="10"/>
      <c r="AI562" s="10"/>
      <c r="AJ562" s="10"/>
      <c r="AK562" s="10"/>
      <c r="AL562" s="10"/>
      <c r="AM562" s="10"/>
      <c r="AN562" s="10"/>
      <c r="AO562" s="10"/>
      <c r="AP562" s="11"/>
      <c r="AQ562" s="11"/>
      <c r="AR562" s="10"/>
      <c r="AS562" s="10"/>
      <c r="AT562" s="10"/>
      <c r="AU562" s="10"/>
      <c r="AV562" s="10"/>
      <c r="AW562" s="10"/>
      <c r="AX562" s="10"/>
      <c r="AY562" s="10"/>
      <c r="AZ562" s="11"/>
      <c r="BA562" s="11"/>
      <c r="BB562" s="12"/>
      <c r="BC562" s="10"/>
      <c r="BD562" s="10"/>
      <c r="BE562" s="10"/>
      <c r="BF562" s="11"/>
      <c r="BG562" s="10"/>
      <c r="BH562" s="10"/>
      <c r="BI562" s="11"/>
      <c r="BJ562" s="12"/>
      <c r="BK562" s="10"/>
      <c r="BL562" s="10"/>
      <c r="BM562" s="10"/>
      <c r="BN562" s="10"/>
      <c r="BO562" s="10"/>
      <c r="BP562" s="10"/>
    </row>
    <row r="563" spans="3:68" s="1" customFormat="1" x14ac:dyDescent="0.25">
      <c r="C563" s="10"/>
      <c r="D563" s="10"/>
      <c r="E563" s="10"/>
      <c r="F563" s="10"/>
      <c r="G563" s="10"/>
      <c r="H563" s="10"/>
      <c r="I563" s="10"/>
      <c r="J563" s="10"/>
      <c r="K563" s="10"/>
      <c r="L563" s="11"/>
      <c r="M563" s="11"/>
      <c r="N563" s="10"/>
      <c r="O563" s="10"/>
      <c r="P563" s="10"/>
      <c r="Q563" s="10"/>
      <c r="R563" s="10"/>
      <c r="S563" s="10"/>
      <c r="T563" s="10"/>
      <c r="U563" s="10"/>
      <c r="V563" s="11"/>
      <c r="W563" s="11"/>
      <c r="X563" s="10"/>
      <c r="Y563" s="10"/>
      <c r="Z563" s="10"/>
      <c r="AA563" s="10"/>
      <c r="AB563" s="10"/>
      <c r="AC563" s="10"/>
      <c r="AD563" s="10"/>
      <c r="AE563" s="11"/>
      <c r="AF563" s="11"/>
      <c r="AG563" s="10"/>
      <c r="AH563" s="10"/>
      <c r="AI563" s="10"/>
      <c r="AJ563" s="10"/>
      <c r="AK563" s="10"/>
      <c r="AL563" s="10"/>
      <c r="AM563" s="10"/>
      <c r="AN563" s="10"/>
      <c r="AO563" s="10"/>
      <c r="AP563" s="11"/>
      <c r="AQ563" s="11"/>
      <c r="AR563" s="10"/>
      <c r="AS563" s="10"/>
      <c r="AT563" s="10"/>
      <c r="AU563" s="10"/>
      <c r="AV563" s="10"/>
      <c r="AW563" s="10"/>
      <c r="AX563" s="10"/>
      <c r="AY563" s="10"/>
      <c r="AZ563" s="11"/>
      <c r="BA563" s="11"/>
      <c r="BB563" s="12"/>
      <c r="BC563" s="10"/>
      <c r="BD563" s="10"/>
      <c r="BE563" s="10"/>
      <c r="BF563" s="11"/>
      <c r="BG563" s="10"/>
      <c r="BH563" s="10"/>
      <c r="BI563" s="11"/>
      <c r="BJ563" s="12"/>
      <c r="BK563" s="10"/>
      <c r="BL563" s="10"/>
      <c r="BM563" s="10"/>
      <c r="BN563" s="10"/>
      <c r="BO563" s="10"/>
      <c r="BP563" s="10"/>
    </row>
    <row r="564" spans="3:68" s="1" customFormat="1" x14ac:dyDescent="0.25">
      <c r="C564" s="10"/>
      <c r="D564" s="10"/>
      <c r="E564" s="10"/>
      <c r="F564" s="10"/>
      <c r="G564" s="10"/>
      <c r="H564" s="10"/>
      <c r="I564" s="10"/>
      <c r="J564" s="10"/>
      <c r="K564" s="10"/>
      <c r="L564" s="11"/>
      <c r="M564" s="11"/>
      <c r="N564" s="10"/>
      <c r="O564" s="10"/>
      <c r="P564" s="10"/>
      <c r="Q564" s="10"/>
      <c r="R564" s="10"/>
      <c r="S564" s="10"/>
      <c r="T564" s="10"/>
      <c r="U564" s="10"/>
      <c r="V564" s="11"/>
      <c r="W564" s="11"/>
      <c r="X564" s="10"/>
      <c r="Y564" s="10"/>
      <c r="Z564" s="10"/>
      <c r="AA564" s="10"/>
      <c r="AB564" s="10"/>
      <c r="AC564" s="10"/>
      <c r="AD564" s="10"/>
      <c r="AE564" s="11"/>
      <c r="AF564" s="11"/>
      <c r="AG564" s="10"/>
      <c r="AH564" s="10"/>
      <c r="AI564" s="10"/>
      <c r="AJ564" s="10"/>
      <c r="AK564" s="10"/>
      <c r="AL564" s="10"/>
      <c r="AM564" s="10"/>
      <c r="AN564" s="10"/>
      <c r="AO564" s="10"/>
      <c r="AP564" s="11"/>
      <c r="AQ564" s="11"/>
      <c r="AR564" s="10"/>
      <c r="AS564" s="10"/>
      <c r="AT564" s="10"/>
      <c r="AU564" s="10"/>
      <c r="AV564" s="10"/>
      <c r="AW564" s="10"/>
      <c r="AX564" s="10"/>
      <c r="AY564" s="10"/>
      <c r="AZ564" s="11"/>
      <c r="BA564" s="11"/>
      <c r="BB564" s="12"/>
      <c r="BC564" s="10"/>
      <c r="BD564" s="10"/>
      <c r="BE564" s="10"/>
      <c r="BF564" s="11"/>
      <c r="BG564" s="10"/>
      <c r="BH564" s="10"/>
      <c r="BI564" s="11"/>
      <c r="BJ564" s="12"/>
      <c r="BK564" s="10"/>
      <c r="BL564" s="10"/>
      <c r="BM564" s="10"/>
      <c r="BN564" s="10"/>
      <c r="BO564" s="10"/>
      <c r="BP564" s="10"/>
    </row>
    <row r="565" spans="3:68" s="1" customFormat="1" x14ac:dyDescent="0.25">
      <c r="C565" s="10"/>
      <c r="D565" s="10"/>
      <c r="E565" s="10"/>
      <c r="F565" s="10"/>
      <c r="G565" s="10"/>
      <c r="H565" s="10"/>
      <c r="I565" s="10"/>
      <c r="J565" s="10"/>
      <c r="K565" s="10"/>
      <c r="L565" s="11"/>
      <c r="M565" s="11"/>
      <c r="N565" s="10"/>
      <c r="O565" s="10"/>
      <c r="P565" s="10"/>
      <c r="Q565" s="10"/>
      <c r="R565" s="10"/>
      <c r="S565" s="10"/>
      <c r="T565" s="10"/>
      <c r="U565" s="10"/>
      <c r="V565" s="11"/>
      <c r="W565" s="11"/>
      <c r="X565" s="10"/>
      <c r="Y565" s="10"/>
      <c r="Z565" s="10"/>
      <c r="AA565" s="10"/>
      <c r="AB565" s="10"/>
      <c r="AC565" s="10"/>
      <c r="AD565" s="10"/>
      <c r="AE565" s="11"/>
      <c r="AF565" s="11"/>
      <c r="AG565" s="10"/>
      <c r="AH565" s="10"/>
      <c r="AI565" s="10"/>
      <c r="AJ565" s="10"/>
      <c r="AK565" s="10"/>
      <c r="AL565" s="10"/>
      <c r="AM565" s="10"/>
      <c r="AN565" s="10"/>
      <c r="AO565" s="10"/>
      <c r="AP565" s="11"/>
      <c r="AQ565" s="11"/>
      <c r="AR565" s="10"/>
      <c r="AS565" s="10"/>
      <c r="AT565" s="10"/>
      <c r="AU565" s="10"/>
      <c r="AV565" s="10"/>
      <c r="AW565" s="10"/>
      <c r="AX565" s="10"/>
      <c r="AY565" s="10"/>
      <c r="AZ565" s="11"/>
      <c r="BA565" s="11"/>
      <c r="BB565" s="12"/>
      <c r="BC565" s="10"/>
      <c r="BD565" s="10"/>
      <c r="BE565" s="10"/>
      <c r="BF565" s="11"/>
      <c r="BG565" s="10"/>
      <c r="BH565" s="10"/>
      <c r="BI565" s="11"/>
      <c r="BJ565" s="12"/>
      <c r="BK565" s="10"/>
      <c r="BL565" s="10"/>
      <c r="BM565" s="10"/>
      <c r="BN565" s="10"/>
      <c r="BO565" s="10"/>
      <c r="BP565" s="10"/>
    </row>
    <row r="566" spans="3:68" s="1" customFormat="1" x14ac:dyDescent="0.25">
      <c r="C566" s="10"/>
      <c r="D566" s="10"/>
      <c r="E566" s="10"/>
      <c r="F566" s="10"/>
      <c r="G566" s="10"/>
      <c r="H566" s="10"/>
      <c r="I566" s="10"/>
      <c r="J566" s="10"/>
      <c r="K566" s="10"/>
      <c r="L566" s="11"/>
      <c r="M566" s="11"/>
      <c r="N566" s="10"/>
      <c r="O566" s="10"/>
      <c r="P566" s="10"/>
      <c r="Q566" s="10"/>
      <c r="R566" s="10"/>
      <c r="S566" s="10"/>
      <c r="T566" s="10"/>
      <c r="U566" s="10"/>
      <c r="V566" s="11"/>
      <c r="W566" s="11"/>
      <c r="X566" s="10"/>
      <c r="Y566" s="10"/>
      <c r="Z566" s="10"/>
      <c r="AA566" s="10"/>
      <c r="AB566" s="10"/>
      <c r="AC566" s="10"/>
      <c r="AD566" s="10"/>
      <c r="AE566" s="11"/>
      <c r="AF566" s="11"/>
      <c r="AG566" s="10"/>
      <c r="AH566" s="10"/>
      <c r="AI566" s="10"/>
      <c r="AJ566" s="10"/>
      <c r="AK566" s="10"/>
      <c r="AL566" s="10"/>
      <c r="AM566" s="10"/>
      <c r="AN566" s="10"/>
      <c r="AO566" s="10"/>
      <c r="AP566" s="11"/>
      <c r="AQ566" s="11"/>
      <c r="AR566" s="10"/>
      <c r="AS566" s="10"/>
      <c r="AT566" s="10"/>
      <c r="AU566" s="10"/>
      <c r="AV566" s="10"/>
      <c r="AW566" s="10"/>
      <c r="AX566" s="10"/>
      <c r="AY566" s="10"/>
      <c r="AZ566" s="11"/>
      <c r="BA566" s="11"/>
      <c r="BB566" s="12"/>
      <c r="BC566" s="10"/>
      <c r="BD566" s="10"/>
      <c r="BE566" s="10"/>
      <c r="BF566" s="11"/>
      <c r="BG566" s="10"/>
      <c r="BH566" s="10"/>
      <c r="BI566" s="11"/>
      <c r="BJ566" s="12"/>
      <c r="BK566" s="10"/>
      <c r="BL566" s="10"/>
      <c r="BM566" s="10"/>
      <c r="BN566" s="10"/>
      <c r="BO566" s="10"/>
      <c r="BP566" s="10"/>
    </row>
    <row r="567" spans="3:68" s="1" customFormat="1" x14ac:dyDescent="0.25">
      <c r="C567" s="10"/>
      <c r="D567" s="10"/>
      <c r="E567" s="10"/>
      <c r="F567" s="10"/>
      <c r="G567" s="10"/>
      <c r="H567" s="10"/>
      <c r="I567" s="10"/>
      <c r="J567" s="10"/>
      <c r="K567" s="10"/>
      <c r="L567" s="11"/>
      <c r="M567" s="11"/>
      <c r="N567" s="10"/>
      <c r="O567" s="10"/>
      <c r="P567" s="10"/>
      <c r="Q567" s="10"/>
      <c r="R567" s="10"/>
      <c r="S567" s="10"/>
      <c r="T567" s="10"/>
      <c r="U567" s="10"/>
      <c r="V567" s="11"/>
      <c r="W567" s="11"/>
      <c r="X567" s="10"/>
      <c r="Y567" s="10"/>
      <c r="Z567" s="10"/>
      <c r="AA567" s="10"/>
      <c r="AB567" s="10"/>
      <c r="AC567" s="10"/>
      <c r="AD567" s="10"/>
      <c r="AE567" s="11"/>
      <c r="AF567" s="11"/>
      <c r="AG567" s="10"/>
      <c r="AH567" s="10"/>
      <c r="AI567" s="10"/>
      <c r="AJ567" s="10"/>
      <c r="AK567" s="10"/>
      <c r="AL567" s="10"/>
      <c r="AM567" s="10"/>
      <c r="AN567" s="10"/>
      <c r="AO567" s="10"/>
      <c r="AP567" s="11"/>
      <c r="AQ567" s="11"/>
      <c r="AR567" s="10"/>
      <c r="AS567" s="10"/>
      <c r="AT567" s="10"/>
      <c r="AU567" s="10"/>
      <c r="AV567" s="10"/>
      <c r="AW567" s="10"/>
      <c r="AX567" s="10"/>
      <c r="AY567" s="10"/>
      <c r="AZ567" s="11"/>
      <c r="BA567" s="11"/>
      <c r="BB567" s="12"/>
      <c r="BC567" s="10"/>
      <c r="BD567" s="10"/>
      <c r="BE567" s="10"/>
      <c r="BF567" s="11"/>
      <c r="BG567" s="10"/>
      <c r="BH567" s="10"/>
      <c r="BI567" s="11"/>
      <c r="BJ567" s="12"/>
      <c r="BK567" s="10"/>
      <c r="BL567" s="10"/>
      <c r="BM567" s="10"/>
      <c r="BN567" s="10"/>
      <c r="BO567" s="10"/>
      <c r="BP567" s="10"/>
    </row>
    <row r="568" spans="3:68" s="1" customFormat="1" x14ac:dyDescent="0.25">
      <c r="C568" s="10"/>
      <c r="D568" s="10"/>
      <c r="E568" s="10"/>
      <c r="F568" s="10"/>
      <c r="G568" s="10"/>
      <c r="H568" s="10"/>
      <c r="I568" s="10"/>
      <c r="J568" s="10"/>
      <c r="K568" s="10"/>
      <c r="L568" s="11"/>
      <c r="M568" s="11"/>
      <c r="N568" s="10"/>
      <c r="O568" s="10"/>
      <c r="P568" s="10"/>
      <c r="Q568" s="10"/>
      <c r="R568" s="10"/>
      <c r="S568" s="10"/>
      <c r="T568" s="10"/>
      <c r="U568" s="10"/>
      <c r="V568" s="11"/>
      <c r="W568" s="11"/>
      <c r="X568" s="10"/>
      <c r="Y568" s="10"/>
      <c r="Z568" s="10"/>
      <c r="AA568" s="10"/>
      <c r="AB568" s="10"/>
      <c r="AC568" s="10"/>
      <c r="AD568" s="10"/>
      <c r="AE568" s="11"/>
      <c r="AF568" s="11"/>
      <c r="AG568" s="10"/>
      <c r="AH568" s="10"/>
      <c r="AI568" s="10"/>
      <c r="AJ568" s="10"/>
      <c r="AK568" s="10"/>
      <c r="AL568" s="10"/>
      <c r="AM568" s="10"/>
      <c r="AN568" s="10"/>
      <c r="AO568" s="10"/>
      <c r="AP568" s="11"/>
      <c r="AQ568" s="11"/>
      <c r="AR568" s="10"/>
      <c r="AS568" s="10"/>
      <c r="AT568" s="10"/>
      <c r="AU568" s="10"/>
      <c r="AV568" s="10"/>
      <c r="AW568" s="10"/>
      <c r="AX568" s="10"/>
      <c r="AY568" s="10"/>
      <c r="AZ568" s="11"/>
      <c r="BA568" s="11"/>
      <c r="BB568" s="12"/>
      <c r="BC568" s="10"/>
      <c r="BD568" s="10"/>
      <c r="BE568" s="10"/>
      <c r="BF568" s="11"/>
      <c r="BG568" s="10"/>
      <c r="BH568" s="10"/>
      <c r="BI568" s="11"/>
      <c r="BJ568" s="12"/>
      <c r="BK568" s="10"/>
      <c r="BL568" s="10"/>
      <c r="BM568" s="10"/>
      <c r="BN568" s="10"/>
      <c r="BO568" s="10"/>
      <c r="BP568" s="10"/>
    </row>
    <row r="569" spans="3:68" s="1" customFormat="1" x14ac:dyDescent="0.25">
      <c r="C569" s="10"/>
      <c r="D569" s="10"/>
      <c r="E569" s="10"/>
      <c r="F569" s="10"/>
      <c r="G569" s="10"/>
      <c r="H569" s="10"/>
      <c r="I569" s="10"/>
      <c r="J569" s="10"/>
      <c r="K569" s="10"/>
      <c r="L569" s="11"/>
      <c r="M569" s="11"/>
      <c r="N569" s="10"/>
      <c r="O569" s="10"/>
      <c r="P569" s="10"/>
      <c r="Q569" s="10"/>
      <c r="R569" s="10"/>
      <c r="S569" s="10"/>
      <c r="T569" s="10"/>
      <c r="U569" s="10"/>
      <c r="V569" s="11"/>
      <c r="W569" s="11"/>
      <c r="X569" s="10"/>
      <c r="Y569" s="10"/>
      <c r="Z569" s="10"/>
      <c r="AA569" s="10"/>
      <c r="AB569" s="10"/>
      <c r="AC569" s="10"/>
      <c r="AD569" s="10"/>
      <c r="AE569" s="11"/>
      <c r="AF569" s="11"/>
      <c r="AG569" s="10"/>
      <c r="AH569" s="10"/>
      <c r="AI569" s="10"/>
      <c r="AJ569" s="10"/>
      <c r="AK569" s="10"/>
      <c r="AL569" s="10"/>
      <c r="AM569" s="10"/>
      <c r="AN569" s="10"/>
      <c r="AO569" s="10"/>
      <c r="AP569" s="11"/>
      <c r="AQ569" s="11"/>
      <c r="AR569" s="10"/>
      <c r="AS569" s="10"/>
      <c r="AT569" s="10"/>
      <c r="AU569" s="10"/>
      <c r="AV569" s="10"/>
      <c r="AW569" s="10"/>
      <c r="AX569" s="10"/>
      <c r="AY569" s="10"/>
      <c r="AZ569" s="11"/>
      <c r="BA569" s="11"/>
      <c r="BB569" s="12"/>
      <c r="BC569" s="10"/>
      <c r="BD569" s="10"/>
      <c r="BE569" s="10"/>
      <c r="BF569" s="11"/>
      <c r="BG569" s="10"/>
      <c r="BH569" s="10"/>
      <c r="BI569" s="11"/>
      <c r="BJ569" s="12"/>
      <c r="BK569" s="10"/>
      <c r="BL569" s="10"/>
      <c r="BM569" s="10"/>
      <c r="BN569" s="10"/>
      <c r="BO569" s="10"/>
      <c r="BP569" s="10"/>
    </row>
    <row r="570" spans="3:68" s="1" customFormat="1" x14ac:dyDescent="0.25">
      <c r="C570" s="10"/>
      <c r="D570" s="10"/>
      <c r="E570" s="10"/>
      <c r="F570" s="10"/>
      <c r="G570" s="10"/>
      <c r="H570" s="10"/>
      <c r="I570" s="10"/>
      <c r="J570" s="10"/>
      <c r="K570" s="10"/>
      <c r="L570" s="11"/>
      <c r="M570" s="11"/>
      <c r="N570" s="10"/>
      <c r="O570" s="10"/>
      <c r="P570" s="10"/>
      <c r="Q570" s="10"/>
      <c r="R570" s="10"/>
      <c r="S570" s="10"/>
      <c r="T570" s="10"/>
      <c r="U570" s="10"/>
      <c r="V570" s="11"/>
      <c r="W570" s="11"/>
      <c r="X570" s="10"/>
      <c r="Y570" s="10"/>
      <c r="Z570" s="10"/>
      <c r="AA570" s="10"/>
      <c r="AB570" s="10"/>
      <c r="AC570" s="10"/>
      <c r="AD570" s="10"/>
      <c r="AE570" s="11"/>
      <c r="AF570" s="11"/>
      <c r="AG570" s="10"/>
      <c r="AH570" s="10"/>
      <c r="AI570" s="10"/>
      <c r="AJ570" s="10"/>
      <c r="AK570" s="10"/>
      <c r="AL570" s="10"/>
      <c r="AM570" s="10"/>
      <c r="AN570" s="10"/>
      <c r="AO570" s="10"/>
      <c r="AP570" s="11"/>
      <c r="AQ570" s="11"/>
      <c r="AR570" s="10"/>
      <c r="AS570" s="10"/>
      <c r="AT570" s="10"/>
      <c r="AU570" s="10"/>
      <c r="AV570" s="10"/>
      <c r="AW570" s="10"/>
      <c r="AX570" s="10"/>
      <c r="AY570" s="10"/>
      <c r="AZ570" s="11"/>
      <c r="BA570" s="11"/>
      <c r="BB570" s="12"/>
      <c r="BC570" s="10"/>
      <c r="BD570" s="10"/>
      <c r="BE570" s="10"/>
      <c r="BF570" s="11"/>
      <c r="BG570" s="10"/>
      <c r="BH570" s="10"/>
      <c r="BI570" s="11"/>
      <c r="BJ570" s="12"/>
      <c r="BK570" s="10"/>
      <c r="BL570" s="10"/>
      <c r="BM570" s="10"/>
      <c r="BN570" s="10"/>
      <c r="BO570" s="10"/>
      <c r="BP570" s="10"/>
    </row>
    <row r="571" spans="3:68" s="1" customFormat="1" x14ac:dyDescent="0.25">
      <c r="C571" s="10"/>
      <c r="D571" s="10"/>
      <c r="E571" s="10"/>
      <c r="F571" s="10"/>
      <c r="G571" s="10"/>
      <c r="H571" s="10"/>
      <c r="I571" s="10"/>
      <c r="J571" s="10"/>
      <c r="K571" s="10"/>
      <c r="L571" s="11"/>
      <c r="M571" s="11"/>
      <c r="N571" s="10"/>
      <c r="O571" s="10"/>
      <c r="P571" s="10"/>
      <c r="Q571" s="10"/>
      <c r="R571" s="10"/>
      <c r="S571" s="10"/>
      <c r="T571" s="10"/>
      <c r="U571" s="10"/>
      <c r="V571" s="11"/>
      <c r="W571" s="11"/>
      <c r="X571" s="10"/>
      <c r="Y571" s="10"/>
      <c r="Z571" s="10"/>
      <c r="AA571" s="10"/>
      <c r="AB571" s="10"/>
      <c r="AC571" s="10"/>
      <c r="AD571" s="10"/>
      <c r="AE571" s="11"/>
      <c r="AF571" s="11"/>
      <c r="AG571" s="10"/>
      <c r="AH571" s="10"/>
      <c r="AI571" s="10"/>
      <c r="AJ571" s="10"/>
      <c r="AK571" s="10"/>
      <c r="AL571" s="10"/>
      <c r="AM571" s="10"/>
      <c r="AN571" s="10"/>
      <c r="AO571" s="10"/>
      <c r="AP571" s="11"/>
      <c r="AQ571" s="11"/>
      <c r="AR571" s="10"/>
      <c r="AS571" s="10"/>
      <c r="AT571" s="10"/>
      <c r="AU571" s="10"/>
      <c r="AV571" s="10"/>
      <c r="AW571" s="10"/>
      <c r="AX571" s="10"/>
      <c r="AY571" s="10"/>
      <c r="AZ571" s="11"/>
      <c r="BA571" s="11"/>
      <c r="BB571" s="12"/>
      <c r="BC571" s="10"/>
      <c r="BD571" s="10"/>
      <c r="BE571" s="10"/>
      <c r="BF571" s="11"/>
      <c r="BG571" s="10"/>
      <c r="BH571" s="10"/>
      <c r="BI571" s="11"/>
      <c r="BJ571" s="12"/>
      <c r="BK571" s="10"/>
      <c r="BL571" s="10"/>
      <c r="BM571" s="10"/>
      <c r="BN571" s="10"/>
      <c r="BO571" s="10"/>
      <c r="BP571" s="10"/>
    </row>
    <row r="572" spans="3:68" s="1" customFormat="1" x14ac:dyDescent="0.25">
      <c r="C572" s="10"/>
      <c r="D572" s="10"/>
      <c r="E572" s="10"/>
      <c r="F572" s="10"/>
      <c r="G572" s="10"/>
      <c r="H572" s="10"/>
      <c r="I572" s="10"/>
      <c r="J572" s="10"/>
      <c r="K572" s="10"/>
      <c r="L572" s="11"/>
      <c r="M572" s="11"/>
      <c r="N572" s="10"/>
      <c r="O572" s="10"/>
      <c r="P572" s="10"/>
      <c r="Q572" s="10"/>
      <c r="R572" s="10"/>
      <c r="S572" s="10"/>
      <c r="T572" s="10"/>
      <c r="U572" s="10"/>
      <c r="V572" s="11"/>
      <c r="W572" s="11"/>
      <c r="X572" s="10"/>
      <c r="Y572" s="10"/>
      <c r="Z572" s="10"/>
      <c r="AA572" s="10"/>
      <c r="AB572" s="10"/>
      <c r="AC572" s="10"/>
      <c r="AD572" s="10"/>
      <c r="AE572" s="11"/>
      <c r="AF572" s="11"/>
      <c r="AG572" s="10"/>
      <c r="AH572" s="10"/>
      <c r="AI572" s="10"/>
      <c r="AJ572" s="10"/>
      <c r="AK572" s="10"/>
      <c r="AL572" s="10"/>
      <c r="AM572" s="10"/>
      <c r="AN572" s="10"/>
      <c r="AO572" s="10"/>
      <c r="AP572" s="11"/>
      <c r="AQ572" s="11"/>
      <c r="AR572" s="10"/>
      <c r="AS572" s="10"/>
      <c r="AT572" s="10"/>
      <c r="AU572" s="10"/>
      <c r="AV572" s="10"/>
      <c r="AW572" s="10"/>
      <c r="AX572" s="10"/>
      <c r="AY572" s="10"/>
      <c r="AZ572" s="11"/>
      <c r="BA572" s="11"/>
      <c r="BB572" s="12"/>
      <c r="BC572" s="10"/>
      <c r="BD572" s="10"/>
      <c r="BE572" s="10"/>
      <c r="BF572" s="11"/>
      <c r="BG572" s="10"/>
      <c r="BH572" s="10"/>
      <c r="BI572" s="11"/>
      <c r="BJ572" s="12"/>
      <c r="BK572" s="10"/>
      <c r="BL572" s="10"/>
      <c r="BM572" s="10"/>
      <c r="BN572" s="10"/>
      <c r="BO572" s="10"/>
      <c r="BP572" s="10"/>
    </row>
    <row r="573" spans="3:68" s="1" customFormat="1" x14ac:dyDescent="0.25">
      <c r="C573" s="10"/>
      <c r="D573" s="10"/>
      <c r="E573" s="10"/>
      <c r="F573" s="10"/>
      <c r="G573" s="10"/>
      <c r="H573" s="10"/>
      <c r="I573" s="10"/>
      <c r="J573" s="10"/>
      <c r="K573" s="10"/>
      <c r="L573" s="11"/>
      <c r="M573" s="11"/>
      <c r="N573" s="10"/>
      <c r="O573" s="10"/>
      <c r="P573" s="10"/>
      <c r="Q573" s="10"/>
      <c r="R573" s="10"/>
      <c r="S573" s="10"/>
      <c r="T573" s="10"/>
      <c r="U573" s="10"/>
      <c r="V573" s="11"/>
      <c r="W573" s="11"/>
      <c r="X573" s="10"/>
      <c r="Y573" s="10"/>
      <c r="Z573" s="10"/>
      <c r="AA573" s="10"/>
      <c r="AB573" s="10"/>
      <c r="AC573" s="10"/>
      <c r="AD573" s="10"/>
      <c r="AE573" s="11"/>
      <c r="AF573" s="11"/>
      <c r="AG573" s="10"/>
      <c r="AH573" s="10"/>
      <c r="AI573" s="10"/>
      <c r="AJ573" s="10"/>
      <c r="AK573" s="10"/>
      <c r="AL573" s="10"/>
      <c r="AM573" s="10"/>
      <c r="AN573" s="10"/>
      <c r="AO573" s="10"/>
      <c r="AP573" s="11"/>
      <c r="AQ573" s="11"/>
      <c r="AR573" s="10"/>
      <c r="AS573" s="10"/>
      <c r="AT573" s="10"/>
      <c r="AU573" s="10"/>
      <c r="AV573" s="10"/>
      <c r="AW573" s="10"/>
      <c r="AX573" s="10"/>
      <c r="AY573" s="10"/>
      <c r="AZ573" s="11"/>
      <c r="BA573" s="11"/>
      <c r="BB573" s="12"/>
      <c r="BC573" s="10"/>
      <c r="BD573" s="10"/>
      <c r="BE573" s="10"/>
      <c r="BF573" s="11"/>
      <c r="BG573" s="10"/>
      <c r="BH573" s="10"/>
      <c r="BI573" s="11"/>
      <c r="BJ573" s="12"/>
      <c r="BK573" s="10"/>
      <c r="BL573" s="10"/>
      <c r="BM573" s="10"/>
      <c r="BN573" s="10"/>
      <c r="BO573" s="10"/>
      <c r="BP573" s="10"/>
    </row>
    <row r="574" spans="3:68" s="1" customFormat="1" x14ac:dyDescent="0.25">
      <c r="C574" s="10"/>
      <c r="D574" s="10"/>
      <c r="E574" s="10"/>
      <c r="F574" s="10"/>
      <c r="G574" s="10"/>
      <c r="H574" s="10"/>
      <c r="I574" s="10"/>
      <c r="J574" s="10"/>
      <c r="K574" s="10"/>
      <c r="L574" s="11"/>
      <c r="M574" s="11"/>
      <c r="N574" s="10"/>
      <c r="O574" s="10"/>
      <c r="P574" s="10"/>
      <c r="Q574" s="10"/>
      <c r="R574" s="10"/>
      <c r="S574" s="10"/>
      <c r="T574" s="10"/>
      <c r="U574" s="10"/>
      <c r="V574" s="11"/>
      <c r="W574" s="11"/>
      <c r="X574" s="10"/>
      <c r="Y574" s="10"/>
      <c r="Z574" s="10"/>
      <c r="AA574" s="10"/>
      <c r="AB574" s="10"/>
      <c r="AC574" s="10"/>
      <c r="AD574" s="10"/>
      <c r="AE574" s="11"/>
      <c r="AF574" s="11"/>
      <c r="AG574" s="10"/>
      <c r="AH574" s="10"/>
      <c r="AI574" s="10"/>
      <c r="AJ574" s="10"/>
      <c r="AK574" s="10"/>
      <c r="AL574" s="10"/>
      <c r="AM574" s="10"/>
      <c r="AN574" s="10"/>
      <c r="AO574" s="10"/>
      <c r="AP574" s="11"/>
      <c r="AQ574" s="11"/>
      <c r="AR574" s="10"/>
      <c r="AS574" s="10"/>
      <c r="AT574" s="10"/>
      <c r="AU574" s="10"/>
      <c r="AV574" s="10"/>
      <c r="AW574" s="10"/>
      <c r="AX574" s="10"/>
      <c r="AY574" s="10"/>
      <c r="AZ574" s="11"/>
      <c r="BA574" s="11"/>
      <c r="BB574" s="12"/>
      <c r="BC574" s="10"/>
      <c r="BD574" s="10"/>
      <c r="BE574" s="10"/>
      <c r="BF574" s="11"/>
      <c r="BG574" s="10"/>
      <c r="BH574" s="10"/>
      <c r="BI574" s="11"/>
      <c r="BJ574" s="12"/>
      <c r="BK574" s="10"/>
      <c r="BL574" s="10"/>
      <c r="BM574" s="10"/>
      <c r="BN574" s="10"/>
      <c r="BO574" s="10"/>
      <c r="BP574" s="10"/>
    </row>
    <row r="575" spans="3:68" s="1" customFormat="1" x14ac:dyDescent="0.25">
      <c r="C575" s="10"/>
      <c r="D575" s="10"/>
      <c r="E575" s="10"/>
      <c r="F575" s="10"/>
      <c r="G575" s="10"/>
      <c r="H575" s="10"/>
      <c r="I575" s="10"/>
      <c r="J575" s="10"/>
      <c r="K575" s="10"/>
      <c r="L575" s="11"/>
      <c r="M575" s="11"/>
      <c r="N575" s="10"/>
      <c r="O575" s="10"/>
      <c r="P575" s="10"/>
      <c r="Q575" s="10"/>
      <c r="R575" s="10"/>
      <c r="S575" s="10"/>
      <c r="T575" s="10"/>
      <c r="U575" s="10"/>
      <c r="V575" s="11"/>
      <c r="W575" s="11"/>
      <c r="X575" s="10"/>
      <c r="Y575" s="10"/>
      <c r="Z575" s="10"/>
      <c r="AA575" s="10"/>
      <c r="AB575" s="10"/>
      <c r="AC575" s="10"/>
      <c r="AD575" s="10"/>
      <c r="AE575" s="11"/>
      <c r="AF575" s="11"/>
      <c r="AG575" s="10"/>
      <c r="AH575" s="10"/>
      <c r="AI575" s="10"/>
      <c r="AJ575" s="10"/>
      <c r="AK575" s="10"/>
      <c r="AL575" s="10"/>
      <c r="AM575" s="10"/>
      <c r="AN575" s="10"/>
      <c r="AO575" s="10"/>
      <c r="AP575" s="11"/>
      <c r="AQ575" s="11"/>
      <c r="AR575" s="10"/>
      <c r="AS575" s="10"/>
      <c r="AT575" s="10"/>
      <c r="AU575" s="10"/>
      <c r="AV575" s="10"/>
      <c r="AW575" s="10"/>
      <c r="AX575" s="10"/>
      <c r="AY575" s="10"/>
      <c r="AZ575" s="11"/>
      <c r="BA575" s="11"/>
      <c r="BB575" s="12"/>
      <c r="BC575" s="10"/>
      <c r="BD575" s="10"/>
      <c r="BE575" s="10"/>
      <c r="BF575" s="11"/>
      <c r="BG575" s="10"/>
      <c r="BH575" s="10"/>
      <c r="BI575" s="11"/>
      <c r="BJ575" s="12"/>
      <c r="BK575" s="10"/>
      <c r="BL575" s="10"/>
      <c r="BM575" s="10"/>
      <c r="BN575" s="10"/>
      <c r="BO575" s="10"/>
      <c r="BP575" s="10"/>
    </row>
    <row r="576" spans="3:68" s="1" customFormat="1" x14ac:dyDescent="0.25">
      <c r="C576" s="10"/>
      <c r="D576" s="10"/>
      <c r="E576" s="10"/>
      <c r="F576" s="10"/>
      <c r="G576" s="10"/>
      <c r="H576" s="10"/>
      <c r="I576" s="10"/>
      <c r="J576" s="10"/>
      <c r="K576" s="10"/>
      <c r="L576" s="11"/>
      <c r="M576" s="11"/>
      <c r="N576" s="10"/>
      <c r="O576" s="10"/>
      <c r="P576" s="10"/>
      <c r="Q576" s="10"/>
      <c r="R576" s="10"/>
      <c r="S576" s="10"/>
      <c r="T576" s="10"/>
      <c r="U576" s="10"/>
      <c r="V576" s="11"/>
      <c r="W576" s="11"/>
      <c r="X576" s="10"/>
      <c r="Y576" s="10"/>
      <c r="Z576" s="10"/>
      <c r="AA576" s="10"/>
      <c r="AB576" s="10"/>
      <c r="AC576" s="10"/>
      <c r="AD576" s="10"/>
      <c r="AE576" s="11"/>
      <c r="AF576" s="11"/>
      <c r="AG576" s="10"/>
      <c r="AH576" s="10"/>
      <c r="AI576" s="10"/>
      <c r="AJ576" s="10"/>
      <c r="AK576" s="10"/>
      <c r="AL576" s="10"/>
      <c r="AM576" s="10"/>
      <c r="AN576" s="10"/>
      <c r="AO576" s="10"/>
      <c r="AP576" s="11"/>
      <c r="AQ576" s="11"/>
      <c r="AR576" s="10"/>
      <c r="AS576" s="10"/>
      <c r="AT576" s="10"/>
      <c r="AU576" s="10"/>
      <c r="AV576" s="10"/>
      <c r="AW576" s="10"/>
      <c r="AX576" s="10"/>
      <c r="AY576" s="10"/>
      <c r="AZ576" s="11"/>
      <c r="BA576" s="11"/>
      <c r="BB576" s="12"/>
      <c r="BC576" s="10"/>
      <c r="BD576" s="10"/>
      <c r="BE576" s="10"/>
      <c r="BF576" s="11"/>
      <c r="BG576" s="10"/>
      <c r="BH576" s="10"/>
      <c r="BI576" s="11"/>
      <c r="BJ576" s="12"/>
      <c r="BK576" s="10"/>
      <c r="BL576" s="10"/>
      <c r="BM576" s="10"/>
      <c r="BN576" s="10"/>
      <c r="BO576" s="10"/>
      <c r="BP576" s="10"/>
    </row>
    <row r="577" spans="3:68" s="1" customFormat="1" x14ac:dyDescent="0.25">
      <c r="C577" s="10"/>
      <c r="D577" s="10"/>
      <c r="E577" s="10"/>
      <c r="F577" s="10"/>
      <c r="G577" s="10"/>
      <c r="H577" s="10"/>
      <c r="I577" s="10"/>
      <c r="J577" s="10"/>
      <c r="K577" s="10"/>
      <c r="L577" s="11"/>
      <c r="M577" s="11"/>
      <c r="N577" s="10"/>
      <c r="O577" s="10"/>
      <c r="P577" s="10"/>
      <c r="Q577" s="10"/>
      <c r="R577" s="10"/>
      <c r="S577" s="10"/>
      <c r="T577" s="10"/>
      <c r="U577" s="10"/>
      <c r="V577" s="11"/>
      <c r="W577" s="11"/>
      <c r="X577" s="10"/>
      <c r="Y577" s="10"/>
      <c r="Z577" s="10"/>
      <c r="AA577" s="10"/>
      <c r="AB577" s="10"/>
      <c r="AC577" s="10"/>
      <c r="AD577" s="10"/>
      <c r="AE577" s="11"/>
      <c r="AF577" s="11"/>
      <c r="AG577" s="10"/>
      <c r="AH577" s="10"/>
      <c r="AI577" s="10"/>
      <c r="AJ577" s="10"/>
      <c r="AK577" s="10"/>
      <c r="AL577" s="10"/>
      <c r="AM577" s="10"/>
      <c r="AN577" s="10"/>
      <c r="AO577" s="10"/>
      <c r="AP577" s="11"/>
      <c r="AQ577" s="11"/>
      <c r="AR577" s="10"/>
      <c r="AS577" s="10"/>
      <c r="AT577" s="10"/>
      <c r="AU577" s="10"/>
      <c r="AV577" s="10"/>
      <c r="AW577" s="10"/>
      <c r="AX577" s="10"/>
      <c r="AY577" s="10"/>
      <c r="AZ577" s="11"/>
      <c r="BA577" s="11"/>
      <c r="BB577" s="12"/>
      <c r="BC577" s="10"/>
      <c r="BD577" s="10"/>
      <c r="BE577" s="10"/>
      <c r="BF577" s="11"/>
      <c r="BG577" s="10"/>
      <c r="BH577" s="10"/>
      <c r="BI577" s="11"/>
      <c r="BJ577" s="12"/>
      <c r="BK577" s="10"/>
      <c r="BL577" s="10"/>
      <c r="BM577" s="10"/>
      <c r="BN577" s="10"/>
      <c r="BO577" s="10"/>
      <c r="BP577" s="10"/>
    </row>
    <row r="578" spans="3:68" s="1" customFormat="1" x14ac:dyDescent="0.25">
      <c r="C578" s="10"/>
      <c r="D578" s="10"/>
      <c r="E578" s="10"/>
      <c r="F578" s="10"/>
      <c r="G578" s="10"/>
      <c r="H578" s="10"/>
      <c r="I578" s="10"/>
      <c r="J578" s="10"/>
      <c r="K578" s="10"/>
      <c r="L578" s="11"/>
      <c r="M578" s="11"/>
      <c r="N578" s="10"/>
      <c r="O578" s="10"/>
      <c r="P578" s="10"/>
      <c r="Q578" s="10"/>
      <c r="R578" s="10"/>
      <c r="S578" s="10"/>
      <c r="T578" s="10"/>
      <c r="U578" s="10"/>
      <c r="V578" s="11"/>
      <c r="W578" s="11"/>
      <c r="X578" s="10"/>
      <c r="Y578" s="10"/>
      <c r="Z578" s="10"/>
      <c r="AA578" s="10"/>
      <c r="AB578" s="10"/>
      <c r="AC578" s="10"/>
      <c r="AD578" s="10"/>
      <c r="AE578" s="11"/>
      <c r="AF578" s="11"/>
      <c r="AG578" s="10"/>
      <c r="AH578" s="10"/>
      <c r="AI578" s="10"/>
      <c r="AJ578" s="10"/>
      <c r="AK578" s="10"/>
      <c r="AL578" s="10"/>
      <c r="AM578" s="10"/>
      <c r="AN578" s="10"/>
      <c r="AO578" s="10"/>
      <c r="AP578" s="11"/>
      <c r="AQ578" s="11"/>
      <c r="AR578" s="10"/>
      <c r="AS578" s="10"/>
      <c r="AT578" s="10"/>
      <c r="AU578" s="10"/>
      <c r="AV578" s="10"/>
      <c r="AW578" s="10"/>
      <c r="AX578" s="10"/>
      <c r="AY578" s="10"/>
      <c r="AZ578" s="11"/>
      <c r="BA578" s="11"/>
      <c r="BB578" s="12"/>
      <c r="BC578" s="10"/>
      <c r="BD578" s="10"/>
      <c r="BE578" s="10"/>
      <c r="BF578" s="11"/>
      <c r="BG578" s="10"/>
      <c r="BH578" s="10"/>
      <c r="BI578" s="11"/>
      <c r="BJ578" s="12"/>
      <c r="BK578" s="10"/>
      <c r="BL578" s="10"/>
      <c r="BM578" s="10"/>
      <c r="BN578" s="10"/>
      <c r="BO578" s="10"/>
      <c r="BP578" s="10"/>
    </row>
    <row r="579" spans="3:68" s="1" customFormat="1" x14ac:dyDescent="0.25">
      <c r="C579" s="10"/>
      <c r="D579" s="10"/>
      <c r="E579" s="10"/>
      <c r="F579" s="10"/>
      <c r="G579" s="10"/>
      <c r="H579" s="10"/>
      <c r="I579" s="10"/>
      <c r="J579" s="10"/>
      <c r="K579" s="10"/>
      <c r="L579" s="11"/>
      <c r="M579" s="11"/>
      <c r="N579" s="10"/>
      <c r="O579" s="10"/>
      <c r="P579" s="10"/>
      <c r="Q579" s="10"/>
      <c r="R579" s="10"/>
      <c r="S579" s="10"/>
      <c r="T579" s="10"/>
      <c r="U579" s="10"/>
      <c r="V579" s="11"/>
      <c r="W579" s="11"/>
      <c r="X579" s="10"/>
      <c r="Y579" s="10"/>
      <c r="Z579" s="10"/>
      <c r="AA579" s="10"/>
      <c r="AB579" s="10"/>
      <c r="AC579" s="10"/>
      <c r="AD579" s="10"/>
      <c r="AE579" s="11"/>
      <c r="AF579" s="11"/>
      <c r="AG579" s="10"/>
      <c r="AH579" s="10"/>
      <c r="AI579" s="10"/>
      <c r="AJ579" s="10"/>
      <c r="AK579" s="10"/>
      <c r="AL579" s="10"/>
      <c r="AM579" s="10"/>
      <c r="AN579" s="10"/>
      <c r="AO579" s="10"/>
      <c r="AP579" s="11"/>
      <c r="AQ579" s="11"/>
      <c r="AR579" s="10"/>
      <c r="AS579" s="10"/>
      <c r="AT579" s="10"/>
      <c r="AU579" s="10"/>
      <c r="AV579" s="10"/>
      <c r="AW579" s="10"/>
      <c r="AX579" s="10"/>
      <c r="AY579" s="10"/>
      <c r="AZ579" s="11"/>
      <c r="BA579" s="11"/>
      <c r="BB579" s="12"/>
      <c r="BC579" s="10"/>
      <c r="BD579" s="10"/>
      <c r="BE579" s="10"/>
      <c r="BF579" s="11"/>
      <c r="BG579" s="10"/>
      <c r="BH579" s="10"/>
      <c r="BI579" s="11"/>
      <c r="BJ579" s="12"/>
      <c r="BK579" s="10"/>
      <c r="BL579" s="10"/>
      <c r="BM579" s="10"/>
      <c r="BN579" s="10"/>
      <c r="BO579" s="10"/>
      <c r="BP579" s="10"/>
    </row>
    <row r="580" spans="3:68" s="1" customFormat="1" x14ac:dyDescent="0.25">
      <c r="C580" s="10"/>
      <c r="D580" s="10"/>
      <c r="E580" s="10"/>
      <c r="F580" s="10"/>
      <c r="G580" s="10"/>
      <c r="H580" s="10"/>
      <c r="I580" s="10"/>
      <c r="J580" s="10"/>
      <c r="K580" s="10"/>
      <c r="L580" s="11"/>
      <c r="M580" s="11"/>
      <c r="N580" s="10"/>
      <c r="O580" s="10"/>
      <c r="P580" s="10"/>
      <c r="Q580" s="10"/>
      <c r="R580" s="10"/>
      <c r="S580" s="10"/>
      <c r="T580" s="10"/>
      <c r="U580" s="10"/>
      <c r="V580" s="11"/>
      <c r="W580" s="11"/>
      <c r="X580" s="10"/>
      <c r="Y580" s="10"/>
      <c r="Z580" s="10"/>
      <c r="AA580" s="10"/>
      <c r="AB580" s="10"/>
      <c r="AC580" s="10"/>
      <c r="AD580" s="10"/>
      <c r="AE580" s="11"/>
      <c r="AF580" s="11"/>
      <c r="AG580" s="10"/>
      <c r="AH580" s="10"/>
      <c r="AI580" s="10"/>
      <c r="AJ580" s="10"/>
      <c r="AK580" s="10"/>
      <c r="AL580" s="10"/>
      <c r="AM580" s="10"/>
      <c r="AN580" s="10"/>
      <c r="AO580" s="10"/>
      <c r="AP580" s="11"/>
      <c r="AQ580" s="11"/>
      <c r="AR580" s="10"/>
      <c r="AS580" s="10"/>
      <c r="AT580" s="10"/>
      <c r="AU580" s="10"/>
      <c r="AV580" s="10"/>
      <c r="AW580" s="10"/>
      <c r="AX580" s="10"/>
      <c r="AY580" s="10"/>
      <c r="AZ580" s="11"/>
      <c r="BA580" s="11"/>
      <c r="BB580" s="12"/>
      <c r="BC580" s="10"/>
      <c r="BD580" s="10"/>
      <c r="BE580" s="10"/>
      <c r="BF580" s="11"/>
      <c r="BG580" s="10"/>
      <c r="BH580" s="10"/>
      <c r="BI580" s="11"/>
      <c r="BJ580" s="12"/>
      <c r="BK580" s="10"/>
      <c r="BL580" s="10"/>
      <c r="BM580" s="10"/>
      <c r="BN580" s="10"/>
      <c r="BO580" s="10"/>
      <c r="BP580" s="10"/>
    </row>
    <row r="581" spans="3:68" s="1" customFormat="1" x14ac:dyDescent="0.25">
      <c r="C581" s="10"/>
      <c r="D581" s="10"/>
      <c r="E581" s="10"/>
      <c r="F581" s="10"/>
      <c r="G581" s="10"/>
      <c r="H581" s="10"/>
      <c r="I581" s="10"/>
      <c r="J581" s="10"/>
      <c r="K581" s="10"/>
      <c r="L581" s="11"/>
      <c r="M581" s="11"/>
      <c r="N581" s="10"/>
      <c r="O581" s="10"/>
      <c r="P581" s="10"/>
      <c r="Q581" s="10"/>
      <c r="R581" s="10"/>
      <c r="S581" s="10"/>
      <c r="T581" s="10"/>
      <c r="U581" s="10"/>
      <c r="V581" s="11"/>
      <c r="W581" s="11"/>
      <c r="X581" s="10"/>
      <c r="Y581" s="10"/>
      <c r="Z581" s="10"/>
      <c r="AA581" s="10"/>
      <c r="AB581" s="10"/>
      <c r="AC581" s="10"/>
      <c r="AD581" s="10"/>
      <c r="AE581" s="11"/>
      <c r="AF581" s="11"/>
      <c r="AG581" s="10"/>
      <c r="AH581" s="10"/>
      <c r="AI581" s="10"/>
      <c r="AJ581" s="10"/>
      <c r="AK581" s="10"/>
      <c r="AL581" s="10"/>
      <c r="AM581" s="10"/>
      <c r="AN581" s="10"/>
      <c r="AO581" s="10"/>
      <c r="AP581" s="11"/>
      <c r="AQ581" s="11"/>
      <c r="AR581" s="10"/>
      <c r="AS581" s="10"/>
      <c r="AT581" s="10"/>
      <c r="AU581" s="10"/>
      <c r="AV581" s="10"/>
      <c r="AW581" s="10"/>
      <c r="AX581" s="10"/>
      <c r="AY581" s="10"/>
      <c r="AZ581" s="11"/>
      <c r="BA581" s="11"/>
      <c r="BB581" s="12"/>
      <c r="BC581" s="10"/>
      <c r="BD581" s="10"/>
      <c r="BE581" s="10"/>
      <c r="BF581" s="11"/>
      <c r="BG581" s="10"/>
      <c r="BH581" s="10"/>
      <c r="BI581" s="11"/>
      <c r="BJ581" s="12"/>
      <c r="BK581" s="10"/>
      <c r="BL581" s="10"/>
      <c r="BM581" s="10"/>
      <c r="BN581" s="10"/>
      <c r="BO581" s="10"/>
      <c r="BP581" s="10"/>
    </row>
    <row r="582" spans="3:68" s="1" customFormat="1" x14ac:dyDescent="0.25">
      <c r="C582" s="10"/>
      <c r="D582" s="10"/>
      <c r="E582" s="10"/>
      <c r="F582" s="10"/>
      <c r="G582" s="10"/>
      <c r="H582" s="10"/>
      <c r="I582" s="10"/>
      <c r="J582" s="10"/>
      <c r="K582" s="10"/>
      <c r="L582" s="11"/>
      <c r="M582" s="11"/>
      <c r="N582" s="10"/>
      <c r="O582" s="10"/>
      <c r="P582" s="10"/>
      <c r="Q582" s="10"/>
      <c r="R582" s="10"/>
      <c r="S582" s="10"/>
      <c r="T582" s="10"/>
      <c r="U582" s="10"/>
      <c r="V582" s="11"/>
      <c r="W582" s="11"/>
      <c r="X582" s="10"/>
      <c r="Y582" s="10"/>
      <c r="Z582" s="10"/>
      <c r="AA582" s="10"/>
      <c r="AB582" s="10"/>
      <c r="AC582" s="10"/>
      <c r="AD582" s="10"/>
      <c r="AE582" s="11"/>
      <c r="AF582" s="11"/>
      <c r="AG582" s="10"/>
      <c r="AH582" s="10"/>
      <c r="AI582" s="10"/>
      <c r="AJ582" s="10"/>
      <c r="AK582" s="10"/>
      <c r="AL582" s="10"/>
      <c r="AM582" s="10"/>
      <c r="AN582" s="10"/>
      <c r="AO582" s="10"/>
      <c r="AP582" s="11"/>
      <c r="AQ582" s="11"/>
      <c r="AR582" s="10"/>
      <c r="AS582" s="10"/>
      <c r="AT582" s="10"/>
      <c r="AU582" s="10"/>
      <c r="AV582" s="10"/>
      <c r="AW582" s="10"/>
      <c r="AX582" s="10"/>
      <c r="AY582" s="10"/>
      <c r="AZ582" s="11"/>
      <c r="BA582" s="11"/>
      <c r="BB582" s="12"/>
      <c r="BC582" s="10"/>
      <c r="BD582" s="10"/>
      <c r="BE582" s="10"/>
      <c r="BF582" s="11"/>
      <c r="BG582" s="10"/>
      <c r="BH582" s="10"/>
      <c r="BI582" s="11"/>
      <c r="BJ582" s="12"/>
      <c r="BK582" s="10"/>
      <c r="BL582" s="10"/>
      <c r="BM582" s="10"/>
      <c r="BN582" s="10"/>
      <c r="BO582" s="10"/>
      <c r="BP582" s="10"/>
    </row>
    <row r="583" spans="3:68" s="1" customFormat="1" x14ac:dyDescent="0.25">
      <c r="C583" s="10"/>
      <c r="D583" s="10"/>
      <c r="E583" s="10"/>
      <c r="F583" s="10"/>
      <c r="G583" s="10"/>
      <c r="H583" s="10"/>
      <c r="I583" s="10"/>
      <c r="J583" s="10"/>
      <c r="K583" s="10"/>
      <c r="L583" s="11"/>
      <c r="M583" s="11"/>
      <c r="N583" s="10"/>
      <c r="O583" s="10"/>
      <c r="P583" s="10"/>
      <c r="Q583" s="10"/>
      <c r="R583" s="10"/>
      <c r="S583" s="10"/>
      <c r="T583" s="10"/>
      <c r="U583" s="10"/>
      <c r="V583" s="11"/>
      <c r="W583" s="11"/>
      <c r="X583" s="10"/>
      <c r="Y583" s="10"/>
      <c r="Z583" s="10"/>
      <c r="AA583" s="10"/>
      <c r="AB583" s="10"/>
      <c r="AC583" s="10"/>
      <c r="AD583" s="10"/>
      <c r="AE583" s="11"/>
      <c r="AF583" s="11"/>
      <c r="AG583" s="10"/>
      <c r="AH583" s="10"/>
      <c r="AI583" s="10"/>
      <c r="AJ583" s="10"/>
      <c r="AK583" s="10"/>
      <c r="AL583" s="10"/>
      <c r="AM583" s="10"/>
      <c r="AN583" s="10"/>
      <c r="AO583" s="10"/>
      <c r="AP583" s="11"/>
      <c r="AQ583" s="11"/>
      <c r="AR583" s="10"/>
      <c r="AS583" s="10"/>
      <c r="AT583" s="10"/>
      <c r="AU583" s="10"/>
      <c r="AV583" s="10"/>
      <c r="AW583" s="10"/>
      <c r="AX583" s="10"/>
      <c r="AY583" s="10"/>
      <c r="AZ583" s="11"/>
      <c r="BA583" s="11"/>
      <c r="BB583" s="12"/>
      <c r="BC583" s="10"/>
      <c r="BD583" s="10"/>
      <c r="BE583" s="10"/>
      <c r="BF583" s="11"/>
      <c r="BG583" s="10"/>
      <c r="BH583" s="10"/>
      <c r="BI583" s="11"/>
      <c r="BJ583" s="12"/>
      <c r="BK583" s="10"/>
      <c r="BL583" s="10"/>
      <c r="BM583" s="10"/>
      <c r="BN583" s="10"/>
      <c r="BO583" s="10"/>
      <c r="BP583" s="10"/>
    </row>
    <row r="584" spans="3:68" s="1" customFormat="1" x14ac:dyDescent="0.25">
      <c r="C584" s="10"/>
      <c r="D584" s="10"/>
      <c r="E584" s="10"/>
      <c r="F584" s="10"/>
      <c r="G584" s="10"/>
      <c r="H584" s="10"/>
      <c r="I584" s="10"/>
      <c r="J584" s="10"/>
      <c r="K584" s="10"/>
      <c r="L584" s="11"/>
      <c r="M584" s="11"/>
      <c r="N584" s="10"/>
      <c r="O584" s="10"/>
      <c r="P584" s="10"/>
      <c r="Q584" s="10"/>
      <c r="R584" s="10"/>
      <c r="S584" s="10"/>
      <c r="T584" s="10"/>
      <c r="U584" s="10"/>
      <c r="V584" s="11"/>
      <c r="W584" s="11"/>
      <c r="X584" s="10"/>
      <c r="Y584" s="10"/>
      <c r="Z584" s="10"/>
      <c r="AA584" s="10"/>
      <c r="AB584" s="10"/>
      <c r="AC584" s="10"/>
      <c r="AD584" s="10"/>
      <c r="AE584" s="11"/>
      <c r="AF584" s="11"/>
      <c r="AG584" s="10"/>
      <c r="AH584" s="10"/>
      <c r="AI584" s="10"/>
      <c r="AJ584" s="10"/>
      <c r="AK584" s="10"/>
      <c r="AL584" s="10"/>
      <c r="AM584" s="10"/>
      <c r="AN584" s="10"/>
      <c r="AO584" s="10"/>
      <c r="AP584" s="11"/>
      <c r="AQ584" s="11"/>
      <c r="AR584" s="10"/>
      <c r="AS584" s="10"/>
      <c r="AT584" s="10"/>
      <c r="AU584" s="10"/>
      <c r="AV584" s="10"/>
      <c r="AW584" s="10"/>
      <c r="AX584" s="10"/>
      <c r="AY584" s="10"/>
      <c r="AZ584" s="11"/>
      <c r="BA584" s="11"/>
      <c r="BB584" s="12"/>
      <c r="BC584" s="10"/>
      <c r="BD584" s="10"/>
      <c r="BE584" s="10"/>
      <c r="BF584" s="11"/>
      <c r="BG584" s="10"/>
      <c r="BH584" s="10"/>
      <c r="BI584" s="11"/>
      <c r="BJ584" s="12"/>
      <c r="BK584" s="10"/>
      <c r="BL584" s="10"/>
      <c r="BM584" s="10"/>
      <c r="BN584" s="10"/>
      <c r="BO584" s="10"/>
      <c r="BP584" s="10"/>
    </row>
    <row r="585" spans="3:68" s="1" customFormat="1" x14ac:dyDescent="0.25">
      <c r="C585" s="10"/>
      <c r="D585" s="10"/>
      <c r="E585" s="10"/>
      <c r="F585" s="10"/>
      <c r="G585" s="10"/>
      <c r="H585" s="10"/>
      <c r="I585" s="10"/>
      <c r="J585" s="10"/>
      <c r="K585" s="10"/>
      <c r="L585" s="11"/>
      <c r="M585" s="11"/>
      <c r="N585" s="10"/>
      <c r="O585" s="10"/>
      <c r="P585" s="10"/>
      <c r="Q585" s="10"/>
      <c r="R585" s="10"/>
      <c r="S585" s="10"/>
      <c r="T585" s="10"/>
      <c r="U585" s="10"/>
      <c r="V585" s="11"/>
      <c r="W585" s="11"/>
      <c r="X585" s="10"/>
      <c r="Y585" s="10"/>
      <c r="Z585" s="10"/>
      <c r="AA585" s="10"/>
      <c r="AB585" s="10"/>
      <c r="AC585" s="10"/>
      <c r="AD585" s="10"/>
      <c r="AE585" s="11"/>
      <c r="AF585" s="11"/>
      <c r="AG585" s="10"/>
      <c r="AH585" s="10"/>
      <c r="AI585" s="10"/>
      <c r="AJ585" s="10"/>
      <c r="AK585" s="10"/>
      <c r="AL585" s="10"/>
      <c r="AM585" s="10"/>
      <c r="AN585" s="10"/>
      <c r="AO585" s="10"/>
      <c r="AP585" s="11"/>
      <c r="AQ585" s="11"/>
      <c r="AR585" s="10"/>
      <c r="AS585" s="10"/>
      <c r="AT585" s="10"/>
      <c r="AU585" s="10"/>
      <c r="AV585" s="10"/>
      <c r="AW585" s="10"/>
      <c r="AX585" s="10"/>
      <c r="AY585" s="10"/>
      <c r="AZ585" s="11"/>
      <c r="BA585" s="11"/>
      <c r="BB585" s="12"/>
      <c r="BC585" s="10"/>
      <c r="BD585" s="10"/>
      <c r="BE585" s="10"/>
      <c r="BF585" s="11"/>
      <c r="BG585" s="10"/>
      <c r="BH585" s="10"/>
      <c r="BI585" s="11"/>
      <c r="BJ585" s="12"/>
      <c r="BK585" s="10"/>
      <c r="BL585" s="10"/>
      <c r="BM585" s="10"/>
      <c r="BN585" s="10"/>
      <c r="BO585" s="10"/>
      <c r="BP585" s="10"/>
    </row>
    <row r="586" spans="3:68" s="1" customFormat="1" x14ac:dyDescent="0.25">
      <c r="C586" s="10"/>
      <c r="D586" s="10"/>
      <c r="E586" s="10"/>
      <c r="F586" s="10"/>
      <c r="G586" s="10"/>
      <c r="H586" s="10"/>
      <c r="I586" s="10"/>
      <c r="J586" s="10"/>
      <c r="K586" s="10"/>
      <c r="L586" s="11"/>
      <c r="M586" s="11"/>
      <c r="N586" s="10"/>
      <c r="O586" s="10"/>
      <c r="P586" s="10"/>
      <c r="Q586" s="10"/>
      <c r="R586" s="10"/>
      <c r="S586" s="10"/>
      <c r="T586" s="10"/>
      <c r="U586" s="10"/>
      <c r="V586" s="11"/>
      <c r="W586" s="11"/>
      <c r="X586" s="10"/>
      <c r="Y586" s="10"/>
      <c r="Z586" s="10"/>
      <c r="AA586" s="10"/>
      <c r="AB586" s="10"/>
      <c r="AC586" s="10"/>
      <c r="AD586" s="10"/>
      <c r="AE586" s="11"/>
      <c r="AF586" s="11"/>
      <c r="AG586" s="10"/>
      <c r="AH586" s="10"/>
      <c r="AI586" s="10"/>
      <c r="AJ586" s="10"/>
      <c r="AK586" s="10"/>
      <c r="AL586" s="10"/>
      <c r="AM586" s="10"/>
      <c r="AN586" s="10"/>
      <c r="AO586" s="10"/>
      <c r="AP586" s="11"/>
      <c r="AQ586" s="11"/>
      <c r="AR586" s="10"/>
      <c r="AS586" s="10"/>
      <c r="AT586" s="10"/>
      <c r="AU586" s="10"/>
      <c r="AV586" s="10"/>
      <c r="AW586" s="10"/>
      <c r="AX586" s="10"/>
      <c r="AY586" s="10"/>
      <c r="AZ586" s="11"/>
      <c r="BA586" s="11"/>
      <c r="BB586" s="12"/>
      <c r="BC586" s="10"/>
      <c r="BD586" s="10"/>
      <c r="BE586" s="10"/>
      <c r="BF586" s="11"/>
      <c r="BG586" s="10"/>
      <c r="BH586" s="10"/>
      <c r="BI586" s="11"/>
      <c r="BJ586" s="12"/>
      <c r="BK586" s="10"/>
      <c r="BL586" s="10"/>
      <c r="BM586" s="10"/>
      <c r="BN586" s="10"/>
      <c r="BO586" s="10"/>
      <c r="BP586" s="10"/>
    </row>
    <row r="587" spans="3:68" s="1" customFormat="1" x14ac:dyDescent="0.25">
      <c r="C587" s="10"/>
      <c r="D587" s="10"/>
      <c r="E587" s="10"/>
      <c r="F587" s="10"/>
      <c r="G587" s="10"/>
      <c r="H587" s="10"/>
      <c r="I587" s="10"/>
      <c r="J587" s="10"/>
      <c r="K587" s="10"/>
      <c r="L587" s="11"/>
      <c r="M587" s="11"/>
      <c r="N587" s="10"/>
      <c r="O587" s="10"/>
      <c r="P587" s="10"/>
      <c r="Q587" s="10"/>
      <c r="R587" s="10"/>
      <c r="S587" s="10"/>
      <c r="T587" s="10"/>
      <c r="U587" s="10"/>
      <c r="V587" s="11"/>
      <c r="W587" s="11"/>
      <c r="X587" s="10"/>
      <c r="Y587" s="10"/>
      <c r="Z587" s="10"/>
      <c r="AA587" s="10"/>
      <c r="AB587" s="10"/>
      <c r="AC587" s="10"/>
      <c r="AD587" s="10"/>
      <c r="AE587" s="11"/>
      <c r="AF587" s="11"/>
      <c r="AG587" s="10"/>
      <c r="AH587" s="10"/>
      <c r="AI587" s="10"/>
      <c r="AJ587" s="10"/>
      <c r="AK587" s="10"/>
      <c r="AL587" s="10"/>
      <c r="AM587" s="10"/>
      <c r="AN587" s="10"/>
      <c r="AO587" s="10"/>
      <c r="AP587" s="11"/>
      <c r="AQ587" s="11"/>
      <c r="AR587" s="10"/>
      <c r="AS587" s="10"/>
      <c r="AT587" s="10"/>
      <c r="AU587" s="10"/>
      <c r="AV587" s="10"/>
      <c r="AW587" s="10"/>
      <c r="AX587" s="10"/>
      <c r="AY587" s="10"/>
      <c r="AZ587" s="11"/>
      <c r="BA587" s="11"/>
      <c r="BB587" s="12"/>
      <c r="BC587" s="10"/>
      <c r="BD587" s="10"/>
      <c r="BE587" s="10"/>
      <c r="BF587" s="11"/>
      <c r="BG587" s="10"/>
      <c r="BH587" s="10"/>
      <c r="BI587" s="11"/>
      <c r="BJ587" s="12"/>
      <c r="BK587" s="10"/>
      <c r="BL587" s="10"/>
      <c r="BM587" s="10"/>
      <c r="BN587" s="10"/>
      <c r="BO587" s="10"/>
      <c r="BP587" s="10"/>
    </row>
    <row r="588" spans="3:68" s="1" customFormat="1" x14ac:dyDescent="0.25">
      <c r="C588" s="10"/>
      <c r="D588" s="10"/>
      <c r="E588" s="10"/>
      <c r="F588" s="10"/>
      <c r="G588" s="10"/>
      <c r="H588" s="10"/>
      <c r="I588" s="10"/>
      <c r="J588" s="10"/>
      <c r="K588" s="10"/>
      <c r="L588" s="11"/>
      <c r="M588" s="11"/>
      <c r="N588" s="10"/>
      <c r="O588" s="10"/>
      <c r="P588" s="10"/>
      <c r="Q588" s="10"/>
      <c r="R588" s="10"/>
      <c r="S588" s="10"/>
      <c r="T588" s="10"/>
      <c r="U588" s="10"/>
      <c r="V588" s="11"/>
      <c r="W588" s="11"/>
      <c r="X588" s="10"/>
      <c r="Y588" s="10"/>
      <c r="Z588" s="10"/>
      <c r="AA588" s="10"/>
      <c r="AB588" s="10"/>
      <c r="AC588" s="10"/>
      <c r="AD588" s="10"/>
      <c r="AE588" s="11"/>
      <c r="AF588" s="11"/>
      <c r="AG588" s="10"/>
      <c r="AH588" s="10"/>
      <c r="AI588" s="10"/>
      <c r="AJ588" s="10"/>
      <c r="AK588" s="10"/>
      <c r="AL588" s="10"/>
      <c r="AM588" s="10"/>
      <c r="AN588" s="10"/>
      <c r="AO588" s="10"/>
      <c r="AP588" s="11"/>
      <c r="AQ588" s="11"/>
      <c r="AR588" s="10"/>
      <c r="AS588" s="10"/>
      <c r="AT588" s="10"/>
      <c r="AU588" s="10"/>
      <c r="AV588" s="10"/>
      <c r="AW588" s="10"/>
      <c r="AX588" s="10"/>
      <c r="AY588" s="10"/>
      <c r="AZ588" s="11"/>
      <c r="BA588" s="11"/>
      <c r="BB588" s="12"/>
      <c r="BC588" s="10"/>
      <c r="BD588" s="10"/>
      <c r="BE588" s="10"/>
      <c r="BF588" s="11"/>
      <c r="BG588" s="10"/>
      <c r="BH588" s="10"/>
      <c r="BI588" s="11"/>
      <c r="BJ588" s="12"/>
      <c r="BK588" s="10"/>
      <c r="BL588" s="10"/>
      <c r="BM588" s="10"/>
      <c r="BN588" s="10"/>
      <c r="BO588" s="10"/>
      <c r="BP588" s="10"/>
    </row>
    <row r="589" spans="3:68" s="1" customFormat="1" x14ac:dyDescent="0.25">
      <c r="C589" s="10"/>
      <c r="D589" s="10"/>
      <c r="E589" s="10"/>
      <c r="F589" s="10"/>
      <c r="G589" s="10"/>
      <c r="H589" s="10"/>
      <c r="I589" s="10"/>
      <c r="J589" s="10"/>
      <c r="K589" s="10"/>
      <c r="L589" s="11"/>
      <c r="M589" s="11"/>
      <c r="N589" s="10"/>
      <c r="O589" s="10"/>
      <c r="P589" s="10"/>
      <c r="Q589" s="10"/>
      <c r="R589" s="10"/>
      <c r="S589" s="10"/>
      <c r="T589" s="10"/>
      <c r="U589" s="10"/>
      <c r="V589" s="11"/>
      <c r="W589" s="11"/>
      <c r="X589" s="10"/>
      <c r="Y589" s="10"/>
      <c r="Z589" s="10"/>
      <c r="AA589" s="10"/>
      <c r="AB589" s="10"/>
      <c r="AC589" s="10"/>
      <c r="AD589" s="10"/>
      <c r="AE589" s="11"/>
      <c r="AF589" s="11"/>
      <c r="AG589" s="10"/>
      <c r="AH589" s="10"/>
      <c r="AI589" s="10"/>
      <c r="AJ589" s="10"/>
      <c r="AK589" s="10"/>
      <c r="AL589" s="10"/>
      <c r="AM589" s="10"/>
      <c r="AN589" s="10"/>
      <c r="AO589" s="10"/>
      <c r="AP589" s="11"/>
      <c r="AQ589" s="11"/>
      <c r="AR589" s="10"/>
      <c r="AS589" s="10"/>
      <c r="AT589" s="10"/>
      <c r="AU589" s="10"/>
      <c r="AV589" s="10"/>
      <c r="AW589" s="10"/>
      <c r="AX589" s="10"/>
      <c r="AY589" s="10"/>
      <c r="AZ589" s="11"/>
      <c r="BA589" s="11"/>
      <c r="BB589" s="12"/>
      <c r="BC589" s="10"/>
      <c r="BD589" s="10"/>
      <c r="BE589" s="10"/>
      <c r="BF589" s="11"/>
      <c r="BG589" s="10"/>
      <c r="BH589" s="10"/>
      <c r="BI589" s="11"/>
      <c r="BJ589" s="12"/>
      <c r="BK589" s="10"/>
      <c r="BL589" s="10"/>
      <c r="BM589" s="10"/>
      <c r="BN589" s="10"/>
      <c r="BO589" s="10"/>
      <c r="BP589" s="10"/>
    </row>
    <row r="590" spans="3:68" s="1" customFormat="1" x14ac:dyDescent="0.25">
      <c r="C590" s="10"/>
      <c r="D590" s="10"/>
      <c r="E590" s="10"/>
      <c r="F590" s="10"/>
      <c r="G590" s="10"/>
      <c r="H590" s="10"/>
      <c r="I590" s="10"/>
      <c r="J590" s="10"/>
      <c r="K590" s="10"/>
      <c r="L590" s="11"/>
      <c r="M590" s="11"/>
      <c r="N590" s="10"/>
      <c r="O590" s="10"/>
      <c r="P590" s="10"/>
      <c r="Q590" s="10"/>
      <c r="R590" s="10"/>
      <c r="S590" s="10"/>
      <c r="T590" s="10"/>
      <c r="U590" s="10"/>
      <c r="V590" s="11"/>
      <c r="W590" s="11"/>
      <c r="X590" s="10"/>
      <c r="Y590" s="10"/>
      <c r="Z590" s="10"/>
      <c r="AA590" s="10"/>
      <c r="AB590" s="10"/>
      <c r="AC590" s="10"/>
      <c r="AD590" s="10"/>
      <c r="AE590" s="11"/>
      <c r="AF590" s="11"/>
      <c r="AG590" s="10"/>
      <c r="AH590" s="10"/>
      <c r="AI590" s="10"/>
      <c r="AJ590" s="10"/>
      <c r="AK590" s="10"/>
      <c r="AL590" s="10"/>
      <c r="AM590" s="10"/>
      <c r="AN590" s="10"/>
      <c r="AO590" s="10"/>
      <c r="AP590" s="11"/>
      <c r="AQ590" s="11"/>
      <c r="AR590" s="10"/>
      <c r="AS590" s="10"/>
      <c r="AT590" s="10"/>
      <c r="AU590" s="10"/>
      <c r="AV590" s="10"/>
      <c r="AW590" s="10"/>
      <c r="AX590" s="10"/>
      <c r="AY590" s="10"/>
      <c r="AZ590" s="11"/>
      <c r="BA590" s="11"/>
      <c r="BB590" s="12"/>
      <c r="BC590" s="10"/>
      <c r="BD590" s="10"/>
      <c r="BE590" s="10"/>
      <c r="BF590" s="11"/>
      <c r="BG590" s="10"/>
      <c r="BH590" s="10"/>
      <c r="BI590" s="11"/>
      <c r="BJ590" s="12"/>
      <c r="BK590" s="10"/>
      <c r="BL590" s="10"/>
      <c r="BM590" s="10"/>
      <c r="BN590" s="10"/>
      <c r="BO590" s="10"/>
      <c r="BP590" s="10"/>
    </row>
    <row r="591" spans="3:68" s="1" customFormat="1" x14ac:dyDescent="0.25">
      <c r="C591" s="10"/>
      <c r="D591" s="10"/>
      <c r="E591" s="10"/>
      <c r="F591" s="10"/>
      <c r="G591" s="10"/>
      <c r="H591" s="10"/>
      <c r="I591" s="10"/>
      <c r="J591" s="10"/>
      <c r="K591" s="10"/>
      <c r="L591" s="11"/>
      <c r="M591" s="11"/>
      <c r="N591" s="10"/>
      <c r="O591" s="10"/>
      <c r="P591" s="10"/>
      <c r="Q591" s="10"/>
      <c r="R591" s="10"/>
      <c r="S591" s="10"/>
      <c r="T591" s="10"/>
      <c r="U591" s="10"/>
      <c r="V591" s="11"/>
      <c r="W591" s="11"/>
      <c r="X591" s="10"/>
      <c r="Y591" s="10"/>
      <c r="Z591" s="10"/>
      <c r="AA591" s="10"/>
      <c r="AB591" s="10"/>
      <c r="AC591" s="10"/>
      <c r="AD591" s="10"/>
      <c r="AE591" s="11"/>
      <c r="AF591" s="11"/>
      <c r="AG591" s="10"/>
      <c r="AH591" s="10"/>
      <c r="AI591" s="10"/>
      <c r="AJ591" s="10"/>
      <c r="AK591" s="10"/>
      <c r="AL591" s="10"/>
      <c r="AM591" s="10"/>
      <c r="AN591" s="10"/>
      <c r="AO591" s="10"/>
      <c r="AP591" s="11"/>
      <c r="AQ591" s="11"/>
      <c r="AR591" s="10"/>
      <c r="AS591" s="10"/>
      <c r="AT591" s="10"/>
      <c r="AU591" s="10"/>
      <c r="AV591" s="10"/>
      <c r="AW591" s="10"/>
      <c r="AX591" s="10"/>
      <c r="AY591" s="10"/>
      <c r="AZ591" s="11"/>
      <c r="BA591" s="11"/>
      <c r="BB591" s="12"/>
      <c r="BC591" s="10"/>
      <c r="BD591" s="10"/>
      <c r="BE591" s="10"/>
      <c r="BF591" s="11"/>
      <c r="BG591" s="10"/>
      <c r="BH591" s="10"/>
      <c r="BI591" s="11"/>
      <c r="BJ591" s="12"/>
      <c r="BK591" s="10"/>
      <c r="BL591" s="10"/>
      <c r="BM591" s="10"/>
      <c r="BN591" s="10"/>
      <c r="BO591" s="10"/>
      <c r="BP591" s="10"/>
    </row>
    <row r="592" spans="3:68" s="1" customFormat="1" x14ac:dyDescent="0.25">
      <c r="C592" s="10"/>
      <c r="D592" s="10"/>
      <c r="E592" s="10"/>
      <c r="F592" s="10"/>
      <c r="G592" s="10"/>
      <c r="H592" s="10"/>
      <c r="I592" s="10"/>
      <c r="J592" s="10"/>
      <c r="K592" s="10"/>
      <c r="L592" s="11"/>
      <c r="M592" s="11"/>
      <c r="N592" s="10"/>
      <c r="O592" s="10"/>
      <c r="P592" s="10"/>
      <c r="Q592" s="10"/>
      <c r="R592" s="10"/>
      <c r="S592" s="10"/>
      <c r="T592" s="10"/>
      <c r="U592" s="10"/>
      <c r="V592" s="11"/>
      <c r="W592" s="11"/>
      <c r="X592" s="10"/>
      <c r="Y592" s="10"/>
      <c r="Z592" s="10"/>
      <c r="AA592" s="10"/>
      <c r="AB592" s="10"/>
      <c r="AC592" s="10"/>
      <c r="AD592" s="10"/>
      <c r="AE592" s="11"/>
      <c r="AF592" s="11"/>
      <c r="AG592" s="10"/>
      <c r="AH592" s="10"/>
      <c r="AI592" s="10"/>
      <c r="AJ592" s="10"/>
      <c r="AK592" s="10"/>
      <c r="AL592" s="10"/>
      <c r="AM592" s="10"/>
      <c r="AN592" s="10"/>
      <c r="AO592" s="10"/>
      <c r="AP592" s="11"/>
      <c r="AQ592" s="11"/>
      <c r="AR592" s="10"/>
      <c r="AS592" s="10"/>
      <c r="AT592" s="10"/>
      <c r="AU592" s="10"/>
      <c r="AV592" s="10"/>
      <c r="AW592" s="10"/>
      <c r="AX592" s="10"/>
      <c r="AY592" s="10"/>
      <c r="AZ592" s="11"/>
      <c r="BA592" s="11"/>
      <c r="BB592" s="12"/>
      <c r="BC592" s="10"/>
      <c r="BD592" s="10"/>
      <c r="BE592" s="10"/>
      <c r="BF592" s="11"/>
      <c r="BG592" s="10"/>
      <c r="BH592" s="10"/>
      <c r="BI592" s="11"/>
      <c r="BJ592" s="12"/>
      <c r="BK592" s="10"/>
      <c r="BL592" s="10"/>
      <c r="BM592" s="10"/>
      <c r="BN592" s="10"/>
      <c r="BO592" s="10"/>
      <c r="BP592" s="10"/>
    </row>
    <row r="593" spans="3:68" s="1" customFormat="1" x14ac:dyDescent="0.25">
      <c r="C593" s="10"/>
      <c r="D593" s="10"/>
      <c r="E593" s="10"/>
      <c r="F593" s="10"/>
      <c r="G593" s="10"/>
      <c r="H593" s="10"/>
      <c r="I593" s="10"/>
      <c r="J593" s="10"/>
      <c r="K593" s="10"/>
      <c r="L593" s="11"/>
      <c r="M593" s="11"/>
      <c r="N593" s="10"/>
      <c r="O593" s="10"/>
      <c r="P593" s="10"/>
      <c r="Q593" s="10"/>
      <c r="R593" s="10"/>
      <c r="S593" s="10"/>
      <c r="T593" s="10"/>
      <c r="U593" s="10"/>
      <c r="V593" s="11"/>
      <c r="W593" s="11"/>
      <c r="X593" s="10"/>
      <c r="Y593" s="10"/>
      <c r="Z593" s="10"/>
      <c r="AA593" s="10"/>
      <c r="AB593" s="10"/>
      <c r="AC593" s="10"/>
      <c r="AD593" s="10"/>
      <c r="AE593" s="11"/>
      <c r="AF593" s="11"/>
      <c r="AG593" s="10"/>
      <c r="AH593" s="10"/>
      <c r="AI593" s="10"/>
      <c r="AJ593" s="10"/>
      <c r="AK593" s="10"/>
      <c r="AL593" s="10"/>
      <c r="AM593" s="10"/>
      <c r="AN593" s="10"/>
      <c r="AO593" s="10"/>
      <c r="AP593" s="11"/>
      <c r="AQ593" s="11"/>
      <c r="AR593" s="10"/>
      <c r="AS593" s="10"/>
      <c r="AT593" s="10"/>
      <c r="AU593" s="10"/>
      <c r="AV593" s="10"/>
      <c r="AW593" s="10"/>
      <c r="AX593" s="10"/>
      <c r="AY593" s="10"/>
      <c r="AZ593" s="11"/>
      <c r="BA593" s="11"/>
      <c r="BB593" s="12"/>
      <c r="BC593" s="10"/>
      <c r="BD593" s="10"/>
      <c r="BE593" s="10"/>
      <c r="BF593" s="11"/>
      <c r="BG593" s="10"/>
      <c r="BH593" s="10"/>
      <c r="BI593" s="11"/>
      <c r="BJ593" s="12"/>
      <c r="BK593" s="10"/>
      <c r="BL593" s="10"/>
      <c r="BM593" s="10"/>
      <c r="BN593" s="10"/>
      <c r="BO593" s="10"/>
      <c r="BP593" s="10"/>
    </row>
    <row r="594" spans="3:68" s="1" customFormat="1" x14ac:dyDescent="0.25">
      <c r="C594" s="10"/>
      <c r="D594" s="10"/>
      <c r="E594" s="10"/>
      <c r="F594" s="10"/>
      <c r="G594" s="10"/>
      <c r="H594" s="10"/>
      <c r="I594" s="10"/>
      <c r="J594" s="10"/>
      <c r="K594" s="10"/>
      <c r="L594" s="11"/>
      <c r="M594" s="11"/>
      <c r="N594" s="10"/>
      <c r="O594" s="10"/>
      <c r="P594" s="10"/>
      <c r="Q594" s="10"/>
      <c r="R594" s="10"/>
      <c r="S594" s="10"/>
      <c r="T594" s="10"/>
      <c r="U594" s="10"/>
      <c r="V594" s="11"/>
      <c r="W594" s="11"/>
      <c r="X594" s="10"/>
      <c r="Y594" s="10"/>
      <c r="Z594" s="10"/>
      <c r="AA594" s="10"/>
      <c r="AB594" s="10"/>
      <c r="AC594" s="10"/>
      <c r="AD594" s="10"/>
      <c r="AE594" s="11"/>
      <c r="AF594" s="11"/>
      <c r="AG594" s="10"/>
      <c r="AH594" s="10"/>
      <c r="AI594" s="10"/>
      <c r="AJ594" s="10"/>
      <c r="AK594" s="10"/>
      <c r="AL594" s="10"/>
      <c r="AM594" s="10"/>
      <c r="AN594" s="10"/>
      <c r="AO594" s="10"/>
      <c r="AP594" s="11"/>
      <c r="AQ594" s="11"/>
      <c r="AR594" s="10"/>
      <c r="AS594" s="10"/>
      <c r="AT594" s="10"/>
      <c r="AU594" s="10"/>
      <c r="AV594" s="10"/>
      <c r="AW594" s="10"/>
      <c r="AX594" s="10"/>
      <c r="AY594" s="10"/>
      <c r="AZ594" s="11"/>
      <c r="BA594" s="11"/>
      <c r="BB594" s="12"/>
      <c r="BC594" s="10"/>
      <c r="BD594" s="10"/>
      <c r="BE594" s="10"/>
      <c r="BF594" s="11"/>
      <c r="BG594" s="10"/>
      <c r="BH594" s="10"/>
      <c r="BI594" s="11"/>
      <c r="BJ594" s="12"/>
      <c r="BK594" s="10"/>
      <c r="BL594" s="10"/>
      <c r="BM594" s="10"/>
      <c r="BN594" s="10"/>
      <c r="BO594" s="10"/>
      <c r="BP594" s="10"/>
    </row>
    <row r="595" spans="3:68" s="1" customFormat="1" x14ac:dyDescent="0.25">
      <c r="C595" s="10"/>
      <c r="D595" s="10"/>
      <c r="E595" s="10"/>
      <c r="F595" s="10"/>
      <c r="G595" s="10"/>
      <c r="H595" s="10"/>
      <c r="I595" s="10"/>
      <c r="J595" s="10"/>
      <c r="K595" s="10"/>
      <c r="L595" s="11"/>
      <c r="M595" s="11"/>
      <c r="N595" s="10"/>
      <c r="O595" s="10"/>
      <c r="P595" s="10"/>
      <c r="Q595" s="10"/>
      <c r="R595" s="10"/>
      <c r="S595" s="10"/>
      <c r="T595" s="10"/>
      <c r="U595" s="10"/>
      <c r="V595" s="11"/>
      <c r="W595" s="11"/>
      <c r="X595" s="10"/>
      <c r="Y595" s="10"/>
      <c r="Z595" s="10"/>
      <c r="AA595" s="10"/>
      <c r="AB595" s="10"/>
      <c r="AC595" s="10"/>
      <c r="AD595" s="10"/>
      <c r="AE595" s="11"/>
      <c r="AF595" s="11"/>
      <c r="AG595" s="10"/>
      <c r="AH595" s="10"/>
      <c r="AI595" s="10"/>
      <c r="AJ595" s="10"/>
      <c r="AK595" s="10"/>
      <c r="AL595" s="10"/>
      <c r="AM595" s="10"/>
      <c r="AN595" s="10"/>
      <c r="AO595" s="10"/>
      <c r="AP595" s="11"/>
      <c r="AQ595" s="11"/>
      <c r="AR595" s="10"/>
      <c r="AS595" s="10"/>
      <c r="AT595" s="10"/>
      <c r="AU595" s="10"/>
      <c r="AV595" s="10"/>
      <c r="AW595" s="10"/>
      <c r="AX595" s="10"/>
      <c r="AY595" s="10"/>
      <c r="AZ595" s="11"/>
      <c r="BA595" s="11"/>
      <c r="BB595" s="12"/>
      <c r="BC595" s="10"/>
      <c r="BD595" s="10"/>
      <c r="BE595" s="10"/>
      <c r="BF595" s="11"/>
      <c r="BG595" s="10"/>
      <c r="BH595" s="10"/>
      <c r="BI595" s="11"/>
      <c r="BJ595" s="12"/>
      <c r="BK595" s="10"/>
      <c r="BL595" s="10"/>
      <c r="BM595" s="10"/>
      <c r="BN595" s="10"/>
      <c r="BO595" s="10"/>
      <c r="BP595" s="10"/>
    </row>
    <row r="596" spans="3:68" s="1" customFormat="1" x14ac:dyDescent="0.25">
      <c r="C596" s="10"/>
      <c r="D596" s="10"/>
      <c r="E596" s="10"/>
      <c r="F596" s="10"/>
      <c r="G596" s="10"/>
      <c r="H596" s="10"/>
      <c r="I596" s="10"/>
      <c r="J596" s="10"/>
      <c r="K596" s="10"/>
      <c r="L596" s="11"/>
      <c r="M596" s="11"/>
      <c r="N596" s="10"/>
      <c r="O596" s="10"/>
      <c r="P596" s="10"/>
      <c r="Q596" s="10"/>
      <c r="R596" s="10"/>
      <c r="S596" s="10"/>
      <c r="T596" s="10"/>
      <c r="U596" s="10"/>
      <c r="V596" s="11"/>
      <c r="W596" s="11"/>
      <c r="X596" s="10"/>
      <c r="Y596" s="10"/>
      <c r="Z596" s="10"/>
      <c r="AA596" s="10"/>
      <c r="AB596" s="10"/>
      <c r="AC596" s="10"/>
      <c r="AD596" s="10"/>
      <c r="AE596" s="11"/>
      <c r="AF596" s="11"/>
      <c r="AG596" s="10"/>
      <c r="AH596" s="10"/>
      <c r="AI596" s="10"/>
      <c r="AJ596" s="10"/>
      <c r="AK596" s="10"/>
      <c r="AL596" s="10"/>
      <c r="AM596" s="10"/>
      <c r="AN596" s="10"/>
      <c r="AO596" s="10"/>
      <c r="AP596" s="11"/>
      <c r="AQ596" s="11"/>
      <c r="AR596" s="10"/>
      <c r="AS596" s="10"/>
      <c r="AT596" s="10"/>
      <c r="AU596" s="10"/>
      <c r="AV596" s="10"/>
      <c r="AW596" s="10"/>
      <c r="AX596" s="10"/>
      <c r="AY596" s="10"/>
      <c r="AZ596" s="11"/>
      <c r="BA596" s="11"/>
      <c r="BB596" s="12"/>
      <c r="BC596" s="10"/>
      <c r="BD596" s="10"/>
      <c r="BE596" s="10"/>
      <c r="BF596" s="11"/>
      <c r="BG596" s="10"/>
      <c r="BH596" s="10"/>
      <c r="BI596" s="11"/>
      <c r="BJ596" s="12"/>
      <c r="BK596" s="10"/>
      <c r="BL596" s="10"/>
      <c r="BM596" s="10"/>
      <c r="BN596" s="10"/>
      <c r="BO596" s="10"/>
      <c r="BP596" s="10"/>
    </row>
    <row r="597" spans="3:68" s="1" customFormat="1" x14ac:dyDescent="0.25">
      <c r="C597" s="10"/>
      <c r="D597" s="10"/>
      <c r="E597" s="10"/>
      <c r="F597" s="10"/>
      <c r="G597" s="10"/>
      <c r="H597" s="10"/>
      <c r="I597" s="10"/>
      <c r="J597" s="10"/>
      <c r="K597" s="10"/>
      <c r="L597" s="11"/>
      <c r="M597" s="11"/>
      <c r="N597" s="10"/>
      <c r="O597" s="10"/>
      <c r="P597" s="10"/>
      <c r="Q597" s="10"/>
      <c r="R597" s="10"/>
      <c r="S597" s="10"/>
      <c r="T597" s="10"/>
      <c r="U597" s="10"/>
      <c r="V597" s="11"/>
      <c r="W597" s="11"/>
      <c r="X597" s="10"/>
      <c r="Y597" s="10"/>
      <c r="Z597" s="10"/>
      <c r="AA597" s="10"/>
      <c r="AB597" s="10"/>
      <c r="AC597" s="10"/>
      <c r="AD597" s="10"/>
      <c r="AE597" s="11"/>
      <c r="AF597" s="11"/>
      <c r="AG597" s="10"/>
      <c r="AH597" s="10"/>
      <c r="AI597" s="10"/>
      <c r="AJ597" s="10"/>
      <c r="AK597" s="10"/>
      <c r="AL597" s="10"/>
      <c r="AM597" s="10"/>
      <c r="AN597" s="10"/>
      <c r="AO597" s="10"/>
      <c r="AP597" s="11"/>
      <c r="AQ597" s="11"/>
      <c r="AR597" s="10"/>
      <c r="AS597" s="10"/>
      <c r="AT597" s="10"/>
      <c r="AU597" s="10"/>
      <c r="AV597" s="10"/>
      <c r="AW597" s="10"/>
      <c r="AX597" s="10"/>
      <c r="AY597" s="10"/>
      <c r="AZ597" s="11"/>
      <c r="BA597" s="11"/>
      <c r="BB597" s="12"/>
      <c r="BC597" s="10"/>
      <c r="BD597" s="10"/>
      <c r="BE597" s="10"/>
      <c r="BF597" s="11"/>
      <c r="BG597" s="10"/>
      <c r="BH597" s="10"/>
      <c r="BI597" s="11"/>
      <c r="BJ597" s="12"/>
      <c r="BK597" s="10"/>
      <c r="BL597" s="10"/>
      <c r="BM597" s="10"/>
      <c r="BN597" s="10"/>
      <c r="BO597" s="10"/>
      <c r="BP597" s="10"/>
    </row>
    <row r="598" spans="3:68" s="1" customFormat="1" x14ac:dyDescent="0.25">
      <c r="C598" s="10"/>
      <c r="D598" s="10"/>
      <c r="E598" s="10"/>
      <c r="F598" s="10"/>
      <c r="G598" s="10"/>
      <c r="H598" s="10"/>
      <c r="I598" s="10"/>
      <c r="J598" s="10"/>
      <c r="K598" s="10"/>
      <c r="L598" s="11"/>
      <c r="M598" s="11"/>
      <c r="N598" s="10"/>
      <c r="O598" s="10"/>
      <c r="P598" s="10"/>
      <c r="Q598" s="10"/>
      <c r="R598" s="10"/>
      <c r="S598" s="10"/>
      <c r="T598" s="10"/>
      <c r="U598" s="10"/>
      <c r="V598" s="11"/>
      <c r="W598" s="11"/>
      <c r="X598" s="10"/>
      <c r="Y598" s="10"/>
      <c r="Z598" s="10"/>
      <c r="AA598" s="10"/>
      <c r="AB598" s="10"/>
      <c r="AC598" s="10"/>
      <c r="AD598" s="10"/>
      <c r="AE598" s="11"/>
      <c r="AF598" s="11"/>
      <c r="AG598" s="10"/>
      <c r="AH598" s="10"/>
      <c r="AI598" s="10"/>
      <c r="AJ598" s="10"/>
      <c r="AK598" s="10"/>
      <c r="AL598" s="10"/>
      <c r="AM598" s="10"/>
      <c r="AN598" s="10"/>
      <c r="AO598" s="10"/>
      <c r="AP598" s="11"/>
      <c r="AQ598" s="11"/>
      <c r="AR598" s="10"/>
      <c r="AS598" s="10"/>
      <c r="AT598" s="10"/>
      <c r="AU598" s="10"/>
      <c r="AV598" s="10"/>
      <c r="AW598" s="10"/>
      <c r="AX598" s="10"/>
      <c r="AY598" s="10"/>
      <c r="AZ598" s="11"/>
      <c r="BA598" s="11"/>
      <c r="BB598" s="12"/>
      <c r="BC598" s="10"/>
      <c r="BD598" s="10"/>
      <c r="BE598" s="10"/>
      <c r="BF598" s="11"/>
      <c r="BG598" s="10"/>
      <c r="BH598" s="10"/>
      <c r="BI598" s="11"/>
      <c r="BJ598" s="12"/>
      <c r="BK598" s="10"/>
      <c r="BL598" s="10"/>
      <c r="BM598" s="10"/>
      <c r="BN598" s="10"/>
      <c r="BO598" s="10"/>
      <c r="BP598" s="10"/>
    </row>
    <row r="599" spans="3:68" s="1" customFormat="1" x14ac:dyDescent="0.25">
      <c r="C599" s="10"/>
      <c r="D599" s="10"/>
      <c r="E599" s="10"/>
      <c r="F599" s="10"/>
      <c r="G599" s="10"/>
      <c r="H599" s="10"/>
      <c r="I599" s="10"/>
      <c r="J599" s="10"/>
      <c r="K599" s="10"/>
      <c r="L599" s="11"/>
      <c r="M599" s="11"/>
      <c r="N599" s="10"/>
      <c r="O599" s="10"/>
      <c r="P599" s="10"/>
      <c r="Q599" s="10"/>
      <c r="R599" s="10"/>
      <c r="S599" s="10"/>
      <c r="T599" s="10"/>
      <c r="U599" s="10"/>
      <c r="V599" s="11"/>
      <c r="W599" s="11"/>
      <c r="X599" s="10"/>
      <c r="Y599" s="10"/>
      <c r="Z599" s="10"/>
      <c r="AA599" s="10"/>
      <c r="AB599" s="10"/>
      <c r="AC599" s="10"/>
      <c r="AD599" s="10"/>
      <c r="AE599" s="11"/>
      <c r="AF599" s="11"/>
      <c r="AG599" s="10"/>
      <c r="AH599" s="10"/>
      <c r="AI599" s="10"/>
      <c r="AJ599" s="10"/>
      <c r="AK599" s="10"/>
      <c r="AL599" s="10"/>
      <c r="AM599" s="10"/>
      <c r="AN599" s="10"/>
      <c r="AO599" s="10"/>
      <c r="AP599" s="11"/>
      <c r="AQ599" s="11"/>
      <c r="AR599" s="10"/>
      <c r="AS599" s="10"/>
      <c r="AT599" s="10"/>
      <c r="AU599" s="10"/>
      <c r="AV599" s="10"/>
      <c r="AW599" s="10"/>
      <c r="AX599" s="10"/>
      <c r="AY599" s="10"/>
      <c r="AZ599" s="11"/>
      <c r="BA599" s="11"/>
      <c r="BB599" s="12"/>
      <c r="BC599" s="10"/>
      <c r="BD599" s="10"/>
      <c r="BE599" s="10"/>
      <c r="BF599" s="11"/>
      <c r="BG599" s="10"/>
      <c r="BH599" s="10"/>
      <c r="BI599" s="11"/>
      <c r="BJ599" s="12"/>
      <c r="BK599" s="10"/>
      <c r="BL599" s="10"/>
      <c r="BM599" s="10"/>
      <c r="BN599" s="10"/>
      <c r="BO599" s="10"/>
      <c r="BP599" s="10"/>
    </row>
    <row r="600" spans="3:68" s="1" customFormat="1" x14ac:dyDescent="0.25">
      <c r="C600" s="10"/>
      <c r="D600" s="10"/>
      <c r="E600" s="10"/>
      <c r="F600" s="10"/>
      <c r="G600" s="10"/>
      <c r="H600" s="10"/>
      <c r="I600" s="10"/>
      <c r="J600" s="10"/>
      <c r="K600" s="10"/>
      <c r="L600" s="11"/>
      <c r="M600" s="11"/>
      <c r="N600" s="10"/>
      <c r="O600" s="10"/>
      <c r="P600" s="10"/>
      <c r="Q600" s="10"/>
      <c r="R600" s="10"/>
      <c r="S600" s="10"/>
      <c r="T600" s="10"/>
      <c r="U600" s="10"/>
      <c r="V600" s="11"/>
      <c r="W600" s="11"/>
      <c r="X600" s="10"/>
      <c r="Y600" s="10"/>
      <c r="Z600" s="10"/>
      <c r="AA600" s="10"/>
      <c r="AB600" s="10"/>
      <c r="AC600" s="10"/>
      <c r="AD600" s="10"/>
      <c r="AE600" s="11"/>
      <c r="AF600" s="11"/>
      <c r="AG600" s="10"/>
      <c r="AH600" s="10"/>
      <c r="AI600" s="10"/>
      <c r="AJ600" s="10"/>
      <c r="AK600" s="10"/>
      <c r="AL600" s="10"/>
      <c r="AM600" s="10"/>
      <c r="AN600" s="10"/>
      <c r="AO600" s="10"/>
      <c r="AP600" s="11"/>
      <c r="AQ600" s="11"/>
      <c r="AR600" s="10"/>
      <c r="AS600" s="10"/>
      <c r="AT600" s="10"/>
      <c r="AU600" s="10"/>
      <c r="AV600" s="10"/>
      <c r="AW600" s="10"/>
      <c r="AX600" s="10"/>
      <c r="AY600" s="10"/>
      <c r="AZ600" s="11"/>
      <c r="BA600" s="11"/>
      <c r="BB600" s="12"/>
      <c r="BC600" s="10"/>
      <c r="BD600" s="10"/>
      <c r="BE600" s="10"/>
      <c r="BF600" s="11"/>
      <c r="BG600" s="10"/>
      <c r="BH600" s="10"/>
      <c r="BI600" s="11"/>
      <c r="BJ600" s="12"/>
      <c r="BK600" s="10"/>
      <c r="BL600" s="10"/>
      <c r="BM600" s="10"/>
      <c r="BN600" s="10"/>
      <c r="BO600" s="10"/>
      <c r="BP600" s="10"/>
    </row>
    <row r="601" spans="3:68" s="1" customFormat="1" x14ac:dyDescent="0.25">
      <c r="C601" s="10"/>
      <c r="D601" s="10"/>
      <c r="E601" s="10"/>
      <c r="F601" s="10"/>
      <c r="G601" s="10"/>
      <c r="H601" s="10"/>
      <c r="I601" s="10"/>
      <c r="J601" s="10"/>
      <c r="K601" s="10"/>
      <c r="L601" s="11"/>
      <c r="M601" s="11"/>
      <c r="N601" s="10"/>
      <c r="O601" s="10"/>
      <c r="P601" s="10"/>
      <c r="Q601" s="10"/>
      <c r="R601" s="10"/>
      <c r="S601" s="10"/>
      <c r="T601" s="10"/>
      <c r="U601" s="10"/>
      <c r="V601" s="11"/>
      <c r="W601" s="11"/>
      <c r="X601" s="10"/>
      <c r="Y601" s="10"/>
      <c r="Z601" s="10"/>
      <c r="AA601" s="10"/>
      <c r="AB601" s="10"/>
      <c r="AC601" s="10"/>
      <c r="AD601" s="10"/>
      <c r="AE601" s="11"/>
      <c r="AF601" s="11"/>
      <c r="AG601" s="10"/>
      <c r="AH601" s="10"/>
      <c r="AI601" s="10"/>
      <c r="AJ601" s="10"/>
      <c r="AK601" s="10"/>
      <c r="AL601" s="10"/>
      <c r="AM601" s="10"/>
      <c r="AN601" s="10"/>
      <c r="AO601" s="10"/>
      <c r="AP601" s="11"/>
      <c r="AQ601" s="11"/>
      <c r="AR601" s="10"/>
      <c r="AS601" s="10"/>
      <c r="AT601" s="10"/>
      <c r="AU601" s="10"/>
      <c r="AV601" s="10"/>
      <c r="AW601" s="10"/>
      <c r="AX601" s="10"/>
      <c r="AY601" s="10"/>
      <c r="AZ601" s="11"/>
      <c r="BA601" s="11"/>
      <c r="BB601" s="12"/>
      <c r="BC601" s="10"/>
      <c r="BD601" s="10"/>
      <c r="BE601" s="10"/>
      <c r="BF601" s="11"/>
      <c r="BG601" s="10"/>
      <c r="BH601" s="10"/>
      <c r="BI601" s="11"/>
      <c r="BJ601" s="12"/>
      <c r="BK601" s="10"/>
      <c r="BL601" s="10"/>
      <c r="BM601" s="10"/>
      <c r="BN601" s="10"/>
      <c r="BO601" s="10"/>
      <c r="BP601" s="10"/>
    </row>
    <row r="602" spans="3:68" s="1" customFormat="1" x14ac:dyDescent="0.25">
      <c r="C602" s="10"/>
      <c r="D602" s="10"/>
      <c r="E602" s="10"/>
      <c r="F602" s="10"/>
      <c r="G602" s="10"/>
      <c r="H602" s="10"/>
      <c r="I602" s="10"/>
      <c r="J602" s="10"/>
      <c r="K602" s="10"/>
      <c r="L602" s="11"/>
      <c r="M602" s="11"/>
      <c r="N602" s="10"/>
      <c r="O602" s="10"/>
      <c r="P602" s="10"/>
      <c r="Q602" s="10"/>
      <c r="R602" s="10"/>
      <c r="S602" s="10"/>
      <c r="T602" s="10"/>
      <c r="U602" s="10"/>
      <c r="V602" s="11"/>
      <c r="W602" s="11"/>
      <c r="X602" s="10"/>
      <c r="Y602" s="10"/>
      <c r="Z602" s="10"/>
      <c r="AA602" s="10"/>
      <c r="AB602" s="10"/>
      <c r="AC602" s="10"/>
      <c r="AD602" s="10"/>
      <c r="AE602" s="11"/>
      <c r="AF602" s="11"/>
      <c r="AG602" s="10"/>
      <c r="AH602" s="10"/>
      <c r="AI602" s="10"/>
      <c r="AJ602" s="10"/>
      <c r="AK602" s="10"/>
      <c r="AL602" s="10"/>
      <c r="AM602" s="10"/>
      <c r="AN602" s="10"/>
      <c r="AO602" s="10"/>
      <c r="AP602" s="11"/>
      <c r="AQ602" s="11"/>
      <c r="AR602" s="10"/>
      <c r="AS602" s="10"/>
      <c r="AT602" s="10"/>
      <c r="AU602" s="10"/>
      <c r="AV602" s="10"/>
      <c r="AW602" s="10"/>
      <c r="AX602" s="10"/>
      <c r="AY602" s="10"/>
      <c r="AZ602" s="11"/>
      <c r="BA602" s="11"/>
      <c r="BB602" s="12"/>
      <c r="BC602" s="10"/>
      <c r="BD602" s="10"/>
      <c r="BE602" s="10"/>
      <c r="BF602" s="11"/>
      <c r="BG602" s="10"/>
      <c r="BH602" s="10"/>
      <c r="BI602" s="11"/>
      <c r="BJ602" s="12"/>
      <c r="BK602" s="10"/>
      <c r="BL602" s="10"/>
      <c r="BM602" s="10"/>
      <c r="BN602" s="10"/>
      <c r="BO602" s="10"/>
      <c r="BP602" s="10"/>
    </row>
    <row r="603" spans="3:68" s="1" customFormat="1" x14ac:dyDescent="0.25">
      <c r="C603" s="10"/>
      <c r="D603" s="10"/>
      <c r="E603" s="10"/>
      <c r="F603" s="10"/>
      <c r="G603" s="10"/>
      <c r="H603" s="10"/>
      <c r="I603" s="10"/>
      <c r="J603" s="10"/>
      <c r="K603" s="10"/>
      <c r="L603" s="11"/>
      <c r="M603" s="11"/>
      <c r="N603" s="10"/>
      <c r="O603" s="10"/>
      <c r="P603" s="10"/>
      <c r="Q603" s="10"/>
      <c r="R603" s="10"/>
      <c r="S603" s="10"/>
      <c r="T603" s="10"/>
      <c r="U603" s="10"/>
      <c r="V603" s="11"/>
      <c r="W603" s="11"/>
      <c r="X603" s="10"/>
      <c r="Y603" s="10"/>
      <c r="Z603" s="10"/>
      <c r="AA603" s="10"/>
      <c r="AB603" s="10"/>
      <c r="AC603" s="10"/>
      <c r="AD603" s="10"/>
      <c r="AE603" s="11"/>
      <c r="AF603" s="11"/>
      <c r="AG603" s="10"/>
      <c r="AH603" s="10"/>
      <c r="AI603" s="10"/>
      <c r="AJ603" s="10"/>
      <c r="AK603" s="10"/>
      <c r="AL603" s="10"/>
      <c r="AM603" s="10"/>
      <c r="AN603" s="10"/>
      <c r="AO603" s="10"/>
      <c r="AP603" s="11"/>
      <c r="AQ603" s="11"/>
      <c r="AR603" s="10"/>
      <c r="AS603" s="10"/>
      <c r="AT603" s="10"/>
      <c r="AU603" s="10"/>
      <c r="AV603" s="10"/>
      <c r="AW603" s="10"/>
      <c r="AX603" s="10"/>
      <c r="AY603" s="10"/>
      <c r="AZ603" s="11"/>
      <c r="BA603" s="11"/>
      <c r="BB603" s="12"/>
      <c r="BC603" s="10"/>
      <c r="BD603" s="10"/>
      <c r="BE603" s="10"/>
      <c r="BF603" s="11"/>
      <c r="BG603" s="10"/>
      <c r="BH603" s="10"/>
      <c r="BI603" s="11"/>
      <c r="BJ603" s="12"/>
      <c r="BK603" s="10"/>
      <c r="BL603" s="10"/>
      <c r="BM603" s="10"/>
      <c r="BN603" s="10"/>
      <c r="BO603" s="10"/>
      <c r="BP603" s="10"/>
    </row>
    <row r="604" spans="3:68" s="1" customFormat="1" x14ac:dyDescent="0.25">
      <c r="C604" s="10"/>
      <c r="D604" s="10"/>
      <c r="E604" s="10"/>
      <c r="F604" s="10"/>
      <c r="G604" s="10"/>
      <c r="H604" s="10"/>
      <c r="I604" s="10"/>
      <c r="J604" s="10"/>
      <c r="K604" s="10"/>
      <c r="L604" s="11"/>
      <c r="M604" s="11"/>
      <c r="N604" s="10"/>
      <c r="O604" s="10"/>
      <c r="P604" s="10"/>
      <c r="Q604" s="10"/>
      <c r="R604" s="10"/>
      <c r="S604" s="10"/>
      <c r="T604" s="10"/>
      <c r="U604" s="10"/>
      <c r="V604" s="11"/>
      <c r="W604" s="11"/>
      <c r="X604" s="10"/>
      <c r="Y604" s="10"/>
      <c r="Z604" s="10"/>
      <c r="AA604" s="10"/>
      <c r="AB604" s="10"/>
      <c r="AC604" s="10"/>
      <c r="AD604" s="10"/>
      <c r="AE604" s="11"/>
      <c r="AF604" s="11"/>
      <c r="AG604" s="10"/>
      <c r="AH604" s="10"/>
      <c r="AI604" s="10"/>
      <c r="AJ604" s="10"/>
      <c r="AK604" s="10"/>
      <c r="AL604" s="10"/>
      <c r="AM604" s="10"/>
      <c r="AN604" s="10"/>
      <c r="AO604" s="10"/>
      <c r="AP604" s="11"/>
      <c r="AQ604" s="11"/>
      <c r="AR604" s="10"/>
      <c r="AS604" s="10"/>
      <c r="AT604" s="10"/>
      <c r="AU604" s="10"/>
      <c r="AV604" s="10"/>
      <c r="AW604" s="10"/>
      <c r="AX604" s="10"/>
      <c r="AY604" s="10"/>
      <c r="AZ604" s="11"/>
      <c r="BA604" s="11"/>
      <c r="BB604" s="12"/>
      <c r="BC604" s="10"/>
      <c r="BD604" s="10"/>
      <c r="BE604" s="10"/>
      <c r="BF604" s="11"/>
      <c r="BG604" s="10"/>
      <c r="BH604" s="10"/>
      <c r="BI604" s="11"/>
      <c r="BJ604" s="12"/>
      <c r="BK604" s="10"/>
      <c r="BL604" s="10"/>
      <c r="BM604" s="10"/>
      <c r="BN604" s="10"/>
      <c r="BO604" s="10"/>
      <c r="BP604" s="10"/>
    </row>
    <row r="605" spans="3:68" s="1" customFormat="1" x14ac:dyDescent="0.25">
      <c r="C605" s="10"/>
      <c r="D605" s="10"/>
      <c r="E605" s="10"/>
      <c r="F605" s="10"/>
      <c r="G605" s="10"/>
      <c r="H605" s="10"/>
      <c r="I605" s="10"/>
      <c r="J605" s="10"/>
      <c r="K605" s="10"/>
      <c r="L605" s="11"/>
      <c r="M605" s="11"/>
      <c r="N605" s="10"/>
      <c r="O605" s="10"/>
      <c r="P605" s="10"/>
      <c r="Q605" s="10"/>
      <c r="R605" s="10"/>
      <c r="S605" s="10"/>
      <c r="T605" s="10"/>
      <c r="U605" s="10"/>
      <c r="V605" s="11"/>
      <c r="W605" s="11"/>
      <c r="X605" s="10"/>
      <c r="Y605" s="10"/>
      <c r="Z605" s="10"/>
      <c r="AA605" s="10"/>
      <c r="AB605" s="10"/>
      <c r="AC605" s="10"/>
      <c r="AD605" s="10"/>
      <c r="AE605" s="11"/>
      <c r="AF605" s="11"/>
      <c r="AG605" s="10"/>
      <c r="AH605" s="10"/>
      <c r="AI605" s="10"/>
      <c r="AJ605" s="10"/>
      <c r="AK605" s="10"/>
      <c r="AL605" s="10"/>
      <c r="AM605" s="10"/>
      <c r="AN605" s="10"/>
      <c r="AO605" s="10"/>
      <c r="AP605" s="11"/>
      <c r="AQ605" s="11"/>
      <c r="AR605" s="10"/>
      <c r="AS605" s="10"/>
      <c r="AT605" s="10"/>
      <c r="AU605" s="10"/>
      <c r="AV605" s="10"/>
      <c r="AW605" s="10"/>
      <c r="AX605" s="10"/>
      <c r="AY605" s="10"/>
      <c r="AZ605" s="11"/>
      <c r="BA605" s="11"/>
      <c r="BB605" s="12"/>
      <c r="BC605" s="10"/>
      <c r="BD605" s="10"/>
      <c r="BE605" s="10"/>
      <c r="BF605" s="11"/>
      <c r="BG605" s="10"/>
      <c r="BH605" s="10"/>
      <c r="BI605" s="11"/>
      <c r="BJ605" s="12"/>
      <c r="BK605" s="10"/>
      <c r="BL605" s="10"/>
      <c r="BM605" s="10"/>
      <c r="BN605" s="10"/>
      <c r="BO605" s="10"/>
      <c r="BP605" s="10"/>
    </row>
    <row r="606" spans="3:68" s="1" customFormat="1" x14ac:dyDescent="0.25">
      <c r="C606" s="10"/>
      <c r="D606" s="10"/>
      <c r="E606" s="10"/>
      <c r="F606" s="10"/>
      <c r="G606" s="10"/>
      <c r="H606" s="10"/>
      <c r="I606" s="10"/>
      <c r="J606" s="10"/>
      <c r="K606" s="10"/>
      <c r="L606" s="11"/>
      <c r="M606" s="11"/>
      <c r="N606" s="10"/>
      <c r="O606" s="10"/>
      <c r="P606" s="10"/>
      <c r="Q606" s="10"/>
      <c r="R606" s="10"/>
      <c r="S606" s="10"/>
      <c r="T606" s="10"/>
      <c r="U606" s="10"/>
      <c r="V606" s="11"/>
      <c r="W606" s="11"/>
      <c r="X606" s="10"/>
      <c r="Y606" s="10"/>
      <c r="Z606" s="10"/>
      <c r="AA606" s="10"/>
      <c r="AB606" s="10"/>
      <c r="AC606" s="10"/>
      <c r="AD606" s="10"/>
      <c r="AE606" s="11"/>
      <c r="AF606" s="11"/>
      <c r="AG606" s="10"/>
      <c r="AH606" s="10"/>
      <c r="AI606" s="10"/>
      <c r="AJ606" s="10"/>
      <c r="AK606" s="10"/>
      <c r="AL606" s="10"/>
      <c r="AM606" s="10"/>
      <c r="AN606" s="10"/>
      <c r="AO606" s="10"/>
      <c r="AP606" s="11"/>
      <c r="AQ606" s="11"/>
      <c r="AR606" s="10"/>
      <c r="AS606" s="10"/>
      <c r="AT606" s="10"/>
      <c r="AU606" s="10"/>
      <c r="AV606" s="10"/>
      <c r="AW606" s="10"/>
      <c r="AX606" s="10"/>
      <c r="AY606" s="10"/>
      <c r="AZ606" s="11"/>
      <c r="BA606" s="11"/>
      <c r="BB606" s="12"/>
      <c r="BC606" s="10"/>
      <c r="BD606" s="10"/>
      <c r="BE606" s="10"/>
      <c r="BF606" s="11"/>
      <c r="BG606" s="10"/>
      <c r="BH606" s="10"/>
      <c r="BI606" s="11"/>
      <c r="BJ606" s="12"/>
      <c r="BK606" s="10"/>
      <c r="BL606" s="10"/>
      <c r="BM606" s="10"/>
      <c r="BN606" s="10"/>
      <c r="BO606" s="10"/>
      <c r="BP606" s="10"/>
    </row>
    <row r="607" spans="3:68" s="1" customFormat="1" x14ac:dyDescent="0.25">
      <c r="C607" s="10"/>
      <c r="D607" s="10"/>
      <c r="E607" s="10"/>
      <c r="F607" s="10"/>
      <c r="G607" s="10"/>
      <c r="H607" s="10"/>
      <c r="I607" s="10"/>
      <c r="J607" s="10"/>
      <c r="K607" s="10"/>
      <c r="L607" s="11"/>
      <c r="M607" s="11"/>
      <c r="N607" s="10"/>
      <c r="O607" s="10"/>
      <c r="P607" s="10"/>
      <c r="Q607" s="10"/>
      <c r="R607" s="10"/>
      <c r="S607" s="10"/>
      <c r="T607" s="10"/>
      <c r="U607" s="10"/>
      <c r="V607" s="11"/>
      <c r="W607" s="11"/>
      <c r="X607" s="10"/>
      <c r="Y607" s="10"/>
      <c r="Z607" s="10"/>
      <c r="AA607" s="10"/>
      <c r="AB607" s="10"/>
      <c r="AC607" s="10"/>
      <c r="AD607" s="10"/>
      <c r="AE607" s="11"/>
      <c r="AF607" s="11"/>
      <c r="AG607" s="10"/>
      <c r="AH607" s="10"/>
      <c r="AI607" s="10"/>
      <c r="AJ607" s="10"/>
      <c r="AK607" s="10"/>
      <c r="AL607" s="10"/>
      <c r="AM607" s="10"/>
      <c r="AN607" s="10"/>
      <c r="AO607" s="10"/>
      <c r="AP607" s="11"/>
      <c r="AQ607" s="11"/>
      <c r="AR607" s="10"/>
      <c r="AS607" s="10"/>
      <c r="AT607" s="10"/>
      <c r="AU607" s="10"/>
      <c r="AV607" s="10"/>
      <c r="AW607" s="10"/>
      <c r="AX607" s="10"/>
      <c r="AY607" s="10"/>
      <c r="AZ607" s="11"/>
      <c r="BA607" s="11"/>
      <c r="BB607" s="12"/>
      <c r="BC607" s="10"/>
      <c r="BD607" s="10"/>
      <c r="BE607" s="10"/>
      <c r="BF607" s="11"/>
      <c r="BG607" s="10"/>
      <c r="BH607" s="10"/>
      <c r="BI607" s="11"/>
      <c r="BJ607" s="12"/>
      <c r="BK607" s="10"/>
      <c r="BL607" s="10"/>
      <c r="BM607" s="10"/>
      <c r="BN607" s="10"/>
      <c r="BO607" s="10"/>
      <c r="BP607" s="10"/>
    </row>
    <row r="608" spans="3:68" s="1" customFormat="1" x14ac:dyDescent="0.25">
      <c r="C608" s="10"/>
      <c r="D608" s="10"/>
      <c r="E608" s="10"/>
      <c r="F608" s="10"/>
      <c r="G608" s="10"/>
      <c r="H608" s="10"/>
      <c r="I608" s="10"/>
      <c r="J608" s="10"/>
      <c r="K608" s="10"/>
      <c r="L608" s="11"/>
      <c r="M608" s="11"/>
      <c r="N608" s="10"/>
      <c r="O608" s="10"/>
      <c r="P608" s="10"/>
      <c r="Q608" s="10"/>
      <c r="R608" s="10"/>
      <c r="S608" s="10"/>
      <c r="T608" s="10"/>
      <c r="U608" s="10"/>
      <c r="V608" s="11"/>
      <c r="W608" s="11"/>
      <c r="X608" s="10"/>
      <c r="Y608" s="10"/>
      <c r="Z608" s="10"/>
      <c r="AA608" s="10"/>
      <c r="AB608" s="10"/>
      <c r="AC608" s="10"/>
      <c r="AD608" s="10"/>
      <c r="AE608" s="11"/>
      <c r="AF608" s="11"/>
      <c r="AG608" s="10"/>
      <c r="AH608" s="10"/>
      <c r="AI608" s="10"/>
      <c r="AJ608" s="10"/>
      <c r="AK608" s="10"/>
      <c r="AL608" s="10"/>
      <c r="AM608" s="10"/>
      <c r="AN608" s="10"/>
      <c r="AO608" s="10"/>
      <c r="AP608" s="11"/>
      <c r="AQ608" s="11"/>
      <c r="AR608" s="10"/>
      <c r="AS608" s="10"/>
      <c r="AT608" s="10"/>
      <c r="AU608" s="10"/>
      <c r="AV608" s="10"/>
      <c r="AW608" s="10"/>
      <c r="AX608" s="10"/>
      <c r="AY608" s="10"/>
      <c r="AZ608" s="11"/>
      <c r="BA608" s="11"/>
      <c r="BB608" s="12"/>
      <c r="BC608" s="10"/>
      <c r="BD608" s="10"/>
      <c r="BE608" s="10"/>
      <c r="BF608" s="11"/>
      <c r="BG608" s="10"/>
      <c r="BH608" s="10"/>
      <c r="BI608" s="11"/>
      <c r="BJ608" s="12"/>
      <c r="BK608" s="10"/>
      <c r="BL608" s="10"/>
      <c r="BM608" s="10"/>
      <c r="BN608" s="10"/>
      <c r="BO608" s="10"/>
      <c r="BP608" s="10"/>
    </row>
    <row r="609" spans="3:68" x14ac:dyDescent="0.25">
      <c r="C609" s="9"/>
      <c r="D609" s="9"/>
      <c r="E609" s="9"/>
      <c r="F609" s="9"/>
      <c r="G609" s="9"/>
      <c r="H609" s="11"/>
      <c r="I609" s="11"/>
      <c r="J609" s="11"/>
      <c r="K609" s="9"/>
      <c r="L609" s="11"/>
      <c r="M609" s="11"/>
      <c r="N609" s="9"/>
      <c r="O609" s="9"/>
      <c r="P609" s="9"/>
      <c r="Q609" s="9"/>
      <c r="R609" s="11"/>
      <c r="S609" s="11"/>
      <c r="T609" s="11"/>
      <c r="U609" s="9"/>
      <c r="V609" s="11"/>
      <c r="W609" s="11"/>
      <c r="X609" s="9"/>
      <c r="Y609" s="9"/>
      <c r="Z609" s="9"/>
      <c r="AA609" s="11"/>
      <c r="AB609" s="11"/>
      <c r="AC609" s="11"/>
      <c r="AD609" s="9"/>
      <c r="AE609" s="11"/>
      <c r="AF609" s="11"/>
      <c r="AG609" s="9"/>
      <c r="AH609" s="9"/>
      <c r="AI609" s="9"/>
      <c r="AJ609" s="9"/>
      <c r="AK609" s="9"/>
      <c r="AL609" s="11"/>
      <c r="AM609" s="11"/>
      <c r="AN609" s="11"/>
      <c r="AO609" s="9"/>
      <c r="AP609" s="11"/>
      <c r="AQ609" s="11"/>
      <c r="AR609" s="9"/>
      <c r="AS609" s="9"/>
      <c r="AT609" s="9"/>
      <c r="AU609" s="9"/>
      <c r="AV609" s="11"/>
      <c r="AW609" s="11"/>
      <c r="AX609" s="11"/>
      <c r="AY609" s="9"/>
      <c r="AZ609" s="11"/>
      <c r="BA609" s="11"/>
      <c r="BB609" s="12"/>
      <c r="BC609" s="9"/>
      <c r="BD609" s="12"/>
      <c r="BE609" s="9"/>
      <c r="BF609" s="11"/>
      <c r="BG609" s="9"/>
      <c r="BH609" s="11"/>
      <c r="BI609" s="11"/>
      <c r="BJ609" s="12"/>
      <c r="BK609" s="9"/>
      <c r="BL609" s="12"/>
      <c r="BM609" s="11"/>
      <c r="BN609" s="11"/>
      <c r="BO609" s="11"/>
      <c r="BP609" s="9"/>
    </row>
    <row r="610" spans="3:68" x14ac:dyDescent="0.25">
      <c r="C610" s="9"/>
      <c r="D610" s="9"/>
      <c r="E610" s="9"/>
      <c r="F610" s="9"/>
      <c r="G610" s="9"/>
      <c r="H610" s="11"/>
      <c r="I610" s="11"/>
      <c r="J610" s="11"/>
      <c r="K610" s="9"/>
      <c r="L610" s="11"/>
      <c r="M610" s="11"/>
      <c r="N610" s="9"/>
      <c r="O610" s="9"/>
      <c r="P610" s="9"/>
      <c r="Q610" s="9"/>
      <c r="R610" s="11"/>
      <c r="S610" s="11"/>
      <c r="T610" s="11"/>
      <c r="U610" s="9"/>
      <c r="V610" s="11"/>
      <c r="W610" s="11"/>
      <c r="X610" s="9"/>
      <c r="Y610" s="9"/>
      <c r="Z610" s="9"/>
      <c r="AA610" s="11"/>
      <c r="AB610" s="11"/>
      <c r="AC610" s="11"/>
      <c r="AD610" s="9"/>
      <c r="AE610" s="11"/>
      <c r="AF610" s="11"/>
      <c r="AG610" s="9"/>
      <c r="AH610" s="9"/>
      <c r="AI610" s="9"/>
      <c r="AJ610" s="9"/>
      <c r="AK610" s="9"/>
      <c r="AL610" s="11"/>
      <c r="AM610" s="11"/>
      <c r="AN610" s="11"/>
      <c r="AO610" s="9"/>
      <c r="AP610" s="11"/>
      <c r="AQ610" s="11"/>
      <c r="AR610" s="9"/>
      <c r="AS610" s="9"/>
      <c r="AT610" s="9"/>
      <c r="AU610" s="9"/>
      <c r="AV610" s="11"/>
      <c r="AW610" s="11"/>
      <c r="AX610" s="11"/>
      <c r="AY610" s="9"/>
      <c r="AZ610" s="11"/>
      <c r="BA610" s="11"/>
      <c r="BB610" s="12"/>
      <c r="BC610" s="9"/>
      <c r="BD610" s="12"/>
      <c r="BE610" s="9"/>
      <c r="BF610" s="11"/>
      <c r="BG610" s="9"/>
      <c r="BH610" s="11"/>
      <c r="BI610" s="11"/>
      <c r="BJ610" s="12"/>
      <c r="BK610" s="9"/>
      <c r="BL610" s="12"/>
      <c r="BM610" s="11"/>
      <c r="BN610" s="11"/>
      <c r="BO610" s="11"/>
      <c r="BP610" s="9"/>
    </row>
    <row r="611" spans="3:68" x14ac:dyDescent="0.25">
      <c r="C611" s="9"/>
      <c r="D611" s="9"/>
      <c r="E611" s="9"/>
      <c r="F611" s="9"/>
      <c r="G611" s="9"/>
      <c r="H611" s="11"/>
      <c r="I611" s="11"/>
      <c r="J611" s="11"/>
      <c r="K611" s="9"/>
      <c r="L611" s="11"/>
      <c r="M611" s="11"/>
      <c r="N611" s="9"/>
      <c r="O611" s="9"/>
      <c r="P611" s="9"/>
      <c r="Q611" s="9"/>
      <c r="R611" s="11"/>
      <c r="S611" s="11"/>
      <c r="T611" s="11"/>
      <c r="U611" s="9"/>
      <c r="V611" s="11"/>
      <c r="W611" s="11"/>
      <c r="X611" s="9"/>
      <c r="Y611" s="9"/>
      <c r="Z611" s="9"/>
      <c r="AA611" s="11"/>
      <c r="AB611" s="11"/>
      <c r="AC611" s="11"/>
      <c r="AD611" s="9"/>
      <c r="AE611" s="11"/>
      <c r="AF611" s="11"/>
      <c r="AG611" s="9"/>
      <c r="AH611" s="9"/>
      <c r="AI611" s="9"/>
      <c r="AJ611" s="9"/>
      <c r="AK611" s="9"/>
      <c r="AL611" s="11"/>
      <c r="AM611" s="11"/>
      <c r="AN611" s="11"/>
      <c r="AO611" s="9"/>
      <c r="AP611" s="11"/>
      <c r="AQ611" s="11"/>
      <c r="AR611" s="9"/>
      <c r="AS611" s="9"/>
      <c r="AT611" s="9"/>
      <c r="AU611" s="9"/>
      <c r="AV611" s="11"/>
      <c r="AW611" s="11"/>
      <c r="AX611" s="11"/>
      <c r="AY611" s="9"/>
      <c r="AZ611" s="11"/>
      <c r="BA611" s="11"/>
      <c r="BB611" s="12"/>
      <c r="BC611" s="9"/>
      <c r="BD611" s="12"/>
      <c r="BE611" s="9"/>
      <c r="BF611" s="11"/>
      <c r="BG611" s="9"/>
      <c r="BH611" s="11"/>
      <c r="BI611" s="11"/>
      <c r="BJ611" s="12"/>
      <c r="BK611" s="9"/>
      <c r="BL611" s="12"/>
      <c r="BM611" s="11"/>
      <c r="BN611" s="11"/>
      <c r="BO611" s="11"/>
      <c r="BP611" s="9"/>
    </row>
    <row r="612" spans="3:68" x14ac:dyDescent="0.25">
      <c r="C612" s="9"/>
      <c r="D612" s="9"/>
      <c r="E612" s="9"/>
      <c r="F612" s="9"/>
      <c r="G612" s="9"/>
      <c r="H612" s="11"/>
      <c r="I612" s="11"/>
      <c r="J612" s="11"/>
      <c r="K612" s="9"/>
      <c r="L612" s="11"/>
      <c r="M612" s="11"/>
      <c r="N612" s="9"/>
      <c r="O612" s="9"/>
      <c r="P612" s="9"/>
      <c r="Q612" s="9"/>
      <c r="R612" s="11"/>
      <c r="S612" s="11"/>
      <c r="T612" s="11"/>
      <c r="U612" s="9"/>
      <c r="V612" s="11"/>
      <c r="W612" s="11"/>
      <c r="X612" s="9"/>
      <c r="Y612" s="9"/>
      <c r="Z612" s="9"/>
      <c r="AA612" s="11"/>
      <c r="AB612" s="11"/>
      <c r="AC612" s="11"/>
      <c r="AD612" s="9"/>
      <c r="AE612" s="11"/>
      <c r="AF612" s="11"/>
      <c r="AG612" s="9"/>
      <c r="AH612" s="9"/>
      <c r="AI612" s="9"/>
      <c r="AJ612" s="9"/>
      <c r="AK612" s="9"/>
      <c r="AL612" s="11"/>
      <c r="AM612" s="11"/>
      <c r="AN612" s="11"/>
      <c r="AO612" s="9"/>
      <c r="AP612" s="11"/>
      <c r="AQ612" s="11"/>
      <c r="AR612" s="9"/>
      <c r="AS612" s="9"/>
      <c r="AT612" s="9"/>
      <c r="AU612" s="9"/>
      <c r="AV612" s="11"/>
      <c r="AW612" s="11"/>
      <c r="AX612" s="11"/>
      <c r="AY612" s="9"/>
      <c r="AZ612" s="11"/>
      <c r="BA612" s="11"/>
      <c r="BB612" s="12"/>
      <c r="BC612" s="9"/>
      <c r="BD612" s="12"/>
      <c r="BE612" s="9"/>
      <c r="BF612" s="11"/>
      <c r="BG612" s="9"/>
      <c r="BH612" s="11"/>
      <c r="BI612" s="11"/>
      <c r="BJ612" s="12"/>
      <c r="BK612" s="9"/>
      <c r="BL612" s="12"/>
      <c r="BM612" s="11"/>
      <c r="BN612" s="11"/>
      <c r="BO612" s="11"/>
      <c r="BP612" s="9"/>
    </row>
    <row r="613" spans="3:68" x14ac:dyDescent="0.25">
      <c r="C613" s="9"/>
      <c r="D613" s="9"/>
      <c r="E613" s="9"/>
      <c r="F613" s="9"/>
      <c r="G613" s="9"/>
      <c r="H613" s="11"/>
      <c r="I613" s="11"/>
      <c r="J613" s="11"/>
      <c r="K613" s="9"/>
      <c r="L613" s="11"/>
      <c r="M613" s="11"/>
      <c r="N613" s="9"/>
      <c r="O613" s="9"/>
      <c r="P613" s="9"/>
      <c r="Q613" s="9"/>
      <c r="R613" s="11"/>
      <c r="S613" s="11"/>
      <c r="T613" s="11"/>
      <c r="U613" s="9"/>
      <c r="V613" s="11"/>
      <c r="W613" s="11"/>
      <c r="X613" s="9"/>
      <c r="Y613" s="9"/>
      <c r="Z613" s="9"/>
      <c r="AA613" s="11"/>
      <c r="AB613" s="11"/>
      <c r="AC613" s="11"/>
      <c r="AD613" s="9"/>
      <c r="AE613" s="11"/>
      <c r="AF613" s="11"/>
      <c r="AG613" s="9"/>
      <c r="AH613" s="9"/>
      <c r="AI613" s="9"/>
      <c r="AJ613" s="9"/>
      <c r="AK613" s="9"/>
      <c r="AL613" s="11"/>
      <c r="AM613" s="11"/>
      <c r="AN613" s="11"/>
      <c r="AO613" s="9"/>
      <c r="AP613" s="11"/>
      <c r="AQ613" s="11"/>
      <c r="AR613" s="9"/>
      <c r="AS613" s="9"/>
      <c r="AT613" s="9"/>
      <c r="AU613" s="9"/>
      <c r="AV613" s="11"/>
      <c r="AW613" s="11"/>
      <c r="AX613" s="11"/>
      <c r="AY613" s="9"/>
      <c r="AZ613" s="11"/>
      <c r="BA613" s="11"/>
      <c r="BB613" s="12"/>
      <c r="BC613" s="9"/>
      <c r="BD613" s="12"/>
      <c r="BE613" s="9"/>
      <c r="BF613" s="11"/>
      <c r="BG613" s="9"/>
      <c r="BH613" s="11"/>
      <c r="BI613" s="11"/>
      <c r="BJ613" s="12"/>
      <c r="BK613" s="9"/>
      <c r="BL613" s="12"/>
      <c r="BM613" s="11"/>
      <c r="BN613" s="11"/>
      <c r="BO613" s="11"/>
      <c r="BP613" s="9"/>
    </row>
    <row r="614" spans="3:68" x14ac:dyDescent="0.25">
      <c r="C614" s="9"/>
      <c r="D614" s="9"/>
      <c r="E614" s="9"/>
      <c r="F614" s="9"/>
      <c r="G614" s="9"/>
      <c r="H614" s="11"/>
      <c r="I614" s="11"/>
      <c r="J614" s="11"/>
      <c r="K614" s="9"/>
      <c r="L614" s="11"/>
      <c r="M614" s="11"/>
      <c r="N614" s="9"/>
      <c r="O614" s="9"/>
      <c r="P614" s="9"/>
      <c r="Q614" s="9"/>
      <c r="R614" s="11"/>
      <c r="S614" s="11"/>
      <c r="T614" s="11"/>
      <c r="U614" s="9"/>
      <c r="V614" s="11"/>
      <c r="W614" s="11"/>
      <c r="X614" s="9"/>
      <c r="Y614" s="9"/>
      <c r="Z614" s="9"/>
      <c r="AA614" s="11"/>
      <c r="AB614" s="11"/>
      <c r="AC614" s="11"/>
      <c r="AD614" s="9"/>
      <c r="AE614" s="11"/>
      <c r="AF614" s="11"/>
      <c r="AG614" s="9"/>
      <c r="AH614" s="9"/>
      <c r="AI614" s="9"/>
      <c r="AJ614" s="9"/>
      <c r="AK614" s="9"/>
      <c r="AL614" s="11"/>
      <c r="AM614" s="11"/>
      <c r="AN614" s="11"/>
      <c r="AO614" s="9"/>
      <c r="AP614" s="11"/>
      <c r="AQ614" s="11"/>
      <c r="AR614" s="9"/>
      <c r="AS614" s="9"/>
      <c r="AT614" s="9"/>
      <c r="AU614" s="9"/>
      <c r="AV614" s="11"/>
      <c r="AW614" s="11"/>
      <c r="AX614" s="11"/>
      <c r="AY614" s="9"/>
      <c r="AZ614" s="11"/>
      <c r="BA614" s="11"/>
      <c r="BB614" s="12"/>
      <c r="BC614" s="9"/>
      <c r="BD614" s="12"/>
      <c r="BE614" s="9"/>
      <c r="BF614" s="11"/>
      <c r="BG614" s="9"/>
      <c r="BH614" s="11"/>
      <c r="BI614" s="11"/>
      <c r="BJ614" s="12"/>
      <c r="BK614" s="9"/>
      <c r="BL614" s="12"/>
      <c r="BM614" s="11"/>
      <c r="BN614" s="11"/>
      <c r="BO614" s="11"/>
      <c r="BP614" s="9"/>
    </row>
    <row r="615" spans="3:68" x14ac:dyDescent="0.25">
      <c r="C615" s="9"/>
      <c r="D615" s="9"/>
      <c r="E615" s="9"/>
      <c r="F615" s="9"/>
      <c r="G615" s="9"/>
      <c r="H615" s="11"/>
      <c r="I615" s="11"/>
      <c r="J615" s="11"/>
      <c r="K615" s="9"/>
      <c r="L615" s="11"/>
      <c r="M615" s="11"/>
      <c r="N615" s="9"/>
      <c r="O615" s="9"/>
      <c r="P615" s="9"/>
      <c r="Q615" s="9"/>
      <c r="R615" s="11"/>
      <c r="S615" s="11"/>
      <c r="T615" s="11"/>
      <c r="U615" s="9"/>
      <c r="V615" s="11"/>
      <c r="W615" s="11"/>
      <c r="X615" s="9"/>
      <c r="Y615" s="9"/>
      <c r="Z615" s="9"/>
      <c r="AA615" s="11"/>
      <c r="AB615" s="11"/>
      <c r="AC615" s="11"/>
      <c r="AD615" s="9"/>
      <c r="AE615" s="11"/>
      <c r="AF615" s="11"/>
      <c r="AG615" s="9"/>
      <c r="AH615" s="9"/>
      <c r="AI615" s="9"/>
      <c r="AJ615" s="9"/>
      <c r="AK615" s="9"/>
      <c r="AL615" s="11"/>
      <c r="AM615" s="11"/>
      <c r="AN615" s="11"/>
      <c r="AO615" s="9"/>
      <c r="AP615" s="11"/>
      <c r="AQ615" s="11"/>
      <c r="AR615" s="9"/>
      <c r="AS615" s="9"/>
      <c r="AT615" s="9"/>
      <c r="AU615" s="9"/>
      <c r="AV615" s="11"/>
      <c r="AW615" s="11"/>
      <c r="AX615" s="11"/>
      <c r="AY615" s="9"/>
      <c r="AZ615" s="11"/>
      <c r="BA615" s="11"/>
      <c r="BB615" s="12"/>
      <c r="BC615" s="9"/>
      <c r="BD615" s="12"/>
      <c r="BE615" s="9"/>
      <c r="BF615" s="11"/>
      <c r="BG615" s="9"/>
      <c r="BH615" s="11"/>
      <c r="BI615" s="11"/>
      <c r="BJ615" s="12"/>
      <c r="BK615" s="9"/>
      <c r="BL615" s="12"/>
      <c r="BM615" s="11"/>
      <c r="BN615" s="11"/>
      <c r="BO615" s="11"/>
      <c r="BP615" s="9"/>
    </row>
    <row r="616" spans="3:68" x14ac:dyDescent="0.25">
      <c r="C616" s="9"/>
      <c r="D616" s="9"/>
      <c r="E616" s="9"/>
      <c r="F616" s="9"/>
      <c r="G616" s="9"/>
      <c r="H616" s="11"/>
      <c r="I616" s="11"/>
      <c r="J616" s="11"/>
      <c r="K616" s="9"/>
      <c r="L616" s="11"/>
      <c r="M616" s="11"/>
      <c r="N616" s="9"/>
      <c r="O616" s="9"/>
      <c r="P616" s="9"/>
      <c r="Q616" s="9"/>
      <c r="R616" s="11"/>
      <c r="S616" s="11"/>
      <c r="T616" s="11"/>
      <c r="U616" s="9"/>
      <c r="V616" s="11"/>
      <c r="W616" s="11"/>
      <c r="X616" s="9"/>
      <c r="Y616" s="9"/>
      <c r="Z616" s="9"/>
      <c r="AA616" s="11"/>
      <c r="AB616" s="11"/>
      <c r="AC616" s="11"/>
      <c r="AD616" s="9"/>
      <c r="AE616" s="11"/>
      <c r="AF616" s="11"/>
      <c r="AG616" s="9"/>
      <c r="AH616" s="9"/>
      <c r="AI616" s="9"/>
      <c r="AJ616" s="9"/>
      <c r="AK616" s="9"/>
      <c r="AL616" s="11"/>
      <c r="AM616" s="11"/>
      <c r="AN616" s="11"/>
      <c r="AO616" s="9"/>
      <c r="AP616" s="11"/>
      <c r="AQ616" s="11"/>
      <c r="AR616" s="9"/>
      <c r="AS616" s="9"/>
      <c r="AT616" s="9"/>
      <c r="AU616" s="9"/>
      <c r="AV616" s="11"/>
      <c r="AW616" s="11"/>
      <c r="AX616" s="11"/>
      <c r="AY616" s="9"/>
      <c r="AZ616" s="11"/>
      <c r="BA616" s="11"/>
      <c r="BB616" s="12"/>
      <c r="BC616" s="9"/>
      <c r="BD616" s="12"/>
      <c r="BE616" s="9"/>
      <c r="BF616" s="11"/>
      <c r="BG616" s="9"/>
      <c r="BH616" s="11"/>
      <c r="BI616" s="11"/>
      <c r="BJ616" s="12"/>
      <c r="BK616" s="9"/>
      <c r="BL616" s="12"/>
      <c r="BM616" s="11"/>
      <c r="BN616" s="11"/>
      <c r="BO616" s="11"/>
      <c r="BP616" s="9"/>
    </row>
    <row r="617" spans="3:68" x14ac:dyDescent="0.25">
      <c r="C617" s="9"/>
      <c r="D617" s="9"/>
      <c r="E617" s="9"/>
      <c r="F617" s="9"/>
      <c r="G617" s="9"/>
      <c r="H617" s="11"/>
      <c r="I617" s="11"/>
      <c r="J617" s="11"/>
      <c r="K617" s="9"/>
      <c r="L617" s="11"/>
      <c r="M617" s="11"/>
      <c r="N617" s="9"/>
      <c r="O617" s="9"/>
      <c r="P617" s="9"/>
      <c r="Q617" s="9"/>
      <c r="R617" s="11"/>
      <c r="S617" s="11"/>
      <c r="T617" s="11"/>
      <c r="U617" s="9"/>
      <c r="V617" s="11"/>
      <c r="W617" s="11"/>
      <c r="X617" s="9"/>
      <c r="Y617" s="9"/>
      <c r="Z617" s="9"/>
      <c r="AA617" s="11"/>
      <c r="AB617" s="11"/>
      <c r="AC617" s="11"/>
      <c r="AD617" s="9"/>
      <c r="AE617" s="11"/>
      <c r="AF617" s="11"/>
      <c r="AG617" s="9"/>
      <c r="AH617" s="9"/>
      <c r="AI617" s="9"/>
      <c r="AJ617" s="9"/>
      <c r="AK617" s="9"/>
      <c r="AL617" s="11"/>
      <c r="AM617" s="11"/>
      <c r="AN617" s="11"/>
      <c r="AO617" s="9"/>
      <c r="AP617" s="11"/>
      <c r="AQ617" s="11"/>
      <c r="AR617" s="9"/>
      <c r="AS617" s="9"/>
      <c r="AT617" s="9"/>
      <c r="AU617" s="9"/>
      <c r="AV617" s="11"/>
      <c r="AW617" s="11"/>
      <c r="AX617" s="11"/>
      <c r="AY617" s="9"/>
      <c r="AZ617" s="11"/>
      <c r="BA617" s="11"/>
      <c r="BB617" s="12"/>
      <c r="BC617" s="9"/>
      <c r="BD617" s="12"/>
      <c r="BE617" s="9"/>
      <c r="BF617" s="11"/>
      <c r="BG617" s="9"/>
      <c r="BH617" s="11"/>
      <c r="BI617" s="11"/>
      <c r="BJ617" s="12"/>
      <c r="BK617" s="9"/>
      <c r="BL617" s="12"/>
      <c r="BM617" s="11"/>
      <c r="BN617" s="11"/>
      <c r="BO617" s="11"/>
      <c r="BP617" s="9"/>
    </row>
    <row r="618" spans="3:68" x14ac:dyDescent="0.25">
      <c r="C618" s="9"/>
      <c r="D618" s="9"/>
      <c r="E618" s="9"/>
      <c r="F618" s="9"/>
      <c r="G618" s="9"/>
      <c r="H618" s="11"/>
      <c r="I618" s="11"/>
      <c r="J618" s="11"/>
      <c r="K618" s="9"/>
      <c r="L618" s="11"/>
      <c r="M618" s="11"/>
      <c r="N618" s="9"/>
      <c r="O618" s="9"/>
      <c r="P618" s="9"/>
      <c r="Q618" s="9"/>
      <c r="R618" s="11"/>
      <c r="S618" s="11"/>
      <c r="T618" s="11"/>
      <c r="U618" s="9"/>
      <c r="V618" s="11"/>
      <c r="W618" s="11"/>
      <c r="X618" s="9"/>
      <c r="Y618" s="9"/>
      <c r="Z618" s="9"/>
      <c r="AA618" s="11"/>
      <c r="AB618" s="11"/>
      <c r="AC618" s="11"/>
      <c r="AD618" s="9"/>
      <c r="AE618" s="11"/>
      <c r="AF618" s="11"/>
      <c r="AG618" s="9"/>
      <c r="AH618" s="9"/>
      <c r="AI618" s="9"/>
      <c r="AJ618" s="9"/>
      <c r="AK618" s="9"/>
      <c r="AL618" s="11"/>
      <c r="AM618" s="11"/>
      <c r="AN618" s="11"/>
      <c r="AO618" s="9"/>
      <c r="AP618" s="11"/>
      <c r="AQ618" s="11"/>
      <c r="AR618" s="9"/>
      <c r="AS618" s="9"/>
      <c r="AT618" s="9"/>
      <c r="AU618" s="9"/>
      <c r="AV618" s="11"/>
      <c r="AW618" s="11"/>
      <c r="AX618" s="11"/>
      <c r="AY618" s="9"/>
      <c r="AZ618" s="11"/>
      <c r="BA618" s="11"/>
      <c r="BB618" s="12"/>
      <c r="BC618" s="9"/>
      <c r="BD618" s="12"/>
      <c r="BE618" s="9"/>
      <c r="BF618" s="11"/>
      <c r="BG618" s="9"/>
      <c r="BH618" s="11"/>
      <c r="BI618" s="11"/>
      <c r="BJ618" s="12"/>
      <c r="BK618" s="9"/>
      <c r="BL618" s="12"/>
      <c r="BM618" s="11"/>
      <c r="BN618" s="11"/>
      <c r="BO618" s="11"/>
      <c r="BP618" s="9"/>
    </row>
    <row r="619" spans="3:68" x14ac:dyDescent="0.25">
      <c r="C619" s="9"/>
      <c r="D619" s="9"/>
      <c r="E619" s="9"/>
      <c r="F619" s="9"/>
      <c r="G619" s="9"/>
      <c r="H619" s="11"/>
      <c r="I619" s="11"/>
      <c r="J619" s="11"/>
      <c r="K619" s="9"/>
      <c r="L619" s="11"/>
      <c r="M619" s="11"/>
      <c r="N619" s="9"/>
      <c r="O619" s="9"/>
      <c r="P619" s="9"/>
      <c r="Q619" s="9"/>
      <c r="R619" s="11"/>
      <c r="S619" s="11"/>
      <c r="T619" s="11"/>
      <c r="U619" s="9"/>
      <c r="V619" s="11"/>
      <c r="W619" s="11"/>
      <c r="X619" s="9"/>
      <c r="Y619" s="9"/>
      <c r="Z619" s="9"/>
      <c r="AA619" s="11"/>
      <c r="AB619" s="11"/>
      <c r="AC619" s="11"/>
      <c r="AD619" s="9"/>
      <c r="AE619" s="11"/>
      <c r="AF619" s="11"/>
      <c r="AG619" s="9"/>
      <c r="AH619" s="9"/>
      <c r="AI619" s="9"/>
      <c r="AJ619" s="9"/>
      <c r="AK619" s="9"/>
      <c r="AL619" s="11"/>
      <c r="AM619" s="11"/>
      <c r="AN619" s="11"/>
      <c r="AO619" s="9"/>
      <c r="AP619" s="11"/>
      <c r="AQ619" s="11"/>
      <c r="AR619" s="9"/>
      <c r="AS619" s="9"/>
      <c r="AT619" s="9"/>
      <c r="AU619" s="9"/>
      <c r="AV619" s="11"/>
      <c r="AW619" s="11"/>
      <c r="AX619" s="11"/>
      <c r="AY619" s="9"/>
      <c r="AZ619" s="11"/>
      <c r="BA619" s="11"/>
      <c r="BB619" s="12"/>
      <c r="BC619" s="9"/>
      <c r="BD619" s="12"/>
      <c r="BE619" s="9"/>
      <c r="BF619" s="11"/>
      <c r="BG619" s="9"/>
      <c r="BH619" s="11"/>
      <c r="BI619" s="11"/>
      <c r="BJ619" s="12"/>
      <c r="BK619" s="9"/>
      <c r="BL619" s="12"/>
      <c r="BM619" s="11"/>
      <c r="BN619" s="11"/>
      <c r="BO619" s="11"/>
      <c r="BP619" s="9"/>
    </row>
    <row r="620" spans="3:68" x14ac:dyDescent="0.25">
      <c r="C620" s="9"/>
      <c r="D620" s="9"/>
      <c r="E620" s="9"/>
      <c r="F620" s="9"/>
      <c r="G620" s="9"/>
      <c r="H620" s="11"/>
      <c r="I620" s="11"/>
      <c r="J620" s="11"/>
      <c r="K620" s="9"/>
      <c r="L620" s="11"/>
      <c r="M620" s="11"/>
      <c r="N620" s="9"/>
      <c r="O620" s="9"/>
      <c r="P620" s="9"/>
      <c r="Q620" s="9"/>
      <c r="R620" s="11"/>
      <c r="S620" s="11"/>
      <c r="T620" s="11"/>
      <c r="U620" s="9"/>
      <c r="V620" s="11"/>
      <c r="W620" s="11"/>
      <c r="X620" s="9"/>
      <c r="Y620" s="9"/>
      <c r="Z620" s="9"/>
      <c r="AA620" s="11"/>
      <c r="AB620" s="11"/>
      <c r="AC620" s="11"/>
      <c r="AD620" s="9"/>
      <c r="AE620" s="11"/>
      <c r="AF620" s="11"/>
      <c r="AG620" s="9"/>
      <c r="AH620" s="9"/>
      <c r="AI620" s="9"/>
      <c r="AJ620" s="9"/>
      <c r="AK620" s="9"/>
      <c r="AL620" s="11"/>
      <c r="AM620" s="11"/>
      <c r="AN620" s="11"/>
      <c r="AO620" s="9"/>
      <c r="AP620" s="11"/>
      <c r="AQ620" s="11"/>
      <c r="AR620" s="9"/>
      <c r="AS620" s="9"/>
      <c r="AT620" s="9"/>
      <c r="AU620" s="9"/>
      <c r="AV620" s="11"/>
      <c r="AW620" s="11"/>
      <c r="AX620" s="11"/>
      <c r="AY620" s="9"/>
      <c r="AZ620" s="11"/>
      <c r="BA620" s="11"/>
      <c r="BB620" s="12"/>
      <c r="BC620" s="9"/>
      <c r="BD620" s="12"/>
      <c r="BE620" s="9"/>
      <c r="BF620" s="11"/>
      <c r="BG620" s="9"/>
      <c r="BH620" s="11"/>
      <c r="BI620" s="11"/>
      <c r="BJ620" s="12"/>
      <c r="BK620" s="9"/>
      <c r="BL620" s="12"/>
      <c r="BM620" s="11"/>
      <c r="BN620" s="11"/>
      <c r="BO620" s="11"/>
      <c r="BP620" s="9"/>
    </row>
    <row r="621" spans="3:68" x14ac:dyDescent="0.25">
      <c r="C621" s="9"/>
      <c r="D621" s="9"/>
      <c r="E621" s="9"/>
      <c r="F621" s="9"/>
      <c r="G621" s="9"/>
      <c r="H621" s="11"/>
      <c r="I621" s="11"/>
      <c r="J621" s="11"/>
      <c r="K621" s="9"/>
      <c r="L621" s="11"/>
      <c r="M621" s="11"/>
      <c r="N621" s="9"/>
      <c r="O621" s="9"/>
      <c r="P621" s="9"/>
      <c r="Q621" s="9"/>
      <c r="R621" s="11"/>
      <c r="S621" s="11"/>
      <c r="T621" s="11"/>
      <c r="U621" s="9"/>
      <c r="V621" s="11"/>
      <c r="W621" s="11"/>
      <c r="X621" s="9"/>
      <c r="Y621" s="9"/>
      <c r="Z621" s="9"/>
      <c r="AA621" s="11"/>
      <c r="AB621" s="11"/>
      <c r="AC621" s="11"/>
      <c r="AD621" s="9"/>
      <c r="AE621" s="11"/>
      <c r="AF621" s="11"/>
      <c r="AG621" s="9"/>
      <c r="AH621" s="9"/>
      <c r="AI621" s="9"/>
      <c r="AJ621" s="9"/>
      <c r="AK621" s="9"/>
      <c r="AL621" s="11"/>
      <c r="AM621" s="11"/>
      <c r="AN621" s="11"/>
      <c r="AO621" s="9"/>
      <c r="AP621" s="11"/>
      <c r="AQ621" s="11"/>
      <c r="AR621" s="9"/>
      <c r="AS621" s="9"/>
      <c r="AT621" s="9"/>
      <c r="AU621" s="9"/>
      <c r="AV621" s="11"/>
      <c r="AW621" s="11"/>
      <c r="AX621" s="11"/>
      <c r="AY621" s="9"/>
      <c r="AZ621" s="11"/>
      <c r="BA621" s="11"/>
      <c r="BB621" s="12"/>
      <c r="BC621" s="9"/>
      <c r="BD621" s="12"/>
      <c r="BE621" s="9"/>
      <c r="BF621" s="11"/>
      <c r="BG621" s="9"/>
      <c r="BH621" s="11"/>
      <c r="BI621" s="11"/>
      <c r="BJ621" s="12"/>
      <c r="BK621" s="9"/>
      <c r="BL621" s="12"/>
      <c r="BM621" s="11"/>
      <c r="BN621" s="11"/>
      <c r="BO621" s="11"/>
      <c r="BP621" s="9"/>
    </row>
    <row r="622" spans="3:68" x14ac:dyDescent="0.25">
      <c r="C622" s="9"/>
      <c r="D622" s="9"/>
      <c r="E622" s="9"/>
      <c r="F622" s="9"/>
      <c r="G622" s="9"/>
      <c r="H622" s="11"/>
      <c r="I622" s="11"/>
      <c r="J622" s="11"/>
      <c r="K622" s="9"/>
      <c r="L622" s="11"/>
      <c r="M622" s="11"/>
      <c r="N622" s="9"/>
      <c r="O622" s="9"/>
      <c r="P622" s="9"/>
      <c r="Q622" s="9"/>
      <c r="R622" s="11"/>
      <c r="S622" s="11"/>
      <c r="T622" s="11"/>
      <c r="U622" s="9"/>
      <c r="V622" s="11"/>
      <c r="W622" s="11"/>
      <c r="X622" s="9"/>
      <c r="Y622" s="9"/>
      <c r="Z622" s="9"/>
      <c r="AA622" s="11"/>
      <c r="AB622" s="11"/>
      <c r="AC622" s="11"/>
      <c r="AD622" s="9"/>
      <c r="AE622" s="11"/>
      <c r="AF622" s="11"/>
      <c r="AG622" s="9"/>
      <c r="AH622" s="9"/>
      <c r="AI622" s="9"/>
      <c r="AJ622" s="9"/>
      <c r="AK622" s="9"/>
      <c r="AL622" s="11"/>
      <c r="AM622" s="11"/>
      <c r="AN622" s="11"/>
      <c r="AO622" s="9"/>
      <c r="AP622" s="11"/>
      <c r="AQ622" s="11"/>
      <c r="AR622" s="9"/>
      <c r="AS622" s="9"/>
      <c r="AT622" s="9"/>
      <c r="AU622" s="9"/>
      <c r="AV622" s="11"/>
      <c r="AW622" s="11"/>
      <c r="AX622" s="11"/>
      <c r="AY622" s="9"/>
      <c r="AZ622" s="11"/>
      <c r="BA622" s="11"/>
      <c r="BB622" s="12"/>
      <c r="BC622" s="9"/>
      <c r="BD622" s="12"/>
      <c r="BE622" s="9"/>
      <c r="BF622" s="11"/>
      <c r="BG622" s="9"/>
      <c r="BH622" s="11"/>
      <c r="BI622" s="11"/>
      <c r="BJ622" s="12"/>
      <c r="BK622" s="9"/>
      <c r="BL622" s="12"/>
      <c r="BM622" s="11"/>
      <c r="BN622" s="11"/>
      <c r="BO622" s="11"/>
      <c r="BP622" s="9"/>
    </row>
    <row r="623" spans="3:68" x14ac:dyDescent="0.25">
      <c r="C623" s="9"/>
      <c r="D623" s="9"/>
      <c r="E623" s="9"/>
      <c r="F623" s="9"/>
      <c r="G623" s="9"/>
      <c r="H623" s="11"/>
      <c r="I623" s="11"/>
      <c r="J623" s="11"/>
      <c r="K623" s="9"/>
      <c r="L623" s="11"/>
      <c r="M623" s="11"/>
      <c r="N623" s="9"/>
      <c r="O623" s="9"/>
      <c r="P623" s="9"/>
      <c r="Q623" s="9"/>
      <c r="R623" s="11"/>
      <c r="S623" s="11"/>
      <c r="T623" s="11"/>
      <c r="U623" s="9"/>
      <c r="V623" s="11"/>
      <c r="W623" s="11"/>
      <c r="X623" s="9"/>
      <c r="Y623" s="9"/>
      <c r="Z623" s="9"/>
      <c r="AA623" s="11"/>
      <c r="AB623" s="11"/>
      <c r="AC623" s="11"/>
      <c r="AD623" s="9"/>
      <c r="AE623" s="11"/>
      <c r="AF623" s="11"/>
      <c r="AG623" s="9"/>
      <c r="AH623" s="9"/>
      <c r="AI623" s="9"/>
      <c r="AJ623" s="9"/>
      <c r="AK623" s="9"/>
      <c r="AL623" s="11"/>
      <c r="AM623" s="11"/>
      <c r="AN623" s="11"/>
      <c r="AO623" s="9"/>
      <c r="AP623" s="11"/>
      <c r="AQ623" s="11"/>
      <c r="AR623" s="9"/>
      <c r="AS623" s="9"/>
      <c r="AT623" s="9"/>
      <c r="AU623" s="9"/>
      <c r="AV623" s="11"/>
      <c r="AW623" s="11"/>
      <c r="AX623" s="11"/>
      <c r="AY623" s="9"/>
      <c r="AZ623" s="11"/>
      <c r="BA623" s="11"/>
      <c r="BB623" s="12"/>
      <c r="BC623" s="9"/>
      <c r="BD623" s="12"/>
      <c r="BE623" s="9"/>
      <c r="BF623" s="11"/>
      <c r="BG623" s="9"/>
      <c r="BH623" s="11"/>
      <c r="BI623" s="11"/>
      <c r="BJ623" s="12"/>
      <c r="BK623" s="9"/>
      <c r="BL623" s="12"/>
      <c r="BM623" s="11"/>
      <c r="BN623" s="11"/>
      <c r="BO623" s="11"/>
      <c r="BP623" s="9"/>
    </row>
    <row r="624" spans="3:68" x14ac:dyDescent="0.25">
      <c r="C624" s="9"/>
      <c r="D624" s="9"/>
      <c r="E624" s="9"/>
      <c r="F624" s="9"/>
      <c r="G624" s="9"/>
      <c r="H624" s="11"/>
      <c r="I624" s="11"/>
      <c r="J624" s="11"/>
      <c r="K624" s="9"/>
      <c r="L624" s="11"/>
      <c r="M624" s="11"/>
      <c r="N624" s="9"/>
      <c r="O624" s="9"/>
      <c r="P624" s="9"/>
      <c r="Q624" s="9"/>
      <c r="R624" s="11"/>
      <c r="S624" s="11"/>
      <c r="T624" s="11"/>
      <c r="U624" s="9"/>
      <c r="V624" s="11"/>
      <c r="W624" s="11"/>
      <c r="X624" s="9"/>
      <c r="Y624" s="9"/>
      <c r="Z624" s="9"/>
      <c r="AA624" s="11"/>
      <c r="AB624" s="11"/>
      <c r="AC624" s="11"/>
      <c r="AD624" s="9"/>
      <c r="AE624" s="11"/>
      <c r="AF624" s="11"/>
      <c r="AG624" s="9"/>
      <c r="AH624" s="9"/>
      <c r="AI624" s="9"/>
      <c r="AJ624" s="9"/>
      <c r="AK624" s="9"/>
      <c r="AL624" s="11"/>
      <c r="AM624" s="11"/>
      <c r="AN624" s="11"/>
      <c r="AO624" s="9"/>
      <c r="AP624" s="11"/>
      <c r="AQ624" s="11"/>
      <c r="AR624" s="9"/>
      <c r="AS624" s="9"/>
      <c r="AT624" s="9"/>
      <c r="AU624" s="9"/>
      <c r="AV624" s="11"/>
      <c r="AW624" s="11"/>
      <c r="AX624" s="11"/>
      <c r="AY624" s="9"/>
      <c r="AZ624" s="11"/>
      <c r="BA624" s="11"/>
      <c r="BB624" s="12"/>
      <c r="BC624" s="9"/>
      <c r="BD624" s="12"/>
      <c r="BE624" s="9"/>
      <c r="BF624" s="11"/>
      <c r="BG624" s="9"/>
      <c r="BH624" s="11"/>
      <c r="BI624" s="11"/>
      <c r="BJ624" s="12"/>
      <c r="BK624" s="9"/>
      <c r="BL624" s="12"/>
      <c r="BM624" s="11"/>
      <c r="BN624" s="11"/>
      <c r="BO624" s="11"/>
      <c r="BP624" s="9"/>
    </row>
    <row r="625" spans="3:68" x14ac:dyDescent="0.25">
      <c r="C625" s="9"/>
      <c r="D625" s="9"/>
      <c r="E625" s="9"/>
      <c r="F625" s="9"/>
      <c r="G625" s="9"/>
      <c r="H625" s="11"/>
      <c r="I625" s="11"/>
      <c r="J625" s="11"/>
      <c r="K625" s="9"/>
      <c r="L625" s="11"/>
      <c r="M625" s="11"/>
      <c r="N625" s="9"/>
      <c r="O625" s="9"/>
      <c r="P625" s="9"/>
      <c r="Q625" s="9"/>
      <c r="R625" s="11"/>
      <c r="S625" s="11"/>
      <c r="T625" s="11"/>
      <c r="U625" s="9"/>
      <c r="V625" s="11"/>
      <c r="W625" s="11"/>
      <c r="X625" s="9"/>
      <c r="Y625" s="9"/>
      <c r="Z625" s="9"/>
      <c r="AA625" s="11"/>
      <c r="AB625" s="11"/>
      <c r="AC625" s="11"/>
      <c r="AD625" s="9"/>
      <c r="AE625" s="11"/>
      <c r="AF625" s="11"/>
      <c r="AG625" s="9"/>
      <c r="AH625" s="9"/>
      <c r="AI625" s="9"/>
      <c r="AJ625" s="9"/>
      <c r="AK625" s="9"/>
      <c r="AL625" s="11"/>
      <c r="AM625" s="11"/>
      <c r="AN625" s="11"/>
      <c r="AO625" s="9"/>
      <c r="AP625" s="11"/>
      <c r="AQ625" s="11"/>
      <c r="AR625" s="9"/>
      <c r="AS625" s="9"/>
      <c r="AT625" s="9"/>
      <c r="AU625" s="9"/>
      <c r="AV625" s="11"/>
      <c r="AW625" s="11"/>
      <c r="AX625" s="11"/>
      <c r="AY625" s="9"/>
      <c r="AZ625" s="11"/>
      <c r="BA625" s="11"/>
      <c r="BB625" s="12"/>
      <c r="BC625" s="9"/>
      <c r="BD625" s="12"/>
      <c r="BE625" s="9"/>
      <c r="BF625" s="11"/>
      <c r="BG625" s="9"/>
      <c r="BH625" s="11"/>
      <c r="BI625" s="11"/>
      <c r="BJ625" s="12"/>
      <c r="BK625" s="9"/>
      <c r="BL625" s="12"/>
      <c r="BM625" s="11"/>
      <c r="BN625" s="11"/>
      <c r="BO625" s="11"/>
      <c r="BP625" s="9"/>
    </row>
    <row r="626" spans="3:68" x14ac:dyDescent="0.25">
      <c r="C626" s="9"/>
      <c r="D626" s="9"/>
      <c r="E626" s="9"/>
      <c r="F626" s="9"/>
      <c r="G626" s="9"/>
      <c r="H626" s="11"/>
      <c r="I626" s="11"/>
      <c r="J626" s="11"/>
      <c r="K626" s="9"/>
      <c r="L626" s="11"/>
      <c r="M626" s="11"/>
      <c r="N626" s="9"/>
      <c r="O626" s="9"/>
      <c r="P626" s="9"/>
      <c r="Q626" s="9"/>
      <c r="R626" s="11"/>
      <c r="S626" s="11"/>
      <c r="T626" s="11"/>
      <c r="U626" s="9"/>
      <c r="V626" s="11"/>
      <c r="W626" s="11"/>
      <c r="X626" s="9"/>
      <c r="Y626" s="9"/>
      <c r="Z626" s="9"/>
      <c r="AA626" s="11"/>
      <c r="AB626" s="11"/>
      <c r="AC626" s="11"/>
      <c r="AD626" s="9"/>
      <c r="AE626" s="11"/>
      <c r="AF626" s="11"/>
      <c r="AG626" s="9"/>
      <c r="AH626" s="9"/>
      <c r="AI626" s="9"/>
      <c r="AJ626" s="9"/>
      <c r="AK626" s="9"/>
      <c r="AL626" s="11"/>
      <c r="AM626" s="11"/>
      <c r="AN626" s="11"/>
      <c r="AO626" s="9"/>
      <c r="AP626" s="11"/>
      <c r="AQ626" s="11"/>
      <c r="AR626" s="9"/>
      <c r="AS626" s="9"/>
      <c r="AT626" s="9"/>
      <c r="AU626" s="9"/>
      <c r="AV626" s="11"/>
      <c r="AW626" s="11"/>
      <c r="AX626" s="11"/>
      <c r="AY626" s="9"/>
      <c r="AZ626" s="11"/>
      <c r="BA626" s="11"/>
      <c r="BB626" s="12"/>
      <c r="BC626" s="9"/>
      <c r="BD626" s="12"/>
      <c r="BE626" s="9"/>
      <c r="BF626" s="11"/>
      <c r="BG626" s="9"/>
      <c r="BH626" s="11"/>
      <c r="BI626" s="11"/>
      <c r="BJ626" s="12"/>
      <c r="BK626" s="9"/>
      <c r="BL626" s="12"/>
      <c r="BM626" s="11"/>
      <c r="BN626" s="11"/>
      <c r="BO626" s="11"/>
      <c r="BP626" s="9"/>
    </row>
    <row r="627" spans="3:68" x14ac:dyDescent="0.25">
      <c r="C627" s="9"/>
      <c r="D627" s="9"/>
      <c r="E627" s="9"/>
      <c r="F627" s="9"/>
      <c r="G627" s="9"/>
      <c r="H627" s="11"/>
      <c r="I627" s="11"/>
      <c r="J627" s="11"/>
      <c r="K627" s="9"/>
      <c r="L627" s="11"/>
      <c r="M627" s="11"/>
      <c r="N627" s="9"/>
      <c r="O627" s="9"/>
      <c r="P627" s="9"/>
      <c r="Q627" s="9"/>
      <c r="R627" s="11"/>
      <c r="S627" s="11"/>
      <c r="T627" s="11"/>
      <c r="U627" s="9"/>
      <c r="V627" s="11"/>
      <c r="W627" s="11"/>
      <c r="X627" s="9"/>
      <c r="Y627" s="9"/>
      <c r="Z627" s="9"/>
      <c r="AA627" s="11"/>
      <c r="AB627" s="11"/>
      <c r="AC627" s="11"/>
      <c r="AD627" s="9"/>
      <c r="AE627" s="11"/>
      <c r="AF627" s="11"/>
      <c r="AG627" s="9"/>
      <c r="AH627" s="9"/>
      <c r="AI627" s="9"/>
      <c r="AJ627" s="9"/>
      <c r="AK627" s="9"/>
      <c r="AL627" s="11"/>
      <c r="AM627" s="11"/>
      <c r="AN627" s="11"/>
      <c r="AO627" s="9"/>
      <c r="AP627" s="11"/>
      <c r="AQ627" s="11"/>
      <c r="AR627" s="9"/>
      <c r="AS627" s="9"/>
      <c r="AT627" s="9"/>
      <c r="AU627" s="9"/>
      <c r="AV627" s="11"/>
      <c r="AW627" s="11"/>
      <c r="AX627" s="11"/>
      <c r="AY627" s="9"/>
      <c r="AZ627" s="11"/>
      <c r="BA627" s="11"/>
      <c r="BB627" s="12"/>
      <c r="BC627" s="9"/>
      <c r="BD627" s="12"/>
      <c r="BE627" s="9"/>
      <c r="BF627" s="11"/>
      <c r="BG627" s="9"/>
      <c r="BH627" s="11"/>
      <c r="BI627" s="11"/>
      <c r="BJ627" s="12"/>
      <c r="BK627" s="9"/>
      <c r="BL627" s="12"/>
      <c r="BM627" s="11"/>
      <c r="BN627" s="11"/>
      <c r="BO627" s="11"/>
      <c r="BP627" s="9"/>
    </row>
    <row r="628" spans="3:68" x14ac:dyDescent="0.25">
      <c r="C628" s="9"/>
      <c r="D628" s="9"/>
      <c r="E628" s="9"/>
      <c r="F628" s="9"/>
      <c r="G628" s="9"/>
      <c r="H628" s="11"/>
      <c r="I628" s="11"/>
      <c r="J628" s="11"/>
      <c r="K628" s="9"/>
      <c r="L628" s="11"/>
      <c r="M628" s="11"/>
      <c r="N628" s="9"/>
      <c r="O628" s="9"/>
      <c r="P628" s="9"/>
      <c r="Q628" s="9"/>
      <c r="R628" s="11"/>
      <c r="S628" s="11"/>
      <c r="T628" s="11"/>
      <c r="U628" s="9"/>
      <c r="V628" s="11"/>
      <c r="W628" s="11"/>
      <c r="X628" s="9"/>
      <c r="Y628" s="9"/>
      <c r="Z628" s="9"/>
      <c r="AA628" s="11"/>
      <c r="AB628" s="11"/>
      <c r="AC628" s="11"/>
      <c r="AD628" s="9"/>
      <c r="AE628" s="11"/>
      <c r="AF628" s="11"/>
      <c r="AG628" s="9"/>
      <c r="AH628" s="9"/>
      <c r="AI628" s="9"/>
      <c r="AJ628" s="9"/>
      <c r="AK628" s="9"/>
      <c r="AL628" s="11"/>
      <c r="AM628" s="11"/>
      <c r="AN628" s="11"/>
      <c r="AO628" s="9"/>
      <c r="AP628" s="11"/>
      <c r="AQ628" s="11"/>
      <c r="AR628" s="9"/>
      <c r="AS628" s="9"/>
      <c r="AT628" s="9"/>
      <c r="AU628" s="9"/>
      <c r="AV628" s="11"/>
      <c r="AW628" s="11"/>
      <c r="AX628" s="11"/>
      <c r="AY628" s="9"/>
      <c r="AZ628" s="11"/>
      <c r="BA628" s="11"/>
      <c r="BB628" s="12"/>
      <c r="BC628" s="9"/>
      <c r="BD628" s="12"/>
      <c r="BE628" s="9"/>
      <c r="BF628" s="11"/>
      <c r="BG628" s="9"/>
      <c r="BH628" s="11"/>
      <c r="BI628" s="11"/>
      <c r="BJ628" s="12"/>
      <c r="BK628" s="9"/>
      <c r="BL628" s="12"/>
      <c r="BM628" s="11"/>
      <c r="BN628" s="11"/>
      <c r="BO628" s="11"/>
      <c r="BP628" s="9"/>
    </row>
    <row r="629" spans="3:68" x14ac:dyDescent="0.25">
      <c r="C629" s="9"/>
      <c r="D629" s="9"/>
      <c r="E629" s="9"/>
      <c r="F629" s="9"/>
      <c r="G629" s="9"/>
      <c r="H629" s="11"/>
      <c r="I629" s="11"/>
      <c r="J629" s="11"/>
      <c r="K629" s="9"/>
      <c r="L629" s="11"/>
      <c r="M629" s="11"/>
      <c r="N629" s="9"/>
      <c r="O629" s="9"/>
      <c r="P629" s="9"/>
      <c r="Q629" s="9"/>
      <c r="R629" s="11"/>
      <c r="S629" s="11"/>
      <c r="T629" s="11"/>
      <c r="U629" s="9"/>
      <c r="V629" s="11"/>
      <c r="W629" s="11"/>
      <c r="X629" s="9"/>
      <c r="Y629" s="9"/>
      <c r="Z629" s="9"/>
      <c r="AA629" s="11"/>
      <c r="AB629" s="11"/>
      <c r="AC629" s="11"/>
      <c r="AD629" s="9"/>
      <c r="AE629" s="11"/>
      <c r="AF629" s="11"/>
      <c r="AG629" s="9"/>
      <c r="AH629" s="9"/>
      <c r="AI629" s="9"/>
      <c r="AJ629" s="9"/>
      <c r="AK629" s="9"/>
      <c r="AL629" s="11"/>
      <c r="AM629" s="11"/>
      <c r="AN629" s="11"/>
      <c r="AO629" s="9"/>
      <c r="AP629" s="11"/>
      <c r="AQ629" s="11"/>
      <c r="AR629" s="9"/>
      <c r="AS629" s="9"/>
      <c r="AT629" s="9"/>
      <c r="AU629" s="9"/>
      <c r="AV629" s="11"/>
      <c r="AW629" s="11"/>
      <c r="AX629" s="11"/>
      <c r="AY629" s="9"/>
      <c r="AZ629" s="11"/>
      <c r="BA629" s="11"/>
      <c r="BB629" s="12"/>
      <c r="BC629" s="9"/>
      <c r="BD629" s="12"/>
      <c r="BE629" s="9"/>
      <c r="BF629" s="11"/>
      <c r="BG629" s="9"/>
      <c r="BH629" s="11"/>
      <c r="BI629" s="11"/>
      <c r="BJ629" s="12"/>
      <c r="BK629" s="9"/>
      <c r="BL629" s="12"/>
      <c r="BM629" s="11"/>
      <c r="BN629" s="11"/>
      <c r="BO629" s="11"/>
      <c r="BP629" s="9"/>
    </row>
    <row r="630" spans="3:68" x14ac:dyDescent="0.25">
      <c r="C630" s="9"/>
      <c r="D630" s="9"/>
      <c r="E630" s="9"/>
      <c r="F630" s="9"/>
      <c r="G630" s="9"/>
      <c r="H630" s="11"/>
      <c r="I630" s="11"/>
      <c r="J630" s="11"/>
      <c r="K630" s="9"/>
      <c r="L630" s="11"/>
      <c r="M630" s="11"/>
      <c r="N630" s="9"/>
      <c r="O630" s="9"/>
      <c r="P630" s="9"/>
      <c r="Q630" s="9"/>
      <c r="R630" s="11"/>
      <c r="S630" s="11"/>
      <c r="T630" s="11"/>
      <c r="U630" s="9"/>
      <c r="V630" s="11"/>
      <c r="W630" s="11"/>
      <c r="X630" s="9"/>
      <c r="Y630" s="9"/>
      <c r="Z630" s="9"/>
      <c r="AA630" s="11"/>
      <c r="AB630" s="11"/>
      <c r="AC630" s="11"/>
      <c r="AD630" s="9"/>
      <c r="AE630" s="11"/>
      <c r="AF630" s="11"/>
      <c r="AG630" s="9"/>
      <c r="AH630" s="9"/>
      <c r="AI630" s="9"/>
      <c r="AJ630" s="9"/>
      <c r="AK630" s="9"/>
      <c r="AL630" s="11"/>
      <c r="AM630" s="11"/>
      <c r="AN630" s="11"/>
      <c r="AO630" s="9"/>
      <c r="AP630" s="11"/>
      <c r="AQ630" s="11"/>
      <c r="AR630" s="9"/>
      <c r="AS630" s="9"/>
      <c r="AT630" s="9"/>
      <c r="AU630" s="9"/>
      <c r="AV630" s="11"/>
      <c r="AW630" s="11"/>
      <c r="AX630" s="11"/>
      <c r="AY630" s="9"/>
      <c r="AZ630" s="11"/>
      <c r="BA630" s="11"/>
      <c r="BB630" s="12"/>
      <c r="BC630" s="9"/>
      <c r="BD630" s="12"/>
      <c r="BE630" s="9"/>
      <c r="BF630" s="11"/>
      <c r="BG630" s="9"/>
      <c r="BH630" s="11"/>
      <c r="BI630" s="11"/>
      <c r="BJ630" s="12"/>
      <c r="BK630" s="9"/>
      <c r="BL630" s="12"/>
      <c r="BM630" s="11"/>
      <c r="BN630" s="11"/>
      <c r="BO630" s="11"/>
      <c r="BP630" s="9"/>
    </row>
    <row r="631" spans="3:68" x14ac:dyDescent="0.25">
      <c r="C631" s="9"/>
      <c r="D631" s="9"/>
      <c r="E631" s="9"/>
      <c r="F631" s="9"/>
      <c r="G631" s="9"/>
      <c r="H631" s="11"/>
      <c r="I631" s="11"/>
      <c r="J631" s="11"/>
      <c r="K631" s="9"/>
      <c r="L631" s="11"/>
      <c r="M631" s="11"/>
      <c r="N631" s="9"/>
      <c r="O631" s="9"/>
      <c r="P631" s="9"/>
      <c r="Q631" s="9"/>
      <c r="R631" s="11"/>
      <c r="S631" s="11"/>
      <c r="T631" s="11"/>
      <c r="U631" s="9"/>
      <c r="V631" s="11"/>
      <c r="W631" s="11"/>
      <c r="X631" s="9"/>
      <c r="Y631" s="9"/>
      <c r="Z631" s="9"/>
      <c r="AA631" s="11"/>
      <c r="AB631" s="11"/>
      <c r="AC631" s="11"/>
      <c r="AD631" s="9"/>
      <c r="AE631" s="11"/>
      <c r="AF631" s="11"/>
      <c r="AG631" s="9"/>
      <c r="AH631" s="9"/>
      <c r="AI631" s="9"/>
      <c r="AJ631" s="9"/>
      <c r="AK631" s="9"/>
      <c r="AL631" s="11"/>
      <c r="AM631" s="11"/>
      <c r="AN631" s="11"/>
      <c r="AO631" s="9"/>
      <c r="AP631" s="11"/>
      <c r="AQ631" s="11"/>
      <c r="AR631" s="9"/>
      <c r="AS631" s="9"/>
      <c r="AT631" s="9"/>
      <c r="AU631" s="9"/>
      <c r="AV631" s="11"/>
      <c r="AW631" s="11"/>
      <c r="AX631" s="11"/>
      <c r="AY631" s="9"/>
      <c r="AZ631" s="11"/>
      <c r="BA631" s="11"/>
      <c r="BB631" s="12"/>
      <c r="BC631" s="9"/>
      <c r="BD631" s="12"/>
      <c r="BE631" s="9"/>
      <c r="BF631" s="11"/>
      <c r="BG631" s="9"/>
      <c r="BH631" s="11"/>
      <c r="BI631" s="11"/>
      <c r="BJ631" s="12"/>
      <c r="BK631" s="9"/>
      <c r="BL631" s="12"/>
      <c r="BM631" s="11"/>
      <c r="BN631" s="11"/>
      <c r="BO631" s="11"/>
      <c r="BP631" s="9"/>
    </row>
    <row r="632" spans="3:68" x14ac:dyDescent="0.25">
      <c r="C632" s="9"/>
      <c r="D632" s="9"/>
      <c r="E632" s="9"/>
      <c r="F632" s="9"/>
      <c r="G632" s="9"/>
      <c r="H632" s="11"/>
      <c r="I632" s="11"/>
      <c r="J632" s="11"/>
      <c r="K632" s="9"/>
      <c r="L632" s="11"/>
      <c r="M632" s="11"/>
      <c r="N632" s="9"/>
      <c r="O632" s="9"/>
      <c r="P632" s="9"/>
      <c r="Q632" s="9"/>
      <c r="R632" s="11"/>
      <c r="S632" s="11"/>
      <c r="T632" s="11"/>
      <c r="U632" s="9"/>
      <c r="V632" s="11"/>
      <c r="W632" s="11"/>
      <c r="X632" s="9"/>
      <c r="Y632" s="9"/>
      <c r="Z632" s="9"/>
      <c r="AA632" s="11"/>
      <c r="AB632" s="11"/>
      <c r="AC632" s="11"/>
      <c r="AD632" s="9"/>
      <c r="AE632" s="11"/>
      <c r="AF632" s="11"/>
      <c r="AG632" s="9"/>
      <c r="AH632" s="9"/>
      <c r="AI632" s="9"/>
      <c r="AJ632" s="9"/>
      <c r="AK632" s="9"/>
      <c r="AL632" s="11"/>
      <c r="AM632" s="11"/>
      <c r="AN632" s="11"/>
      <c r="AO632" s="9"/>
      <c r="AP632" s="11"/>
      <c r="AQ632" s="11"/>
      <c r="AR632" s="9"/>
      <c r="AS632" s="9"/>
      <c r="AT632" s="9"/>
      <c r="AU632" s="9"/>
      <c r="AV632" s="11"/>
      <c r="AW632" s="11"/>
      <c r="AX632" s="11"/>
      <c r="AY632" s="9"/>
      <c r="AZ632" s="11"/>
      <c r="BA632" s="11"/>
      <c r="BB632" s="12"/>
      <c r="BC632" s="9"/>
      <c r="BD632" s="12"/>
      <c r="BE632" s="9"/>
      <c r="BF632" s="11"/>
      <c r="BG632" s="9"/>
      <c r="BH632" s="11"/>
      <c r="BI632" s="11"/>
      <c r="BJ632" s="12"/>
      <c r="BK632" s="9"/>
      <c r="BL632" s="12"/>
      <c r="BM632" s="11"/>
      <c r="BN632" s="11"/>
      <c r="BO632" s="11"/>
      <c r="BP632" s="9"/>
    </row>
    <row r="633" spans="3:68" x14ac:dyDescent="0.25">
      <c r="C633" s="9"/>
      <c r="D633" s="9"/>
      <c r="E633" s="9"/>
      <c r="F633" s="9"/>
      <c r="G633" s="9"/>
      <c r="H633" s="11"/>
      <c r="I633" s="11"/>
      <c r="J633" s="11"/>
      <c r="K633" s="9"/>
      <c r="L633" s="11"/>
      <c r="M633" s="11"/>
      <c r="N633" s="9"/>
      <c r="O633" s="9"/>
      <c r="P633" s="9"/>
      <c r="Q633" s="9"/>
      <c r="R633" s="11"/>
      <c r="S633" s="11"/>
      <c r="T633" s="11"/>
      <c r="U633" s="9"/>
      <c r="V633" s="11"/>
      <c r="W633" s="11"/>
      <c r="X633" s="9"/>
      <c r="Y633" s="9"/>
      <c r="Z633" s="9"/>
      <c r="AA633" s="11"/>
      <c r="AB633" s="11"/>
      <c r="AC633" s="11"/>
      <c r="AD633" s="9"/>
      <c r="AE633" s="11"/>
      <c r="AF633" s="11"/>
      <c r="AG633" s="9"/>
      <c r="AH633" s="9"/>
      <c r="AI633" s="9"/>
      <c r="AJ633" s="9"/>
      <c r="AK633" s="9"/>
      <c r="AL633" s="11"/>
      <c r="AM633" s="11"/>
      <c r="AN633" s="11"/>
      <c r="AO633" s="9"/>
      <c r="AP633" s="11"/>
      <c r="AQ633" s="11"/>
      <c r="AR633" s="9"/>
      <c r="AS633" s="9"/>
      <c r="AT633" s="9"/>
      <c r="AU633" s="9"/>
      <c r="AV633" s="11"/>
      <c r="AW633" s="11"/>
      <c r="AX633" s="11"/>
      <c r="AY633" s="9"/>
      <c r="AZ633" s="11"/>
      <c r="BA633" s="11"/>
      <c r="BB633" s="12"/>
      <c r="BC633" s="9"/>
      <c r="BD633" s="12"/>
      <c r="BE633" s="9"/>
      <c r="BF633" s="11"/>
      <c r="BG633" s="9"/>
      <c r="BH633" s="11"/>
      <c r="BI633" s="11"/>
      <c r="BJ633" s="12"/>
      <c r="BK633" s="9"/>
      <c r="BL633" s="12"/>
      <c r="BM633" s="11"/>
      <c r="BN633" s="11"/>
      <c r="BO633" s="11"/>
      <c r="BP633" s="9"/>
    </row>
    <row r="634" spans="3:68" x14ac:dyDescent="0.25">
      <c r="C634" s="9"/>
      <c r="D634" s="9"/>
      <c r="E634" s="9"/>
      <c r="F634" s="9"/>
      <c r="G634" s="9"/>
      <c r="H634" s="11"/>
      <c r="I634" s="11"/>
      <c r="J634" s="11"/>
      <c r="K634" s="9"/>
      <c r="L634" s="11"/>
      <c r="M634" s="11"/>
      <c r="N634" s="9"/>
      <c r="O634" s="9"/>
      <c r="P634" s="9"/>
      <c r="Q634" s="9"/>
      <c r="R634" s="11"/>
      <c r="S634" s="11"/>
      <c r="T634" s="11"/>
      <c r="U634" s="9"/>
      <c r="V634" s="11"/>
      <c r="W634" s="11"/>
      <c r="X634" s="9"/>
      <c r="Y634" s="9"/>
      <c r="Z634" s="9"/>
      <c r="AA634" s="11"/>
      <c r="AB634" s="11"/>
      <c r="AC634" s="11"/>
      <c r="AD634" s="9"/>
      <c r="AE634" s="11"/>
      <c r="AF634" s="11"/>
      <c r="AG634" s="9"/>
      <c r="AH634" s="9"/>
      <c r="AI634" s="9"/>
      <c r="AJ634" s="9"/>
      <c r="AK634" s="9"/>
      <c r="AL634" s="11"/>
      <c r="AM634" s="11"/>
      <c r="AN634" s="11"/>
      <c r="AO634" s="9"/>
      <c r="AP634" s="11"/>
      <c r="AQ634" s="11"/>
      <c r="AR634" s="9"/>
      <c r="AS634" s="9"/>
      <c r="AT634" s="9"/>
      <c r="AU634" s="9"/>
      <c r="AV634" s="11"/>
      <c r="AW634" s="11"/>
      <c r="AX634" s="11"/>
      <c r="AY634" s="9"/>
      <c r="AZ634" s="11"/>
      <c r="BA634" s="11"/>
      <c r="BB634" s="12"/>
      <c r="BC634" s="9"/>
      <c r="BD634" s="12"/>
      <c r="BE634" s="9"/>
      <c r="BF634" s="11"/>
      <c r="BG634" s="9"/>
      <c r="BH634" s="11"/>
      <c r="BI634" s="11"/>
      <c r="BJ634" s="12"/>
      <c r="BK634" s="9"/>
      <c r="BL634" s="12"/>
      <c r="BM634" s="11"/>
      <c r="BN634" s="11"/>
      <c r="BO634" s="11"/>
      <c r="BP634" s="9"/>
    </row>
    <row r="635" spans="3:68" x14ac:dyDescent="0.25">
      <c r="C635" s="9"/>
      <c r="D635" s="9"/>
      <c r="E635" s="9"/>
      <c r="F635" s="9"/>
      <c r="G635" s="9"/>
      <c r="H635" s="11"/>
      <c r="I635" s="11"/>
      <c r="J635" s="11"/>
      <c r="K635" s="9"/>
      <c r="L635" s="11"/>
      <c r="M635" s="11"/>
      <c r="N635" s="9"/>
      <c r="O635" s="9"/>
      <c r="P635" s="9"/>
      <c r="Q635" s="9"/>
      <c r="R635" s="11"/>
      <c r="S635" s="11"/>
      <c r="T635" s="11"/>
      <c r="U635" s="9"/>
      <c r="V635" s="11"/>
      <c r="W635" s="11"/>
      <c r="X635" s="9"/>
      <c r="Y635" s="9"/>
      <c r="Z635" s="9"/>
      <c r="AA635" s="11"/>
      <c r="AB635" s="11"/>
      <c r="AC635" s="11"/>
      <c r="AD635" s="9"/>
      <c r="AE635" s="11"/>
      <c r="AF635" s="11"/>
      <c r="AG635" s="9"/>
      <c r="AH635" s="9"/>
      <c r="AI635" s="9"/>
      <c r="AJ635" s="9"/>
      <c r="AK635" s="9"/>
      <c r="AL635" s="11"/>
      <c r="AM635" s="11"/>
      <c r="AN635" s="11"/>
      <c r="AO635" s="9"/>
      <c r="AP635" s="11"/>
      <c r="AQ635" s="11"/>
      <c r="AR635" s="9"/>
      <c r="AS635" s="9"/>
      <c r="AT635" s="9"/>
      <c r="AU635" s="9"/>
      <c r="AV635" s="11"/>
      <c r="AW635" s="11"/>
      <c r="AX635" s="11"/>
      <c r="AY635" s="9"/>
      <c r="AZ635" s="11"/>
      <c r="BA635" s="11"/>
      <c r="BB635" s="12"/>
      <c r="BC635" s="9"/>
      <c r="BD635" s="12"/>
      <c r="BE635" s="9"/>
      <c r="BF635" s="11"/>
      <c r="BG635" s="9"/>
      <c r="BH635" s="11"/>
      <c r="BI635" s="11"/>
      <c r="BJ635" s="12"/>
      <c r="BK635" s="9"/>
      <c r="BL635" s="12"/>
      <c r="BM635" s="11"/>
      <c r="BN635" s="11"/>
      <c r="BO635" s="11"/>
      <c r="BP635" s="9"/>
    </row>
    <row r="636" spans="3:68" x14ac:dyDescent="0.25">
      <c r="C636" s="9"/>
      <c r="D636" s="9"/>
      <c r="E636" s="9"/>
      <c r="F636" s="9"/>
      <c r="G636" s="9"/>
      <c r="H636" s="11"/>
      <c r="I636" s="11"/>
      <c r="J636" s="11"/>
      <c r="K636" s="9"/>
      <c r="L636" s="11"/>
      <c r="M636" s="11"/>
      <c r="N636" s="9"/>
      <c r="O636" s="9"/>
      <c r="P636" s="9"/>
      <c r="Q636" s="9"/>
      <c r="R636" s="11"/>
      <c r="S636" s="11"/>
      <c r="T636" s="11"/>
      <c r="U636" s="9"/>
      <c r="V636" s="11"/>
      <c r="W636" s="11"/>
      <c r="X636" s="9"/>
      <c r="Y636" s="9"/>
      <c r="Z636" s="9"/>
      <c r="AA636" s="11"/>
      <c r="AB636" s="11"/>
      <c r="AC636" s="11"/>
      <c r="AD636" s="9"/>
      <c r="AE636" s="11"/>
      <c r="AF636" s="11"/>
      <c r="AG636" s="9"/>
      <c r="AH636" s="9"/>
      <c r="AI636" s="9"/>
      <c r="AJ636" s="9"/>
      <c r="AK636" s="9"/>
      <c r="AL636" s="11"/>
      <c r="AM636" s="11"/>
      <c r="AN636" s="11"/>
      <c r="AO636" s="9"/>
      <c r="AP636" s="11"/>
      <c r="AQ636" s="11"/>
      <c r="AR636" s="9"/>
      <c r="AS636" s="9"/>
      <c r="AT636" s="9"/>
      <c r="AU636" s="9"/>
      <c r="AV636" s="11"/>
      <c r="AW636" s="11"/>
      <c r="AX636" s="11"/>
      <c r="AY636" s="9"/>
      <c r="AZ636" s="11"/>
      <c r="BA636" s="11"/>
      <c r="BB636" s="12"/>
      <c r="BC636" s="9"/>
      <c r="BD636" s="12"/>
      <c r="BE636" s="9"/>
      <c r="BF636" s="11"/>
      <c r="BG636" s="9"/>
      <c r="BH636" s="11"/>
      <c r="BI636" s="11"/>
      <c r="BJ636" s="12"/>
      <c r="BK636" s="9"/>
      <c r="BL636" s="12"/>
      <c r="BM636" s="11"/>
      <c r="BN636" s="11"/>
      <c r="BO636" s="11"/>
      <c r="BP636" s="9"/>
    </row>
    <row r="637" spans="3:68" x14ac:dyDescent="0.25">
      <c r="C637" s="9"/>
      <c r="D637" s="9"/>
      <c r="E637" s="9"/>
      <c r="F637" s="9"/>
      <c r="G637" s="9"/>
      <c r="H637" s="11"/>
      <c r="I637" s="11"/>
      <c r="J637" s="11"/>
      <c r="K637" s="9"/>
      <c r="L637" s="11"/>
      <c r="M637" s="11"/>
      <c r="N637" s="9"/>
      <c r="O637" s="9"/>
      <c r="P637" s="9"/>
      <c r="Q637" s="9"/>
      <c r="R637" s="11"/>
      <c r="S637" s="11"/>
      <c r="T637" s="11"/>
      <c r="U637" s="9"/>
      <c r="V637" s="11"/>
      <c r="W637" s="11"/>
      <c r="X637" s="9"/>
      <c r="Y637" s="9"/>
      <c r="Z637" s="9"/>
      <c r="AA637" s="11"/>
      <c r="AB637" s="11"/>
      <c r="AC637" s="11"/>
      <c r="AD637" s="9"/>
      <c r="AE637" s="11"/>
      <c r="AF637" s="11"/>
      <c r="AG637" s="9"/>
      <c r="AH637" s="9"/>
      <c r="AI637" s="9"/>
      <c r="AJ637" s="9"/>
      <c r="AK637" s="9"/>
      <c r="AL637" s="11"/>
      <c r="AM637" s="11"/>
      <c r="AN637" s="11"/>
      <c r="AO637" s="9"/>
      <c r="AP637" s="11"/>
      <c r="AQ637" s="11"/>
      <c r="AR637" s="9"/>
      <c r="AS637" s="9"/>
      <c r="AT637" s="9"/>
      <c r="AU637" s="9"/>
      <c r="AV637" s="11"/>
      <c r="AW637" s="11"/>
      <c r="AX637" s="11"/>
      <c r="AY637" s="9"/>
      <c r="AZ637" s="11"/>
      <c r="BA637" s="11"/>
      <c r="BB637" s="12"/>
      <c r="BC637" s="9"/>
      <c r="BD637" s="12"/>
      <c r="BE637" s="9"/>
      <c r="BF637" s="11"/>
      <c r="BG637" s="9"/>
      <c r="BH637" s="11"/>
      <c r="BI637" s="11"/>
      <c r="BJ637" s="12"/>
      <c r="BK637" s="9"/>
      <c r="BL637" s="12"/>
      <c r="BM637" s="11"/>
      <c r="BN637" s="11"/>
      <c r="BO637" s="11"/>
      <c r="BP637" s="9"/>
    </row>
    <row r="638" spans="3:68" x14ac:dyDescent="0.25">
      <c r="C638" s="9"/>
      <c r="D638" s="9"/>
      <c r="E638" s="9"/>
      <c r="F638" s="9"/>
      <c r="G638" s="9"/>
      <c r="H638" s="11"/>
      <c r="I638" s="11"/>
      <c r="J638" s="11"/>
      <c r="K638" s="9"/>
      <c r="L638" s="11"/>
      <c r="M638" s="11"/>
      <c r="N638" s="9"/>
      <c r="O638" s="9"/>
      <c r="P638" s="9"/>
      <c r="Q638" s="9"/>
      <c r="R638" s="11"/>
      <c r="S638" s="11"/>
      <c r="T638" s="11"/>
      <c r="U638" s="9"/>
      <c r="V638" s="11"/>
      <c r="W638" s="11"/>
      <c r="X638" s="9"/>
      <c r="Y638" s="9"/>
      <c r="Z638" s="9"/>
      <c r="AA638" s="11"/>
      <c r="AB638" s="11"/>
      <c r="AC638" s="11"/>
      <c r="AD638" s="9"/>
      <c r="AE638" s="11"/>
      <c r="AF638" s="11"/>
      <c r="AG638" s="9"/>
      <c r="AH638" s="9"/>
      <c r="AI638" s="9"/>
      <c r="AJ638" s="9"/>
      <c r="AK638" s="9"/>
      <c r="AL638" s="11"/>
      <c r="AM638" s="11"/>
      <c r="AN638" s="11"/>
      <c r="AO638" s="9"/>
      <c r="AP638" s="11"/>
      <c r="AQ638" s="11"/>
      <c r="AR638" s="9"/>
      <c r="AS638" s="9"/>
      <c r="AT638" s="9"/>
      <c r="AU638" s="9"/>
      <c r="AV638" s="11"/>
      <c r="AW638" s="11"/>
      <c r="AX638" s="11"/>
      <c r="AY638" s="9"/>
      <c r="AZ638" s="11"/>
      <c r="BA638" s="11"/>
      <c r="BB638" s="12"/>
      <c r="BC638" s="9"/>
      <c r="BD638" s="12"/>
      <c r="BE638" s="9"/>
      <c r="BF638" s="11"/>
      <c r="BG638" s="9"/>
      <c r="BH638" s="11"/>
      <c r="BI638" s="11"/>
      <c r="BJ638" s="12"/>
      <c r="BK638" s="9"/>
      <c r="BL638" s="12"/>
      <c r="BM638" s="11"/>
      <c r="BN638" s="11"/>
      <c r="BO638" s="11"/>
      <c r="BP638" s="9"/>
    </row>
    <row r="639" spans="3:68" x14ac:dyDescent="0.25">
      <c r="C639" s="9"/>
      <c r="D639" s="9"/>
      <c r="E639" s="9"/>
      <c r="F639" s="9"/>
      <c r="G639" s="9"/>
      <c r="H639" s="11"/>
      <c r="I639" s="11"/>
      <c r="J639" s="11"/>
      <c r="K639" s="9"/>
      <c r="L639" s="11"/>
      <c r="M639" s="11"/>
      <c r="N639" s="9"/>
      <c r="O639" s="9"/>
      <c r="P639" s="9"/>
      <c r="Q639" s="9"/>
      <c r="R639" s="11"/>
      <c r="S639" s="11"/>
      <c r="T639" s="11"/>
      <c r="U639" s="9"/>
      <c r="V639" s="11"/>
      <c r="W639" s="11"/>
      <c r="X639" s="9"/>
      <c r="Y639" s="9"/>
      <c r="Z639" s="9"/>
      <c r="AA639" s="11"/>
      <c r="AB639" s="11"/>
      <c r="AC639" s="11"/>
      <c r="AD639" s="9"/>
      <c r="AE639" s="11"/>
      <c r="AF639" s="11"/>
      <c r="AG639" s="9"/>
      <c r="AH639" s="9"/>
      <c r="AI639" s="9"/>
      <c r="AJ639" s="9"/>
      <c r="AK639" s="9"/>
      <c r="AL639" s="11"/>
      <c r="AM639" s="11"/>
      <c r="AN639" s="11"/>
      <c r="AO639" s="9"/>
      <c r="AP639" s="11"/>
      <c r="AQ639" s="11"/>
      <c r="AR639" s="9"/>
      <c r="AS639" s="9"/>
      <c r="AT639" s="9"/>
      <c r="AU639" s="9"/>
      <c r="AV639" s="11"/>
      <c r="AW639" s="11"/>
      <c r="AX639" s="11"/>
      <c r="AY639" s="9"/>
      <c r="AZ639" s="11"/>
      <c r="BA639" s="11"/>
      <c r="BB639" s="12"/>
      <c r="BC639" s="9"/>
      <c r="BD639" s="12"/>
      <c r="BE639" s="9"/>
      <c r="BF639" s="11"/>
      <c r="BG639" s="9"/>
      <c r="BH639" s="11"/>
      <c r="BI639" s="11"/>
      <c r="BJ639" s="12"/>
      <c r="BK639" s="9"/>
      <c r="BL639" s="12"/>
      <c r="BM639" s="11"/>
      <c r="BN639" s="11"/>
      <c r="BO639" s="11"/>
      <c r="BP639" s="9"/>
    </row>
    <row r="640" spans="3:68" x14ac:dyDescent="0.25">
      <c r="C640" s="9"/>
      <c r="D640" s="9"/>
      <c r="E640" s="9"/>
      <c r="F640" s="9"/>
      <c r="G640" s="9"/>
      <c r="H640" s="11"/>
      <c r="I640" s="11"/>
      <c r="J640" s="11"/>
      <c r="K640" s="9"/>
      <c r="L640" s="11"/>
      <c r="M640" s="11"/>
      <c r="N640" s="9"/>
      <c r="O640" s="9"/>
      <c r="P640" s="9"/>
      <c r="Q640" s="9"/>
      <c r="R640" s="11"/>
      <c r="S640" s="11"/>
      <c r="T640" s="11"/>
      <c r="U640" s="9"/>
      <c r="V640" s="11"/>
      <c r="W640" s="11"/>
      <c r="X640" s="9"/>
      <c r="Y640" s="9"/>
      <c r="Z640" s="9"/>
      <c r="AA640" s="11"/>
      <c r="AB640" s="11"/>
      <c r="AC640" s="11"/>
      <c r="AD640" s="9"/>
      <c r="AE640" s="11"/>
      <c r="AF640" s="11"/>
      <c r="AG640" s="9"/>
      <c r="AH640" s="9"/>
      <c r="AI640" s="9"/>
      <c r="AJ640" s="9"/>
      <c r="AK640" s="9"/>
      <c r="AL640" s="11"/>
      <c r="AM640" s="11"/>
      <c r="AN640" s="11"/>
      <c r="AO640" s="9"/>
      <c r="AP640" s="11"/>
      <c r="AQ640" s="11"/>
      <c r="AR640" s="9"/>
      <c r="AS640" s="9"/>
      <c r="AT640" s="9"/>
      <c r="AU640" s="9"/>
      <c r="AV640" s="11"/>
      <c r="AW640" s="11"/>
      <c r="AX640" s="11"/>
      <c r="AY640" s="9"/>
      <c r="AZ640" s="11"/>
      <c r="BA640" s="11"/>
      <c r="BB640" s="12"/>
      <c r="BC640" s="9"/>
      <c r="BD640" s="12"/>
      <c r="BE640" s="9"/>
      <c r="BF640" s="11"/>
      <c r="BG640" s="9"/>
      <c r="BH640" s="11"/>
      <c r="BI640" s="11"/>
      <c r="BJ640" s="12"/>
      <c r="BK640" s="9"/>
      <c r="BL640" s="12"/>
      <c r="BM640" s="11"/>
      <c r="BN640" s="11"/>
      <c r="BO640" s="11"/>
      <c r="BP640" s="9"/>
    </row>
    <row r="641" spans="3:68" x14ac:dyDescent="0.25">
      <c r="C641" s="9"/>
      <c r="D641" s="9"/>
      <c r="E641" s="9"/>
      <c r="F641" s="9"/>
      <c r="G641" s="9"/>
      <c r="H641" s="11"/>
      <c r="I641" s="11"/>
      <c r="J641" s="11"/>
      <c r="K641" s="9"/>
      <c r="L641" s="11"/>
      <c r="M641" s="11"/>
      <c r="N641" s="9"/>
      <c r="O641" s="9"/>
      <c r="P641" s="9"/>
      <c r="Q641" s="9"/>
      <c r="R641" s="11"/>
      <c r="S641" s="11"/>
      <c r="T641" s="11"/>
      <c r="U641" s="9"/>
      <c r="V641" s="11"/>
      <c r="W641" s="11"/>
      <c r="X641" s="9"/>
      <c r="Y641" s="9"/>
      <c r="Z641" s="9"/>
      <c r="AA641" s="11"/>
      <c r="AB641" s="11"/>
      <c r="AC641" s="11"/>
      <c r="AD641" s="9"/>
      <c r="AE641" s="11"/>
      <c r="AF641" s="11"/>
      <c r="AG641" s="9"/>
      <c r="AH641" s="9"/>
      <c r="AI641" s="9"/>
      <c r="AJ641" s="9"/>
      <c r="AK641" s="9"/>
      <c r="AL641" s="11"/>
      <c r="AM641" s="11"/>
      <c r="AN641" s="11"/>
      <c r="AO641" s="9"/>
      <c r="AP641" s="11"/>
      <c r="AQ641" s="11"/>
      <c r="AR641" s="9"/>
      <c r="AS641" s="9"/>
      <c r="AT641" s="9"/>
      <c r="AU641" s="9"/>
      <c r="AV641" s="11"/>
      <c r="AW641" s="11"/>
      <c r="AX641" s="11"/>
      <c r="AY641" s="9"/>
      <c r="AZ641" s="11"/>
      <c r="BA641" s="11"/>
      <c r="BB641" s="12"/>
      <c r="BC641" s="9"/>
      <c r="BD641" s="12"/>
      <c r="BE641" s="9"/>
      <c r="BF641" s="11"/>
      <c r="BG641" s="9"/>
      <c r="BH641" s="11"/>
      <c r="BI641" s="11"/>
      <c r="BJ641" s="12"/>
      <c r="BK641" s="9"/>
      <c r="BL641" s="12"/>
      <c r="BM641" s="11"/>
      <c r="BN641" s="11"/>
      <c r="BO641" s="11"/>
      <c r="BP641" s="9"/>
    </row>
    <row r="642" spans="3:68" x14ac:dyDescent="0.25">
      <c r="C642" s="9"/>
      <c r="D642" s="9"/>
      <c r="E642" s="9"/>
      <c r="F642" s="9"/>
      <c r="G642" s="9"/>
      <c r="H642" s="11"/>
      <c r="I642" s="11"/>
      <c r="J642" s="11"/>
      <c r="K642" s="9"/>
      <c r="L642" s="11"/>
      <c r="M642" s="11"/>
      <c r="N642" s="9"/>
      <c r="O642" s="9"/>
      <c r="P642" s="9"/>
      <c r="Q642" s="9"/>
      <c r="R642" s="11"/>
      <c r="S642" s="11"/>
      <c r="T642" s="11"/>
      <c r="U642" s="9"/>
      <c r="V642" s="11"/>
      <c r="W642" s="11"/>
      <c r="X642" s="9"/>
      <c r="Y642" s="9"/>
      <c r="Z642" s="9"/>
      <c r="AA642" s="11"/>
      <c r="AB642" s="11"/>
      <c r="AC642" s="11"/>
      <c r="AD642" s="9"/>
      <c r="AE642" s="11"/>
      <c r="AF642" s="11"/>
      <c r="AG642" s="9"/>
      <c r="AH642" s="9"/>
      <c r="AI642" s="9"/>
      <c r="AJ642" s="9"/>
      <c r="AK642" s="9"/>
      <c r="AL642" s="11"/>
      <c r="AM642" s="11"/>
      <c r="AN642" s="11"/>
      <c r="AO642" s="9"/>
      <c r="AP642" s="11"/>
      <c r="AQ642" s="11"/>
      <c r="AR642" s="9"/>
      <c r="AS642" s="9"/>
      <c r="AT642" s="9"/>
      <c r="AU642" s="9"/>
      <c r="AV642" s="11"/>
      <c r="AW642" s="11"/>
      <c r="AX642" s="11"/>
      <c r="AY642" s="9"/>
      <c r="AZ642" s="11"/>
      <c r="BA642" s="11"/>
      <c r="BB642" s="12"/>
      <c r="BC642" s="9"/>
      <c r="BD642" s="12"/>
      <c r="BE642" s="9"/>
      <c r="BF642" s="11"/>
      <c r="BG642" s="9"/>
      <c r="BH642" s="11"/>
      <c r="BI642" s="11"/>
      <c r="BJ642" s="12"/>
      <c r="BK642" s="9"/>
      <c r="BL642" s="12"/>
      <c r="BM642" s="11"/>
      <c r="BN642" s="11"/>
      <c r="BO642" s="11"/>
      <c r="BP642" s="9"/>
    </row>
    <row r="643" spans="3:68" x14ac:dyDescent="0.25">
      <c r="C643" s="9"/>
      <c r="D643" s="9"/>
      <c r="E643" s="9"/>
      <c r="F643" s="9"/>
      <c r="G643" s="9"/>
      <c r="H643" s="11"/>
      <c r="I643" s="11"/>
      <c r="J643" s="11"/>
      <c r="K643" s="9"/>
      <c r="L643" s="11"/>
      <c r="M643" s="11"/>
      <c r="N643" s="9"/>
      <c r="O643" s="9"/>
      <c r="P643" s="9"/>
      <c r="Q643" s="9"/>
      <c r="R643" s="11"/>
      <c r="S643" s="11"/>
      <c r="T643" s="11"/>
      <c r="U643" s="9"/>
      <c r="V643" s="11"/>
      <c r="W643" s="11"/>
      <c r="X643" s="9"/>
      <c r="Y643" s="9"/>
      <c r="Z643" s="9"/>
      <c r="AA643" s="11"/>
      <c r="AB643" s="11"/>
      <c r="AC643" s="11"/>
      <c r="AD643" s="9"/>
      <c r="AE643" s="11"/>
      <c r="AF643" s="11"/>
      <c r="AG643" s="9"/>
      <c r="AH643" s="9"/>
      <c r="AI643" s="9"/>
      <c r="AJ643" s="9"/>
      <c r="AK643" s="9"/>
      <c r="AL643" s="11"/>
      <c r="AM643" s="11"/>
      <c r="AN643" s="11"/>
      <c r="AO643" s="9"/>
      <c r="AP643" s="11"/>
      <c r="AQ643" s="11"/>
      <c r="AR643" s="9"/>
      <c r="AS643" s="9"/>
      <c r="AT643" s="9"/>
      <c r="AU643" s="9"/>
      <c r="AV643" s="11"/>
      <c r="AW643" s="11"/>
      <c r="AX643" s="11"/>
      <c r="AY643" s="9"/>
      <c r="AZ643" s="11"/>
      <c r="BA643" s="11"/>
      <c r="BB643" s="12"/>
      <c r="BC643" s="9"/>
      <c r="BD643" s="12"/>
      <c r="BE643" s="9"/>
      <c r="BF643" s="11"/>
      <c r="BG643" s="9"/>
      <c r="BH643" s="11"/>
      <c r="BI643" s="11"/>
      <c r="BJ643" s="12"/>
      <c r="BK643" s="9"/>
      <c r="BL643" s="12"/>
      <c r="BM643" s="11"/>
      <c r="BN643" s="11"/>
      <c r="BO643" s="11"/>
      <c r="BP643" s="9"/>
    </row>
    <row r="644" spans="3:68" x14ac:dyDescent="0.25">
      <c r="C644" s="9"/>
      <c r="D644" s="9"/>
      <c r="E644" s="9"/>
      <c r="F644" s="9"/>
      <c r="G644" s="9"/>
      <c r="H644" s="11"/>
      <c r="I644" s="11"/>
      <c r="J644" s="11"/>
      <c r="K644" s="9"/>
      <c r="L644" s="11"/>
      <c r="M644" s="11"/>
      <c r="N644" s="9"/>
      <c r="O644" s="9"/>
      <c r="P644" s="9"/>
      <c r="Q644" s="9"/>
      <c r="R644" s="11"/>
      <c r="S644" s="11"/>
      <c r="T644" s="11"/>
      <c r="U644" s="9"/>
      <c r="V644" s="11"/>
      <c r="W644" s="11"/>
      <c r="X644" s="9"/>
      <c r="Y644" s="9"/>
      <c r="Z644" s="9"/>
      <c r="AA644" s="11"/>
      <c r="AB644" s="11"/>
      <c r="AC644" s="11"/>
      <c r="AD644" s="9"/>
      <c r="AE644" s="11"/>
      <c r="AF644" s="11"/>
      <c r="AG644" s="9"/>
      <c r="AH644" s="9"/>
      <c r="AI644" s="9"/>
      <c r="AJ644" s="9"/>
      <c r="AK644" s="9"/>
      <c r="AL644" s="11"/>
      <c r="AM644" s="11"/>
      <c r="AN644" s="11"/>
      <c r="AO644" s="9"/>
      <c r="AP644" s="11"/>
      <c r="AQ644" s="11"/>
      <c r="AR644" s="9"/>
      <c r="AS644" s="9"/>
      <c r="AT644" s="9"/>
      <c r="AU644" s="9"/>
      <c r="AV644" s="11"/>
      <c r="AW644" s="11"/>
      <c r="AX644" s="11"/>
      <c r="AY644" s="9"/>
      <c r="AZ644" s="11"/>
      <c r="BA644" s="11"/>
      <c r="BB644" s="12"/>
      <c r="BC644" s="9"/>
      <c r="BD644" s="12"/>
      <c r="BE644" s="9"/>
      <c r="BF644" s="11"/>
      <c r="BG644" s="9"/>
      <c r="BH644" s="11"/>
      <c r="BI644" s="11"/>
      <c r="BJ644" s="12"/>
      <c r="BK644" s="9"/>
      <c r="BL644" s="12"/>
      <c r="BM644" s="11"/>
      <c r="BN644" s="11"/>
      <c r="BO644" s="11"/>
      <c r="BP644" s="9"/>
    </row>
    <row r="645" spans="3:68" x14ac:dyDescent="0.25">
      <c r="C645" s="9"/>
      <c r="D645" s="9"/>
      <c r="E645" s="9"/>
      <c r="F645" s="9"/>
      <c r="G645" s="9"/>
      <c r="H645" s="11"/>
      <c r="I645" s="11"/>
      <c r="J645" s="11"/>
      <c r="K645" s="9"/>
      <c r="L645" s="11"/>
      <c r="M645" s="11"/>
      <c r="N645" s="9"/>
      <c r="O645" s="9"/>
      <c r="P645" s="9"/>
      <c r="Q645" s="9"/>
      <c r="R645" s="11"/>
      <c r="S645" s="11"/>
      <c r="T645" s="11"/>
      <c r="U645" s="9"/>
      <c r="V645" s="11"/>
      <c r="W645" s="11"/>
      <c r="X645" s="9"/>
      <c r="Y645" s="9"/>
      <c r="Z645" s="9"/>
      <c r="AA645" s="11"/>
      <c r="AB645" s="11"/>
      <c r="AC645" s="11"/>
      <c r="AD645" s="9"/>
      <c r="AE645" s="11"/>
      <c r="AF645" s="11"/>
      <c r="AG645" s="9"/>
      <c r="AH645" s="9"/>
      <c r="AI645" s="9"/>
      <c r="AJ645" s="9"/>
      <c r="AK645" s="9"/>
      <c r="AL645" s="11"/>
      <c r="AM645" s="11"/>
      <c r="AN645" s="11"/>
      <c r="AO645" s="9"/>
      <c r="AP645" s="11"/>
      <c r="AQ645" s="11"/>
      <c r="AR645" s="9"/>
      <c r="AS645" s="9"/>
      <c r="AT645" s="9"/>
      <c r="AU645" s="9"/>
      <c r="AV645" s="11"/>
      <c r="AW645" s="11"/>
      <c r="AX645" s="11"/>
      <c r="AY645" s="9"/>
      <c r="AZ645" s="11"/>
      <c r="BA645" s="11"/>
      <c r="BB645" s="12"/>
      <c r="BC645" s="9"/>
      <c r="BD645" s="12"/>
      <c r="BE645" s="9"/>
      <c r="BF645" s="11"/>
      <c r="BG645" s="9"/>
      <c r="BH645" s="11"/>
      <c r="BI645" s="11"/>
      <c r="BJ645" s="12"/>
      <c r="BK645" s="9"/>
      <c r="BL645" s="12"/>
      <c r="BM645" s="11"/>
      <c r="BN645" s="11"/>
      <c r="BO645" s="11"/>
      <c r="BP645" s="9"/>
    </row>
    <row r="646" spans="3:68" x14ac:dyDescent="0.25">
      <c r="C646" s="9"/>
      <c r="D646" s="9"/>
      <c r="E646" s="9"/>
      <c r="F646" s="9"/>
      <c r="G646" s="9"/>
      <c r="H646" s="11"/>
      <c r="I646" s="11"/>
      <c r="J646" s="11"/>
      <c r="K646" s="9"/>
      <c r="L646" s="11"/>
      <c r="M646" s="11"/>
      <c r="N646" s="9"/>
      <c r="O646" s="9"/>
      <c r="P646" s="9"/>
      <c r="Q646" s="9"/>
      <c r="R646" s="11"/>
      <c r="S646" s="11"/>
      <c r="T646" s="11"/>
      <c r="U646" s="9"/>
      <c r="V646" s="11"/>
      <c r="W646" s="11"/>
      <c r="X646" s="9"/>
      <c r="Y646" s="9"/>
      <c r="Z646" s="9"/>
      <c r="AA646" s="11"/>
      <c r="AB646" s="11"/>
      <c r="AC646" s="11"/>
      <c r="AD646" s="9"/>
      <c r="AE646" s="11"/>
      <c r="AF646" s="11"/>
      <c r="AG646" s="9"/>
      <c r="AH646" s="9"/>
      <c r="AI646" s="9"/>
      <c r="AJ646" s="9"/>
      <c r="AK646" s="9"/>
      <c r="AL646" s="11"/>
      <c r="AM646" s="11"/>
      <c r="AN646" s="11"/>
      <c r="AO646" s="9"/>
      <c r="AP646" s="11"/>
      <c r="AQ646" s="11"/>
      <c r="AR646" s="9"/>
      <c r="AS646" s="9"/>
      <c r="AT646" s="9"/>
      <c r="AU646" s="9"/>
      <c r="AV646" s="11"/>
      <c r="AW646" s="11"/>
      <c r="AX646" s="11"/>
      <c r="AY646" s="9"/>
      <c r="AZ646" s="11"/>
      <c r="BA646" s="11"/>
      <c r="BB646" s="12"/>
      <c r="BC646" s="9"/>
      <c r="BD646" s="12"/>
      <c r="BE646" s="9"/>
      <c r="BF646" s="11"/>
      <c r="BG646" s="9"/>
      <c r="BH646" s="11"/>
      <c r="BI646" s="11"/>
      <c r="BJ646" s="12"/>
      <c r="BK646" s="9"/>
      <c r="BL646" s="12"/>
      <c r="BM646" s="11"/>
      <c r="BN646" s="11"/>
      <c r="BO646" s="11"/>
      <c r="BP646" s="9"/>
    </row>
    <row r="647" spans="3:68" x14ac:dyDescent="0.25">
      <c r="C647" s="9"/>
      <c r="D647" s="9"/>
      <c r="E647" s="9"/>
      <c r="F647" s="9"/>
      <c r="G647" s="9"/>
      <c r="H647" s="11"/>
      <c r="I647" s="11"/>
      <c r="J647" s="11"/>
      <c r="K647" s="9"/>
      <c r="L647" s="11"/>
      <c r="M647" s="11"/>
      <c r="N647" s="9"/>
      <c r="O647" s="9"/>
      <c r="P647" s="9"/>
      <c r="Q647" s="9"/>
      <c r="R647" s="11"/>
      <c r="S647" s="11"/>
      <c r="T647" s="11"/>
      <c r="U647" s="9"/>
      <c r="V647" s="11"/>
      <c r="W647" s="11"/>
      <c r="X647" s="9"/>
      <c r="Y647" s="9"/>
      <c r="Z647" s="9"/>
      <c r="AA647" s="11"/>
      <c r="AB647" s="11"/>
      <c r="AC647" s="11"/>
      <c r="AD647" s="9"/>
      <c r="AE647" s="11"/>
      <c r="AF647" s="11"/>
      <c r="AG647" s="9"/>
      <c r="AH647" s="9"/>
      <c r="AI647" s="9"/>
      <c r="AJ647" s="9"/>
      <c r="AK647" s="9"/>
      <c r="AL647" s="11"/>
      <c r="AM647" s="11"/>
      <c r="AN647" s="11"/>
      <c r="AO647" s="9"/>
      <c r="AP647" s="11"/>
      <c r="AQ647" s="11"/>
      <c r="AR647" s="9"/>
      <c r="AS647" s="9"/>
      <c r="AT647" s="9"/>
      <c r="AU647" s="9"/>
      <c r="AV647" s="11"/>
      <c r="AW647" s="11"/>
      <c r="AX647" s="11"/>
      <c r="AY647" s="9"/>
      <c r="AZ647" s="11"/>
      <c r="BA647" s="11"/>
      <c r="BB647" s="12"/>
      <c r="BC647" s="9"/>
      <c r="BD647" s="12"/>
      <c r="BE647" s="9"/>
      <c r="BF647" s="11"/>
      <c r="BG647" s="9"/>
      <c r="BH647" s="11"/>
      <c r="BI647" s="11"/>
      <c r="BJ647" s="12"/>
      <c r="BK647" s="9"/>
      <c r="BL647" s="12"/>
      <c r="BM647" s="11"/>
      <c r="BN647" s="11"/>
      <c r="BO647" s="11"/>
      <c r="BP647" s="9"/>
    </row>
    <row r="648" spans="3:68" x14ac:dyDescent="0.25">
      <c r="C648" s="9"/>
      <c r="D648" s="9"/>
      <c r="E648" s="9"/>
      <c r="F648" s="9"/>
      <c r="G648" s="9"/>
      <c r="H648" s="11"/>
      <c r="I648" s="11"/>
      <c r="J648" s="11"/>
      <c r="K648" s="9"/>
      <c r="L648" s="11"/>
      <c r="M648" s="11"/>
      <c r="N648" s="9"/>
      <c r="O648" s="9"/>
      <c r="P648" s="9"/>
      <c r="Q648" s="9"/>
      <c r="R648" s="11"/>
      <c r="S648" s="11"/>
      <c r="T648" s="11"/>
      <c r="U648" s="9"/>
      <c r="V648" s="11"/>
      <c r="W648" s="11"/>
      <c r="X648" s="9"/>
      <c r="Y648" s="9"/>
      <c r="Z648" s="9"/>
      <c r="AA648" s="11"/>
      <c r="AB648" s="11"/>
      <c r="AC648" s="11"/>
      <c r="AD648" s="9"/>
      <c r="AE648" s="11"/>
      <c r="AF648" s="11"/>
      <c r="AG648" s="9"/>
      <c r="AH648" s="9"/>
      <c r="AI648" s="9"/>
      <c r="AJ648" s="9"/>
      <c r="AK648" s="9"/>
      <c r="AL648" s="11"/>
      <c r="AM648" s="11"/>
      <c r="AN648" s="11"/>
      <c r="AO648" s="9"/>
      <c r="AP648" s="11"/>
      <c r="AQ648" s="11"/>
      <c r="AR648" s="9"/>
      <c r="AS648" s="9"/>
      <c r="AT648" s="9"/>
      <c r="AU648" s="9"/>
      <c r="AV648" s="11"/>
      <c r="AW648" s="11"/>
      <c r="AX648" s="11"/>
      <c r="AY648" s="9"/>
      <c r="AZ648" s="11"/>
      <c r="BA648" s="11"/>
      <c r="BB648" s="12"/>
      <c r="BC648" s="9"/>
      <c r="BD648" s="12"/>
      <c r="BE648" s="9"/>
      <c r="BF648" s="11"/>
      <c r="BG648" s="9"/>
      <c r="BH648" s="11"/>
      <c r="BI648" s="11"/>
      <c r="BJ648" s="12"/>
      <c r="BK648" s="9"/>
      <c r="BL648" s="12"/>
      <c r="BM648" s="11"/>
      <c r="BN648" s="11"/>
      <c r="BO648" s="11"/>
      <c r="BP648" s="9"/>
    </row>
    <row r="649" spans="3:68" x14ac:dyDescent="0.25">
      <c r="C649" s="9"/>
      <c r="D649" s="9"/>
      <c r="E649" s="9"/>
      <c r="F649" s="9"/>
      <c r="G649" s="9"/>
      <c r="H649" s="11"/>
      <c r="I649" s="11"/>
      <c r="J649" s="11"/>
      <c r="K649" s="9"/>
      <c r="L649" s="11"/>
      <c r="M649" s="11"/>
      <c r="N649" s="9"/>
      <c r="O649" s="9"/>
      <c r="P649" s="9"/>
      <c r="Q649" s="9"/>
      <c r="R649" s="11"/>
      <c r="S649" s="11"/>
      <c r="T649" s="11"/>
      <c r="U649" s="9"/>
      <c r="V649" s="11"/>
      <c r="W649" s="11"/>
      <c r="X649" s="9"/>
      <c r="Y649" s="9"/>
      <c r="Z649" s="9"/>
      <c r="AA649" s="11"/>
      <c r="AB649" s="11"/>
      <c r="AC649" s="11"/>
      <c r="AD649" s="9"/>
      <c r="AE649" s="11"/>
      <c r="AF649" s="11"/>
      <c r="AG649" s="9"/>
      <c r="AH649" s="9"/>
      <c r="AI649" s="9"/>
      <c r="AJ649" s="9"/>
      <c r="AK649" s="9"/>
      <c r="AL649" s="11"/>
      <c r="AM649" s="11"/>
      <c r="AN649" s="11"/>
      <c r="AO649" s="9"/>
      <c r="AP649" s="11"/>
      <c r="AQ649" s="11"/>
      <c r="AR649" s="9"/>
      <c r="AS649" s="9"/>
      <c r="AT649" s="9"/>
      <c r="AU649" s="9"/>
      <c r="AV649" s="11"/>
      <c r="AW649" s="11"/>
      <c r="AX649" s="11"/>
      <c r="AY649" s="9"/>
      <c r="AZ649" s="11"/>
      <c r="BA649" s="11"/>
      <c r="BB649" s="12"/>
      <c r="BC649" s="9"/>
      <c r="BD649" s="12"/>
      <c r="BE649" s="9"/>
      <c r="BF649" s="11"/>
      <c r="BG649" s="9"/>
      <c r="BH649" s="11"/>
      <c r="BI649" s="11"/>
      <c r="BJ649" s="12"/>
      <c r="BK649" s="9"/>
      <c r="BL649" s="12"/>
      <c r="BM649" s="11"/>
      <c r="BN649" s="11"/>
      <c r="BO649" s="11"/>
      <c r="BP649" s="9"/>
    </row>
    <row r="650" spans="3:68" x14ac:dyDescent="0.25">
      <c r="C650" s="9"/>
      <c r="D650" s="9"/>
      <c r="E650" s="9"/>
      <c r="F650" s="9"/>
      <c r="G650" s="9"/>
      <c r="H650" s="11"/>
      <c r="I650" s="11"/>
      <c r="J650" s="11"/>
      <c r="K650" s="9"/>
      <c r="L650" s="11"/>
      <c r="M650" s="11"/>
      <c r="N650" s="9"/>
      <c r="O650" s="9"/>
      <c r="P650" s="9"/>
      <c r="Q650" s="9"/>
      <c r="R650" s="11"/>
      <c r="S650" s="11"/>
      <c r="T650" s="11"/>
      <c r="U650" s="9"/>
      <c r="V650" s="11"/>
      <c r="W650" s="11"/>
      <c r="X650" s="9"/>
      <c r="Y650" s="9"/>
      <c r="Z650" s="9"/>
      <c r="AA650" s="11"/>
      <c r="AB650" s="11"/>
      <c r="AC650" s="11"/>
      <c r="AD650" s="9"/>
      <c r="AE650" s="11"/>
      <c r="AF650" s="11"/>
      <c r="AG650" s="9"/>
      <c r="AH650" s="9"/>
      <c r="AI650" s="9"/>
      <c r="AJ650" s="9"/>
      <c r="AK650" s="9"/>
      <c r="AL650" s="11"/>
      <c r="AM650" s="11"/>
      <c r="AN650" s="11"/>
      <c r="AO650" s="9"/>
      <c r="AP650" s="11"/>
      <c r="AQ650" s="11"/>
      <c r="AR650" s="9"/>
      <c r="AS650" s="9"/>
      <c r="AT650" s="9"/>
      <c r="AU650" s="9"/>
      <c r="AV650" s="11"/>
      <c r="AW650" s="11"/>
      <c r="AX650" s="11"/>
      <c r="AY650" s="9"/>
      <c r="AZ650" s="11"/>
      <c r="BA650" s="11"/>
      <c r="BB650" s="12"/>
      <c r="BC650" s="9"/>
      <c r="BD650" s="12"/>
      <c r="BE650" s="9"/>
      <c r="BF650" s="11"/>
      <c r="BG650" s="9"/>
      <c r="BH650" s="11"/>
      <c r="BI650" s="11"/>
      <c r="BJ650" s="12"/>
      <c r="BK650" s="9"/>
      <c r="BL650" s="12"/>
      <c r="BM650" s="11"/>
      <c r="BN650" s="11"/>
      <c r="BO650" s="11"/>
      <c r="BP650" s="9"/>
    </row>
    <row r="651" spans="3:68" x14ac:dyDescent="0.25">
      <c r="C651" s="9"/>
      <c r="D651" s="9"/>
      <c r="E651" s="9"/>
      <c r="F651" s="9"/>
      <c r="G651" s="9"/>
      <c r="H651" s="11"/>
      <c r="I651" s="11"/>
      <c r="J651" s="11"/>
      <c r="K651" s="9"/>
      <c r="L651" s="11"/>
      <c r="M651" s="11"/>
      <c r="N651" s="9"/>
      <c r="O651" s="9"/>
      <c r="P651" s="9"/>
      <c r="Q651" s="9"/>
      <c r="R651" s="11"/>
      <c r="S651" s="11"/>
      <c r="T651" s="11"/>
      <c r="U651" s="9"/>
      <c r="V651" s="11"/>
      <c r="W651" s="11"/>
      <c r="X651" s="9"/>
      <c r="Y651" s="9"/>
      <c r="Z651" s="9"/>
      <c r="AA651" s="11"/>
      <c r="AB651" s="11"/>
      <c r="AC651" s="11"/>
      <c r="AD651" s="9"/>
      <c r="AE651" s="11"/>
      <c r="AF651" s="11"/>
      <c r="AG651" s="9"/>
      <c r="AH651" s="9"/>
      <c r="AI651" s="9"/>
      <c r="AJ651" s="9"/>
      <c r="AK651" s="9"/>
      <c r="AL651" s="11"/>
      <c r="AM651" s="11"/>
      <c r="AN651" s="11"/>
      <c r="AO651" s="9"/>
      <c r="AP651" s="11"/>
      <c r="AQ651" s="11"/>
      <c r="AR651" s="9"/>
      <c r="AS651" s="9"/>
      <c r="AT651" s="9"/>
      <c r="AU651" s="9"/>
      <c r="AV651" s="11"/>
      <c r="AW651" s="11"/>
      <c r="AX651" s="11"/>
      <c r="AY651" s="9"/>
      <c r="AZ651" s="11"/>
      <c r="BA651" s="11"/>
      <c r="BB651" s="12"/>
      <c r="BC651" s="9"/>
      <c r="BD651" s="12"/>
      <c r="BE651" s="9"/>
      <c r="BF651" s="11"/>
      <c r="BG651" s="9"/>
      <c r="BH651" s="11"/>
      <c r="BI651" s="11"/>
      <c r="BJ651" s="12"/>
      <c r="BK651" s="9"/>
      <c r="BL651" s="12"/>
      <c r="BM651" s="11"/>
      <c r="BN651" s="11"/>
      <c r="BO651" s="11"/>
      <c r="BP651" s="9"/>
    </row>
    <row r="652" spans="3:68" x14ac:dyDescent="0.25">
      <c r="C652" s="9"/>
      <c r="D652" s="9"/>
      <c r="E652" s="9"/>
      <c r="F652" s="9"/>
      <c r="G652" s="9"/>
      <c r="H652" s="11"/>
      <c r="I652" s="11"/>
      <c r="J652" s="11"/>
      <c r="K652" s="9"/>
      <c r="L652" s="11"/>
      <c r="M652" s="11"/>
      <c r="N652" s="9"/>
      <c r="O652" s="9"/>
      <c r="P652" s="9"/>
      <c r="Q652" s="9"/>
      <c r="R652" s="11"/>
      <c r="S652" s="11"/>
      <c r="T652" s="11"/>
      <c r="U652" s="9"/>
      <c r="V652" s="11"/>
      <c r="W652" s="11"/>
      <c r="X652" s="9"/>
      <c r="Y652" s="9"/>
      <c r="Z652" s="9"/>
      <c r="AA652" s="11"/>
      <c r="AB652" s="11"/>
      <c r="AC652" s="11"/>
      <c r="AD652" s="9"/>
      <c r="AE652" s="11"/>
      <c r="AF652" s="11"/>
      <c r="AG652" s="9"/>
      <c r="AH652" s="9"/>
      <c r="AI652" s="9"/>
      <c r="AJ652" s="9"/>
      <c r="AK652" s="9"/>
      <c r="AL652" s="11"/>
      <c r="AM652" s="11"/>
      <c r="AN652" s="11"/>
      <c r="AO652" s="9"/>
      <c r="AP652" s="11"/>
      <c r="AQ652" s="11"/>
      <c r="AR652" s="9"/>
      <c r="AS652" s="9"/>
      <c r="AT652" s="9"/>
      <c r="AU652" s="9"/>
      <c r="AV652" s="11"/>
      <c r="AW652" s="11"/>
      <c r="AX652" s="11"/>
      <c r="AY652" s="9"/>
      <c r="AZ652" s="11"/>
      <c r="BA652" s="11"/>
      <c r="BB652" s="12"/>
      <c r="BC652" s="9"/>
      <c r="BD652" s="12"/>
      <c r="BE652" s="9"/>
      <c r="BF652" s="11"/>
      <c r="BG652" s="9"/>
      <c r="BH652" s="11"/>
      <c r="BI652" s="11"/>
      <c r="BJ652" s="12"/>
      <c r="BK652" s="9"/>
      <c r="BL652" s="12"/>
      <c r="BM652" s="11"/>
      <c r="BN652" s="11"/>
      <c r="BO652" s="11"/>
      <c r="BP652" s="9"/>
    </row>
    <row r="653" spans="3:68" x14ac:dyDescent="0.25">
      <c r="C653" s="9"/>
      <c r="D653" s="9"/>
      <c r="E653" s="9"/>
      <c r="F653" s="9"/>
      <c r="G653" s="9"/>
      <c r="H653" s="11"/>
      <c r="I653" s="11"/>
      <c r="J653" s="11"/>
      <c r="K653" s="9"/>
      <c r="L653" s="11"/>
      <c r="M653" s="11"/>
      <c r="N653" s="9"/>
      <c r="O653" s="9"/>
      <c r="P653" s="9"/>
      <c r="Q653" s="9"/>
      <c r="R653" s="11"/>
      <c r="S653" s="11"/>
      <c r="T653" s="11"/>
      <c r="U653" s="9"/>
      <c r="V653" s="11"/>
      <c r="W653" s="11"/>
      <c r="X653" s="9"/>
      <c r="Y653" s="9"/>
      <c r="Z653" s="9"/>
      <c r="AA653" s="11"/>
      <c r="AB653" s="11"/>
      <c r="AC653" s="11"/>
      <c r="AD653" s="9"/>
      <c r="AE653" s="11"/>
      <c r="AF653" s="11"/>
      <c r="AG653" s="9"/>
      <c r="AH653" s="9"/>
      <c r="AI653" s="9"/>
      <c r="AJ653" s="9"/>
      <c r="AK653" s="9"/>
      <c r="AL653" s="11"/>
      <c r="AM653" s="11"/>
      <c r="AN653" s="11"/>
      <c r="AO653" s="9"/>
      <c r="AP653" s="11"/>
      <c r="AQ653" s="11"/>
      <c r="AR653" s="9"/>
      <c r="AS653" s="9"/>
      <c r="AT653" s="9"/>
      <c r="AU653" s="9"/>
      <c r="AV653" s="11"/>
      <c r="AW653" s="11"/>
      <c r="AX653" s="11"/>
      <c r="AY653" s="9"/>
      <c r="AZ653" s="11"/>
      <c r="BA653" s="11"/>
      <c r="BB653" s="12"/>
      <c r="BC653" s="9"/>
      <c r="BD653" s="12"/>
      <c r="BE653" s="9"/>
      <c r="BF653" s="11"/>
      <c r="BG653" s="9"/>
      <c r="BH653" s="11"/>
      <c r="BI653" s="11"/>
      <c r="BJ653" s="12"/>
      <c r="BK653" s="9"/>
      <c r="BL653" s="12"/>
      <c r="BM653" s="11"/>
      <c r="BN653" s="11"/>
      <c r="BO653" s="11"/>
      <c r="BP653" s="9"/>
    </row>
    <row r="654" spans="3:68" x14ac:dyDescent="0.25">
      <c r="C654" s="9"/>
      <c r="D654" s="9"/>
      <c r="E654" s="9"/>
      <c r="F654" s="9"/>
      <c r="G654" s="9"/>
      <c r="H654" s="11"/>
      <c r="I654" s="11"/>
      <c r="J654" s="11"/>
      <c r="K654" s="9"/>
      <c r="L654" s="11"/>
      <c r="M654" s="11"/>
      <c r="N654" s="9"/>
      <c r="O654" s="9"/>
      <c r="P654" s="9"/>
      <c r="Q654" s="9"/>
      <c r="R654" s="11"/>
      <c r="S654" s="11"/>
      <c r="T654" s="11"/>
      <c r="U654" s="9"/>
      <c r="V654" s="11"/>
      <c r="W654" s="11"/>
      <c r="X654" s="9"/>
      <c r="Y654" s="9"/>
      <c r="Z654" s="9"/>
      <c r="AA654" s="11"/>
      <c r="AB654" s="11"/>
      <c r="AC654" s="11"/>
      <c r="AD654" s="9"/>
      <c r="AE654" s="11"/>
      <c r="AF654" s="11"/>
      <c r="AG654" s="9"/>
      <c r="AH654" s="9"/>
      <c r="AI654" s="9"/>
      <c r="AJ654" s="9"/>
      <c r="AK654" s="9"/>
      <c r="AL654" s="11"/>
      <c r="AM654" s="11"/>
      <c r="AN654" s="11"/>
      <c r="AO654" s="9"/>
      <c r="AP654" s="11"/>
      <c r="AQ654" s="11"/>
      <c r="AR654" s="9"/>
      <c r="AS654" s="9"/>
      <c r="AT654" s="9"/>
      <c r="AU654" s="9"/>
      <c r="AV654" s="11"/>
      <c r="AW654" s="11"/>
      <c r="AX654" s="11"/>
      <c r="AY654" s="9"/>
      <c r="AZ654" s="11"/>
      <c r="BA654" s="11"/>
      <c r="BB654" s="12"/>
      <c r="BC654" s="9"/>
      <c r="BD654" s="12"/>
      <c r="BE654" s="9"/>
      <c r="BF654" s="11"/>
      <c r="BG654" s="9"/>
      <c r="BH654" s="11"/>
      <c r="BI654" s="11"/>
      <c r="BJ654" s="12"/>
      <c r="BK654" s="9"/>
      <c r="BL654" s="12"/>
      <c r="BM654" s="11"/>
      <c r="BN654" s="11"/>
      <c r="BO654" s="11"/>
      <c r="BP654" s="9"/>
    </row>
    <row r="655" spans="3:68" x14ac:dyDescent="0.25">
      <c r="C655" s="9"/>
      <c r="D655" s="9"/>
      <c r="E655" s="9"/>
      <c r="F655" s="9"/>
      <c r="G655" s="9"/>
      <c r="H655" s="11"/>
      <c r="I655" s="11"/>
      <c r="J655" s="11"/>
      <c r="K655" s="9"/>
      <c r="L655" s="11"/>
      <c r="M655" s="11"/>
      <c r="N655" s="9"/>
      <c r="O655" s="9"/>
      <c r="P655" s="9"/>
      <c r="Q655" s="9"/>
      <c r="R655" s="11"/>
      <c r="S655" s="11"/>
      <c r="T655" s="11"/>
      <c r="U655" s="9"/>
      <c r="V655" s="11"/>
      <c r="W655" s="11"/>
      <c r="X655" s="9"/>
      <c r="Y655" s="9"/>
      <c r="Z655" s="9"/>
      <c r="AA655" s="11"/>
      <c r="AB655" s="11"/>
      <c r="AC655" s="11"/>
      <c r="AD655" s="9"/>
      <c r="AE655" s="11"/>
      <c r="AF655" s="11"/>
      <c r="AG655" s="9"/>
      <c r="AH655" s="9"/>
      <c r="AI655" s="9"/>
      <c r="AJ655" s="9"/>
      <c r="AK655" s="9"/>
      <c r="AL655" s="11"/>
      <c r="AM655" s="11"/>
      <c r="AN655" s="11"/>
      <c r="AO655" s="9"/>
      <c r="AP655" s="11"/>
      <c r="AQ655" s="11"/>
      <c r="AR655" s="9"/>
      <c r="AS655" s="9"/>
      <c r="AT655" s="9"/>
      <c r="AU655" s="9"/>
      <c r="AV655" s="11"/>
      <c r="AW655" s="11"/>
      <c r="AX655" s="11"/>
      <c r="AY655" s="9"/>
      <c r="AZ655" s="11"/>
      <c r="BA655" s="11"/>
      <c r="BB655" s="12"/>
      <c r="BC655" s="9"/>
      <c r="BD655" s="12"/>
      <c r="BE655" s="9"/>
      <c r="BF655" s="11"/>
      <c r="BG655" s="9"/>
      <c r="BH655" s="11"/>
      <c r="BI655" s="11"/>
      <c r="BJ655" s="12"/>
      <c r="BK655" s="9"/>
      <c r="BL655" s="12"/>
      <c r="BM655" s="11"/>
      <c r="BN655" s="11"/>
      <c r="BO655" s="11"/>
      <c r="BP655" s="9"/>
    </row>
    <row r="656" spans="3:68" x14ac:dyDescent="0.25">
      <c r="C656" s="9"/>
      <c r="D656" s="9"/>
      <c r="E656" s="9"/>
      <c r="F656" s="9"/>
      <c r="G656" s="9"/>
      <c r="H656" s="11"/>
      <c r="I656" s="11"/>
      <c r="J656" s="11"/>
      <c r="K656" s="9"/>
      <c r="L656" s="11"/>
      <c r="M656" s="11"/>
      <c r="N656" s="9"/>
      <c r="O656" s="9"/>
      <c r="P656" s="9"/>
      <c r="Q656" s="9"/>
      <c r="R656" s="11"/>
      <c r="S656" s="11"/>
      <c r="T656" s="11"/>
      <c r="U656" s="9"/>
      <c r="V656" s="11"/>
      <c r="W656" s="11"/>
      <c r="X656" s="9"/>
      <c r="Y656" s="9"/>
      <c r="Z656" s="9"/>
      <c r="AA656" s="11"/>
      <c r="AB656" s="11"/>
      <c r="AC656" s="11"/>
      <c r="AD656" s="9"/>
      <c r="AE656" s="11"/>
      <c r="AF656" s="11"/>
      <c r="AG656" s="9"/>
      <c r="AH656" s="9"/>
      <c r="AI656" s="9"/>
      <c r="AJ656" s="9"/>
      <c r="AK656" s="9"/>
      <c r="AL656" s="11"/>
      <c r="AM656" s="11"/>
      <c r="AN656" s="11"/>
      <c r="AO656" s="9"/>
      <c r="AP656" s="11"/>
      <c r="AQ656" s="11"/>
      <c r="AR656" s="9"/>
      <c r="AS656" s="9"/>
      <c r="AT656" s="9"/>
      <c r="AU656" s="9"/>
      <c r="AV656" s="11"/>
      <c r="AW656" s="11"/>
      <c r="AX656" s="11"/>
      <c r="AY656" s="9"/>
      <c r="AZ656" s="11"/>
      <c r="BA656" s="11"/>
      <c r="BB656" s="12"/>
      <c r="BC656" s="9"/>
      <c r="BD656" s="12"/>
      <c r="BE656" s="9"/>
      <c r="BF656" s="11"/>
      <c r="BG656" s="9"/>
      <c r="BH656" s="11"/>
      <c r="BI656" s="11"/>
      <c r="BJ656" s="12"/>
      <c r="BK656" s="9"/>
      <c r="BL656" s="12"/>
      <c r="BM656" s="11"/>
      <c r="BN656" s="11"/>
      <c r="BO656" s="11"/>
      <c r="BP656" s="9"/>
    </row>
    <row r="657" spans="3:68" x14ac:dyDescent="0.25">
      <c r="C657" s="9"/>
      <c r="D657" s="9"/>
      <c r="E657" s="9"/>
      <c r="F657" s="9"/>
      <c r="G657" s="9"/>
      <c r="H657" s="11"/>
      <c r="I657" s="11"/>
      <c r="J657" s="11"/>
      <c r="K657" s="9"/>
      <c r="L657" s="11"/>
      <c r="M657" s="11"/>
      <c r="N657" s="9"/>
      <c r="O657" s="9"/>
      <c r="P657" s="9"/>
      <c r="Q657" s="9"/>
      <c r="R657" s="11"/>
      <c r="S657" s="11"/>
      <c r="T657" s="11"/>
      <c r="U657" s="9"/>
      <c r="V657" s="11"/>
      <c r="W657" s="11"/>
      <c r="X657" s="9"/>
      <c r="Y657" s="9"/>
      <c r="Z657" s="9"/>
      <c r="AA657" s="11"/>
      <c r="AB657" s="11"/>
      <c r="AC657" s="11"/>
      <c r="AD657" s="9"/>
      <c r="AE657" s="11"/>
      <c r="AF657" s="11"/>
      <c r="AG657" s="9"/>
      <c r="AH657" s="9"/>
      <c r="AI657" s="9"/>
      <c r="AJ657" s="9"/>
      <c r="AK657" s="9"/>
      <c r="AL657" s="11"/>
      <c r="AM657" s="11"/>
      <c r="AN657" s="11"/>
      <c r="AO657" s="9"/>
      <c r="AP657" s="11"/>
      <c r="AQ657" s="11"/>
      <c r="AR657" s="9"/>
      <c r="AS657" s="9"/>
      <c r="AT657" s="9"/>
      <c r="AU657" s="9"/>
      <c r="AV657" s="11"/>
      <c r="AW657" s="11"/>
      <c r="AX657" s="11"/>
      <c r="AY657" s="9"/>
      <c r="AZ657" s="11"/>
      <c r="BA657" s="11"/>
      <c r="BB657" s="12"/>
      <c r="BC657" s="9"/>
      <c r="BD657" s="12"/>
      <c r="BE657" s="9"/>
      <c r="BF657" s="11"/>
      <c r="BG657" s="9"/>
      <c r="BH657" s="11"/>
      <c r="BI657" s="11"/>
      <c r="BJ657" s="12"/>
      <c r="BK657" s="9"/>
      <c r="BL657" s="12"/>
      <c r="BM657" s="11"/>
      <c r="BN657" s="11"/>
      <c r="BO657" s="11"/>
      <c r="BP657" s="9"/>
    </row>
    <row r="658" spans="3:68" x14ac:dyDescent="0.25">
      <c r="C658" s="9"/>
      <c r="D658" s="9"/>
      <c r="E658" s="9"/>
      <c r="F658" s="9"/>
      <c r="G658" s="9"/>
      <c r="H658" s="11"/>
      <c r="I658" s="11"/>
      <c r="J658" s="11"/>
      <c r="K658" s="9"/>
      <c r="L658" s="11"/>
      <c r="M658" s="11"/>
      <c r="N658" s="9"/>
      <c r="O658" s="9"/>
      <c r="P658" s="9"/>
      <c r="Q658" s="9"/>
      <c r="R658" s="11"/>
      <c r="S658" s="11"/>
      <c r="T658" s="11"/>
      <c r="U658" s="9"/>
      <c r="V658" s="11"/>
      <c r="W658" s="11"/>
      <c r="X658" s="9"/>
      <c r="Y658" s="9"/>
      <c r="Z658" s="9"/>
      <c r="AA658" s="11"/>
      <c r="AB658" s="11"/>
      <c r="AC658" s="11"/>
      <c r="AD658" s="9"/>
      <c r="AE658" s="11"/>
      <c r="AF658" s="11"/>
      <c r="AG658" s="9"/>
      <c r="AH658" s="9"/>
      <c r="AI658" s="9"/>
      <c r="AJ658" s="9"/>
      <c r="AK658" s="9"/>
      <c r="AL658" s="11"/>
      <c r="AM658" s="11"/>
      <c r="AN658" s="11"/>
      <c r="AO658" s="9"/>
      <c r="AP658" s="11"/>
      <c r="AQ658" s="11"/>
      <c r="AR658" s="9"/>
      <c r="AS658" s="9"/>
      <c r="AT658" s="9"/>
      <c r="AU658" s="9"/>
      <c r="AV658" s="11"/>
      <c r="AW658" s="11"/>
      <c r="AX658" s="11"/>
      <c r="AY658" s="9"/>
      <c r="AZ658" s="11"/>
      <c r="BA658" s="11"/>
      <c r="BB658" s="12"/>
      <c r="BC658" s="9"/>
      <c r="BD658" s="12"/>
      <c r="BE658" s="9"/>
      <c r="BF658" s="11"/>
      <c r="BG658" s="9"/>
      <c r="BH658" s="11"/>
      <c r="BI658" s="11"/>
      <c r="BJ658" s="12"/>
      <c r="BK658" s="9"/>
      <c r="BL658" s="12"/>
      <c r="BM658" s="11"/>
      <c r="BN658" s="11"/>
      <c r="BO658" s="11"/>
      <c r="BP658" s="9"/>
    </row>
    <row r="659" spans="3:68" x14ac:dyDescent="0.25">
      <c r="C659" s="9"/>
      <c r="D659" s="9"/>
      <c r="E659" s="9"/>
      <c r="F659" s="9"/>
      <c r="G659" s="9"/>
      <c r="H659" s="11"/>
      <c r="I659" s="11"/>
      <c r="J659" s="11"/>
      <c r="K659" s="9"/>
      <c r="L659" s="11"/>
      <c r="M659" s="11"/>
      <c r="N659" s="9"/>
      <c r="O659" s="9"/>
      <c r="P659" s="9"/>
      <c r="Q659" s="9"/>
      <c r="R659" s="11"/>
      <c r="S659" s="11"/>
      <c r="T659" s="11"/>
      <c r="U659" s="9"/>
      <c r="V659" s="11"/>
      <c r="W659" s="11"/>
      <c r="X659" s="9"/>
      <c r="Y659" s="9"/>
      <c r="Z659" s="9"/>
      <c r="AA659" s="11"/>
      <c r="AB659" s="11"/>
      <c r="AC659" s="11"/>
      <c r="AD659" s="9"/>
      <c r="AE659" s="11"/>
      <c r="AF659" s="11"/>
      <c r="AG659" s="9"/>
      <c r="AH659" s="9"/>
      <c r="AI659" s="9"/>
      <c r="AJ659" s="9"/>
      <c r="AK659" s="9"/>
      <c r="AL659" s="11"/>
      <c r="AM659" s="11"/>
      <c r="AN659" s="11"/>
      <c r="AO659" s="9"/>
      <c r="AP659" s="11"/>
      <c r="AQ659" s="11"/>
      <c r="AR659" s="9"/>
      <c r="AS659" s="9"/>
      <c r="AT659" s="9"/>
      <c r="AU659" s="9"/>
      <c r="AV659" s="11"/>
      <c r="AW659" s="11"/>
      <c r="AX659" s="11"/>
      <c r="AY659" s="9"/>
      <c r="AZ659" s="11"/>
      <c r="BA659" s="11"/>
      <c r="BB659" s="12"/>
      <c r="BC659" s="9"/>
      <c r="BD659" s="12"/>
      <c r="BE659" s="9"/>
      <c r="BF659" s="11"/>
      <c r="BG659" s="9"/>
      <c r="BH659" s="11"/>
      <c r="BI659" s="11"/>
      <c r="BJ659" s="12"/>
      <c r="BK659" s="9"/>
      <c r="BL659" s="12"/>
      <c r="BM659" s="11"/>
      <c r="BN659" s="11"/>
      <c r="BO659" s="11"/>
      <c r="BP659" s="9"/>
    </row>
    <row r="660" spans="3:68" x14ac:dyDescent="0.25">
      <c r="C660" s="9"/>
      <c r="D660" s="9"/>
      <c r="E660" s="9"/>
      <c r="F660" s="9"/>
      <c r="G660" s="9"/>
      <c r="H660" s="11"/>
      <c r="I660" s="11"/>
      <c r="J660" s="11"/>
      <c r="K660" s="9"/>
      <c r="L660" s="11"/>
      <c r="M660" s="11"/>
      <c r="N660" s="9"/>
      <c r="O660" s="9"/>
      <c r="P660" s="9"/>
      <c r="Q660" s="9"/>
      <c r="R660" s="11"/>
      <c r="S660" s="11"/>
      <c r="T660" s="11"/>
      <c r="U660" s="9"/>
      <c r="V660" s="11"/>
      <c r="W660" s="11"/>
      <c r="X660" s="9"/>
      <c r="Y660" s="9"/>
      <c r="Z660" s="9"/>
      <c r="AA660" s="11"/>
      <c r="AB660" s="11"/>
      <c r="AC660" s="11"/>
      <c r="AD660" s="9"/>
      <c r="AE660" s="11"/>
      <c r="AF660" s="11"/>
      <c r="AG660" s="9"/>
      <c r="AH660" s="9"/>
      <c r="AI660" s="9"/>
      <c r="AJ660" s="9"/>
      <c r="AK660" s="9"/>
      <c r="AL660" s="11"/>
      <c r="AM660" s="11"/>
      <c r="AN660" s="11"/>
      <c r="AO660" s="9"/>
      <c r="AP660" s="11"/>
      <c r="AQ660" s="11"/>
      <c r="AR660" s="9"/>
      <c r="AS660" s="9"/>
      <c r="AT660" s="9"/>
      <c r="AU660" s="9"/>
      <c r="AV660" s="11"/>
      <c r="AW660" s="11"/>
      <c r="AX660" s="11"/>
      <c r="AY660" s="9"/>
      <c r="AZ660" s="11"/>
      <c r="BA660" s="11"/>
      <c r="BB660" s="12"/>
      <c r="BC660" s="9"/>
      <c r="BD660" s="12"/>
      <c r="BE660" s="9"/>
      <c r="BF660" s="11"/>
      <c r="BG660" s="9"/>
      <c r="BH660" s="11"/>
      <c r="BI660" s="11"/>
      <c r="BJ660" s="12"/>
      <c r="BK660" s="9"/>
      <c r="BL660" s="12"/>
      <c r="BM660" s="11"/>
      <c r="BN660" s="11"/>
      <c r="BO660" s="11"/>
      <c r="BP660" s="9"/>
    </row>
    <row r="661" spans="3:68" x14ac:dyDescent="0.25">
      <c r="C661" s="9"/>
      <c r="D661" s="9"/>
      <c r="E661" s="9"/>
      <c r="F661" s="9"/>
      <c r="G661" s="9"/>
      <c r="H661" s="11"/>
      <c r="I661" s="11"/>
      <c r="J661" s="11"/>
      <c r="K661" s="9"/>
      <c r="L661" s="11"/>
      <c r="M661" s="11"/>
      <c r="N661" s="9"/>
      <c r="O661" s="9"/>
      <c r="P661" s="9"/>
      <c r="Q661" s="9"/>
      <c r="R661" s="11"/>
      <c r="S661" s="11"/>
      <c r="T661" s="11"/>
      <c r="U661" s="9"/>
      <c r="V661" s="11"/>
      <c r="W661" s="11"/>
      <c r="X661" s="9"/>
      <c r="Y661" s="9"/>
      <c r="Z661" s="9"/>
      <c r="AA661" s="11"/>
      <c r="AB661" s="11"/>
      <c r="AC661" s="11"/>
      <c r="AD661" s="9"/>
      <c r="AE661" s="11"/>
      <c r="AF661" s="11"/>
      <c r="AG661" s="9"/>
      <c r="AH661" s="9"/>
      <c r="AI661" s="9"/>
      <c r="AJ661" s="9"/>
      <c r="AK661" s="9"/>
      <c r="AL661" s="11"/>
      <c r="AM661" s="11"/>
      <c r="AN661" s="11"/>
      <c r="AO661" s="9"/>
      <c r="AP661" s="11"/>
      <c r="AQ661" s="11"/>
      <c r="AR661" s="9"/>
      <c r="AS661" s="9"/>
      <c r="AT661" s="9"/>
      <c r="AU661" s="9"/>
      <c r="AV661" s="11"/>
      <c r="AW661" s="11"/>
      <c r="AX661" s="11"/>
      <c r="AY661" s="9"/>
      <c r="AZ661" s="11"/>
      <c r="BA661" s="11"/>
      <c r="BB661" s="12"/>
      <c r="BC661" s="9"/>
      <c r="BD661" s="12"/>
      <c r="BE661" s="9"/>
      <c r="BF661" s="11"/>
      <c r="BG661" s="9"/>
      <c r="BH661" s="11"/>
      <c r="BI661" s="11"/>
      <c r="BJ661" s="12"/>
      <c r="BK661" s="9"/>
      <c r="BL661" s="12"/>
      <c r="BM661" s="11"/>
      <c r="BN661" s="11"/>
      <c r="BO661" s="11"/>
      <c r="BP661" s="9"/>
    </row>
    <row r="662" spans="3:68" x14ac:dyDescent="0.25">
      <c r="C662" s="9"/>
      <c r="D662" s="9"/>
      <c r="E662" s="9"/>
      <c r="F662" s="9"/>
      <c r="G662" s="9"/>
      <c r="H662" s="11"/>
      <c r="I662" s="11"/>
      <c r="J662" s="11"/>
      <c r="K662" s="9"/>
      <c r="L662" s="11"/>
      <c r="M662" s="11"/>
      <c r="N662" s="9"/>
      <c r="O662" s="9"/>
      <c r="P662" s="9"/>
      <c r="Q662" s="9"/>
      <c r="R662" s="11"/>
      <c r="S662" s="11"/>
      <c r="T662" s="11"/>
      <c r="U662" s="9"/>
      <c r="V662" s="11"/>
      <c r="W662" s="11"/>
      <c r="X662" s="9"/>
      <c r="Y662" s="9"/>
      <c r="Z662" s="9"/>
      <c r="AA662" s="11"/>
      <c r="AB662" s="11"/>
      <c r="AC662" s="11"/>
      <c r="AD662" s="9"/>
      <c r="AE662" s="11"/>
      <c r="AF662" s="11"/>
      <c r="AG662" s="9"/>
      <c r="AH662" s="9"/>
      <c r="AI662" s="9"/>
      <c r="AJ662" s="9"/>
      <c r="AK662" s="9"/>
      <c r="AL662" s="11"/>
      <c r="AM662" s="11"/>
      <c r="AN662" s="11"/>
      <c r="AO662" s="9"/>
      <c r="AP662" s="11"/>
      <c r="AQ662" s="11"/>
      <c r="AR662" s="9"/>
      <c r="AS662" s="9"/>
      <c r="AT662" s="9"/>
      <c r="AU662" s="9"/>
      <c r="AV662" s="11"/>
      <c r="AW662" s="11"/>
      <c r="AX662" s="11"/>
      <c r="AY662" s="9"/>
      <c r="AZ662" s="11"/>
      <c r="BA662" s="11"/>
      <c r="BB662" s="12"/>
      <c r="BC662" s="9"/>
      <c r="BD662" s="12"/>
      <c r="BE662" s="9"/>
      <c r="BF662" s="11"/>
      <c r="BG662" s="9"/>
      <c r="BH662" s="11"/>
      <c r="BI662" s="11"/>
      <c r="BJ662" s="12"/>
      <c r="BK662" s="9"/>
      <c r="BL662" s="12"/>
      <c r="BM662" s="11"/>
      <c r="BN662" s="11"/>
      <c r="BO662" s="11"/>
      <c r="BP662" s="9"/>
    </row>
    <row r="663" spans="3:68" x14ac:dyDescent="0.25">
      <c r="C663" s="9"/>
      <c r="D663" s="9"/>
      <c r="E663" s="9"/>
      <c r="F663" s="9"/>
      <c r="G663" s="9"/>
      <c r="H663" s="11"/>
      <c r="I663" s="11"/>
      <c r="J663" s="11"/>
      <c r="K663" s="9"/>
      <c r="L663" s="11"/>
      <c r="M663" s="11"/>
      <c r="N663" s="9"/>
      <c r="O663" s="9"/>
      <c r="P663" s="9"/>
      <c r="Q663" s="9"/>
      <c r="R663" s="11"/>
      <c r="S663" s="11"/>
      <c r="T663" s="11"/>
      <c r="U663" s="9"/>
      <c r="V663" s="11"/>
      <c r="W663" s="11"/>
      <c r="X663" s="9"/>
      <c r="Y663" s="9"/>
      <c r="Z663" s="9"/>
      <c r="AA663" s="11"/>
      <c r="AB663" s="11"/>
      <c r="AC663" s="11"/>
      <c r="AD663" s="9"/>
      <c r="AE663" s="11"/>
      <c r="AF663" s="11"/>
      <c r="AG663" s="9"/>
      <c r="AH663" s="9"/>
      <c r="AI663" s="9"/>
      <c r="AJ663" s="9"/>
      <c r="AK663" s="9"/>
      <c r="AL663" s="11"/>
      <c r="AM663" s="11"/>
      <c r="AN663" s="11"/>
      <c r="AO663" s="9"/>
      <c r="AP663" s="11"/>
      <c r="AQ663" s="11"/>
      <c r="AR663" s="9"/>
      <c r="AS663" s="9"/>
      <c r="AT663" s="9"/>
      <c r="AU663" s="9"/>
      <c r="AV663" s="11"/>
      <c r="AW663" s="11"/>
      <c r="AX663" s="11"/>
      <c r="AY663" s="9"/>
      <c r="AZ663" s="11"/>
      <c r="BA663" s="11"/>
      <c r="BB663" s="12"/>
      <c r="BC663" s="9"/>
      <c r="BD663" s="12"/>
      <c r="BE663" s="9"/>
      <c r="BF663" s="11"/>
      <c r="BG663" s="9"/>
      <c r="BH663" s="11"/>
      <c r="BI663" s="11"/>
      <c r="BJ663" s="12"/>
      <c r="BK663" s="9"/>
      <c r="BL663" s="12"/>
      <c r="BM663" s="11"/>
      <c r="BN663" s="11"/>
      <c r="BO663" s="11"/>
      <c r="BP663" s="9"/>
    </row>
    <row r="664" spans="3:68" x14ac:dyDescent="0.25">
      <c r="C664" s="9"/>
      <c r="D664" s="9"/>
      <c r="E664" s="9"/>
      <c r="F664" s="9"/>
      <c r="G664" s="9"/>
      <c r="H664" s="11"/>
      <c r="I664" s="11"/>
      <c r="J664" s="11"/>
      <c r="K664" s="9"/>
      <c r="L664" s="11"/>
      <c r="M664" s="11"/>
      <c r="N664" s="9"/>
      <c r="O664" s="9"/>
      <c r="P664" s="9"/>
      <c r="Q664" s="9"/>
      <c r="R664" s="11"/>
      <c r="S664" s="11"/>
      <c r="T664" s="11"/>
      <c r="U664" s="9"/>
      <c r="V664" s="11"/>
      <c r="W664" s="11"/>
      <c r="X664" s="9"/>
      <c r="Y664" s="9"/>
      <c r="Z664" s="9"/>
      <c r="AA664" s="11"/>
      <c r="AB664" s="11"/>
      <c r="AC664" s="11"/>
      <c r="AD664" s="9"/>
      <c r="AE664" s="11"/>
      <c r="AF664" s="11"/>
      <c r="AG664" s="9"/>
      <c r="AH664" s="9"/>
      <c r="AI664" s="9"/>
      <c r="AJ664" s="9"/>
      <c r="AK664" s="9"/>
      <c r="AL664" s="11"/>
      <c r="AM664" s="11"/>
      <c r="AN664" s="11"/>
      <c r="AO664" s="9"/>
      <c r="AP664" s="11"/>
      <c r="AQ664" s="11"/>
      <c r="AR664" s="9"/>
      <c r="AS664" s="9"/>
      <c r="AT664" s="9"/>
      <c r="AU664" s="9"/>
      <c r="AV664" s="11"/>
      <c r="AW664" s="11"/>
      <c r="AX664" s="11"/>
      <c r="AY664" s="9"/>
      <c r="AZ664" s="11"/>
      <c r="BA664" s="11"/>
      <c r="BB664" s="12"/>
      <c r="BC664" s="9"/>
      <c r="BD664" s="12"/>
      <c r="BE664" s="9"/>
      <c r="BF664" s="11"/>
      <c r="BG664" s="9"/>
      <c r="BH664" s="11"/>
      <c r="BI664" s="11"/>
      <c r="BJ664" s="12"/>
      <c r="BK664" s="9"/>
      <c r="BL664" s="12"/>
      <c r="BM664" s="11"/>
      <c r="BN664" s="11"/>
      <c r="BO664" s="11"/>
      <c r="BP664" s="9"/>
    </row>
    <row r="665" spans="3:68" x14ac:dyDescent="0.25">
      <c r="C665" s="9"/>
      <c r="D665" s="9"/>
      <c r="E665" s="9"/>
      <c r="F665" s="9"/>
      <c r="G665" s="9"/>
      <c r="H665" s="11"/>
      <c r="I665" s="11"/>
      <c r="J665" s="11"/>
      <c r="K665" s="9"/>
      <c r="L665" s="11"/>
      <c r="M665" s="11"/>
      <c r="N665" s="9"/>
      <c r="O665" s="9"/>
      <c r="P665" s="9"/>
      <c r="Q665" s="9"/>
      <c r="R665" s="11"/>
      <c r="S665" s="11"/>
      <c r="T665" s="11"/>
      <c r="U665" s="9"/>
      <c r="V665" s="11"/>
      <c r="W665" s="11"/>
      <c r="X665" s="9"/>
      <c r="Y665" s="9"/>
      <c r="Z665" s="9"/>
      <c r="AA665" s="11"/>
      <c r="AB665" s="11"/>
      <c r="AC665" s="11"/>
      <c r="AD665" s="9"/>
      <c r="AE665" s="11"/>
      <c r="AF665" s="11"/>
      <c r="AG665" s="9"/>
      <c r="AH665" s="9"/>
      <c r="AI665" s="9"/>
      <c r="AJ665" s="9"/>
      <c r="AK665" s="9"/>
      <c r="AL665" s="11"/>
      <c r="AM665" s="11"/>
      <c r="AN665" s="11"/>
      <c r="AO665" s="9"/>
      <c r="AP665" s="11"/>
      <c r="AQ665" s="11"/>
      <c r="AR665" s="9"/>
      <c r="AS665" s="9"/>
      <c r="AT665" s="9"/>
      <c r="AU665" s="9"/>
      <c r="AV665" s="11"/>
      <c r="AW665" s="11"/>
      <c r="AX665" s="11"/>
      <c r="AY665" s="9"/>
      <c r="AZ665" s="11"/>
      <c r="BA665" s="11"/>
      <c r="BB665" s="12"/>
      <c r="BC665" s="9"/>
      <c r="BD665" s="12"/>
      <c r="BE665" s="9"/>
      <c r="BF665" s="11"/>
      <c r="BG665" s="9"/>
      <c r="BH665" s="11"/>
      <c r="BI665" s="11"/>
      <c r="BJ665" s="12"/>
      <c r="BK665" s="9"/>
      <c r="BL665" s="12"/>
      <c r="BM665" s="11"/>
      <c r="BN665" s="11"/>
      <c r="BO665" s="11"/>
      <c r="BP665" s="9"/>
    </row>
    <row r="666" spans="3:68" x14ac:dyDescent="0.25">
      <c r="C666" s="9"/>
      <c r="D666" s="9"/>
      <c r="E666" s="9"/>
      <c r="F666" s="9"/>
      <c r="G666" s="9"/>
      <c r="H666" s="11"/>
      <c r="I666" s="11"/>
      <c r="J666" s="11"/>
      <c r="K666" s="9"/>
      <c r="L666" s="11"/>
      <c r="M666" s="11"/>
      <c r="N666" s="9"/>
      <c r="O666" s="9"/>
      <c r="P666" s="9"/>
      <c r="Q666" s="9"/>
      <c r="R666" s="11"/>
      <c r="S666" s="11"/>
      <c r="T666" s="11"/>
      <c r="U666" s="9"/>
      <c r="V666" s="11"/>
      <c r="W666" s="11"/>
      <c r="X666" s="9"/>
      <c r="Y666" s="9"/>
      <c r="Z666" s="9"/>
      <c r="AA666" s="11"/>
      <c r="AB666" s="11"/>
      <c r="AC666" s="11"/>
      <c r="AD666" s="9"/>
      <c r="AE666" s="11"/>
      <c r="AF666" s="11"/>
      <c r="AG666" s="9"/>
      <c r="AH666" s="9"/>
      <c r="AI666" s="9"/>
      <c r="AJ666" s="9"/>
      <c r="AK666" s="9"/>
      <c r="AL666" s="11"/>
      <c r="AM666" s="11"/>
      <c r="AN666" s="11"/>
      <c r="AO666" s="9"/>
      <c r="AP666" s="11"/>
      <c r="AQ666" s="11"/>
      <c r="AR666" s="9"/>
      <c r="AS666" s="9"/>
      <c r="AT666" s="9"/>
      <c r="AU666" s="9"/>
      <c r="AV666" s="11"/>
      <c r="AW666" s="11"/>
      <c r="AX666" s="11"/>
      <c r="AY666" s="9"/>
      <c r="AZ666" s="11"/>
      <c r="BA666" s="11"/>
      <c r="BB666" s="12"/>
      <c r="BC666" s="9"/>
      <c r="BD666" s="12"/>
      <c r="BE666" s="9"/>
      <c r="BF666" s="11"/>
      <c r="BG666" s="9"/>
      <c r="BH666" s="11"/>
      <c r="BI666" s="11"/>
      <c r="BJ666" s="12"/>
      <c r="BK666" s="9"/>
      <c r="BL666" s="12"/>
      <c r="BM666" s="11"/>
      <c r="BN666" s="11"/>
      <c r="BO666" s="11"/>
      <c r="BP666" s="9"/>
    </row>
    <row r="667" spans="3:68" x14ac:dyDescent="0.25">
      <c r="C667" s="9"/>
      <c r="D667" s="9"/>
      <c r="E667" s="9"/>
      <c r="F667" s="9"/>
      <c r="G667" s="9"/>
      <c r="H667" s="11"/>
      <c r="I667" s="11"/>
      <c r="J667" s="11"/>
      <c r="K667" s="9"/>
      <c r="L667" s="11"/>
      <c r="M667" s="11"/>
      <c r="N667" s="9"/>
      <c r="O667" s="9"/>
      <c r="P667" s="9"/>
      <c r="Q667" s="9"/>
      <c r="R667" s="11"/>
      <c r="S667" s="11"/>
      <c r="T667" s="11"/>
      <c r="U667" s="9"/>
      <c r="V667" s="11"/>
      <c r="W667" s="11"/>
      <c r="X667" s="9"/>
      <c r="Y667" s="9"/>
      <c r="Z667" s="9"/>
      <c r="AA667" s="11"/>
      <c r="AB667" s="11"/>
      <c r="AC667" s="11"/>
      <c r="AD667" s="9"/>
      <c r="AE667" s="11"/>
      <c r="AF667" s="11"/>
      <c r="AG667" s="9"/>
      <c r="AH667" s="9"/>
      <c r="AI667" s="9"/>
      <c r="AJ667" s="9"/>
      <c r="AK667" s="9"/>
      <c r="AL667" s="11"/>
      <c r="AM667" s="11"/>
      <c r="AN667" s="11"/>
      <c r="AO667" s="9"/>
      <c r="AP667" s="11"/>
      <c r="AQ667" s="11"/>
      <c r="AR667" s="9"/>
      <c r="AS667" s="9"/>
      <c r="AT667" s="9"/>
      <c r="AU667" s="9"/>
      <c r="AV667" s="11"/>
      <c r="AW667" s="11"/>
      <c r="AX667" s="11"/>
      <c r="AY667" s="9"/>
      <c r="AZ667" s="11"/>
      <c r="BA667" s="11"/>
      <c r="BB667" s="12"/>
      <c r="BC667" s="9"/>
      <c r="BD667" s="12"/>
      <c r="BE667" s="9"/>
      <c r="BF667" s="11"/>
      <c r="BG667" s="9"/>
      <c r="BH667" s="11"/>
      <c r="BI667" s="11"/>
      <c r="BJ667" s="12"/>
      <c r="BK667" s="9"/>
      <c r="BL667" s="12"/>
      <c r="BM667" s="11"/>
      <c r="BN667" s="11"/>
      <c r="BO667" s="11"/>
      <c r="BP667" s="9"/>
    </row>
    <row r="668" spans="3:68" x14ac:dyDescent="0.25">
      <c r="C668" s="9"/>
      <c r="D668" s="9"/>
      <c r="E668" s="9"/>
      <c r="F668" s="9"/>
      <c r="G668" s="9"/>
      <c r="H668" s="11"/>
      <c r="I668" s="11"/>
      <c r="J668" s="11"/>
      <c r="K668" s="9"/>
      <c r="L668" s="11"/>
      <c r="M668" s="11"/>
      <c r="N668" s="9"/>
      <c r="O668" s="9"/>
      <c r="P668" s="9"/>
      <c r="Q668" s="9"/>
      <c r="R668" s="11"/>
      <c r="S668" s="11"/>
      <c r="T668" s="11"/>
      <c r="U668" s="9"/>
      <c r="V668" s="11"/>
      <c r="W668" s="11"/>
      <c r="X668" s="9"/>
      <c r="Y668" s="9"/>
      <c r="Z668" s="9"/>
      <c r="AA668" s="11"/>
      <c r="AB668" s="11"/>
      <c r="AC668" s="11"/>
      <c r="AD668" s="9"/>
      <c r="AE668" s="11"/>
      <c r="AF668" s="11"/>
      <c r="AG668" s="9"/>
      <c r="AH668" s="9"/>
      <c r="AI668" s="9"/>
      <c r="AJ668" s="9"/>
      <c r="AK668" s="9"/>
      <c r="AL668" s="11"/>
      <c r="AM668" s="11"/>
      <c r="AN668" s="11"/>
      <c r="AO668" s="9"/>
      <c r="AP668" s="11"/>
      <c r="AQ668" s="11"/>
      <c r="AR668" s="9"/>
      <c r="AS668" s="9"/>
      <c r="AT668" s="9"/>
      <c r="AU668" s="9"/>
      <c r="AV668" s="11"/>
      <c r="AW668" s="11"/>
      <c r="AX668" s="11"/>
      <c r="AY668" s="9"/>
      <c r="AZ668" s="11"/>
      <c r="BA668" s="11"/>
      <c r="BB668" s="12"/>
      <c r="BC668" s="9"/>
      <c r="BD668" s="12"/>
      <c r="BE668" s="9"/>
      <c r="BF668" s="11"/>
      <c r="BG668" s="9"/>
      <c r="BH668" s="11"/>
      <c r="BI668" s="11"/>
      <c r="BJ668" s="12"/>
      <c r="BK668" s="9"/>
      <c r="BL668" s="12"/>
      <c r="BM668" s="11"/>
      <c r="BN668" s="11"/>
      <c r="BO668" s="11"/>
      <c r="BP668" s="9"/>
    </row>
    <row r="669" spans="3:68" x14ac:dyDescent="0.25">
      <c r="C669" s="9"/>
      <c r="D669" s="9"/>
      <c r="E669" s="9"/>
      <c r="F669" s="9"/>
      <c r="G669" s="9"/>
      <c r="H669" s="11"/>
      <c r="I669" s="11"/>
      <c r="J669" s="11"/>
      <c r="K669" s="9"/>
      <c r="L669" s="11"/>
      <c r="M669" s="11"/>
      <c r="N669" s="9"/>
      <c r="O669" s="9"/>
      <c r="P669" s="9"/>
      <c r="Q669" s="9"/>
      <c r="R669" s="11"/>
      <c r="S669" s="11"/>
      <c r="T669" s="11"/>
      <c r="U669" s="9"/>
      <c r="V669" s="11"/>
      <c r="W669" s="11"/>
      <c r="X669" s="9"/>
      <c r="Y669" s="9"/>
      <c r="Z669" s="9"/>
      <c r="AA669" s="11"/>
      <c r="AB669" s="11"/>
      <c r="AC669" s="11"/>
      <c r="AD669" s="9"/>
      <c r="AE669" s="11"/>
      <c r="AF669" s="11"/>
      <c r="AG669" s="9"/>
      <c r="AH669" s="9"/>
      <c r="AI669" s="9"/>
      <c r="AJ669" s="9"/>
      <c r="AK669" s="9"/>
      <c r="AL669" s="11"/>
      <c r="AM669" s="11"/>
      <c r="AN669" s="11"/>
      <c r="AO669" s="9"/>
      <c r="AP669" s="11"/>
      <c r="AQ669" s="11"/>
      <c r="AR669" s="9"/>
      <c r="AS669" s="9"/>
      <c r="AT669" s="9"/>
      <c r="AU669" s="9"/>
      <c r="AV669" s="11"/>
      <c r="AW669" s="11"/>
      <c r="AX669" s="11"/>
      <c r="AY669" s="9"/>
      <c r="AZ669" s="11"/>
      <c r="BA669" s="11"/>
      <c r="BB669" s="12"/>
      <c r="BC669" s="9"/>
      <c r="BD669" s="12"/>
      <c r="BE669" s="9"/>
      <c r="BF669" s="11"/>
      <c r="BG669" s="9"/>
      <c r="BH669" s="11"/>
      <c r="BI669" s="11"/>
      <c r="BJ669" s="12"/>
      <c r="BK669" s="9"/>
      <c r="BL669" s="12"/>
      <c r="BM669" s="11"/>
      <c r="BN669" s="11"/>
      <c r="BO669" s="11"/>
      <c r="BP669" s="9"/>
    </row>
    <row r="670" spans="3:68" x14ac:dyDescent="0.25">
      <c r="C670" s="9"/>
      <c r="D670" s="9"/>
      <c r="E670" s="9"/>
      <c r="F670" s="9"/>
      <c r="G670" s="9"/>
      <c r="H670" s="11"/>
      <c r="I670" s="11"/>
      <c r="J670" s="11"/>
      <c r="K670" s="9"/>
      <c r="L670" s="11"/>
      <c r="M670" s="11"/>
      <c r="N670" s="9"/>
      <c r="O670" s="9"/>
      <c r="P670" s="9"/>
      <c r="Q670" s="9"/>
      <c r="R670" s="11"/>
      <c r="S670" s="11"/>
      <c r="T670" s="11"/>
      <c r="U670" s="9"/>
      <c r="V670" s="11"/>
      <c r="W670" s="11"/>
      <c r="X670" s="9"/>
      <c r="Y670" s="9"/>
      <c r="Z670" s="9"/>
      <c r="AA670" s="11"/>
      <c r="AB670" s="11"/>
      <c r="AC670" s="11"/>
      <c r="AD670" s="9"/>
      <c r="AE670" s="11"/>
      <c r="AF670" s="11"/>
      <c r="AG670" s="9"/>
      <c r="AH670" s="9"/>
      <c r="AI670" s="9"/>
      <c r="AJ670" s="9"/>
      <c r="AK670" s="9"/>
      <c r="AL670" s="11"/>
      <c r="AM670" s="11"/>
      <c r="AN670" s="11"/>
      <c r="AO670" s="9"/>
      <c r="AP670" s="11"/>
      <c r="AQ670" s="11"/>
      <c r="AR670" s="9"/>
      <c r="AS670" s="9"/>
      <c r="AT670" s="9"/>
      <c r="AU670" s="9"/>
      <c r="AV670" s="11"/>
      <c r="AW670" s="11"/>
      <c r="AX670" s="11"/>
      <c r="AY670" s="9"/>
      <c r="AZ670" s="11"/>
      <c r="BA670" s="11"/>
      <c r="BB670" s="12"/>
      <c r="BC670" s="9"/>
      <c r="BD670" s="12"/>
      <c r="BE670" s="9"/>
      <c r="BF670" s="11"/>
      <c r="BG670" s="9"/>
      <c r="BH670" s="11"/>
      <c r="BI670" s="11"/>
      <c r="BJ670" s="12"/>
      <c r="BK670" s="9"/>
      <c r="BL670" s="12"/>
      <c r="BM670" s="11"/>
      <c r="BN670" s="11"/>
      <c r="BO670" s="11"/>
      <c r="BP670" s="9"/>
    </row>
    <row r="671" spans="3:68" x14ac:dyDescent="0.25">
      <c r="C671" s="9"/>
      <c r="D671" s="9"/>
      <c r="E671" s="9"/>
      <c r="F671" s="9"/>
      <c r="G671" s="9"/>
      <c r="H671" s="11"/>
      <c r="I671" s="11"/>
      <c r="J671" s="11"/>
      <c r="K671" s="9"/>
      <c r="L671" s="11"/>
      <c r="M671" s="11"/>
      <c r="N671" s="9"/>
      <c r="O671" s="9"/>
      <c r="P671" s="9"/>
      <c r="Q671" s="9"/>
      <c r="R671" s="11"/>
      <c r="S671" s="11"/>
      <c r="T671" s="11"/>
      <c r="U671" s="9"/>
      <c r="V671" s="11"/>
      <c r="W671" s="11"/>
      <c r="X671" s="9"/>
      <c r="Y671" s="9"/>
      <c r="Z671" s="9"/>
      <c r="AA671" s="11"/>
      <c r="AB671" s="11"/>
      <c r="AC671" s="11"/>
      <c r="AD671" s="9"/>
      <c r="AE671" s="11"/>
      <c r="AF671" s="11"/>
      <c r="AG671" s="9"/>
      <c r="AH671" s="9"/>
      <c r="AI671" s="9"/>
      <c r="AJ671" s="9"/>
      <c r="AK671" s="9"/>
      <c r="AL671" s="11"/>
      <c r="AM671" s="11"/>
      <c r="AN671" s="11"/>
      <c r="AO671" s="9"/>
      <c r="AP671" s="11"/>
      <c r="AQ671" s="11"/>
      <c r="AR671" s="9"/>
      <c r="AS671" s="9"/>
      <c r="AT671" s="9"/>
      <c r="AU671" s="9"/>
      <c r="AV671" s="11"/>
      <c r="AW671" s="11"/>
      <c r="AX671" s="11"/>
      <c r="AY671" s="9"/>
      <c r="AZ671" s="11"/>
      <c r="BA671" s="11"/>
      <c r="BB671" s="12"/>
      <c r="BC671" s="9"/>
      <c r="BD671" s="12"/>
      <c r="BE671" s="9"/>
      <c r="BF671" s="11"/>
      <c r="BG671" s="9"/>
      <c r="BH671" s="11"/>
      <c r="BI671" s="11"/>
      <c r="BJ671" s="12"/>
      <c r="BK671" s="9"/>
      <c r="BL671" s="12"/>
      <c r="BM671" s="11"/>
      <c r="BN671" s="11"/>
      <c r="BO671" s="11"/>
      <c r="BP671" s="9"/>
    </row>
    <row r="672" spans="3:68" x14ac:dyDescent="0.25">
      <c r="C672" s="9"/>
      <c r="D672" s="9"/>
      <c r="E672" s="9"/>
      <c r="F672" s="9"/>
      <c r="G672" s="9"/>
      <c r="H672" s="11"/>
      <c r="I672" s="11"/>
      <c r="J672" s="11"/>
      <c r="K672" s="9"/>
      <c r="L672" s="11"/>
      <c r="M672" s="11"/>
      <c r="N672" s="9"/>
      <c r="O672" s="9"/>
      <c r="P672" s="9"/>
      <c r="Q672" s="9"/>
      <c r="R672" s="11"/>
      <c r="S672" s="11"/>
      <c r="T672" s="11"/>
      <c r="U672" s="9"/>
      <c r="V672" s="11"/>
      <c r="W672" s="11"/>
      <c r="X672" s="9"/>
      <c r="Y672" s="9"/>
      <c r="Z672" s="9"/>
      <c r="AA672" s="11"/>
      <c r="AB672" s="11"/>
      <c r="AC672" s="11"/>
      <c r="AD672" s="9"/>
      <c r="AE672" s="11"/>
      <c r="AF672" s="11"/>
      <c r="AG672" s="9"/>
      <c r="AH672" s="9"/>
      <c r="AI672" s="9"/>
      <c r="AJ672" s="9"/>
      <c r="AK672" s="9"/>
      <c r="AL672" s="11"/>
      <c r="AM672" s="11"/>
      <c r="AN672" s="11"/>
      <c r="AO672" s="9"/>
      <c r="AP672" s="11"/>
      <c r="AQ672" s="11"/>
      <c r="AR672" s="9"/>
      <c r="AS672" s="9"/>
      <c r="AT672" s="9"/>
      <c r="AU672" s="9"/>
      <c r="AV672" s="11"/>
      <c r="AW672" s="11"/>
      <c r="AX672" s="11"/>
      <c r="AY672" s="9"/>
      <c r="AZ672" s="11"/>
      <c r="BA672" s="11"/>
      <c r="BB672" s="12"/>
      <c r="BC672" s="9"/>
      <c r="BD672" s="12"/>
      <c r="BE672" s="9"/>
      <c r="BF672" s="11"/>
      <c r="BG672" s="9"/>
      <c r="BH672" s="11"/>
      <c r="BI672" s="11"/>
      <c r="BJ672" s="12"/>
      <c r="BK672" s="9"/>
      <c r="BL672" s="12"/>
      <c r="BM672" s="11"/>
      <c r="BN672" s="11"/>
      <c r="BO672" s="11"/>
      <c r="BP672" s="9"/>
    </row>
    <row r="673" spans="3:68" x14ac:dyDescent="0.25">
      <c r="C673" s="9"/>
      <c r="D673" s="9"/>
      <c r="E673" s="9"/>
      <c r="F673" s="9"/>
      <c r="G673" s="9"/>
      <c r="H673" s="11"/>
      <c r="I673" s="11"/>
      <c r="J673" s="11"/>
      <c r="K673" s="9"/>
      <c r="L673" s="11"/>
      <c r="M673" s="11"/>
      <c r="N673" s="9"/>
      <c r="O673" s="9"/>
      <c r="P673" s="9"/>
      <c r="Q673" s="9"/>
      <c r="R673" s="11"/>
      <c r="S673" s="11"/>
      <c r="T673" s="11"/>
      <c r="U673" s="9"/>
      <c r="V673" s="11"/>
      <c r="W673" s="11"/>
      <c r="X673" s="9"/>
      <c r="Y673" s="9"/>
      <c r="Z673" s="9"/>
      <c r="AA673" s="11"/>
      <c r="AB673" s="11"/>
      <c r="AC673" s="11"/>
      <c r="AD673" s="9"/>
      <c r="AE673" s="11"/>
      <c r="AF673" s="11"/>
      <c r="AG673" s="9"/>
      <c r="AH673" s="9"/>
      <c r="AI673" s="9"/>
      <c r="AJ673" s="9"/>
      <c r="AK673" s="9"/>
      <c r="AL673" s="11"/>
      <c r="AM673" s="11"/>
      <c r="AN673" s="11"/>
      <c r="AO673" s="9"/>
      <c r="AP673" s="11"/>
      <c r="AQ673" s="11"/>
      <c r="AR673" s="9"/>
      <c r="AS673" s="9"/>
      <c r="AT673" s="9"/>
      <c r="AU673" s="9"/>
      <c r="AV673" s="11"/>
      <c r="AW673" s="11"/>
      <c r="AX673" s="11"/>
      <c r="AY673" s="9"/>
      <c r="AZ673" s="11"/>
      <c r="BA673" s="11"/>
      <c r="BB673" s="12"/>
      <c r="BC673" s="9"/>
      <c r="BD673" s="12"/>
      <c r="BE673" s="9"/>
      <c r="BF673" s="11"/>
      <c r="BG673" s="9"/>
      <c r="BH673" s="11"/>
      <c r="BI673" s="11"/>
      <c r="BJ673" s="12"/>
      <c r="BK673" s="9"/>
      <c r="BL673" s="12"/>
      <c r="BM673" s="11"/>
      <c r="BN673" s="11"/>
      <c r="BO673" s="11"/>
      <c r="BP673" s="9"/>
    </row>
    <row r="674" spans="3:68" x14ac:dyDescent="0.25">
      <c r="C674" s="9"/>
      <c r="D674" s="9"/>
      <c r="E674" s="9"/>
      <c r="F674" s="9"/>
      <c r="G674" s="9"/>
      <c r="H674" s="11"/>
      <c r="I674" s="11"/>
      <c r="J674" s="11"/>
      <c r="K674" s="9"/>
      <c r="L674" s="11"/>
      <c r="M674" s="11"/>
      <c r="N674" s="9"/>
      <c r="O674" s="9"/>
      <c r="P674" s="9"/>
      <c r="Q674" s="9"/>
      <c r="R674" s="11"/>
      <c r="S674" s="11"/>
      <c r="T674" s="11"/>
      <c r="U674" s="9"/>
      <c r="V674" s="11"/>
      <c r="W674" s="11"/>
      <c r="X674" s="9"/>
      <c r="Y674" s="9"/>
      <c r="Z674" s="9"/>
      <c r="AA674" s="11"/>
      <c r="AB674" s="11"/>
      <c r="AC674" s="11"/>
      <c r="AD674" s="9"/>
      <c r="AE674" s="11"/>
      <c r="AF674" s="11"/>
      <c r="AG674" s="9"/>
      <c r="AH674" s="9"/>
      <c r="AI674" s="9"/>
      <c r="AJ674" s="9"/>
      <c r="AK674" s="9"/>
      <c r="AL674" s="11"/>
      <c r="AM674" s="11"/>
      <c r="AN674" s="11"/>
      <c r="AO674" s="9"/>
      <c r="AP674" s="11"/>
      <c r="AQ674" s="11"/>
      <c r="AR674" s="9"/>
      <c r="AS674" s="9"/>
      <c r="AT674" s="9"/>
      <c r="AU674" s="9"/>
      <c r="AV674" s="11"/>
      <c r="AW674" s="11"/>
      <c r="AX674" s="11"/>
      <c r="AY674" s="9"/>
      <c r="AZ674" s="11"/>
      <c r="BA674" s="11"/>
      <c r="BB674" s="12"/>
      <c r="BC674" s="9"/>
      <c r="BD674" s="12"/>
      <c r="BE674" s="9"/>
      <c r="BF674" s="11"/>
      <c r="BG674" s="9"/>
      <c r="BH674" s="11"/>
      <c r="BI674" s="11"/>
      <c r="BJ674" s="12"/>
      <c r="BK674" s="9"/>
      <c r="BL674" s="12"/>
      <c r="BM674" s="11"/>
      <c r="BN674" s="11"/>
      <c r="BO674" s="11"/>
      <c r="BP674" s="9"/>
    </row>
    <row r="675" spans="3:68" x14ac:dyDescent="0.25">
      <c r="C675" s="9"/>
      <c r="D675" s="9"/>
      <c r="E675" s="9"/>
      <c r="F675" s="9"/>
      <c r="G675" s="9"/>
      <c r="H675" s="11"/>
      <c r="I675" s="11"/>
      <c r="J675" s="11"/>
      <c r="K675" s="9"/>
      <c r="L675" s="11"/>
      <c r="M675" s="11"/>
      <c r="N675" s="9"/>
      <c r="O675" s="9"/>
      <c r="P675" s="9"/>
      <c r="Q675" s="9"/>
      <c r="R675" s="11"/>
      <c r="S675" s="11"/>
      <c r="T675" s="11"/>
      <c r="U675" s="9"/>
      <c r="V675" s="11"/>
      <c r="W675" s="11"/>
      <c r="X675" s="9"/>
      <c r="Y675" s="9"/>
      <c r="Z675" s="9"/>
      <c r="AA675" s="11"/>
      <c r="AB675" s="11"/>
      <c r="AC675" s="11"/>
      <c r="AD675" s="9"/>
      <c r="AE675" s="11"/>
      <c r="AF675" s="11"/>
      <c r="AG675" s="9"/>
      <c r="AH675" s="9"/>
      <c r="AI675" s="9"/>
      <c r="AJ675" s="9"/>
      <c r="AK675" s="9"/>
      <c r="AL675" s="11"/>
      <c r="AM675" s="11"/>
      <c r="AN675" s="11"/>
      <c r="AO675" s="9"/>
      <c r="AP675" s="11"/>
      <c r="AQ675" s="11"/>
      <c r="AR675" s="9"/>
      <c r="AS675" s="9"/>
      <c r="AT675" s="9"/>
      <c r="AU675" s="9"/>
      <c r="AV675" s="11"/>
      <c r="AW675" s="11"/>
      <c r="AX675" s="11"/>
      <c r="AY675" s="9"/>
      <c r="AZ675" s="11"/>
      <c r="BA675" s="11"/>
      <c r="BB675" s="12"/>
      <c r="BC675" s="9"/>
      <c r="BD675" s="12"/>
      <c r="BE675" s="9"/>
      <c r="BF675" s="11"/>
      <c r="BG675" s="9"/>
      <c r="BH675" s="11"/>
      <c r="BI675" s="11"/>
      <c r="BJ675" s="12"/>
      <c r="BK675" s="9"/>
      <c r="BL675" s="12"/>
      <c r="BM675" s="11"/>
      <c r="BN675" s="11"/>
      <c r="BO675" s="11"/>
      <c r="BP675" s="9"/>
    </row>
    <row r="676" spans="3:68" x14ac:dyDescent="0.25">
      <c r="C676" s="9"/>
      <c r="D676" s="9"/>
      <c r="E676" s="9"/>
      <c r="F676" s="9"/>
      <c r="G676" s="9"/>
      <c r="H676" s="11"/>
      <c r="I676" s="11"/>
      <c r="J676" s="11"/>
      <c r="K676" s="9"/>
      <c r="L676" s="11"/>
      <c r="M676" s="11"/>
      <c r="N676" s="9"/>
      <c r="O676" s="9"/>
      <c r="P676" s="9"/>
      <c r="Q676" s="9"/>
      <c r="R676" s="11"/>
      <c r="S676" s="11"/>
      <c r="T676" s="11"/>
      <c r="U676" s="9"/>
      <c r="V676" s="11"/>
      <c r="W676" s="11"/>
      <c r="X676" s="9"/>
      <c r="Y676" s="9"/>
      <c r="Z676" s="9"/>
      <c r="AA676" s="11"/>
      <c r="AB676" s="11"/>
      <c r="AC676" s="11"/>
      <c r="AD676" s="9"/>
      <c r="AE676" s="11"/>
      <c r="AF676" s="11"/>
      <c r="AG676" s="9"/>
      <c r="AH676" s="9"/>
      <c r="AI676" s="9"/>
      <c r="AJ676" s="9"/>
      <c r="AK676" s="9"/>
      <c r="AL676" s="11"/>
      <c r="AM676" s="11"/>
      <c r="AN676" s="11"/>
      <c r="AO676" s="9"/>
      <c r="AP676" s="11"/>
      <c r="AQ676" s="11"/>
      <c r="AR676" s="9"/>
      <c r="AS676" s="9"/>
      <c r="AT676" s="9"/>
      <c r="AU676" s="9"/>
      <c r="AV676" s="11"/>
      <c r="AW676" s="11"/>
      <c r="AX676" s="11"/>
      <c r="AY676" s="9"/>
      <c r="AZ676" s="11"/>
      <c r="BA676" s="11"/>
      <c r="BB676" s="12"/>
      <c r="BC676" s="9"/>
      <c r="BD676" s="12"/>
      <c r="BE676" s="9"/>
      <c r="BF676" s="11"/>
      <c r="BG676" s="9"/>
      <c r="BH676" s="11"/>
      <c r="BI676" s="11"/>
      <c r="BJ676" s="12"/>
      <c r="BK676" s="9"/>
      <c r="BL676" s="12"/>
      <c r="BM676" s="11"/>
      <c r="BN676" s="11"/>
      <c r="BO676" s="11"/>
      <c r="BP676" s="9"/>
    </row>
    <row r="677" spans="3:68" x14ac:dyDescent="0.25">
      <c r="C677" s="9"/>
      <c r="D677" s="9"/>
      <c r="E677" s="9"/>
      <c r="F677" s="9"/>
      <c r="G677" s="9"/>
      <c r="H677" s="11"/>
      <c r="I677" s="11"/>
      <c r="J677" s="11"/>
      <c r="K677" s="9"/>
      <c r="L677" s="11"/>
      <c r="M677" s="11"/>
      <c r="N677" s="9"/>
      <c r="O677" s="9"/>
      <c r="P677" s="9"/>
      <c r="Q677" s="9"/>
      <c r="R677" s="11"/>
      <c r="S677" s="11"/>
      <c r="T677" s="11"/>
      <c r="U677" s="9"/>
      <c r="V677" s="11"/>
      <c r="W677" s="11"/>
      <c r="X677" s="9"/>
      <c r="Y677" s="9"/>
      <c r="Z677" s="9"/>
      <c r="AA677" s="11"/>
      <c r="AB677" s="11"/>
      <c r="AC677" s="11"/>
      <c r="AD677" s="9"/>
      <c r="AE677" s="11"/>
      <c r="AF677" s="11"/>
      <c r="AG677" s="9"/>
      <c r="AH677" s="9"/>
      <c r="AI677" s="9"/>
      <c r="AJ677" s="9"/>
      <c r="AK677" s="9"/>
      <c r="AL677" s="11"/>
      <c r="AM677" s="11"/>
      <c r="AN677" s="11"/>
      <c r="AO677" s="9"/>
      <c r="AP677" s="11"/>
      <c r="AQ677" s="11"/>
      <c r="AR677" s="9"/>
      <c r="AS677" s="9"/>
      <c r="AT677" s="9"/>
      <c r="AU677" s="9"/>
      <c r="AV677" s="11"/>
      <c r="AW677" s="11"/>
      <c r="AX677" s="11"/>
      <c r="AY677" s="9"/>
      <c r="AZ677" s="11"/>
      <c r="BA677" s="11"/>
      <c r="BB677" s="12"/>
      <c r="BC677" s="9"/>
      <c r="BD677" s="12"/>
      <c r="BE677" s="9"/>
      <c r="BF677" s="11"/>
      <c r="BG677" s="9"/>
      <c r="BH677" s="11"/>
      <c r="BI677" s="11"/>
      <c r="BJ677" s="12"/>
      <c r="BK677" s="9"/>
      <c r="BL677" s="12"/>
      <c r="BM677" s="11"/>
      <c r="BN677" s="11"/>
      <c r="BO677" s="11"/>
      <c r="BP677" s="9"/>
    </row>
    <row r="678" spans="3:68" x14ac:dyDescent="0.25">
      <c r="C678" s="9"/>
      <c r="D678" s="9"/>
      <c r="E678" s="9"/>
      <c r="F678" s="9"/>
      <c r="G678" s="9"/>
      <c r="H678" s="11"/>
      <c r="I678" s="11"/>
      <c r="J678" s="11"/>
      <c r="K678" s="9"/>
      <c r="L678" s="11"/>
      <c r="M678" s="11"/>
      <c r="N678" s="9"/>
      <c r="O678" s="9"/>
      <c r="P678" s="9"/>
      <c r="Q678" s="9"/>
      <c r="R678" s="11"/>
      <c r="S678" s="11"/>
      <c r="T678" s="11"/>
      <c r="U678" s="9"/>
      <c r="V678" s="11"/>
      <c r="W678" s="11"/>
      <c r="X678" s="9"/>
      <c r="Y678" s="9"/>
      <c r="Z678" s="9"/>
      <c r="AA678" s="11"/>
      <c r="AB678" s="11"/>
      <c r="AC678" s="11"/>
      <c r="AD678" s="9"/>
      <c r="AE678" s="11"/>
      <c r="AF678" s="11"/>
      <c r="AG678" s="9"/>
      <c r="AH678" s="9"/>
      <c r="AI678" s="9"/>
      <c r="AJ678" s="9"/>
      <c r="AK678" s="9"/>
      <c r="AL678" s="11"/>
      <c r="AM678" s="11"/>
      <c r="AN678" s="11"/>
      <c r="AO678" s="9"/>
      <c r="AP678" s="11"/>
      <c r="AQ678" s="11"/>
      <c r="AR678" s="9"/>
      <c r="AS678" s="9"/>
      <c r="AT678" s="9"/>
      <c r="AU678" s="9"/>
      <c r="AV678" s="11"/>
      <c r="AW678" s="11"/>
      <c r="AX678" s="11"/>
      <c r="AY678" s="9"/>
      <c r="AZ678" s="11"/>
      <c r="BA678" s="11"/>
      <c r="BB678" s="12"/>
      <c r="BC678" s="9"/>
      <c r="BD678" s="12"/>
      <c r="BE678" s="9"/>
      <c r="BF678" s="11"/>
      <c r="BG678" s="9"/>
      <c r="BH678" s="11"/>
      <c r="BI678" s="11"/>
      <c r="BJ678" s="12"/>
      <c r="BK678" s="9"/>
      <c r="BL678" s="12"/>
      <c r="BM678" s="11"/>
      <c r="BN678" s="11"/>
      <c r="BO678" s="11"/>
      <c r="BP678" s="9"/>
    </row>
    <row r="679" spans="3:68" x14ac:dyDescent="0.25">
      <c r="C679" s="9"/>
      <c r="D679" s="9"/>
      <c r="E679" s="9"/>
      <c r="F679" s="9"/>
      <c r="G679" s="9"/>
      <c r="H679" s="11"/>
      <c r="I679" s="11"/>
      <c r="J679" s="11"/>
      <c r="K679" s="9"/>
      <c r="L679" s="11"/>
      <c r="M679" s="11"/>
      <c r="N679" s="9"/>
      <c r="O679" s="9"/>
      <c r="P679" s="9"/>
      <c r="Q679" s="9"/>
      <c r="R679" s="11"/>
      <c r="S679" s="11"/>
      <c r="T679" s="11"/>
      <c r="U679" s="9"/>
      <c r="V679" s="11"/>
      <c r="W679" s="11"/>
      <c r="X679" s="9"/>
      <c r="Y679" s="9"/>
      <c r="Z679" s="9"/>
      <c r="AA679" s="11"/>
      <c r="AB679" s="11"/>
      <c r="AC679" s="11"/>
      <c r="AD679" s="9"/>
      <c r="AE679" s="11"/>
      <c r="AF679" s="11"/>
      <c r="AG679" s="9"/>
      <c r="AH679" s="9"/>
      <c r="AI679" s="9"/>
      <c r="AJ679" s="9"/>
      <c r="AK679" s="9"/>
      <c r="AL679" s="11"/>
      <c r="AM679" s="11"/>
      <c r="AN679" s="11"/>
      <c r="AO679" s="9"/>
      <c r="AP679" s="11"/>
      <c r="AQ679" s="11"/>
      <c r="AR679" s="9"/>
      <c r="AS679" s="9"/>
      <c r="AT679" s="9"/>
      <c r="AU679" s="9"/>
      <c r="AV679" s="11"/>
      <c r="AW679" s="11"/>
      <c r="AX679" s="11"/>
      <c r="AY679" s="9"/>
      <c r="AZ679" s="11"/>
      <c r="BA679" s="11"/>
      <c r="BB679" s="12"/>
      <c r="BC679" s="9"/>
      <c r="BD679" s="12"/>
      <c r="BE679" s="9"/>
      <c r="BF679" s="11"/>
      <c r="BG679" s="9"/>
      <c r="BH679" s="11"/>
      <c r="BI679" s="11"/>
      <c r="BJ679" s="12"/>
      <c r="BK679" s="9"/>
      <c r="BL679" s="12"/>
      <c r="BM679" s="11"/>
      <c r="BN679" s="11"/>
      <c r="BO679" s="11"/>
      <c r="BP679" s="9"/>
    </row>
    <row r="680" spans="3:68" x14ac:dyDescent="0.25">
      <c r="C680" s="9"/>
      <c r="D680" s="9"/>
      <c r="E680" s="9"/>
      <c r="F680" s="9"/>
      <c r="G680" s="9"/>
      <c r="H680" s="11"/>
      <c r="I680" s="11"/>
      <c r="J680" s="11"/>
      <c r="K680" s="9"/>
      <c r="L680" s="11"/>
      <c r="M680" s="11"/>
      <c r="N680" s="9"/>
      <c r="O680" s="9"/>
      <c r="P680" s="9"/>
      <c r="Q680" s="9"/>
      <c r="R680" s="11"/>
      <c r="S680" s="11"/>
      <c r="T680" s="11"/>
      <c r="U680" s="9"/>
      <c r="V680" s="11"/>
      <c r="W680" s="11"/>
      <c r="X680" s="9"/>
      <c r="Y680" s="9"/>
      <c r="Z680" s="9"/>
      <c r="AA680" s="11"/>
      <c r="AB680" s="11"/>
      <c r="AC680" s="11"/>
      <c r="AD680" s="9"/>
      <c r="AE680" s="11"/>
      <c r="AF680" s="11"/>
      <c r="AG680" s="9"/>
      <c r="AH680" s="9"/>
      <c r="AI680" s="9"/>
      <c r="AJ680" s="9"/>
      <c r="AK680" s="9"/>
      <c r="AL680" s="11"/>
      <c r="AM680" s="11"/>
      <c r="AN680" s="11"/>
      <c r="AO680" s="9"/>
      <c r="AP680" s="11"/>
      <c r="AQ680" s="11"/>
      <c r="AR680" s="9"/>
      <c r="AS680" s="9"/>
      <c r="AT680" s="9"/>
      <c r="AU680" s="9"/>
      <c r="AV680" s="11"/>
      <c r="AW680" s="11"/>
      <c r="AX680" s="11"/>
      <c r="AY680" s="9"/>
      <c r="AZ680" s="11"/>
      <c r="BA680" s="11"/>
      <c r="BB680" s="12"/>
      <c r="BC680" s="9"/>
      <c r="BD680" s="12"/>
      <c r="BE680" s="9"/>
      <c r="BF680" s="11"/>
      <c r="BG680" s="9"/>
      <c r="BH680" s="11"/>
      <c r="BI680" s="11"/>
      <c r="BJ680" s="12"/>
      <c r="BK680" s="9"/>
      <c r="BL680" s="12"/>
      <c r="BM680" s="11"/>
      <c r="BN680" s="11"/>
      <c r="BO680" s="11"/>
      <c r="BP680" s="9"/>
    </row>
    <row r="681" spans="3:68" x14ac:dyDescent="0.25">
      <c r="C681" s="9"/>
      <c r="D681" s="9"/>
      <c r="E681" s="9"/>
      <c r="F681" s="9"/>
      <c r="G681" s="9"/>
      <c r="H681" s="11"/>
      <c r="I681" s="11"/>
      <c r="J681" s="11"/>
      <c r="K681" s="9"/>
      <c r="L681" s="11"/>
      <c r="M681" s="11"/>
      <c r="N681" s="9"/>
      <c r="O681" s="9"/>
      <c r="P681" s="9"/>
      <c r="Q681" s="9"/>
      <c r="R681" s="11"/>
      <c r="S681" s="11"/>
      <c r="T681" s="11"/>
      <c r="U681" s="9"/>
      <c r="V681" s="11"/>
      <c r="W681" s="11"/>
      <c r="X681" s="9"/>
      <c r="Y681" s="9"/>
      <c r="Z681" s="9"/>
      <c r="AA681" s="11"/>
      <c r="AB681" s="11"/>
      <c r="AC681" s="11"/>
      <c r="AD681" s="9"/>
      <c r="AE681" s="11"/>
      <c r="AF681" s="11"/>
      <c r="AG681" s="9"/>
      <c r="AH681" s="9"/>
      <c r="AI681" s="9"/>
      <c r="AJ681" s="9"/>
      <c r="AK681" s="9"/>
      <c r="AL681" s="11"/>
      <c r="AM681" s="11"/>
      <c r="AN681" s="11"/>
      <c r="AO681" s="9"/>
      <c r="AP681" s="11"/>
      <c r="AQ681" s="11"/>
      <c r="AR681" s="9"/>
      <c r="AS681" s="9"/>
      <c r="AT681" s="9"/>
      <c r="AU681" s="9"/>
      <c r="AV681" s="11"/>
      <c r="AW681" s="11"/>
      <c r="AX681" s="11"/>
      <c r="AY681" s="9"/>
      <c r="AZ681" s="11"/>
      <c r="BA681" s="11"/>
      <c r="BB681" s="12"/>
      <c r="BC681" s="9"/>
      <c r="BD681" s="12"/>
      <c r="BE681" s="9"/>
      <c r="BF681" s="11"/>
      <c r="BG681" s="9"/>
      <c r="BH681" s="11"/>
      <c r="BI681" s="11"/>
      <c r="BJ681" s="12"/>
      <c r="BK681" s="9"/>
      <c r="BL681" s="12"/>
      <c r="BM681" s="11"/>
      <c r="BN681" s="11"/>
      <c r="BO681" s="11"/>
      <c r="BP681" s="9"/>
    </row>
    <row r="682" spans="3:68" x14ac:dyDescent="0.25">
      <c r="C682" s="9"/>
      <c r="D682" s="9"/>
      <c r="E682" s="9"/>
      <c r="F682" s="9"/>
      <c r="G682" s="9"/>
      <c r="H682" s="11"/>
      <c r="I682" s="11"/>
      <c r="J682" s="11"/>
      <c r="K682" s="9"/>
      <c r="L682" s="11"/>
      <c r="M682" s="11"/>
      <c r="N682" s="9"/>
      <c r="O682" s="9"/>
      <c r="P682" s="9"/>
      <c r="Q682" s="9"/>
      <c r="R682" s="11"/>
      <c r="S682" s="11"/>
      <c r="T682" s="11"/>
      <c r="U682" s="9"/>
      <c r="V682" s="11"/>
      <c r="W682" s="11"/>
      <c r="X682" s="9"/>
      <c r="Y682" s="9"/>
      <c r="Z682" s="9"/>
      <c r="AA682" s="11"/>
      <c r="AB682" s="11"/>
      <c r="AC682" s="11"/>
      <c r="AD682" s="9"/>
      <c r="AE682" s="11"/>
      <c r="AF682" s="11"/>
      <c r="AG682" s="9"/>
      <c r="AH682" s="9"/>
      <c r="AI682" s="9"/>
      <c r="AJ682" s="9"/>
      <c r="AK682" s="9"/>
      <c r="AL682" s="11"/>
      <c r="AM682" s="11"/>
      <c r="AN682" s="11"/>
      <c r="AO682" s="9"/>
      <c r="AP682" s="11"/>
      <c r="AQ682" s="11"/>
      <c r="AR682" s="9"/>
      <c r="AS682" s="9"/>
      <c r="AT682" s="9"/>
      <c r="AU682" s="9"/>
      <c r="AV682" s="11"/>
      <c r="AW682" s="11"/>
      <c r="AX682" s="11"/>
      <c r="AY682" s="9"/>
      <c r="AZ682" s="11"/>
      <c r="BA682" s="11"/>
      <c r="BB682" s="12"/>
      <c r="BC682" s="9"/>
      <c r="BD682" s="12"/>
      <c r="BE682" s="9"/>
      <c r="BF682" s="11"/>
      <c r="BG682" s="9"/>
      <c r="BH682" s="11"/>
      <c r="BI682" s="11"/>
      <c r="BJ682" s="12"/>
      <c r="BK682" s="9"/>
      <c r="BL682" s="12"/>
      <c r="BM682" s="11"/>
      <c r="BN682" s="11"/>
      <c r="BO682" s="11"/>
      <c r="BP682" s="9"/>
    </row>
    <row r="683" spans="3:68" x14ac:dyDescent="0.25">
      <c r="C683" s="9"/>
      <c r="D683" s="9"/>
      <c r="E683" s="9"/>
      <c r="F683" s="9"/>
      <c r="G683" s="9"/>
      <c r="H683" s="11"/>
      <c r="I683" s="11"/>
      <c r="J683" s="11"/>
      <c r="K683" s="9"/>
      <c r="L683" s="11"/>
      <c r="M683" s="11"/>
      <c r="N683" s="9"/>
      <c r="O683" s="9"/>
      <c r="P683" s="9"/>
      <c r="Q683" s="9"/>
      <c r="R683" s="11"/>
      <c r="S683" s="11"/>
      <c r="T683" s="11"/>
      <c r="U683" s="9"/>
      <c r="V683" s="11"/>
      <c r="W683" s="11"/>
      <c r="X683" s="9"/>
      <c r="Y683" s="9"/>
      <c r="Z683" s="9"/>
      <c r="AA683" s="11"/>
      <c r="AB683" s="11"/>
      <c r="AC683" s="11"/>
      <c r="AD683" s="9"/>
      <c r="AE683" s="11"/>
      <c r="AF683" s="11"/>
      <c r="AG683" s="9"/>
      <c r="AH683" s="9"/>
      <c r="AI683" s="9"/>
      <c r="AJ683" s="9"/>
      <c r="AK683" s="9"/>
      <c r="AL683" s="11"/>
      <c r="AM683" s="11"/>
      <c r="AN683" s="11"/>
      <c r="AO683" s="9"/>
      <c r="AP683" s="11"/>
      <c r="AQ683" s="11"/>
      <c r="AR683" s="9"/>
      <c r="AS683" s="9"/>
      <c r="AT683" s="9"/>
      <c r="AU683" s="9"/>
      <c r="AV683" s="11"/>
      <c r="AW683" s="11"/>
      <c r="AX683" s="11"/>
      <c r="AY683" s="9"/>
      <c r="AZ683" s="11"/>
      <c r="BA683" s="11"/>
      <c r="BB683" s="12"/>
      <c r="BC683" s="9"/>
      <c r="BD683" s="12"/>
      <c r="BE683" s="9"/>
      <c r="BF683" s="11"/>
      <c r="BG683" s="9"/>
      <c r="BH683" s="11"/>
      <c r="BI683" s="11"/>
      <c r="BJ683" s="12"/>
      <c r="BK683" s="9"/>
      <c r="BL683" s="12"/>
      <c r="BM683" s="11"/>
      <c r="BN683" s="11"/>
      <c r="BO683" s="11"/>
      <c r="BP683" s="9"/>
    </row>
    <row r="684" spans="3:68" x14ac:dyDescent="0.25">
      <c r="C684" s="9"/>
      <c r="D684" s="9"/>
      <c r="E684" s="9"/>
      <c r="F684" s="9"/>
      <c r="G684" s="9"/>
      <c r="H684" s="11"/>
      <c r="I684" s="11"/>
      <c r="J684" s="11"/>
      <c r="K684" s="9"/>
      <c r="L684" s="11"/>
      <c r="M684" s="11"/>
      <c r="N684" s="9"/>
      <c r="O684" s="9"/>
      <c r="P684" s="9"/>
      <c r="Q684" s="9"/>
      <c r="R684" s="11"/>
      <c r="S684" s="11"/>
      <c r="T684" s="11"/>
      <c r="U684" s="9"/>
      <c r="V684" s="11"/>
      <c r="W684" s="11"/>
      <c r="X684" s="9"/>
      <c r="Y684" s="9"/>
      <c r="Z684" s="9"/>
      <c r="AA684" s="11"/>
      <c r="AB684" s="11"/>
      <c r="AC684" s="11"/>
      <c r="AD684" s="9"/>
      <c r="AE684" s="11"/>
      <c r="AF684" s="11"/>
      <c r="AG684" s="9"/>
      <c r="AH684" s="9"/>
      <c r="AI684" s="9"/>
      <c r="AJ684" s="9"/>
      <c r="AK684" s="9"/>
      <c r="AL684" s="11"/>
      <c r="AM684" s="11"/>
      <c r="AN684" s="11"/>
      <c r="AO684" s="9"/>
      <c r="AP684" s="11"/>
      <c r="AQ684" s="11"/>
      <c r="AR684" s="9"/>
      <c r="AS684" s="9"/>
      <c r="AT684" s="9"/>
      <c r="AU684" s="9"/>
      <c r="AV684" s="11"/>
      <c r="AW684" s="11"/>
      <c r="AX684" s="11"/>
      <c r="AY684" s="9"/>
      <c r="AZ684" s="11"/>
      <c r="BA684" s="11"/>
      <c r="BB684" s="12"/>
      <c r="BC684" s="9"/>
      <c r="BD684" s="12"/>
      <c r="BE684" s="9"/>
      <c r="BF684" s="11"/>
      <c r="BG684" s="9"/>
      <c r="BH684" s="11"/>
      <c r="BI684" s="11"/>
      <c r="BJ684" s="12"/>
      <c r="BK684" s="9"/>
      <c r="BL684" s="12"/>
      <c r="BM684" s="11"/>
      <c r="BN684" s="11"/>
      <c r="BO684" s="11"/>
      <c r="BP684" s="9"/>
    </row>
    <row r="685" spans="3:68" x14ac:dyDescent="0.25">
      <c r="C685" s="9"/>
      <c r="D685" s="9"/>
      <c r="E685" s="9"/>
      <c r="F685" s="9"/>
      <c r="G685" s="9"/>
      <c r="H685" s="11"/>
      <c r="I685" s="11"/>
      <c r="J685" s="11"/>
      <c r="K685" s="9"/>
      <c r="L685" s="11"/>
      <c r="M685" s="11"/>
      <c r="N685" s="9"/>
      <c r="O685" s="9"/>
      <c r="P685" s="9"/>
      <c r="Q685" s="9"/>
      <c r="R685" s="11"/>
      <c r="S685" s="11"/>
      <c r="T685" s="11"/>
      <c r="U685" s="9"/>
      <c r="V685" s="11"/>
      <c r="W685" s="11"/>
      <c r="X685" s="9"/>
      <c r="Y685" s="9"/>
      <c r="Z685" s="9"/>
      <c r="AA685" s="11"/>
      <c r="AB685" s="11"/>
      <c r="AC685" s="11"/>
      <c r="AD685" s="9"/>
      <c r="AE685" s="11"/>
      <c r="AF685" s="11"/>
      <c r="AG685" s="9"/>
      <c r="AH685" s="9"/>
      <c r="AI685" s="9"/>
      <c r="AJ685" s="9"/>
      <c r="AK685" s="9"/>
      <c r="AL685" s="11"/>
      <c r="AM685" s="11"/>
      <c r="AN685" s="11"/>
      <c r="AO685" s="9"/>
      <c r="AP685" s="11"/>
      <c r="AQ685" s="11"/>
      <c r="AR685" s="9"/>
      <c r="AS685" s="9"/>
      <c r="AT685" s="9"/>
      <c r="AU685" s="9"/>
      <c r="AV685" s="11"/>
      <c r="AW685" s="11"/>
      <c r="AX685" s="11"/>
      <c r="AY685" s="9"/>
      <c r="AZ685" s="11"/>
      <c r="BA685" s="11"/>
      <c r="BB685" s="12"/>
      <c r="BC685" s="9"/>
      <c r="BD685" s="12"/>
      <c r="BE685" s="9"/>
      <c r="BF685" s="11"/>
      <c r="BG685" s="9"/>
      <c r="BH685" s="11"/>
      <c r="BI685" s="11"/>
      <c r="BJ685" s="12"/>
      <c r="BK685" s="9"/>
      <c r="BL685" s="12"/>
      <c r="BM685" s="11"/>
      <c r="BN685" s="11"/>
      <c r="BO685" s="11"/>
      <c r="BP685" s="9"/>
    </row>
    <row r="686" spans="3:68" x14ac:dyDescent="0.25">
      <c r="C686" s="9"/>
      <c r="D686" s="9"/>
      <c r="E686" s="9"/>
      <c r="F686" s="9"/>
      <c r="G686" s="9"/>
      <c r="H686" s="11"/>
      <c r="I686" s="11"/>
      <c r="J686" s="11"/>
      <c r="K686" s="9"/>
      <c r="L686" s="11"/>
      <c r="M686" s="11"/>
      <c r="N686" s="9"/>
      <c r="O686" s="9"/>
      <c r="P686" s="9"/>
      <c r="Q686" s="9"/>
      <c r="R686" s="11"/>
      <c r="S686" s="11"/>
      <c r="T686" s="11"/>
      <c r="U686" s="9"/>
      <c r="V686" s="11"/>
      <c r="W686" s="11"/>
      <c r="X686" s="9"/>
      <c r="Y686" s="9"/>
      <c r="Z686" s="9"/>
      <c r="AA686" s="11"/>
      <c r="AB686" s="11"/>
      <c r="AC686" s="11"/>
      <c r="AD686" s="9"/>
      <c r="AE686" s="11"/>
      <c r="AF686" s="11"/>
      <c r="AG686" s="9"/>
      <c r="AH686" s="9"/>
      <c r="AI686" s="9"/>
      <c r="AJ686" s="9"/>
      <c r="AK686" s="9"/>
      <c r="AL686" s="11"/>
      <c r="AM686" s="11"/>
      <c r="AN686" s="11"/>
      <c r="AO686" s="9"/>
      <c r="AP686" s="11"/>
      <c r="AQ686" s="11"/>
      <c r="AR686" s="9"/>
      <c r="AS686" s="9"/>
      <c r="AT686" s="9"/>
      <c r="AU686" s="9"/>
      <c r="AV686" s="11"/>
      <c r="AW686" s="11"/>
      <c r="AX686" s="11"/>
      <c r="AY686" s="9"/>
      <c r="AZ686" s="11"/>
      <c r="BA686" s="11"/>
      <c r="BB686" s="12"/>
      <c r="BC686" s="9"/>
      <c r="BD686" s="12"/>
      <c r="BE686" s="9"/>
      <c r="BF686" s="11"/>
      <c r="BG686" s="9"/>
      <c r="BH686" s="11"/>
      <c r="BI686" s="11"/>
      <c r="BJ686" s="12"/>
      <c r="BK686" s="9"/>
      <c r="BL686" s="12"/>
      <c r="BM686" s="11"/>
      <c r="BN686" s="11"/>
      <c r="BO686" s="11"/>
      <c r="BP686" s="9"/>
    </row>
    <row r="687" spans="3:68" x14ac:dyDescent="0.25">
      <c r="C687" s="9"/>
      <c r="D687" s="9"/>
      <c r="E687" s="9"/>
      <c r="F687" s="9"/>
      <c r="G687" s="9"/>
      <c r="H687" s="11"/>
      <c r="I687" s="11"/>
      <c r="J687" s="11"/>
      <c r="K687" s="9"/>
      <c r="L687" s="11"/>
      <c r="M687" s="11"/>
      <c r="N687" s="9"/>
      <c r="O687" s="9"/>
      <c r="P687" s="9"/>
      <c r="Q687" s="9"/>
      <c r="R687" s="11"/>
      <c r="S687" s="11"/>
      <c r="T687" s="11"/>
      <c r="U687" s="9"/>
      <c r="V687" s="11"/>
      <c r="W687" s="11"/>
      <c r="X687" s="9"/>
      <c r="Y687" s="9"/>
      <c r="Z687" s="9"/>
      <c r="AA687" s="11"/>
      <c r="AB687" s="11"/>
      <c r="AC687" s="11"/>
      <c r="AD687" s="9"/>
      <c r="AE687" s="11"/>
      <c r="AF687" s="11"/>
      <c r="AG687" s="9"/>
      <c r="AH687" s="9"/>
      <c r="AI687" s="9"/>
      <c r="AJ687" s="9"/>
      <c r="AK687" s="9"/>
      <c r="AL687" s="11"/>
      <c r="AM687" s="11"/>
      <c r="AN687" s="11"/>
      <c r="AO687" s="9"/>
      <c r="AP687" s="11"/>
      <c r="AQ687" s="11"/>
      <c r="AR687" s="9"/>
      <c r="AS687" s="9"/>
      <c r="AT687" s="9"/>
      <c r="AU687" s="9"/>
      <c r="AV687" s="11"/>
      <c r="AW687" s="11"/>
      <c r="AX687" s="11"/>
      <c r="AY687" s="9"/>
      <c r="AZ687" s="11"/>
      <c r="BA687" s="11"/>
      <c r="BB687" s="12"/>
      <c r="BC687" s="9"/>
      <c r="BD687" s="12"/>
      <c r="BE687" s="9"/>
      <c r="BF687" s="11"/>
      <c r="BG687" s="9"/>
      <c r="BH687" s="11"/>
      <c r="BI687" s="11"/>
      <c r="BJ687" s="12"/>
      <c r="BK687" s="9"/>
      <c r="BL687" s="12"/>
      <c r="BM687" s="11"/>
      <c r="BN687" s="11"/>
      <c r="BO687" s="11"/>
      <c r="BP687" s="9"/>
    </row>
    <row r="688" spans="3:68" x14ac:dyDescent="0.25">
      <c r="C688" s="9"/>
      <c r="D688" s="9"/>
      <c r="E688" s="9"/>
      <c r="F688" s="9"/>
      <c r="G688" s="9"/>
      <c r="H688" s="11"/>
      <c r="I688" s="11"/>
      <c r="J688" s="11"/>
      <c r="K688" s="9"/>
      <c r="L688" s="11"/>
      <c r="M688" s="11"/>
      <c r="N688" s="9"/>
      <c r="O688" s="9"/>
      <c r="P688" s="9"/>
      <c r="Q688" s="9"/>
      <c r="R688" s="11"/>
      <c r="S688" s="11"/>
      <c r="T688" s="11"/>
      <c r="U688" s="9"/>
      <c r="V688" s="11"/>
      <c r="W688" s="11"/>
      <c r="X688" s="9"/>
      <c r="Y688" s="9"/>
      <c r="Z688" s="9"/>
      <c r="AA688" s="11"/>
      <c r="AB688" s="11"/>
      <c r="AC688" s="11"/>
      <c r="AD688" s="9"/>
      <c r="AE688" s="11"/>
      <c r="AF688" s="11"/>
      <c r="AG688" s="9"/>
      <c r="AH688" s="9"/>
      <c r="AI688" s="9"/>
      <c r="AJ688" s="9"/>
      <c r="AK688" s="9"/>
      <c r="AL688" s="11"/>
      <c r="AM688" s="11"/>
      <c r="AN688" s="11"/>
      <c r="AO688" s="9"/>
      <c r="AP688" s="11"/>
      <c r="AQ688" s="11"/>
      <c r="AR688" s="9"/>
      <c r="AS688" s="9"/>
      <c r="AT688" s="9"/>
      <c r="AU688" s="9"/>
      <c r="AV688" s="11"/>
      <c r="AW688" s="11"/>
      <c r="AX688" s="11"/>
      <c r="AY688" s="9"/>
      <c r="AZ688" s="11"/>
      <c r="BA688" s="11"/>
      <c r="BB688" s="12"/>
      <c r="BC688" s="9"/>
      <c r="BD688" s="12"/>
      <c r="BE688" s="9"/>
      <c r="BF688" s="11"/>
      <c r="BG688" s="9"/>
      <c r="BH688" s="11"/>
      <c r="BI688" s="11"/>
      <c r="BJ688" s="12"/>
      <c r="BK688" s="9"/>
      <c r="BL688" s="12"/>
      <c r="BM688" s="11"/>
      <c r="BN688" s="11"/>
      <c r="BO688" s="11"/>
      <c r="BP688" s="9"/>
    </row>
    <row r="689" spans="3:68" x14ac:dyDescent="0.25">
      <c r="C689" s="9"/>
      <c r="D689" s="9"/>
      <c r="E689" s="9"/>
      <c r="F689" s="9"/>
      <c r="G689" s="9"/>
      <c r="H689" s="11"/>
      <c r="I689" s="11"/>
      <c r="J689" s="11"/>
      <c r="K689" s="9"/>
      <c r="L689" s="11"/>
      <c r="M689" s="11"/>
      <c r="N689" s="9"/>
      <c r="O689" s="9"/>
      <c r="P689" s="9"/>
      <c r="Q689" s="9"/>
      <c r="R689" s="11"/>
      <c r="S689" s="11"/>
      <c r="T689" s="11"/>
      <c r="U689" s="9"/>
      <c r="V689" s="11"/>
      <c r="W689" s="11"/>
      <c r="X689" s="9"/>
      <c r="Y689" s="9"/>
      <c r="Z689" s="9"/>
      <c r="AA689" s="11"/>
      <c r="AB689" s="11"/>
      <c r="AC689" s="11"/>
      <c r="AD689" s="9"/>
      <c r="AE689" s="11"/>
      <c r="AF689" s="11"/>
      <c r="AG689" s="9"/>
      <c r="AH689" s="9"/>
      <c r="AI689" s="9"/>
      <c r="AJ689" s="9"/>
      <c r="AK689" s="9"/>
      <c r="AL689" s="11"/>
      <c r="AM689" s="11"/>
      <c r="AN689" s="11"/>
      <c r="AO689" s="9"/>
      <c r="AP689" s="11"/>
      <c r="AQ689" s="11"/>
      <c r="AR689" s="9"/>
      <c r="AS689" s="9"/>
      <c r="AT689" s="9"/>
      <c r="AU689" s="9"/>
      <c r="AV689" s="11"/>
      <c r="AW689" s="11"/>
      <c r="AX689" s="11"/>
      <c r="AY689" s="9"/>
      <c r="AZ689" s="11"/>
      <c r="BA689" s="11"/>
      <c r="BB689" s="12"/>
      <c r="BC689" s="9"/>
      <c r="BD689" s="12"/>
      <c r="BE689" s="9"/>
      <c r="BF689" s="11"/>
      <c r="BG689" s="9"/>
      <c r="BH689" s="11"/>
      <c r="BI689" s="11"/>
      <c r="BJ689" s="12"/>
      <c r="BK689" s="9"/>
      <c r="BL689" s="12"/>
      <c r="BM689" s="11"/>
      <c r="BN689" s="11"/>
      <c r="BO689" s="11"/>
      <c r="BP689" s="9"/>
    </row>
    <row r="690" spans="3:68" x14ac:dyDescent="0.25">
      <c r="C690" s="9"/>
      <c r="D690" s="9"/>
      <c r="E690" s="9"/>
      <c r="F690" s="9"/>
      <c r="G690" s="9"/>
      <c r="H690" s="11"/>
      <c r="I690" s="11"/>
      <c r="J690" s="11"/>
      <c r="K690" s="9"/>
      <c r="L690" s="11"/>
      <c r="M690" s="11"/>
      <c r="N690" s="9"/>
      <c r="O690" s="9"/>
      <c r="P690" s="9"/>
      <c r="Q690" s="9"/>
      <c r="R690" s="11"/>
      <c r="S690" s="11"/>
      <c r="T690" s="11"/>
      <c r="U690" s="9"/>
      <c r="V690" s="11"/>
      <c r="W690" s="11"/>
      <c r="X690" s="9"/>
      <c r="Y690" s="9"/>
      <c r="Z690" s="9"/>
      <c r="AA690" s="11"/>
      <c r="AB690" s="11"/>
      <c r="AC690" s="11"/>
      <c r="AD690" s="9"/>
      <c r="AE690" s="11"/>
      <c r="AF690" s="11"/>
      <c r="AG690" s="9"/>
      <c r="AH690" s="9"/>
      <c r="AI690" s="9"/>
      <c r="AJ690" s="9"/>
      <c r="AK690" s="9"/>
      <c r="AL690" s="11"/>
      <c r="AM690" s="11"/>
      <c r="AN690" s="11"/>
      <c r="AO690" s="9"/>
      <c r="AP690" s="11"/>
      <c r="AQ690" s="11"/>
      <c r="AR690" s="9"/>
      <c r="AS690" s="9"/>
      <c r="AT690" s="9"/>
      <c r="AU690" s="9"/>
      <c r="AV690" s="11"/>
      <c r="AW690" s="11"/>
      <c r="AX690" s="11"/>
      <c r="AY690" s="9"/>
      <c r="AZ690" s="11"/>
      <c r="BA690" s="11"/>
      <c r="BB690" s="12"/>
      <c r="BC690" s="9"/>
      <c r="BD690" s="12"/>
      <c r="BE690" s="9"/>
      <c r="BF690" s="11"/>
      <c r="BG690" s="9"/>
      <c r="BH690" s="11"/>
      <c r="BI690" s="11"/>
      <c r="BJ690" s="12"/>
      <c r="BK690" s="9"/>
      <c r="BL690" s="12"/>
      <c r="BM690" s="11"/>
      <c r="BN690" s="11"/>
      <c r="BO690" s="11"/>
      <c r="BP690" s="9"/>
    </row>
    <row r="691" spans="3:68" x14ac:dyDescent="0.25">
      <c r="C691" s="9"/>
      <c r="D691" s="9"/>
      <c r="E691" s="9"/>
      <c r="F691" s="9"/>
      <c r="G691" s="9"/>
      <c r="H691" s="11"/>
      <c r="I691" s="11"/>
      <c r="J691" s="11"/>
      <c r="K691" s="9"/>
      <c r="L691" s="11"/>
      <c r="M691" s="11"/>
      <c r="N691" s="9"/>
      <c r="O691" s="9"/>
      <c r="P691" s="9"/>
      <c r="Q691" s="9"/>
      <c r="R691" s="11"/>
      <c r="S691" s="11"/>
      <c r="T691" s="11"/>
      <c r="U691" s="9"/>
      <c r="V691" s="11"/>
      <c r="W691" s="11"/>
      <c r="X691" s="9"/>
      <c r="Y691" s="9"/>
      <c r="Z691" s="9"/>
      <c r="AA691" s="11"/>
      <c r="AB691" s="11"/>
      <c r="AC691" s="11"/>
      <c r="AD691" s="9"/>
      <c r="AE691" s="11"/>
      <c r="AF691" s="11"/>
      <c r="AG691" s="9"/>
      <c r="AH691" s="9"/>
      <c r="AI691" s="9"/>
      <c r="AJ691" s="9"/>
      <c r="AK691" s="9"/>
      <c r="AL691" s="11"/>
      <c r="AM691" s="11"/>
      <c r="AN691" s="11"/>
      <c r="AO691" s="9"/>
      <c r="AP691" s="11"/>
      <c r="AQ691" s="11"/>
      <c r="AR691" s="9"/>
      <c r="AS691" s="9"/>
      <c r="AT691" s="9"/>
      <c r="AU691" s="9"/>
      <c r="AV691" s="11"/>
      <c r="AW691" s="11"/>
      <c r="AX691" s="11"/>
      <c r="AY691" s="9"/>
      <c r="AZ691" s="11"/>
      <c r="BA691" s="11"/>
      <c r="BB691" s="12"/>
      <c r="BC691" s="9"/>
      <c r="BD691" s="12"/>
      <c r="BE691" s="9"/>
      <c r="BF691" s="11"/>
      <c r="BG691" s="9"/>
      <c r="BH691" s="11"/>
      <c r="BI691" s="11"/>
      <c r="BJ691" s="12"/>
      <c r="BK691" s="9"/>
      <c r="BL691" s="12"/>
      <c r="BM691" s="11"/>
      <c r="BN691" s="11"/>
      <c r="BO691" s="11"/>
      <c r="BP691" s="9"/>
    </row>
    <row r="692" spans="3:68" x14ac:dyDescent="0.25">
      <c r="C692" s="9"/>
      <c r="D692" s="9"/>
      <c r="E692" s="9"/>
      <c r="F692" s="9"/>
      <c r="G692" s="9"/>
      <c r="H692" s="11"/>
      <c r="I692" s="11"/>
      <c r="J692" s="11"/>
      <c r="K692" s="9"/>
      <c r="L692" s="11"/>
      <c r="M692" s="11"/>
      <c r="N692" s="9"/>
      <c r="O692" s="9"/>
      <c r="P692" s="9"/>
      <c r="Q692" s="9"/>
      <c r="R692" s="11"/>
      <c r="S692" s="11"/>
      <c r="T692" s="11"/>
      <c r="U692" s="9"/>
      <c r="V692" s="11"/>
      <c r="W692" s="11"/>
      <c r="X692" s="9"/>
      <c r="Y692" s="9"/>
      <c r="Z692" s="9"/>
      <c r="AA692" s="11"/>
      <c r="AB692" s="11"/>
      <c r="AC692" s="11"/>
      <c r="AD692" s="9"/>
      <c r="AE692" s="11"/>
      <c r="AF692" s="11"/>
      <c r="AG692" s="9"/>
      <c r="AH692" s="9"/>
      <c r="AI692" s="9"/>
      <c r="AJ692" s="9"/>
      <c r="AK692" s="9"/>
      <c r="AL692" s="11"/>
      <c r="AM692" s="11"/>
      <c r="AN692" s="11"/>
      <c r="AO692" s="9"/>
      <c r="AP692" s="11"/>
      <c r="AQ692" s="11"/>
      <c r="AR692" s="9"/>
      <c r="AS692" s="9"/>
      <c r="AT692" s="9"/>
      <c r="AU692" s="9"/>
      <c r="AV692" s="11"/>
      <c r="AW692" s="11"/>
      <c r="AX692" s="11"/>
      <c r="AY692" s="9"/>
      <c r="AZ692" s="11"/>
      <c r="BA692" s="11"/>
      <c r="BB692" s="12"/>
      <c r="BC692" s="9"/>
      <c r="BD692" s="12"/>
      <c r="BE692" s="9"/>
      <c r="BF692" s="11"/>
      <c r="BG692" s="9"/>
      <c r="BH692" s="11"/>
      <c r="BI692" s="11"/>
      <c r="BJ692" s="12"/>
      <c r="BK692" s="9"/>
      <c r="BL692" s="12"/>
      <c r="BM692" s="11"/>
      <c r="BN692" s="11"/>
      <c r="BO692" s="11"/>
      <c r="BP692" s="9"/>
    </row>
    <row r="693" spans="3:68" x14ac:dyDescent="0.25">
      <c r="C693" s="9"/>
      <c r="D693" s="9"/>
      <c r="E693" s="9"/>
      <c r="F693" s="9"/>
      <c r="G693" s="9"/>
      <c r="H693" s="11"/>
      <c r="I693" s="11"/>
      <c r="J693" s="11"/>
      <c r="K693" s="9"/>
      <c r="L693" s="11"/>
      <c r="M693" s="11"/>
      <c r="N693" s="9"/>
      <c r="O693" s="9"/>
      <c r="P693" s="9"/>
      <c r="Q693" s="9"/>
      <c r="R693" s="11"/>
      <c r="S693" s="11"/>
      <c r="T693" s="11"/>
      <c r="U693" s="9"/>
      <c r="V693" s="11"/>
      <c r="W693" s="11"/>
      <c r="X693" s="9"/>
      <c r="Y693" s="9"/>
      <c r="Z693" s="9"/>
      <c r="AA693" s="11"/>
      <c r="AB693" s="11"/>
      <c r="AC693" s="11"/>
      <c r="AD693" s="9"/>
      <c r="AE693" s="11"/>
      <c r="AF693" s="11"/>
      <c r="AG693" s="9"/>
      <c r="AH693" s="9"/>
      <c r="AI693" s="9"/>
      <c r="AJ693" s="9"/>
      <c r="AK693" s="9"/>
      <c r="AL693" s="11"/>
      <c r="AM693" s="11"/>
      <c r="AN693" s="11"/>
      <c r="AO693" s="9"/>
      <c r="AP693" s="11"/>
      <c r="AQ693" s="11"/>
      <c r="AR693" s="9"/>
      <c r="AS693" s="9"/>
      <c r="AT693" s="9"/>
      <c r="AU693" s="9"/>
      <c r="AV693" s="11"/>
      <c r="AW693" s="11"/>
      <c r="AX693" s="11"/>
      <c r="AY693" s="9"/>
      <c r="AZ693" s="11"/>
      <c r="BA693" s="11"/>
      <c r="BB693" s="12"/>
      <c r="BC693" s="9"/>
      <c r="BD693" s="12"/>
      <c r="BE693" s="9"/>
      <c r="BF693" s="11"/>
      <c r="BG693" s="9"/>
      <c r="BH693" s="11"/>
      <c r="BI693" s="11"/>
      <c r="BJ693" s="12"/>
      <c r="BK693" s="9"/>
      <c r="BL693" s="12"/>
      <c r="BM693" s="11"/>
      <c r="BN693" s="11"/>
      <c r="BO693" s="11"/>
      <c r="BP693" s="9"/>
    </row>
    <row r="694" spans="3:68" x14ac:dyDescent="0.25">
      <c r="C694" s="9"/>
      <c r="D694" s="9"/>
      <c r="E694" s="9"/>
      <c r="F694" s="9"/>
      <c r="G694" s="9"/>
      <c r="H694" s="11"/>
      <c r="I694" s="11"/>
      <c r="J694" s="11"/>
      <c r="K694" s="9"/>
      <c r="L694" s="11"/>
      <c r="M694" s="11"/>
      <c r="N694" s="9"/>
      <c r="O694" s="9"/>
      <c r="P694" s="9"/>
      <c r="Q694" s="9"/>
      <c r="R694" s="11"/>
      <c r="S694" s="11"/>
      <c r="T694" s="11"/>
      <c r="U694" s="9"/>
      <c r="V694" s="11"/>
      <c r="W694" s="11"/>
      <c r="X694" s="9"/>
      <c r="Y694" s="9"/>
      <c r="Z694" s="9"/>
      <c r="AA694" s="11"/>
      <c r="AB694" s="11"/>
      <c r="AC694" s="11"/>
      <c r="AD694" s="9"/>
      <c r="AE694" s="11"/>
      <c r="AF694" s="11"/>
      <c r="AG694" s="9"/>
      <c r="AH694" s="9"/>
      <c r="AI694" s="9"/>
      <c r="AJ694" s="9"/>
      <c r="AK694" s="9"/>
      <c r="AL694" s="11"/>
      <c r="AM694" s="11"/>
      <c r="AN694" s="11"/>
      <c r="AO694" s="9"/>
      <c r="AP694" s="11"/>
      <c r="AQ694" s="11"/>
      <c r="AR694" s="9"/>
      <c r="AS694" s="9"/>
      <c r="AT694" s="9"/>
      <c r="AU694" s="9"/>
      <c r="AV694" s="11"/>
      <c r="AW694" s="11"/>
      <c r="AX694" s="11"/>
      <c r="AY694" s="9"/>
      <c r="AZ694" s="11"/>
      <c r="BA694" s="11"/>
      <c r="BB694" s="12"/>
      <c r="BC694" s="9"/>
      <c r="BD694" s="12"/>
      <c r="BE694" s="9"/>
      <c r="BF694" s="11"/>
      <c r="BG694" s="9"/>
      <c r="BH694" s="11"/>
      <c r="BI694" s="11"/>
      <c r="BJ694" s="12"/>
      <c r="BK694" s="9"/>
      <c r="BL694" s="12"/>
      <c r="BM694" s="11"/>
      <c r="BN694" s="11"/>
      <c r="BO694" s="11"/>
      <c r="BP694" s="9"/>
    </row>
    <row r="695" spans="3:68" x14ac:dyDescent="0.25">
      <c r="C695" s="9"/>
      <c r="D695" s="9"/>
      <c r="E695" s="9"/>
      <c r="F695" s="9"/>
      <c r="G695" s="9"/>
      <c r="H695" s="11"/>
      <c r="I695" s="11"/>
      <c r="J695" s="11"/>
      <c r="K695" s="9"/>
      <c r="L695" s="11"/>
      <c r="M695" s="11"/>
      <c r="N695" s="9"/>
      <c r="O695" s="9"/>
      <c r="P695" s="9"/>
      <c r="Q695" s="9"/>
      <c r="R695" s="11"/>
      <c r="S695" s="11"/>
      <c r="T695" s="11"/>
      <c r="U695" s="9"/>
      <c r="V695" s="11"/>
      <c r="W695" s="11"/>
      <c r="X695" s="9"/>
      <c r="Y695" s="9"/>
      <c r="Z695" s="9"/>
      <c r="AA695" s="11"/>
      <c r="AB695" s="11"/>
      <c r="AC695" s="11"/>
      <c r="AD695" s="9"/>
      <c r="AE695" s="11"/>
      <c r="AF695" s="11"/>
      <c r="AG695" s="9"/>
      <c r="AH695" s="9"/>
      <c r="AI695" s="9"/>
      <c r="AJ695" s="9"/>
      <c r="AK695" s="9"/>
      <c r="AL695" s="11"/>
      <c r="AM695" s="11"/>
      <c r="AN695" s="11"/>
      <c r="AO695" s="9"/>
      <c r="AP695" s="11"/>
      <c r="AQ695" s="11"/>
      <c r="AR695" s="9"/>
      <c r="AS695" s="9"/>
      <c r="AT695" s="9"/>
      <c r="AU695" s="9"/>
      <c r="AV695" s="11"/>
      <c r="AW695" s="11"/>
      <c r="AX695" s="11"/>
      <c r="AY695" s="9"/>
      <c r="AZ695" s="11"/>
      <c r="BA695" s="11"/>
      <c r="BB695" s="12"/>
      <c r="BC695" s="9"/>
      <c r="BD695" s="12"/>
      <c r="BE695" s="9"/>
      <c r="BF695" s="11"/>
      <c r="BG695" s="9"/>
      <c r="BH695" s="11"/>
      <c r="BI695" s="11"/>
      <c r="BJ695" s="12"/>
      <c r="BK695" s="9"/>
      <c r="BL695" s="12"/>
      <c r="BM695" s="11"/>
      <c r="BN695" s="11"/>
      <c r="BO695" s="11"/>
      <c r="BP695" s="9"/>
    </row>
    <row r="696" spans="3:68" x14ac:dyDescent="0.25">
      <c r="C696" s="9"/>
      <c r="D696" s="9"/>
      <c r="E696" s="9"/>
      <c r="F696" s="9"/>
      <c r="G696" s="9"/>
      <c r="H696" s="11"/>
      <c r="I696" s="11"/>
      <c r="J696" s="11"/>
      <c r="K696" s="9"/>
      <c r="L696" s="11"/>
      <c r="M696" s="11"/>
      <c r="N696" s="9"/>
      <c r="O696" s="9"/>
      <c r="P696" s="9"/>
      <c r="Q696" s="9"/>
      <c r="R696" s="11"/>
      <c r="S696" s="11"/>
      <c r="T696" s="11"/>
      <c r="U696" s="9"/>
      <c r="V696" s="11"/>
      <c r="W696" s="11"/>
      <c r="X696" s="9"/>
      <c r="Y696" s="9"/>
      <c r="Z696" s="9"/>
      <c r="AA696" s="11"/>
      <c r="AB696" s="11"/>
      <c r="AC696" s="11"/>
      <c r="AD696" s="9"/>
      <c r="AE696" s="11"/>
      <c r="AF696" s="11"/>
      <c r="AG696" s="9"/>
      <c r="AH696" s="9"/>
      <c r="AI696" s="9"/>
      <c r="AJ696" s="9"/>
      <c r="AK696" s="9"/>
      <c r="AL696" s="11"/>
      <c r="AM696" s="11"/>
      <c r="AN696" s="11"/>
      <c r="AO696" s="9"/>
      <c r="AP696" s="11"/>
      <c r="AQ696" s="11"/>
      <c r="AR696" s="9"/>
      <c r="AS696" s="9"/>
      <c r="AT696" s="9"/>
      <c r="AU696" s="9"/>
      <c r="AV696" s="11"/>
      <c r="AW696" s="11"/>
      <c r="AX696" s="11"/>
      <c r="AY696" s="9"/>
      <c r="AZ696" s="11"/>
      <c r="BA696" s="11"/>
      <c r="BB696" s="12"/>
      <c r="BC696" s="9"/>
      <c r="BD696" s="12"/>
      <c r="BE696" s="9"/>
      <c r="BF696" s="11"/>
      <c r="BG696" s="9"/>
      <c r="BH696" s="11"/>
      <c r="BI696" s="11"/>
      <c r="BJ696" s="12"/>
      <c r="BK696" s="9"/>
      <c r="BL696" s="12"/>
      <c r="BM696" s="11"/>
      <c r="BN696" s="11"/>
      <c r="BO696" s="11"/>
      <c r="BP696" s="9"/>
    </row>
    <row r="697" spans="3:68" x14ac:dyDescent="0.25">
      <c r="C697" s="9"/>
      <c r="D697" s="9"/>
      <c r="E697" s="9"/>
      <c r="F697" s="9"/>
      <c r="G697" s="9"/>
      <c r="H697" s="11"/>
      <c r="I697" s="11"/>
      <c r="J697" s="11"/>
      <c r="K697" s="9"/>
      <c r="L697" s="11"/>
      <c r="M697" s="11"/>
      <c r="N697" s="9"/>
      <c r="O697" s="9"/>
      <c r="P697" s="9"/>
      <c r="Q697" s="9"/>
      <c r="R697" s="11"/>
      <c r="S697" s="11"/>
      <c r="T697" s="11"/>
      <c r="U697" s="9"/>
      <c r="V697" s="11"/>
      <c r="W697" s="11"/>
      <c r="X697" s="9"/>
      <c r="Y697" s="9"/>
      <c r="Z697" s="9"/>
      <c r="AA697" s="11"/>
      <c r="AB697" s="11"/>
      <c r="AC697" s="11"/>
      <c r="AD697" s="9"/>
      <c r="AE697" s="11"/>
      <c r="AF697" s="11"/>
      <c r="AG697" s="9"/>
      <c r="AH697" s="9"/>
      <c r="AI697" s="9"/>
      <c r="AJ697" s="9"/>
      <c r="AK697" s="9"/>
      <c r="AL697" s="11"/>
      <c r="AM697" s="11"/>
      <c r="AN697" s="11"/>
      <c r="AO697" s="9"/>
      <c r="AP697" s="11"/>
      <c r="AQ697" s="11"/>
      <c r="AR697" s="9"/>
      <c r="AS697" s="9"/>
      <c r="AT697" s="9"/>
      <c r="AU697" s="9"/>
      <c r="AV697" s="11"/>
      <c r="AW697" s="11"/>
      <c r="AX697" s="11"/>
      <c r="AY697" s="9"/>
      <c r="AZ697" s="11"/>
      <c r="BA697" s="11"/>
      <c r="BB697" s="12"/>
      <c r="BC697" s="9"/>
      <c r="BD697" s="12"/>
      <c r="BE697" s="9"/>
      <c r="BF697" s="11"/>
      <c r="BG697" s="9"/>
      <c r="BH697" s="11"/>
      <c r="BI697" s="11"/>
      <c r="BJ697" s="12"/>
      <c r="BK697" s="9"/>
      <c r="BL697" s="12"/>
      <c r="BM697" s="11"/>
      <c r="BN697" s="11"/>
      <c r="BO697" s="11"/>
      <c r="BP697" s="9"/>
    </row>
    <row r="698" spans="3:68" x14ac:dyDescent="0.25">
      <c r="C698" s="9"/>
      <c r="D698" s="9"/>
      <c r="E698" s="9"/>
      <c r="F698" s="9"/>
      <c r="G698" s="9"/>
      <c r="H698" s="11"/>
      <c r="I698" s="11"/>
      <c r="J698" s="11"/>
      <c r="K698" s="9"/>
      <c r="L698" s="11"/>
      <c r="M698" s="11"/>
      <c r="N698" s="9"/>
      <c r="O698" s="9"/>
      <c r="P698" s="9"/>
      <c r="Q698" s="9"/>
      <c r="R698" s="11"/>
      <c r="S698" s="11"/>
      <c r="T698" s="11"/>
      <c r="U698" s="9"/>
      <c r="V698" s="11"/>
      <c r="W698" s="11"/>
      <c r="X698" s="9"/>
      <c r="Y698" s="9"/>
      <c r="Z698" s="9"/>
      <c r="AA698" s="11"/>
      <c r="AB698" s="11"/>
      <c r="AC698" s="11"/>
      <c r="AD698" s="9"/>
      <c r="AE698" s="11"/>
      <c r="AF698" s="11"/>
      <c r="AG698" s="9"/>
      <c r="AH698" s="9"/>
      <c r="AI698" s="9"/>
      <c r="AJ698" s="9"/>
      <c r="AK698" s="9"/>
      <c r="AL698" s="11"/>
      <c r="AM698" s="11"/>
      <c r="AN698" s="11"/>
      <c r="AO698" s="9"/>
      <c r="AP698" s="11"/>
      <c r="AQ698" s="11"/>
      <c r="AR698" s="9"/>
      <c r="AS698" s="9"/>
      <c r="AT698" s="9"/>
      <c r="AU698" s="9"/>
      <c r="AV698" s="11"/>
      <c r="AW698" s="11"/>
      <c r="AX698" s="11"/>
      <c r="AY698" s="9"/>
      <c r="AZ698" s="11"/>
      <c r="BA698" s="11"/>
      <c r="BB698" s="12"/>
      <c r="BC698" s="9"/>
      <c r="BD698" s="12"/>
      <c r="BE698" s="9"/>
      <c r="BF698" s="11"/>
      <c r="BG698" s="9"/>
      <c r="BH698" s="11"/>
      <c r="BI698" s="11"/>
      <c r="BJ698" s="12"/>
      <c r="BK698" s="9"/>
      <c r="BL698" s="12"/>
      <c r="BM698" s="11"/>
      <c r="BN698" s="11"/>
      <c r="BO698" s="11"/>
      <c r="BP698" s="9"/>
    </row>
    <row r="699" spans="3:68" x14ac:dyDescent="0.25">
      <c r="C699" s="9"/>
      <c r="D699" s="9"/>
      <c r="E699" s="9"/>
      <c r="F699" s="9"/>
      <c r="G699" s="9"/>
      <c r="H699" s="11"/>
      <c r="I699" s="11"/>
      <c r="J699" s="11"/>
      <c r="K699" s="9"/>
      <c r="L699" s="11"/>
      <c r="M699" s="11"/>
      <c r="N699" s="9"/>
      <c r="O699" s="9"/>
      <c r="P699" s="9"/>
      <c r="Q699" s="9"/>
      <c r="R699" s="11"/>
      <c r="S699" s="11"/>
      <c r="T699" s="11"/>
      <c r="U699" s="9"/>
      <c r="V699" s="11"/>
      <c r="W699" s="11"/>
      <c r="X699" s="9"/>
      <c r="Y699" s="9"/>
      <c r="Z699" s="9"/>
      <c r="AA699" s="11"/>
      <c r="AB699" s="11"/>
      <c r="AC699" s="11"/>
      <c r="AD699" s="9"/>
      <c r="AE699" s="11"/>
      <c r="AF699" s="11"/>
      <c r="AG699" s="9"/>
      <c r="AH699" s="9"/>
      <c r="AI699" s="9"/>
      <c r="AJ699" s="9"/>
      <c r="AK699" s="9"/>
      <c r="AL699" s="11"/>
      <c r="AM699" s="11"/>
      <c r="AN699" s="11"/>
      <c r="AO699" s="9"/>
      <c r="AP699" s="11"/>
      <c r="AQ699" s="11"/>
      <c r="AR699" s="9"/>
      <c r="AS699" s="9"/>
      <c r="AT699" s="9"/>
      <c r="AU699" s="9"/>
      <c r="AV699" s="11"/>
      <c r="AW699" s="11"/>
      <c r="AX699" s="11"/>
      <c r="AY699" s="9"/>
      <c r="AZ699" s="11"/>
      <c r="BA699" s="11"/>
      <c r="BB699" s="12"/>
      <c r="BC699" s="9"/>
      <c r="BD699" s="12"/>
      <c r="BE699" s="9"/>
      <c r="BF699" s="11"/>
      <c r="BG699" s="9"/>
      <c r="BH699" s="11"/>
      <c r="BI699" s="11"/>
      <c r="BJ699" s="12"/>
      <c r="BK699" s="9"/>
      <c r="BL699" s="12"/>
      <c r="BM699" s="11"/>
      <c r="BN699" s="11"/>
      <c r="BO699" s="11"/>
      <c r="BP699" s="9"/>
    </row>
    <row r="700" spans="3:68" x14ac:dyDescent="0.25">
      <c r="C700" s="9"/>
      <c r="D700" s="9"/>
      <c r="E700" s="9"/>
      <c r="F700" s="9"/>
      <c r="G700" s="9"/>
      <c r="H700" s="11"/>
      <c r="I700" s="11"/>
      <c r="J700" s="11"/>
      <c r="K700" s="9"/>
      <c r="L700" s="11"/>
      <c r="M700" s="11"/>
      <c r="N700" s="9"/>
      <c r="O700" s="9"/>
      <c r="P700" s="9"/>
      <c r="Q700" s="9"/>
      <c r="R700" s="11"/>
      <c r="S700" s="11"/>
      <c r="T700" s="11"/>
      <c r="U700" s="9"/>
      <c r="V700" s="11"/>
      <c r="W700" s="11"/>
      <c r="X700" s="9"/>
      <c r="Y700" s="9"/>
      <c r="Z700" s="9"/>
      <c r="AA700" s="11"/>
      <c r="AB700" s="11"/>
      <c r="AC700" s="11"/>
      <c r="AD700" s="9"/>
      <c r="AE700" s="11"/>
      <c r="AF700" s="11"/>
      <c r="AG700" s="9"/>
      <c r="AH700" s="9"/>
      <c r="AI700" s="9"/>
      <c r="AJ700" s="9"/>
      <c r="AK700" s="9"/>
      <c r="AL700" s="11"/>
      <c r="AM700" s="11"/>
      <c r="AN700" s="11"/>
      <c r="AO700" s="9"/>
      <c r="AP700" s="11"/>
      <c r="AQ700" s="11"/>
      <c r="AR700" s="9"/>
      <c r="AS700" s="9"/>
      <c r="AT700" s="9"/>
      <c r="AU700" s="9"/>
      <c r="AV700" s="11"/>
      <c r="AW700" s="11"/>
      <c r="AX700" s="11"/>
      <c r="AY700" s="9"/>
      <c r="AZ700" s="11"/>
      <c r="BA700" s="11"/>
      <c r="BB700" s="12"/>
      <c r="BC700" s="9"/>
      <c r="BD700" s="12"/>
      <c r="BE700" s="9"/>
      <c r="BF700" s="11"/>
      <c r="BG700" s="9"/>
      <c r="BH700" s="11"/>
      <c r="BI700" s="11"/>
      <c r="BJ700" s="12"/>
      <c r="BK700" s="9"/>
      <c r="BL700" s="12"/>
      <c r="BM700" s="11"/>
      <c r="BN700" s="11"/>
      <c r="BO700" s="11"/>
      <c r="BP700" s="9"/>
    </row>
    <row r="701" spans="3:68" x14ac:dyDescent="0.25">
      <c r="C701" s="9"/>
      <c r="D701" s="9"/>
      <c r="E701" s="9"/>
      <c r="F701" s="9"/>
      <c r="G701" s="9"/>
      <c r="H701" s="11"/>
      <c r="I701" s="11"/>
      <c r="J701" s="11"/>
      <c r="K701" s="9"/>
      <c r="L701" s="11"/>
      <c r="M701" s="11"/>
      <c r="N701" s="9"/>
      <c r="O701" s="9"/>
      <c r="P701" s="9"/>
      <c r="Q701" s="9"/>
      <c r="R701" s="11"/>
      <c r="S701" s="11"/>
      <c r="T701" s="11"/>
      <c r="U701" s="9"/>
      <c r="V701" s="11"/>
      <c r="W701" s="11"/>
      <c r="X701" s="9"/>
      <c r="Y701" s="9"/>
      <c r="Z701" s="9"/>
      <c r="AA701" s="11"/>
      <c r="AB701" s="11"/>
      <c r="AC701" s="11"/>
      <c r="AD701" s="9"/>
      <c r="AE701" s="11"/>
      <c r="AF701" s="11"/>
      <c r="AG701" s="9"/>
      <c r="AH701" s="9"/>
      <c r="AI701" s="9"/>
      <c r="AJ701" s="9"/>
      <c r="AK701" s="9"/>
      <c r="AL701" s="11"/>
      <c r="AM701" s="11"/>
      <c r="AN701" s="11"/>
      <c r="AO701" s="9"/>
      <c r="AP701" s="11"/>
      <c r="AQ701" s="11"/>
      <c r="AR701" s="9"/>
      <c r="AS701" s="9"/>
      <c r="AT701" s="9"/>
      <c r="AU701" s="9"/>
      <c r="AV701" s="11"/>
      <c r="AW701" s="11"/>
      <c r="AX701" s="11"/>
      <c r="AY701" s="9"/>
      <c r="AZ701" s="11"/>
      <c r="BA701" s="11"/>
      <c r="BB701" s="12"/>
      <c r="BC701" s="9"/>
      <c r="BD701" s="12"/>
      <c r="BE701" s="9"/>
      <c r="BF701" s="11"/>
      <c r="BG701" s="9"/>
      <c r="BH701" s="11"/>
      <c r="BI701" s="11"/>
      <c r="BJ701" s="12"/>
      <c r="BK701" s="9"/>
      <c r="BL701" s="12"/>
      <c r="BM701" s="11"/>
      <c r="BN701" s="11"/>
      <c r="BO701" s="11"/>
      <c r="BP701" s="9"/>
    </row>
    <row r="702" spans="3:68" x14ac:dyDescent="0.25">
      <c r="C702" s="9"/>
      <c r="D702" s="9"/>
      <c r="E702" s="9"/>
      <c r="F702" s="9"/>
      <c r="G702" s="9"/>
      <c r="H702" s="11"/>
      <c r="I702" s="11"/>
      <c r="J702" s="11"/>
      <c r="K702" s="9"/>
      <c r="L702" s="11"/>
      <c r="M702" s="11"/>
      <c r="N702" s="9"/>
      <c r="O702" s="9"/>
      <c r="P702" s="9"/>
      <c r="Q702" s="9"/>
      <c r="R702" s="11"/>
      <c r="S702" s="11"/>
      <c r="T702" s="11"/>
      <c r="U702" s="9"/>
      <c r="V702" s="11"/>
      <c r="W702" s="11"/>
      <c r="X702" s="9"/>
      <c r="Y702" s="9"/>
      <c r="Z702" s="9"/>
      <c r="AA702" s="11"/>
      <c r="AB702" s="11"/>
      <c r="AC702" s="11"/>
      <c r="AD702" s="9"/>
      <c r="AE702" s="11"/>
      <c r="AF702" s="11"/>
      <c r="AG702" s="9"/>
      <c r="AH702" s="9"/>
      <c r="AI702" s="9"/>
      <c r="AJ702" s="9"/>
      <c r="AK702" s="9"/>
      <c r="AL702" s="11"/>
      <c r="AM702" s="11"/>
      <c r="AN702" s="11"/>
      <c r="AO702" s="9"/>
      <c r="AP702" s="11"/>
      <c r="AQ702" s="11"/>
      <c r="AR702" s="9"/>
      <c r="AS702" s="9"/>
      <c r="AT702" s="9"/>
      <c r="AU702" s="9"/>
      <c r="AV702" s="11"/>
      <c r="AW702" s="11"/>
      <c r="AX702" s="11"/>
      <c r="AY702" s="9"/>
      <c r="AZ702" s="11"/>
      <c r="BA702" s="11"/>
      <c r="BB702" s="12"/>
      <c r="BC702" s="9"/>
      <c r="BD702" s="12"/>
      <c r="BE702" s="9"/>
      <c r="BF702" s="11"/>
      <c r="BG702" s="9"/>
      <c r="BH702" s="11"/>
      <c r="BI702" s="11"/>
      <c r="BJ702" s="12"/>
      <c r="BK702" s="9"/>
      <c r="BL702" s="12"/>
      <c r="BM702" s="11"/>
      <c r="BN702" s="11"/>
      <c r="BO702" s="11"/>
      <c r="BP702" s="9"/>
    </row>
    <row r="703" spans="3:68" x14ac:dyDescent="0.25">
      <c r="C703" s="9"/>
      <c r="D703" s="9"/>
      <c r="E703" s="9"/>
      <c r="F703" s="9"/>
      <c r="G703" s="9"/>
      <c r="H703" s="11"/>
      <c r="I703" s="11"/>
      <c r="J703" s="11"/>
      <c r="K703" s="9"/>
      <c r="L703" s="11"/>
      <c r="M703" s="11"/>
      <c r="N703" s="9"/>
      <c r="O703" s="9"/>
      <c r="P703" s="9"/>
      <c r="Q703" s="9"/>
      <c r="R703" s="11"/>
      <c r="S703" s="11"/>
      <c r="T703" s="11"/>
      <c r="U703" s="9"/>
      <c r="V703" s="11"/>
      <c r="W703" s="11"/>
      <c r="X703" s="9"/>
      <c r="Y703" s="9"/>
      <c r="Z703" s="9"/>
      <c r="AA703" s="11"/>
      <c r="AB703" s="11"/>
      <c r="AC703" s="11"/>
      <c r="AD703" s="9"/>
      <c r="AE703" s="11"/>
      <c r="AF703" s="11"/>
      <c r="AG703" s="9"/>
      <c r="AH703" s="9"/>
      <c r="AI703" s="9"/>
      <c r="AJ703" s="9"/>
      <c r="AK703" s="9"/>
      <c r="AL703" s="11"/>
      <c r="AM703" s="11"/>
      <c r="AN703" s="11"/>
      <c r="AO703" s="9"/>
      <c r="AP703" s="11"/>
      <c r="AQ703" s="11"/>
      <c r="AR703" s="9"/>
      <c r="AS703" s="9"/>
      <c r="AT703" s="9"/>
      <c r="AU703" s="9"/>
      <c r="AV703" s="11"/>
      <c r="AW703" s="11"/>
      <c r="AX703" s="11"/>
      <c r="AY703" s="9"/>
      <c r="AZ703" s="11"/>
      <c r="BA703" s="11"/>
      <c r="BB703" s="12"/>
      <c r="BC703" s="9"/>
      <c r="BD703" s="12"/>
      <c r="BE703" s="9"/>
      <c r="BF703" s="11"/>
      <c r="BG703" s="9"/>
      <c r="BH703" s="11"/>
      <c r="BI703" s="11"/>
      <c r="BJ703" s="12"/>
      <c r="BK703" s="9"/>
      <c r="BL703" s="12"/>
      <c r="BM703" s="11"/>
      <c r="BN703" s="11"/>
      <c r="BO703" s="11"/>
      <c r="BP703" s="9"/>
    </row>
    <row r="704" spans="3:68" x14ac:dyDescent="0.25">
      <c r="C704" s="9"/>
      <c r="D704" s="9"/>
      <c r="E704" s="9"/>
      <c r="F704" s="9"/>
      <c r="G704" s="9"/>
      <c r="H704" s="11"/>
      <c r="I704" s="11"/>
      <c r="J704" s="11"/>
      <c r="K704" s="9"/>
      <c r="L704" s="11"/>
      <c r="M704" s="11"/>
      <c r="N704" s="9"/>
      <c r="O704" s="9"/>
      <c r="P704" s="9"/>
      <c r="Q704" s="9"/>
      <c r="R704" s="11"/>
      <c r="S704" s="11"/>
      <c r="T704" s="11"/>
      <c r="U704" s="9"/>
      <c r="V704" s="11"/>
      <c r="W704" s="11"/>
      <c r="X704" s="9"/>
      <c r="Y704" s="9"/>
      <c r="Z704" s="9"/>
      <c r="AA704" s="11"/>
      <c r="AB704" s="11"/>
      <c r="AC704" s="11"/>
      <c r="AD704" s="9"/>
      <c r="AE704" s="11"/>
      <c r="AF704" s="11"/>
      <c r="AG704" s="9"/>
      <c r="AH704" s="9"/>
      <c r="AI704" s="9"/>
      <c r="AJ704" s="9"/>
      <c r="AK704" s="9"/>
      <c r="AL704" s="11"/>
      <c r="AM704" s="11"/>
      <c r="AN704" s="11"/>
      <c r="AO704" s="9"/>
      <c r="AP704" s="11"/>
      <c r="AQ704" s="11"/>
      <c r="AR704" s="9"/>
      <c r="AS704" s="9"/>
      <c r="AT704" s="9"/>
      <c r="AU704" s="9"/>
      <c r="AV704" s="11"/>
      <c r="AW704" s="11"/>
      <c r="AX704" s="11"/>
      <c r="AY704" s="9"/>
      <c r="AZ704" s="11"/>
      <c r="BA704" s="11"/>
      <c r="BB704" s="12"/>
      <c r="BC704" s="9"/>
      <c r="BD704" s="12"/>
      <c r="BE704" s="9"/>
      <c r="BF704" s="11"/>
      <c r="BG704" s="9"/>
      <c r="BH704" s="11"/>
      <c r="BI704" s="11"/>
      <c r="BJ704" s="12"/>
      <c r="BK704" s="9"/>
      <c r="BL704" s="12"/>
      <c r="BM704" s="11"/>
      <c r="BN704" s="11"/>
      <c r="BO704" s="11"/>
      <c r="BP704" s="9"/>
    </row>
    <row r="705" spans="3:68" x14ac:dyDescent="0.25">
      <c r="C705" s="9"/>
      <c r="D705" s="9"/>
      <c r="E705" s="9"/>
      <c r="F705" s="9"/>
      <c r="G705" s="9"/>
      <c r="H705" s="11"/>
      <c r="I705" s="11"/>
      <c r="J705" s="11"/>
      <c r="K705" s="9"/>
      <c r="L705" s="11"/>
      <c r="M705" s="11"/>
      <c r="N705" s="9"/>
      <c r="O705" s="9"/>
      <c r="P705" s="9"/>
      <c r="Q705" s="9"/>
      <c r="R705" s="11"/>
      <c r="S705" s="11"/>
      <c r="T705" s="11"/>
      <c r="U705" s="9"/>
      <c r="V705" s="11"/>
      <c r="W705" s="11"/>
      <c r="X705" s="9"/>
      <c r="Y705" s="9"/>
      <c r="Z705" s="9"/>
      <c r="AA705" s="11"/>
      <c r="AB705" s="11"/>
      <c r="AC705" s="11"/>
      <c r="AD705" s="9"/>
      <c r="AE705" s="11"/>
      <c r="AF705" s="11"/>
      <c r="AG705" s="9"/>
      <c r="AH705" s="9"/>
      <c r="AI705" s="9"/>
      <c r="AJ705" s="9"/>
      <c r="AK705" s="9"/>
      <c r="AL705" s="11"/>
      <c r="AM705" s="11"/>
      <c r="AN705" s="11"/>
      <c r="AO705" s="9"/>
      <c r="AP705" s="11"/>
      <c r="AQ705" s="11"/>
      <c r="AR705" s="9"/>
      <c r="AS705" s="9"/>
      <c r="AT705" s="9"/>
      <c r="AU705" s="9"/>
      <c r="AV705" s="11"/>
      <c r="AW705" s="11"/>
      <c r="AX705" s="11"/>
      <c r="AY705" s="9"/>
      <c r="AZ705" s="11"/>
      <c r="BA705" s="11"/>
      <c r="BB705" s="12"/>
      <c r="BC705" s="9"/>
      <c r="BD705" s="12"/>
      <c r="BE705" s="9"/>
      <c r="BF705" s="11"/>
      <c r="BG705" s="9"/>
      <c r="BH705" s="11"/>
      <c r="BI705" s="11"/>
      <c r="BJ705" s="12"/>
      <c r="BK705" s="9"/>
      <c r="BL705" s="12"/>
      <c r="BM705" s="11"/>
      <c r="BN705" s="11"/>
      <c r="BO705" s="11"/>
      <c r="BP705" s="9"/>
    </row>
    <row r="706" spans="3:68" x14ac:dyDescent="0.25">
      <c r="C706" s="9"/>
      <c r="D706" s="9"/>
      <c r="E706" s="9"/>
      <c r="F706" s="9"/>
      <c r="G706" s="9"/>
      <c r="H706" s="11"/>
      <c r="I706" s="11"/>
      <c r="J706" s="11"/>
      <c r="K706" s="9"/>
      <c r="L706" s="11"/>
      <c r="M706" s="11"/>
      <c r="N706" s="9"/>
      <c r="O706" s="9"/>
      <c r="P706" s="9"/>
      <c r="Q706" s="9"/>
      <c r="R706" s="11"/>
      <c r="S706" s="11"/>
      <c r="T706" s="11"/>
      <c r="U706" s="9"/>
      <c r="V706" s="11"/>
      <c r="W706" s="11"/>
      <c r="X706" s="9"/>
      <c r="Y706" s="9"/>
      <c r="Z706" s="9"/>
      <c r="AA706" s="11"/>
      <c r="AB706" s="11"/>
      <c r="AC706" s="11"/>
      <c r="AD706" s="9"/>
      <c r="AE706" s="11"/>
      <c r="AF706" s="11"/>
      <c r="AG706" s="9"/>
      <c r="AH706" s="9"/>
      <c r="AI706" s="9"/>
      <c r="AJ706" s="9"/>
      <c r="AK706" s="9"/>
      <c r="AL706" s="11"/>
      <c r="AM706" s="11"/>
      <c r="AN706" s="11"/>
      <c r="AO706" s="9"/>
      <c r="AP706" s="11"/>
      <c r="AQ706" s="11"/>
      <c r="AR706" s="9"/>
      <c r="AS706" s="9"/>
      <c r="AT706" s="9"/>
      <c r="AU706" s="9"/>
      <c r="AV706" s="11"/>
      <c r="AW706" s="11"/>
      <c r="AX706" s="11"/>
      <c r="AY706" s="9"/>
      <c r="AZ706" s="11"/>
      <c r="BA706" s="11"/>
      <c r="BB706" s="12"/>
      <c r="BC706" s="9"/>
      <c r="BD706" s="12"/>
      <c r="BE706" s="9"/>
      <c r="BF706" s="11"/>
      <c r="BG706" s="9"/>
      <c r="BH706" s="11"/>
      <c r="BI706" s="11"/>
      <c r="BJ706" s="12"/>
      <c r="BK706" s="9"/>
      <c r="BL706" s="12"/>
      <c r="BM706" s="11"/>
      <c r="BN706" s="11"/>
      <c r="BO706" s="11"/>
      <c r="BP706" s="9"/>
    </row>
    <row r="707" spans="3:68" x14ac:dyDescent="0.25">
      <c r="C707" s="9"/>
      <c r="D707" s="9"/>
      <c r="E707" s="9"/>
      <c r="F707" s="9"/>
      <c r="G707" s="9"/>
      <c r="H707" s="11"/>
      <c r="I707" s="11"/>
      <c r="J707" s="11"/>
      <c r="K707" s="9"/>
      <c r="L707" s="11"/>
      <c r="M707" s="11"/>
      <c r="N707" s="9"/>
      <c r="O707" s="9"/>
      <c r="P707" s="9"/>
      <c r="Q707" s="9"/>
      <c r="R707" s="11"/>
      <c r="S707" s="11"/>
      <c r="T707" s="11"/>
      <c r="U707" s="9"/>
      <c r="V707" s="11"/>
      <c r="W707" s="11"/>
      <c r="X707" s="9"/>
      <c r="Y707" s="9"/>
      <c r="Z707" s="9"/>
      <c r="AA707" s="11"/>
      <c r="AB707" s="11"/>
      <c r="AC707" s="11"/>
      <c r="AD707" s="9"/>
      <c r="AE707" s="11"/>
      <c r="AF707" s="11"/>
      <c r="AG707" s="9"/>
      <c r="AH707" s="9"/>
      <c r="AI707" s="9"/>
      <c r="AJ707" s="9"/>
      <c r="AK707" s="9"/>
      <c r="AL707" s="11"/>
      <c r="AM707" s="11"/>
      <c r="AN707" s="11"/>
      <c r="AO707" s="9"/>
      <c r="AP707" s="11"/>
      <c r="AQ707" s="11"/>
      <c r="AR707" s="9"/>
      <c r="AS707" s="9"/>
      <c r="AT707" s="9"/>
      <c r="AU707" s="9"/>
      <c r="AV707" s="11"/>
      <c r="AW707" s="11"/>
      <c r="AX707" s="11"/>
      <c r="AY707" s="9"/>
      <c r="AZ707" s="11"/>
      <c r="BA707" s="11"/>
      <c r="BB707" s="12"/>
      <c r="BC707" s="9"/>
      <c r="BD707" s="12"/>
      <c r="BE707" s="9"/>
      <c r="BF707" s="11"/>
      <c r="BG707" s="9"/>
      <c r="BH707" s="11"/>
      <c r="BI707" s="11"/>
      <c r="BJ707" s="12"/>
      <c r="BK707" s="9"/>
      <c r="BL707" s="12"/>
      <c r="BM707" s="11"/>
      <c r="BN707" s="11"/>
      <c r="BO707" s="11"/>
      <c r="BP707" s="9"/>
    </row>
    <row r="708" spans="3:68" x14ac:dyDescent="0.25">
      <c r="C708" s="9"/>
      <c r="D708" s="9"/>
      <c r="E708" s="9"/>
      <c r="F708" s="9"/>
      <c r="G708" s="9"/>
      <c r="H708" s="11"/>
      <c r="I708" s="11"/>
      <c r="J708" s="11"/>
      <c r="K708" s="9"/>
      <c r="L708" s="11"/>
      <c r="M708" s="11"/>
      <c r="N708" s="9"/>
      <c r="O708" s="9"/>
      <c r="P708" s="9"/>
      <c r="Q708" s="9"/>
      <c r="R708" s="11"/>
      <c r="S708" s="11"/>
      <c r="T708" s="11"/>
      <c r="U708" s="9"/>
      <c r="V708" s="11"/>
      <c r="W708" s="11"/>
      <c r="X708" s="9"/>
      <c r="Y708" s="9"/>
      <c r="Z708" s="9"/>
      <c r="AA708" s="11"/>
      <c r="AB708" s="11"/>
      <c r="AC708" s="11"/>
      <c r="AD708" s="9"/>
      <c r="AE708" s="11"/>
      <c r="AF708" s="11"/>
      <c r="AG708" s="9"/>
      <c r="AH708" s="9"/>
      <c r="AI708" s="9"/>
      <c r="AJ708" s="9"/>
      <c r="AK708" s="9"/>
      <c r="AL708" s="11"/>
      <c r="AM708" s="11"/>
      <c r="AN708" s="11"/>
      <c r="AO708" s="9"/>
      <c r="AP708" s="11"/>
      <c r="AQ708" s="11"/>
      <c r="AR708" s="9"/>
      <c r="AS708" s="9"/>
      <c r="AT708" s="9"/>
      <c r="AU708" s="9"/>
      <c r="AV708" s="11"/>
      <c r="AW708" s="11"/>
      <c r="AX708" s="11"/>
      <c r="AY708" s="9"/>
      <c r="AZ708" s="11"/>
      <c r="BA708" s="11"/>
      <c r="BB708" s="12"/>
      <c r="BC708" s="9"/>
      <c r="BD708" s="12"/>
      <c r="BE708" s="9"/>
      <c r="BF708" s="11"/>
      <c r="BG708" s="9"/>
      <c r="BH708" s="11"/>
      <c r="BI708" s="11"/>
      <c r="BJ708" s="12"/>
      <c r="BK708" s="9"/>
      <c r="BL708" s="12"/>
      <c r="BM708" s="11"/>
      <c r="BN708" s="11"/>
      <c r="BO708" s="11"/>
      <c r="BP708" s="9"/>
    </row>
    <row r="709" spans="3:68" x14ac:dyDescent="0.25">
      <c r="C709" s="9"/>
      <c r="D709" s="9"/>
      <c r="E709" s="9"/>
      <c r="F709" s="9"/>
      <c r="G709" s="9"/>
      <c r="H709" s="11"/>
      <c r="I709" s="11"/>
      <c r="J709" s="11"/>
      <c r="K709" s="9"/>
      <c r="L709" s="11"/>
      <c r="M709" s="11"/>
      <c r="N709" s="9"/>
      <c r="O709" s="9"/>
      <c r="P709" s="9"/>
      <c r="Q709" s="9"/>
      <c r="R709" s="11"/>
      <c r="S709" s="11"/>
      <c r="T709" s="11"/>
      <c r="U709" s="9"/>
      <c r="V709" s="11"/>
      <c r="W709" s="11"/>
      <c r="X709" s="9"/>
      <c r="Y709" s="9"/>
      <c r="Z709" s="9"/>
      <c r="AA709" s="11"/>
      <c r="AB709" s="11"/>
      <c r="AC709" s="11"/>
      <c r="AD709" s="9"/>
      <c r="AE709" s="11"/>
      <c r="AF709" s="11"/>
      <c r="AG709" s="9"/>
      <c r="AH709" s="9"/>
      <c r="AI709" s="9"/>
      <c r="AJ709" s="9"/>
      <c r="AK709" s="9"/>
      <c r="AL709" s="11"/>
      <c r="AM709" s="11"/>
      <c r="AN709" s="11"/>
      <c r="AO709" s="9"/>
      <c r="AP709" s="11"/>
      <c r="AQ709" s="11"/>
      <c r="AR709" s="9"/>
      <c r="AS709" s="9"/>
      <c r="AT709" s="9"/>
      <c r="AU709" s="9"/>
      <c r="AV709" s="11"/>
      <c r="AW709" s="11"/>
      <c r="AX709" s="11"/>
      <c r="AY709" s="9"/>
      <c r="AZ709" s="11"/>
      <c r="BA709" s="11"/>
      <c r="BB709" s="12"/>
      <c r="BC709" s="9"/>
      <c r="BD709" s="12"/>
      <c r="BE709" s="9"/>
      <c r="BF709" s="11"/>
      <c r="BG709" s="9"/>
      <c r="BH709" s="11"/>
      <c r="BI709" s="11"/>
      <c r="BJ709" s="12"/>
      <c r="BK709" s="9"/>
      <c r="BL709" s="12"/>
      <c r="BM709" s="11"/>
      <c r="BN709" s="11"/>
      <c r="BO709" s="11"/>
      <c r="BP709" s="9"/>
    </row>
    <row r="710" spans="3:68" x14ac:dyDescent="0.25">
      <c r="C710" s="9"/>
      <c r="D710" s="9"/>
      <c r="E710" s="9"/>
      <c r="F710" s="9"/>
      <c r="G710" s="9"/>
      <c r="H710" s="11"/>
      <c r="I710" s="11"/>
      <c r="J710" s="11"/>
      <c r="K710" s="9"/>
      <c r="L710" s="11"/>
      <c r="M710" s="11"/>
      <c r="N710" s="9"/>
      <c r="O710" s="9"/>
      <c r="P710" s="9"/>
      <c r="Q710" s="9"/>
      <c r="R710" s="11"/>
      <c r="S710" s="11"/>
      <c r="T710" s="11"/>
      <c r="U710" s="9"/>
      <c r="V710" s="11"/>
      <c r="W710" s="11"/>
      <c r="X710" s="9"/>
      <c r="Y710" s="9"/>
      <c r="Z710" s="9"/>
      <c r="AA710" s="11"/>
      <c r="AB710" s="11"/>
      <c r="AC710" s="11"/>
      <c r="AD710" s="9"/>
      <c r="AE710" s="11"/>
      <c r="AF710" s="11"/>
      <c r="AG710" s="9"/>
      <c r="AH710" s="9"/>
      <c r="AI710" s="9"/>
      <c r="AJ710" s="9"/>
      <c r="AK710" s="9"/>
      <c r="AL710" s="11"/>
      <c r="AM710" s="11"/>
      <c r="AN710" s="11"/>
      <c r="AO710" s="9"/>
      <c r="AP710" s="11"/>
      <c r="AQ710" s="11"/>
      <c r="AR710" s="9"/>
      <c r="AS710" s="9"/>
      <c r="AT710" s="9"/>
      <c r="AU710" s="9"/>
      <c r="AV710" s="11"/>
      <c r="AW710" s="11"/>
      <c r="AX710" s="11"/>
      <c r="AY710" s="9"/>
      <c r="AZ710" s="11"/>
      <c r="BA710" s="11"/>
      <c r="BB710" s="12"/>
      <c r="BC710" s="9"/>
      <c r="BD710" s="12"/>
      <c r="BE710" s="9"/>
      <c r="BF710" s="11"/>
      <c r="BG710" s="9"/>
      <c r="BH710" s="11"/>
      <c r="BI710" s="11"/>
      <c r="BJ710" s="12"/>
      <c r="BK710" s="9"/>
      <c r="BL710" s="12"/>
      <c r="BM710" s="11"/>
      <c r="BN710" s="11"/>
      <c r="BO710" s="11"/>
      <c r="BP710" s="9"/>
    </row>
    <row r="711" spans="3:68" x14ac:dyDescent="0.25">
      <c r="C711" s="9"/>
      <c r="D711" s="9"/>
      <c r="E711" s="9"/>
      <c r="F711" s="9"/>
      <c r="G711" s="9"/>
      <c r="H711" s="11"/>
      <c r="I711" s="11"/>
      <c r="J711" s="11"/>
      <c r="K711" s="9"/>
      <c r="L711" s="11"/>
      <c r="M711" s="11"/>
      <c r="N711" s="9"/>
      <c r="O711" s="9"/>
      <c r="P711" s="9"/>
      <c r="Q711" s="9"/>
      <c r="R711" s="11"/>
      <c r="S711" s="11"/>
      <c r="T711" s="11"/>
      <c r="U711" s="9"/>
      <c r="V711" s="11"/>
      <c r="W711" s="11"/>
      <c r="X711" s="9"/>
      <c r="Y711" s="9"/>
      <c r="Z711" s="9"/>
      <c r="AA711" s="11"/>
      <c r="AB711" s="11"/>
      <c r="AC711" s="11"/>
      <c r="AD711" s="9"/>
      <c r="AE711" s="11"/>
      <c r="AF711" s="11"/>
      <c r="AG711" s="9"/>
      <c r="AH711" s="9"/>
      <c r="AI711" s="9"/>
      <c r="AJ711" s="9"/>
      <c r="AK711" s="9"/>
      <c r="AL711" s="11"/>
      <c r="AM711" s="11"/>
      <c r="AN711" s="11"/>
      <c r="AO711" s="9"/>
      <c r="AP711" s="11"/>
      <c r="AQ711" s="11"/>
      <c r="AR711" s="9"/>
      <c r="AS711" s="9"/>
      <c r="AT711" s="9"/>
      <c r="AU711" s="9"/>
      <c r="AV711" s="11"/>
      <c r="AW711" s="11"/>
      <c r="AX711" s="11"/>
      <c r="AY711" s="9"/>
      <c r="AZ711" s="11"/>
      <c r="BA711" s="11"/>
      <c r="BB711" s="12"/>
      <c r="BC711" s="9"/>
      <c r="BD711" s="12"/>
      <c r="BE711" s="9"/>
      <c r="BF711" s="11"/>
      <c r="BG711" s="9"/>
      <c r="BH711" s="11"/>
      <c r="BI711" s="11"/>
      <c r="BJ711" s="12"/>
      <c r="BK711" s="9"/>
      <c r="BL711" s="12"/>
      <c r="BM711" s="11"/>
      <c r="BN711" s="11"/>
      <c r="BO711" s="11"/>
      <c r="BP711" s="9"/>
    </row>
    <row r="712" spans="3:68" x14ac:dyDescent="0.25">
      <c r="C712" s="9"/>
      <c r="D712" s="9"/>
      <c r="E712" s="9"/>
      <c r="F712" s="9"/>
      <c r="G712" s="9"/>
      <c r="H712" s="11"/>
      <c r="I712" s="11"/>
      <c r="J712" s="11"/>
      <c r="K712" s="9"/>
      <c r="L712" s="11"/>
      <c r="M712" s="11"/>
      <c r="N712" s="9"/>
      <c r="O712" s="9"/>
      <c r="P712" s="9"/>
      <c r="Q712" s="9"/>
      <c r="R712" s="11"/>
      <c r="S712" s="11"/>
      <c r="T712" s="11"/>
      <c r="U712" s="9"/>
      <c r="V712" s="11"/>
      <c r="W712" s="11"/>
      <c r="X712" s="9"/>
      <c r="Y712" s="9"/>
      <c r="Z712" s="9"/>
      <c r="AA712" s="11"/>
      <c r="AB712" s="11"/>
      <c r="AC712" s="11"/>
      <c r="AD712" s="9"/>
      <c r="AE712" s="11"/>
      <c r="AF712" s="11"/>
      <c r="AG712" s="9"/>
      <c r="AH712" s="9"/>
      <c r="AI712" s="9"/>
      <c r="AJ712" s="9"/>
      <c r="AK712" s="9"/>
      <c r="AL712" s="11"/>
      <c r="AM712" s="11"/>
      <c r="AN712" s="11"/>
      <c r="AO712" s="9"/>
      <c r="AP712" s="11"/>
      <c r="AQ712" s="11"/>
      <c r="AR712" s="9"/>
      <c r="AS712" s="9"/>
      <c r="AT712" s="9"/>
      <c r="AU712" s="9"/>
      <c r="AV712" s="11"/>
      <c r="AW712" s="11"/>
      <c r="AX712" s="11"/>
      <c r="AY712" s="9"/>
      <c r="AZ712" s="11"/>
      <c r="BA712" s="11"/>
      <c r="BB712" s="12"/>
      <c r="BC712" s="9"/>
      <c r="BD712" s="12"/>
      <c r="BE712" s="9"/>
      <c r="BF712" s="11"/>
      <c r="BG712" s="9"/>
      <c r="BH712" s="11"/>
      <c r="BI712" s="11"/>
      <c r="BJ712" s="12"/>
      <c r="BK712" s="9"/>
      <c r="BL712" s="12"/>
      <c r="BM712" s="11"/>
      <c r="BN712" s="11"/>
      <c r="BO712" s="11"/>
      <c r="BP712" s="9"/>
    </row>
    <row r="713" spans="3:68" x14ac:dyDescent="0.25">
      <c r="C713" s="9"/>
      <c r="D713" s="9"/>
      <c r="E713" s="9"/>
      <c r="F713" s="9"/>
      <c r="G713" s="9"/>
      <c r="H713" s="11"/>
      <c r="I713" s="11"/>
      <c r="J713" s="11"/>
      <c r="K713" s="9"/>
      <c r="L713" s="11"/>
      <c r="M713" s="11"/>
      <c r="N713" s="9"/>
      <c r="O713" s="9"/>
      <c r="P713" s="9"/>
      <c r="Q713" s="9"/>
      <c r="R713" s="11"/>
      <c r="S713" s="11"/>
      <c r="T713" s="11"/>
      <c r="U713" s="9"/>
      <c r="V713" s="11"/>
      <c r="W713" s="11"/>
      <c r="X713" s="9"/>
      <c r="Y713" s="9"/>
      <c r="Z713" s="9"/>
      <c r="AA713" s="11"/>
      <c r="AB713" s="11"/>
      <c r="AC713" s="11"/>
      <c r="AD713" s="9"/>
      <c r="AE713" s="11"/>
      <c r="AF713" s="11"/>
      <c r="AG713" s="9"/>
      <c r="AH713" s="9"/>
      <c r="AI713" s="9"/>
      <c r="AJ713" s="9"/>
      <c r="AK713" s="9"/>
      <c r="AL713" s="11"/>
      <c r="AM713" s="11"/>
      <c r="AN713" s="11"/>
      <c r="AO713" s="9"/>
      <c r="AP713" s="11"/>
      <c r="AQ713" s="11"/>
      <c r="AR713" s="9"/>
      <c r="AS713" s="9"/>
      <c r="AT713" s="9"/>
      <c r="AU713" s="9"/>
      <c r="AV713" s="11"/>
      <c r="AW713" s="11"/>
      <c r="AX713" s="11"/>
      <c r="AY713" s="9"/>
      <c r="AZ713" s="11"/>
      <c r="BA713" s="11"/>
      <c r="BB713" s="12"/>
      <c r="BC713" s="9"/>
      <c r="BD713" s="12"/>
      <c r="BE713" s="9"/>
      <c r="BF713" s="11"/>
      <c r="BG713" s="9"/>
      <c r="BH713" s="11"/>
      <c r="BI713" s="11"/>
      <c r="BJ713" s="12"/>
      <c r="BK713" s="9"/>
      <c r="BL713" s="12"/>
      <c r="BM713" s="11"/>
      <c r="BN713" s="11"/>
      <c r="BO713" s="11"/>
      <c r="BP713" s="9"/>
    </row>
    <row r="714" spans="3:68" x14ac:dyDescent="0.25">
      <c r="C714" s="9"/>
      <c r="D714" s="9"/>
      <c r="E714" s="9"/>
      <c r="F714" s="9"/>
      <c r="G714" s="9"/>
      <c r="H714" s="11"/>
      <c r="I714" s="11"/>
      <c r="J714" s="11"/>
      <c r="K714" s="9"/>
      <c r="L714" s="11"/>
      <c r="M714" s="11"/>
      <c r="N714" s="9"/>
      <c r="O714" s="9"/>
      <c r="P714" s="9"/>
      <c r="Q714" s="9"/>
      <c r="R714" s="11"/>
      <c r="S714" s="11"/>
      <c r="T714" s="11"/>
      <c r="U714" s="9"/>
      <c r="V714" s="11"/>
      <c r="W714" s="11"/>
      <c r="X714" s="9"/>
      <c r="Y714" s="9"/>
      <c r="Z714" s="9"/>
      <c r="AA714" s="11"/>
      <c r="AB714" s="11"/>
      <c r="AC714" s="11"/>
      <c r="AD714" s="9"/>
      <c r="AE714" s="11"/>
      <c r="AF714" s="11"/>
      <c r="AG714" s="9"/>
      <c r="AH714" s="9"/>
      <c r="AI714" s="9"/>
      <c r="AJ714" s="9"/>
      <c r="AK714" s="9"/>
      <c r="AL714" s="11"/>
      <c r="AM714" s="11"/>
      <c r="AN714" s="11"/>
      <c r="AO714" s="9"/>
      <c r="AP714" s="11"/>
      <c r="AQ714" s="11"/>
      <c r="AR714" s="9"/>
      <c r="AS714" s="9"/>
      <c r="AT714" s="9"/>
      <c r="AU714" s="9"/>
      <c r="AV714" s="11"/>
      <c r="AW714" s="11"/>
      <c r="AX714" s="11"/>
      <c r="AY714" s="9"/>
      <c r="AZ714" s="11"/>
      <c r="BA714" s="11"/>
      <c r="BB714" s="12"/>
      <c r="BC714" s="9"/>
      <c r="BD714" s="12"/>
      <c r="BE714" s="9"/>
      <c r="BF714" s="11"/>
      <c r="BG714" s="9"/>
      <c r="BH714" s="11"/>
      <c r="BI714" s="11"/>
      <c r="BJ714" s="12"/>
      <c r="BK714" s="9"/>
      <c r="BL714" s="12"/>
      <c r="BM714" s="11"/>
      <c r="BN714" s="11"/>
      <c r="BO714" s="11"/>
      <c r="BP714" s="9"/>
    </row>
    <row r="715" spans="3:68" x14ac:dyDescent="0.25">
      <c r="C715" s="9"/>
      <c r="D715" s="9"/>
      <c r="E715" s="9"/>
      <c r="F715" s="9"/>
      <c r="G715" s="9"/>
      <c r="H715" s="11"/>
      <c r="I715" s="11"/>
      <c r="J715" s="11"/>
      <c r="K715" s="9"/>
      <c r="L715" s="11"/>
      <c r="M715" s="11"/>
      <c r="N715" s="9"/>
      <c r="O715" s="9"/>
      <c r="P715" s="9"/>
      <c r="Q715" s="9"/>
      <c r="R715" s="11"/>
      <c r="S715" s="11"/>
      <c r="T715" s="11"/>
      <c r="U715" s="9"/>
      <c r="V715" s="11"/>
      <c r="W715" s="11"/>
      <c r="X715" s="9"/>
      <c r="Y715" s="9"/>
      <c r="Z715" s="9"/>
      <c r="AA715" s="11"/>
      <c r="AB715" s="11"/>
      <c r="AC715" s="11"/>
      <c r="AD715" s="9"/>
      <c r="AE715" s="11"/>
      <c r="AF715" s="11"/>
      <c r="AG715" s="9"/>
      <c r="AH715" s="9"/>
      <c r="AI715" s="9"/>
      <c r="AJ715" s="9"/>
      <c r="AK715" s="9"/>
      <c r="AL715" s="11"/>
      <c r="AM715" s="11"/>
      <c r="AN715" s="11"/>
      <c r="AO715" s="9"/>
      <c r="AP715" s="11"/>
      <c r="AQ715" s="11"/>
      <c r="AR715" s="9"/>
      <c r="AS715" s="9"/>
      <c r="AT715" s="9"/>
      <c r="AU715" s="9"/>
      <c r="AV715" s="11"/>
      <c r="AW715" s="11"/>
      <c r="AX715" s="11"/>
      <c r="AY715" s="9"/>
      <c r="AZ715" s="11"/>
      <c r="BA715" s="11"/>
      <c r="BB715" s="12"/>
      <c r="BC715" s="9"/>
      <c r="BD715" s="12"/>
      <c r="BE715" s="9"/>
      <c r="BF715" s="11"/>
      <c r="BG715" s="9"/>
      <c r="BH715" s="11"/>
      <c r="BI715" s="11"/>
      <c r="BJ715" s="12"/>
      <c r="BK715" s="9"/>
      <c r="BL715" s="12"/>
      <c r="BM715" s="11"/>
      <c r="BN715" s="11"/>
      <c r="BO715" s="11"/>
      <c r="BP715" s="9"/>
    </row>
    <row r="716" spans="3:68" x14ac:dyDescent="0.25">
      <c r="C716" s="9"/>
      <c r="D716" s="9"/>
      <c r="E716" s="9"/>
      <c r="F716" s="9"/>
      <c r="G716" s="9"/>
      <c r="H716" s="11"/>
      <c r="I716" s="11"/>
      <c r="J716" s="11"/>
      <c r="K716" s="9"/>
      <c r="L716" s="11"/>
      <c r="M716" s="11"/>
      <c r="N716" s="9"/>
      <c r="O716" s="9"/>
      <c r="P716" s="9"/>
      <c r="Q716" s="9"/>
      <c r="R716" s="11"/>
      <c r="S716" s="11"/>
      <c r="T716" s="11"/>
      <c r="U716" s="9"/>
      <c r="V716" s="11"/>
      <c r="W716" s="11"/>
      <c r="X716" s="9"/>
      <c r="Y716" s="9"/>
      <c r="Z716" s="9"/>
      <c r="AA716" s="11"/>
      <c r="AB716" s="11"/>
      <c r="AC716" s="11"/>
      <c r="AD716" s="9"/>
      <c r="AE716" s="11"/>
      <c r="AF716" s="11"/>
      <c r="AG716" s="9"/>
      <c r="AH716" s="9"/>
      <c r="AI716" s="9"/>
      <c r="AJ716" s="9"/>
      <c r="AK716" s="9"/>
      <c r="AL716" s="11"/>
      <c r="AM716" s="11"/>
      <c r="AN716" s="11"/>
      <c r="AO716" s="9"/>
      <c r="AP716" s="11"/>
      <c r="AQ716" s="11"/>
      <c r="AR716" s="9"/>
      <c r="AS716" s="9"/>
      <c r="AT716" s="9"/>
      <c r="AU716" s="9"/>
      <c r="AV716" s="11"/>
      <c r="AW716" s="11"/>
      <c r="AX716" s="11"/>
      <c r="AY716" s="9"/>
      <c r="AZ716" s="11"/>
      <c r="BA716" s="11"/>
      <c r="BB716" s="12"/>
      <c r="BC716" s="9"/>
      <c r="BD716" s="12"/>
      <c r="BE716" s="9"/>
      <c r="BF716" s="11"/>
      <c r="BG716" s="9"/>
      <c r="BH716" s="11"/>
      <c r="BI716" s="11"/>
      <c r="BJ716" s="12"/>
      <c r="BK716" s="9"/>
      <c r="BL716" s="12"/>
      <c r="BM716" s="11"/>
      <c r="BN716" s="11"/>
      <c r="BO716" s="11"/>
      <c r="BP716" s="9"/>
    </row>
    <row r="717" spans="3:68" x14ac:dyDescent="0.25">
      <c r="C717" s="9"/>
      <c r="D717" s="9"/>
      <c r="E717" s="9"/>
      <c r="F717" s="9"/>
      <c r="G717" s="9"/>
      <c r="H717" s="11"/>
      <c r="I717" s="11"/>
      <c r="J717" s="11"/>
      <c r="K717" s="9"/>
      <c r="L717" s="11"/>
      <c r="M717" s="11"/>
      <c r="N717" s="9"/>
      <c r="O717" s="9"/>
      <c r="P717" s="9"/>
      <c r="Q717" s="9"/>
      <c r="R717" s="11"/>
      <c r="S717" s="11"/>
      <c r="T717" s="11"/>
      <c r="U717" s="9"/>
      <c r="V717" s="11"/>
      <c r="W717" s="11"/>
      <c r="X717" s="9"/>
      <c r="Y717" s="9"/>
      <c r="Z717" s="9"/>
      <c r="AA717" s="11"/>
      <c r="AB717" s="11"/>
      <c r="AC717" s="11"/>
      <c r="AD717" s="9"/>
      <c r="AE717" s="11"/>
      <c r="AF717" s="11"/>
      <c r="AG717" s="9"/>
      <c r="AH717" s="9"/>
      <c r="AI717" s="9"/>
      <c r="AJ717" s="9"/>
      <c r="AK717" s="9"/>
      <c r="AL717" s="11"/>
      <c r="AM717" s="11"/>
      <c r="AN717" s="11"/>
      <c r="AO717" s="9"/>
      <c r="AP717" s="11"/>
      <c r="AQ717" s="11"/>
      <c r="AR717" s="9"/>
      <c r="AS717" s="9"/>
      <c r="AT717" s="9"/>
      <c r="AU717" s="9"/>
      <c r="AV717" s="11"/>
      <c r="AW717" s="11"/>
      <c r="AX717" s="11"/>
      <c r="AY717" s="9"/>
      <c r="AZ717" s="11"/>
      <c r="BA717" s="11"/>
      <c r="BB717" s="12"/>
      <c r="BC717" s="9"/>
      <c r="BD717" s="12"/>
      <c r="BE717" s="9"/>
      <c r="BF717" s="11"/>
      <c r="BG717" s="9"/>
      <c r="BH717" s="11"/>
      <c r="BI717" s="11"/>
      <c r="BJ717" s="12"/>
      <c r="BK717" s="9"/>
      <c r="BL717" s="12"/>
      <c r="BM717" s="11"/>
      <c r="BN717" s="11"/>
      <c r="BO717" s="11"/>
      <c r="BP717" s="9"/>
    </row>
    <row r="718" spans="3:68" x14ac:dyDescent="0.25">
      <c r="C718" s="9"/>
      <c r="D718" s="9"/>
      <c r="E718" s="9"/>
      <c r="F718" s="9"/>
      <c r="G718" s="9"/>
      <c r="H718" s="11"/>
      <c r="I718" s="11"/>
      <c r="J718" s="11"/>
      <c r="K718" s="9"/>
      <c r="L718" s="11"/>
      <c r="M718" s="11"/>
      <c r="N718" s="9"/>
      <c r="O718" s="9"/>
      <c r="P718" s="9"/>
      <c r="Q718" s="9"/>
      <c r="R718" s="11"/>
      <c r="S718" s="11"/>
      <c r="T718" s="11"/>
      <c r="U718" s="9"/>
      <c r="V718" s="11"/>
      <c r="W718" s="11"/>
      <c r="X718" s="9"/>
      <c r="Y718" s="9"/>
      <c r="Z718" s="9"/>
      <c r="AA718" s="11"/>
      <c r="AB718" s="11"/>
      <c r="AC718" s="11"/>
      <c r="AD718" s="9"/>
      <c r="AE718" s="11"/>
      <c r="AF718" s="11"/>
      <c r="AG718" s="9"/>
      <c r="AH718" s="9"/>
      <c r="AI718" s="9"/>
      <c r="AJ718" s="9"/>
      <c r="AK718" s="9"/>
      <c r="AL718" s="11"/>
      <c r="AM718" s="11"/>
      <c r="AN718" s="11"/>
      <c r="AO718" s="9"/>
      <c r="AP718" s="11"/>
      <c r="AQ718" s="11"/>
      <c r="AR718" s="9"/>
      <c r="AS718" s="9"/>
      <c r="AT718" s="9"/>
      <c r="AU718" s="9"/>
      <c r="AV718" s="11"/>
      <c r="AW718" s="11"/>
      <c r="AX718" s="11"/>
      <c r="AY718" s="9"/>
      <c r="AZ718" s="11"/>
      <c r="BA718" s="11"/>
      <c r="BB718" s="12"/>
      <c r="BC718" s="9"/>
      <c r="BD718" s="12"/>
      <c r="BE718" s="9"/>
      <c r="BF718" s="11"/>
      <c r="BG718" s="9"/>
      <c r="BH718" s="11"/>
      <c r="BI718" s="11"/>
      <c r="BJ718" s="12"/>
      <c r="BK718" s="9"/>
      <c r="BL718" s="12"/>
      <c r="BM718" s="11"/>
      <c r="BN718" s="11"/>
      <c r="BO718" s="11"/>
      <c r="BP718" s="9"/>
    </row>
    <row r="719" spans="3:68" x14ac:dyDescent="0.25">
      <c r="C719" s="9"/>
      <c r="D719" s="9"/>
      <c r="E719" s="9"/>
      <c r="F719" s="9"/>
      <c r="G719" s="9"/>
      <c r="H719" s="11"/>
      <c r="I719" s="11"/>
      <c r="J719" s="11"/>
      <c r="K719" s="9"/>
      <c r="L719" s="11"/>
      <c r="M719" s="11"/>
      <c r="N719" s="9"/>
      <c r="O719" s="9"/>
      <c r="P719" s="9"/>
      <c r="Q719" s="9"/>
      <c r="R719" s="11"/>
      <c r="S719" s="11"/>
      <c r="T719" s="11"/>
      <c r="U719" s="9"/>
      <c r="V719" s="11"/>
      <c r="W719" s="11"/>
      <c r="X719" s="9"/>
      <c r="Y719" s="9"/>
      <c r="Z719" s="9"/>
      <c r="AA719" s="11"/>
      <c r="AB719" s="11"/>
      <c r="AC719" s="11"/>
      <c r="AD719" s="9"/>
      <c r="AE719" s="11"/>
      <c r="AF719" s="11"/>
      <c r="AG719" s="9"/>
      <c r="AH719" s="9"/>
      <c r="AI719" s="9"/>
      <c r="AJ719" s="9"/>
      <c r="AK719" s="9"/>
      <c r="AL719" s="11"/>
      <c r="AM719" s="11"/>
      <c r="AN719" s="11"/>
      <c r="AO719" s="9"/>
      <c r="AP719" s="11"/>
      <c r="AQ719" s="11"/>
      <c r="AR719" s="9"/>
      <c r="AS719" s="9"/>
      <c r="AT719" s="9"/>
      <c r="AU719" s="9"/>
      <c r="AV719" s="11"/>
      <c r="AW719" s="11"/>
      <c r="AX719" s="11"/>
      <c r="AY719" s="9"/>
      <c r="AZ719" s="11"/>
      <c r="BA719" s="11"/>
      <c r="BB719" s="12"/>
      <c r="BC719" s="9"/>
      <c r="BD719" s="12"/>
      <c r="BE719" s="9"/>
      <c r="BF719" s="11"/>
      <c r="BG719" s="9"/>
      <c r="BH719" s="11"/>
      <c r="BI719" s="11"/>
      <c r="BJ719" s="12"/>
      <c r="BK719" s="9"/>
      <c r="BL719" s="12"/>
      <c r="BM719" s="11"/>
      <c r="BN719" s="11"/>
      <c r="BO719" s="11"/>
      <c r="BP719" s="9"/>
    </row>
    <row r="720" spans="3:68" x14ac:dyDescent="0.25">
      <c r="C720" s="9"/>
      <c r="D720" s="9"/>
      <c r="E720" s="9"/>
      <c r="F720" s="9"/>
      <c r="G720" s="9"/>
      <c r="H720" s="11"/>
      <c r="I720" s="11"/>
      <c r="J720" s="11"/>
      <c r="K720" s="9"/>
      <c r="L720" s="11"/>
      <c r="M720" s="11"/>
      <c r="N720" s="9"/>
      <c r="O720" s="9"/>
      <c r="P720" s="9"/>
      <c r="Q720" s="9"/>
      <c r="R720" s="11"/>
      <c r="S720" s="11"/>
      <c r="T720" s="11"/>
      <c r="U720" s="9"/>
      <c r="V720" s="11"/>
      <c r="W720" s="11"/>
      <c r="X720" s="9"/>
      <c r="Y720" s="9"/>
      <c r="Z720" s="9"/>
      <c r="AA720" s="11"/>
      <c r="AB720" s="11"/>
      <c r="AC720" s="11"/>
      <c r="AD720" s="9"/>
      <c r="AE720" s="11"/>
      <c r="AF720" s="11"/>
      <c r="AG720" s="9"/>
      <c r="AH720" s="9"/>
      <c r="AI720" s="9"/>
      <c r="AJ720" s="9"/>
      <c r="AK720" s="9"/>
      <c r="AL720" s="11"/>
      <c r="AM720" s="11"/>
      <c r="AN720" s="11"/>
      <c r="AO720" s="9"/>
      <c r="AP720" s="11"/>
      <c r="AQ720" s="11"/>
      <c r="AR720" s="9"/>
      <c r="AS720" s="9"/>
      <c r="AT720" s="9"/>
      <c r="AU720" s="9"/>
      <c r="AV720" s="11"/>
      <c r="AW720" s="11"/>
      <c r="AX720" s="11"/>
      <c r="AY720" s="9"/>
      <c r="AZ720" s="11"/>
      <c r="BA720" s="11"/>
      <c r="BB720" s="12"/>
      <c r="BC720" s="9"/>
      <c r="BD720" s="12"/>
      <c r="BE720" s="9"/>
      <c r="BF720" s="11"/>
      <c r="BG720" s="9"/>
      <c r="BH720" s="11"/>
      <c r="BI720" s="11"/>
      <c r="BJ720" s="12"/>
      <c r="BK720" s="9"/>
      <c r="BL720" s="12"/>
      <c r="BM720" s="11"/>
      <c r="BN720" s="11"/>
      <c r="BO720" s="11"/>
      <c r="BP720" s="9"/>
    </row>
    <row r="721" spans="3:68" x14ac:dyDescent="0.25">
      <c r="C721" s="9"/>
      <c r="D721" s="9"/>
      <c r="E721" s="9"/>
      <c r="F721" s="9"/>
      <c r="G721" s="9"/>
      <c r="H721" s="11"/>
      <c r="I721" s="11"/>
      <c r="J721" s="11"/>
      <c r="K721" s="9"/>
      <c r="L721" s="11"/>
      <c r="M721" s="11"/>
      <c r="N721" s="9"/>
      <c r="O721" s="9"/>
      <c r="P721" s="9"/>
      <c r="Q721" s="9"/>
      <c r="R721" s="11"/>
      <c r="S721" s="11"/>
      <c r="T721" s="11"/>
      <c r="U721" s="9"/>
      <c r="V721" s="11"/>
      <c r="W721" s="11"/>
      <c r="X721" s="9"/>
      <c r="Y721" s="9"/>
      <c r="Z721" s="9"/>
      <c r="AA721" s="11"/>
      <c r="AB721" s="11"/>
      <c r="AC721" s="11"/>
      <c r="AD721" s="9"/>
      <c r="AE721" s="11"/>
      <c r="AF721" s="11"/>
      <c r="AG721" s="9"/>
      <c r="AH721" s="9"/>
      <c r="AI721" s="9"/>
      <c r="AJ721" s="9"/>
      <c r="AK721" s="9"/>
      <c r="AL721" s="11"/>
      <c r="AM721" s="11"/>
      <c r="AN721" s="11"/>
      <c r="AO721" s="9"/>
      <c r="AP721" s="11"/>
      <c r="AQ721" s="11"/>
      <c r="AR721" s="9"/>
      <c r="AS721" s="9"/>
      <c r="AT721" s="9"/>
      <c r="AU721" s="9"/>
      <c r="AV721" s="11"/>
      <c r="AW721" s="11"/>
      <c r="AX721" s="11"/>
      <c r="AY721" s="9"/>
      <c r="AZ721" s="11"/>
      <c r="BA721" s="11"/>
      <c r="BB721" s="12"/>
      <c r="BC721" s="9"/>
      <c r="BD721" s="12"/>
      <c r="BE721" s="9"/>
      <c r="BF721" s="11"/>
      <c r="BG721" s="9"/>
      <c r="BH721" s="11"/>
      <c r="BI721" s="11"/>
      <c r="BJ721" s="12"/>
      <c r="BK721" s="9"/>
      <c r="BL721" s="12"/>
      <c r="BM721" s="11"/>
      <c r="BN721" s="11"/>
      <c r="BO721" s="11"/>
      <c r="BP721" s="9"/>
    </row>
    <row r="722" spans="3:68" x14ac:dyDescent="0.25">
      <c r="C722" s="9"/>
      <c r="D722" s="9"/>
      <c r="E722" s="9"/>
      <c r="F722" s="9"/>
      <c r="G722" s="9"/>
      <c r="H722" s="11"/>
      <c r="I722" s="11"/>
      <c r="J722" s="11"/>
      <c r="K722" s="9"/>
      <c r="L722" s="11"/>
      <c r="M722" s="11"/>
      <c r="N722" s="9"/>
      <c r="O722" s="9"/>
      <c r="P722" s="9"/>
      <c r="Q722" s="9"/>
      <c r="R722" s="11"/>
      <c r="S722" s="11"/>
      <c r="T722" s="11"/>
      <c r="U722" s="9"/>
      <c r="V722" s="11"/>
      <c r="W722" s="11"/>
      <c r="X722" s="9"/>
      <c r="Y722" s="9"/>
      <c r="Z722" s="9"/>
      <c r="AA722" s="11"/>
      <c r="AB722" s="11"/>
      <c r="AC722" s="11"/>
      <c r="AD722" s="9"/>
      <c r="AE722" s="11"/>
      <c r="AF722" s="11"/>
      <c r="AG722" s="9"/>
      <c r="AH722" s="9"/>
      <c r="AI722" s="9"/>
      <c r="AJ722" s="9"/>
      <c r="AK722" s="9"/>
      <c r="AL722" s="11"/>
      <c r="AM722" s="11"/>
      <c r="AN722" s="11"/>
      <c r="AO722" s="9"/>
      <c r="AP722" s="11"/>
      <c r="AQ722" s="11"/>
      <c r="AR722" s="9"/>
      <c r="AS722" s="9"/>
      <c r="AT722" s="9"/>
      <c r="AU722" s="9"/>
      <c r="AV722" s="11"/>
      <c r="AW722" s="11"/>
      <c r="AX722" s="11"/>
      <c r="AY722" s="9"/>
      <c r="AZ722" s="11"/>
      <c r="BA722" s="11"/>
      <c r="BB722" s="12"/>
      <c r="BC722" s="9"/>
      <c r="BD722" s="12"/>
      <c r="BE722" s="9"/>
      <c r="BF722" s="11"/>
      <c r="BG722" s="9"/>
      <c r="BH722" s="11"/>
      <c r="BI722" s="11"/>
      <c r="BJ722" s="12"/>
      <c r="BK722" s="9"/>
      <c r="BL722" s="12"/>
      <c r="BM722" s="11"/>
      <c r="BN722" s="11"/>
      <c r="BO722" s="11"/>
      <c r="BP722" s="9"/>
    </row>
    <row r="723" spans="3:68" x14ac:dyDescent="0.25">
      <c r="C723" s="9"/>
      <c r="D723" s="9"/>
      <c r="E723" s="9"/>
      <c r="F723" s="9"/>
      <c r="G723" s="9"/>
      <c r="H723" s="11"/>
      <c r="I723" s="11"/>
      <c r="J723" s="11"/>
      <c r="K723" s="9"/>
      <c r="L723" s="11"/>
      <c r="M723" s="11"/>
      <c r="N723" s="9"/>
      <c r="O723" s="9"/>
      <c r="P723" s="9"/>
      <c r="Q723" s="9"/>
      <c r="R723" s="11"/>
      <c r="S723" s="11"/>
      <c r="T723" s="11"/>
      <c r="U723" s="9"/>
      <c r="V723" s="11"/>
      <c r="W723" s="11"/>
      <c r="X723" s="9"/>
      <c r="Y723" s="9"/>
      <c r="Z723" s="9"/>
      <c r="AA723" s="11"/>
      <c r="AB723" s="11"/>
      <c r="AC723" s="11"/>
      <c r="AD723" s="9"/>
      <c r="AE723" s="11"/>
      <c r="AF723" s="11"/>
      <c r="AG723" s="9"/>
      <c r="AH723" s="9"/>
      <c r="AI723" s="9"/>
      <c r="AJ723" s="9"/>
      <c r="AK723" s="9"/>
      <c r="AL723" s="11"/>
      <c r="AM723" s="11"/>
      <c r="AN723" s="11"/>
      <c r="AO723" s="9"/>
      <c r="AP723" s="11"/>
      <c r="AQ723" s="11"/>
      <c r="AR723" s="9"/>
      <c r="AS723" s="9"/>
      <c r="AT723" s="9"/>
      <c r="AU723" s="9"/>
      <c r="AV723" s="11"/>
      <c r="AW723" s="11"/>
      <c r="AX723" s="11"/>
      <c r="AY723" s="9"/>
      <c r="AZ723" s="11"/>
      <c r="BA723" s="11"/>
      <c r="BB723" s="12"/>
      <c r="BC723" s="9"/>
      <c r="BD723" s="12"/>
      <c r="BE723" s="9"/>
      <c r="BF723" s="11"/>
      <c r="BG723" s="9"/>
      <c r="BH723" s="11"/>
      <c r="BI723" s="11"/>
      <c r="BJ723" s="12"/>
      <c r="BK723" s="9"/>
      <c r="BL723" s="12"/>
      <c r="BM723" s="11"/>
      <c r="BN723" s="11"/>
      <c r="BO723" s="11"/>
      <c r="BP723" s="9"/>
    </row>
    <row r="724" spans="3:68" x14ac:dyDescent="0.25">
      <c r="C724" s="9"/>
      <c r="D724" s="9"/>
      <c r="E724" s="9"/>
      <c r="F724" s="9"/>
      <c r="G724" s="9"/>
      <c r="H724" s="11"/>
      <c r="I724" s="11"/>
      <c r="J724" s="11"/>
      <c r="K724" s="9"/>
      <c r="L724" s="11"/>
      <c r="M724" s="11"/>
      <c r="N724" s="9"/>
      <c r="O724" s="9"/>
      <c r="P724" s="9"/>
      <c r="Q724" s="9"/>
      <c r="R724" s="11"/>
      <c r="S724" s="11"/>
      <c r="T724" s="11"/>
      <c r="U724" s="9"/>
      <c r="V724" s="11"/>
      <c r="W724" s="11"/>
      <c r="X724" s="9"/>
      <c r="Y724" s="9"/>
      <c r="Z724" s="9"/>
      <c r="AA724" s="11"/>
      <c r="AB724" s="11"/>
      <c r="AC724" s="11"/>
      <c r="AD724" s="9"/>
      <c r="AE724" s="11"/>
      <c r="AF724" s="11"/>
      <c r="AG724" s="9"/>
      <c r="AH724" s="9"/>
      <c r="AI724" s="9"/>
      <c r="AJ724" s="9"/>
      <c r="AK724" s="9"/>
      <c r="AL724" s="11"/>
      <c r="AM724" s="11"/>
      <c r="AN724" s="11"/>
      <c r="AO724" s="9"/>
      <c r="AP724" s="11"/>
      <c r="AQ724" s="11"/>
      <c r="AR724" s="9"/>
      <c r="AS724" s="9"/>
      <c r="AT724" s="9"/>
      <c r="AU724" s="9"/>
      <c r="AV724" s="11"/>
      <c r="AW724" s="11"/>
      <c r="AX724" s="11"/>
      <c r="AY724" s="9"/>
      <c r="AZ724" s="11"/>
      <c r="BA724" s="11"/>
      <c r="BB724" s="12"/>
      <c r="BC724" s="9"/>
      <c r="BD724" s="12"/>
      <c r="BE724" s="9"/>
      <c r="BF724" s="11"/>
      <c r="BG724" s="9"/>
      <c r="BH724" s="11"/>
      <c r="BI724" s="11"/>
      <c r="BJ724" s="12"/>
      <c r="BK724" s="9"/>
      <c r="BL724" s="12"/>
      <c r="BM724" s="11"/>
      <c r="BN724" s="11"/>
      <c r="BO724" s="11"/>
      <c r="BP724" s="9"/>
    </row>
    <row r="725" spans="3:68" x14ac:dyDescent="0.25">
      <c r="C725" s="9"/>
      <c r="D725" s="9"/>
      <c r="E725" s="9"/>
      <c r="F725" s="9"/>
      <c r="G725" s="9"/>
      <c r="H725" s="11"/>
      <c r="I725" s="11"/>
      <c r="J725" s="11"/>
      <c r="K725" s="9"/>
      <c r="L725" s="11"/>
      <c r="M725" s="11"/>
      <c r="N725" s="9"/>
      <c r="O725" s="9"/>
      <c r="P725" s="9"/>
      <c r="Q725" s="9"/>
      <c r="R725" s="11"/>
      <c r="S725" s="11"/>
      <c r="T725" s="11"/>
      <c r="U725" s="9"/>
      <c r="V725" s="11"/>
      <c r="W725" s="11"/>
      <c r="X725" s="9"/>
      <c r="Y725" s="9"/>
      <c r="Z725" s="9"/>
      <c r="AA725" s="11"/>
      <c r="AB725" s="11"/>
      <c r="AC725" s="11"/>
      <c r="AD725" s="9"/>
      <c r="AE725" s="11"/>
      <c r="AF725" s="11"/>
      <c r="AG725" s="9"/>
      <c r="AH725" s="9"/>
      <c r="AI725" s="9"/>
      <c r="AJ725" s="9"/>
      <c r="AK725" s="9"/>
      <c r="AL725" s="11"/>
      <c r="AM725" s="11"/>
      <c r="AN725" s="11"/>
      <c r="AO725" s="9"/>
      <c r="AP725" s="11"/>
      <c r="AQ725" s="11"/>
      <c r="AR725" s="9"/>
      <c r="AS725" s="9"/>
      <c r="AT725" s="9"/>
      <c r="AU725" s="9"/>
      <c r="AV725" s="11"/>
      <c r="AW725" s="11"/>
      <c r="AX725" s="11"/>
      <c r="AY725" s="9"/>
      <c r="AZ725" s="11"/>
      <c r="BA725" s="11"/>
      <c r="BB725" s="12"/>
      <c r="BC725" s="9"/>
      <c r="BD725" s="12"/>
      <c r="BE725" s="9"/>
      <c r="BF725" s="11"/>
      <c r="BG725" s="9"/>
      <c r="BH725" s="11"/>
      <c r="BI725" s="11"/>
      <c r="BJ725" s="12"/>
      <c r="BK725" s="9"/>
      <c r="BL725" s="12"/>
      <c r="BM725" s="11"/>
      <c r="BN725" s="11"/>
      <c r="BO725" s="11"/>
      <c r="BP725" s="9"/>
    </row>
    <row r="726" spans="3:68" x14ac:dyDescent="0.25">
      <c r="C726" s="9"/>
      <c r="D726" s="9"/>
      <c r="E726" s="9"/>
      <c r="F726" s="9"/>
      <c r="G726" s="9"/>
      <c r="H726" s="11"/>
      <c r="I726" s="11"/>
      <c r="J726" s="11"/>
      <c r="K726" s="9"/>
      <c r="L726" s="11"/>
      <c r="M726" s="11"/>
      <c r="N726" s="9"/>
      <c r="O726" s="9"/>
      <c r="P726" s="9"/>
      <c r="Q726" s="9"/>
      <c r="R726" s="11"/>
      <c r="S726" s="11"/>
      <c r="T726" s="11"/>
      <c r="U726" s="9"/>
      <c r="V726" s="11"/>
      <c r="W726" s="11"/>
      <c r="X726" s="9"/>
      <c r="Y726" s="9"/>
      <c r="Z726" s="9"/>
      <c r="AA726" s="11"/>
      <c r="AB726" s="11"/>
      <c r="AC726" s="11"/>
      <c r="AD726" s="9"/>
      <c r="AE726" s="11"/>
      <c r="AF726" s="11"/>
      <c r="AG726" s="9"/>
      <c r="AH726" s="9"/>
      <c r="AI726" s="9"/>
      <c r="AJ726" s="9"/>
      <c r="AK726" s="9"/>
      <c r="AL726" s="11"/>
      <c r="AM726" s="11"/>
      <c r="AN726" s="11"/>
      <c r="AO726" s="9"/>
      <c r="AP726" s="11"/>
      <c r="AQ726" s="11"/>
      <c r="AR726" s="9"/>
      <c r="AS726" s="9"/>
      <c r="AT726" s="9"/>
      <c r="AU726" s="9"/>
      <c r="AV726" s="11"/>
      <c r="AW726" s="11"/>
      <c r="AX726" s="11"/>
      <c r="AY726" s="9"/>
      <c r="AZ726" s="11"/>
      <c r="BA726" s="11"/>
      <c r="BB726" s="12"/>
      <c r="BC726" s="9"/>
      <c r="BD726" s="12"/>
      <c r="BE726" s="9"/>
      <c r="BF726" s="11"/>
      <c r="BG726" s="9"/>
      <c r="BH726" s="11"/>
      <c r="BI726" s="11"/>
      <c r="BJ726" s="12"/>
      <c r="BK726" s="9"/>
      <c r="BL726" s="12"/>
      <c r="BM726" s="11"/>
      <c r="BN726" s="11"/>
      <c r="BO726" s="11"/>
      <c r="BP726" s="9"/>
    </row>
    <row r="727" spans="3:68" x14ac:dyDescent="0.25">
      <c r="C727" s="9"/>
      <c r="D727" s="9"/>
      <c r="E727" s="9"/>
      <c r="F727" s="9"/>
      <c r="G727" s="9"/>
      <c r="H727" s="11"/>
      <c r="I727" s="11"/>
      <c r="J727" s="11"/>
      <c r="K727" s="9"/>
      <c r="L727" s="11"/>
      <c r="M727" s="11"/>
      <c r="N727" s="9"/>
      <c r="O727" s="9"/>
      <c r="P727" s="9"/>
      <c r="Q727" s="9"/>
      <c r="R727" s="11"/>
      <c r="S727" s="11"/>
      <c r="T727" s="11"/>
      <c r="U727" s="9"/>
      <c r="V727" s="11"/>
      <c r="W727" s="11"/>
      <c r="X727" s="9"/>
      <c r="Y727" s="9"/>
      <c r="Z727" s="9"/>
      <c r="AA727" s="11"/>
      <c r="AB727" s="11"/>
      <c r="AC727" s="11"/>
      <c r="AD727" s="9"/>
      <c r="AE727" s="11"/>
      <c r="AF727" s="11"/>
      <c r="AG727" s="9"/>
      <c r="AH727" s="9"/>
      <c r="AI727" s="9"/>
      <c r="AJ727" s="9"/>
      <c r="AK727" s="9"/>
      <c r="AL727" s="11"/>
      <c r="AM727" s="11"/>
      <c r="AN727" s="11"/>
      <c r="AO727" s="9"/>
      <c r="AP727" s="11"/>
      <c r="AQ727" s="11"/>
      <c r="AR727" s="9"/>
      <c r="AS727" s="9"/>
      <c r="AT727" s="9"/>
      <c r="AU727" s="9"/>
      <c r="AV727" s="11"/>
      <c r="AW727" s="11"/>
      <c r="AX727" s="11"/>
      <c r="AY727" s="9"/>
      <c r="AZ727" s="11"/>
      <c r="BA727" s="11"/>
      <c r="BB727" s="12"/>
      <c r="BC727" s="9"/>
      <c r="BD727" s="12"/>
      <c r="BE727" s="9"/>
      <c r="BF727" s="11"/>
      <c r="BG727" s="9"/>
      <c r="BH727" s="11"/>
      <c r="BI727" s="11"/>
      <c r="BJ727" s="12"/>
      <c r="BK727" s="9"/>
      <c r="BL727" s="12"/>
      <c r="BM727" s="11"/>
      <c r="BN727" s="11"/>
      <c r="BO727" s="11"/>
      <c r="BP727" s="9"/>
    </row>
    <row r="728" spans="3:68" x14ac:dyDescent="0.25">
      <c r="C728" s="9"/>
      <c r="D728" s="9"/>
      <c r="E728" s="9"/>
      <c r="F728" s="9"/>
      <c r="G728" s="9"/>
      <c r="H728" s="11"/>
      <c r="I728" s="11"/>
      <c r="J728" s="11"/>
      <c r="K728" s="9"/>
      <c r="L728" s="11"/>
      <c r="M728" s="11"/>
      <c r="N728" s="9"/>
      <c r="O728" s="9"/>
      <c r="P728" s="9"/>
      <c r="Q728" s="9"/>
      <c r="R728" s="11"/>
      <c r="S728" s="11"/>
      <c r="T728" s="11"/>
      <c r="U728" s="9"/>
      <c r="V728" s="11"/>
      <c r="W728" s="11"/>
      <c r="X728" s="9"/>
      <c r="Y728" s="9"/>
      <c r="Z728" s="9"/>
      <c r="AA728" s="11"/>
      <c r="AB728" s="11"/>
      <c r="AC728" s="11"/>
      <c r="AD728" s="9"/>
      <c r="AE728" s="11"/>
      <c r="AF728" s="11"/>
      <c r="AG728" s="9"/>
      <c r="AH728" s="9"/>
      <c r="AI728" s="9"/>
      <c r="AJ728" s="9"/>
      <c r="AK728" s="9"/>
      <c r="AL728" s="11"/>
      <c r="AM728" s="11"/>
      <c r="AN728" s="11"/>
      <c r="AO728" s="9"/>
      <c r="AP728" s="11"/>
      <c r="AQ728" s="11"/>
      <c r="AR728" s="9"/>
      <c r="AS728" s="9"/>
      <c r="AT728" s="9"/>
      <c r="AU728" s="9"/>
      <c r="AV728" s="11"/>
      <c r="AW728" s="11"/>
      <c r="AX728" s="11"/>
      <c r="AY728" s="9"/>
      <c r="AZ728" s="11"/>
      <c r="BA728" s="11"/>
      <c r="BB728" s="12"/>
      <c r="BC728" s="9"/>
      <c r="BD728" s="12"/>
      <c r="BE728" s="9"/>
      <c r="BF728" s="11"/>
      <c r="BG728" s="9"/>
      <c r="BH728" s="11"/>
      <c r="BI728" s="11"/>
      <c r="BJ728" s="12"/>
      <c r="BK728" s="9"/>
      <c r="BL728" s="12"/>
      <c r="BM728" s="11"/>
      <c r="BN728" s="11"/>
      <c r="BO728" s="11"/>
      <c r="BP728" s="9"/>
    </row>
    <row r="729" spans="3:68" x14ac:dyDescent="0.25">
      <c r="C729" s="9"/>
      <c r="D729" s="9"/>
      <c r="E729" s="9"/>
      <c r="F729" s="9"/>
      <c r="G729" s="9"/>
      <c r="H729" s="11"/>
      <c r="I729" s="11"/>
      <c r="J729" s="11"/>
      <c r="K729" s="9"/>
      <c r="L729" s="11"/>
      <c r="M729" s="11"/>
      <c r="N729" s="9"/>
      <c r="O729" s="9"/>
      <c r="P729" s="9"/>
      <c r="Q729" s="9"/>
      <c r="R729" s="11"/>
      <c r="S729" s="11"/>
      <c r="T729" s="11"/>
      <c r="U729" s="9"/>
      <c r="V729" s="11"/>
      <c r="W729" s="11"/>
      <c r="X729" s="9"/>
      <c r="Y729" s="9"/>
      <c r="Z729" s="9"/>
      <c r="AA729" s="11"/>
      <c r="AB729" s="11"/>
      <c r="AC729" s="11"/>
      <c r="AD729" s="9"/>
      <c r="AE729" s="11"/>
      <c r="AF729" s="11"/>
      <c r="AG729" s="9"/>
      <c r="AH729" s="9"/>
      <c r="AI729" s="9"/>
      <c r="AJ729" s="9"/>
      <c r="AK729" s="9"/>
      <c r="AL729" s="11"/>
      <c r="AM729" s="11"/>
      <c r="AN729" s="11"/>
      <c r="AO729" s="9"/>
      <c r="AP729" s="11"/>
      <c r="AQ729" s="11"/>
      <c r="AR729" s="9"/>
      <c r="AS729" s="9"/>
      <c r="AT729" s="9"/>
      <c r="AU729" s="9"/>
      <c r="AV729" s="11"/>
      <c r="AW729" s="11"/>
      <c r="AX729" s="11"/>
      <c r="AY729" s="9"/>
      <c r="AZ729" s="11"/>
      <c r="BA729" s="11"/>
      <c r="BB729" s="12"/>
      <c r="BC729" s="9"/>
      <c r="BD729" s="12"/>
      <c r="BE729" s="9"/>
      <c r="BF729" s="11"/>
      <c r="BG729" s="9"/>
      <c r="BH729" s="11"/>
      <c r="BI729" s="11"/>
      <c r="BJ729" s="12"/>
      <c r="BK729" s="9"/>
      <c r="BL729" s="12"/>
      <c r="BM729" s="11"/>
      <c r="BN729" s="11"/>
      <c r="BO729" s="11"/>
      <c r="BP729" s="9"/>
    </row>
    <row r="730" spans="3:68" x14ac:dyDescent="0.25">
      <c r="C730" s="9"/>
      <c r="D730" s="9"/>
      <c r="E730" s="9"/>
      <c r="F730" s="9"/>
      <c r="G730" s="9"/>
      <c r="H730" s="11"/>
      <c r="I730" s="11"/>
      <c r="J730" s="11"/>
      <c r="K730" s="9"/>
      <c r="L730" s="11"/>
      <c r="M730" s="11"/>
      <c r="N730" s="9"/>
      <c r="O730" s="9"/>
      <c r="P730" s="9"/>
      <c r="Q730" s="9"/>
      <c r="R730" s="11"/>
      <c r="S730" s="11"/>
      <c r="T730" s="11"/>
      <c r="U730" s="9"/>
      <c r="V730" s="11"/>
      <c r="W730" s="11"/>
      <c r="X730" s="9"/>
      <c r="Y730" s="9"/>
      <c r="Z730" s="9"/>
      <c r="AA730" s="11"/>
      <c r="AB730" s="11"/>
      <c r="AC730" s="11"/>
      <c r="AD730" s="9"/>
      <c r="AE730" s="11"/>
      <c r="AF730" s="11"/>
      <c r="AG730" s="9"/>
      <c r="AH730" s="9"/>
      <c r="AI730" s="9"/>
      <c r="AJ730" s="9"/>
      <c r="AK730" s="9"/>
      <c r="AL730" s="11"/>
      <c r="AM730" s="11"/>
      <c r="AN730" s="11"/>
      <c r="AO730" s="9"/>
      <c r="AP730" s="11"/>
      <c r="AQ730" s="11"/>
      <c r="AR730" s="9"/>
      <c r="AS730" s="9"/>
      <c r="AT730" s="9"/>
      <c r="AU730" s="9"/>
      <c r="AV730" s="11"/>
      <c r="AW730" s="11"/>
      <c r="AX730" s="11"/>
      <c r="AY730" s="9"/>
      <c r="AZ730" s="11"/>
      <c r="BA730" s="11"/>
      <c r="BB730" s="12"/>
      <c r="BC730" s="9"/>
      <c r="BD730" s="12"/>
      <c r="BE730" s="9"/>
      <c r="BF730" s="11"/>
      <c r="BG730" s="9"/>
      <c r="BH730" s="11"/>
      <c r="BI730" s="11"/>
      <c r="BJ730" s="12"/>
      <c r="BK730" s="9"/>
      <c r="BL730" s="12"/>
      <c r="BM730" s="11"/>
      <c r="BN730" s="11"/>
      <c r="BO730" s="11"/>
      <c r="BP730" s="9"/>
    </row>
    <row r="731" spans="3:68" x14ac:dyDescent="0.25">
      <c r="C731" s="9"/>
      <c r="D731" s="9"/>
      <c r="E731" s="9"/>
      <c r="F731" s="9"/>
      <c r="G731" s="9"/>
      <c r="H731" s="11"/>
      <c r="I731" s="11"/>
      <c r="J731" s="11"/>
      <c r="K731" s="9"/>
      <c r="L731" s="11"/>
      <c r="M731" s="11"/>
      <c r="N731" s="9"/>
      <c r="O731" s="9"/>
      <c r="P731" s="9"/>
      <c r="Q731" s="9"/>
      <c r="R731" s="11"/>
      <c r="S731" s="11"/>
      <c r="T731" s="11"/>
      <c r="U731" s="9"/>
      <c r="V731" s="11"/>
      <c r="W731" s="11"/>
      <c r="X731" s="9"/>
      <c r="Y731" s="9"/>
      <c r="Z731" s="9"/>
      <c r="AA731" s="11"/>
      <c r="AB731" s="11"/>
      <c r="AC731" s="11"/>
      <c r="AD731" s="9"/>
      <c r="AE731" s="11"/>
      <c r="AF731" s="11"/>
      <c r="AG731" s="9"/>
      <c r="AH731" s="9"/>
      <c r="AI731" s="9"/>
      <c r="AJ731" s="9"/>
      <c r="AK731" s="9"/>
      <c r="AL731" s="11"/>
      <c r="AM731" s="11"/>
      <c r="AN731" s="11"/>
      <c r="AO731" s="9"/>
      <c r="AP731" s="11"/>
      <c r="AQ731" s="11"/>
      <c r="AR731" s="9"/>
      <c r="AS731" s="9"/>
      <c r="AT731" s="9"/>
      <c r="AU731" s="9"/>
      <c r="AV731" s="11"/>
      <c r="AW731" s="11"/>
      <c r="AX731" s="11"/>
      <c r="AY731" s="9"/>
      <c r="AZ731" s="11"/>
      <c r="BA731" s="11"/>
      <c r="BB731" s="12"/>
      <c r="BC731" s="9"/>
      <c r="BD731" s="12"/>
      <c r="BE731" s="9"/>
      <c r="BF731" s="11"/>
      <c r="BG731" s="9"/>
      <c r="BH731" s="11"/>
      <c r="BI731" s="11"/>
      <c r="BJ731" s="12"/>
      <c r="BK731" s="9"/>
      <c r="BL731" s="12"/>
      <c r="BM731" s="11"/>
      <c r="BN731" s="11"/>
      <c r="BO731" s="11"/>
      <c r="BP731" s="9"/>
    </row>
    <row r="732" spans="3:68" x14ac:dyDescent="0.25">
      <c r="C732" s="9"/>
      <c r="D732" s="9"/>
      <c r="E732" s="9"/>
      <c r="F732" s="9"/>
      <c r="G732" s="9"/>
      <c r="H732" s="11"/>
      <c r="I732" s="11"/>
      <c r="J732" s="11"/>
      <c r="K732" s="9"/>
      <c r="L732" s="11"/>
      <c r="M732" s="11"/>
      <c r="N732" s="9"/>
      <c r="O732" s="9"/>
      <c r="P732" s="9"/>
      <c r="Q732" s="9"/>
      <c r="R732" s="11"/>
      <c r="S732" s="11"/>
      <c r="T732" s="11"/>
      <c r="U732" s="9"/>
      <c r="V732" s="11"/>
      <c r="W732" s="11"/>
      <c r="X732" s="9"/>
      <c r="Y732" s="9"/>
      <c r="Z732" s="9"/>
      <c r="AA732" s="11"/>
      <c r="AB732" s="11"/>
      <c r="AC732" s="11"/>
      <c r="AD732" s="9"/>
      <c r="AE732" s="11"/>
      <c r="AF732" s="11"/>
      <c r="AG732" s="9"/>
      <c r="AH732" s="9"/>
      <c r="AI732" s="9"/>
      <c r="AJ732" s="9"/>
      <c r="AK732" s="9"/>
      <c r="AL732" s="11"/>
      <c r="AM732" s="11"/>
      <c r="AN732" s="11"/>
      <c r="AO732" s="9"/>
      <c r="AP732" s="11"/>
      <c r="AQ732" s="11"/>
      <c r="AR732" s="9"/>
      <c r="AS732" s="9"/>
      <c r="AT732" s="9"/>
      <c r="AU732" s="9"/>
      <c r="AV732" s="11"/>
      <c r="AW732" s="11"/>
      <c r="AX732" s="11"/>
      <c r="AY732" s="9"/>
      <c r="AZ732" s="11"/>
      <c r="BA732" s="11"/>
      <c r="BB732" s="12"/>
      <c r="BC732" s="9"/>
      <c r="BD732" s="12"/>
      <c r="BE732" s="9"/>
      <c r="BF732" s="11"/>
      <c r="BG732" s="9"/>
      <c r="BH732" s="11"/>
      <c r="BI732" s="11"/>
      <c r="BJ732" s="12"/>
      <c r="BK732" s="9"/>
      <c r="BL732" s="12"/>
      <c r="BM732" s="11"/>
      <c r="BN732" s="11"/>
      <c r="BO732" s="11"/>
      <c r="BP732" s="9"/>
    </row>
    <row r="733" spans="3:68" x14ac:dyDescent="0.25">
      <c r="C733" s="9"/>
      <c r="D733" s="9"/>
      <c r="E733" s="9"/>
      <c r="F733" s="9"/>
      <c r="G733" s="9"/>
      <c r="H733" s="11"/>
      <c r="I733" s="11"/>
      <c r="J733" s="11"/>
      <c r="K733" s="9"/>
      <c r="L733" s="11"/>
      <c r="M733" s="11"/>
      <c r="N733" s="9"/>
      <c r="O733" s="9"/>
      <c r="P733" s="9"/>
      <c r="Q733" s="9"/>
      <c r="R733" s="11"/>
      <c r="S733" s="11"/>
      <c r="T733" s="11"/>
      <c r="U733" s="9"/>
      <c r="V733" s="11"/>
      <c r="W733" s="11"/>
      <c r="X733" s="9"/>
      <c r="Y733" s="9"/>
      <c r="Z733" s="9"/>
      <c r="AA733" s="11"/>
      <c r="AB733" s="11"/>
      <c r="AC733" s="11"/>
      <c r="AD733" s="9"/>
      <c r="AE733" s="11"/>
      <c r="AF733" s="11"/>
      <c r="AG733" s="9"/>
      <c r="AH733" s="9"/>
      <c r="AI733" s="9"/>
      <c r="AJ733" s="9"/>
      <c r="AK733" s="9"/>
      <c r="AL733" s="11"/>
      <c r="AM733" s="11"/>
      <c r="AN733" s="11"/>
      <c r="AO733" s="9"/>
      <c r="AP733" s="11"/>
      <c r="AQ733" s="11"/>
      <c r="AR733" s="9"/>
      <c r="AS733" s="9"/>
      <c r="AT733" s="9"/>
      <c r="AU733" s="9"/>
      <c r="AV733" s="11"/>
      <c r="AW733" s="11"/>
      <c r="AX733" s="11"/>
      <c r="AY733" s="9"/>
      <c r="AZ733" s="11"/>
      <c r="BA733" s="11"/>
      <c r="BB733" s="12"/>
      <c r="BC733" s="9"/>
      <c r="BD733" s="12"/>
      <c r="BE733" s="9"/>
      <c r="BF733" s="11"/>
      <c r="BG733" s="9"/>
      <c r="BH733" s="11"/>
      <c r="BI733" s="11"/>
      <c r="BJ733" s="12"/>
      <c r="BK733" s="9"/>
      <c r="BL733" s="12"/>
      <c r="BM733" s="11"/>
      <c r="BN733" s="11"/>
      <c r="BO733" s="11"/>
      <c r="BP733" s="9"/>
    </row>
    <row r="734" spans="3:68" x14ac:dyDescent="0.25">
      <c r="C734" s="9"/>
      <c r="D734" s="9"/>
      <c r="E734" s="9"/>
      <c r="F734" s="9"/>
      <c r="G734" s="9"/>
      <c r="H734" s="11"/>
      <c r="I734" s="11"/>
      <c r="J734" s="11"/>
      <c r="K734" s="9"/>
      <c r="L734" s="11"/>
      <c r="M734" s="11"/>
      <c r="N734" s="9"/>
      <c r="O734" s="9"/>
      <c r="P734" s="9"/>
      <c r="Q734" s="9"/>
      <c r="R734" s="11"/>
      <c r="S734" s="11"/>
      <c r="T734" s="11"/>
      <c r="U734" s="9"/>
      <c r="V734" s="11"/>
      <c r="W734" s="11"/>
      <c r="X734" s="9"/>
      <c r="Y734" s="9"/>
      <c r="Z734" s="9"/>
      <c r="AA734" s="11"/>
      <c r="AB734" s="11"/>
      <c r="AC734" s="11"/>
      <c r="AD734" s="9"/>
      <c r="AE734" s="11"/>
      <c r="AF734" s="11"/>
      <c r="AG734" s="9"/>
      <c r="AH734" s="9"/>
      <c r="AI734" s="9"/>
      <c r="AJ734" s="9"/>
      <c r="AK734" s="9"/>
      <c r="AL734" s="11"/>
      <c r="AM734" s="11"/>
      <c r="AN734" s="11"/>
      <c r="AO734" s="9"/>
      <c r="AP734" s="11"/>
      <c r="AQ734" s="11"/>
      <c r="AR734" s="9"/>
      <c r="AS734" s="9"/>
      <c r="AT734" s="9"/>
      <c r="AU734" s="9"/>
      <c r="AV734" s="11"/>
      <c r="AW734" s="11"/>
      <c r="AX734" s="11"/>
      <c r="AY734" s="9"/>
      <c r="AZ734" s="11"/>
      <c r="BA734" s="11"/>
      <c r="BB734" s="12"/>
      <c r="BC734" s="9"/>
      <c r="BD734" s="12"/>
      <c r="BE734" s="9"/>
      <c r="BF734" s="11"/>
      <c r="BG734" s="9"/>
      <c r="BH734" s="11"/>
      <c r="BI734" s="11"/>
      <c r="BJ734" s="12"/>
      <c r="BK734" s="9"/>
      <c r="BL734" s="12"/>
      <c r="BM734" s="11"/>
      <c r="BN734" s="11"/>
      <c r="BO734" s="11"/>
      <c r="BP734" s="9"/>
    </row>
    <row r="735" spans="3:68" x14ac:dyDescent="0.25">
      <c r="C735" s="9"/>
      <c r="D735" s="9"/>
      <c r="E735" s="9"/>
      <c r="F735" s="9"/>
      <c r="G735" s="9"/>
      <c r="H735" s="11"/>
      <c r="I735" s="11"/>
      <c r="J735" s="11"/>
      <c r="K735" s="9"/>
      <c r="L735" s="11"/>
      <c r="M735" s="11"/>
      <c r="N735" s="9"/>
      <c r="O735" s="9"/>
      <c r="P735" s="9"/>
      <c r="Q735" s="9"/>
      <c r="R735" s="11"/>
      <c r="S735" s="11"/>
      <c r="T735" s="11"/>
      <c r="U735" s="9"/>
      <c r="V735" s="11"/>
      <c r="W735" s="11"/>
      <c r="X735" s="9"/>
      <c r="Y735" s="9"/>
      <c r="Z735" s="9"/>
      <c r="AA735" s="11"/>
      <c r="AB735" s="11"/>
      <c r="AC735" s="11"/>
      <c r="AD735" s="9"/>
      <c r="AE735" s="11"/>
      <c r="AF735" s="11"/>
      <c r="AG735" s="9"/>
      <c r="AH735" s="9"/>
      <c r="AI735" s="9"/>
      <c r="AJ735" s="9"/>
      <c r="AK735" s="9"/>
      <c r="AL735" s="11"/>
      <c r="AM735" s="11"/>
      <c r="AN735" s="11"/>
      <c r="AO735" s="9"/>
      <c r="AP735" s="11"/>
      <c r="AQ735" s="11"/>
      <c r="AR735" s="9"/>
      <c r="AS735" s="9"/>
      <c r="AT735" s="9"/>
      <c r="AU735" s="9"/>
      <c r="AV735" s="11"/>
      <c r="AW735" s="11"/>
      <c r="AX735" s="11"/>
      <c r="AY735" s="9"/>
      <c r="AZ735" s="11"/>
      <c r="BA735" s="11"/>
      <c r="BB735" s="12"/>
      <c r="BC735" s="9"/>
      <c r="BD735" s="12"/>
      <c r="BE735" s="9"/>
      <c r="BF735" s="11"/>
      <c r="BG735" s="9"/>
      <c r="BH735" s="11"/>
      <c r="BI735" s="11"/>
      <c r="BJ735" s="12"/>
      <c r="BK735" s="9"/>
      <c r="BL735" s="12"/>
      <c r="BM735" s="11"/>
      <c r="BN735" s="11"/>
      <c r="BO735" s="11"/>
      <c r="BP735" s="9"/>
    </row>
    <row r="736" spans="3:68" x14ac:dyDescent="0.25">
      <c r="C736" s="9"/>
      <c r="D736" s="9"/>
      <c r="E736" s="9"/>
      <c r="F736" s="9"/>
      <c r="G736" s="9"/>
      <c r="H736" s="11"/>
      <c r="I736" s="11"/>
      <c r="J736" s="11"/>
      <c r="K736" s="9"/>
      <c r="L736" s="11"/>
      <c r="M736" s="11"/>
      <c r="N736" s="9"/>
      <c r="O736" s="9"/>
      <c r="P736" s="9"/>
      <c r="Q736" s="9"/>
      <c r="R736" s="11"/>
      <c r="S736" s="11"/>
      <c r="T736" s="11"/>
      <c r="U736" s="9"/>
      <c r="V736" s="11"/>
      <c r="W736" s="11"/>
      <c r="X736" s="9"/>
      <c r="Y736" s="9"/>
      <c r="Z736" s="9"/>
      <c r="AA736" s="11"/>
      <c r="AB736" s="11"/>
      <c r="AC736" s="11"/>
      <c r="AD736" s="9"/>
      <c r="AE736" s="11"/>
      <c r="AF736" s="11"/>
      <c r="AG736" s="9"/>
      <c r="AH736" s="9"/>
      <c r="AI736" s="9"/>
      <c r="AJ736" s="9"/>
      <c r="AK736" s="9"/>
      <c r="AL736" s="11"/>
      <c r="AM736" s="11"/>
      <c r="AN736" s="11"/>
      <c r="AO736" s="9"/>
      <c r="AP736" s="11"/>
      <c r="AQ736" s="11"/>
      <c r="AR736" s="9"/>
      <c r="AS736" s="9"/>
      <c r="AT736" s="9"/>
      <c r="AU736" s="9"/>
      <c r="AV736" s="11"/>
      <c r="AW736" s="11"/>
      <c r="AX736" s="11"/>
      <c r="AY736" s="9"/>
      <c r="AZ736" s="11"/>
      <c r="BA736" s="11"/>
      <c r="BB736" s="12"/>
      <c r="BC736" s="9"/>
      <c r="BD736" s="12"/>
      <c r="BE736" s="9"/>
      <c r="BF736" s="11"/>
      <c r="BG736" s="9"/>
      <c r="BH736" s="11"/>
      <c r="BI736" s="11"/>
      <c r="BJ736" s="12"/>
      <c r="BK736" s="9"/>
      <c r="BL736" s="12"/>
      <c r="BM736" s="11"/>
      <c r="BN736" s="11"/>
      <c r="BO736" s="11"/>
      <c r="BP736" s="9"/>
    </row>
    <row r="737" spans="3:68" x14ac:dyDescent="0.25">
      <c r="C737" s="9"/>
      <c r="D737" s="9"/>
      <c r="E737" s="9"/>
      <c r="F737" s="9"/>
      <c r="G737" s="9"/>
      <c r="H737" s="11"/>
      <c r="I737" s="11"/>
      <c r="J737" s="11"/>
      <c r="K737" s="9"/>
      <c r="L737" s="11"/>
      <c r="M737" s="11"/>
      <c r="N737" s="9"/>
      <c r="O737" s="9"/>
      <c r="P737" s="9"/>
      <c r="Q737" s="9"/>
      <c r="R737" s="11"/>
      <c r="S737" s="11"/>
      <c r="T737" s="11"/>
      <c r="U737" s="9"/>
      <c r="V737" s="11"/>
      <c r="W737" s="11"/>
      <c r="X737" s="9"/>
      <c r="Y737" s="9"/>
      <c r="Z737" s="9"/>
      <c r="AA737" s="11"/>
      <c r="AB737" s="11"/>
      <c r="AC737" s="11"/>
      <c r="AD737" s="9"/>
      <c r="AE737" s="11"/>
      <c r="AF737" s="11"/>
      <c r="AG737" s="9"/>
      <c r="AH737" s="9"/>
      <c r="AI737" s="9"/>
      <c r="AJ737" s="9"/>
      <c r="AK737" s="9"/>
      <c r="AL737" s="11"/>
      <c r="AM737" s="11"/>
      <c r="AN737" s="11"/>
      <c r="AO737" s="9"/>
      <c r="AP737" s="11"/>
      <c r="AQ737" s="11"/>
      <c r="AR737" s="9"/>
      <c r="AS737" s="9"/>
      <c r="AT737" s="9"/>
      <c r="AU737" s="9"/>
      <c r="AV737" s="11"/>
      <c r="AW737" s="11"/>
      <c r="AX737" s="11"/>
      <c r="AY737" s="9"/>
      <c r="AZ737" s="11"/>
      <c r="BA737" s="11"/>
      <c r="BB737" s="12"/>
      <c r="BC737" s="9"/>
      <c r="BD737" s="12"/>
      <c r="BE737" s="9"/>
      <c r="BF737" s="11"/>
      <c r="BG737" s="9"/>
      <c r="BH737" s="11"/>
      <c r="BI737" s="11"/>
      <c r="BJ737" s="12"/>
      <c r="BK737" s="9"/>
      <c r="BL737" s="12"/>
      <c r="BM737" s="11"/>
      <c r="BN737" s="11"/>
      <c r="BO737" s="11"/>
      <c r="BP737" s="9"/>
    </row>
    <row r="738" spans="3:68" x14ac:dyDescent="0.25">
      <c r="C738" s="9"/>
      <c r="D738" s="9"/>
      <c r="E738" s="9"/>
      <c r="F738" s="9"/>
      <c r="G738" s="9"/>
      <c r="H738" s="11"/>
      <c r="I738" s="11"/>
      <c r="J738" s="11"/>
      <c r="K738" s="9"/>
      <c r="L738" s="11"/>
      <c r="M738" s="11"/>
      <c r="N738" s="9"/>
      <c r="O738" s="9"/>
      <c r="P738" s="9"/>
      <c r="Q738" s="9"/>
      <c r="R738" s="11"/>
      <c r="S738" s="11"/>
      <c r="T738" s="11"/>
      <c r="U738" s="9"/>
      <c r="V738" s="11"/>
      <c r="W738" s="11"/>
      <c r="X738" s="9"/>
      <c r="Y738" s="9"/>
      <c r="Z738" s="9"/>
      <c r="AA738" s="11"/>
      <c r="AB738" s="11"/>
      <c r="AC738" s="11"/>
      <c r="AD738" s="9"/>
      <c r="AE738" s="11"/>
      <c r="AF738" s="11"/>
      <c r="AG738" s="9"/>
      <c r="AH738" s="9"/>
      <c r="AI738" s="9"/>
      <c r="AJ738" s="9"/>
      <c r="AK738" s="9"/>
      <c r="AL738" s="11"/>
      <c r="AM738" s="11"/>
      <c r="AN738" s="11"/>
      <c r="AO738" s="9"/>
      <c r="AP738" s="11"/>
      <c r="AQ738" s="11"/>
      <c r="AR738" s="9"/>
      <c r="AS738" s="9"/>
      <c r="AT738" s="9"/>
      <c r="AU738" s="9"/>
      <c r="AV738" s="11"/>
      <c r="AW738" s="11"/>
      <c r="AX738" s="11"/>
      <c r="AY738" s="9"/>
      <c r="AZ738" s="11"/>
      <c r="BA738" s="11"/>
      <c r="BB738" s="12"/>
      <c r="BC738" s="9"/>
      <c r="BD738" s="12"/>
      <c r="BE738" s="9"/>
      <c r="BF738" s="11"/>
      <c r="BG738" s="9"/>
      <c r="BH738" s="11"/>
      <c r="BI738" s="11"/>
      <c r="BJ738" s="12"/>
      <c r="BK738" s="9"/>
      <c r="BL738" s="12"/>
      <c r="BM738" s="11"/>
      <c r="BN738" s="11"/>
      <c r="BO738" s="11"/>
      <c r="BP738" s="9"/>
    </row>
    <row r="739" spans="3:68" x14ac:dyDescent="0.25">
      <c r="C739" s="9"/>
      <c r="D739" s="9"/>
      <c r="E739" s="9"/>
      <c r="F739" s="9"/>
      <c r="G739" s="9"/>
      <c r="H739" s="11"/>
      <c r="I739" s="11"/>
      <c r="J739" s="11"/>
      <c r="K739" s="9"/>
      <c r="L739" s="11"/>
      <c r="M739" s="11"/>
      <c r="N739" s="9"/>
      <c r="O739" s="9"/>
      <c r="P739" s="9"/>
      <c r="Q739" s="9"/>
      <c r="R739" s="11"/>
      <c r="S739" s="11"/>
      <c r="T739" s="11"/>
      <c r="U739" s="9"/>
      <c r="V739" s="11"/>
      <c r="W739" s="11"/>
      <c r="X739" s="9"/>
      <c r="Y739" s="9"/>
      <c r="Z739" s="9"/>
      <c r="AA739" s="11"/>
      <c r="AB739" s="11"/>
      <c r="AC739" s="11"/>
      <c r="AD739" s="9"/>
      <c r="AE739" s="11"/>
      <c r="AF739" s="11"/>
      <c r="AG739" s="9"/>
      <c r="AH739" s="9"/>
      <c r="AI739" s="9"/>
      <c r="AJ739" s="9"/>
      <c r="AK739" s="9"/>
      <c r="AL739" s="11"/>
      <c r="AM739" s="11"/>
      <c r="AN739" s="11"/>
      <c r="AO739" s="9"/>
      <c r="AP739" s="11"/>
      <c r="AQ739" s="11"/>
      <c r="AR739" s="9"/>
      <c r="AS739" s="9"/>
      <c r="AT739" s="9"/>
      <c r="AU739" s="9"/>
      <c r="AV739" s="11"/>
      <c r="AW739" s="11"/>
      <c r="AX739" s="11"/>
      <c r="AY739" s="9"/>
      <c r="AZ739" s="11"/>
      <c r="BA739" s="11"/>
      <c r="BB739" s="12"/>
      <c r="BC739" s="9"/>
      <c r="BD739" s="12"/>
      <c r="BE739" s="9"/>
      <c r="BF739" s="11"/>
      <c r="BG739" s="9"/>
      <c r="BH739" s="11"/>
      <c r="BI739" s="11"/>
      <c r="BJ739" s="12"/>
      <c r="BK739" s="9"/>
      <c r="BL739" s="12"/>
      <c r="BM739" s="11"/>
      <c r="BN739" s="11"/>
      <c r="BO739" s="11"/>
      <c r="BP739" s="9"/>
    </row>
    <row r="740" spans="3:68" x14ac:dyDescent="0.25">
      <c r="C740" s="9"/>
      <c r="D740" s="9"/>
      <c r="E740" s="9"/>
      <c r="F740" s="9"/>
      <c r="G740" s="9"/>
      <c r="H740" s="11"/>
      <c r="I740" s="11"/>
      <c r="J740" s="11"/>
      <c r="K740" s="9"/>
      <c r="L740" s="11"/>
      <c r="M740" s="11"/>
      <c r="N740" s="9"/>
      <c r="O740" s="9"/>
      <c r="P740" s="9"/>
      <c r="Q740" s="9"/>
      <c r="R740" s="11"/>
      <c r="S740" s="11"/>
      <c r="T740" s="11"/>
      <c r="U740" s="9"/>
      <c r="V740" s="11"/>
      <c r="W740" s="11"/>
      <c r="X740" s="9"/>
      <c r="Y740" s="9"/>
      <c r="Z740" s="9"/>
      <c r="AA740" s="11"/>
      <c r="AB740" s="11"/>
      <c r="AC740" s="11"/>
      <c r="AD740" s="9"/>
      <c r="AE740" s="11"/>
      <c r="AF740" s="11"/>
      <c r="AG740" s="9"/>
      <c r="AH740" s="9"/>
      <c r="AI740" s="9"/>
      <c r="AJ740" s="9"/>
      <c r="AK740" s="9"/>
      <c r="AL740" s="11"/>
      <c r="AM740" s="11"/>
      <c r="AN740" s="11"/>
      <c r="AO740" s="9"/>
      <c r="AP740" s="11"/>
      <c r="AQ740" s="11"/>
      <c r="AR740" s="9"/>
      <c r="AS740" s="9"/>
      <c r="AT740" s="9"/>
      <c r="AU740" s="9"/>
      <c r="AV740" s="11"/>
      <c r="AW740" s="11"/>
      <c r="AX740" s="11"/>
      <c r="AY740" s="9"/>
      <c r="AZ740" s="11"/>
      <c r="BA740" s="11"/>
      <c r="BB740" s="12"/>
      <c r="BC740" s="9"/>
      <c r="BD740" s="12"/>
      <c r="BE740" s="9"/>
      <c r="BF740" s="11"/>
      <c r="BG740" s="9"/>
      <c r="BH740" s="11"/>
      <c r="BI740" s="11"/>
      <c r="BJ740" s="12"/>
      <c r="BK740" s="9"/>
      <c r="BL740" s="12"/>
      <c r="BM740" s="11"/>
      <c r="BN740" s="11"/>
      <c r="BO740" s="11"/>
      <c r="BP740" s="9"/>
    </row>
    <row r="741" spans="3:68" x14ac:dyDescent="0.25">
      <c r="C741" s="9"/>
      <c r="D741" s="9"/>
      <c r="E741" s="9"/>
      <c r="F741" s="9"/>
      <c r="G741" s="9"/>
      <c r="H741" s="11"/>
      <c r="I741" s="11"/>
      <c r="J741" s="11"/>
      <c r="K741" s="9"/>
      <c r="L741" s="11"/>
      <c r="M741" s="11"/>
      <c r="N741" s="9"/>
      <c r="O741" s="9"/>
      <c r="P741" s="9"/>
      <c r="Q741" s="9"/>
      <c r="R741" s="11"/>
      <c r="S741" s="11"/>
      <c r="T741" s="11"/>
      <c r="U741" s="9"/>
      <c r="V741" s="11"/>
      <c r="W741" s="11"/>
      <c r="X741" s="9"/>
      <c r="Y741" s="9"/>
      <c r="Z741" s="9"/>
      <c r="AA741" s="11"/>
      <c r="AB741" s="11"/>
      <c r="AC741" s="11"/>
      <c r="AD741" s="9"/>
      <c r="AE741" s="11"/>
      <c r="AF741" s="11"/>
      <c r="AG741" s="9"/>
      <c r="AH741" s="9"/>
      <c r="AI741" s="9"/>
      <c r="AJ741" s="9"/>
      <c r="AK741" s="9"/>
      <c r="AL741" s="11"/>
      <c r="AM741" s="11"/>
      <c r="AN741" s="11"/>
      <c r="AO741" s="9"/>
      <c r="AP741" s="11"/>
      <c r="AQ741" s="11"/>
      <c r="AR741" s="9"/>
      <c r="AS741" s="9"/>
      <c r="AT741" s="9"/>
      <c r="AU741" s="9"/>
      <c r="AV741" s="11"/>
      <c r="AW741" s="11"/>
      <c r="AX741" s="11"/>
      <c r="AY741" s="9"/>
      <c r="AZ741" s="11"/>
      <c r="BA741" s="11"/>
      <c r="BB741" s="12"/>
      <c r="BC741" s="9"/>
      <c r="BD741" s="12"/>
      <c r="BE741" s="9"/>
      <c r="BF741" s="11"/>
      <c r="BG741" s="9"/>
      <c r="BH741" s="11"/>
      <c r="BI741" s="11"/>
      <c r="BJ741" s="12"/>
      <c r="BK741" s="9"/>
      <c r="BL741" s="12"/>
      <c r="BM741" s="11"/>
      <c r="BN741" s="11"/>
      <c r="BO741" s="11"/>
      <c r="BP741" s="9"/>
    </row>
    <row r="742" spans="3:68" x14ac:dyDescent="0.25">
      <c r="C742" s="9"/>
      <c r="D742" s="9"/>
      <c r="E742" s="9"/>
      <c r="F742" s="9"/>
      <c r="G742" s="9"/>
      <c r="H742" s="11"/>
      <c r="I742" s="11"/>
      <c r="J742" s="11"/>
      <c r="K742" s="9"/>
      <c r="L742" s="11"/>
      <c r="M742" s="11"/>
      <c r="N742" s="9"/>
      <c r="O742" s="9"/>
      <c r="P742" s="9"/>
      <c r="Q742" s="9"/>
      <c r="R742" s="11"/>
      <c r="S742" s="11"/>
      <c r="T742" s="11"/>
      <c r="U742" s="9"/>
      <c r="V742" s="11"/>
      <c r="W742" s="11"/>
      <c r="X742" s="9"/>
      <c r="Y742" s="9"/>
      <c r="Z742" s="9"/>
      <c r="AA742" s="11"/>
      <c r="AB742" s="11"/>
      <c r="AC742" s="11"/>
      <c r="AD742" s="9"/>
      <c r="AE742" s="11"/>
      <c r="AF742" s="11"/>
      <c r="AG742" s="9"/>
      <c r="AH742" s="9"/>
      <c r="AI742" s="9"/>
      <c r="AJ742" s="9"/>
      <c r="AK742" s="9"/>
      <c r="AL742" s="11"/>
      <c r="AM742" s="11"/>
      <c r="AN742" s="11"/>
      <c r="AO742" s="9"/>
      <c r="AP742" s="11"/>
      <c r="AQ742" s="11"/>
      <c r="AR742" s="9"/>
      <c r="AS742" s="9"/>
      <c r="AT742" s="9"/>
      <c r="AU742" s="9"/>
      <c r="AV742" s="11"/>
      <c r="AW742" s="11"/>
      <c r="AX742" s="11"/>
      <c r="AY742" s="9"/>
      <c r="AZ742" s="11"/>
      <c r="BA742" s="11"/>
      <c r="BB742" s="12"/>
      <c r="BC742" s="9"/>
      <c r="BD742" s="12"/>
      <c r="BE742" s="9"/>
      <c r="BF742" s="11"/>
      <c r="BG742" s="9"/>
      <c r="BH742" s="11"/>
      <c r="BI742" s="11"/>
      <c r="BJ742" s="12"/>
      <c r="BK742" s="9"/>
      <c r="BL742" s="12"/>
      <c r="BM742" s="11"/>
      <c r="BN742" s="11"/>
      <c r="BO742" s="11"/>
      <c r="BP742" s="9"/>
    </row>
    <row r="743" spans="3:68" x14ac:dyDescent="0.25">
      <c r="C743" s="9"/>
      <c r="D743" s="9"/>
      <c r="E743" s="9"/>
      <c r="F743" s="9"/>
      <c r="G743" s="9"/>
      <c r="H743" s="11"/>
      <c r="I743" s="11"/>
      <c r="J743" s="11"/>
      <c r="K743" s="9"/>
      <c r="L743" s="11"/>
      <c r="M743" s="11"/>
      <c r="N743" s="9"/>
      <c r="O743" s="9"/>
      <c r="P743" s="9"/>
      <c r="Q743" s="9"/>
      <c r="R743" s="11"/>
      <c r="S743" s="11"/>
      <c r="T743" s="11"/>
      <c r="U743" s="9"/>
      <c r="V743" s="11"/>
      <c r="W743" s="11"/>
      <c r="X743" s="9"/>
      <c r="Y743" s="9"/>
      <c r="Z743" s="9"/>
      <c r="AA743" s="11"/>
      <c r="AB743" s="11"/>
      <c r="AC743" s="11"/>
      <c r="AD743" s="9"/>
      <c r="AE743" s="11"/>
      <c r="AF743" s="11"/>
      <c r="AG743" s="9"/>
      <c r="AH743" s="9"/>
      <c r="AI743" s="9"/>
      <c r="AJ743" s="9"/>
      <c r="AK743" s="9"/>
      <c r="AL743" s="11"/>
      <c r="AM743" s="11"/>
      <c r="AN743" s="11"/>
      <c r="AO743" s="9"/>
      <c r="AP743" s="11"/>
      <c r="AQ743" s="11"/>
      <c r="AR743" s="9"/>
      <c r="AS743" s="9"/>
      <c r="AT743" s="9"/>
      <c r="AU743" s="9"/>
      <c r="AV743" s="11"/>
      <c r="AW743" s="11"/>
      <c r="AX743" s="11"/>
      <c r="AY743" s="9"/>
      <c r="AZ743" s="11"/>
      <c r="BA743" s="11"/>
      <c r="BB743" s="12"/>
      <c r="BC743" s="9"/>
      <c r="BD743" s="12"/>
      <c r="BE743" s="9"/>
      <c r="BF743" s="11"/>
      <c r="BG743" s="9"/>
      <c r="BH743" s="11"/>
      <c r="BI743" s="11"/>
      <c r="BJ743" s="12"/>
      <c r="BK743" s="9"/>
      <c r="BL743" s="12"/>
      <c r="BM743" s="11"/>
      <c r="BN743" s="11"/>
      <c r="BO743" s="11"/>
      <c r="BP743" s="9"/>
    </row>
    <row r="744" spans="3:68" x14ac:dyDescent="0.25">
      <c r="C744" s="9"/>
      <c r="D744" s="9"/>
      <c r="E744" s="9"/>
      <c r="F744" s="9"/>
      <c r="G744" s="9"/>
      <c r="H744" s="11"/>
      <c r="I744" s="11"/>
      <c r="J744" s="11"/>
      <c r="K744" s="9"/>
      <c r="L744" s="11"/>
      <c r="M744" s="11"/>
      <c r="N744" s="9"/>
      <c r="O744" s="9"/>
      <c r="P744" s="9"/>
      <c r="Q744" s="9"/>
      <c r="R744" s="11"/>
      <c r="S744" s="11"/>
      <c r="T744" s="11"/>
      <c r="U744" s="9"/>
      <c r="V744" s="11"/>
      <c r="W744" s="11"/>
      <c r="X744" s="9"/>
      <c r="Y744" s="9"/>
      <c r="Z744" s="9"/>
      <c r="AA744" s="11"/>
      <c r="AB744" s="11"/>
      <c r="AC744" s="11"/>
      <c r="AD744" s="9"/>
      <c r="AE744" s="11"/>
      <c r="AF744" s="11"/>
      <c r="AG744" s="9"/>
      <c r="AH744" s="9"/>
      <c r="AI744" s="9"/>
      <c r="AJ744" s="9"/>
      <c r="AK744" s="9"/>
      <c r="AL744" s="11"/>
      <c r="AM744" s="11"/>
      <c r="AN744" s="11"/>
      <c r="AO744" s="9"/>
      <c r="AP744" s="11"/>
      <c r="AQ744" s="11"/>
      <c r="AR744" s="9"/>
      <c r="AS744" s="9"/>
      <c r="AT744" s="9"/>
      <c r="AU744" s="9"/>
      <c r="AV744" s="11"/>
      <c r="AW744" s="11"/>
      <c r="AX744" s="11"/>
      <c r="AY744" s="9"/>
      <c r="AZ744" s="11"/>
      <c r="BA744" s="11"/>
      <c r="BB744" s="12"/>
      <c r="BC744" s="9"/>
      <c r="BD744" s="12"/>
      <c r="BE744" s="9"/>
      <c r="BF744" s="11"/>
      <c r="BG744" s="9"/>
      <c r="BH744" s="11"/>
      <c r="BI744" s="11"/>
      <c r="BJ744" s="12"/>
      <c r="BK744" s="9"/>
      <c r="BL744" s="12"/>
      <c r="BM744" s="11"/>
      <c r="BN744" s="11"/>
      <c r="BO744" s="11"/>
      <c r="BP744" s="9"/>
    </row>
    <row r="745" spans="3:68" x14ac:dyDescent="0.25">
      <c r="C745" s="9"/>
      <c r="D745" s="9"/>
      <c r="E745" s="9"/>
      <c r="F745" s="9"/>
      <c r="G745" s="9"/>
      <c r="H745" s="11"/>
      <c r="I745" s="11"/>
      <c r="J745" s="11"/>
      <c r="K745" s="9"/>
      <c r="L745" s="11"/>
      <c r="M745" s="11"/>
      <c r="N745" s="9"/>
      <c r="O745" s="9"/>
      <c r="P745" s="9"/>
      <c r="Q745" s="9"/>
      <c r="R745" s="11"/>
      <c r="S745" s="11"/>
      <c r="T745" s="11"/>
      <c r="U745" s="9"/>
      <c r="V745" s="11"/>
      <c r="W745" s="11"/>
      <c r="X745" s="9"/>
      <c r="Y745" s="9"/>
      <c r="Z745" s="9"/>
      <c r="AA745" s="11"/>
      <c r="AB745" s="11"/>
      <c r="AC745" s="11"/>
      <c r="AD745" s="9"/>
      <c r="AE745" s="11"/>
      <c r="AF745" s="11"/>
      <c r="AG745" s="9"/>
      <c r="AH745" s="9"/>
      <c r="AI745" s="9"/>
      <c r="AJ745" s="9"/>
      <c r="AK745" s="9"/>
      <c r="AL745" s="11"/>
      <c r="AM745" s="11"/>
      <c r="AN745" s="11"/>
      <c r="AO745" s="9"/>
      <c r="AP745" s="11"/>
      <c r="AQ745" s="11"/>
      <c r="AR745" s="9"/>
      <c r="AS745" s="9"/>
      <c r="AT745" s="9"/>
      <c r="AU745" s="9"/>
      <c r="AV745" s="11"/>
      <c r="AW745" s="11"/>
      <c r="AX745" s="11"/>
      <c r="AY745" s="9"/>
      <c r="AZ745" s="11"/>
      <c r="BA745" s="11"/>
      <c r="BB745" s="12"/>
      <c r="BC745" s="9"/>
      <c r="BD745" s="12"/>
      <c r="BE745" s="9"/>
      <c r="BF745" s="11"/>
      <c r="BG745" s="9"/>
      <c r="BH745" s="11"/>
      <c r="BI745" s="11"/>
      <c r="BJ745" s="12"/>
      <c r="BK745" s="9"/>
      <c r="BL745" s="12"/>
      <c r="BM745" s="11"/>
      <c r="BN745" s="11"/>
      <c r="BO745" s="11"/>
      <c r="BP745" s="9"/>
    </row>
    <row r="746" spans="3:68" x14ac:dyDescent="0.25">
      <c r="C746" s="9"/>
      <c r="D746" s="9"/>
      <c r="E746" s="9"/>
      <c r="F746" s="9"/>
      <c r="G746" s="9"/>
      <c r="H746" s="11"/>
      <c r="I746" s="11"/>
      <c r="J746" s="11"/>
      <c r="K746" s="9"/>
      <c r="L746" s="11"/>
      <c r="M746" s="11"/>
      <c r="N746" s="9"/>
      <c r="O746" s="9"/>
      <c r="P746" s="9"/>
      <c r="Q746" s="9"/>
      <c r="R746" s="11"/>
      <c r="S746" s="11"/>
      <c r="T746" s="11"/>
      <c r="U746" s="9"/>
      <c r="V746" s="11"/>
      <c r="W746" s="11"/>
      <c r="X746" s="9"/>
      <c r="Y746" s="9"/>
      <c r="Z746" s="9"/>
      <c r="AA746" s="11"/>
      <c r="AB746" s="11"/>
      <c r="AC746" s="11"/>
      <c r="AD746" s="9"/>
      <c r="AE746" s="11"/>
      <c r="AF746" s="11"/>
      <c r="AG746" s="9"/>
      <c r="AH746" s="9"/>
      <c r="AI746" s="9"/>
      <c r="AJ746" s="9"/>
      <c r="AK746" s="9"/>
      <c r="AL746" s="11"/>
      <c r="AM746" s="11"/>
      <c r="AN746" s="11"/>
      <c r="AO746" s="9"/>
      <c r="AP746" s="11"/>
      <c r="AQ746" s="11"/>
      <c r="AR746" s="9"/>
      <c r="AS746" s="9"/>
      <c r="AT746" s="9"/>
      <c r="AU746" s="9"/>
      <c r="AV746" s="11"/>
      <c r="AW746" s="11"/>
      <c r="AX746" s="11"/>
      <c r="AY746" s="9"/>
      <c r="AZ746" s="11"/>
      <c r="BA746" s="11"/>
      <c r="BB746" s="12"/>
      <c r="BC746" s="9"/>
      <c r="BD746" s="12"/>
      <c r="BE746" s="9"/>
      <c r="BF746" s="11"/>
      <c r="BG746" s="9"/>
      <c r="BH746" s="11"/>
      <c r="BI746" s="11"/>
      <c r="BJ746" s="12"/>
      <c r="BK746" s="9"/>
      <c r="BL746" s="12"/>
      <c r="BM746" s="11"/>
      <c r="BN746" s="11"/>
      <c r="BO746" s="11"/>
      <c r="BP746" s="9"/>
    </row>
    <row r="747" spans="3:68" x14ac:dyDescent="0.25">
      <c r="C747" s="9"/>
      <c r="D747" s="9"/>
      <c r="E747" s="9"/>
      <c r="F747" s="9"/>
      <c r="G747" s="9"/>
      <c r="H747" s="11"/>
      <c r="I747" s="11"/>
      <c r="J747" s="11"/>
      <c r="K747" s="9"/>
      <c r="L747" s="11"/>
      <c r="M747" s="11"/>
      <c r="N747" s="9"/>
      <c r="O747" s="9"/>
      <c r="P747" s="9"/>
      <c r="Q747" s="9"/>
      <c r="R747" s="11"/>
      <c r="S747" s="11"/>
      <c r="T747" s="11"/>
      <c r="U747" s="9"/>
      <c r="V747" s="11"/>
      <c r="W747" s="11"/>
      <c r="X747" s="9"/>
      <c r="Y747" s="9"/>
      <c r="Z747" s="9"/>
      <c r="AA747" s="11"/>
      <c r="AB747" s="11"/>
      <c r="AC747" s="11"/>
      <c r="AD747" s="9"/>
      <c r="AE747" s="11"/>
      <c r="AF747" s="11"/>
      <c r="AG747" s="9"/>
      <c r="AH747" s="9"/>
      <c r="AI747" s="9"/>
      <c r="AJ747" s="9"/>
      <c r="AK747" s="9"/>
      <c r="AL747" s="11"/>
      <c r="AM747" s="11"/>
      <c r="AN747" s="11"/>
      <c r="AO747" s="9"/>
      <c r="AP747" s="11"/>
      <c r="AQ747" s="11"/>
      <c r="AR747" s="9"/>
      <c r="AS747" s="9"/>
      <c r="AT747" s="9"/>
      <c r="AU747" s="9"/>
      <c r="AV747" s="11"/>
      <c r="AW747" s="11"/>
      <c r="AX747" s="11"/>
      <c r="AY747" s="9"/>
      <c r="AZ747" s="11"/>
      <c r="BA747" s="11"/>
      <c r="BB747" s="12"/>
      <c r="BC747" s="9"/>
      <c r="BD747" s="12"/>
      <c r="BE747" s="9"/>
      <c r="BF747" s="11"/>
      <c r="BG747" s="9"/>
      <c r="BH747" s="11"/>
      <c r="BI747" s="11"/>
      <c r="BJ747" s="12"/>
      <c r="BK747" s="9"/>
      <c r="BL747" s="12"/>
      <c r="BM747" s="11"/>
      <c r="BN747" s="11"/>
      <c r="BO747" s="11"/>
      <c r="BP747" s="9"/>
    </row>
    <row r="748" spans="3:68" x14ac:dyDescent="0.25">
      <c r="C748" s="9"/>
      <c r="D748" s="9"/>
      <c r="E748" s="9"/>
      <c r="F748" s="9"/>
      <c r="G748" s="9"/>
      <c r="H748" s="11"/>
      <c r="I748" s="11"/>
      <c r="J748" s="11"/>
      <c r="K748" s="9"/>
      <c r="L748" s="11"/>
      <c r="M748" s="11"/>
      <c r="N748" s="9"/>
      <c r="O748" s="9"/>
      <c r="P748" s="9"/>
      <c r="Q748" s="9"/>
      <c r="R748" s="11"/>
      <c r="S748" s="11"/>
      <c r="T748" s="11"/>
      <c r="U748" s="9"/>
      <c r="V748" s="11"/>
      <c r="W748" s="11"/>
      <c r="X748" s="9"/>
      <c r="Y748" s="9"/>
      <c r="Z748" s="9"/>
      <c r="AA748" s="11"/>
      <c r="AB748" s="11"/>
      <c r="AC748" s="11"/>
      <c r="AD748" s="9"/>
      <c r="AE748" s="11"/>
      <c r="AF748" s="11"/>
      <c r="AG748" s="9"/>
      <c r="AH748" s="9"/>
      <c r="AI748" s="9"/>
      <c r="AJ748" s="9"/>
      <c r="AK748" s="9"/>
      <c r="AL748" s="11"/>
      <c r="AM748" s="11"/>
      <c r="AN748" s="11"/>
      <c r="AO748" s="9"/>
      <c r="AP748" s="11"/>
      <c r="AQ748" s="11"/>
      <c r="AR748" s="9"/>
      <c r="AS748" s="9"/>
      <c r="AT748" s="9"/>
      <c r="AU748" s="9"/>
      <c r="AV748" s="11"/>
      <c r="AW748" s="11"/>
      <c r="AX748" s="11"/>
      <c r="AY748" s="9"/>
      <c r="AZ748" s="11"/>
      <c r="BA748" s="11"/>
      <c r="BB748" s="12"/>
      <c r="BC748" s="9"/>
      <c r="BD748" s="12"/>
      <c r="BE748" s="9"/>
      <c r="BF748" s="11"/>
      <c r="BG748" s="9"/>
      <c r="BH748" s="11"/>
      <c r="BI748" s="11"/>
      <c r="BJ748" s="12"/>
      <c r="BK748" s="9"/>
      <c r="BL748" s="12"/>
      <c r="BM748" s="11"/>
      <c r="BN748" s="11"/>
      <c r="BO748" s="11"/>
      <c r="BP748" s="9"/>
    </row>
    <row r="749" spans="3:68" x14ac:dyDescent="0.25">
      <c r="C749" s="9"/>
      <c r="D749" s="9"/>
      <c r="E749" s="9"/>
      <c r="F749" s="9"/>
      <c r="G749" s="9"/>
      <c r="H749" s="11"/>
      <c r="I749" s="11"/>
      <c r="J749" s="11"/>
      <c r="K749" s="9"/>
      <c r="L749" s="11"/>
      <c r="M749" s="11"/>
      <c r="N749" s="9"/>
      <c r="O749" s="9"/>
      <c r="P749" s="9"/>
      <c r="Q749" s="9"/>
      <c r="R749" s="11"/>
      <c r="S749" s="11"/>
      <c r="T749" s="11"/>
      <c r="U749" s="9"/>
      <c r="V749" s="11"/>
      <c r="W749" s="11"/>
      <c r="X749" s="9"/>
      <c r="Y749" s="9"/>
      <c r="Z749" s="9"/>
      <c r="AA749" s="11"/>
      <c r="AB749" s="11"/>
      <c r="AC749" s="11"/>
      <c r="AD749" s="9"/>
      <c r="AE749" s="11"/>
      <c r="AF749" s="11"/>
      <c r="AG749" s="9"/>
      <c r="AH749" s="9"/>
      <c r="AI749" s="9"/>
      <c r="AJ749" s="9"/>
      <c r="AK749" s="9"/>
      <c r="AL749" s="11"/>
      <c r="AM749" s="11"/>
      <c r="AN749" s="11"/>
      <c r="AO749" s="9"/>
      <c r="AP749" s="11"/>
      <c r="AQ749" s="11"/>
      <c r="AR749" s="9"/>
      <c r="AS749" s="9"/>
      <c r="AT749" s="9"/>
      <c r="AU749" s="9"/>
      <c r="AV749" s="11"/>
      <c r="AW749" s="11"/>
      <c r="AX749" s="11"/>
      <c r="AY749" s="9"/>
      <c r="AZ749" s="11"/>
      <c r="BA749" s="11"/>
      <c r="BB749" s="12"/>
      <c r="BC749" s="9"/>
      <c r="BD749" s="12"/>
      <c r="BE749" s="9"/>
      <c r="BF749" s="11"/>
      <c r="BG749" s="9"/>
      <c r="BH749" s="11"/>
      <c r="BI749" s="11"/>
      <c r="BJ749" s="12"/>
      <c r="BK749" s="9"/>
      <c r="BL749" s="12"/>
      <c r="BM749" s="11"/>
      <c r="BN749" s="11"/>
      <c r="BO749" s="11"/>
      <c r="BP749" s="9"/>
    </row>
    <row r="750" spans="3:68" x14ac:dyDescent="0.25">
      <c r="C750" s="9"/>
      <c r="D750" s="9"/>
      <c r="E750" s="9"/>
      <c r="F750" s="9"/>
      <c r="G750" s="9"/>
      <c r="H750" s="11"/>
      <c r="I750" s="11"/>
      <c r="J750" s="11"/>
      <c r="K750" s="9"/>
      <c r="L750" s="11"/>
      <c r="M750" s="11"/>
      <c r="N750" s="9"/>
      <c r="O750" s="9"/>
      <c r="P750" s="9"/>
      <c r="Q750" s="9"/>
      <c r="R750" s="11"/>
      <c r="S750" s="11"/>
      <c r="T750" s="11"/>
      <c r="U750" s="9"/>
      <c r="V750" s="11"/>
      <c r="W750" s="11"/>
      <c r="X750" s="9"/>
      <c r="Y750" s="9"/>
      <c r="Z750" s="9"/>
      <c r="AA750" s="11"/>
      <c r="AB750" s="11"/>
      <c r="AC750" s="11"/>
      <c r="AD750" s="9"/>
      <c r="AE750" s="11"/>
      <c r="AF750" s="11"/>
      <c r="AG750" s="9"/>
      <c r="AH750" s="9"/>
      <c r="AI750" s="9"/>
      <c r="AJ750" s="9"/>
      <c r="AK750" s="9"/>
      <c r="AL750" s="11"/>
      <c r="AM750" s="11"/>
      <c r="AN750" s="11"/>
      <c r="AO750" s="9"/>
      <c r="AP750" s="11"/>
      <c r="AQ750" s="11"/>
      <c r="AR750" s="9"/>
      <c r="AS750" s="9"/>
      <c r="AT750" s="9"/>
      <c r="AU750" s="9"/>
      <c r="AV750" s="11"/>
      <c r="AW750" s="11"/>
      <c r="AX750" s="11"/>
      <c r="AY750" s="9"/>
      <c r="AZ750" s="11"/>
      <c r="BA750" s="11"/>
      <c r="BB750" s="12"/>
      <c r="BC750" s="9"/>
      <c r="BD750" s="12"/>
      <c r="BE750" s="9"/>
      <c r="BF750" s="11"/>
      <c r="BG750" s="9"/>
      <c r="BH750" s="11"/>
      <c r="BI750" s="11"/>
      <c r="BJ750" s="12"/>
      <c r="BK750" s="9"/>
      <c r="BL750" s="12"/>
      <c r="BM750" s="11"/>
      <c r="BN750" s="11"/>
      <c r="BO750" s="11"/>
      <c r="BP750" s="9"/>
    </row>
    <row r="751" spans="3:68" x14ac:dyDescent="0.25">
      <c r="C751" s="9"/>
      <c r="D751" s="9"/>
      <c r="E751" s="9"/>
      <c r="F751" s="9"/>
      <c r="G751" s="9"/>
      <c r="H751" s="11"/>
      <c r="I751" s="11"/>
      <c r="J751" s="11"/>
      <c r="K751" s="9"/>
      <c r="L751" s="11"/>
      <c r="M751" s="11"/>
      <c r="N751" s="9"/>
      <c r="O751" s="9"/>
      <c r="P751" s="9"/>
      <c r="Q751" s="9"/>
      <c r="R751" s="11"/>
      <c r="S751" s="11"/>
      <c r="T751" s="11"/>
      <c r="U751" s="9"/>
      <c r="V751" s="11"/>
      <c r="W751" s="11"/>
      <c r="X751" s="9"/>
      <c r="Y751" s="9"/>
      <c r="Z751" s="9"/>
      <c r="AA751" s="11"/>
      <c r="AB751" s="11"/>
      <c r="AC751" s="11"/>
      <c r="AD751" s="9"/>
      <c r="AE751" s="11"/>
      <c r="AF751" s="11"/>
      <c r="AG751" s="9"/>
      <c r="AH751" s="9"/>
      <c r="AI751" s="9"/>
      <c r="AJ751" s="9"/>
      <c r="AK751" s="9"/>
      <c r="AL751" s="11"/>
      <c r="AM751" s="11"/>
      <c r="AN751" s="11"/>
      <c r="AO751" s="9"/>
      <c r="AP751" s="11"/>
      <c r="AQ751" s="11"/>
      <c r="AR751" s="9"/>
      <c r="AS751" s="9"/>
      <c r="AT751" s="9"/>
      <c r="AU751" s="9"/>
      <c r="AV751" s="11"/>
      <c r="AW751" s="11"/>
      <c r="AX751" s="11"/>
      <c r="AY751" s="9"/>
      <c r="AZ751" s="11"/>
      <c r="BA751" s="11"/>
      <c r="BB751" s="12"/>
      <c r="BC751" s="9"/>
      <c r="BD751" s="12"/>
      <c r="BE751" s="9"/>
      <c r="BF751" s="11"/>
      <c r="BG751" s="9"/>
      <c r="BH751" s="11"/>
      <c r="BI751" s="11"/>
      <c r="BJ751" s="12"/>
      <c r="BK751" s="9"/>
      <c r="BL751" s="12"/>
      <c r="BM751" s="11"/>
      <c r="BN751" s="11"/>
      <c r="BO751" s="11"/>
      <c r="BP751" s="9"/>
    </row>
    <row r="752" spans="3:68" x14ac:dyDescent="0.25">
      <c r="C752" s="9"/>
      <c r="D752" s="9"/>
      <c r="E752" s="9"/>
      <c r="F752" s="9"/>
      <c r="G752" s="9"/>
      <c r="H752" s="11"/>
      <c r="I752" s="11"/>
      <c r="J752" s="11"/>
      <c r="K752" s="9"/>
      <c r="L752" s="11"/>
      <c r="M752" s="11"/>
      <c r="N752" s="9"/>
      <c r="O752" s="9"/>
      <c r="P752" s="9"/>
      <c r="Q752" s="9"/>
      <c r="R752" s="11"/>
      <c r="S752" s="11"/>
      <c r="T752" s="11"/>
      <c r="U752" s="9"/>
      <c r="V752" s="11"/>
      <c r="W752" s="11"/>
      <c r="X752" s="9"/>
      <c r="Y752" s="9"/>
      <c r="Z752" s="9"/>
      <c r="AA752" s="11"/>
      <c r="AB752" s="11"/>
      <c r="AC752" s="11"/>
      <c r="AD752" s="9"/>
      <c r="AE752" s="11"/>
      <c r="AF752" s="11"/>
      <c r="AG752" s="9"/>
      <c r="AH752" s="9"/>
      <c r="AI752" s="9"/>
      <c r="AJ752" s="9"/>
      <c r="AK752" s="9"/>
      <c r="AL752" s="11"/>
      <c r="AM752" s="11"/>
      <c r="AN752" s="11"/>
      <c r="AO752" s="9"/>
      <c r="AP752" s="11"/>
      <c r="AQ752" s="11"/>
      <c r="AR752" s="9"/>
      <c r="AS752" s="9"/>
      <c r="AT752" s="9"/>
      <c r="AU752" s="9"/>
      <c r="AV752" s="11"/>
      <c r="AW752" s="11"/>
      <c r="AX752" s="11"/>
      <c r="AY752" s="9"/>
      <c r="AZ752" s="11"/>
      <c r="BA752" s="11"/>
      <c r="BB752" s="12"/>
      <c r="BC752" s="9"/>
      <c r="BD752" s="12"/>
      <c r="BE752" s="9"/>
      <c r="BF752" s="11"/>
      <c r="BG752" s="9"/>
      <c r="BH752" s="11"/>
      <c r="BI752" s="11"/>
      <c r="BJ752" s="12"/>
      <c r="BK752" s="9"/>
      <c r="BL752" s="12"/>
      <c r="BM752" s="11"/>
      <c r="BN752" s="11"/>
      <c r="BO752" s="11"/>
      <c r="BP752" s="9"/>
    </row>
    <row r="753" spans="3:68" x14ac:dyDescent="0.25">
      <c r="C753" s="9"/>
      <c r="D753" s="9"/>
      <c r="E753" s="9"/>
      <c r="F753" s="9"/>
      <c r="G753" s="9"/>
      <c r="H753" s="11"/>
      <c r="I753" s="11"/>
      <c r="J753" s="11"/>
      <c r="K753" s="9"/>
      <c r="L753" s="11"/>
      <c r="M753" s="11"/>
      <c r="N753" s="9"/>
      <c r="O753" s="9"/>
      <c r="P753" s="9"/>
      <c r="Q753" s="9"/>
      <c r="R753" s="11"/>
      <c r="S753" s="11"/>
      <c r="T753" s="11"/>
      <c r="U753" s="9"/>
      <c r="V753" s="11"/>
      <c r="W753" s="11"/>
      <c r="X753" s="9"/>
      <c r="Y753" s="9"/>
      <c r="Z753" s="9"/>
      <c r="AA753" s="11"/>
      <c r="AB753" s="11"/>
      <c r="AC753" s="11"/>
      <c r="AD753" s="9"/>
      <c r="AE753" s="11"/>
      <c r="AF753" s="11"/>
      <c r="AG753" s="9"/>
      <c r="AH753" s="9"/>
      <c r="AI753" s="9"/>
      <c r="AJ753" s="9"/>
      <c r="AK753" s="9"/>
      <c r="AL753" s="11"/>
      <c r="AM753" s="11"/>
      <c r="AN753" s="11"/>
      <c r="AO753" s="9"/>
      <c r="AP753" s="11"/>
      <c r="AQ753" s="11"/>
      <c r="AR753" s="9"/>
      <c r="AS753" s="9"/>
      <c r="AT753" s="9"/>
      <c r="AU753" s="9"/>
      <c r="AV753" s="11"/>
      <c r="AW753" s="11"/>
      <c r="AX753" s="11"/>
      <c r="AY753" s="9"/>
      <c r="AZ753" s="11"/>
      <c r="BA753" s="11"/>
      <c r="BB753" s="12"/>
      <c r="BC753" s="9"/>
      <c r="BD753" s="12"/>
      <c r="BE753" s="9"/>
      <c r="BF753" s="11"/>
      <c r="BG753" s="9"/>
      <c r="BH753" s="11"/>
      <c r="BI753" s="11"/>
      <c r="BJ753" s="12"/>
      <c r="BK753" s="9"/>
      <c r="BL753" s="12"/>
      <c r="BM753" s="11"/>
      <c r="BN753" s="11"/>
      <c r="BO753" s="11"/>
      <c r="BP753" s="9"/>
    </row>
    <row r="754" spans="3:68" x14ac:dyDescent="0.25">
      <c r="C754" s="9"/>
      <c r="D754" s="9"/>
      <c r="E754" s="9"/>
      <c r="F754" s="9"/>
      <c r="G754" s="9"/>
      <c r="H754" s="11"/>
      <c r="I754" s="11"/>
      <c r="J754" s="11"/>
      <c r="K754" s="9"/>
      <c r="L754" s="11"/>
      <c r="M754" s="11"/>
      <c r="N754" s="9"/>
      <c r="O754" s="9"/>
      <c r="P754" s="9"/>
      <c r="Q754" s="9"/>
      <c r="R754" s="11"/>
      <c r="S754" s="11"/>
      <c r="T754" s="11"/>
      <c r="U754" s="9"/>
      <c r="V754" s="11"/>
      <c r="W754" s="11"/>
      <c r="X754" s="9"/>
      <c r="Y754" s="9"/>
      <c r="Z754" s="9"/>
      <c r="AA754" s="11"/>
      <c r="AB754" s="11"/>
      <c r="AC754" s="11"/>
      <c r="AD754" s="9"/>
      <c r="AE754" s="11"/>
      <c r="AF754" s="11"/>
      <c r="AG754" s="9"/>
      <c r="AH754" s="9"/>
      <c r="AI754" s="9"/>
      <c r="AJ754" s="9"/>
      <c r="AK754" s="9"/>
      <c r="AL754" s="11"/>
      <c r="AM754" s="11"/>
      <c r="AN754" s="11"/>
      <c r="AO754" s="9"/>
      <c r="AP754" s="11"/>
      <c r="AQ754" s="11"/>
      <c r="AR754" s="9"/>
      <c r="AS754" s="9"/>
      <c r="AT754" s="9"/>
      <c r="AU754" s="9"/>
      <c r="AV754" s="11"/>
      <c r="AW754" s="11"/>
      <c r="AX754" s="11"/>
      <c r="AY754" s="9"/>
      <c r="AZ754" s="11"/>
      <c r="BA754" s="11"/>
      <c r="BB754" s="12"/>
      <c r="BC754" s="9"/>
      <c r="BD754" s="12"/>
      <c r="BE754" s="9"/>
      <c r="BF754" s="11"/>
      <c r="BG754" s="9"/>
      <c r="BH754" s="11"/>
      <c r="BI754" s="11"/>
      <c r="BJ754" s="12"/>
      <c r="BK754" s="9"/>
      <c r="BL754" s="12"/>
      <c r="BM754" s="11"/>
      <c r="BN754" s="11"/>
      <c r="BO754" s="11"/>
      <c r="BP754" s="9"/>
    </row>
    <row r="755" spans="3:68" x14ac:dyDescent="0.25">
      <c r="C755" s="9"/>
      <c r="D755" s="9"/>
      <c r="E755" s="9"/>
      <c r="F755" s="9"/>
      <c r="G755" s="9"/>
      <c r="H755" s="11"/>
      <c r="I755" s="11"/>
      <c r="J755" s="11"/>
      <c r="K755" s="9"/>
      <c r="L755" s="11"/>
      <c r="M755" s="11"/>
      <c r="N755" s="9"/>
      <c r="O755" s="9"/>
      <c r="P755" s="9"/>
      <c r="Q755" s="9"/>
      <c r="R755" s="11"/>
      <c r="S755" s="11"/>
      <c r="T755" s="11"/>
      <c r="U755" s="9"/>
      <c r="V755" s="11"/>
      <c r="W755" s="11"/>
      <c r="X755" s="9"/>
      <c r="Y755" s="9"/>
      <c r="Z755" s="9"/>
      <c r="AA755" s="11"/>
      <c r="AB755" s="11"/>
      <c r="AC755" s="11"/>
      <c r="AD755" s="9"/>
      <c r="AE755" s="11"/>
      <c r="AF755" s="11"/>
      <c r="AG755" s="9"/>
      <c r="AH755" s="9"/>
      <c r="AI755" s="9"/>
      <c r="AJ755" s="9"/>
      <c r="AK755" s="9"/>
      <c r="AL755" s="11"/>
      <c r="AM755" s="11"/>
      <c r="AN755" s="11"/>
      <c r="AO755" s="9"/>
      <c r="AP755" s="11"/>
      <c r="AQ755" s="11"/>
      <c r="AR755" s="9"/>
      <c r="AS755" s="9"/>
      <c r="AT755" s="9"/>
      <c r="AU755" s="9"/>
      <c r="AV755" s="11"/>
      <c r="AW755" s="11"/>
      <c r="AX755" s="11"/>
      <c r="AY755" s="9"/>
      <c r="AZ755" s="11"/>
      <c r="BA755" s="11"/>
      <c r="BB755" s="12"/>
      <c r="BC755" s="9"/>
      <c r="BD755" s="12"/>
      <c r="BE755" s="9"/>
      <c r="BF755" s="11"/>
      <c r="BG755" s="9"/>
      <c r="BH755" s="11"/>
      <c r="BI755" s="11"/>
      <c r="BJ755" s="12"/>
      <c r="BK755" s="9"/>
      <c r="BL755" s="12"/>
      <c r="BM755" s="11"/>
      <c r="BN755" s="11"/>
      <c r="BO755" s="11"/>
      <c r="BP755" s="9"/>
    </row>
    <row r="756" spans="3:68" x14ac:dyDescent="0.25">
      <c r="C756" s="9"/>
      <c r="D756" s="9"/>
      <c r="E756" s="9"/>
      <c r="F756" s="9"/>
      <c r="G756" s="9"/>
      <c r="H756" s="11"/>
      <c r="I756" s="11"/>
      <c r="J756" s="11"/>
      <c r="K756" s="9"/>
      <c r="L756" s="11"/>
      <c r="M756" s="11"/>
      <c r="N756" s="9"/>
      <c r="O756" s="9"/>
      <c r="P756" s="9"/>
      <c r="Q756" s="9"/>
      <c r="R756" s="11"/>
      <c r="S756" s="11"/>
      <c r="T756" s="11"/>
      <c r="U756" s="9"/>
      <c r="V756" s="11"/>
      <c r="W756" s="11"/>
      <c r="X756" s="9"/>
      <c r="Y756" s="9"/>
      <c r="Z756" s="9"/>
      <c r="AA756" s="11"/>
      <c r="AB756" s="11"/>
      <c r="AC756" s="11"/>
      <c r="AD756" s="9"/>
      <c r="AE756" s="11"/>
      <c r="AF756" s="11"/>
      <c r="AG756" s="9"/>
      <c r="AH756" s="9"/>
      <c r="AI756" s="9"/>
      <c r="AJ756" s="9"/>
      <c r="AK756" s="9"/>
      <c r="AL756" s="11"/>
      <c r="AM756" s="11"/>
      <c r="AN756" s="11"/>
      <c r="AO756" s="9"/>
      <c r="AP756" s="11"/>
      <c r="AQ756" s="11"/>
      <c r="AR756" s="9"/>
      <c r="AS756" s="9"/>
      <c r="AT756" s="9"/>
      <c r="AU756" s="9"/>
      <c r="AV756" s="11"/>
      <c r="AW756" s="11"/>
      <c r="AX756" s="11"/>
      <c r="AY756" s="9"/>
      <c r="AZ756" s="11"/>
      <c r="BA756" s="11"/>
      <c r="BB756" s="12"/>
      <c r="BC756" s="9"/>
      <c r="BD756" s="12"/>
      <c r="BE756" s="9"/>
      <c r="BF756" s="11"/>
      <c r="BG756" s="9"/>
      <c r="BH756" s="11"/>
      <c r="BI756" s="11"/>
      <c r="BJ756" s="12"/>
      <c r="BK756" s="9"/>
      <c r="BL756" s="12"/>
      <c r="BM756" s="11"/>
      <c r="BN756" s="11"/>
      <c r="BO756" s="11"/>
      <c r="BP756" s="9"/>
    </row>
    <row r="757" spans="3:68" x14ac:dyDescent="0.25">
      <c r="C757" s="9"/>
      <c r="D757" s="9"/>
      <c r="E757" s="9"/>
      <c r="F757" s="9"/>
      <c r="G757" s="9"/>
      <c r="H757" s="11"/>
      <c r="I757" s="11"/>
      <c r="J757" s="11"/>
      <c r="K757" s="9"/>
      <c r="L757" s="11"/>
      <c r="M757" s="11"/>
      <c r="N757" s="9"/>
      <c r="O757" s="9"/>
      <c r="P757" s="9"/>
      <c r="Q757" s="9"/>
      <c r="R757" s="11"/>
      <c r="S757" s="11"/>
      <c r="T757" s="11"/>
      <c r="U757" s="9"/>
      <c r="V757" s="11"/>
      <c r="W757" s="11"/>
      <c r="X757" s="9"/>
      <c r="Y757" s="9"/>
      <c r="Z757" s="9"/>
      <c r="AA757" s="11"/>
      <c r="AB757" s="11"/>
      <c r="AC757" s="11"/>
      <c r="AD757" s="9"/>
      <c r="AE757" s="11"/>
      <c r="AF757" s="11"/>
      <c r="AG757" s="9"/>
      <c r="AH757" s="9"/>
      <c r="AI757" s="9"/>
      <c r="AJ757" s="9"/>
      <c r="AK757" s="9"/>
      <c r="AL757" s="11"/>
      <c r="AM757" s="11"/>
      <c r="AN757" s="11"/>
      <c r="AO757" s="9"/>
      <c r="AP757" s="11"/>
      <c r="AQ757" s="11"/>
      <c r="AR757" s="9"/>
      <c r="AS757" s="9"/>
      <c r="AT757" s="9"/>
      <c r="AU757" s="9"/>
      <c r="AV757" s="11"/>
      <c r="AW757" s="11"/>
      <c r="AX757" s="11"/>
      <c r="AY757" s="9"/>
      <c r="AZ757" s="11"/>
      <c r="BA757" s="11"/>
      <c r="BB757" s="12"/>
      <c r="BC757" s="9"/>
      <c r="BD757" s="12"/>
      <c r="BE757" s="9"/>
      <c r="BF757" s="11"/>
      <c r="BG757" s="9"/>
      <c r="BH757" s="11"/>
      <c r="BI757" s="11"/>
      <c r="BJ757" s="12"/>
      <c r="BK757" s="9"/>
      <c r="BL757" s="12"/>
      <c r="BM757" s="11"/>
      <c r="BN757" s="11"/>
      <c r="BO757" s="11"/>
      <c r="BP757" s="9"/>
    </row>
    <row r="758" spans="3:68" x14ac:dyDescent="0.25">
      <c r="C758" s="9"/>
      <c r="D758" s="9"/>
      <c r="E758" s="9"/>
      <c r="F758" s="9"/>
      <c r="G758" s="9"/>
      <c r="H758" s="11"/>
      <c r="I758" s="11"/>
      <c r="J758" s="11"/>
      <c r="K758" s="9"/>
      <c r="L758" s="11"/>
      <c r="M758" s="11"/>
      <c r="N758" s="9"/>
      <c r="O758" s="9"/>
      <c r="P758" s="9"/>
      <c r="Q758" s="9"/>
      <c r="R758" s="11"/>
      <c r="S758" s="11"/>
      <c r="T758" s="11"/>
      <c r="U758" s="9"/>
      <c r="V758" s="11"/>
      <c r="W758" s="11"/>
      <c r="X758" s="9"/>
      <c r="Y758" s="9"/>
      <c r="Z758" s="9"/>
      <c r="AA758" s="11"/>
      <c r="AB758" s="11"/>
      <c r="AC758" s="11"/>
      <c r="AD758" s="9"/>
      <c r="AE758" s="11"/>
      <c r="AF758" s="11"/>
      <c r="AG758" s="9"/>
      <c r="AH758" s="9"/>
      <c r="AI758" s="9"/>
      <c r="AJ758" s="9"/>
      <c r="AK758" s="9"/>
      <c r="AL758" s="11"/>
      <c r="AM758" s="11"/>
      <c r="AN758" s="11"/>
      <c r="AO758" s="9"/>
      <c r="AP758" s="11"/>
      <c r="AQ758" s="11"/>
      <c r="AR758" s="9"/>
      <c r="AS758" s="9"/>
      <c r="AT758" s="9"/>
      <c r="AU758" s="9"/>
      <c r="AV758" s="11"/>
      <c r="AW758" s="11"/>
      <c r="AX758" s="11"/>
      <c r="AY758" s="9"/>
      <c r="AZ758" s="11"/>
      <c r="BA758" s="11"/>
      <c r="BB758" s="12"/>
      <c r="BC758" s="9"/>
      <c r="BD758" s="12"/>
      <c r="BE758" s="9"/>
      <c r="BF758" s="11"/>
      <c r="BG758" s="9"/>
      <c r="BH758" s="11"/>
      <c r="BI758" s="11"/>
      <c r="BJ758" s="12"/>
      <c r="BK758" s="9"/>
      <c r="BL758" s="12"/>
      <c r="BM758" s="11"/>
      <c r="BN758" s="11"/>
      <c r="BO758" s="11"/>
      <c r="BP758" s="9"/>
    </row>
    <row r="759" spans="3:68" x14ac:dyDescent="0.25">
      <c r="C759" s="9"/>
      <c r="D759" s="9"/>
      <c r="E759" s="9"/>
      <c r="F759" s="9"/>
      <c r="G759" s="9"/>
      <c r="H759" s="11"/>
      <c r="I759" s="11"/>
      <c r="J759" s="11"/>
      <c r="K759" s="9"/>
      <c r="L759" s="11"/>
      <c r="M759" s="11"/>
      <c r="N759" s="9"/>
      <c r="O759" s="9"/>
      <c r="P759" s="9"/>
      <c r="Q759" s="9"/>
      <c r="R759" s="11"/>
      <c r="S759" s="11"/>
      <c r="T759" s="11"/>
      <c r="U759" s="9"/>
      <c r="V759" s="11"/>
      <c r="W759" s="11"/>
      <c r="X759" s="9"/>
      <c r="Y759" s="9"/>
      <c r="Z759" s="9"/>
      <c r="AA759" s="11"/>
      <c r="AB759" s="11"/>
      <c r="AC759" s="11"/>
      <c r="AD759" s="9"/>
      <c r="AE759" s="11"/>
      <c r="AF759" s="11"/>
      <c r="AG759" s="9"/>
      <c r="AH759" s="9"/>
      <c r="AI759" s="9"/>
      <c r="AJ759" s="9"/>
      <c r="AK759" s="9"/>
      <c r="AL759" s="11"/>
      <c r="AM759" s="11"/>
      <c r="AN759" s="11"/>
      <c r="AO759" s="9"/>
      <c r="AP759" s="11"/>
      <c r="AQ759" s="11"/>
      <c r="AR759" s="9"/>
      <c r="AS759" s="9"/>
      <c r="AT759" s="9"/>
      <c r="AU759" s="9"/>
      <c r="AV759" s="11"/>
      <c r="AW759" s="11"/>
      <c r="AX759" s="11"/>
      <c r="AY759" s="9"/>
      <c r="AZ759" s="11"/>
      <c r="BA759" s="11"/>
      <c r="BB759" s="12"/>
      <c r="BC759" s="9"/>
      <c r="BD759" s="12"/>
      <c r="BE759" s="9"/>
      <c r="BF759" s="11"/>
      <c r="BG759" s="9"/>
      <c r="BH759" s="11"/>
      <c r="BI759" s="11"/>
      <c r="BJ759" s="12"/>
      <c r="BK759" s="9"/>
      <c r="BL759" s="12"/>
      <c r="BM759" s="11"/>
      <c r="BN759" s="11"/>
      <c r="BO759" s="11"/>
      <c r="BP759" s="9"/>
    </row>
    <row r="760" spans="3:68" x14ac:dyDescent="0.25">
      <c r="C760" s="9"/>
      <c r="D760" s="9"/>
      <c r="E760" s="9"/>
      <c r="F760" s="9"/>
      <c r="G760" s="9"/>
      <c r="H760" s="11"/>
      <c r="I760" s="11"/>
      <c r="J760" s="11"/>
      <c r="K760" s="9"/>
      <c r="L760" s="11"/>
      <c r="M760" s="11"/>
      <c r="N760" s="9"/>
      <c r="O760" s="9"/>
      <c r="P760" s="9"/>
      <c r="Q760" s="9"/>
      <c r="R760" s="11"/>
      <c r="S760" s="11"/>
      <c r="T760" s="11"/>
      <c r="U760" s="9"/>
      <c r="V760" s="11"/>
      <c r="W760" s="11"/>
      <c r="X760" s="9"/>
      <c r="Y760" s="9"/>
      <c r="Z760" s="9"/>
      <c r="AA760" s="11"/>
      <c r="AB760" s="11"/>
      <c r="AC760" s="11"/>
      <c r="AD760" s="9"/>
      <c r="AE760" s="11"/>
      <c r="AF760" s="11"/>
      <c r="AG760" s="9"/>
      <c r="AH760" s="9"/>
      <c r="AI760" s="9"/>
      <c r="AJ760" s="9"/>
      <c r="AK760" s="9"/>
      <c r="AL760" s="11"/>
      <c r="AM760" s="11"/>
      <c r="AN760" s="11"/>
      <c r="AO760" s="9"/>
      <c r="AP760" s="11"/>
      <c r="AQ760" s="11"/>
      <c r="AR760" s="9"/>
      <c r="AS760" s="9"/>
      <c r="AT760" s="9"/>
      <c r="AU760" s="9"/>
      <c r="AV760" s="11"/>
      <c r="AW760" s="11"/>
      <c r="AX760" s="11"/>
      <c r="AY760" s="9"/>
      <c r="AZ760" s="11"/>
      <c r="BA760" s="11"/>
      <c r="BB760" s="12"/>
      <c r="BC760" s="9"/>
      <c r="BD760" s="12"/>
      <c r="BE760" s="9"/>
      <c r="BF760" s="11"/>
      <c r="BG760" s="9"/>
      <c r="BH760" s="11"/>
      <c r="BI760" s="11"/>
      <c r="BJ760" s="12"/>
      <c r="BK760" s="9"/>
      <c r="BL760" s="12"/>
      <c r="BM760" s="11"/>
      <c r="BN760" s="11"/>
      <c r="BO760" s="11"/>
      <c r="BP760" s="9"/>
    </row>
    <row r="761" spans="3:68" x14ac:dyDescent="0.25">
      <c r="C761" s="9"/>
      <c r="D761" s="9"/>
      <c r="E761" s="9"/>
      <c r="F761" s="9"/>
      <c r="G761" s="9"/>
      <c r="H761" s="11"/>
      <c r="I761" s="11"/>
      <c r="J761" s="11"/>
      <c r="K761" s="9"/>
      <c r="L761" s="11"/>
      <c r="M761" s="11"/>
      <c r="N761" s="9"/>
      <c r="O761" s="9"/>
      <c r="P761" s="9"/>
      <c r="Q761" s="9"/>
      <c r="R761" s="11"/>
      <c r="S761" s="11"/>
      <c r="T761" s="11"/>
      <c r="U761" s="9"/>
      <c r="V761" s="11"/>
      <c r="W761" s="11"/>
      <c r="X761" s="9"/>
      <c r="Y761" s="9"/>
      <c r="Z761" s="9"/>
      <c r="AA761" s="11"/>
      <c r="AB761" s="11"/>
      <c r="AC761" s="11"/>
      <c r="AD761" s="9"/>
      <c r="AE761" s="11"/>
      <c r="AF761" s="11"/>
      <c r="AG761" s="9"/>
      <c r="AH761" s="9"/>
      <c r="AI761" s="9"/>
      <c r="AJ761" s="9"/>
      <c r="AK761" s="9"/>
      <c r="AL761" s="11"/>
      <c r="AM761" s="11"/>
      <c r="AN761" s="11"/>
      <c r="AO761" s="9"/>
      <c r="AP761" s="11"/>
      <c r="AQ761" s="11"/>
      <c r="AR761" s="9"/>
      <c r="AS761" s="9"/>
      <c r="AT761" s="9"/>
      <c r="AU761" s="9"/>
      <c r="AV761" s="11"/>
      <c r="AW761" s="11"/>
      <c r="AX761" s="11"/>
      <c r="AY761" s="9"/>
      <c r="AZ761" s="11"/>
      <c r="BA761" s="11"/>
      <c r="BB761" s="12"/>
      <c r="BC761" s="9"/>
      <c r="BD761" s="12"/>
      <c r="BE761" s="9"/>
      <c r="BF761" s="11"/>
      <c r="BG761" s="9"/>
      <c r="BH761" s="11"/>
      <c r="BI761" s="11"/>
      <c r="BJ761" s="12"/>
      <c r="BK761" s="9"/>
      <c r="BL761" s="12"/>
      <c r="BM761" s="11"/>
      <c r="BN761" s="11"/>
      <c r="BO761" s="11"/>
      <c r="BP761" s="9"/>
    </row>
    <row r="762" spans="3:68" x14ac:dyDescent="0.25">
      <c r="C762" s="9"/>
      <c r="D762" s="9"/>
      <c r="E762" s="9"/>
      <c r="F762" s="9"/>
      <c r="G762" s="9"/>
      <c r="H762" s="11"/>
      <c r="I762" s="11"/>
      <c r="J762" s="11"/>
      <c r="K762" s="9"/>
      <c r="L762" s="11"/>
      <c r="M762" s="11"/>
      <c r="N762" s="9"/>
      <c r="O762" s="9"/>
      <c r="P762" s="9"/>
      <c r="Q762" s="9"/>
      <c r="R762" s="11"/>
      <c r="S762" s="11"/>
      <c r="T762" s="11"/>
      <c r="U762" s="9"/>
      <c r="V762" s="11"/>
      <c r="W762" s="11"/>
      <c r="X762" s="9"/>
      <c r="Y762" s="9"/>
      <c r="Z762" s="9"/>
      <c r="AA762" s="11"/>
      <c r="AB762" s="11"/>
      <c r="AC762" s="11"/>
      <c r="AD762" s="9"/>
      <c r="AE762" s="11"/>
      <c r="AF762" s="11"/>
      <c r="AG762" s="9"/>
      <c r="AH762" s="9"/>
      <c r="AI762" s="9"/>
      <c r="AJ762" s="9"/>
      <c r="AK762" s="9"/>
      <c r="AL762" s="11"/>
      <c r="AM762" s="11"/>
      <c r="AN762" s="11"/>
      <c r="AO762" s="9"/>
      <c r="AP762" s="11"/>
      <c r="AQ762" s="11"/>
      <c r="AR762" s="9"/>
      <c r="AS762" s="9"/>
      <c r="AT762" s="9"/>
      <c r="AU762" s="9"/>
      <c r="AV762" s="11"/>
      <c r="AW762" s="11"/>
      <c r="AX762" s="11"/>
      <c r="AY762" s="9"/>
      <c r="AZ762" s="11"/>
      <c r="BA762" s="11"/>
      <c r="BB762" s="12"/>
      <c r="BC762" s="9"/>
      <c r="BD762" s="12"/>
      <c r="BE762" s="9"/>
      <c r="BF762" s="11"/>
      <c r="BG762" s="9"/>
      <c r="BH762" s="11"/>
      <c r="BI762" s="11"/>
      <c r="BJ762" s="12"/>
      <c r="BK762" s="9"/>
      <c r="BL762" s="12"/>
      <c r="BM762" s="11"/>
      <c r="BN762" s="11"/>
      <c r="BO762" s="11"/>
      <c r="BP762" s="9"/>
    </row>
    <row r="763" spans="3:68" x14ac:dyDescent="0.25">
      <c r="C763" s="9"/>
      <c r="D763" s="9"/>
      <c r="E763" s="9"/>
      <c r="F763" s="9"/>
      <c r="G763" s="9"/>
      <c r="H763" s="11"/>
      <c r="I763" s="11"/>
      <c r="J763" s="11"/>
      <c r="K763" s="9"/>
      <c r="L763" s="11"/>
      <c r="M763" s="11"/>
      <c r="N763" s="9"/>
      <c r="O763" s="9"/>
      <c r="P763" s="9"/>
      <c r="Q763" s="9"/>
      <c r="R763" s="11"/>
      <c r="S763" s="11"/>
      <c r="T763" s="11"/>
      <c r="U763" s="9"/>
      <c r="V763" s="11"/>
      <c r="W763" s="11"/>
      <c r="X763" s="9"/>
      <c r="Y763" s="9"/>
      <c r="Z763" s="9"/>
      <c r="AA763" s="11"/>
      <c r="AB763" s="11"/>
      <c r="AC763" s="11"/>
      <c r="AD763" s="9"/>
      <c r="AE763" s="11"/>
      <c r="AF763" s="11"/>
      <c r="AG763" s="9"/>
      <c r="AH763" s="9"/>
      <c r="AI763" s="9"/>
      <c r="AJ763" s="9"/>
      <c r="AK763" s="9"/>
      <c r="AL763" s="11"/>
      <c r="AM763" s="11"/>
      <c r="AN763" s="11"/>
      <c r="AO763" s="9"/>
      <c r="AP763" s="11"/>
      <c r="AQ763" s="11"/>
      <c r="AR763" s="9"/>
      <c r="AS763" s="9"/>
      <c r="AT763" s="9"/>
      <c r="AU763" s="9"/>
      <c r="AV763" s="11"/>
      <c r="AW763" s="11"/>
      <c r="AX763" s="11"/>
      <c r="AY763" s="9"/>
      <c r="AZ763" s="11"/>
      <c r="BA763" s="11"/>
      <c r="BB763" s="12"/>
      <c r="BC763" s="9"/>
      <c r="BD763" s="12"/>
      <c r="BE763" s="9"/>
      <c r="BF763" s="11"/>
      <c r="BG763" s="9"/>
      <c r="BH763" s="11"/>
      <c r="BI763" s="11"/>
      <c r="BJ763" s="12"/>
      <c r="BK763" s="9"/>
      <c r="BL763" s="12"/>
      <c r="BM763" s="11"/>
      <c r="BN763" s="11"/>
      <c r="BO763" s="11"/>
      <c r="BP763" s="9"/>
    </row>
    <row r="764" spans="3:68" x14ac:dyDescent="0.25">
      <c r="C764" s="9"/>
      <c r="D764" s="9"/>
      <c r="E764" s="9"/>
      <c r="F764" s="9"/>
      <c r="G764" s="9"/>
      <c r="H764" s="11"/>
      <c r="I764" s="11"/>
      <c r="J764" s="11"/>
      <c r="K764" s="9"/>
      <c r="L764" s="11"/>
      <c r="M764" s="11"/>
      <c r="N764" s="9"/>
      <c r="O764" s="9"/>
      <c r="P764" s="9"/>
      <c r="Q764" s="9"/>
      <c r="R764" s="11"/>
      <c r="S764" s="11"/>
      <c r="T764" s="11"/>
      <c r="U764" s="9"/>
      <c r="V764" s="11"/>
      <c r="W764" s="11"/>
      <c r="X764" s="9"/>
      <c r="Y764" s="9"/>
      <c r="Z764" s="9"/>
      <c r="AA764" s="11"/>
      <c r="AB764" s="11"/>
      <c r="AC764" s="11"/>
      <c r="AD764" s="9"/>
      <c r="AE764" s="11"/>
      <c r="AF764" s="11"/>
      <c r="AG764" s="9"/>
      <c r="AH764" s="9"/>
      <c r="AI764" s="9"/>
      <c r="AJ764" s="9"/>
      <c r="AK764" s="9"/>
      <c r="AL764" s="11"/>
      <c r="AM764" s="11"/>
      <c r="AN764" s="11"/>
      <c r="AO764" s="9"/>
      <c r="AP764" s="11"/>
      <c r="AQ764" s="11"/>
      <c r="AR764" s="9"/>
      <c r="AS764" s="9"/>
      <c r="AT764" s="9"/>
      <c r="AU764" s="9"/>
      <c r="AV764" s="11"/>
      <c r="AW764" s="11"/>
      <c r="AX764" s="11"/>
      <c r="AY764" s="9"/>
      <c r="AZ764" s="11"/>
      <c r="BA764" s="11"/>
      <c r="BB764" s="12"/>
      <c r="BC764" s="9"/>
      <c r="BD764" s="12"/>
      <c r="BE764" s="9"/>
      <c r="BF764" s="11"/>
      <c r="BG764" s="9"/>
      <c r="BH764" s="11"/>
      <c r="BI764" s="11"/>
      <c r="BJ764" s="12"/>
      <c r="BK764" s="9"/>
      <c r="BL764" s="12"/>
      <c r="BM764" s="11"/>
      <c r="BN764" s="11"/>
      <c r="BO764" s="11"/>
      <c r="BP764" s="9"/>
    </row>
    <row r="765" spans="3:68" x14ac:dyDescent="0.25">
      <c r="C765" s="9"/>
      <c r="D765" s="9"/>
      <c r="E765" s="9"/>
      <c r="F765" s="9"/>
      <c r="G765" s="9"/>
      <c r="H765" s="11"/>
      <c r="I765" s="11"/>
      <c r="J765" s="11"/>
      <c r="K765" s="9"/>
      <c r="L765" s="11"/>
      <c r="M765" s="11"/>
      <c r="N765" s="9"/>
      <c r="O765" s="9"/>
      <c r="P765" s="9"/>
      <c r="Q765" s="9"/>
      <c r="R765" s="11"/>
      <c r="S765" s="11"/>
      <c r="T765" s="11"/>
      <c r="U765" s="9"/>
      <c r="V765" s="11"/>
      <c r="W765" s="11"/>
      <c r="X765" s="9"/>
      <c r="Y765" s="9"/>
      <c r="Z765" s="9"/>
      <c r="AA765" s="11"/>
      <c r="AB765" s="11"/>
      <c r="AC765" s="11"/>
      <c r="AD765" s="9"/>
      <c r="AE765" s="11"/>
      <c r="AF765" s="11"/>
      <c r="AG765" s="9"/>
      <c r="AH765" s="9"/>
      <c r="AI765" s="9"/>
      <c r="AJ765" s="9"/>
      <c r="AK765" s="9"/>
      <c r="AL765" s="11"/>
      <c r="AM765" s="11"/>
      <c r="AN765" s="11"/>
      <c r="AO765" s="9"/>
      <c r="AP765" s="11"/>
      <c r="AQ765" s="11"/>
      <c r="AR765" s="9"/>
      <c r="AS765" s="9"/>
      <c r="AT765" s="9"/>
      <c r="AU765" s="9"/>
      <c r="AV765" s="11"/>
      <c r="AW765" s="11"/>
      <c r="AX765" s="11"/>
      <c r="AY765" s="9"/>
      <c r="AZ765" s="11"/>
      <c r="BA765" s="11"/>
      <c r="BB765" s="12"/>
      <c r="BC765" s="9"/>
      <c r="BD765" s="12"/>
      <c r="BE765" s="9"/>
      <c r="BF765" s="11"/>
      <c r="BG765" s="9"/>
      <c r="BH765" s="11"/>
      <c r="BI765" s="11"/>
      <c r="BJ765" s="12"/>
      <c r="BK765" s="9"/>
      <c r="BL765" s="12"/>
      <c r="BM765" s="11"/>
      <c r="BN765" s="11"/>
      <c r="BO765" s="11"/>
      <c r="BP765" s="9"/>
    </row>
    <row r="766" spans="3:68" x14ac:dyDescent="0.25">
      <c r="C766" s="9"/>
      <c r="D766" s="9"/>
      <c r="E766" s="9"/>
      <c r="F766" s="9"/>
      <c r="G766" s="9"/>
      <c r="H766" s="11"/>
      <c r="I766" s="11"/>
      <c r="J766" s="11"/>
      <c r="K766" s="9"/>
      <c r="L766" s="11"/>
      <c r="M766" s="11"/>
      <c r="N766" s="9"/>
      <c r="O766" s="9"/>
      <c r="P766" s="9"/>
      <c r="Q766" s="9"/>
      <c r="R766" s="11"/>
      <c r="S766" s="11"/>
      <c r="T766" s="11"/>
      <c r="U766" s="9"/>
      <c r="V766" s="11"/>
      <c r="W766" s="11"/>
      <c r="X766" s="9"/>
      <c r="Y766" s="9"/>
      <c r="Z766" s="9"/>
      <c r="AA766" s="11"/>
      <c r="AB766" s="11"/>
      <c r="AC766" s="11"/>
      <c r="AD766" s="9"/>
      <c r="AE766" s="11"/>
      <c r="AF766" s="11"/>
      <c r="AG766" s="9"/>
      <c r="AH766" s="9"/>
      <c r="AI766" s="9"/>
      <c r="AJ766" s="9"/>
      <c r="AK766" s="9"/>
      <c r="AL766" s="11"/>
      <c r="AM766" s="11"/>
      <c r="AN766" s="11"/>
      <c r="AO766" s="9"/>
      <c r="AP766" s="11"/>
      <c r="AQ766" s="11"/>
      <c r="AR766" s="9"/>
      <c r="AS766" s="9"/>
      <c r="AT766" s="9"/>
      <c r="AU766" s="9"/>
      <c r="AV766" s="11"/>
      <c r="AW766" s="11"/>
      <c r="AX766" s="11"/>
      <c r="AY766" s="9"/>
      <c r="AZ766" s="11"/>
      <c r="BA766" s="11"/>
      <c r="BB766" s="12"/>
      <c r="BC766" s="9"/>
      <c r="BD766" s="12"/>
      <c r="BE766" s="9"/>
      <c r="BF766" s="11"/>
      <c r="BG766" s="9"/>
      <c r="BH766" s="11"/>
      <c r="BI766" s="11"/>
      <c r="BJ766" s="12"/>
      <c r="BK766" s="9"/>
      <c r="BL766" s="12"/>
      <c r="BM766" s="11"/>
      <c r="BN766" s="11"/>
      <c r="BO766" s="11"/>
      <c r="BP766" s="9"/>
    </row>
    <row r="767" spans="3:68" x14ac:dyDescent="0.25">
      <c r="C767" s="9"/>
      <c r="D767" s="9"/>
      <c r="E767" s="9"/>
      <c r="F767" s="9"/>
      <c r="G767" s="9"/>
      <c r="H767" s="11"/>
      <c r="I767" s="11"/>
      <c r="J767" s="11"/>
      <c r="K767" s="9"/>
      <c r="L767" s="11"/>
      <c r="M767" s="11"/>
      <c r="N767" s="9"/>
      <c r="O767" s="9"/>
      <c r="P767" s="9"/>
      <c r="Q767" s="9"/>
      <c r="R767" s="11"/>
      <c r="S767" s="11"/>
      <c r="T767" s="11"/>
      <c r="U767" s="9"/>
      <c r="V767" s="11"/>
      <c r="W767" s="11"/>
      <c r="X767" s="9"/>
      <c r="Y767" s="9"/>
      <c r="Z767" s="9"/>
      <c r="AA767" s="11"/>
      <c r="AB767" s="11"/>
      <c r="AC767" s="11"/>
      <c r="AD767" s="9"/>
      <c r="AE767" s="11"/>
      <c r="AF767" s="11"/>
      <c r="AG767" s="9"/>
      <c r="AH767" s="9"/>
      <c r="AI767" s="9"/>
      <c r="AJ767" s="9"/>
      <c r="AK767" s="9"/>
      <c r="AL767" s="11"/>
      <c r="AM767" s="11"/>
      <c r="AN767" s="11"/>
      <c r="AO767" s="9"/>
      <c r="AP767" s="11"/>
      <c r="AQ767" s="11"/>
      <c r="AR767" s="9"/>
      <c r="AS767" s="9"/>
      <c r="AT767" s="9"/>
      <c r="AU767" s="9"/>
      <c r="AV767" s="11"/>
      <c r="AW767" s="11"/>
      <c r="AX767" s="11"/>
      <c r="AY767" s="9"/>
      <c r="AZ767" s="11"/>
      <c r="BA767" s="11"/>
      <c r="BB767" s="12"/>
      <c r="BC767" s="9"/>
      <c r="BD767" s="12"/>
      <c r="BE767" s="9"/>
      <c r="BF767" s="11"/>
      <c r="BG767" s="9"/>
      <c r="BH767" s="11"/>
      <c r="BI767" s="11"/>
      <c r="BJ767" s="12"/>
      <c r="BK767" s="9"/>
      <c r="BL767" s="12"/>
      <c r="BM767" s="11"/>
      <c r="BN767" s="11"/>
      <c r="BO767" s="11"/>
      <c r="BP767" s="9"/>
    </row>
    <row r="768" spans="3:68" x14ac:dyDescent="0.25">
      <c r="C768" s="9"/>
      <c r="D768" s="9"/>
      <c r="E768" s="9"/>
      <c r="F768" s="9"/>
      <c r="G768" s="9"/>
      <c r="H768" s="11"/>
      <c r="I768" s="11"/>
      <c r="J768" s="11"/>
      <c r="K768" s="9"/>
      <c r="L768" s="11"/>
      <c r="M768" s="11"/>
      <c r="N768" s="9"/>
      <c r="O768" s="9"/>
      <c r="P768" s="9"/>
      <c r="Q768" s="9"/>
      <c r="R768" s="11"/>
      <c r="S768" s="11"/>
      <c r="T768" s="11"/>
      <c r="U768" s="9"/>
      <c r="V768" s="11"/>
      <c r="W768" s="11"/>
      <c r="X768" s="9"/>
      <c r="Y768" s="9"/>
      <c r="Z768" s="9"/>
      <c r="AA768" s="11"/>
      <c r="AB768" s="11"/>
      <c r="AC768" s="11"/>
      <c r="AD768" s="9"/>
      <c r="AE768" s="11"/>
      <c r="AF768" s="11"/>
      <c r="AG768" s="9"/>
      <c r="AH768" s="9"/>
      <c r="AI768" s="9"/>
      <c r="AJ768" s="9"/>
      <c r="AK768" s="9"/>
      <c r="AL768" s="11"/>
      <c r="AM768" s="11"/>
      <c r="AN768" s="11"/>
      <c r="AO768" s="9"/>
      <c r="AP768" s="11"/>
      <c r="AQ768" s="11"/>
      <c r="AR768" s="9"/>
      <c r="AS768" s="9"/>
      <c r="AT768" s="9"/>
      <c r="AU768" s="9"/>
      <c r="AV768" s="11"/>
      <c r="AW768" s="11"/>
      <c r="AX768" s="11"/>
      <c r="AY768" s="9"/>
      <c r="AZ768" s="11"/>
      <c r="BA768" s="11"/>
      <c r="BB768" s="12"/>
      <c r="BC768" s="9"/>
      <c r="BD768" s="12"/>
      <c r="BE768" s="9"/>
      <c r="BF768" s="11"/>
      <c r="BG768" s="9"/>
      <c r="BH768" s="11"/>
      <c r="BI768" s="11"/>
      <c r="BJ768" s="12"/>
      <c r="BK768" s="9"/>
      <c r="BL768" s="12"/>
      <c r="BM768" s="11"/>
      <c r="BN768" s="11"/>
      <c r="BO768" s="11"/>
      <c r="BP768" s="9"/>
    </row>
    <row r="769" spans="3:68" x14ac:dyDescent="0.25">
      <c r="C769" s="9"/>
      <c r="D769" s="9"/>
      <c r="E769" s="9"/>
      <c r="F769" s="9"/>
      <c r="G769" s="9"/>
      <c r="H769" s="11"/>
      <c r="I769" s="11"/>
      <c r="J769" s="11"/>
      <c r="K769" s="9"/>
      <c r="L769" s="11"/>
      <c r="M769" s="11"/>
      <c r="N769" s="9"/>
      <c r="O769" s="9"/>
      <c r="P769" s="9"/>
      <c r="Q769" s="9"/>
      <c r="R769" s="11"/>
      <c r="S769" s="11"/>
      <c r="T769" s="11"/>
      <c r="U769" s="9"/>
      <c r="V769" s="11"/>
      <c r="W769" s="11"/>
      <c r="X769" s="9"/>
      <c r="Y769" s="9"/>
      <c r="Z769" s="9"/>
      <c r="AA769" s="11"/>
      <c r="AB769" s="11"/>
      <c r="AC769" s="11"/>
      <c r="AD769" s="9"/>
      <c r="AE769" s="11"/>
      <c r="AF769" s="11"/>
      <c r="AG769" s="9"/>
      <c r="AH769" s="9"/>
      <c r="AI769" s="9"/>
      <c r="AJ769" s="9"/>
      <c r="AK769" s="9"/>
      <c r="AL769" s="11"/>
      <c r="AM769" s="11"/>
      <c r="AN769" s="11"/>
      <c r="AO769" s="9"/>
      <c r="AP769" s="11"/>
      <c r="AQ769" s="11"/>
      <c r="AR769" s="9"/>
      <c r="AS769" s="9"/>
      <c r="AT769" s="9"/>
      <c r="AU769" s="9"/>
      <c r="AV769" s="11"/>
      <c r="AW769" s="11"/>
      <c r="AX769" s="11"/>
      <c r="AY769" s="9"/>
      <c r="AZ769" s="11"/>
      <c r="BA769" s="11"/>
      <c r="BB769" s="12"/>
      <c r="BC769" s="9"/>
      <c r="BD769" s="12"/>
      <c r="BE769" s="9"/>
      <c r="BF769" s="11"/>
      <c r="BG769" s="9"/>
      <c r="BH769" s="11"/>
      <c r="BI769" s="11"/>
      <c r="BJ769" s="12"/>
      <c r="BK769" s="9"/>
      <c r="BL769" s="12"/>
      <c r="BM769" s="11"/>
      <c r="BN769" s="11"/>
      <c r="BO769" s="11"/>
      <c r="BP769" s="9"/>
    </row>
    <row r="770" spans="3:68" x14ac:dyDescent="0.25">
      <c r="C770" s="9"/>
      <c r="D770" s="9"/>
      <c r="E770" s="9"/>
      <c r="F770" s="9"/>
      <c r="G770" s="9"/>
      <c r="H770" s="11"/>
      <c r="I770" s="11"/>
      <c r="J770" s="11"/>
      <c r="K770" s="9"/>
      <c r="L770" s="11"/>
      <c r="M770" s="11"/>
      <c r="N770" s="9"/>
      <c r="O770" s="9"/>
      <c r="P770" s="9"/>
      <c r="Q770" s="9"/>
      <c r="R770" s="11"/>
      <c r="S770" s="11"/>
      <c r="T770" s="11"/>
      <c r="U770" s="9"/>
      <c r="V770" s="11"/>
      <c r="W770" s="11"/>
      <c r="X770" s="9"/>
      <c r="Y770" s="9"/>
      <c r="Z770" s="9"/>
      <c r="AA770" s="11"/>
      <c r="AB770" s="11"/>
      <c r="AC770" s="11"/>
      <c r="AD770" s="9"/>
      <c r="AE770" s="11"/>
      <c r="AF770" s="11"/>
      <c r="AG770" s="9"/>
      <c r="AH770" s="9"/>
      <c r="AI770" s="9"/>
      <c r="AJ770" s="9"/>
      <c r="AK770" s="9"/>
      <c r="AL770" s="11"/>
      <c r="AM770" s="11"/>
      <c r="AN770" s="11"/>
      <c r="AO770" s="9"/>
      <c r="AP770" s="11"/>
      <c r="AQ770" s="11"/>
      <c r="AR770" s="9"/>
      <c r="AS770" s="9"/>
      <c r="AT770" s="9"/>
      <c r="AU770" s="9"/>
      <c r="AV770" s="11"/>
      <c r="AW770" s="11"/>
      <c r="AX770" s="11"/>
      <c r="AY770" s="9"/>
      <c r="AZ770" s="11"/>
      <c r="BA770" s="11"/>
      <c r="BB770" s="12"/>
      <c r="BC770" s="9"/>
      <c r="BD770" s="12"/>
      <c r="BE770" s="9"/>
      <c r="BF770" s="11"/>
      <c r="BG770" s="9"/>
      <c r="BH770" s="11"/>
      <c r="BI770" s="11"/>
      <c r="BJ770" s="12"/>
      <c r="BK770" s="9"/>
      <c r="BL770" s="12"/>
      <c r="BM770" s="11"/>
      <c r="BN770" s="11"/>
      <c r="BO770" s="11"/>
      <c r="BP770" s="9"/>
    </row>
    <row r="771" spans="3:68" x14ac:dyDescent="0.25">
      <c r="C771" s="9"/>
      <c r="D771" s="9"/>
      <c r="E771" s="9"/>
      <c r="F771" s="9"/>
      <c r="G771" s="9"/>
      <c r="H771" s="11"/>
      <c r="I771" s="11"/>
      <c r="J771" s="11"/>
      <c r="K771" s="9"/>
      <c r="L771" s="11"/>
      <c r="M771" s="11"/>
      <c r="N771" s="9"/>
      <c r="O771" s="9"/>
      <c r="P771" s="9"/>
      <c r="Q771" s="9"/>
      <c r="R771" s="11"/>
      <c r="S771" s="11"/>
      <c r="T771" s="11"/>
      <c r="U771" s="9"/>
      <c r="V771" s="11"/>
      <c r="W771" s="11"/>
      <c r="X771" s="9"/>
      <c r="Y771" s="9"/>
      <c r="Z771" s="9"/>
      <c r="AA771" s="11"/>
      <c r="AB771" s="11"/>
      <c r="AC771" s="11"/>
      <c r="AD771" s="9"/>
      <c r="AE771" s="11"/>
      <c r="AF771" s="11"/>
      <c r="AG771" s="9"/>
      <c r="AH771" s="9"/>
      <c r="AI771" s="9"/>
      <c r="AJ771" s="9"/>
      <c r="AK771" s="9"/>
      <c r="AL771" s="11"/>
      <c r="AM771" s="11"/>
      <c r="AN771" s="11"/>
      <c r="AO771" s="9"/>
      <c r="AP771" s="11"/>
      <c r="AQ771" s="11"/>
      <c r="AR771" s="9"/>
      <c r="AS771" s="9"/>
      <c r="AT771" s="9"/>
      <c r="AU771" s="9"/>
      <c r="AV771" s="11"/>
      <c r="AW771" s="11"/>
      <c r="AX771" s="11"/>
      <c r="AY771" s="9"/>
      <c r="AZ771" s="11"/>
      <c r="BA771" s="11"/>
      <c r="BB771" s="12"/>
      <c r="BC771" s="9"/>
      <c r="BD771" s="12"/>
      <c r="BE771" s="9"/>
      <c r="BF771" s="11"/>
      <c r="BG771" s="9"/>
      <c r="BH771" s="11"/>
      <c r="BI771" s="11"/>
      <c r="BJ771" s="12"/>
      <c r="BK771" s="9"/>
      <c r="BL771" s="12"/>
      <c r="BM771" s="11"/>
      <c r="BN771" s="11"/>
      <c r="BO771" s="11"/>
      <c r="BP771" s="9"/>
    </row>
    <row r="772" spans="3:68" x14ac:dyDescent="0.25">
      <c r="C772" s="9"/>
      <c r="D772" s="9"/>
      <c r="E772" s="9"/>
      <c r="F772" s="9"/>
      <c r="G772" s="9"/>
      <c r="H772" s="11"/>
      <c r="I772" s="11"/>
      <c r="J772" s="11"/>
      <c r="K772" s="9"/>
      <c r="L772" s="11"/>
      <c r="M772" s="11"/>
      <c r="N772" s="9"/>
      <c r="O772" s="9"/>
      <c r="P772" s="9"/>
      <c r="Q772" s="9"/>
      <c r="R772" s="11"/>
      <c r="S772" s="11"/>
      <c r="T772" s="11"/>
      <c r="U772" s="9"/>
      <c r="V772" s="11"/>
      <c r="W772" s="11"/>
      <c r="X772" s="9"/>
      <c r="Y772" s="9"/>
      <c r="Z772" s="9"/>
      <c r="AA772" s="11"/>
      <c r="AB772" s="11"/>
      <c r="AC772" s="11"/>
      <c r="AD772" s="9"/>
      <c r="AE772" s="11"/>
      <c r="AF772" s="11"/>
      <c r="AG772" s="9"/>
      <c r="AH772" s="9"/>
      <c r="AI772" s="9"/>
      <c r="AJ772" s="9"/>
      <c r="AK772" s="9"/>
      <c r="AL772" s="11"/>
      <c r="AM772" s="11"/>
      <c r="AN772" s="11"/>
      <c r="AO772" s="9"/>
      <c r="AP772" s="11"/>
      <c r="AQ772" s="11"/>
      <c r="AR772" s="9"/>
      <c r="AS772" s="9"/>
      <c r="AT772" s="9"/>
      <c r="AU772" s="9"/>
      <c r="AV772" s="11"/>
      <c r="AW772" s="11"/>
      <c r="AX772" s="11"/>
      <c r="AY772" s="9"/>
      <c r="AZ772" s="11"/>
      <c r="BA772" s="11"/>
      <c r="BB772" s="12"/>
      <c r="BC772" s="9"/>
      <c r="BD772" s="12"/>
      <c r="BE772" s="9"/>
      <c r="BF772" s="11"/>
      <c r="BG772" s="9"/>
      <c r="BH772" s="11"/>
      <c r="BI772" s="11"/>
      <c r="BJ772" s="12"/>
      <c r="BK772" s="9"/>
      <c r="BL772" s="12"/>
      <c r="BM772" s="11"/>
      <c r="BN772" s="11"/>
      <c r="BO772" s="11"/>
      <c r="BP772" s="9"/>
    </row>
    <row r="773" spans="3:68" x14ac:dyDescent="0.25">
      <c r="C773" s="9"/>
      <c r="D773" s="9"/>
      <c r="E773" s="9"/>
      <c r="F773" s="9"/>
      <c r="G773" s="9"/>
      <c r="H773" s="11"/>
      <c r="I773" s="11"/>
      <c r="J773" s="11"/>
      <c r="K773" s="9"/>
      <c r="L773" s="11"/>
      <c r="M773" s="11"/>
      <c r="N773" s="9"/>
      <c r="O773" s="9"/>
      <c r="P773" s="9"/>
      <c r="Q773" s="9"/>
      <c r="R773" s="11"/>
      <c r="S773" s="11"/>
      <c r="T773" s="11"/>
      <c r="U773" s="9"/>
      <c r="V773" s="11"/>
      <c r="W773" s="11"/>
      <c r="X773" s="9"/>
      <c r="Y773" s="9"/>
      <c r="Z773" s="9"/>
      <c r="AA773" s="11"/>
      <c r="AB773" s="11"/>
      <c r="AC773" s="11"/>
      <c r="AD773" s="9"/>
      <c r="AE773" s="11"/>
      <c r="AF773" s="11"/>
      <c r="AG773" s="9"/>
      <c r="AH773" s="9"/>
      <c r="AI773" s="9"/>
      <c r="AJ773" s="9"/>
      <c r="AK773" s="9"/>
      <c r="AL773" s="11"/>
      <c r="AM773" s="11"/>
      <c r="AN773" s="11"/>
      <c r="AO773" s="9"/>
      <c r="AP773" s="11"/>
      <c r="AQ773" s="11"/>
      <c r="AR773" s="9"/>
      <c r="AS773" s="9"/>
      <c r="AT773" s="9"/>
      <c r="AU773" s="9"/>
      <c r="AV773" s="11"/>
      <c r="AW773" s="11"/>
      <c r="AX773" s="11"/>
      <c r="AY773" s="9"/>
      <c r="AZ773" s="11"/>
      <c r="BA773" s="11"/>
      <c r="BB773" s="12"/>
      <c r="BC773" s="9"/>
      <c r="BD773" s="12"/>
      <c r="BE773" s="9"/>
      <c r="BF773" s="11"/>
      <c r="BG773" s="9"/>
      <c r="BH773" s="11"/>
      <c r="BI773" s="11"/>
      <c r="BJ773" s="12"/>
      <c r="BK773" s="9"/>
      <c r="BL773" s="12"/>
      <c r="BM773" s="11"/>
      <c r="BN773" s="11"/>
      <c r="BO773" s="11"/>
      <c r="BP773" s="9"/>
    </row>
    <row r="774" spans="3:68" x14ac:dyDescent="0.25">
      <c r="C774" s="9"/>
      <c r="D774" s="9"/>
      <c r="E774" s="9"/>
      <c r="F774" s="9"/>
      <c r="G774" s="9"/>
      <c r="H774" s="11"/>
      <c r="I774" s="11"/>
      <c r="J774" s="11"/>
      <c r="K774" s="9"/>
      <c r="L774" s="11"/>
      <c r="M774" s="11"/>
      <c r="N774" s="9"/>
      <c r="O774" s="9"/>
      <c r="P774" s="9"/>
      <c r="Q774" s="9"/>
      <c r="R774" s="11"/>
      <c r="S774" s="11"/>
      <c r="T774" s="11"/>
      <c r="U774" s="9"/>
      <c r="V774" s="11"/>
      <c r="W774" s="11"/>
      <c r="X774" s="9"/>
      <c r="Y774" s="9"/>
      <c r="Z774" s="9"/>
      <c r="AA774" s="11"/>
      <c r="AB774" s="11"/>
      <c r="AC774" s="11"/>
      <c r="AD774" s="9"/>
      <c r="AE774" s="11"/>
      <c r="AF774" s="11"/>
      <c r="AG774" s="9"/>
      <c r="AH774" s="9"/>
      <c r="AI774" s="9"/>
      <c r="AJ774" s="9"/>
      <c r="AK774" s="9"/>
      <c r="AL774" s="11"/>
      <c r="AM774" s="11"/>
      <c r="AN774" s="11"/>
      <c r="AO774" s="9"/>
      <c r="AP774" s="11"/>
      <c r="AQ774" s="11"/>
      <c r="AR774" s="9"/>
      <c r="AS774" s="9"/>
      <c r="AT774" s="9"/>
      <c r="AU774" s="9"/>
      <c r="AV774" s="11"/>
      <c r="AW774" s="11"/>
      <c r="AX774" s="11"/>
      <c r="AY774" s="9"/>
      <c r="AZ774" s="11"/>
      <c r="BA774" s="11"/>
      <c r="BB774" s="12"/>
      <c r="BC774" s="9"/>
      <c r="BD774" s="12"/>
      <c r="BE774" s="9"/>
      <c r="BF774" s="11"/>
      <c r="BG774" s="9"/>
      <c r="BH774" s="11"/>
      <c r="BI774" s="11"/>
      <c r="BJ774" s="12"/>
      <c r="BK774" s="9"/>
      <c r="BL774" s="12"/>
      <c r="BM774" s="11"/>
      <c r="BN774" s="11"/>
      <c r="BO774" s="11"/>
      <c r="BP774" s="9"/>
    </row>
    <row r="775" spans="3:68" x14ac:dyDescent="0.25">
      <c r="C775" s="9"/>
      <c r="D775" s="9"/>
      <c r="E775" s="9"/>
      <c r="F775" s="9"/>
      <c r="G775" s="9"/>
      <c r="H775" s="11"/>
      <c r="I775" s="11"/>
      <c r="J775" s="11"/>
      <c r="K775" s="9"/>
      <c r="L775" s="11"/>
      <c r="M775" s="11"/>
      <c r="N775" s="9"/>
      <c r="O775" s="9"/>
      <c r="P775" s="9"/>
      <c r="Q775" s="9"/>
      <c r="R775" s="11"/>
      <c r="S775" s="11"/>
      <c r="T775" s="11"/>
      <c r="U775" s="9"/>
      <c r="V775" s="11"/>
      <c r="W775" s="11"/>
      <c r="X775" s="9"/>
      <c r="Y775" s="9"/>
      <c r="Z775" s="9"/>
      <c r="AA775" s="11"/>
      <c r="AB775" s="11"/>
      <c r="AC775" s="11"/>
      <c r="AD775" s="9"/>
      <c r="AE775" s="11"/>
      <c r="AF775" s="11"/>
      <c r="AG775" s="9"/>
      <c r="AH775" s="9"/>
      <c r="AI775" s="9"/>
      <c r="AJ775" s="9"/>
      <c r="AK775" s="9"/>
      <c r="AL775" s="11"/>
      <c r="AM775" s="11"/>
      <c r="AN775" s="11"/>
      <c r="AO775" s="9"/>
      <c r="AP775" s="11"/>
      <c r="AQ775" s="11"/>
      <c r="AR775" s="9"/>
      <c r="AS775" s="9"/>
      <c r="AT775" s="9"/>
      <c r="AU775" s="9"/>
      <c r="AV775" s="11"/>
      <c r="AW775" s="11"/>
      <c r="AX775" s="11"/>
      <c r="AY775" s="9"/>
      <c r="AZ775" s="11"/>
      <c r="BA775" s="11"/>
      <c r="BB775" s="12"/>
      <c r="BC775" s="9"/>
      <c r="BD775" s="12"/>
      <c r="BE775" s="9"/>
      <c r="BF775" s="11"/>
      <c r="BG775" s="9"/>
      <c r="BH775" s="11"/>
      <c r="BI775" s="11"/>
      <c r="BJ775" s="12"/>
      <c r="BK775" s="9"/>
      <c r="BL775" s="12"/>
      <c r="BM775" s="11"/>
      <c r="BN775" s="11"/>
      <c r="BO775" s="11"/>
      <c r="BP775" s="9"/>
    </row>
    <row r="776" spans="3:68" x14ac:dyDescent="0.25">
      <c r="C776" s="9"/>
      <c r="D776" s="9"/>
      <c r="E776" s="9"/>
      <c r="F776" s="9"/>
      <c r="G776" s="9"/>
      <c r="H776" s="11"/>
      <c r="I776" s="11"/>
      <c r="J776" s="11"/>
      <c r="K776" s="9"/>
      <c r="L776" s="11"/>
      <c r="M776" s="11"/>
      <c r="N776" s="9"/>
      <c r="O776" s="9"/>
      <c r="P776" s="9"/>
      <c r="Q776" s="9"/>
      <c r="R776" s="11"/>
      <c r="S776" s="11"/>
      <c r="T776" s="11"/>
      <c r="U776" s="9"/>
      <c r="V776" s="11"/>
      <c r="W776" s="11"/>
      <c r="X776" s="9"/>
      <c r="Y776" s="9"/>
      <c r="Z776" s="9"/>
      <c r="AA776" s="11"/>
      <c r="AB776" s="11"/>
      <c r="AC776" s="11"/>
      <c r="AD776" s="9"/>
      <c r="AE776" s="11"/>
      <c r="AF776" s="11"/>
      <c r="AG776" s="9"/>
      <c r="AH776" s="9"/>
      <c r="AI776" s="9"/>
      <c r="AJ776" s="9"/>
      <c r="AK776" s="9"/>
      <c r="AL776" s="11"/>
      <c r="AM776" s="11"/>
      <c r="AN776" s="11"/>
      <c r="AO776" s="9"/>
      <c r="AP776" s="11"/>
      <c r="AQ776" s="11"/>
      <c r="AR776" s="9"/>
      <c r="AS776" s="9"/>
      <c r="AT776" s="9"/>
      <c r="AU776" s="9"/>
      <c r="AV776" s="11"/>
      <c r="AW776" s="11"/>
      <c r="AX776" s="11"/>
      <c r="AY776" s="9"/>
      <c r="AZ776" s="11"/>
      <c r="BA776" s="11"/>
      <c r="BB776" s="12"/>
      <c r="BC776" s="9"/>
      <c r="BD776" s="12"/>
      <c r="BE776" s="9"/>
      <c r="BF776" s="11"/>
      <c r="BG776" s="9"/>
      <c r="BH776" s="11"/>
      <c r="BI776" s="11"/>
      <c r="BJ776" s="12"/>
      <c r="BK776" s="9"/>
      <c r="BL776" s="12"/>
      <c r="BM776" s="11"/>
      <c r="BN776" s="11"/>
      <c r="BO776" s="11"/>
      <c r="BP776" s="9"/>
    </row>
    <row r="777" spans="3:68" x14ac:dyDescent="0.25">
      <c r="C777" s="9"/>
      <c r="D777" s="9"/>
      <c r="E777" s="9"/>
      <c r="F777" s="9"/>
      <c r="G777" s="9"/>
      <c r="H777" s="11"/>
      <c r="I777" s="11"/>
      <c r="J777" s="11"/>
      <c r="K777" s="9"/>
      <c r="L777" s="11"/>
      <c r="M777" s="11"/>
      <c r="N777" s="9"/>
      <c r="O777" s="9"/>
      <c r="P777" s="9"/>
      <c r="Q777" s="9"/>
      <c r="R777" s="11"/>
      <c r="S777" s="11"/>
      <c r="T777" s="11"/>
      <c r="U777" s="9"/>
      <c r="V777" s="11"/>
      <c r="W777" s="11"/>
      <c r="X777" s="9"/>
      <c r="Y777" s="9"/>
      <c r="Z777" s="9"/>
      <c r="AA777" s="11"/>
      <c r="AB777" s="11"/>
      <c r="AC777" s="11"/>
      <c r="AD777" s="9"/>
      <c r="AE777" s="11"/>
      <c r="AF777" s="11"/>
      <c r="AG777" s="9"/>
      <c r="AH777" s="9"/>
      <c r="AI777" s="9"/>
      <c r="AJ777" s="9"/>
      <c r="AK777" s="9"/>
      <c r="AL777" s="11"/>
      <c r="AM777" s="11"/>
      <c r="AN777" s="11"/>
      <c r="AO777" s="9"/>
      <c r="AP777" s="11"/>
      <c r="AQ777" s="11"/>
      <c r="AR777" s="9"/>
      <c r="AS777" s="9"/>
      <c r="AT777" s="9"/>
      <c r="AU777" s="9"/>
      <c r="AV777" s="11"/>
      <c r="AW777" s="11"/>
      <c r="AX777" s="11"/>
      <c r="AY777" s="9"/>
      <c r="AZ777" s="11"/>
      <c r="BA777" s="11"/>
      <c r="BB777" s="12"/>
      <c r="BC777" s="9"/>
      <c r="BD777" s="12"/>
      <c r="BE777" s="9"/>
      <c r="BF777" s="11"/>
      <c r="BG777" s="9"/>
      <c r="BH777" s="11"/>
      <c r="BI777" s="11"/>
      <c r="BJ777" s="12"/>
      <c r="BK777" s="9"/>
      <c r="BL777" s="12"/>
      <c r="BM777" s="11"/>
      <c r="BN777" s="11"/>
      <c r="BO777" s="11"/>
      <c r="BP777" s="9"/>
    </row>
    <row r="778" spans="3:68" x14ac:dyDescent="0.25">
      <c r="C778" s="9"/>
      <c r="D778" s="9"/>
      <c r="E778" s="9"/>
      <c r="F778" s="9"/>
      <c r="G778" s="9"/>
      <c r="H778" s="11"/>
      <c r="I778" s="11"/>
      <c r="J778" s="11"/>
      <c r="K778" s="9"/>
      <c r="L778" s="11"/>
      <c r="M778" s="11"/>
      <c r="N778" s="9"/>
      <c r="O778" s="9"/>
      <c r="P778" s="9"/>
      <c r="Q778" s="9"/>
      <c r="R778" s="11"/>
      <c r="S778" s="11"/>
      <c r="T778" s="11"/>
      <c r="U778" s="9"/>
      <c r="V778" s="11"/>
      <c r="W778" s="11"/>
      <c r="X778" s="9"/>
      <c r="Y778" s="9"/>
      <c r="Z778" s="9"/>
      <c r="AA778" s="11"/>
      <c r="AB778" s="11"/>
      <c r="AC778" s="11"/>
      <c r="AD778" s="9"/>
      <c r="AE778" s="11"/>
      <c r="AF778" s="11"/>
      <c r="AG778" s="9"/>
      <c r="AH778" s="9"/>
      <c r="AI778" s="9"/>
      <c r="AJ778" s="9"/>
      <c r="AK778" s="9"/>
      <c r="AL778" s="11"/>
      <c r="AM778" s="11"/>
      <c r="AN778" s="11"/>
      <c r="AO778" s="9"/>
      <c r="AP778" s="11"/>
      <c r="AQ778" s="11"/>
      <c r="AR778" s="9"/>
      <c r="AS778" s="9"/>
      <c r="AT778" s="9"/>
      <c r="AU778" s="9"/>
      <c r="AV778" s="11"/>
      <c r="AW778" s="11"/>
      <c r="AX778" s="11"/>
      <c r="AY778" s="9"/>
      <c r="AZ778" s="11"/>
      <c r="BA778" s="11"/>
      <c r="BB778" s="12"/>
      <c r="BC778" s="9"/>
      <c r="BD778" s="12"/>
      <c r="BE778" s="9"/>
      <c r="BF778" s="11"/>
      <c r="BG778" s="9"/>
      <c r="BH778" s="11"/>
      <c r="BI778" s="11"/>
      <c r="BJ778" s="12"/>
      <c r="BK778" s="9"/>
      <c r="BL778" s="12"/>
      <c r="BM778" s="11"/>
      <c r="BN778" s="11"/>
      <c r="BO778" s="11"/>
      <c r="BP778" s="9"/>
    </row>
    <row r="779" spans="3:68" x14ac:dyDescent="0.25">
      <c r="C779" s="9"/>
      <c r="D779" s="9"/>
      <c r="E779" s="9"/>
      <c r="F779" s="9"/>
      <c r="G779" s="9"/>
      <c r="H779" s="11"/>
      <c r="I779" s="11"/>
      <c r="J779" s="11"/>
      <c r="K779" s="9"/>
      <c r="L779" s="11"/>
      <c r="M779" s="11"/>
      <c r="N779" s="9"/>
      <c r="O779" s="9"/>
      <c r="P779" s="9"/>
      <c r="Q779" s="9"/>
      <c r="R779" s="11"/>
      <c r="S779" s="11"/>
      <c r="T779" s="11"/>
      <c r="U779" s="9"/>
      <c r="V779" s="11"/>
      <c r="W779" s="11"/>
      <c r="X779" s="9"/>
      <c r="Y779" s="9"/>
      <c r="Z779" s="9"/>
      <c r="AA779" s="11"/>
      <c r="AB779" s="11"/>
      <c r="AC779" s="11"/>
      <c r="AD779" s="9"/>
      <c r="AE779" s="11"/>
      <c r="AF779" s="11"/>
      <c r="AG779" s="9"/>
      <c r="AH779" s="9"/>
      <c r="AI779" s="9"/>
      <c r="AJ779" s="9"/>
      <c r="AK779" s="9"/>
      <c r="AL779" s="11"/>
      <c r="AM779" s="11"/>
      <c r="AN779" s="11"/>
      <c r="AO779" s="9"/>
      <c r="AP779" s="11"/>
      <c r="AQ779" s="11"/>
      <c r="AR779" s="9"/>
      <c r="AS779" s="9"/>
      <c r="AT779" s="9"/>
      <c r="AU779" s="9"/>
      <c r="AV779" s="11"/>
      <c r="AW779" s="11"/>
      <c r="AX779" s="11"/>
      <c r="AY779" s="9"/>
      <c r="AZ779" s="11"/>
      <c r="BA779" s="11"/>
      <c r="BB779" s="12"/>
      <c r="BC779" s="9"/>
      <c r="BD779" s="12"/>
      <c r="BE779" s="9"/>
      <c r="BF779" s="11"/>
      <c r="BG779" s="9"/>
      <c r="BH779" s="11"/>
      <c r="BI779" s="11"/>
      <c r="BJ779" s="12"/>
      <c r="BK779" s="9"/>
      <c r="BL779" s="12"/>
      <c r="BM779" s="11"/>
      <c r="BN779" s="11"/>
      <c r="BO779" s="11"/>
      <c r="BP779" s="9"/>
    </row>
    <row r="780" spans="3:68" x14ac:dyDescent="0.25">
      <c r="C780" s="9"/>
      <c r="D780" s="9"/>
      <c r="E780" s="9"/>
      <c r="F780" s="9"/>
      <c r="G780" s="9"/>
      <c r="H780" s="11"/>
      <c r="I780" s="11"/>
      <c r="J780" s="11"/>
      <c r="K780" s="9"/>
      <c r="L780" s="11"/>
      <c r="M780" s="11"/>
      <c r="N780" s="9"/>
      <c r="O780" s="9"/>
      <c r="P780" s="9"/>
      <c r="Q780" s="9"/>
      <c r="R780" s="11"/>
      <c r="S780" s="11"/>
      <c r="T780" s="11"/>
      <c r="U780" s="9"/>
      <c r="V780" s="11"/>
      <c r="W780" s="11"/>
      <c r="X780" s="9"/>
      <c r="Y780" s="9"/>
      <c r="Z780" s="9"/>
      <c r="AA780" s="11"/>
      <c r="AB780" s="11"/>
      <c r="AC780" s="11"/>
      <c r="AD780" s="9"/>
      <c r="AE780" s="11"/>
      <c r="AF780" s="11"/>
      <c r="AG780" s="9"/>
      <c r="AH780" s="9"/>
      <c r="AI780" s="9"/>
      <c r="AJ780" s="9"/>
      <c r="AK780" s="9"/>
      <c r="AL780" s="11"/>
      <c r="AM780" s="11"/>
      <c r="AN780" s="11"/>
      <c r="AO780" s="9"/>
      <c r="AP780" s="11"/>
      <c r="AQ780" s="11"/>
      <c r="AR780" s="9"/>
      <c r="AS780" s="9"/>
      <c r="AT780" s="9"/>
      <c r="AU780" s="9"/>
      <c r="AV780" s="11"/>
      <c r="AW780" s="11"/>
      <c r="AX780" s="11"/>
      <c r="AY780" s="9"/>
      <c r="AZ780" s="11"/>
      <c r="BA780" s="11"/>
      <c r="BB780" s="12"/>
      <c r="BC780" s="9"/>
      <c r="BD780" s="12"/>
      <c r="BE780" s="9"/>
      <c r="BF780" s="11"/>
      <c r="BG780" s="9"/>
      <c r="BH780" s="11"/>
      <c r="BI780" s="11"/>
      <c r="BJ780" s="12"/>
      <c r="BK780" s="9"/>
      <c r="BL780" s="12"/>
      <c r="BM780" s="11"/>
      <c r="BN780" s="11"/>
      <c r="BO780" s="11"/>
      <c r="BP780" s="9"/>
    </row>
    <row r="781" spans="3:68" x14ac:dyDescent="0.25">
      <c r="C781" s="9"/>
      <c r="D781" s="9"/>
      <c r="E781" s="9"/>
      <c r="F781" s="9"/>
      <c r="G781" s="9"/>
      <c r="H781" s="11"/>
      <c r="I781" s="11"/>
      <c r="J781" s="11"/>
      <c r="K781" s="9"/>
      <c r="L781" s="11"/>
      <c r="M781" s="11"/>
      <c r="N781" s="9"/>
      <c r="O781" s="9"/>
      <c r="P781" s="9"/>
      <c r="Q781" s="9"/>
      <c r="R781" s="11"/>
      <c r="S781" s="11"/>
      <c r="T781" s="11"/>
      <c r="U781" s="9"/>
      <c r="V781" s="11"/>
      <c r="W781" s="11"/>
      <c r="X781" s="9"/>
      <c r="Y781" s="9"/>
      <c r="Z781" s="9"/>
      <c r="AA781" s="11"/>
      <c r="AB781" s="11"/>
      <c r="AC781" s="11"/>
      <c r="AD781" s="9"/>
      <c r="AE781" s="11"/>
      <c r="AF781" s="11"/>
      <c r="AG781" s="9"/>
      <c r="AH781" s="9"/>
      <c r="AI781" s="9"/>
      <c r="AJ781" s="9"/>
      <c r="AK781" s="9"/>
      <c r="AL781" s="11"/>
      <c r="AM781" s="11"/>
      <c r="AN781" s="11"/>
      <c r="AO781" s="9"/>
      <c r="AP781" s="11"/>
      <c r="AQ781" s="11"/>
      <c r="AR781" s="9"/>
      <c r="AS781" s="9"/>
      <c r="AT781" s="9"/>
      <c r="AU781" s="9"/>
      <c r="AV781" s="11"/>
      <c r="AW781" s="11"/>
      <c r="AX781" s="11"/>
      <c r="AY781" s="9"/>
      <c r="AZ781" s="11"/>
      <c r="BA781" s="11"/>
      <c r="BB781" s="12"/>
      <c r="BC781" s="9"/>
      <c r="BD781" s="12"/>
      <c r="BE781" s="9"/>
      <c r="BF781" s="11"/>
      <c r="BG781" s="9"/>
      <c r="BH781" s="11"/>
      <c r="BI781" s="11"/>
      <c r="BJ781" s="12"/>
      <c r="BK781" s="9"/>
      <c r="BL781" s="12"/>
      <c r="BM781" s="11"/>
      <c r="BN781" s="11"/>
      <c r="BO781" s="11"/>
      <c r="BP781" s="9"/>
    </row>
    <row r="782" spans="3:68" x14ac:dyDescent="0.25">
      <c r="C782" s="9"/>
      <c r="D782" s="9"/>
      <c r="E782" s="9"/>
      <c r="F782" s="9"/>
      <c r="G782" s="9"/>
      <c r="H782" s="11"/>
      <c r="I782" s="11"/>
      <c r="J782" s="11"/>
      <c r="K782" s="9"/>
      <c r="L782" s="11"/>
      <c r="M782" s="11"/>
      <c r="N782" s="9"/>
      <c r="O782" s="9"/>
      <c r="P782" s="9"/>
      <c r="Q782" s="9"/>
      <c r="R782" s="11"/>
      <c r="S782" s="11"/>
      <c r="T782" s="11"/>
      <c r="U782" s="9"/>
      <c r="V782" s="11"/>
      <c r="W782" s="11"/>
      <c r="X782" s="9"/>
      <c r="Y782" s="9"/>
      <c r="Z782" s="9"/>
      <c r="AA782" s="11"/>
      <c r="AB782" s="11"/>
      <c r="AC782" s="11"/>
      <c r="AD782" s="9"/>
      <c r="AE782" s="11"/>
      <c r="AF782" s="11"/>
      <c r="AG782" s="9"/>
      <c r="AH782" s="9"/>
      <c r="AI782" s="9"/>
      <c r="AJ782" s="9"/>
      <c r="AK782" s="9"/>
      <c r="AL782" s="11"/>
      <c r="AM782" s="11"/>
      <c r="AN782" s="11"/>
      <c r="AO782" s="9"/>
      <c r="AP782" s="11"/>
      <c r="AQ782" s="11"/>
      <c r="AR782" s="9"/>
      <c r="AS782" s="9"/>
      <c r="AT782" s="9"/>
      <c r="AU782" s="9"/>
      <c r="AV782" s="11"/>
      <c r="AW782" s="11"/>
      <c r="AX782" s="11"/>
      <c r="AY782" s="9"/>
      <c r="AZ782" s="11"/>
      <c r="BA782" s="11"/>
      <c r="BB782" s="12"/>
      <c r="BC782" s="9"/>
      <c r="BD782" s="12"/>
      <c r="BE782" s="9"/>
      <c r="BF782" s="11"/>
      <c r="BG782" s="9"/>
      <c r="BH782" s="11"/>
      <c r="BI782" s="11"/>
      <c r="BJ782" s="12"/>
      <c r="BK782" s="9"/>
      <c r="BL782" s="12"/>
      <c r="BM782" s="11"/>
      <c r="BN782" s="11"/>
      <c r="BO782" s="11"/>
      <c r="BP782" s="9"/>
    </row>
    <row r="783" spans="3:68" x14ac:dyDescent="0.25">
      <c r="C783" s="9"/>
      <c r="D783" s="9"/>
      <c r="E783" s="9"/>
      <c r="F783" s="9"/>
      <c r="G783" s="9"/>
      <c r="H783" s="11"/>
      <c r="I783" s="11"/>
      <c r="J783" s="11"/>
      <c r="K783" s="9"/>
      <c r="L783" s="11"/>
      <c r="M783" s="11"/>
      <c r="N783" s="9"/>
      <c r="O783" s="9"/>
      <c r="P783" s="9"/>
      <c r="Q783" s="9"/>
      <c r="R783" s="11"/>
      <c r="S783" s="11"/>
      <c r="T783" s="11"/>
      <c r="U783" s="9"/>
      <c r="V783" s="11"/>
      <c r="W783" s="11"/>
      <c r="X783" s="9"/>
      <c r="Y783" s="9"/>
      <c r="Z783" s="9"/>
      <c r="AA783" s="11"/>
      <c r="AB783" s="11"/>
      <c r="AC783" s="11"/>
      <c r="AD783" s="9"/>
      <c r="AE783" s="11"/>
      <c r="AF783" s="11"/>
      <c r="AG783" s="9"/>
      <c r="AH783" s="9"/>
      <c r="AI783" s="9"/>
      <c r="AJ783" s="9"/>
      <c r="AK783" s="9"/>
      <c r="AL783" s="11"/>
      <c r="AM783" s="11"/>
      <c r="AN783" s="11"/>
      <c r="AO783" s="9"/>
      <c r="AP783" s="11"/>
      <c r="AQ783" s="11"/>
      <c r="AR783" s="9"/>
      <c r="AS783" s="9"/>
      <c r="AT783" s="9"/>
      <c r="AU783" s="9"/>
      <c r="AV783" s="11"/>
      <c r="AW783" s="11"/>
      <c r="AX783" s="11"/>
      <c r="AY783" s="9"/>
      <c r="AZ783" s="11"/>
      <c r="BA783" s="11"/>
      <c r="BB783" s="12"/>
      <c r="BC783" s="9"/>
      <c r="BD783" s="12"/>
      <c r="BE783" s="9"/>
      <c r="BF783" s="11"/>
      <c r="BG783" s="9"/>
      <c r="BH783" s="11"/>
      <c r="BI783" s="11"/>
      <c r="BJ783" s="12"/>
      <c r="BK783" s="9"/>
      <c r="BL783" s="12"/>
      <c r="BM783" s="11"/>
      <c r="BN783" s="11"/>
      <c r="BO783" s="11"/>
      <c r="BP783" s="9"/>
    </row>
    <row r="784" spans="3:68" x14ac:dyDescent="0.25">
      <c r="C784" s="9"/>
      <c r="D784" s="9"/>
      <c r="E784" s="9"/>
      <c r="F784" s="9"/>
      <c r="G784" s="9"/>
      <c r="H784" s="11"/>
      <c r="I784" s="11"/>
      <c r="J784" s="11"/>
      <c r="K784" s="9"/>
      <c r="L784" s="11"/>
      <c r="M784" s="11"/>
      <c r="N784" s="9"/>
      <c r="O784" s="9"/>
      <c r="P784" s="9"/>
      <c r="Q784" s="9"/>
      <c r="R784" s="11"/>
      <c r="S784" s="11"/>
      <c r="T784" s="11"/>
      <c r="U784" s="9"/>
      <c r="V784" s="11"/>
      <c r="W784" s="11"/>
      <c r="X784" s="9"/>
      <c r="Y784" s="9"/>
      <c r="Z784" s="9"/>
      <c r="AA784" s="11"/>
      <c r="AB784" s="11"/>
      <c r="AC784" s="11"/>
      <c r="AD784" s="9"/>
      <c r="AE784" s="11"/>
      <c r="AF784" s="11"/>
      <c r="AG784" s="9"/>
      <c r="AH784" s="9"/>
      <c r="AI784" s="9"/>
      <c r="AJ784" s="9"/>
      <c r="AK784" s="9"/>
      <c r="AL784" s="11"/>
      <c r="AM784" s="11"/>
      <c r="AN784" s="11"/>
      <c r="AO784" s="9"/>
      <c r="AP784" s="11"/>
      <c r="AQ784" s="11"/>
      <c r="AR784" s="9"/>
      <c r="AS784" s="9"/>
      <c r="AT784" s="9"/>
      <c r="AU784" s="9"/>
      <c r="AV784" s="11"/>
      <c r="AW784" s="11"/>
      <c r="AX784" s="11"/>
      <c r="AY784" s="9"/>
      <c r="AZ784" s="11"/>
      <c r="BA784" s="11"/>
      <c r="BB784" s="12"/>
      <c r="BC784" s="9"/>
      <c r="BD784" s="12"/>
      <c r="BE784" s="9"/>
      <c r="BF784" s="11"/>
      <c r="BG784" s="9"/>
      <c r="BH784" s="11"/>
      <c r="BI784" s="11"/>
      <c r="BJ784" s="12"/>
      <c r="BK784" s="9"/>
      <c r="BL784" s="12"/>
      <c r="BM784" s="11"/>
      <c r="BN784" s="11"/>
      <c r="BO784" s="11"/>
      <c r="BP784" s="9"/>
    </row>
    <row r="785" spans="3:68" x14ac:dyDescent="0.25">
      <c r="C785" s="9"/>
      <c r="D785" s="9"/>
      <c r="E785" s="9"/>
      <c r="F785" s="9"/>
      <c r="G785" s="9"/>
      <c r="H785" s="11"/>
      <c r="I785" s="11"/>
      <c r="J785" s="11"/>
      <c r="K785" s="9"/>
      <c r="L785" s="11"/>
      <c r="M785" s="11"/>
      <c r="N785" s="9"/>
      <c r="O785" s="9"/>
      <c r="P785" s="9"/>
      <c r="Q785" s="9"/>
      <c r="R785" s="11"/>
      <c r="S785" s="11"/>
      <c r="T785" s="11"/>
      <c r="U785" s="9"/>
      <c r="V785" s="11"/>
      <c r="W785" s="11"/>
      <c r="X785" s="9"/>
      <c r="Y785" s="9"/>
      <c r="Z785" s="9"/>
      <c r="AA785" s="11"/>
      <c r="AB785" s="11"/>
      <c r="AC785" s="11"/>
      <c r="AD785" s="9"/>
      <c r="AE785" s="11"/>
      <c r="AF785" s="11"/>
      <c r="AG785" s="9"/>
      <c r="AH785" s="9"/>
      <c r="AI785" s="9"/>
      <c r="AJ785" s="9"/>
      <c r="AK785" s="9"/>
      <c r="AL785" s="11"/>
      <c r="AM785" s="11"/>
      <c r="AN785" s="11"/>
      <c r="AO785" s="9"/>
      <c r="AP785" s="11"/>
      <c r="AQ785" s="11"/>
      <c r="AR785" s="9"/>
      <c r="AS785" s="9"/>
      <c r="AT785" s="9"/>
      <c r="AU785" s="9"/>
      <c r="AV785" s="11"/>
      <c r="AW785" s="11"/>
      <c r="AX785" s="11"/>
      <c r="AY785" s="9"/>
      <c r="AZ785" s="11"/>
      <c r="BA785" s="11"/>
      <c r="BB785" s="12"/>
      <c r="BC785" s="9"/>
      <c r="BD785" s="12"/>
      <c r="BE785" s="9"/>
      <c r="BF785" s="11"/>
      <c r="BG785" s="9"/>
      <c r="BH785" s="11"/>
      <c r="BI785" s="11"/>
      <c r="BJ785" s="12"/>
      <c r="BK785" s="9"/>
      <c r="BL785" s="12"/>
      <c r="BM785" s="11"/>
      <c r="BN785" s="11"/>
      <c r="BO785" s="11"/>
      <c r="BP785" s="9"/>
    </row>
    <row r="786" spans="3:68" x14ac:dyDescent="0.25">
      <c r="C786" s="9"/>
      <c r="D786" s="9"/>
      <c r="E786" s="9"/>
      <c r="F786" s="9"/>
      <c r="G786" s="9"/>
      <c r="H786" s="11"/>
      <c r="I786" s="11"/>
      <c r="J786" s="11"/>
      <c r="K786" s="9"/>
      <c r="L786" s="11"/>
      <c r="M786" s="11"/>
      <c r="N786" s="9"/>
      <c r="O786" s="9"/>
      <c r="P786" s="9"/>
      <c r="Q786" s="9"/>
      <c r="R786" s="11"/>
      <c r="S786" s="11"/>
      <c r="T786" s="11"/>
      <c r="U786" s="9"/>
      <c r="V786" s="11"/>
      <c r="W786" s="11"/>
      <c r="X786" s="9"/>
      <c r="Y786" s="9"/>
      <c r="Z786" s="9"/>
      <c r="AA786" s="11"/>
      <c r="AB786" s="11"/>
      <c r="AC786" s="11"/>
      <c r="AD786" s="9"/>
      <c r="AE786" s="11"/>
      <c r="AF786" s="11"/>
      <c r="AG786" s="9"/>
      <c r="AH786" s="9"/>
      <c r="AI786" s="9"/>
      <c r="AJ786" s="9"/>
      <c r="AK786" s="9"/>
      <c r="AL786" s="11"/>
      <c r="AM786" s="11"/>
      <c r="AN786" s="11"/>
      <c r="AO786" s="9"/>
      <c r="AP786" s="11"/>
      <c r="AQ786" s="11"/>
      <c r="AR786" s="9"/>
      <c r="AS786" s="9"/>
      <c r="AT786" s="9"/>
      <c r="AU786" s="9"/>
      <c r="AV786" s="11"/>
      <c r="AW786" s="11"/>
      <c r="AX786" s="11"/>
      <c r="AY786" s="9"/>
      <c r="AZ786" s="11"/>
      <c r="BA786" s="11"/>
      <c r="BB786" s="12"/>
      <c r="BC786" s="9"/>
      <c r="BD786" s="12"/>
      <c r="BE786" s="9"/>
      <c r="BF786" s="11"/>
      <c r="BG786" s="9"/>
      <c r="BH786" s="11"/>
      <c r="BI786" s="11"/>
      <c r="BJ786" s="12"/>
      <c r="BK786" s="9"/>
      <c r="BL786" s="12"/>
      <c r="BM786" s="11"/>
      <c r="BN786" s="11"/>
      <c r="BO786" s="11"/>
      <c r="BP786" s="9"/>
    </row>
    <row r="787" spans="3:68" x14ac:dyDescent="0.25">
      <c r="C787" s="9"/>
      <c r="D787" s="9"/>
      <c r="E787" s="9"/>
      <c r="F787" s="9"/>
      <c r="G787" s="9"/>
      <c r="H787" s="11"/>
      <c r="I787" s="11"/>
      <c r="J787" s="11"/>
      <c r="K787" s="9"/>
      <c r="L787" s="11"/>
      <c r="M787" s="11"/>
      <c r="N787" s="9"/>
      <c r="O787" s="9"/>
      <c r="P787" s="9"/>
      <c r="Q787" s="9"/>
      <c r="R787" s="11"/>
      <c r="S787" s="11"/>
      <c r="T787" s="11"/>
      <c r="U787" s="9"/>
      <c r="V787" s="11"/>
      <c r="W787" s="11"/>
      <c r="X787" s="9"/>
      <c r="Y787" s="9"/>
      <c r="Z787" s="9"/>
      <c r="AA787" s="11"/>
      <c r="AB787" s="11"/>
      <c r="AC787" s="11"/>
      <c r="AD787" s="9"/>
      <c r="AE787" s="11"/>
      <c r="AF787" s="11"/>
      <c r="AG787" s="9"/>
      <c r="AH787" s="9"/>
      <c r="AI787" s="9"/>
      <c r="AJ787" s="9"/>
      <c r="AK787" s="9"/>
      <c r="AL787" s="11"/>
      <c r="AM787" s="11"/>
      <c r="AN787" s="11"/>
      <c r="AO787" s="9"/>
      <c r="AP787" s="11"/>
      <c r="AQ787" s="11"/>
      <c r="AR787" s="9"/>
      <c r="AS787" s="9"/>
      <c r="AT787" s="9"/>
      <c r="AU787" s="9"/>
      <c r="AV787" s="11"/>
      <c r="AW787" s="11"/>
      <c r="AX787" s="11"/>
      <c r="AY787" s="9"/>
      <c r="AZ787" s="11"/>
      <c r="BA787" s="11"/>
      <c r="BB787" s="12"/>
      <c r="BC787" s="9"/>
      <c r="BD787" s="12"/>
      <c r="BE787" s="9"/>
      <c r="BF787" s="11"/>
      <c r="BG787" s="9"/>
      <c r="BH787" s="11"/>
      <c r="BI787" s="11"/>
      <c r="BJ787" s="12"/>
      <c r="BK787" s="9"/>
      <c r="BL787" s="12"/>
      <c r="BM787" s="11"/>
      <c r="BN787" s="11"/>
      <c r="BO787" s="11"/>
      <c r="BP787" s="9"/>
    </row>
    <row r="788" spans="3:68" x14ac:dyDescent="0.25">
      <c r="C788" s="9"/>
      <c r="D788" s="9"/>
      <c r="E788" s="9"/>
      <c r="F788" s="9"/>
      <c r="G788" s="9"/>
      <c r="H788" s="11"/>
      <c r="I788" s="11"/>
      <c r="J788" s="11"/>
      <c r="K788" s="9"/>
      <c r="L788" s="11"/>
      <c r="M788" s="11"/>
      <c r="N788" s="9"/>
      <c r="O788" s="9"/>
      <c r="P788" s="9"/>
      <c r="Q788" s="9"/>
      <c r="R788" s="11"/>
      <c r="S788" s="11"/>
      <c r="T788" s="11"/>
      <c r="U788" s="9"/>
      <c r="V788" s="11"/>
      <c r="W788" s="11"/>
      <c r="X788" s="9"/>
      <c r="Y788" s="9"/>
      <c r="Z788" s="9"/>
      <c r="AA788" s="11"/>
      <c r="AB788" s="11"/>
      <c r="AC788" s="11"/>
      <c r="AD788" s="9"/>
      <c r="AE788" s="11"/>
      <c r="AF788" s="11"/>
      <c r="AG788" s="9"/>
      <c r="AH788" s="9"/>
      <c r="AI788" s="9"/>
      <c r="AJ788" s="9"/>
      <c r="AK788" s="9"/>
      <c r="AL788" s="11"/>
      <c r="AM788" s="11"/>
      <c r="AN788" s="11"/>
      <c r="AO788" s="9"/>
      <c r="AP788" s="11"/>
      <c r="AQ788" s="11"/>
      <c r="AR788" s="9"/>
      <c r="AS788" s="9"/>
      <c r="AT788" s="9"/>
      <c r="AU788" s="9"/>
      <c r="AV788" s="11"/>
      <c r="AW788" s="11"/>
      <c r="AX788" s="11"/>
      <c r="AY788" s="9"/>
      <c r="AZ788" s="11"/>
      <c r="BA788" s="11"/>
      <c r="BB788" s="12"/>
      <c r="BC788" s="9"/>
      <c r="BD788" s="12"/>
      <c r="BE788" s="9"/>
      <c r="BF788" s="11"/>
      <c r="BG788" s="9"/>
      <c r="BH788" s="11"/>
      <c r="BI788" s="11"/>
      <c r="BJ788" s="12"/>
      <c r="BK788" s="9"/>
      <c r="BL788" s="12"/>
      <c r="BM788" s="11"/>
      <c r="BN788" s="11"/>
      <c r="BO788" s="11"/>
      <c r="BP788" s="9"/>
    </row>
    <row r="789" spans="3:68" x14ac:dyDescent="0.25">
      <c r="C789" s="9"/>
      <c r="D789" s="9"/>
      <c r="E789" s="9"/>
      <c r="F789" s="9"/>
      <c r="G789" s="9"/>
      <c r="H789" s="11"/>
      <c r="I789" s="11"/>
      <c r="J789" s="11"/>
      <c r="K789" s="9"/>
      <c r="L789" s="11"/>
      <c r="M789" s="11"/>
      <c r="N789" s="9"/>
      <c r="O789" s="9"/>
      <c r="P789" s="9"/>
      <c r="Q789" s="9"/>
      <c r="R789" s="11"/>
      <c r="S789" s="11"/>
      <c r="T789" s="11"/>
      <c r="U789" s="9"/>
      <c r="V789" s="11"/>
      <c r="W789" s="11"/>
      <c r="X789" s="9"/>
      <c r="Y789" s="9"/>
      <c r="Z789" s="9"/>
      <c r="AA789" s="11"/>
      <c r="AB789" s="11"/>
      <c r="AC789" s="11"/>
      <c r="AD789" s="9"/>
      <c r="AE789" s="11"/>
      <c r="AF789" s="11"/>
      <c r="AG789" s="9"/>
      <c r="AH789" s="9"/>
      <c r="AI789" s="9"/>
      <c r="AJ789" s="9"/>
      <c r="AK789" s="9"/>
      <c r="AL789" s="11"/>
      <c r="AM789" s="11"/>
      <c r="AN789" s="11"/>
      <c r="AO789" s="9"/>
      <c r="AP789" s="11"/>
      <c r="AQ789" s="11"/>
      <c r="AR789" s="9"/>
      <c r="AS789" s="9"/>
      <c r="AT789" s="9"/>
      <c r="AU789" s="9"/>
      <c r="AV789" s="11"/>
      <c r="AW789" s="11"/>
      <c r="AX789" s="11"/>
      <c r="AY789" s="9"/>
      <c r="AZ789" s="11"/>
      <c r="BA789" s="11"/>
      <c r="BB789" s="12"/>
      <c r="BC789" s="9"/>
      <c r="BD789" s="12"/>
      <c r="BE789" s="9"/>
      <c r="BF789" s="11"/>
      <c r="BG789" s="9"/>
      <c r="BH789" s="11"/>
      <c r="BI789" s="11"/>
      <c r="BJ789" s="12"/>
      <c r="BK789" s="9"/>
      <c r="BL789" s="12"/>
      <c r="BM789" s="11"/>
      <c r="BN789" s="11"/>
      <c r="BO789" s="11"/>
      <c r="BP789" s="9"/>
    </row>
    <row r="790" spans="3:68" x14ac:dyDescent="0.25">
      <c r="C790" s="9"/>
      <c r="D790" s="9"/>
      <c r="E790" s="9"/>
      <c r="F790" s="9"/>
      <c r="G790" s="9"/>
      <c r="H790" s="11"/>
      <c r="I790" s="11"/>
      <c r="J790" s="11"/>
      <c r="K790" s="9"/>
      <c r="L790" s="11"/>
      <c r="M790" s="11"/>
      <c r="N790" s="9"/>
      <c r="O790" s="9"/>
      <c r="P790" s="9"/>
      <c r="Q790" s="9"/>
      <c r="R790" s="11"/>
      <c r="S790" s="11"/>
      <c r="T790" s="11"/>
      <c r="U790" s="9"/>
      <c r="V790" s="11"/>
      <c r="W790" s="11"/>
      <c r="X790" s="9"/>
      <c r="Y790" s="9"/>
      <c r="Z790" s="9"/>
      <c r="AA790" s="11"/>
      <c r="AB790" s="11"/>
      <c r="AC790" s="11"/>
      <c r="AD790" s="9"/>
      <c r="AE790" s="11"/>
      <c r="AF790" s="11"/>
      <c r="AG790" s="9"/>
      <c r="AH790" s="9"/>
      <c r="AI790" s="9"/>
      <c r="AJ790" s="9"/>
      <c r="AK790" s="9"/>
      <c r="AL790" s="11"/>
      <c r="AM790" s="11"/>
      <c r="AN790" s="11"/>
      <c r="AO790" s="9"/>
      <c r="AP790" s="11"/>
      <c r="AQ790" s="11"/>
      <c r="AR790" s="9"/>
      <c r="AS790" s="9"/>
      <c r="AT790" s="9"/>
      <c r="AU790" s="9"/>
      <c r="AV790" s="11"/>
      <c r="AW790" s="11"/>
      <c r="AX790" s="11"/>
      <c r="AY790" s="9"/>
      <c r="AZ790" s="11"/>
      <c r="BA790" s="11"/>
      <c r="BB790" s="12"/>
      <c r="BC790" s="9"/>
      <c r="BD790" s="12"/>
      <c r="BE790" s="9"/>
      <c r="BF790" s="11"/>
      <c r="BG790" s="9"/>
      <c r="BH790" s="11"/>
      <c r="BI790" s="11"/>
      <c r="BJ790" s="12"/>
      <c r="BK790" s="9"/>
      <c r="BL790" s="12"/>
      <c r="BM790" s="11"/>
      <c r="BN790" s="11"/>
      <c r="BO790" s="11"/>
      <c r="BP790" s="9"/>
    </row>
    <row r="791" spans="3:68" x14ac:dyDescent="0.25">
      <c r="C791" s="9"/>
      <c r="D791" s="9"/>
      <c r="E791" s="9"/>
      <c r="F791" s="9"/>
      <c r="G791" s="9"/>
      <c r="H791" s="11"/>
      <c r="I791" s="11"/>
      <c r="J791" s="11"/>
      <c r="K791" s="9"/>
      <c r="L791" s="11"/>
      <c r="M791" s="11"/>
      <c r="N791" s="9"/>
      <c r="O791" s="9"/>
      <c r="P791" s="9"/>
      <c r="Q791" s="9"/>
      <c r="R791" s="11"/>
      <c r="S791" s="11"/>
      <c r="T791" s="11"/>
      <c r="U791" s="9"/>
      <c r="V791" s="11"/>
      <c r="W791" s="11"/>
      <c r="X791" s="9"/>
      <c r="Y791" s="9"/>
      <c r="Z791" s="9"/>
      <c r="AA791" s="11"/>
      <c r="AB791" s="11"/>
      <c r="AC791" s="11"/>
      <c r="AD791" s="9"/>
      <c r="AE791" s="11"/>
      <c r="AF791" s="11"/>
      <c r="AG791" s="9"/>
      <c r="AH791" s="9"/>
      <c r="AI791" s="9"/>
      <c r="AJ791" s="9"/>
      <c r="AK791" s="9"/>
      <c r="AL791" s="11"/>
      <c r="AM791" s="11"/>
      <c r="AN791" s="11"/>
      <c r="AO791" s="9"/>
      <c r="AP791" s="11"/>
      <c r="AQ791" s="11"/>
      <c r="AR791" s="9"/>
      <c r="AS791" s="9"/>
      <c r="AT791" s="9"/>
      <c r="AU791" s="9"/>
      <c r="AV791" s="11"/>
      <c r="AW791" s="11"/>
      <c r="AX791" s="11"/>
      <c r="AY791" s="9"/>
      <c r="AZ791" s="11"/>
      <c r="BA791" s="11"/>
      <c r="BB791" s="12"/>
      <c r="BC791" s="9"/>
      <c r="BD791" s="12"/>
      <c r="BE791" s="9"/>
      <c r="BF791" s="11"/>
      <c r="BG791" s="9"/>
      <c r="BH791" s="11"/>
      <c r="BI791" s="11"/>
      <c r="BJ791" s="12"/>
      <c r="BK791" s="9"/>
      <c r="BL791" s="12"/>
      <c r="BM791" s="11"/>
      <c r="BN791" s="11"/>
      <c r="BO791" s="11"/>
      <c r="BP791" s="9"/>
    </row>
    <row r="792" spans="3:68" x14ac:dyDescent="0.25">
      <c r="C792" s="9"/>
      <c r="D792" s="9"/>
      <c r="E792" s="9"/>
      <c r="F792" s="9"/>
      <c r="G792" s="9"/>
      <c r="H792" s="11"/>
      <c r="I792" s="11"/>
      <c r="J792" s="11"/>
      <c r="K792" s="9"/>
      <c r="L792" s="11"/>
      <c r="M792" s="11"/>
      <c r="N792" s="9"/>
      <c r="O792" s="9"/>
      <c r="P792" s="9"/>
      <c r="Q792" s="9"/>
      <c r="R792" s="11"/>
      <c r="S792" s="11"/>
      <c r="T792" s="11"/>
      <c r="U792" s="9"/>
      <c r="V792" s="11"/>
      <c r="W792" s="11"/>
      <c r="X792" s="9"/>
      <c r="Y792" s="9"/>
      <c r="Z792" s="9"/>
      <c r="AA792" s="11"/>
      <c r="AB792" s="11"/>
      <c r="AC792" s="11"/>
      <c r="AD792" s="9"/>
      <c r="AE792" s="11"/>
      <c r="AF792" s="11"/>
      <c r="AG792" s="9"/>
      <c r="AH792" s="9"/>
      <c r="AI792" s="9"/>
      <c r="AJ792" s="9"/>
      <c r="AK792" s="9"/>
      <c r="AL792" s="11"/>
      <c r="AM792" s="11"/>
      <c r="AN792" s="11"/>
      <c r="AO792" s="9"/>
      <c r="AP792" s="11"/>
      <c r="AQ792" s="11"/>
      <c r="AR792" s="9"/>
      <c r="AS792" s="9"/>
      <c r="AT792" s="9"/>
      <c r="AU792" s="9"/>
      <c r="AV792" s="11"/>
      <c r="AW792" s="11"/>
      <c r="AX792" s="11"/>
      <c r="AY792" s="9"/>
      <c r="AZ792" s="11"/>
      <c r="BA792" s="11"/>
      <c r="BB792" s="12"/>
      <c r="BC792" s="9"/>
      <c r="BD792" s="12"/>
      <c r="BE792" s="9"/>
      <c r="BF792" s="11"/>
      <c r="BG792" s="9"/>
      <c r="BH792" s="11"/>
      <c r="BI792" s="11"/>
      <c r="BJ792" s="12"/>
      <c r="BK792" s="9"/>
      <c r="BL792" s="12"/>
      <c r="BM792" s="11"/>
      <c r="BN792" s="11"/>
      <c r="BO792" s="11"/>
      <c r="BP792" s="9"/>
    </row>
    <row r="793" spans="3:68" x14ac:dyDescent="0.25">
      <c r="C793" s="9"/>
      <c r="D793" s="9"/>
      <c r="E793" s="9"/>
      <c r="F793" s="9"/>
      <c r="G793" s="9"/>
      <c r="H793" s="11"/>
      <c r="I793" s="11"/>
      <c r="J793" s="11"/>
      <c r="K793" s="9"/>
      <c r="L793" s="11"/>
      <c r="M793" s="11"/>
      <c r="N793" s="9"/>
      <c r="O793" s="9"/>
      <c r="P793" s="9"/>
      <c r="Q793" s="9"/>
      <c r="R793" s="11"/>
      <c r="S793" s="11"/>
      <c r="T793" s="11"/>
      <c r="U793" s="9"/>
      <c r="V793" s="11"/>
      <c r="W793" s="11"/>
      <c r="X793" s="9"/>
      <c r="Y793" s="9"/>
      <c r="Z793" s="9"/>
      <c r="AA793" s="11"/>
      <c r="AB793" s="11"/>
      <c r="AC793" s="11"/>
      <c r="AD793" s="9"/>
      <c r="AE793" s="11"/>
      <c r="AF793" s="11"/>
      <c r="AG793" s="9"/>
      <c r="AH793" s="9"/>
      <c r="AI793" s="9"/>
      <c r="AJ793" s="9"/>
      <c r="AK793" s="9"/>
      <c r="AL793" s="11"/>
      <c r="AM793" s="11"/>
      <c r="AN793" s="11"/>
      <c r="AO793" s="9"/>
      <c r="AP793" s="11"/>
      <c r="AQ793" s="11"/>
      <c r="AR793" s="9"/>
      <c r="AS793" s="9"/>
      <c r="AT793" s="9"/>
      <c r="AU793" s="9"/>
      <c r="AV793" s="11"/>
      <c r="AW793" s="11"/>
      <c r="AX793" s="11"/>
      <c r="AY793" s="9"/>
      <c r="AZ793" s="11"/>
      <c r="BA793" s="11"/>
      <c r="BB793" s="12"/>
      <c r="BC793" s="9"/>
      <c r="BD793" s="12"/>
      <c r="BE793" s="9"/>
      <c r="BF793" s="11"/>
      <c r="BG793" s="9"/>
      <c r="BH793" s="11"/>
      <c r="BI793" s="11"/>
      <c r="BJ793" s="12"/>
      <c r="BK793" s="9"/>
      <c r="BL793" s="12"/>
      <c r="BM793" s="11"/>
      <c r="BN793" s="11"/>
      <c r="BO793" s="11"/>
      <c r="BP793" s="9"/>
    </row>
    <row r="794" spans="3:68" x14ac:dyDescent="0.25">
      <c r="C794" s="9"/>
      <c r="D794" s="9"/>
      <c r="E794" s="9"/>
      <c r="F794" s="9"/>
      <c r="G794" s="9"/>
      <c r="H794" s="11"/>
      <c r="I794" s="11"/>
      <c r="J794" s="11"/>
      <c r="K794" s="9"/>
      <c r="L794" s="11"/>
      <c r="M794" s="11"/>
      <c r="N794" s="9"/>
      <c r="O794" s="9"/>
      <c r="P794" s="9"/>
      <c r="Q794" s="9"/>
      <c r="R794" s="11"/>
      <c r="S794" s="11"/>
      <c r="T794" s="11"/>
      <c r="U794" s="9"/>
      <c r="V794" s="11"/>
      <c r="W794" s="11"/>
      <c r="X794" s="9"/>
      <c r="Y794" s="9"/>
      <c r="Z794" s="9"/>
      <c r="AA794" s="11"/>
      <c r="AB794" s="11"/>
      <c r="AC794" s="11"/>
      <c r="AD794" s="9"/>
      <c r="AE794" s="11"/>
      <c r="AF794" s="11"/>
      <c r="AG794" s="9"/>
      <c r="AH794" s="9"/>
      <c r="AI794" s="9"/>
      <c r="AJ794" s="9"/>
      <c r="AK794" s="9"/>
      <c r="AL794" s="11"/>
      <c r="AM794" s="11"/>
      <c r="AN794" s="11"/>
      <c r="AO794" s="9"/>
      <c r="AP794" s="11"/>
      <c r="AQ794" s="11"/>
      <c r="AR794" s="9"/>
      <c r="AS794" s="9"/>
      <c r="AT794" s="9"/>
      <c r="AU794" s="9"/>
      <c r="AV794" s="11"/>
      <c r="AW794" s="11"/>
      <c r="AX794" s="11"/>
      <c r="AY794" s="9"/>
      <c r="AZ794" s="11"/>
      <c r="BA794" s="11"/>
      <c r="BB794" s="12"/>
      <c r="BC794" s="9"/>
      <c r="BD794" s="12"/>
      <c r="BE794" s="9"/>
      <c r="BF794" s="11"/>
      <c r="BG794" s="9"/>
      <c r="BH794" s="11"/>
      <c r="BI794" s="11"/>
      <c r="BJ794" s="12"/>
      <c r="BK794" s="9"/>
      <c r="BL794" s="12"/>
      <c r="BM794" s="11"/>
      <c r="BN794" s="11"/>
      <c r="BO794" s="11"/>
      <c r="BP794" s="9"/>
    </row>
    <row r="795" spans="3:68" x14ac:dyDescent="0.25">
      <c r="C795" s="9"/>
      <c r="D795" s="9"/>
      <c r="E795" s="9"/>
      <c r="F795" s="9"/>
      <c r="G795" s="9"/>
      <c r="H795" s="11"/>
      <c r="I795" s="11"/>
      <c r="J795" s="11"/>
      <c r="K795" s="9"/>
      <c r="L795" s="11"/>
      <c r="M795" s="11"/>
      <c r="N795" s="9"/>
      <c r="O795" s="9"/>
      <c r="P795" s="9"/>
      <c r="Q795" s="9"/>
      <c r="R795" s="11"/>
      <c r="S795" s="11"/>
      <c r="T795" s="11"/>
      <c r="U795" s="9"/>
      <c r="V795" s="11"/>
      <c r="W795" s="11"/>
      <c r="X795" s="9"/>
      <c r="Y795" s="9"/>
      <c r="Z795" s="9"/>
      <c r="AA795" s="11"/>
      <c r="AB795" s="11"/>
      <c r="AC795" s="11"/>
      <c r="AD795" s="9"/>
      <c r="AE795" s="11"/>
      <c r="AF795" s="11"/>
      <c r="AG795" s="9"/>
      <c r="AH795" s="9"/>
      <c r="AI795" s="9"/>
      <c r="AJ795" s="9"/>
      <c r="AK795" s="9"/>
      <c r="AL795" s="11"/>
      <c r="AM795" s="11"/>
      <c r="AN795" s="11"/>
      <c r="AO795" s="9"/>
      <c r="AP795" s="11"/>
      <c r="AQ795" s="11"/>
      <c r="AR795" s="9"/>
      <c r="AS795" s="9"/>
      <c r="AT795" s="9"/>
      <c r="AU795" s="9"/>
      <c r="AV795" s="11"/>
      <c r="AW795" s="11"/>
      <c r="AX795" s="11"/>
      <c r="AY795" s="9"/>
      <c r="AZ795" s="11"/>
      <c r="BA795" s="11"/>
      <c r="BB795" s="12"/>
      <c r="BC795" s="9"/>
      <c r="BD795" s="12"/>
      <c r="BE795" s="9"/>
      <c r="BF795" s="11"/>
      <c r="BG795" s="9"/>
      <c r="BH795" s="11"/>
      <c r="BI795" s="11"/>
      <c r="BJ795" s="12"/>
      <c r="BK795" s="9"/>
      <c r="BL795" s="12"/>
      <c r="BM795" s="11"/>
      <c r="BN795" s="11"/>
      <c r="BO795" s="11"/>
      <c r="BP795" s="9"/>
    </row>
    <row r="796" spans="3:68" x14ac:dyDescent="0.25">
      <c r="C796" s="9"/>
      <c r="D796" s="9"/>
      <c r="E796" s="9"/>
      <c r="F796" s="9"/>
      <c r="G796" s="9"/>
      <c r="H796" s="11"/>
      <c r="I796" s="11"/>
      <c r="J796" s="11"/>
      <c r="K796" s="9"/>
      <c r="L796" s="11"/>
      <c r="M796" s="11"/>
      <c r="N796" s="9"/>
      <c r="O796" s="9"/>
      <c r="P796" s="9"/>
      <c r="Q796" s="9"/>
      <c r="R796" s="11"/>
      <c r="S796" s="11"/>
      <c r="T796" s="11"/>
      <c r="U796" s="9"/>
      <c r="V796" s="11"/>
      <c r="W796" s="11"/>
      <c r="X796" s="9"/>
      <c r="Y796" s="9"/>
      <c r="Z796" s="9"/>
      <c r="AA796" s="11"/>
      <c r="AB796" s="11"/>
      <c r="AC796" s="11"/>
      <c r="AD796" s="9"/>
      <c r="AE796" s="11"/>
      <c r="AF796" s="11"/>
      <c r="AG796" s="9"/>
      <c r="AH796" s="9"/>
      <c r="AI796" s="9"/>
      <c r="AJ796" s="9"/>
      <c r="AK796" s="9"/>
      <c r="AL796" s="11"/>
      <c r="AM796" s="11"/>
      <c r="AN796" s="11"/>
      <c r="AO796" s="9"/>
      <c r="AP796" s="11"/>
      <c r="AQ796" s="11"/>
      <c r="AR796" s="9"/>
      <c r="AS796" s="9"/>
      <c r="AT796" s="9"/>
      <c r="AU796" s="9"/>
      <c r="AV796" s="11"/>
      <c r="AW796" s="11"/>
      <c r="AX796" s="11"/>
      <c r="AY796" s="9"/>
      <c r="AZ796" s="11"/>
      <c r="BA796" s="11"/>
      <c r="BB796" s="12"/>
      <c r="BC796" s="9"/>
      <c r="BD796" s="12"/>
      <c r="BE796" s="9"/>
      <c r="BF796" s="11"/>
      <c r="BG796" s="9"/>
      <c r="BH796" s="11"/>
      <c r="BI796" s="11"/>
      <c r="BJ796" s="12"/>
      <c r="BK796" s="9"/>
      <c r="BL796" s="12"/>
      <c r="BM796" s="11"/>
      <c r="BN796" s="11"/>
      <c r="BO796" s="11"/>
      <c r="BP796" s="9"/>
    </row>
    <row r="797" spans="3:68" x14ac:dyDescent="0.25">
      <c r="C797" s="9"/>
      <c r="D797" s="9"/>
      <c r="E797" s="9"/>
      <c r="F797" s="9"/>
      <c r="G797" s="9"/>
      <c r="H797" s="11"/>
      <c r="I797" s="11"/>
      <c r="J797" s="11"/>
      <c r="K797" s="9"/>
      <c r="L797" s="11"/>
      <c r="M797" s="11"/>
      <c r="N797" s="9"/>
      <c r="O797" s="9"/>
      <c r="P797" s="9"/>
      <c r="Q797" s="9"/>
      <c r="R797" s="11"/>
      <c r="S797" s="11"/>
      <c r="T797" s="11"/>
      <c r="U797" s="9"/>
      <c r="V797" s="11"/>
      <c r="W797" s="11"/>
      <c r="X797" s="9"/>
      <c r="Y797" s="9"/>
      <c r="Z797" s="9"/>
      <c r="AA797" s="11"/>
      <c r="AB797" s="11"/>
      <c r="AC797" s="11"/>
      <c r="AD797" s="9"/>
      <c r="AE797" s="11"/>
      <c r="AF797" s="11"/>
      <c r="AG797" s="9"/>
      <c r="AH797" s="9"/>
      <c r="AI797" s="9"/>
      <c r="AJ797" s="9"/>
      <c r="AK797" s="9"/>
      <c r="AL797" s="11"/>
      <c r="AM797" s="11"/>
      <c r="AN797" s="11"/>
      <c r="AO797" s="9"/>
      <c r="AP797" s="11"/>
      <c r="AQ797" s="11"/>
      <c r="AR797" s="9"/>
      <c r="AS797" s="9"/>
      <c r="AT797" s="9"/>
      <c r="AU797" s="9"/>
      <c r="AV797" s="11"/>
      <c r="AW797" s="11"/>
      <c r="AX797" s="11"/>
      <c r="AY797" s="9"/>
      <c r="AZ797" s="11"/>
      <c r="BA797" s="11"/>
      <c r="BB797" s="12"/>
      <c r="BC797" s="9"/>
      <c r="BD797" s="12"/>
      <c r="BE797" s="9"/>
      <c r="BF797" s="11"/>
      <c r="BG797" s="9"/>
      <c r="BH797" s="11"/>
      <c r="BI797" s="11"/>
      <c r="BJ797" s="12"/>
      <c r="BK797" s="9"/>
      <c r="BL797" s="12"/>
      <c r="BM797" s="11"/>
      <c r="BN797" s="11"/>
      <c r="BO797" s="11"/>
      <c r="BP797" s="9"/>
    </row>
    <row r="798" spans="3:68" x14ac:dyDescent="0.25">
      <c r="C798" s="9"/>
      <c r="D798" s="9"/>
      <c r="E798" s="9"/>
      <c r="F798" s="9"/>
      <c r="G798" s="9"/>
      <c r="H798" s="11"/>
      <c r="I798" s="11"/>
      <c r="J798" s="11"/>
      <c r="K798" s="9"/>
      <c r="L798" s="11"/>
      <c r="M798" s="11"/>
      <c r="N798" s="9"/>
      <c r="O798" s="9"/>
      <c r="P798" s="9"/>
      <c r="Q798" s="9"/>
      <c r="R798" s="11"/>
      <c r="S798" s="11"/>
      <c r="T798" s="11"/>
      <c r="U798" s="9"/>
      <c r="V798" s="11"/>
      <c r="W798" s="11"/>
      <c r="X798" s="9"/>
      <c r="Y798" s="9"/>
      <c r="Z798" s="9"/>
      <c r="AA798" s="11"/>
      <c r="AB798" s="11"/>
      <c r="AC798" s="11"/>
      <c r="AD798" s="9"/>
      <c r="AE798" s="11"/>
      <c r="AF798" s="11"/>
      <c r="AG798" s="9"/>
      <c r="AH798" s="9"/>
      <c r="AI798" s="9"/>
      <c r="AJ798" s="9"/>
      <c r="AK798" s="9"/>
      <c r="AL798" s="11"/>
      <c r="AM798" s="11"/>
      <c r="AN798" s="11"/>
      <c r="AO798" s="9"/>
      <c r="AP798" s="11"/>
      <c r="AQ798" s="11"/>
      <c r="AR798" s="9"/>
      <c r="AS798" s="9"/>
      <c r="AT798" s="9"/>
      <c r="AU798" s="9"/>
      <c r="AV798" s="11"/>
      <c r="AW798" s="11"/>
      <c r="AX798" s="11"/>
      <c r="AY798" s="9"/>
      <c r="AZ798" s="11"/>
      <c r="BA798" s="11"/>
      <c r="BB798" s="12"/>
      <c r="BC798" s="9"/>
      <c r="BD798" s="12"/>
      <c r="BE798" s="9"/>
      <c r="BF798" s="11"/>
      <c r="BG798" s="9"/>
      <c r="BH798" s="11"/>
      <c r="BI798" s="11"/>
      <c r="BJ798" s="12"/>
      <c r="BK798" s="9"/>
      <c r="BL798" s="12"/>
      <c r="BM798" s="11"/>
      <c r="BN798" s="11"/>
      <c r="BO798" s="11"/>
      <c r="BP798" s="9"/>
    </row>
    <row r="799" spans="3:68" x14ac:dyDescent="0.25">
      <c r="C799" s="9"/>
      <c r="D799" s="9"/>
      <c r="E799" s="9"/>
      <c r="F799" s="9"/>
      <c r="G799" s="9"/>
      <c r="H799" s="11"/>
      <c r="I799" s="11"/>
      <c r="J799" s="11"/>
      <c r="K799" s="9"/>
      <c r="L799" s="11"/>
      <c r="M799" s="11"/>
      <c r="N799" s="9"/>
      <c r="O799" s="9"/>
      <c r="P799" s="9"/>
      <c r="Q799" s="9"/>
      <c r="R799" s="11"/>
      <c r="S799" s="11"/>
      <c r="T799" s="11"/>
      <c r="U799" s="9"/>
      <c r="V799" s="11"/>
      <c r="W799" s="11"/>
      <c r="X799" s="9"/>
      <c r="Y799" s="9"/>
      <c r="Z799" s="9"/>
      <c r="AA799" s="11"/>
      <c r="AB799" s="11"/>
      <c r="AC799" s="11"/>
      <c r="AD799" s="9"/>
      <c r="AE799" s="11"/>
      <c r="AF799" s="11"/>
      <c r="AG799" s="9"/>
      <c r="AH799" s="9"/>
      <c r="AI799" s="9"/>
      <c r="AJ799" s="9"/>
      <c r="AK799" s="9"/>
      <c r="AL799" s="11"/>
      <c r="AM799" s="11"/>
      <c r="AN799" s="11"/>
      <c r="AO799" s="9"/>
      <c r="AP799" s="11"/>
      <c r="AQ799" s="11"/>
      <c r="AR799" s="9"/>
      <c r="AS799" s="9"/>
      <c r="AT799" s="9"/>
      <c r="AU799" s="9"/>
      <c r="AV799" s="11"/>
      <c r="AW799" s="11"/>
      <c r="AX799" s="11"/>
      <c r="AY799" s="9"/>
      <c r="AZ799" s="11"/>
      <c r="BA799" s="11"/>
      <c r="BB799" s="12"/>
      <c r="BC799" s="9"/>
      <c r="BD799" s="12"/>
      <c r="BE799" s="9"/>
      <c r="BF799" s="11"/>
      <c r="BG799" s="9"/>
      <c r="BH799" s="11"/>
      <c r="BI799" s="11"/>
      <c r="BJ799" s="12"/>
      <c r="BK799" s="9"/>
      <c r="BL799" s="12"/>
      <c r="BM799" s="11"/>
      <c r="BN799" s="11"/>
      <c r="BO799" s="11"/>
      <c r="BP799" s="9"/>
    </row>
    <row r="800" spans="3:68" x14ac:dyDescent="0.25">
      <c r="C800" s="9"/>
      <c r="D800" s="9"/>
      <c r="E800" s="9"/>
      <c r="F800" s="9"/>
      <c r="G800" s="9"/>
      <c r="H800" s="11"/>
      <c r="I800" s="11"/>
      <c r="J800" s="11"/>
      <c r="K800" s="9"/>
      <c r="L800" s="11"/>
      <c r="M800" s="11"/>
      <c r="N800" s="9"/>
      <c r="O800" s="9"/>
      <c r="P800" s="9"/>
      <c r="Q800" s="9"/>
      <c r="R800" s="11"/>
      <c r="S800" s="11"/>
      <c r="T800" s="11"/>
      <c r="U800" s="9"/>
      <c r="V800" s="11"/>
      <c r="W800" s="11"/>
      <c r="X800" s="9"/>
      <c r="Y800" s="9"/>
      <c r="Z800" s="9"/>
      <c r="AA800" s="11"/>
      <c r="AB800" s="11"/>
      <c r="AC800" s="11"/>
      <c r="AD800" s="9"/>
      <c r="AE800" s="11"/>
      <c r="AF800" s="11"/>
      <c r="AG800" s="9"/>
      <c r="AH800" s="9"/>
      <c r="AI800" s="9"/>
      <c r="AJ800" s="9"/>
      <c r="AK800" s="9"/>
      <c r="AL800" s="11"/>
      <c r="AM800" s="11"/>
      <c r="AN800" s="11"/>
      <c r="AO800" s="9"/>
      <c r="AP800" s="11"/>
      <c r="AQ800" s="11"/>
      <c r="AR800" s="9"/>
      <c r="AS800" s="9"/>
      <c r="AT800" s="9"/>
      <c r="AU800" s="9"/>
      <c r="AV800" s="11"/>
      <c r="AW800" s="11"/>
      <c r="AX800" s="11"/>
      <c r="AY800" s="9"/>
      <c r="AZ800" s="11"/>
      <c r="BA800" s="11"/>
      <c r="BB800" s="12"/>
      <c r="BC800" s="9"/>
      <c r="BD800" s="12"/>
      <c r="BE800" s="9"/>
      <c r="BF800" s="11"/>
      <c r="BG800" s="9"/>
      <c r="BH800" s="11"/>
      <c r="BI800" s="11"/>
      <c r="BJ800" s="12"/>
      <c r="BK800" s="9"/>
      <c r="BL800" s="12"/>
      <c r="BM800" s="11"/>
      <c r="BN800" s="11"/>
      <c r="BO800" s="11"/>
      <c r="BP800" s="9"/>
    </row>
    <row r="801" spans="3:68" x14ac:dyDescent="0.25">
      <c r="C801" s="9"/>
      <c r="D801" s="9"/>
      <c r="E801" s="9"/>
      <c r="F801" s="9"/>
      <c r="G801" s="9"/>
      <c r="H801" s="11"/>
      <c r="I801" s="11"/>
      <c r="J801" s="11"/>
      <c r="K801" s="9"/>
      <c r="L801" s="11"/>
      <c r="M801" s="11"/>
      <c r="N801" s="9"/>
      <c r="O801" s="9"/>
      <c r="P801" s="9"/>
      <c r="Q801" s="9"/>
      <c r="R801" s="11"/>
      <c r="S801" s="11"/>
      <c r="T801" s="11"/>
      <c r="U801" s="9"/>
      <c r="V801" s="11"/>
      <c r="W801" s="11"/>
      <c r="X801" s="9"/>
      <c r="Y801" s="9"/>
      <c r="Z801" s="9"/>
      <c r="AA801" s="11"/>
      <c r="AB801" s="11"/>
      <c r="AC801" s="11"/>
      <c r="AD801" s="9"/>
      <c r="AE801" s="11"/>
      <c r="AF801" s="11"/>
      <c r="AG801" s="9"/>
      <c r="AH801" s="9"/>
      <c r="AI801" s="9"/>
      <c r="AJ801" s="9"/>
      <c r="AK801" s="9"/>
      <c r="AL801" s="11"/>
      <c r="AM801" s="11"/>
      <c r="AN801" s="11"/>
      <c r="AO801" s="9"/>
      <c r="AP801" s="11"/>
      <c r="AQ801" s="11"/>
      <c r="AR801" s="9"/>
      <c r="AS801" s="9"/>
      <c r="AT801" s="9"/>
      <c r="AU801" s="9"/>
      <c r="AV801" s="11"/>
      <c r="AW801" s="11"/>
      <c r="AX801" s="11"/>
      <c r="AY801" s="9"/>
      <c r="AZ801" s="11"/>
      <c r="BA801" s="11"/>
      <c r="BB801" s="12"/>
      <c r="BC801" s="9"/>
      <c r="BD801" s="12"/>
      <c r="BE801" s="9"/>
      <c r="BF801" s="11"/>
      <c r="BG801" s="9"/>
      <c r="BH801" s="11"/>
      <c r="BI801" s="11"/>
      <c r="BJ801" s="12"/>
      <c r="BK801" s="9"/>
      <c r="BL801" s="12"/>
      <c r="BM801" s="11"/>
      <c r="BN801" s="11"/>
      <c r="BO801" s="11"/>
      <c r="BP801" s="9"/>
    </row>
    <row r="802" spans="3:68" x14ac:dyDescent="0.25">
      <c r="C802" s="9"/>
      <c r="D802" s="9"/>
      <c r="E802" s="9"/>
      <c r="F802" s="9"/>
      <c r="G802" s="9"/>
      <c r="H802" s="11"/>
      <c r="I802" s="11"/>
      <c r="J802" s="11"/>
      <c r="K802" s="9"/>
      <c r="L802" s="11"/>
      <c r="M802" s="11"/>
      <c r="N802" s="9"/>
      <c r="O802" s="9"/>
      <c r="P802" s="9"/>
      <c r="Q802" s="9"/>
      <c r="R802" s="11"/>
      <c r="S802" s="11"/>
      <c r="T802" s="11"/>
      <c r="U802" s="9"/>
      <c r="V802" s="11"/>
      <c r="W802" s="11"/>
      <c r="X802" s="9"/>
      <c r="Y802" s="9"/>
      <c r="Z802" s="9"/>
      <c r="AA802" s="11"/>
      <c r="AB802" s="11"/>
      <c r="AC802" s="11"/>
      <c r="AD802" s="9"/>
      <c r="AE802" s="11"/>
      <c r="AF802" s="11"/>
      <c r="AG802" s="9"/>
      <c r="AH802" s="9"/>
      <c r="AI802" s="9"/>
      <c r="AJ802" s="9"/>
      <c r="AK802" s="9"/>
      <c r="AL802" s="11"/>
      <c r="AM802" s="11"/>
      <c r="AN802" s="11"/>
      <c r="AO802" s="9"/>
      <c r="AP802" s="11"/>
      <c r="AQ802" s="11"/>
      <c r="AR802" s="9"/>
      <c r="AS802" s="9"/>
      <c r="AT802" s="9"/>
      <c r="AU802" s="9"/>
      <c r="AV802" s="11"/>
      <c r="AW802" s="11"/>
      <c r="AX802" s="11"/>
      <c r="AY802" s="9"/>
      <c r="AZ802" s="11"/>
      <c r="BA802" s="11"/>
      <c r="BB802" s="12"/>
      <c r="BC802" s="9"/>
      <c r="BD802" s="12"/>
      <c r="BE802" s="9"/>
      <c r="BF802" s="11"/>
      <c r="BG802" s="9"/>
      <c r="BH802" s="11"/>
      <c r="BI802" s="11"/>
      <c r="BJ802" s="12"/>
      <c r="BK802" s="9"/>
      <c r="BL802" s="12"/>
      <c r="BM802" s="11"/>
      <c r="BN802" s="11"/>
      <c r="BO802" s="11"/>
      <c r="BP802" s="9"/>
    </row>
    <row r="803" spans="3:68" x14ac:dyDescent="0.25">
      <c r="C803" s="9"/>
      <c r="D803" s="9"/>
      <c r="E803" s="9"/>
      <c r="F803" s="9"/>
      <c r="G803" s="9"/>
      <c r="H803" s="11"/>
      <c r="I803" s="11"/>
      <c r="J803" s="11"/>
      <c r="K803" s="9"/>
      <c r="L803" s="11"/>
      <c r="M803" s="11"/>
      <c r="N803" s="9"/>
      <c r="O803" s="9"/>
      <c r="P803" s="9"/>
      <c r="Q803" s="9"/>
      <c r="R803" s="11"/>
      <c r="S803" s="11"/>
      <c r="T803" s="11"/>
      <c r="U803" s="9"/>
      <c r="V803" s="11"/>
      <c r="W803" s="11"/>
      <c r="X803" s="9"/>
      <c r="Y803" s="9"/>
      <c r="Z803" s="9"/>
      <c r="AA803" s="11"/>
      <c r="AB803" s="11"/>
      <c r="AC803" s="11"/>
      <c r="AD803" s="9"/>
      <c r="AE803" s="11"/>
      <c r="AF803" s="11"/>
      <c r="AG803" s="9"/>
      <c r="AH803" s="9"/>
      <c r="AI803" s="9"/>
      <c r="AJ803" s="9"/>
      <c r="AK803" s="9"/>
      <c r="AL803" s="11"/>
      <c r="AM803" s="11"/>
      <c r="AN803" s="11"/>
      <c r="AO803" s="9"/>
      <c r="AP803" s="11"/>
      <c r="AQ803" s="11"/>
      <c r="AR803" s="9"/>
      <c r="AS803" s="9"/>
      <c r="AT803" s="9"/>
      <c r="AU803" s="9"/>
      <c r="AV803" s="11"/>
      <c r="AW803" s="11"/>
      <c r="AX803" s="11"/>
      <c r="AY803" s="9"/>
      <c r="AZ803" s="11"/>
      <c r="BA803" s="11"/>
      <c r="BB803" s="12"/>
      <c r="BC803" s="9"/>
      <c r="BD803" s="12"/>
      <c r="BE803" s="9"/>
      <c r="BF803" s="11"/>
      <c r="BG803" s="9"/>
      <c r="BH803" s="11"/>
      <c r="BI803" s="11"/>
      <c r="BJ803" s="12"/>
      <c r="BK803" s="9"/>
      <c r="BL803" s="12"/>
      <c r="BM803" s="11"/>
      <c r="BN803" s="11"/>
      <c r="BO803" s="11"/>
      <c r="BP803" s="9"/>
    </row>
    <row r="804" spans="3:68" x14ac:dyDescent="0.25">
      <c r="C804" s="9"/>
      <c r="D804" s="9"/>
      <c r="E804" s="9"/>
      <c r="F804" s="9"/>
      <c r="G804" s="9"/>
      <c r="H804" s="11"/>
      <c r="I804" s="11"/>
      <c r="J804" s="11"/>
      <c r="K804" s="9"/>
      <c r="L804" s="11"/>
      <c r="M804" s="11"/>
      <c r="N804" s="9"/>
      <c r="O804" s="9"/>
      <c r="P804" s="9"/>
      <c r="Q804" s="9"/>
      <c r="R804" s="11"/>
      <c r="S804" s="11"/>
      <c r="T804" s="11"/>
      <c r="U804" s="9"/>
      <c r="V804" s="11"/>
      <c r="W804" s="11"/>
      <c r="X804" s="9"/>
      <c r="Y804" s="9"/>
      <c r="Z804" s="9"/>
      <c r="AA804" s="11"/>
      <c r="AB804" s="11"/>
      <c r="AC804" s="11"/>
      <c r="AD804" s="9"/>
      <c r="AE804" s="11"/>
      <c r="AF804" s="11"/>
      <c r="AG804" s="9"/>
      <c r="AH804" s="9"/>
      <c r="AI804" s="9"/>
      <c r="AJ804" s="9"/>
      <c r="AK804" s="9"/>
      <c r="AL804" s="11"/>
      <c r="AM804" s="11"/>
      <c r="AN804" s="11"/>
      <c r="AO804" s="9"/>
      <c r="AP804" s="11"/>
      <c r="AQ804" s="11"/>
      <c r="AR804" s="9"/>
      <c r="AS804" s="9"/>
      <c r="AT804" s="9"/>
      <c r="AU804" s="9"/>
      <c r="AV804" s="11"/>
      <c r="AW804" s="11"/>
      <c r="AX804" s="11"/>
      <c r="AY804" s="9"/>
      <c r="AZ804" s="11"/>
      <c r="BA804" s="11"/>
      <c r="BB804" s="12"/>
      <c r="BC804" s="9"/>
      <c r="BD804" s="12"/>
      <c r="BE804" s="9"/>
      <c r="BF804" s="11"/>
      <c r="BG804" s="9"/>
      <c r="BH804" s="11"/>
      <c r="BI804" s="11"/>
      <c r="BJ804" s="12"/>
      <c r="BK804" s="9"/>
      <c r="BL804" s="12"/>
      <c r="BM804" s="11"/>
      <c r="BN804" s="11"/>
      <c r="BO804" s="11"/>
      <c r="BP804" s="9"/>
    </row>
    <row r="805" spans="3:68" x14ac:dyDescent="0.25">
      <c r="C805" s="9"/>
      <c r="D805" s="9"/>
      <c r="E805" s="9"/>
      <c r="F805" s="9"/>
      <c r="G805" s="9"/>
      <c r="H805" s="11"/>
      <c r="I805" s="11"/>
      <c r="J805" s="11"/>
      <c r="K805" s="9"/>
      <c r="L805" s="11"/>
      <c r="M805" s="11"/>
      <c r="N805" s="9"/>
      <c r="O805" s="9"/>
      <c r="P805" s="9"/>
      <c r="Q805" s="9"/>
      <c r="R805" s="11"/>
      <c r="S805" s="11"/>
      <c r="T805" s="11"/>
      <c r="U805" s="9"/>
      <c r="V805" s="11"/>
      <c r="W805" s="11"/>
      <c r="X805" s="9"/>
      <c r="Y805" s="9"/>
      <c r="Z805" s="9"/>
      <c r="AA805" s="11"/>
      <c r="AB805" s="11"/>
      <c r="AC805" s="11"/>
      <c r="AD805" s="9"/>
      <c r="AE805" s="11"/>
      <c r="AF805" s="11"/>
      <c r="AG805" s="9"/>
      <c r="AH805" s="9"/>
      <c r="AI805" s="9"/>
      <c r="AJ805" s="9"/>
      <c r="AK805" s="9"/>
      <c r="AL805" s="11"/>
      <c r="AM805" s="11"/>
      <c r="AN805" s="11"/>
      <c r="AO805" s="9"/>
      <c r="AP805" s="11"/>
      <c r="AQ805" s="11"/>
      <c r="AR805" s="9"/>
      <c r="AS805" s="9"/>
      <c r="AT805" s="9"/>
      <c r="AU805" s="9"/>
      <c r="AV805" s="11"/>
      <c r="AW805" s="11"/>
      <c r="AX805" s="11"/>
      <c r="AY805" s="9"/>
      <c r="AZ805" s="11"/>
      <c r="BA805" s="11"/>
      <c r="BB805" s="12"/>
      <c r="BC805" s="9"/>
      <c r="BD805" s="12"/>
      <c r="BE805" s="9"/>
      <c r="BF805" s="11"/>
      <c r="BG805" s="9"/>
      <c r="BH805" s="11"/>
      <c r="BI805" s="11"/>
      <c r="BJ805" s="12"/>
      <c r="BK805" s="9"/>
      <c r="BL805" s="12"/>
      <c r="BM805" s="11"/>
      <c r="BN805" s="11"/>
      <c r="BO805" s="11"/>
      <c r="BP805" s="9"/>
    </row>
    <row r="806" spans="3:68" x14ac:dyDescent="0.25">
      <c r="C806" s="9"/>
      <c r="D806" s="9"/>
      <c r="E806" s="9"/>
      <c r="F806" s="9"/>
      <c r="G806" s="9"/>
      <c r="H806" s="11"/>
      <c r="I806" s="11"/>
      <c r="J806" s="11"/>
      <c r="K806" s="9"/>
      <c r="L806" s="11"/>
      <c r="M806" s="11"/>
      <c r="N806" s="9"/>
      <c r="O806" s="9"/>
      <c r="P806" s="9"/>
      <c r="Q806" s="9"/>
      <c r="R806" s="11"/>
      <c r="S806" s="11"/>
      <c r="T806" s="11"/>
      <c r="U806" s="9"/>
      <c r="V806" s="11"/>
      <c r="W806" s="11"/>
      <c r="X806" s="9"/>
      <c r="Y806" s="9"/>
      <c r="Z806" s="9"/>
      <c r="AA806" s="11"/>
      <c r="AB806" s="11"/>
      <c r="AC806" s="11"/>
      <c r="AD806" s="9"/>
      <c r="AE806" s="11"/>
      <c r="AF806" s="11"/>
      <c r="AG806" s="9"/>
      <c r="AH806" s="9"/>
      <c r="AI806" s="9"/>
      <c r="AJ806" s="9"/>
      <c r="AK806" s="9"/>
      <c r="AL806" s="11"/>
      <c r="AM806" s="11"/>
      <c r="AN806" s="11"/>
      <c r="AO806" s="9"/>
      <c r="AP806" s="11"/>
      <c r="AQ806" s="11"/>
      <c r="AR806" s="9"/>
      <c r="AS806" s="9"/>
      <c r="AT806" s="9"/>
      <c r="AU806" s="9"/>
      <c r="AV806" s="11"/>
      <c r="AW806" s="11"/>
      <c r="AX806" s="11"/>
      <c r="AY806" s="9"/>
      <c r="AZ806" s="11"/>
      <c r="BA806" s="11"/>
      <c r="BB806" s="12"/>
      <c r="BC806" s="9"/>
      <c r="BD806" s="12"/>
      <c r="BE806" s="9"/>
      <c r="BF806" s="11"/>
      <c r="BG806" s="9"/>
      <c r="BH806" s="11"/>
      <c r="BI806" s="11"/>
      <c r="BJ806" s="12"/>
      <c r="BK806" s="9"/>
      <c r="BL806" s="12"/>
      <c r="BM806" s="11"/>
      <c r="BN806" s="11"/>
      <c r="BO806" s="11"/>
      <c r="BP806" s="9"/>
    </row>
    <row r="807" spans="3:68" x14ac:dyDescent="0.25">
      <c r="C807" s="9"/>
      <c r="D807" s="9"/>
      <c r="E807" s="9"/>
      <c r="F807" s="9"/>
      <c r="G807" s="9"/>
      <c r="H807" s="11"/>
      <c r="I807" s="11"/>
      <c r="J807" s="11"/>
      <c r="K807" s="9"/>
      <c r="L807" s="11"/>
      <c r="M807" s="11"/>
      <c r="N807" s="9"/>
      <c r="O807" s="9"/>
      <c r="P807" s="9"/>
      <c r="Q807" s="9"/>
      <c r="R807" s="11"/>
      <c r="S807" s="11"/>
      <c r="T807" s="11"/>
      <c r="U807" s="9"/>
      <c r="V807" s="11"/>
      <c r="W807" s="11"/>
      <c r="X807" s="9"/>
      <c r="Y807" s="9"/>
      <c r="Z807" s="9"/>
      <c r="AA807" s="11"/>
      <c r="AB807" s="11"/>
      <c r="AC807" s="11"/>
      <c r="AD807" s="9"/>
      <c r="AE807" s="11"/>
      <c r="AF807" s="11"/>
      <c r="AG807" s="9"/>
      <c r="AH807" s="9"/>
      <c r="AI807" s="9"/>
      <c r="AJ807" s="9"/>
      <c r="AK807" s="9"/>
      <c r="AL807" s="11"/>
      <c r="AM807" s="11"/>
      <c r="AN807" s="11"/>
      <c r="AO807" s="9"/>
      <c r="AP807" s="11"/>
      <c r="AQ807" s="11"/>
      <c r="AR807" s="9"/>
      <c r="AS807" s="9"/>
      <c r="AT807" s="9"/>
      <c r="AU807" s="9"/>
      <c r="AV807" s="11"/>
      <c r="AW807" s="11"/>
      <c r="AX807" s="11"/>
      <c r="AY807" s="9"/>
      <c r="AZ807" s="11"/>
      <c r="BA807" s="11"/>
      <c r="BB807" s="12"/>
      <c r="BC807" s="9"/>
      <c r="BD807" s="12"/>
      <c r="BE807" s="9"/>
      <c r="BF807" s="11"/>
      <c r="BG807" s="9"/>
      <c r="BH807" s="11"/>
      <c r="BI807" s="11"/>
      <c r="BJ807" s="12"/>
      <c r="BK807" s="9"/>
      <c r="BL807" s="12"/>
      <c r="BM807" s="11"/>
      <c r="BN807" s="11"/>
      <c r="BO807" s="11"/>
      <c r="BP807" s="9"/>
    </row>
    <row r="808" spans="3:68" x14ac:dyDescent="0.25">
      <c r="C808" s="9"/>
      <c r="D808" s="9"/>
      <c r="E808" s="9"/>
      <c r="F808" s="9"/>
      <c r="G808" s="9"/>
      <c r="H808" s="11"/>
      <c r="I808" s="11"/>
      <c r="J808" s="11"/>
      <c r="K808" s="9"/>
      <c r="L808" s="11"/>
      <c r="M808" s="11"/>
      <c r="N808" s="9"/>
      <c r="O808" s="9"/>
      <c r="P808" s="9"/>
      <c r="Q808" s="9"/>
      <c r="R808" s="11"/>
      <c r="S808" s="11"/>
      <c r="T808" s="11"/>
      <c r="U808" s="9"/>
      <c r="V808" s="11"/>
      <c r="W808" s="11"/>
      <c r="X808" s="9"/>
      <c r="Y808" s="9"/>
      <c r="Z808" s="9"/>
      <c r="AA808" s="11"/>
      <c r="AB808" s="11"/>
      <c r="AC808" s="11"/>
      <c r="AD808" s="9"/>
      <c r="AE808" s="11"/>
      <c r="AF808" s="11"/>
      <c r="AG808" s="9"/>
      <c r="AH808" s="9"/>
      <c r="AI808" s="9"/>
      <c r="AJ808" s="9"/>
      <c r="AK808" s="9"/>
      <c r="AL808" s="11"/>
      <c r="AM808" s="11"/>
      <c r="AN808" s="11"/>
      <c r="AO808" s="9"/>
      <c r="AP808" s="11"/>
      <c r="AQ808" s="11"/>
      <c r="AR808" s="9"/>
      <c r="AS808" s="9"/>
      <c r="AT808" s="9"/>
      <c r="AU808" s="9"/>
      <c r="AV808" s="11"/>
      <c r="AW808" s="11"/>
      <c r="AX808" s="11"/>
      <c r="AY808" s="9"/>
      <c r="AZ808" s="11"/>
      <c r="BA808" s="11"/>
      <c r="BB808" s="12"/>
      <c r="BC808" s="9"/>
      <c r="BD808" s="12"/>
      <c r="BE808" s="9"/>
      <c r="BF808" s="11"/>
      <c r="BG808" s="9"/>
      <c r="BH808" s="11"/>
      <c r="BI808" s="11"/>
      <c r="BJ808" s="12"/>
      <c r="BK808" s="9"/>
      <c r="BL808" s="12"/>
      <c r="BM808" s="11"/>
      <c r="BN808" s="11"/>
      <c r="BO808" s="11"/>
      <c r="BP808" s="9"/>
    </row>
    <row r="809" spans="3:68" x14ac:dyDescent="0.25">
      <c r="C809" s="9"/>
      <c r="D809" s="9"/>
      <c r="E809" s="9"/>
      <c r="F809" s="9"/>
      <c r="G809" s="9"/>
      <c r="H809" s="11"/>
      <c r="I809" s="11"/>
      <c r="J809" s="11"/>
      <c r="K809" s="9"/>
      <c r="L809" s="11"/>
      <c r="M809" s="11"/>
      <c r="N809" s="9"/>
      <c r="O809" s="9"/>
      <c r="P809" s="9"/>
      <c r="Q809" s="9"/>
      <c r="R809" s="11"/>
      <c r="S809" s="11"/>
      <c r="T809" s="11"/>
      <c r="U809" s="9"/>
      <c r="V809" s="11"/>
      <c r="W809" s="11"/>
      <c r="X809" s="9"/>
      <c r="Y809" s="9"/>
      <c r="Z809" s="9"/>
      <c r="AA809" s="11"/>
      <c r="AB809" s="11"/>
      <c r="AC809" s="11"/>
      <c r="AD809" s="9"/>
      <c r="AE809" s="11"/>
      <c r="AF809" s="11"/>
      <c r="AG809" s="9"/>
      <c r="AH809" s="9"/>
      <c r="AI809" s="9"/>
      <c r="AJ809" s="9"/>
      <c r="AK809" s="9"/>
      <c r="AL809" s="11"/>
      <c r="AM809" s="11"/>
      <c r="AN809" s="11"/>
      <c r="AO809" s="9"/>
      <c r="AP809" s="11"/>
      <c r="AQ809" s="11"/>
      <c r="AR809" s="9"/>
      <c r="AS809" s="9"/>
      <c r="AT809" s="9"/>
      <c r="AU809" s="9"/>
      <c r="AV809" s="11"/>
      <c r="AW809" s="11"/>
      <c r="AX809" s="11"/>
      <c r="AY809" s="9"/>
      <c r="AZ809" s="11"/>
      <c r="BA809" s="11"/>
      <c r="BB809" s="12"/>
      <c r="BC809" s="9"/>
      <c r="BD809" s="12"/>
      <c r="BE809" s="9"/>
      <c r="BF809" s="11"/>
      <c r="BG809" s="9"/>
      <c r="BH809" s="11"/>
      <c r="BI809" s="11"/>
      <c r="BJ809" s="12"/>
      <c r="BK809" s="9"/>
      <c r="BL809" s="12"/>
      <c r="BM809" s="11"/>
      <c r="BN809" s="11"/>
      <c r="BO809" s="11"/>
      <c r="BP809" s="9"/>
    </row>
    <row r="810" spans="3:68" x14ac:dyDescent="0.25">
      <c r="C810" s="9"/>
      <c r="D810" s="9"/>
      <c r="E810" s="9"/>
      <c r="F810" s="9"/>
      <c r="G810" s="9"/>
      <c r="H810" s="11"/>
      <c r="I810" s="11"/>
      <c r="J810" s="11"/>
      <c r="K810" s="9"/>
      <c r="L810" s="11"/>
      <c r="M810" s="11"/>
      <c r="N810" s="9"/>
      <c r="O810" s="9"/>
      <c r="P810" s="9"/>
      <c r="Q810" s="9"/>
      <c r="R810" s="11"/>
      <c r="S810" s="11"/>
      <c r="T810" s="11"/>
      <c r="U810" s="9"/>
      <c r="V810" s="11"/>
      <c r="W810" s="11"/>
      <c r="X810" s="9"/>
      <c r="Y810" s="9"/>
      <c r="Z810" s="9"/>
      <c r="AA810" s="11"/>
      <c r="AB810" s="11"/>
      <c r="AC810" s="11"/>
      <c r="AD810" s="9"/>
      <c r="AE810" s="11"/>
      <c r="AF810" s="11"/>
      <c r="AG810" s="9"/>
      <c r="AH810" s="9"/>
      <c r="AI810" s="9"/>
      <c r="AJ810" s="9"/>
      <c r="AK810" s="9"/>
      <c r="AL810" s="11"/>
      <c r="AM810" s="11"/>
      <c r="AN810" s="11"/>
      <c r="AO810" s="9"/>
      <c r="AP810" s="11"/>
      <c r="AQ810" s="11"/>
      <c r="AR810" s="9"/>
      <c r="AS810" s="9"/>
      <c r="AT810" s="9"/>
      <c r="AU810" s="9"/>
      <c r="AV810" s="11"/>
      <c r="AW810" s="11"/>
      <c r="AX810" s="11"/>
      <c r="AY810" s="9"/>
      <c r="AZ810" s="11"/>
      <c r="BA810" s="11"/>
      <c r="BB810" s="12"/>
      <c r="BC810" s="9"/>
      <c r="BD810" s="12"/>
      <c r="BE810" s="9"/>
      <c r="BF810" s="11"/>
      <c r="BG810" s="9"/>
      <c r="BH810" s="11"/>
      <c r="BI810" s="11"/>
      <c r="BJ810" s="12"/>
      <c r="BK810" s="9"/>
      <c r="BL810" s="12"/>
      <c r="BM810" s="11"/>
      <c r="BN810" s="11"/>
      <c r="BO810" s="11"/>
      <c r="BP810" s="9"/>
    </row>
    <row r="811" spans="3:68" x14ac:dyDescent="0.25">
      <c r="C811" s="9"/>
      <c r="D811" s="9"/>
      <c r="E811" s="9"/>
      <c r="F811" s="9"/>
      <c r="G811" s="9"/>
      <c r="H811" s="11"/>
      <c r="I811" s="11"/>
      <c r="J811" s="11"/>
      <c r="K811" s="9"/>
      <c r="L811" s="11"/>
      <c r="M811" s="11"/>
      <c r="N811" s="9"/>
      <c r="O811" s="9"/>
      <c r="P811" s="9"/>
      <c r="Q811" s="9"/>
      <c r="R811" s="11"/>
      <c r="S811" s="11"/>
      <c r="T811" s="11"/>
      <c r="U811" s="9"/>
      <c r="V811" s="11"/>
      <c r="W811" s="11"/>
      <c r="X811" s="9"/>
      <c r="Y811" s="9"/>
      <c r="Z811" s="9"/>
      <c r="AA811" s="11"/>
      <c r="AB811" s="11"/>
      <c r="AC811" s="11"/>
      <c r="AD811" s="9"/>
      <c r="AE811" s="11"/>
      <c r="AF811" s="11"/>
      <c r="AG811" s="9"/>
      <c r="AH811" s="9"/>
      <c r="AI811" s="9"/>
      <c r="AJ811" s="9"/>
      <c r="AK811" s="9"/>
      <c r="AL811" s="11"/>
      <c r="AM811" s="11"/>
      <c r="AN811" s="11"/>
      <c r="AO811" s="9"/>
      <c r="AP811" s="11"/>
      <c r="AQ811" s="11"/>
      <c r="AR811" s="9"/>
      <c r="AS811" s="9"/>
      <c r="AT811" s="9"/>
      <c r="AU811" s="9"/>
      <c r="AV811" s="11"/>
      <c r="AW811" s="11"/>
      <c r="AX811" s="11"/>
      <c r="AY811" s="9"/>
      <c r="AZ811" s="11"/>
      <c r="BA811" s="11"/>
      <c r="BB811" s="12"/>
      <c r="BC811" s="9"/>
      <c r="BD811" s="12"/>
      <c r="BE811" s="9"/>
      <c r="BF811" s="11"/>
      <c r="BG811" s="9"/>
      <c r="BH811" s="11"/>
      <c r="BI811" s="11"/>
      <c r="BJ811" s="12"/>
      <c r="BK811" s="9"/>
      <c r="BL811" s="12"/>
      <c r="BM811" s="11"/>
      <c r="BN811" s="11"/>
      <c r="BO811" s="11"/>
      <c r="BP811" s="9"/>
    </row>
    <row r="812" spans="3:68" x14ac:dyDescent="0.25">
      <c r="C812" s="9"/>
      <c r="D812" s="9"/>
      <c r="E812" s="9"/>
      <c r="F812" s="9"/>
      <c r="G812" s="9"/>
      <c r="H812" s="11"/>
      <c r="I812" s="11"/>
      <c r="J812" s="11"/>
      <c r="K812" s="9"/>
      <c r="L812" s="11"/>
      <c r="M812" s="11"/>
      <c r="N812" s="9"/>
      <c r="O812" s="9"/>
      <c r="P812" s="9"/>
      <c r="Q812" s="9"/>
      <c r="R812" s="11"/>
      <c r="S812" s="11"/>
      <c r="T812" s="11"/>
      <c r="U812" s="9"/>
      <c r="V812" s="11"/>
      <c r="W812" s="11"/>
      <c r="X812" s="9"/>
      <c r="Y812" s="9"/>
      <c r="Z812" s="9"/>
      <c r="AA812" s="11"/>
      <c r="AB812" s="11"/>
      <c r="AC812" s="11"/>
      <c r="AD812" s="9"/>
      <c r="AE812" s="11"/>
      <c r="AF812" s="11"/>
      <c r="AG812" s="9"/>
      <c r="AH812" s="9"/>
      <c r="AI812" s="9"/>
      <c r="AJ812" s="9"/>
      <c r="AK812" s="9"/>
      <c r="AL812" s="11"/>
      <c r="AM812" s="11"/>
      <c r="AN812" s="11"/>
      <c r="AO812" s="9"/>
      <c r="AP812" s="11"/>
      <c r="AQ812" s="11"/>
      <c r="AR812" s="9"/>
      <c r="AS812" s="9"/>
      <c r="AT812" s="9"/>
      <c r="AU812" s="9"/>
      <c r="AV812" s="11"/>
      <c r="AW812" s="11"/>
      <c r="AX812" s="11"/>
      <c r="AY812" s="9"/>
      <c r="AZ812" s="11"/>
      <c r="BA812" s="11"/>
      <c r="BB812" s="12"/>
      <c r="BC812" s="9"/>
      <c r="BD812" s="12"/>
      <c r="BE812" s="9"/>
      <c r="BF812" s="11"/>
      <c r="BG812" s="9"/>
      <c r="BH812" s="11"/>
      <c r="BI812" s="11"/>
      <c r="BJ812" s="12"/>
      <c r="BK812" s="9"/>
      <c r="BL812" s="12"/>
      <c r="BM812" s="11"/>
      <c r="BN812" s="11"/>
      <c r="BO812" s="11"/>
      <c r="BP812" s="9"/>
    </row>
    <row r="813" spans="3:68" x14ac:dyDescent="0.25">
      <c r="C813" s="9"/>
      <c r="D813" s="9"/>
      <c r="E813" s="9"/>
      <c r="F813" s="9"/>
      <c r="G813" s="9"/>
      <c r="H813" s="11"/>
      <c r="I813" s="11"/>
      <c r="J813" s="11"/>
      <c r="K813" s="9"/>
      <c r="L813" s="11"/>
      <c r="M813" s="11"/>
      <c r="N813" s="9"/>
      <c r="O813" s="9"/>
      <c r="P813" s="9"/>
      <c r="Q813" s="9"/>
      <c r="R813" s="11"/>
      <c r="S813" s="11"/>
      <c r="T813" s="11"/>
      <c r="U813" s="9"/>
      <c r="V813" s="11"/>
      <c r="W813" s="11"/>
      <c r="X813" s="9"/>
      <c r="Y813" s="9"/>
      <c r="Z813" s="9"/>
      <c r="AA813" s="11"/>
      <c r="AB813" s="11"/>
      <c r="AC813" s="11"/>
      <c r="AD813" s="9"/>
      <c r="AE813" s="11"/>
      <c r="AF813" s="11"/>
      <c r="AG813" s="9"/>
      <c r="AH813" s="9"/>
      <c r="AI813" s="9"/>
      <c r="AJ813" s="9"/>
      <c r="AK813" s="9"/>
      <c r="AL813" s="11"/>
      <c r="AM813" s="11"/>
      <c r="AN813" s="11"/>
      <c r="AO813" s="9"/>
      <c r="AP813" s="11"/>
      <c r="AQ813" s="11"/>
      <c r="AR813" s="9"/>
      <c r="AS813" s="9"/>
      <c r="AT813" s="9"/>
      <c r="AU813" s="9"/>
      <c r="AV813" s="11"/>
      <c r="AW813" s="11"/>
      <c r="AX813" s="11"/>
      <c r="AY813" s="9"/>
      <c r="AZ813" s="11"/>
      <c r="BA813" s="11"/>
      <c r="BB813" s="12"/>
      <c r="BC813" s="9"/>
      <c r="BD813" s="12"/>
      <c r="BE813" s="9"/>
      <c r="BF813" s="11"/>
      <c r="BG813" s="9"/>
      <c r="BH813" s="11"/>
      <c r="BI813" s="11"/>
      <c r="BJ813" s="12"/>
      <c r="BK813" s="9"/>
      <c r="BL813" s="12"/>
      <c r="BM813" s="11"/>
      <c r="BN813" s="11"/>
      <c r="BO813" s="11"/>
      <c r="BP813" s="9"/>
    </row>
    <row r="814" spans="3:68" x14ac:dyDescent="0.25">
      <c r="C814" s="9"/>
      <c r="D814" s="9"/>
      <c r="E814" s="9"/>
      <c r="F814" s="9"/>
      <c r="G814" s="9"/>
      <c r="H814" s="11"/>
      <c r="I814" s="11"/>
      <c r="J814" s="11"/>
      <c r="K814" s="9"/>
      <c r="L814" s="11"/>
      <c r="M814" s="11"/>
      <c r="N814" s="9"/>
      <c r="O814" s="9"/>
      <c r="P814" s="9"/>
      <c r="Q814" s="9"/>
      <c r="R814" s="11"/>
      <c r="S814" s="11"/>
      <c r="T814" s="11"/>
      <c r="U814" s="9"/>
      <c r="V814" s="11"/>
      <c r="W814" s="11"/>
      <c r="X814" s="9"/>
      <c r="Y814" s="9"/>
      <c r="Z814" s="9"/>
      <c r="AA814" s="11"/>
      <c r="AB814" s="11"/>
      <c r="AC814" s="11"/>
      <c r="AD814" s="9"/>
      <c r="AE814" s="11"/>
      <c r="AF814" s="11"/>
      <c r="AG814" s="9"/>
      <c r="AH814" s="9"/>
      <c r="AI814" s="9"/>
      <c r="AJ814" s="9"/>
      <c r="AK814" s="9"/>
      <c r="AL814" s="11"/>
      <c r="AM814" s="11"/>
      <c r="AN814" s="11"/>
      <c r="AO814" s="9"/>
      <c r="AP814" s="11"/>
      <c r="AQ814" s="11"/>
      <c r="AR814" s="9"/>
      <c r="AS814" s="9"/>
      <c r="AT814" s="9"/>
      <c r="AU814" s="9"/>
      <c r="AV814" s="11"/>
      <c r="AW814" s="11"/>
      <c r="AX814" s="11"/>
      <c r="AY814" s="9"/>
      <c r="AZ814" s="11"/>
      <c r="BA814" s="11"/>
      <c r="BB814" s="12"/>
      <c r="BC814" s="9"/>
      <c r="BD814" s="12"/>
      <c r="BE814" s="9"/>
      <c r="BF814" s="11"/>
      <c r="BG814" s="9"/>
      <c r="BH814" s="11"/>
      <c r="BI814" s="11"/>
      <c r="BJ814" s="12"/>
      <c r="BK814" s="9"/>
      <c r="BL814" s="12"/>
      <c r="BM814" s="11"/>
      <c r="BN814" s="11"/>
      <c r="BO814" s="11"/>
      <c r="BP814" s="9"/>
    </row>
    <row r="815" spans="3:68" x14ac:dyDescent="0.25">
      <c r="C815" s="9"/>
      <c r="D815" s="9"/>
      <c r="E815" s="9"/>
      <c r="F815" s="9"/>
      <c r="G815" s="9"/>
      <c r="H815" s="11"/>
      <c r="I815" s="11"/>
      <c r="J815" s="11"/>
      <c r="K815" s="9"/>
      <c r="L815" s="11"/>
      <c r="M815" s="11"/>
      <c r="N815" s="9"/>
      <c r="O815" s="9"/>
      <c r="P815" s="9"/>
      <c r="Q815" s="9"/>
      <c r="R815" s="11"/>
      <c r="S815" s="11"/>
      <c r="T815" s="11"/>
      <c r="U815" s="9"/>
      <c r="V815" s="11"/>
      <c r="W815" s="11"/>
      <c r="X815" s="9"/>
      <c r="Y815" s="9"/>
      <c r="Z815" s="9"/>
      <c r="AA815" s="11"/>
      <c r="AB815" s="11"/>
      <c r="AC815" s="11"/>
      <c r="AD815" s="9"/>
      <c r="AE815" s="11"/>
      <c r="AF815" s="11"/>
      <c r="AG815" s="9"/>
      <c r="AH815" s="9"/>
      <c r="AI815" s="9"/>
      <c r="AJ815" s="9"/>
      <c r="AK815" s="9"/>
      <c r="AL815" s="11"/>
      <c r="AM815" s="11"/>
      <c r="AN815" s="11"/>
      <c r="AO815" s="9"/>
      <c r="AP815" s="11"/>
      <c r="AQ815" s="11"/>
      <c r="AR815" s="9"/>
      <c r="AS815" s="9"/>
      <c r="AT815" s="9"/>
      <c r="AU815" s="9"/>
      <c r="AV815" s="11"/>
      <c r="AW815" s="11"/>
      <c r="AX815" s="11"/>
      <c r="AY815" s="9"/>
      <c r="AZ815" s="11"/>
      <c r="BA815" s="11"/>
      <c r="BB815" s="12"/>
      <c r="BC815" s="9"/>
      <c r="BD815" s="12"/>
      <c r="BE815" s="9"/>
      <c r="BF815" s="11"/>
      <c r="BG815" s="9"/>
      <c r="BH815" s="11"/>
      <c r="BI815" s="11"/>
      <c r="BJ815" s="12"/>
      <c r="BK815" s="9"/>
      <c r="BL815" s="12"/>
      <c r="BM815" s="11"/>
      <c r="BN815" s="11"/>
      <c r="BO815" s="11"/>
      <c r="BP815" s="9"/>
    </row>
    <row r="816" spans="3:68" x14ac:dyDescent="0.25">
      <c r="C816" s="9"/>
      <c r="D816" s="9"/>
      <c r="E816" s="9"/>
      <c r="F816" s="9"/>
      <c r="G816" s="9"/>
      <c r="H816" s="11"/>
      <c r="I816" s="11"/>
      <c r="J816" s="11"/>
      <c r="K816" s="9"/>
      <c r="L816" s="11"/>
      <c r="M816" s="11"/>
      <c r="N816" s="9"/>
      <c r="O816" s="9"/>
      <c r="P816" s="9"/>
      <c r="Q816" s="9"/>
      <c r="R816" s="11"/>
      <c r="S816" s="11"/>
      <c r="T816" s="11"/>
      <c r="U816" s="9"/>
      <c r="V816" s="11"/>
      <c r="W816" s="11"/>
      <c r="X816" s="9"/>
      <c r="Y816" s="9"/>
      <c r="Z816" s="9"/>
      <c r="AA816" s="11"/>
      <c r="AB816" s="11"/>
      <c r="AC816" s="11"/>
      <c r="AD816" s="9"/>
      <c r="AE816" s="11"/>
      <c r="AF816" s="11"/>
      <c r="AG816" s="9"/>
      <c r="AH816" s="9"/>
      <c r="AI816" s="9"/>
      <c r="AJ816" s="9"/>
      <c r="AK816" s="9"/>
      <c r="AL816" s="11"/>
      <c r="AM816" s="11"/>
      <c r="AN816" s="11"/>
      <c r="AO816" s="9"/>
      <c r="AP816" s="11"/>
      <c r="AQ816" s="11"/>
      <c r="AR816" s="9"/>
      <c r="AS816" s="9"/>
      <c r="AT816" s="9"/>
      <c r="AU816" s="9"/>
      <c r="AV816" s="11"/>
      <c r="AW816" s="11"/>
      <c r="AX816" s="11"/>
      <c r="AY816" s="9"/>
      <c r="AZ816" s="11"/>
      <c r="BA816" s="11"/>
      <c r="BB816" s="12"/>
      <c r="BC816" s="9"/>
      <c r="BD816" s="12"/>
      <c r="BE816" s="9"/>
      <c r="BF816" s="11"/>
      <c r="BG816" s="9"/>
      <c r="BH816" s="11"/>
      <c r="BI816" s="11"/>
      <c r="BJ816" s="12"/>
      <c r="BK816" s="9"/>
      <c r="BL816" s="12"/>
      <c r="BM816" s="11"/>
      <c r="BN816" s="11"/>
      <c r="BO816" s="11"/>
      <c r="BP816" s="9"/>
    </row>
    <row r="817" spans="3:68" x14ac:dyDescent="0.25">
      <c r="C817" s="9"/>
      <c r="D817" s="9"/>
      <c r="E817" s="9"/>
      <c r="F817" s="9"/>
      <c r="G817" s="9"/>
      <c r="H817" s="11"/>
      <c r="I817" s="11"/>
      <c r="J817" s="11"/>
      <c r="K817" s="9"/>
      <c r="L817" s="11"/>
      <c r="M817" s="11"/>
      <c r="N817" s="9"/>
      <c r="O817" s="9"/>
      <c r="P817" s="9"/>
      <c r="Q817" s="9"/>
      <c r="R817" s="11"/>
      <c r="S817" s="11"/>
      <c r="T817" s="11"/>
      <c r="U817" s="9"/>
      <c r="V817" s="11"/>
      <c r="W817" s="11"/>
      <c r="X817" s="9"/>
      <c r="Y817" s="9"/>
      <c r="Z817" s="9"/>
      <c r="AA817" s="11"/>
      <c r="AB817" s="11"/>
      <c r="AC817" s="11"/>
      <c r="AD817" s="9"/>
      <c r="AE817" s="11"/>
      <c r="AF817" s="11"/>
      <c r="AG817" s="9"/>
      <c r="AH817" s="9"/>
      <c r="AI817" s="9"/>
      <c r="AJ817" s="9"/>
      <c r="AK817" s="9"/>
      <c r="AL817" s="11"/>
      <c r="AM817" s="11"/>
      <c r="AN817" s="11"/>
      <c r="AO817" s="9"/>
      <c r="AP817" s="11"/>
      <c r="AQ817" s="11"/>
      <c r="AR817" s="9"/>
      <c r="AS817" s="9"/>
      <c r="AT817" s="9"/>
      <c r="AU817" s="9"/>
      <c r="AV817" s="11"/>
      <c r="AW817" s="11"/>
      <c r="AX817" s="11"/>
      <c r="AY817" s="9"/>
      <c r="AZ817" s="11"/>
      <c r="BA817" s="11"/>
      <c r="BB817" s="12"/>
      <c r="BC817" s="9"/>
      <c r="BD817" s="12"/>
      <c r="BE817" s="9"/>
      <c r="BF817" s="11"/>
      <c r="BG817" s="9"/>
      <c r="BH817" s="11"/>
      <c r="BI817" s="11"/>
      <c r="BJ817" s="12"/>
      <c r="BK817" s="9"/>
      <c r="BL817" s="12"/>
      <c r="BM817" s="11"/>
      <c r="BN817" s="11"/>
      <c r="BO817" s="11"/>
      <c r="BP817" s="9"/>
    </row>
    <row r="818" spans="3:68" x14ac:dyDescent="0.25">
      <c r="C818" s="9"/>
      <c r="D818" s="9"/>
      <c r="E818" s="9"/>
      <c r="F818" s="9"/>
      <c r="G818" s="9"/>
      <c r="H818" s="11"/>
      <c r="I818" s="11"/>
      <c r="J818" s="11"/>
      <c r="K818" s="9"/>
      <c r="L818" s="11"/>
      <c r="M818" s="11"/>
      <c r="N818" s="9"/>
      <c r="O818" s="9"/>
      <c r="P818" s="9"/>
      <c r="Q818" s="9"/>
      <c r="R818" s="11"/>
      <c r="S818" s="11"/>
      <c r="T818" s="11"/>
      <c r="U818" s="9"/>
      <c r="V818" s="11"/>
      <c r="W818" s="11"/>
      <c r="X818" s="9"/>
      <c r="Y818" s="9"/>
      <c r="Z818" s="9"/>
      <c r="AA818" s="11"/>
      <c r="AB818" s="11"/>
      <c r="AC818" s="11"/>
      <c r="AD818" s="9"/>
      <c r="AE818" s="11"/>
      <c r="AF818" s="11"/>
      <c r="AG818" s="9"/>
      <c r="AH818" s="9"/>
      <c r="AI818" s="9"/>
      <c r="AJ818" s="9"/>
      <c r="AK818" s="9"/>
      <c r="AL818" s="11"/>
      <c r="AM818" s="11"/>
      <c r="AN818" s="11"/>
      <c r="AO818" s="9"/>
      <c r="AP818" s="11"/>
      <c r="AQ818" s="11"/>
      <c r="AR818" s="9"/>
      <c r="AS818" s="9"/>
      <c r="AT818" s="9"/>
      <c r="AU818" s="9"/>
      <c r="AV818" s="11"/>
      <c r="AW818" s="11"/>
      <c r="AX818" s="11"/>
      <c r="AY818" s="9"/>
      <c r="AZ818" s="11"/>
      <c r="BA818" s="11"/>
      <c r="BB818" s="12"/>
      <c r="BC818" s="9"/>
      <c r="BD818" s="12"/>
      <c r="BE818" s="9"/>
      <c r="BF818" s="11"/>
      <c r="BG818" s="9"/>
      <c r="BH818" s="11"/>
      <c r="BI818" s="11"/>
      <c r="BJ818" s="12"/>
      <c r="BK818" s="9"/>
      <c r="BL818" s="12"/>
      <c r="BM818" s="11"/>
      <c r="BN818" s="11"/>
      <c r="BO818" s="11"/>
      <c r="BP818" s="9"/>
    </row>
    <row r="819" spans="3:68" x14ac:dyDescent="0.25">
      <c r="C819" s="9"/>
      <c r="D819" s="9"/>
      <c r="E819" s="9"/>
      <c r="F819" s="9"/>
      <c r="G819" s="9"/>
      <c r="H819" s="11"/>
      <c r="I819" s="11"/>
      <c r="J819" s="11"/>
      <c r="K819" s="9"/>
      <c r="L819" s="11"/>
      <c r="M819" s="11"/>
      <c r="N819" s="9"/>
      <c r="O819" s="9"/>
      <c r="P819" s="9"/>
      <c r="Q819" s="9"/>
      <c r="R819" s="11"/>
      <c r="S819" s="11"/>
      <c r="T819" s="11"/>
      <c r="U819" s="9"/>
      <c r="V819" s="11"/>
      <c r="W819" s="11"/>
      <c r="X819" s="9"/>
      <c r="Y819" s="9"/>
      <c r="Z819" s="9"/>
      <c r="AA819" s="11"/>
      <c r="AB819" s="11"/>
      <c r="AC819" s="11"/>
      <c r="AD819" s="9"/>
      <c r="AE819" s="11"/>
      <c r="AF819" s="11"/>
      <c r="AG819" s="9"/>
      <c r="AH819" s="9"/>
      <c r="AI819" s="9"/>
      <c r="AJ819" s="9"/>
      <c r="AK819" s="9"/>
      <c r="AL819" s="11"/>
      <c r="AM819" s="11"/>
      <c r="AN819" s="11"/>
      <c r="AO819" s="9"/>
      <c r="AP819" s="11"/>
      <c r="AQ819" s="11"/>
      <c r="AR819" s="9"/>
      <c r="AS819" s="9"/>
      <c r="AT819" s="9"/>
      <c r="AU819" s="9"/>
      <c r="AV819" s="11"/>
      <c r="AW819" s="11"/>
      <c r="AX819" s="11"/>
      <c r="AY819" s="9"/>
      <c r="AZ819" s="11"/>
      <c r="BA819" s="11"/>
      <c r="BB819" s="12"/>
      <c r="BC819" s="9"/>
      <c r="BD819" s="12"/>
      <c r="BE819" s="9"/>
      <c r="BF819" s="11"/>
      <c r="BG819" s="9"/>
      <c r="BH819" s="11"/>
      <c r="BI819" s="11"/>
      <c r="BJ819" s="12"/>
      <c r="BK819" s="9"/>
      <c r="BL819" s="12"/>
      <c r="BM819" s="11"/>
      <c r="BN819" s="11"/>
      <c r="BO819" s="11"/>
      <c r="BP819" s="9"/>
    </row>
    <row r="820" spans="3:68" x14ac:dyDescent="0.25">
      <c r="C820" s="9"/>
      <c r="D820" s="9"/>
      <c r="E820" s="9"/>
      <c r="F820" s="9"/>
      <c r="G820" s="9"/>
      <c r="H820" s="11"/>
      <c r="I820" s="11"/>
      <c r="J820" s="11"/>
      <c r="K820" s="9"/>
      <c r="L820" s="11"/>
      <c r="M820" s="11"/>
      <c r="N820" s="9"/>
      <c r="O820" s="9"/>
      <c r="P820" s="9"/>
      <c r="Q820" s="9"/>
      <c r="R820" s="11"/>
      <c r="S820" s="11"/>
      <c r="T820" s="11"/>
      <c r="U820" s="9"/>
      <c r="V820" s="11"/>
      <c r="W820" s="11"/>
      <c r="X820" s="9"/>
      <c r="Y820" s="9"/>
      <c r="Z820" s="9"/>
      <c r="AA820" s="11"/>
      <c r="AB820" s="11"/>
      <c r="AC820" s="11"/>
      <c r="AD820" s="9"/>
      <c r="AE820" s="11"/>
      <c r="AF820" s="11"/>
      <c r="AG820" s="9"/>
      <c r="AH820" s="9"/>
      <c r="AI820" s="9"/>
      <c r="AJ820" s="9"/>
      <c r="AK820" s="9"/>
      <c r="AL820" s="11"/>
      <c r="AM820" s="11"/>
      <c r="AN820" s="11"/>
      <c r="AO820" s="9"/>
      <c r="AP820" s="11"/>
      <c r="AQ820" s="11"/>
      <c r="AR820" s="9"/>
      <c r="AS820" s="9"/>
      <c r="AT820" s="9"/>
      <c r="AU820" s="9"/>
      <c r="AV820" s="11"/>
      <c r="AW820" s="11"/>
      <c r="AX820" s="11"/>
      <c r="AY820" s="9"/>
      <c r="AZ820" s="11"/>
      <c r="BA820" s="11"/>
      <c r="BB820" s="12"/>
      <c r="BC820" s="9"/>
      <c r="BD820" s="12"/>
      <c r="BE820" s="9"/>
      <c r="BF820" s="11"/>
      <c r="BG820" s="9"/>
      <c r="BH820" s="11"/>
      <c r="BI820" s="11"/>
      <c r="BJ820" s="12"/>
      <c r="BK820" s="9"/>
      <c r="BL820" s="12"/>
      <c r="BM820" s="11"/>
      <c r="BN820" s="11"/>
      <c r="BO820" s="11"/>
      <c r="BP820" s="9"/>
    </row>
    <row r="821" spans="3:68" x14ac:dyDescent="0.25">
      <c r="C821" s="9"/>
      <c r="D821" s="9"/>
      <c r="E821" s="9"/>
      <c r="F821" s="9"/>
      <c r="G821" s="9"/>
      <c r="H821" s="11"/>
      <c r="I821" s="11"/>
      <c r="J821" s="11"/>
      <c r="K821" s="9"/>
      <c r="L821" s="11"/>
      <c r="M821" s="11"/>
      <c r="N821" s="9"/>
      <c r="O821" s="9"/>
      <c r="P821" s="9"/>
      <c r="Q821" s="9"/>
      <c r="R821" s="11"/>
      <c r="S821" s="11"/>
      <c r="T821" s="11"/>
      <c r="U821" s="9"/>
      <c r="V821" s="11"/>
      <c r="W821" s="11"/>
      <c r="X821" s="9"/>
      <c r="Y821" s="9"/>
      <c r="Z821" s="9"/>
      <c r="AA821" s="11"/>
      <c r="AB821" s="11"/>
      <c r="AC821" s="11"/>
      <c r="AD821" s="9"/>
      <c r="AE821" s="11"/>
      <c r="AF821" s="11"/>
      <c r="AG821" s="9"/>
      <c r="AH821" s="9"/>
      <c r="AI821" s="9"/>
      <c r="AJ821" s="9"/>
      <c r="AK821" s="9"/>
      <c r="AL821" s="11"/>
      <c r="AM821" s="11"/>
      <c r="AN821" s="11"/>
      <c r="AO821" s="9"/>
      <c r="AP821" s="11"/>
      <c r="AQ821" s="11"/>
      <c r="AR821" s="9"/>
      <c r="AS821" s="9"/>
      <c r="AT821" s="9"/>
      <c r="AU821" s="9"/>
      <c r="AV821" s="11"/>
      <c r="AW821" s="11"/>
      <c r="AX821" s="11"/>
      <c r="AY821" s="9"/>
      <c r="AZ821" s="11"/>
      <c r="BA821" s="11"/>
      <c r="BB821" s="12"/>
      <c r="BC821" s="9"/>
      <c r="BD821" s="12"/>
      <c r="BE821" s="9"/>
      <c r="BF821" s="11"/>
      <c r="BG821" s="9"/>
      <c r="BH821" s="11"/>
      <c r="BI821" s="11"/>
      <c r="BJ821" s="12"/>
      <c r="BK821" s="9"/>
      <c r="BL821" s="12"/>
      <c r="BM821" s="11"/>
      <c r="BN821" s="11"/>
      <c r="BO821" s="11"/>
      <c r="BP821" s="9"/>
    </row>
    <row r="822" spans="3:68" x14ac:dyDescent="0.25">
      <c r="C822" s="9"/>
      <c r="D822" s="9"/>
      <c r="E822" s="9"/>
      <c r="F822" s="9"/>
      <c r="G822" s="9"/>
      <c r="H822" s="11"/>
      <c r="I822" s="11"/>
      <c r="J822" s="11"/>
      <c r="K822" s="9"/>
      <c r="L822" s="11"/>
      <c r="M822" s="11"/>
      <c r="N822" s="9"/>
      <c r="O822" s="9"/>
      <c r="P822" s="9"/>
      <c r="Q822" s="9"/>
      <c r="R822" s="11"/>
      <c r="S822" s="11"/>
      <c r="T822" s="11"/>
      <c r="U822" s="9"/>
      <c r="V822" s="11"/>
      <c r="W822" s="11"/>
      <c r="X822" s="9"/>
      <c r="Y822" s="9"/>
      <c r="Z822" s="9"/>
      <c r="AA822" s="11"/>
      <c r="AB822" s="11"/>
      <c r="AC822" s="11"/>
      <c r="AD822" s="9"/>
      <c r="AE822" s="11"/>
      <c r="AF822" s="11"/>
      <c r="AG822" s="9"/>
      <c r="AH822" s="9"/>
      <c r="AI822" s="9"/>
      <c r="AJ822" s="9"/>
      <c r="AK822" s="9"/>
      <c r="AL822" s="11"/>
      <c r="AM822" s="11"/>
      <c r="AN822" s="11"/>
      <c r="AO822" s="9"/>
      <c r="AP822" s="11"/>
      <c r="AQ822" s="11"/>
      <c r="AR822" s="9"/>
      <c r="AS822" s="9"/>
      <c r="AT822" s="9"/>
      <c r="AU822" s="9"/>
      <c r="AV822" s="11"/>
      <c r="AW822" s="11"/>
      <c r="AX822" s="11"/>
      <c r="AY822" s="9"/>
      <c r="AZ822" s="11"/>
      <c r="BA822" s="11"/>
      <c r="BB822" s="12"/>
      <c r="BC822" s="9"/>
      <c r="BD822" s="12"/>
      <c r="BE822" s="9"/>
      <c r="BF822" s="11"/>
      <c r="BG822" s="9"/>
      <c r="BH822" s="11"/>
      <c r="BI822" s="11"/>
      <c r="BJ822" s="12"/>
      <c r="BK822" s="9"/>
      <c r="BL822" s="12"/>
      <c r="BM822" s="11"/>
      <c r="BN822" s="11"/>
      <c r="BO822" s="11"/>
      <c r="BP822" s="9"/>
    </row>
    <row r="823" spans="3:68" x14ac:dyDescent="0.25">
      <c r="C823" s="9"/>
      <c r="D823" s="9"/>
      <c r="E823" s="9"/>
      <c r="F823" s="9"/>
      <c r="G823" s="9"/>
      <c r="H823" s="11"/>
      <c r="I823" s="11"/>
      <c r="J823" s="11"/>
      <c r="K823" s="9"/>
      <c r="L823" s="11"/>
      <c r="M823" s="11"/>
      <c r="N823" s="9"/>
      <c r="O823" s="9"/>
      <c r="P823" s="9"/>
      <c r="Q823" s="9"/>
      <c r="R823" s="11"/>
      <c r="S823" s="11"/>
      <c r="T823" s="11"/>
      <c r="U823" s="9"/>
      <c r="V823" s="11"/>
      <c r="W823" s="11"/>
      <c r="X823" s="9"/>
      <c r="Y823" s="9"/>
      <c r="Z823" s="9"/>
      <c r="AA823" s="11"/>
      <c r="AB823" s="11"/>
      <c r="AC823" s="11"/>
      <c r="AD823" s="9"/>
      <c r="AE823" s="11"/>
      <c r="AF823" s="11"/>
      <c r="AG823" s="9"/>
      <c r="AH823" s="9"/>
      <c r="AI823" s="9"/>
      <c r="AJ823" s="9"/>
      <c r="AK823" s="9"/>
      <c r="AL823" s="11"/>
      <c r="AM823" s="11"/>
      <c r="AN823" s="11"/>
      <c r="AO823" s="9"/>
      <c r="AP823" s="11"/>
      <c r="AQ823" s="11"/>
      <c r="AR823" s="9"/>
      <c r="AS823" s="9"/>
      <c r="AT823" s="9"/>
      <c r="AU823" s="9"/>
      <c r="AV823" s="11"/>
      <c r="AW823" s="11"/>
      <c r="AX823" s="11"/>
      <c r="AY823" s="9"/>
      <c r="AZ823" s="11"/>
      <c r="BA823" s="11"/>
      <c r="BB823" s="12"/>
      <c r="BC823" s="9"/>
      <c r="BD823" s="12"/>
      <c r="BE823" s="9"/>
      <c r="BF823" s="11"/>
      <c r="BG823" s="9"/>
      <c r="BH823" s="11"/>
      <c r="BI823" s="11"/>
      <c r="BJ823" s="12"/>
      <c r="BK823" s="9"/>
      <c r="BL823" s="12"/>
      <c r="BM823" s="11"/>
      <c r="BN823" s="11"/>
      <c r="BO823" s="11"/>
      <c r="BP823" s="9"/>
    </row>
    <row r="824" spans="3:68" x14ac:dyDescent="0.25">
      <c r="C824" s="9"/>
      <c r="D824" s="9"/>
      <c r="E824" s="9"/>
      <c r="F824" s="9"/>
      <c r="G824" s="9"/>
      <c r="H824" s="11"/>
      <c r="I824" s="11"/>
      <c r="J824" s="11"/>
      <c r="K824" s="9"/>
      <c r="L824" s="11"/>
      <c r="M824" s="11"/>
      <c r="N824" s="9"/>
      <c r="O824" s="9"/>
      <c r="P824" s="9"/>
      <c r="Q824" s="9"/>
      <c r="R824" s="11"/>
      <c r="S824" s="11"/>
      <c r="T824" s="11"/>
      <c r="U824" s="9"/>
      <c r="V824" s="11"/>
      <c r="W824" s="11"/>
      <c r="X824" s="9"/>
      <c r="Y824" s="9"/>
      <c r="Z824" s="9"/>
      <c r="AA824" s="11"/>
      <c r="AB824" s="11"/>
      <c r="AC824" s="11"/>
      <c r="AD824" s="9"/>
      <c r="AE824" s="11"/>
      <c r="AF824" s="11"/>
      <c r="AG824" s="9"/>
      <c r="AH824" s="9"/>
      <c r="AI824" s="9"/>
      <c r="AJ824" s="9"/>
      <c r="AK824" s="9"/>
      <c r="AL824" s="11"/>
      <c r="AM824" s="11"/>
      <c r="AN824" s="11"/>
      <c r="AO824" s="9"/>
      <c r="AP824" s="11"/>
      <c r="AQ824" s="11"/>
      <c r="AR824" s="9"/>
      <c r="AS824" s="9"/>
      <c r="AT824" s="9"/>
      <c r="AU824" s="9"/>
      <c r="AV824" s="11"/>
      <c r="AW824" s="11"/>
      <c r="AX824" s="11"/>
      <c r="AY824" s="9"/>
      <c r="AZ824" s="11"/>
      <c r="BA824" s="11"/>
      <c r="BB824" s="12"/>
      <c r="BC824" s="9"/>
      <c r="BD824" s="12"/>
      <c r="BE824" s="9"/>
      <c r="BF824" s="11"/>
      <c r="BG824" s="9"/>
      <c r="BH824" s="11"/>
      <c r="BI824" s="11"/>
      <c r="BJ824" s="12"/>
      <c r="BK824" s="9"/>
      <c r="BL824" s="12"/>
      <c r="BM824" s="11"/>
      <c r="BN824" s="11"/>
      <c r="BO824" s="11"/>
      <c r="BP824" s="9"/>
    </row>
    <row r="825" spans="3:68" x14ac:dyDescent="0.25">
      <c r="C825" s="9"/>
      <c r="D825" s="9"/>
      <c r="E825" s="9"/>
      <c r="F825" s="9"/>
      <c r="G825" s="9"/>
      <c r="H825" s="11"/>
      <c r="I825" s="11"/>
      <c r="J825" s="11"/>
      <c r="K825" s="9"/>
      <c r="L825" s="11"/>
      <c r="M825" s="11"/>
      <c r="N825" s="9"/>
      <c r="O825" s="9"/>
      <c r="P825" s="9"/>
      <c r="Q825" s="9"/>
      <c r="R825" s="11"/>
      <c r="S825" s="11"/>
      <c r="T825" s="11"/>
      <c r="U825" s="9"/>
      <c r="V825" s="11"/>
      <c r="W825" s="11"/>
      <c r="X825" s="9"/>
      <c r="Y825" s="9"/>
      <c r="Z825" s="9"/>
      <c r="AA825" s="11"/>
      <c r="AB825" s="11"/>
      <c r="AC825" s="11"/>
      <c r="AD825" s="9"/>
      <c r="AE825" s="11"/>
      <c r="AF825" s="11"/>
      <c r="AG825" s="9"/>
      <c r="AH825" s="9"/>
      <c r="AI825" s="9"/>
      <c r="AJ825" s="9"/>
      <c r="AK825" s="9"/>
      <c r="AL825" s="11"/>
      <c r="AM825" s="11"/>
      <c r="AN825" s="11"/>
      <c r="AO825" s="9"/>
      <c r="AP825" s="11"/>
      <c r="AQ825" s="11"/>
      <c r="AR825" s="9"/>
      <c r="AS825" s="9"/>
      <c r="AT825" s="9"/>
      <c r="AU825" s="9"/>
      <c r="AV825" s="11"/>
      <c r="AW825" s="11"/>
      <c r="AX825" s="11"/>
      <c r="AY825" s="9"/>
      <c r="AZ825" s="11"/>
      <c r="BA825" s="11"/>
      <c r="BB825" s="12"/>
      <c r="BC825" s="9"/>
      <c r="BD825" s="12"/>
      <c r="BE825" s="9"/>
      <c r="BF825" s="11"/>
      <c r="BG825" s="9"/>
      <c r="BH825" s="11"/>
      <c r="BI825" s="11"/>
      <c r="BJ825" s="12"/>
      <c r="BK825" s="9"/>
      <c r="BL825" s="12"/>
      <c r="BM825" s="11"/>
      <c r="BN825" s="11"/>
      <c r="BO825" s="11"/>
      <c r="BP825" s="9"/>
    </row>
    <row r="826" spans="3:68" x14ac:dyDescent="0.25">
      <c r="C826" s="9"/>
      <c r="D826" s="9"/>
      <c r="E826" s="9"/>
      <c r="F826" s="9"/>
      <c r="G826" s="9"/>
      <c r="H826" s="11"/>
      <c r="I826" s="11"/>
      <c r="J826" s="11"/>
      <c r="K826" s="9"/>
      <c r="L826" s="11"/>
      <c r="M826" s="11"/>
      <c r="N826" s="9"/>
      <c r="O826" s="9"/>
      <c r="P826" s="9"/>
      <c r="Q826" s="9"/>
      <c r="R826" s="11"/>
      <c r="S826" s="11"/>
      <c r="T826" s="11"/>
      <c r="U826" s="9"/>
      <c r="V826" s="11"/>
      <c r="W826" s="11"/>
      <c r="X826" s="9"/>
      <c r="Y826" s="9"/>
      <c r="Z826" s="9"/>
      <c r="AA826" s="11"/>
      <c r="AB826" s="11"/>
      <c r="AC826" s="11"/>
      <c r="AD826" s="9"/>
      <c r="AE826" s="11"/>
      <c r="AF826" s="11"/>
      <c r="AG826" s="9"/>
      <c r="AH826" s="9"/>
      <c r="AI826" s="9"/>
      <c r="AJ826" s="9"/>
      <c r="AK826" s="9"/>
      <c r="AL826" s="11"/>
      <c r="AM826" s="11"/>
      <c r="AN826" s="11"/>
      <c r="AO826" s="9"/>
      <c r="AP826" s="11"/>
      <c r="AQ826" s="11"/>
      <c r="AR826" s="9"/>
      <c r="AS826" s="9"/>
      <c r="AT826" s="9"/>
      <c r="AU826" s="9"/>
      <c r="AV826" s="11"/>
      <c r="AW826" s="11"/>
      <c r="AX826" s="11"/>
      <c r="AY826" s="9"/>
      <c r="AZ826" s="11"/>
      <c r="BA826" s="11"/>
      <c r="BB826" s="12"/>
      <c r="BC826" s="9"/>
      <c r="BD826" s="12"/>
      <c r="BE826" s="9"/>
      <c r="BF826" s="11"/>
      <c r="BG826" s="9"/>
      <c r="BH826" s="11"/>
      <c r="BI826" s="11"/>
      <c r="BJ826" s="12"/>
      <c r="BK826" s="9"/>
      <c r="BL826" s="12"/>
      <c r="BM826" s="11"/>
      <c r="BN826" s="11"/>
      <c r="BO826" s="11"/>
      <c r="BP826" s="9"/>
    </row>
    <row r="827" spans="3:68" x14ac:dyDescent="0.25">
      <c r="C827" s="9"/>
      <c r="D827" s="9"/>
      <c r="E827" s="9"/>
      <c r="F827" s="9"/>
      <c r="G827" s="9"/>
      <c r="H827" s="11"/>
      <c r="I827" s="11"/>
      <c r="J827" s="11"/>
      <c r="K827" s="9"/>
      <c r="L827" s="11"/>
      <c r="M827" s="11"/>
      <c r="N827" s="9"/>
      <c r="O827" s="9"/>
      <c r="P827" s="9"/>
      <c r="Q827" s="9"/>
      <c r="R827" s="11"/>
      <c r="S827" s="11"/>
      <c r="T827" s="11"/>
      <c r="U827" s="9"/>
      <c r="V827" s="11"/>
      <c r="W827" s="11"/>
      <c r="X827" s="9"/>
      <c r="Y827" s="9"/>
      <c r="Z827" s="9"/>
      <c r="AA827" s="11"/>
      <c r="AB827" s="11"/>
      <c r="AC827" s="11"/>
      <c r="AD827" s="9"/>
      <c r="AE827" s="11"/>
      <c r="AF827" s="11"/>
      <c r="AG827" s="9"/>
      <c r="AH827" s="9"/>
      <c r="AI827" s="9"/>
      <c r="AJ827" s="9"/>
      <c r="AK827" s="9"/>
      <c r="AL827" s="11"/>
      <c r="AM827" s="11"/>
      <c r="AN827" s="11"/>
      <c r="AO827" s="9"/>
      <c r="AP827" s="11"/>
      <c r="AQ827" s="11"/>
      <c r="AR827" s="9"/>
      <c r="AS827" s="9"/>
      <c r="AT827" s="9"/>
      <c r="AU827" s="9"/>
      <c r="AV827" s="11"/>
      <c r="AW827" s="11"/>
      <c r="AX827" s="11"/>
      <c r="AY827" s="9"/>
      <c r="AZ827" s="11"/>
      <c r="BA827" s="11"/>
      <c r="BB827" s="12"/>
      <c r="BC827" s="9"/>
      <c r="BD827" s="12"/>
      <c r="BE827" s="9"/>
      <c r="BF827" s="11"/>
      <c r="BG827" s="9"/>
      <c r="BH827" s="11"/>
      <c r="BI827" s="11"/>
      <c r="BJ827" s="12"/>
      <c r="BK827" s="9"/>
      <c r="BL827" s="12"/>
      <c r="BM827" s="11"/>
      <c r="BN827" s="11"/>
      <c r="BO827" s="11"/>
      <c r="BP827" s="9"/>
    </row>
    <row r="828" spans="3:68" x14ac:dyDescent="0.25">
      <c r="C828" s="9"/>
      <c r="D828" s="9"/>
      <c r="E828" s="9"/>
      <c r="F828" s="9"/>
      <c r="G828" s="9"/>
      <c r="H828" s="11"/>
      <c r="I828" s="11"/>
      <c r="J828" s="11"/>
      <c r="K828" s="9"/>
      <c r="L828" s="11"/>
      <c r="M828" s="11"/>
      <c r="N828" s="9"/>
      <c r="O828" s="9"/>
      <c r="P828" s="9"/>
      <c r="Q828" s="9"/>
      <c r="R828" s="11"/>
      <c r="S828" s="11"/>
      <c r="T828" s="11"/>
      <c r="U828" s="9"/>
      <c r="V828" s="11"/>
      <c r="W828" s="11"/>
      <c r="X828" s="9"/>
      <c r="Y828" s="9"/>
      <c r="Z828" s="9"/>
      <c r="AA828" s="11"/>
      <c r="AB828" s="11"/>
      <c r="AC828" s="11"/>
      <c r="AD828" s="9"/>
      <c r="AE828" s="11"/>
      <c r="AF828" s="11"/>
      <c r="AG828" s="9"/>
      <c r="AH828" s="9"/>
      <c r="AI828" s="9"/>
      <c r="AJ828" s="9"/>
      <c r="AK828" s="9"/>
      <c r="AL828" s="11"/>
      <c r="AM828" s="11"/>
      <c r="AN828" s="11"/>
      <c r="AO828" s="9"/>
      <c r="AP828" s="11"/>
      <c r="AQ828" s="11"/>
      <c r="AR828" s="9"/>
      <c r="AS828" s="9"/>
      <c r="AT828" s="9"/>
      <c r="AU828" s="9"/>
      <c r="AV828" s="11"/>
      <c r="AW828" s="11"/>
      <c r="AX828" s="11"/>
      <c r="AY828" s="9"/>
      <c r="AZ828" s="11"/>
      <c r="BA828" s="11"/>
      <c r="BB828" s="12"/>
      <c r="BC828" s="9"/>
      <c r="BD828" s="12"/>
      <c r="BE828" s="9"/>
      <c r="BF828" s="11"/>
      <c r="BG828" s="9"/>
      <c r="BH828" s="11"/>
      <c r="BI828" s="11"/>
      <c r="BJ828" s="12"/>
      <c r="BK828" s="9"/>
      <c r="BL828" s="12"/>
      <c r="BM828" s="11"/>
      <c r="BN828" s="11"/>
      <c r="BO828" s="11"/>
      <c r="BP828" s="9"/>
    </row>
    <row r="829" spans="3:68" x14ac:dyDescent="0.25">
      <c r="C829" s="9"/>
      <c r="D829" s="9"/>
      <c r="E829" s="9"/>
      <c r="F829" s="9"/>
      <c r="G829" s="9"/>
      <c r="H829" s="11"/>
      <c r="I829" s="11"/>
      <c r="J829" s="11"/>
      <c r="K829" s="9"/>
      <c r="L829" s="11"/>
      <c r="M829" s="11"/>
      <c r="N829" s="9"/>
      <c r="O829" s="9"/>
      <c r="P829" s="9"/>
      <c r="Q829" s="9"/>
      <c r="R829" s="11"/>
      <c r="S829" s="11"/>
      <c r="T829" s="11"/>
      <c r="U829" s="9"/>
      <c r="V829" s="11"/>
      <c r="W829" s="11"/>
      <c r="X829" s="9"/>
      <c r="Y829" s="9"/>
      <c r="Z829" s="9"/>
      <c r="AA829" s="11"/>
      <c r="AB829" s="11"/>
      <c r="AC829" s="11"/>
      <c r="AD829" s="9"/>
      <c r="AE829" s="11"/>
      <c r="AF829" s="11"/>
      <c r="AG829" s="9"/>
      <c r="AH829" s="9"/>
      <c r="AI829" s="9"/>
      <c r="AJ829" s="9"/>
      <c r="AK829" s="9"/>
      <c r="AL829" s="11"/>
      <c r="AM829" s="11"/>
      <c r="AN829" s="11"/>
      <c r="AO829" s="9"/>
      <c r="AP829" s="11"/>
      <c r="AQ829" s="11"/>
      <c r="AR829" s="9"/>
      <c r="AS829" s="9"/>
      <c r="AT829" s="9"/>
      <c r="AU829" s="9"/>
      <c r="AV829" s="11"/>
      <c r="AW829" s="11"/>
      <c r="AX829" s="11"/>
      <c r="AY829" s="9"/>
      <c r="AZ829" s="11"/>
      <c r="BA829" s="11"/>
      <c r="BB829" s="12"/>
      <c r="BC829" s="9"/>
      <c r="BD829" s="12"/>
      <c r="BE829" s="9"/>
      <c r="BF829" s="11"/>
      <c r="BG829" s="9"/>
      <c r="BH829" s="11"/>
      <c r="BI829" s="11"/>
      <c r="BJ829" s="12"/>
      <c r="BK829" s="9"/>
      <c r="BL829" s="12"/>
      <c r="BM829" s="11"/>
      <c r="BN829" s="11"/>
      <c r="BO829" s="11"/>
      <c r="BP829" s="9"/>
    </row>
    <row r="830" spans="3:68" x14ac:dyDescent="0.25">
      <c r="C830" s="9"/>
      <c r="D830" s="9"/>
      <c r="E830" s="9"/>
      <c r="F830" s="9"/>
      <c r="G830" s="9"/>
      <c r="H830" s="11"/>
      <c r="I830" s="11"/>
      <c r="J830" s="11"/>
      <c r="K830" s="9"/>
      <c r="L830" s="11"/>
      <c r="M830" s="11"/>
      <c r="N830" s="9"/>
      <c r="O830" s="9"/>
      <c r="P830" s="9"/>
      <c r="Q830" s="9"/>
      <c r="R830" s="11"/>
      <c r="S830" s="11"/>
      <c r="T830" s="11"/>
      <c r="U830" s="9"/>
      <c r="V830" s="11"/>
      <c r="W830" s="11"/>
      <c r="X830" s="9"/>
      <c r="Y830" s="9"/>
      <c r="Z830" s="9"/>
      <c r="AA830" s="11"/>
      <c r="AB830" s="11"/>
      <c r="AC830" s="11"/>
      <c r="AD830" s="9"/>
      <c r="AE830" s="11"/>
      <c r="AF830" s="11"/>
      <c r="AG830" s="9"/>
      <c r="AH830" s="9"/>
      <c r="AI830" s="9"/>
      <c r="AJ830" s="9"/>
      <c r="AK830" s="9"/>
      <c r="AL830" s="11"/>
      <c r="AM830" s="11"/>
      <c r="AN830" s="11"/>
      <c r="AO830" s="9"/>
      <c r="AP830" s="11"/>
      <c r="AQ830" s="11"/>
      <c r="AR830" s="9"/>
      <c r="AS830" s="9"/>
      <c r="AT830" s="9"/>
      <c r="AU830" s="9"/>
      <c r="AV830" s="11"/>
      <c r="AW830" s="11"/>
      <c r="AX830" s="11"/>
      <c r="AY830" s="9"/>
      <c r="AZ830" s="11"/>
      <c r="BA830" s="11"/>
      <c r="BB830" s="12"/>
      <c r="BC830" s="9"/>
      <c r="BD830" s="12"/>
      <c r="BE830" s="9"/>
      <c r="BF830" s="11"/>
      <c r="BG830" s="9"/>
      <c r="BH830" s="11"/>
      <c r="BI830" s="11"/>
      <c r="BJ830" s="12"/>
      <c r="BK830" s="9"/>
      <c r="BL830" s="12"/>
      <c r="BM830" s="11"/>
      <c r="BN830" s="11"/>
      <c r="BO830" s="11"/>
      <c r="BP830" s="9"/>
    </row>
    <row r="831" spans="3:68" x14ac:dyDescent="0.25">
      <c r="C831" s="9"/>
      <c r="D831" s="9"/>
      <c r="E831" s="9"/>
      <c r="F831" s="9"/>
      <c r="G831" s="9"/>
      <c r="H831" s="11"/>
      <c r="I831" s="11"/>
      <c r="J831" s="11"/>
      <c r="K831" s="9"/>
      <c r="L831" s="11"/>
      <c r="M831" s="11"/>
      <c r="N831" s="9"/>
      <c r="O831" s="9"/>
      <c r="P831" s="9"/>
      <c r="Q831" s="9"/>
      <c r="R831" s="11"/>
      <c r="S831" s="11"/>
      <c r="T831" s="11"/>
      <c r="U831" s="9"/>
      <c r="V831" s="11"/>
      <c r="W831" s="11"/>
      <c r="X831" s="9"/>
      <c r="Y831" s="9"/>
      <c r="Z831" s="9"/>
      <c r="AA831" s="11"/>
      <c r="AB831" s="11"/>
      <c r="AC831" s="11"/>
      <c r="AD831" s="9"/>
      <c r="AE831" s="11"/>
      <c r="AF831" s="11"/>
      <c r="AG831" s="9"/>
      <c r="AH831" s="9"/>
      <c r="AI831" s="9"/>
      <c r="AJ831" s="9"/>
      <c r="AK831" s="9"/>
      <c r="AL831" s="11"/>
      <c r="AM831" s="11"/>
      <c r="AN831" s="11"/>
      <c r="AO831" s="9"/>
      <c r="AP831" s="11"/>
      <c r="AQ831" s="11"/>
      <c r="AR831" s="9"/>
      <c r="AS831" s="9"/>
      <c r="AT831" s="9"/>
      <c r="AU831" s="9"/>
      <c r="AV831" s="11"/>
      <c r="AW831" s="11"/>
      <c r="AX831" s="11"/>
      <c r="AY831" s="9"/>
      <c r="AZ831" s="11"/>
      <c r="BA831" s="11"/>
      <c r="BB831" s="12"/>
      <c r="BC831" s="9"/>
      <c r="BD831" s="12"/>
      <c r="BE831" s="9"/>
      <c r="BF831" s="11"/>
      <c r="BG831" s="9"/>
      <c r="BH831" s="11"/>
      <c r="BI831" s="11"/>
      <c r="BJ831" s="12"/>
      <c r="BK831" s="9"/>
      <c r="BL831" s="12"/>
      <c r="BM831" s="11"/>
      <c r="BN831" s="11"/>
      <c r="BO831" s="11"/>
      <c r="BP831" s="9"/>
    </row>
    <row r="832" spans="3:68" x14ac:dyDescent="0.25">
      <c r="C832" s="9"/>
      <c r="D832" s="9"/>
      <c r="E832" s="9"/>
      <c r="F832" s="9"/>
      <c r="G832" s="9"/>
      <c r="H832" s="11"/>
      <c r="I832" s="11"/>
      <c r="J832" s="11"/>
      <c r="K832" s="9"/>
      <c r="L832" s="11"/>
      <c r="M832" s="11"/>
      <c r="N832" s="9"/>
      <c r="O832" s="9"/>
      <c r="P832" s="9"/>
      <c r="Q832" s="9"/>
      <c r="R832" s="11"/>
      <c r="S832" s="11"/>
      <c r="T832" s="11"/>
      <c r="U832" s="9"/>
      <c r="V832" s="11"/>
      <c r="W832" s="11"/>
      <c r="X832" s="9"/>
      <c r="Y832" s="9"/>
      <c r="Z832" s="9"/>
      <c r="AA832" s="11"/>
      <c r="AB832" s="11"/>
      <c r="AC832" s="11"/>
      <c r="AD832" s="9"/>
      <c r="AE832" s="11"/>
      <c r="AF832" s="11"/>
      <c r="AG832" s="9"/>
      <c r="AH832" s="9"/>
      <c r="AI832" s="9"/>
      <c r="AJ832" s="9"/>
      <c r="AK832" s="9"/>
      <c r="AL832" s="11"/>
      <c r="AM832" s="11"/>
      <c r="AN832" s="11"/>
      <c r="AO832" s="9"/>
      <c r="AP832" s="11"/>
      <c r="AQ832" s="11"/>
      <c r="AR832" s="9"/>
      <c r="AS832" s="9"/>
      <c r="AT832" s="9"/>
      <c r="AU832" s="9"/>
      <c r="AV832" s="11"/>
      <c r="AW832" s="11"/>
      <c r="AX832" s="11"/>
      <c r="AY832" s="9"/>
      <c r="AZ832" s="11"/>
      <c r="BA832" s="11"/>
      <c r="BB832" s="12"/>
      <c r="BC832" s="9"/>
      <c r="BD832" s="12"/>
      <c r="BE832" s="9"/>
      <c r="BF832" s="11"/>
      <c r="BG832" s="9"/>
      <c r="BH832" s="11"/>
      <c r="BI832" s="11"/>
      <c r="BJ832" s="12"/>
      <c r="BK832" s="9"/>
      <c r="BL832" s="12"/>
      <c r="BM832" s="11"/>
      <c r="BN832" s="11"/>
      <c r="BO832" s="11"/>
      <c r="BP832" s="9"/>
    </row>
    <row r="833" spans="3:68" x14ac:dyDescent="0.25">
      <c r="C833" s="9"/>
      <c r="D833" s="9"/>
      <c r="E833" s="9"/>
      <c r="F833" s="9"/>
      <c r="G833" s="9"/>
      <c r="H833" s="11"/>
      <c r="I833" s="11"/>
      <c r="J833" s="11"/>
      <c r="K833" s="9"/>
      <c r="L833" s="11"/>
      <c r="M833" s="11"/>
      <c r="N833" s="9"/>
      <c r="O833" s="9"/>
      <c r="P833" s="9"/>
      <c r="Q833" s="9"/>
      <c r="R833" s="11"/>
      <c r="S833" s="11"/>
      <c r="T833" s="11"/>
      <c r="U833" s="9"/>
      <c r="V833" s="11"/>
      <c r="W833" s="11"/>
      <c r="X833" s="9"/>
      <c r="Y833" s="9"/>
      <c r="Z833" s="9"/>
      <c r="AA833" s="11"/>
      <c r="AB833" s="11"/>
      <c r="AC833" s="11"/>
      <c r="AD833" s="9"/>
      <c r="AE833" s="11"/>
      <c r="AF833" s="11"/>
      <c r="AG833" s="9"/>
      <c r="AH833" s="9"/>
      <c r="AI833" s="9"/>
      <c r="AJ833" s="9"/>
      <c r="AK833" s="9"/>
      <c r="AL833" s="11"/>
      <c r="AM833" s="11"/>
      <c r="AN833" s="11"/>
      <c r="AO833" s="9"/>
      <c r="AP833" s="11"/>
      <c r="AQ833" s="11"/>
      <c r="AR833" s="9"/>
      <c r="AS833" s="9"/>
      <c r="AT833" s="9"/>
      <c r="AU833" s="9"/>
      <c r="AV833" s="11"/>
      <c r="AW833" s="11"/>
      <c r="AX833" s="11"/>
      <c r="AY833" s="9"/>
      <c r="AZ833" s="11"/>
      <c r="BA833" s="11"/>
      <c r="BB833" s="12"/>
      <c r="BC833" s="9"/>
      <c r="BD833" s="12"/>
      <c r="BE833" s="9"/>
      <c r="BF833" s="11"/>
      <c r="BG833" s="9"/>
      <c r="BH833" s="11"/>
      <c r="BI833" s="11"/>
      <c r="BJ833" s="12"/>
      <c r="BK833" s="9"/>
      <c r="BL833" s="12"/>
      <c r="BM833" s="11"/>
      <c r="BN833" s="11"/>
      <c r="BO833" s="11"/>
      <c r="BP833" s="9"/>
    </row>
    <row r="834" spans="3:68" x14ac:dyDescent="0.25">
      <c r="C834" s="9"/>
      <c r="D834" s="9"/>
      <c r="E834" s="9"/>
      <c r="F834" s="9"/>
      <c r="G834" s="9"/>
      <c r="H834" s="11"/>
      <c r="I834" s="11"/>
      <c r="J834" s="11"/>
      <c r="K834" s="9"/>
      <c r="L834" s="11"/>
      <c r="M834" s="11"/>
      <c r="N834" s="9"/>
      <c r="O834" s="9"/>
      <c r="P834" s="9"/>
      <c r="Q834" s="9"/>
      <c r="R834" s="11"/>
      <c r="S834" s="11"/>
      <c r="T834" s="11"/>
      <c r="U834" s="9"/>
      <c r="V834" s="11"/>
      <c r="W834" s="11"/>
      <c r="X834" s="9"/>
      <c r="Y834" s="9"/>
      <c r="Z834" s="9"/>
      <c r="AA834" s="11"/>
      <c r="AB834" s="11"/>
      <c r="AC834" s="11"/>
      <c r="AD834" s="9"/>
      <c r="AE834" s="11"/>
      <c r="AF834" s="11"/>
      <c r="AG834" s="9"/>
      <c r="AH834" s="9"/>
      <c r="AI834" s="9"/>
      <c r="AJ834" s="9"/>
      <c r="AK834" s="9"/>
      <c r="AL834" s="11"/>
      <c r="AM834" s="11"/>
      <c r="AN834" s="11"/>
      <c r="AO834" s="9"/>
      <c r="AP834" s="11"/>
      <c r="AQ834" s="11"/>
      <c r="AR834" s="9"/>
      <c r="AS834" s="9"/>
      <c r="AT834" s="9"/>
      <c r="AU834" s="9"/>
      <c r="AV834" s="11"/>
      <c r="AW834" s="11"/>
      <c r="AX834" s="11"/>
      <c r="AY834" s="9"/>
      <c r="AZ834" s="11"/>
      <c r="BA834" s="11"/>
      <c r="BB834" s="12"/>
      <c r="BC834" s="9"/>
      <c r="BD834" s="12"/>
      <c r="BE834" s="9"/>
      <c r="BF834" s="11"/>
      <c r="BG834" s="9"/>
      <c r="BH834" s="11"/>
      <c r="BI834" s="11"/>
      <c r="BJ834" s="12"/>
      <c r="BK834" s="9"/>
      <c r="BL834" s="12"/>
      <c r="BM834" s="11"/>
      <c r="BN834" s="11"/>
      <c r="BO834" s="11"/>
      <c r="BP834" s="9"/>
    </row>
    <row r="835" spans="3:68" x14ac:dyDescent="0.25">
      <c r="C835" s="9"/>
      <c r="D835" s="9"/>
      <c r="E835" s="9"/>
      <c r="F835" s="9"/>
      <c r="G835" s="9"/>
      <c r="H835" s="11"/>
      <c r="I835" s="11"/>
      <c r="J835" s="11"/>
      <c r="K835" s="9"/>
      <c r="L835" s="11"/>
      <c r="M835" s="11"/>
      <c r="N835" s="9"/>
      <c r="O835" s="9"/>
      <c r="P835" s="9"/>
      <c r="Q835" s="9"/>
      <c r="R835" s="11"/>
      <c r="S835" s="11"/>
      <c r="T835" s="11"/>
      <c r="U835" s="9"/>
      <c r="V835" s="11"/>
      <c r="W835" s="11"/>
      <c r="X835" s="9"/>
      <c r="Y835" s="9"/>
      <c r="Z835" s="9"/>
      <c r="AA835" s="11"/>
      <c r="AB835" s="11"/>
      <c r="AC835" s="11"/>
      <c r="AD835" s="9"/>
      <c r="AE835" s="11"/>
      <c r="AF835" s="11"/>
      <c r="AG835" s="9"/>
      <c r="AH835" s="9"/>
      <c r="AI835" s="9"/>
      <c r="AJ835" s="9"/>
      <c r="AK835" s="9"/>
      <c r="AL835" s="11"/>
      <c r="AM835" s="11"/>
      <c r="AN835" s="11"/>
      <c r="AO835" s="9"/>
      <c r="AP835" s="11"/>
      <c r="AQ835" s="11"/>
      <c r="AR835" s="9"/>
      <c r="AS835" s="9"/>
      <c r="AT835" s="9"/>
      <c r="AU835" s="9"/>
      <c r="AV835" s="11"/>
      <c r="AW835" s="11"/>
      <c r="AX835" s="11"/>
      <c r="AY835" s="9"/>
      <c r="AZ835" s="11"/>
      <c r="BA835" s="11"/>
      <c r="BB835" s="12"/>
      <c r="BC835" s="9"/>
      <c r="BD835" s="12"/>
      <c r="BE835" s="9"/>
      <c r="BF835" s="11"/>
      <c r="BG835" s="9"/>
      <c r="BH835" s="11"/>
      <c r="BI835" s="11"/>
      <c r="BJ835" s="12"/>
      <c r="BK835" s="9"/>
      <c r="BL835" s="12"/>
      <c r="BM835" s="11"/>
      <c r="BN835" s="11"/>
      <c r="BO835" s="11"/>
      <c r="BP835" s="9"/>
    </row>
    <row r="836" spans="3:68" x14ac:dyDescent="0.25">
      <c r="C836" s="9"/>
      <c r="D836" s="9"/>
      <c r="E836" s="9"/>
      <c r="F836" s="9"/>
      <c r="G836" s="9"/>
      <c r="H836" s="11"/>
      <c r="I836" s="11"/>
      <c r="J836" s="11"/>
      <c r="K836" s="9"/>
      <c r="L836" s="11"/>
      <c r="M836" s="11"/>
      <c r="N836" s="9"/>
      <c r="O836" s="9"/>
      <c r="P836" s="9"/>
      <c r="Q836" s="9"/>
      <c r="R836" s="11"/>
      <c r="S836" s="11"/>
      <c r="T836" s="11"/>
      <c r="U836" s="9"/>
      <c r="V836" s="11"/>
      <c r="W836" s="11"/>
      <c r="X836" s="9"/>
      <c r="Y836" s="9"/>
      <c r="Z836" s="9"/>
      <c r="AA836" s="11"/>
      <c r="AB836" s="11"/>
      <c r="AC836" s="11"/>
      <c r="AD836" s="9"/>
      <c r="AE836" s="11"/>
      <c r="AF836" s="11"/>
      <c r="AG836" s="9"/>
      <c r="AH836" s="9"/>
      <c r="AI836" s="9"/>
      <c r="AJ836" s="9"/>
      <c r="AK836" s="9"/>
      <c r="AL836" s="11"/>
      <c r="AM836" s="11"/>
      <c r="AN836" s="11"/>
      <c r="AO836" s="9"/>
      <c r="AP836" s="11"/>
      <c r="AQ836" s="11"/>
      <c r="AR836" s="9"/>
      <c r="AS836" s="9"/>
      <c r="AT836" s="9"/>
      <c r="AU836" s="9"/>
      <c r="AV836" s="11"/>
      <c r="AW836" s="11"/>
      <c r="AX836" s="11"/>
      <c r="AY836" s="9"/>
      <c r="AZ836" s="11"/>
      <c r="BA836" s="11"/>
      <c r="BB836" s="12"/>
      <c r="BC836" s="9"/>
      <c r="BD836" s="12"/>
      <c r="BE836" s="9"/>
      <c r="BF836" s="11"/>
      <c r="BG836" s="9"/>
      <c r="BH836" s="11"/>
      <c r="BI836" s="11"/>
      <c r="BJ836" s="12"/>
      <c r="BK836" s="9"/>
      <c r="BL836" s="12"/>
      <c r="BM836" s="11"/>
      <c r="BN836" s="11"/>
      <c r="BO836" s="11"/>
      <c r="BP836" s="9"/>
    </row>
    <row r="837" spans="3:68" x14ac:dyDescent="0.25">
      <c r="C837" s="9"/>
      <c r="D837" s="9"/>
      <c r="E837" s="9"/>
      <c r="F837" s="9"/>
      <c r="G837" s="9"/>
      <c r="H837" s="11"/>
      <c r="I837" s="11"/>
      <c r="J837" s="11"/>
      <c r="K837" s="9"/>
      <c r="L837" s="11"/>
      <c r="M837" s="11"/>
      <c r="N837" s="9"/>
      <c r="O837" s="9"/>
      <c r="P837" s="9"/>
      <c r="Q837" s="9"/>
      <c r="R837" s="11"/>
      <c r="S837" s="11"/>
      <c r="T837" s="11"/>
      <c r="U837" s="9"/>
      <c r="V837" s="11"/>
      <c r="W837" s="11"/>
      <c r="X837" s="9"/>
      <c r="Y837" s="9"/>
      <c r="Z837" s="9"/>
      <c r="AA837" s="11"/>
      <c r="AB837" s="11"/>
      <c r="AC837" s="11"/>
      <c r="AD837" s="9"/>
      <c r="AE837" s="11"/>
      <c r="AF837" s="11"/>
      <c r="AG837" s="9"/>
      <c r="AH837" s="9"/>
      <c r="AI837" s="9"/>
      <c r="AJ837" s="9"/>
      <c r="AK837" s="9"/>
      <c r="AL837" s="11"/>
      <c r="AM837" s="11"/>
      <c r="AN837" s="11"/>
      <c r="AO837" s="9"/>
      <c r="AP837" s="11"/>
      <c r="AQ837" s="11"/>
      <c r="AR837" s="9"/>
      <c r="AS837" s="9"/>
      <c r="AT837" s="9"/>
      <c r="AU837" s="9"/>
      <c r="AV837" s="11"/>
      <c r="AW837" s="11"/>
      <c r="AX837" s="11"/>
      <c r="AY837" s="9"/>
      <c r="AZ837" s="11"/>
      <c r="BA837" s="11"/>
      <c r="BB837" s="12"/>
      <c r="BC837" s="9"/>
      <c r="BD837" s="12"/>
      <c r="BE837" s="9"/>
      <c r="BF837" s="11"/>
      <c r="BG837" s="9"/>
      <c r="BH837" s="11"/>
      <c r="BI837" s="11"/>
      <c r="BJ837" s="12"/>
      <c r="BK837" s="9"/>
      <c r="BL837" s="12"/>
      <c r="BM837" s="11"/>
      <c r="BN837" s="11"/>
      <c r="BO837" s="11"/>
      <c r="BP837" s="9"/>
    </row>
    <row r="838" spans="3:68" x14ac:dyDescent="0.25">
      <c r="C838" s="9"/>
      <c r="D838" s="9"/>
      <c r="E838" s="9"/>
      <c r="F838" s="9"/>
      <c r="G838" s="9"/>
      <c r="H838" s="11"/>
      <c r="I838" s="11"/>
      <c r="J838" s="11"/>
      <c r="K838" s="9"/>
      <c r="L838" s="11"/>
      <c r="M838" s="11"/>
      <c r="N838" s="9"/>
      <c r="O838" s="9"/>
      <c r="P838" s="9"/>
      <c r="Q838" s="9"/>
      <c r="R838" s="11"/>
      <c r="S838" s="11"/>
      <c r="T838" s="11"/>
      <c r="U838" s="9"/>
      <c r="V838" s="11"/>
      <c r="W838" s="11"/>
      <c r="X838" s="9"/>
      <c r="Y838" s="9"/>
      <c r="Z838" s="9"/>
      <c r="AA838" s="11"/>
      <c r="AB838" s="11"/>
      <c r="AC838" s="11"/>
      <c r="AD838" s="9"/>
      <c r="AE838" s="11"/>
      <c r="AF838" s="11"/>
      <c r="AG838" s="9"/>
      <c r="AH838" s="9"/>
      <c r="AI838" s="9"/>
      <c r="AJ838" s="9"/>
      <c r="AK838" s="9"/>
      <c r="AL838" s="11"/>
      <c r="AM838" s="11"/>
      <c r="AN838" s="11"/>
      <c r="AO838" s="9"/>
      <c r="AP838" s="11"/>
      <c r="AQ838" s="11"/>
      <c r="AR838" s="9"/>
      <c r="AS838" s="9"/>
      <c r="AT838" s="9"/>
      <c r="AU838" s="9"/>
      <c r="AV838" s="11"/>
      <c r="AW838" s="11"/>
      <c r="AX838" s="11"/>
      <c r="AY838" s="9"/>
      <c r="AZ838" s="11"/>
      <c r="BA838" s="11"/>
      <c r="BB838" s="12"/>
      <c r="BC838" s="9"/>
      <c r="BD838" s="12"/>
      <c r="BE838" s="9"/>
      <c r="BF838" s="11"/>
      <c r="BG838" s="9"/>
      <c r="BH838" s="11"/>
      <c r="BI838" s="11"/>
      <c r="BJ838" s="12"/>
      <c r="BK838" s="9"/>
      <c r="BL838" s="12"/>
      <c r="BM838" s="11"/>
      <c r="BN838" s="11"/>
      <c r="BO838" s="11"/>
      <c r="BP838" s="9"/>
    </row>
    <row r="839" spans="3:68" x14ac:dyDescent="0.25">
      <c r="C839" s="9"/>
      <c r="D839" s="9"/>
      <c r="E839" s="9"/>
      <c r="F839" s="9"/>
      <c r="G839" s="9"/>
      <c r="H839" s="11"/>
      <c r="I839" s="11"/>
      <c r="J839" s="11"/>
      <c r="K839" s="9"/>
      <c r="L839" s="11"/>
      <c r="M839" s="11"/>
      <c r="N839" s="9"/>
      <c r="O839" s="9"/>
      <c r="P839" s="9"/>
      <c r="Q839" s="9"/>
      <c r="R839" s="11"/>
      <c r="S839" s="11"/>
      <c r="T839" s="11"/>
      <c r="U839" s="9"/>
      <c r="V839" s="11"/>
      <c r="W839" s="11"/>
      <c r="X839" s="9"/>
      <c r="Y839" s="9"/>
      <c r="Z839" s="9"/>
      <c r="AA839" s="11"/>
      <c r="AB839" s="11"/>
      <c r="AC839" s="11"/>
      <c r="AD839" s="9"/>
      <c r="AE839" s="11"/>
      <c r="AF839" s="11"/>
      <c r="AG839" s="9"/>
      <c r="AH839" s="9"/>
      <c r="AI839" s="9"/>
      <c r="AJ839" s="9"/>
      <c r="AK839" s="9"/>
      <c r="AL839" s="11"/>
      <c r="AM839" s="11"/>
      <c r="AN839" s="11"/>
      <c r="AO839" s="9"/>
      <c r="AP839" s="11"/>
      <c r="AQ839" s="11"/>
      <c r="AR839" s="9"/>
      <c r="AS839" s="9"/>
      <c r="AT839" s="9"/>
      <c r="AU839" s="9"/>
      <c r="AV839" s="11"/>
      <c r="AW839" s="11"/>
      <c r="AX839" s="11"/>
      <c r="AY839" s="9"/>
      <c r="AZ839" s="11"/>
      <c r="BA839" s="11"/>
      <c r="BB839" s="12"/>
      <c r="BC839" s="9"/>
      <c r="BD839" s="12"/>
      <c r="BE839" s="9"/>
      <c r="BF839" s="11"/>
      <c r="BG839" s="9"/>
      <c r="BH839" s="11"/>
      <c r="BI839" s="11"/>
      <c r="BJ839" s="12"/>
      <c r="BK839" s="9"/>
      <c r="BL839" s="12"/>
      <c r="BM839" s="11"/>
      <c r="BN839" s="11"/>
      <c r="BO839" s="11"/>
      <c r="BP839" s="9"/>
    </row>
    <row r="840" spans="3:68" x14ac:dyDescent="0.25">
      <c r="C840" s="9"/>
      <c r="D840" s="9"/>
      <c r="E840" s="9"/>
      <c r="F840" s="9"/>
      <c r="G840" s="9"/>
      <c r="H840" s="11"/>
      <c r="I840" s="11"/>
      <c r="J840" s="11"/>
      <c r="K840" s="9"/>
      <c r="L840" s="11"/>
      <c r="M840" s="11"/>
      <c r="N840" s="9"/>
      <c r="O840" s="9"/>
      <c r="P840" s="9"/>
      <c r="Q840" s="9"/>
      <c r="R840" s="11"/>
      <c r="S840" s="11"/>
      <c r="T840" s="11"/>
      <c r="U840" s="9"/>
      <c r="V840" s="11"/>
      <c r="W840" s="11"/>
      <c r="X840" s="9"/>
      <c r="Y840" s="9"/>
      <c r="Z840" s="9"/>
      <c r="AA840" s="11"/>
      <c r="AB840" s="11"/>
      <c r="AC840" s="11"/>
      <c r="AD840" s="9"/>
      <c r="AE840" s="11"/>
      <c r="AF840" s="11"/>
      <c r="AG840" s="9"/>
      <c r="AH840" s="9"/>
      <c r="AI840" s="9"/>
      <c r="AJ840" s="9"/>
      <c r="AK840" s="9"/>
      <c r="AL840" s="11"/>
      <c r="AM840" s="11"/>
      <c r="AN840" s="11"/>
      <c r="AO840" s="9"/>
      <c r="AP840" s="11"/>
      <c r="AQ840" s="11"/>
      <c r="AR840" s="9"/>
      <c r="AS840" s="9"/>
      <c r="AT840" s="9"/>
      <c r="AU840" s="9"/>
      <c r="AV840" s="11"/>
      <c r="AW840" s="11"/>
      <c r="AX840" s="11"/>
      <c r="AY840" s="9"/>
      <c r="AZ840" s="11"/>
      <c r="BA840" s="11"/>
      <c r="BB840" s="12"/>
      <c r="BC840" s="9"/>
      <c r="BD840" s="12"/>
      <c r="BE840" s="9"/>
      <c r="BF840" s="11"/>
      <c r="BG840" s="9"/>
      <c r="BH840" s="11"/>
      <c r="BI840" s="11"/>
      <c r="BJ840" s="12"/>
      <c r="BK840" s="9"/>
      <c r="BL840" s="12"/>
      <c r="BM840" s="11"/>
      <c r="BN840" s="11"/>
      <c r="BO840" s="11"/>
      <c r="BP840" s="9"/>
    </row>
    <row r="841" spans="3:68" x14ac:dyDescent="0.25">
      <c r="C841" s="9"/>
      <c r="D841" s="9"/>
      <c r="E841" s="9"/>
      <c r="F841" s="9"/>
      <c r="G841" s="9"/>
      <c r="H841" s="11"/>
      <c r="I841" s="11"/>
      <c r="J841" s="11"/>
      <c r="K841" s="9"/>
      <c r="L841" s="11"/>
      <c r="M841" s="11"/>
      <c r="N841" s="9"/>
      <c r="O841" s="9"/>
      <c r="P841" s="9"/>
      <c r="Q841" s="9"/>
      <c r="R841" s="11"/>
      <c r="S841" s="11"/>
      <c r="T841" s="11"/>
      <c r="U841" s="9"/>
      <c r="V841" s="11"/>
      <c r="W841" s="11"/>
      <c r="X841" s="9"/>
      <c r="Y841" s="9"/>
      <c r="Z841" s="9"/>
      <c r="AA841" s="11"/>
      <c r="AB841" s="11"/>
      <c r="AC841" s="11"/>
      <c r="AD841" s="9"/>
      <c r="AE841" s="11"/>
      <c r="AF841" s="11"/>
      <c r="AG841" s="9"/>
      <c r="AH841" s="9"/>
      <c r="AI841" s="9"/>
      <c r="AJ841" s="9"/>
      <c r="AK841" s="9"/>
      <c r="AL841" s="11"/>
      <c r="AM841" s="11"/>
      <c r="AN841" s="11"/>
      <c r="AO841" s="9"/>
      <c r="AP841" s="11"/>
      <c r="AQ841" s="11"/>
      <c r="AR841" s="9"/>
      <c r="AS841" s="9"/>
      <c r="AT841" s="9"/>
      <c r="AU841" s="9"/>
      <c r="AV841" s="11"/>
      <c r="AW841" s="11"/>
      <c r="AX841" s="11"/>
      <c r="AY841" s="9"/>
      <c r="AZ841" s="11"/>
      <c r="BA841" s="11"/>
      <c r="BB841" s="12"/>
      <c r="BC841" s="9"/>
      <c r="BD841" s="12"/>
      <c r="BE841" s="9"/>
      <c r="BF841" s="11"/>
      <c r="BG841" s="9"/>
      <c r="BH841" s="11"/>
      <c r="BI841" s="11"/>
      <c r="BJ841" s="12"/>
      <c r="BK841" s="9"/>
      <c r="BL841" s="12"/>
      <c r="BM841" s="11"/>
      <c r="BN841" s="11"/>
      <c r="BO841" s="11"/>
      <c r="BP841" s="9"/>
    </row>
    <row r="842" spans="3:68" x14ac:dyDescent="0.25">
      <c r="C842" s="9"/>
      <c r="D842" s="9"/>
      <c r="E842" s="9"/>
      <c r="F842" s="9"/>
      <c r="G842" s="9"/>
      <c r="H842" s="11"/>
      <c r="I842" s="11"/>
      <c r="J842" s="11"/>
      <c r="K842" s="9"/>
      <c r="L842" s="11"/>
      <c r="M842" s="11"/>
      <c r="N842" s="9"/>
      <c r="O842" s="9"/>
      <c r="P842" s="9"/>
      <c r="Q842" s="9"/>
      <c r="R842" s="11"/>
      <c r="S842" s="11"/>
      <c r="T842" s="11"/>
      <c r="U842" s="9"/>
      <c r="V842" s="11"/>
      <c r="W842" s="11"/>
      <c r="X842" s="9"/>
      <c r="Y842" s="9"/>
      <c r="Z842" s="9"/>
      <c r="AA842" s="11"/>
      <c r="AB842" s="11"/>
      <c r="AC842" s="11"/>
      <c r="AD842" s="9"/>
      <c r="AE842" s="11"/>
      <c r="AF842" s="11"/>
      <c r="AG842" s="9"/>
      <c r="AH842" s="9"/>
      <c r="AI842" s="9"/>
      <c r="AJ842" s="9"/>
      <c r="AK842" s="9"/>
      <c r="AL842" s="11"/>
      <c r="AM842" s="11"/>
      <c r="AN842" s="11"/>
      <c r="AO842" s="9"/>
      <c r="AP842" s="11"/>
      <c r="AQ842" s="11"/>
      <c r="AR842" s="9"/>
      <c r="AS842" s="9"/>
      <c r="AT842" s="9"/>
      <c r="AU842" s="9"/>
      <c r="AV842" s="11"/>
      <c r="AW842" s="11"/>
      <c r="AX842" s="11"/>
      <c r="AY842" s="9"/>
      <c r="AZ842" s="11"/>
      <c r="BA842" s="11"/>
      <c r="BB842" s="12"/>
      <c r="BC842" s="9"/>
      <c r="BD842" s="12"/>
      <c r="BE842" s="9"/>
      <c r="BF842" s="11"/>
      <c r="BG842" s="9"/>
      <c r="BH842" s="11"/>
      <c r="BI842" s="11"/>
      <c r="BJ842" s="12"/>
      <c r="BK842" s="9"/>
      <c r="BL842" s="12"/>
      <c r="BM842" s="11"/>
      <c r="BN842" s="11"/>
      <c r="BO842" s="11"/>
      <c r="BP842" s="9"/>
    </row>
    <row r="843" spans="3:68" x14ac:dyDescent="0.25">
      <c r="C843" s="9"/>
      <c r="D843" s="9"/>
      <c r="E843" s="9"/>
      <c r="F843" s="9"/>
      <c r="G843" s="9"/>
      <c r="H843" s="11"/>
      <c r="I843" s="11"/>
      <c r="J843" s="11"/>
      <c r="K843" s="9"/>
      <c r="L843" s="11"/>
      <c r="M843" s="11"/>
      <c r="N843" s="9"/>
      <c r="O843" s="9"/>
      <c r="P843" s="9"/>
      <c r="Q843" s="9"/>
      <c r="R843" s="11"/>
      <c r="S843" s="11"/>
      <c r="T843" s="11"/>
      <c r="U843" s="9"/>
      <c r="V843" s="11"/>
      <c r="W843" s="11"/>
      <c r="X843" s="9"/>
      <c r="Y843" s="9"/>
      <c r="Z843" s="9"/>
      <c r="AA843" s="11"/>
      <c r="AB843" s="11"/>
      <c r="AC843" s="11"/>
      <c r="AD843" s="9"/>
      <c r="AE843" s="11"/>
      <c r="AF843" s="11"/>
      <c r="AG843" s="9"/>
      <c r="AH843" s="9"/>
      <c r="AI843" s="9"/>
      <c r="AJ843" s="9"/>
      <c r="AK843" s="9"/>
      <c r="AL843" s="11"/>
      <c r="AM843" s="11"/>
      <c r="AN843" s="11"/>
      <c r="AO843" s="9"/>
      <c r="AP843" s="11"/>
      <c r="AQ843" s="11"/>
      <c r="AR843" s="9"/>
      <c r="AS843" s="9"/>
      <c r="AT843" s="9"/>
      <c r="AU843" s="9"/>
      <c r="AV843" s="11"/>
      <c r="AW843" s="11"/>
      <c r="AX843" s="11"/>
      <c r="AY843" s="9"/>
      <c r="AZ843" s="11"/>
      <c r="BA843" s="11"/>
      <c r="BB843" s="12"/>
      <c r="BC843" s="9"/>
      <c r="BD843" s="12"/>
      <c r="BE843" s="9"/>
      <c r="BF843" s="11"/>
      <c r="BG843" s="9"/>
      <c r="BH843" s="11"/>
      <c r="BI843" s="11"/>
      <c r="BJ843" s="12"/>
      <c r="BK843" s="9"/>
      <c r="BL843" s="12"/>
      <c r="BM843" s="11"/>
      <c r="BN843" s="11"/>
      <c r="BO843" s="11"/>
      <c r="BP843" s="9"/>
    </row>
    <row r="844" spans="3:68" x14ac:dyDescent="0.25">
      <c r="C844" s="9"/>
      <c r="D844" s="9"/>
      <c r="E844" s="9"/>
      <c r="F844" s="9"/>
      <c r="G844" s="9"/>
      <c r="H844" s="11"/>
      <c r="I844" s="11"/>
      <c r="J844" s="11"/>
      <c r="K844" s="9"/>
      <c r="L844" s="11"/>
      <c r="M844" s="11"/>
      <c r="N844" s="9"/>
      <c r="O844" s="9"/>
      <c r="P844" s="9"/>
      <c r="Q844" s="9"/>
      <c r="R844" s="11"/>
      <c r="S844" s="11"/>
      <c r="T844" s="11"/>
      <c r="U844" s="9"/>
      <c r="V844" s="11"/>
      <c r="W844" s="11"/>
      <c r="X844" s="9"/>
      <c r="Y844" s="9"/>
      <c r="Z844" s="9"/>
      <c r="AA844" s="11"/>
      <c r="AB844" s="11"/>
      <c r="AC844" s="11"/>
      <c r="AD844" s="9"/>
      <c r="AE844" s="11"/>
      <c r="AF844" s="11"/>
      <c r="AG844" s="9"/>
      <c r="AH844" s="9"/>
      <c r="AI844" s="9"/>
      <c r="AJ844" s="9"/>
      <c r="AK844" s="9"/>
      <c r="AL844" s="11"/>
      <c r="AM844" s="11"/>
      <c r="AN844" s="11"/>
      <c r="AO844" s="9"/>
      <c r="AP844" s="11"/>
      <c r="AQ844" s="11"/>
      <c r="AR844" s="9"/>
      <c r="AS844" s="9"/>
      <c r="AT844" s="9"/>
      <c r="AU844" s="9"/>
      <c r="AV844" s="11"/>
      <c r="AW844" s="11"/>
      <c r="AX844" s="11"/>
      <c r="AY844" s="9"/>
      <c r="AZ844" s="11"/>
      <c r="BA844" s="11"/>
      <c r="BB844" s="12"/>
      <c r="BC844" s="9"/>
      <c r="BD844" s="12"/>
      <c r="BE844" s="9"/>
      <c r="BF844" s="11"/>
      <c r="BG844" s="9"/>
      <c r="BH844" s="11"/>
      <c r="BI844" s="11"/>
      <c r="BJ844" s="12"/>
      <c r="BK844" s="9"/>
      <c r="BL844" s="12"/>
      <c r="BM844" s="11"/>
      <c r="BN844" s="11"/>
      <c r="BO844" s="11"/>
      <c r="BP844" s="9"/>
    </row>
    <row r="845" spans="3:68" x14ac:dyDescent="0.25">
      <c r="C845" s="9"/>
      <c r="D845" s="9"/>
      <c r="E845" s="9"/>
      <c r="F845" s="9"/>
      <c r="G845" s="9"/>
      <c r="H845" s="11"/>
      <c r="I845" s="11"/>
      <c r="J845" s="11"/>
      <c r="K845" s="9"/>
      <c r="L845" s="11"/>
      <c r="M845" s="11"/>
      <c r="N845" s="9"/>
      <c r="O845" s="9"/>
      <c r="P845" s="9"/>
      <c r="Q845" s="9"/>
      <c r="R845" s="11"/>
      <c r="S845" s="11"/>
      <c r="T845" s="11"/>
      <c r="U845" s="9"/>
      <c r="V845" s="11"/>
      <c r="W845" s="11"/>
      <c r="X845" s="9"/>
      <c r="Y845" s="9"/>
      <c r="Z845" s="9"/>
      <c r="AA845" s="11"/>
      <c r="AB845" s="11"/>
      <c r="AC845" s="11"/>
      <c r="AD845" s="9"/>
      <c r="AE845" s="11"/>
      <c r="AF845" s="11"/>
      <c r="AG845" s="9"/>
      <c r="AH845" s="9"/>
      <c r="AI845" s="9"/>
      <c r="AJ845" s="9"/>
      <c r="AK845" s="9"/>
      <c r="AL845" s="11"/>
      <c r="AM845" s="11"/>
      <c r="AN845" s="11"/>
      <c r="AO845" s="9"/>
      <c r="AP845" s="11"/>
      <c r="AQ845" s="11"/>
      <c r="AR845" s="9"/>
      <c r="AS845" s="9"/>
      <c r="AT845" s="9"/>
      <c r="AU845" s="9"/>
      <c r="AV845" s="11"/>
      <c r="AW845" s="11"/>
      <c r="AX845" s="11"/>
      <c r="AY845" s="9"/>
      <c r="AZ845" s="11"/>
      <c r="BA845" s="11"/>
      <c r="BB845" s="12"/>
      <c r="BC845" s="9"/>
      <c r="BD845" s="12"/>
      <c r="BE845" s="9"/>
      <c r="BF845" s="11"/>
      <c r="BG845" s="9"/>
      <c r="BH845" s="11"/>
      <c r="BI845" s="11"/>
      <c r="BJ845" s="12"/>
      <c r="BK845" s="9"/>
      <c r="BL845" s="12"/>
      <c r="BM845" s="11"/>
      <c r="BN845" s="11"/>
      <c r="BO845" s="11"/>
      <c r="BP845" s="9"/>
    </row>
    <row r="846" spans="3:68" x14ac:dyDescent="0.25">
      <c r="C846" s="9"/>
      <c r="D846" s="9"/>
      <c r="E846" s="9"/>
      <c r="F846" s="9"/>
      <c r="G846" s="9"/>
      <c r="H846" s="11"/>
      <c r="I846" s="11"/>
      <c r="J846" s="11"/>
      <c r="K846" s="9"/>
      <c r="L846" s="11"/>
      <c r="M846" s="11"/>
      <c r="N846" s="9"/>
      <c r="O846" s="9"/>
      <c r="P846" s="9"/>
      <c r="Q846" s="9"/>
      <c r="R846" s="11"/>
      <c r="S846" s="11"/>
      <c r="T846" s="11"/>
      <c r="U846" s="9"/>
      <c r="V846" s="11"/>
      <c r="W846" s="11"/>
      <c r="X846" s="9"/>
      <c r="Y846" s="9"/>
      <c r="Z846" s="9"/>
      <c r="AA846" s="11"/>
      <c r="AB846" s="11"/>
      <c r="AC846" s="11"/>
      <c r="AD846" s="9"/>
      <c r="AE846" s="11"/>
      <c r="AF846" s="11"/>
      <c r="AG846" s="9"/>
      <c r="AH846" s="9"/>
      <c r="AI846" s="9"/>
      <c r="AJ846" s="9"/>
      <c r="AK846" s="9"/>
      <c r="AL846" s="11"/>
      <c r="AM846" s="11"/>
      <c r="AN846" s="11"/>
      <c r="AO846" s="9"/>
      <c r="AP846" s="11"/>
      <c r="AQ846" s="11"/>
      <c r="AR846" s="9"/>
      <c r="AS846" s="9"/>
      <c r="AT846" s="9"/>
      <c r="AU846" s="9"/>
      <c r="AV846" s="11"/>
      <c r="AW846" s="11"/>
      <c r="AX846" s="11"/>
      <c r="AY846" s="9"/>
      <c r="AZ846" s="11"/>
      <c r="BA846" s="11"/>
      <c r="BB846" s="12"/>
      <c r="BC846" s="9"/>
      <c r="BD846" s="12"/>
      <c r="BE846" s="9"/>
      <c r="BF846" s="11"/>
      <c r="BG846" s="9"/>
      <c r="BH846" s="11"/>
      <c r="BI846" s="11"/>
      <c r="BJ846" s="12"/>
      <c r="BK846" s="9"/>
      <c r="BL846" s="12"/>
      <c r="BM846" s="11"/>
      <c r="BN846" s="11"/>
      <c r="BO846" s="11"/>
      <c r="BP846" s="9"/>
    </row>
    <row r="847" spans="3:68" x14ac:dyDescent="0.25">
      <c r="C847" s="9"/>
      <c r="D847" s="9"/>
      <c r="E847" s="9"/>
      <c r="F847" s="9"/>
      <c r="G847" s="9"/>
      <c r="H847" s="11"/>
      <c r="I847" s="11"/>
      <c r="J847" s="11"/>
      <c r="K847" s="9"/>
      <c r="L847" s="11"/>
      <c r="M847" s="11"/>
      <c r="N847" s="9"/>
      <c r="O847" s="9"/>
      <c r="P847" s="9"/>
      <c r="Q847" s="9"/>
      <c r="R847" s="11"/>
      <c r="S847" s="11"/>
      <c r="T847" s="11"/>
      <c r="U847" s="9"/>
      <c r="V847" s="11"/>
      <c r="W847" s="11"/>
      <c r="X847" s="9"/>
      <c r="Y847" s="9"/>
      <c r="Z847" s="9"/>
      <c r="AA847" s="11"/>
      <c r="AB847" s="11"/>
      <c r="AC847" s="11"/>
      <c r="AD847" s="9"/>
      <c r="AE847" s="11"/>
      <c r="AF847" s="11"/>
      <c r="AG847" s="9"/>
      <c r="AH847" s="9"/>
      <c r="AI847" s="9"/>
      <c r="AJ847" s="9"/>
      <c r="AK847" s="9"/>
      <c r="AL847" s="11"/>
      <c r="AM847" s="11"/>
      <c r="AN847" s="11"/>
      <c r="AO847" s="9"/>
      <c r="AP847" s="11"/>
      <c r="AQ847" s="11"/>
      <c r="AR847" s="9"/>
      <c r="AS847" s="9"/>
      <c r="AT847" s="9"/>
      <c r="AU847" s="9"/>
      <c r="AV847" s="11"/>
      <c r="AW847" s="11"/>
      <c r="AX847" s="11"/>
      <c r="AY847" s="9"/>
      <c r="AZ847" s="11"/>
      <c r="BA847" s="11"/>
      <c r="BB847" s="12"/>
      <c r="BC847" s="9"/>
      <c r="BD847" s="12"/>
      <c r="BE847" s="9"/>
      <c r="BF847" s="11"/>
      <c r="BG847" s="9"/>
      <c r="BH847" s="11"/>
      <c r="BI847" s="11"/>
      <c r="BJ847" s="12"/>
      <c r="BK847" s="9"/>
      <c r="BL847" s="12"/>
      <c r="BM847" s="11"/>
      <c r="BN847" s="11"/>
      <c r="BO847" s="11"/>
      <c r="BP847" s="9"/>
    </row>
    <row r="848" spans="3:68" x14ac:dyDescent="0.25">
      <c r="C848" s="9"/>
      <c r="D848" s="9"/>
      <c r="E848" s="9"/>
      <c r="F848" s="9"/>
      <c r="G848" s="9"/>
      <c r="H848" s="11"/>
      <c r="I848" s="11"/>
      <c r="J848" s="11"/>
      <c r="K848" s="9"/>
      <c r="L848" s="11"/>
      <c r="M848" s="11"/>
      <c r="N848" s="9"/>
      <c r="O848" s="9"/>
      <c r="P848" s="9"/>
      <c r="Q848" s="9"/>
      <c r="R848" s="11"/>
      <c r="S848" s="11"/>
      <c r="T848" s="11"/>
      <c r="U848" s="9"/>
      <c r="V848" s="11"/>
      <c r="W848" s="11"/>
      <c r="X848" s="9"/>
      <c r="Y848" s="9"/>
      <c r="Z848" s="9"/>
      <c r="AA848" s="11"/>
      <c r="AB848" s="11"/>
      <c r="AC848" s="11"/>
      <c r="AD848" s="9"/>
      <c r="AE848" s="11"/>
      <c r="AF848" s="11"/>
      <c r="AG848" s="9"/>
      <c r="AH848" s="9"/>
      <c r="AI848" s="9"/>
      <c r="AJ848" s="9"/>
      <c r="AK848" s="9"/>
      <c r="AL848" s="11"/>
      <c r="AM848" s="11"/>
      <c r="AN848" s="11"/>
      <c r="AO848" s="9"/>
      <c r="AP848" s="11"/>
      <c r="AQ848" s="11"/>
      <c r="AR848" s="9"/>
      <c r="AS848" s="9"/>
      <c r="AT848" s="9"/>
      <c r="AU848" s="9"/>
      <c r="AV848" s="11"/>
      <c r="AW848" s="11"/>
      <c r="AX848" s="11"/>
      <c r="AY848" s="9"/>
      <c r="AZ848" s="11"/>
      <c r="BA848" s="11"/>
      <c r="BB848" s="12"/>
      <c r="BC848" s="9"/>
      <c r="BD848" s="12"/>
      <c r="BE848" s="9"/>
      <c r="BF848" s="11"/>
      <c r="BG848" s="9"/>
      <c r="BH848" s="11"/>
      <c r="BI848" s="11"/>
      <c r="BJ848" s="12"/>
      <c r="BK848" s="9"/>
      <c r="BL848" s="12"/>
      <c r="BM848" s="11"/>
      <c r="BN848" s="11"/>
      <c r="BO848" s="11"/>
      <c r="BP848" s="9"/>
    </row>
    <row r="849" spans="3:68" x14ac:dyDescent="0.25">
      <c r="C849" s="9"/>
      <c r="D849" s="9"/>
      <c r="E849" s="9"/>
      <c r="F849" s="9"/>
      <c r="G849" s="9"/>
      <c r="H849" s="11"/>
      <c r="I849" s="11"/>
      <c r="J849" s="11"/>
      <c r="K849" s="9"/>
      <c r="L849" s="11"/>
      <c r="M849" s="11"/>
      <c r="N849" s="9"/>
      <c r="O849" s="9"/>
      <c r="P849" s="9"/>
      <c r="Q849" s="9"/>
      <c r="R849" s="11"/>
      <c r="S849" s="11"/>
      <c r="T849" s="11"/>
      <c r="U849" s="9"/>
      <c r="V849" s="11"/>
      <c r="W849" s="11"/>
      <c r="X849" s="9"/>
      <c r="Y849" s="9"/>
      <c r="Z849" s="9"/>
      <c r="AA849" s="11"/>
      <c r="AB849" s="11"/>
      <c r="AC849" s="11"/>
      <c r="AD849" s="9"/>
      <c r="AE849" s="11"/>
      <c r="AF849" s="11"/>
      <c r="AG849" s="9"/>
      <c r="AH849" s="9"/>
      <c r="AI849" s="9"/>
      <c r="AJ849" s="9"/>
      <c r="AK849" s="9"/>
      <c r="AL849" s="11"/>
      <c r="AM849" s="11"/>
      <c r="AN849" s="11"/>
      <c r="AO849" s="9"/>
      <c r="AP849" s="11"/>
      <c r="AQ849" s="11"/>
      <c r="AR849" s="9"/>
      <c r="AS849" s="9"/>
      <c r="AT849" s="9"/>
      <c r="AU849" s="9"/>
      <c r="AV849" s="11"/>
      <c r="AW849" s="11"/>
      <c r="AX849" s="11"/>
      <c r="AY849" s="9"/>
      <c r="AZ849" s="11"/>
      <c r="BA849" s="11"/>
      <c r="BB849" s="12"/>
      <c r="BC849" s="9"/>
      <c r="BD849" s="12"/>
      <c r="BE849" s="9"/>
      <c r="BF849" s="11"/>
      <c r="BG849" s="9"/>
      <c r="BH849" s="11"/>
      <c r="BI849" s="11"/>
      <c r="BJ849" s="12"/>
      <c r="BK849" s="9"/>
      <c r="BL849" s="12"/>
      <c r="BM849" s="11"/>
      <c r="BN849" s="11"/>
      <c r="BO849" s="11"/>
      <c r="BP849" s="9"/>
    </row>
    <row r="850" spans="3:68" x14ac:dyDescent="0.25">
      <c r="C850" s="9"/>
      <c r="D850" s="9"/>
      <c r="E850" s="9"/>
      <c r="F850" s="9"/>
      <c r="G850" s="9"/>
      <c r="H850" s="11"/>
      <c r="I850" s="11"/>
      <c r="J850" s="11"/>
      <c r="K850" s="9"/>
      <c r="L850" s="11"/>
      <c r="M850" s="11"/>
      <c r="N850" s="9"/>
      <c r="O850" s="9"/>
      <c r="P850" s="9"/>
      <c r="Q850" s="9"/>
      <c r="R850" s="11"/>
      <c r="S850" s="11"/>
      <c r="T850" s="11"/>
      <c r="U850" s="9"/>
      <c r="V850" s="11"/>
      <c r="W850" s="11"/>
      <c r="X850" s="9"/>
      <c r="Y850" s="9"/>
      <c r="Z850" s="9"/>
      <c r="AA850" s="11"/>
      <c r="AB850" s="11"/>
      <c r="AC850" s="11"/>
      <c r="AD850" s="9"/>
      <c r="AE850" s="11"/>
      <c r="AF850" s="11"/>
      <c r="AG850" s="9"/>
      <c r="AH850" s="9"/>
      <c r="AI850" s="9"/>
      <c r="AJ850" s="9"/>
      <c r="AK850" s="9"/>
      <c r="AL850" s="11"/>
      <c r="AM850" s="11"/>
      <c r="AN850" s="11"/>
      <c r="AO850" s="9"/>
      <c r="AP850" s="11"/>
      <c r="AQ850" s="11"/>
      <c r="AR850" s="9"/>
      <c r="AS850" s="9"/>
      <c r="AT850" s="9"/>
      <c r="AU850" s="9"/>
      <c r="AV850" s="11"/>
      <c r="AW850" s="11"/>
      <c r="AX850" s="11"/>
      <c r="AY850" s="9"/>
      <c r="AZ850" s="11"/>
      <c r="BA850" s="11"/>
      <c r="BB850" s="12"/>
      <c r="BC850" s="9"/>
      <c r="BD850" s="12"/>
      <c r="BE850" s="9"/>
      <c r="BF850" s="11"/>
      <c r="BG850" s="9"/>
      <c r="BH850" s="11"/>
      <c r="BI850" s="11"/>
      <c r="BJ850" s="12"/>
      <c r="BK850" s="9"/>
      <c r="BL850" s="12"/>
      <c r="BM850" s="11"/>
      <c r="BN850" s="11"/>
      <c r="BO850" s="11"/>
      <c r="BP850" s="9"/>
    </row>
    <row r="851" spans="3:68" x14ac:dyDescent="0.25">
      <c r="C851" s="9"/>
      <c r="D851" s="9"/>
      <c r="E851" s="9"/>
      <c r="F851" s="9"/>
      <c r="G851" s="9"/>
      <c r="H851" s="11"/>
      <c r="I851" s="11"/>
      <c r="J851" s="11"/>
      <c r="K851" s="9"/>
      <c r="L851" s="11"/>
      <c r="M851" s="11"/>
      <c r="N851" s="9"/>
      <c r="O851" s="9"/>
      <c r="P851" s="9"/>
      <c r="Q851" s="9"/>
      <c r="R851" s="11"/>
      <c r="S851" s="11"/>
      <c r="T851" s="11"/>
      <c r="U851" s="9"/>
      <c r="V851" s="11"/>
      <c r="W851" s="11"/>
      <c r="X851" s="9"/>
      <c r="Y851" s="9"/>
      <c r="Z851" s="9"/>
      <c r="AA851" s="11"/>
      <c r="AB851" s="11"/>
      <c r="AC851" s="11"/>
      <c r="AD851" s="9"/>
      <c r="AE851" s="11"/>
      <c r="AF851" s="11"/>
      <c r="AG851" s="9"/>
      <c r="AH851" s="9"/>
      <c r="AI851" s="9"/>
      <c r="AJ851" s="9"/>
      <c r="AK851" s="9"/>
      <c r="AL851" s="11"/>
      <c r="AM851" s="11"/>
      <c r="AN851" s="11"/>
      <c r="AO851" s="9"/>
      <c r="AP851" s="11"/>
      <c r="AQ851" s="11"/>
      <c r="AR851" s="9"/>
      <c r="AS851" s="9"/>
      <c r="AT851" s="9"/>
      <c r="AU851" s="9"/>
      <c r="AV851" s="11"/>
      <c r="AW851" s="11"/>
      <c r="AX851" s="11"/>
      <c r="AY851" s="9"/>
      <c r="AZ851" s="11"/>
      <c r="BA851" s="11"/>
      <c r="BB851" s="12"/>
      <c r="BC851" s="9"/>
      <c r="BD851" s="12"/>
      <c r="BE851" s="9"/>
      <c r="BF851" s="11"/>
      <c r="BG851" s="9"/>
      <c r="BH851" s="11"/>
      <c r="BI851" s="11"/>
      <c r="BJ851" s="12"/>
      <c r="BK851" s="9"/>
      <c r="BL851" s="12"/>
      <c r="BM851" s="11"/>
      <c r="BN851" s="11"/>
      <c r="BO851" s="11"/>
      <c r="BP851" s="9"/>
    </row>
    <row r="852" spans="3:68" x14ac:dyDescent="0.25">
      <c r="C852" s="9"/>
      <c r="D852" s="9"/>
      <c r="E852" s="9"/>
      <c r="F852" s="9"/>
      <c r="G852" s="9"/>
      <c r="H852" s="11"/>
      <c r="I852" s="11"/>
      <c r="J852" s="11"/>
      <c r="K852" s="9"/>
      <c r="L852" s="11"/>
      <c r="M852" s="11"/>
      <c r="N852" s="9"/>
      <c r="O852" s="9"/>
      <c r="P852" s="9"/>
      <c r="Q852" s="9"/>
      <c r="R852" s="11"/>
      <c r="S852" s="11"/>
      <c r="T852" s="11"/>
      <c r="U852" s="9"/>
      <c r="V852" s="11"/>
      <c r="W852" s="11"/>
      <c r="X852" s="9"/>
      <c r="Y852" s="9"/>
      <c r="Z852" s="9"/>
      <c r="AA852" s="11"/>
      <c r="AB852" s="11"/>
      <c r="AC852" s="11"/>
      <c r="AD852" s="9"/>
      <c r="AE852" s="11"/>
      <c r="AF852" s="11"/>
      <c r="AG852" s="9"/>
      <c r="AH852" s="9"/>
      <c r="AI852" s="9"/>
      <c r="AJ852" s="9"/>
      <c r="AK852" s="9"/>
      <c r="AL852" s="11"/>
      <c r="AM852" s="11"/>
      <c r="AN852" s="11"/>
      <c r="AO852" s="9"/>
      <c r="AP852" s="11"/>
      <c r="AQ852" s="11"/>
      <c r="AR852" s="9"/>
      <c r="AS852" s="9"/>
      <c r="AT852" s="9"/>
      <c r="AU852" s="9"/>
      <c r="AV852" s="11"/>
      <c r="AW852" s="11"/>
      <c r="AX852" s="11"/>
      <c r="AY852" s="9"/>
      <c r="AZ852" s="11"/>
      <c r="BA852" s="11"/>
      <c r="BB852" s="12"/>
      <c r="BC852" s="9"/>
      <c r="BD852" s="12"/>
      <c r="BE852" s="9"/>
      <c r="BF852" s="11"/>
      <c r="BG852" s="9"/>
      <c r="BH852" s="11"/>
      <c r="BI852" s="11"/>
      <c r="BJ852" s="12"/>
      <c r="BK852" s="9"/>
      <c r="BL852" s="12"/>
      <c r="BM852" s="11"/>
      <c r="BN852" s="11"/>
      <c r="BO852" s="11"/>
      <c r="BP852" s="9"/>
    </row>
    <row r="853" spans="3:68" x14ac:dyDescent="0.25">
      <c r="C853" s="9"/>
      <c r="D853" s="9"/>
      <c r="E853" s="9"/>
      <c r="F853" s="9"/>
      <c r="G853" s="9"/>
      <c r="H853" s="11"/>
      <c r="I853" s="11"/>
      <c r="J853" s="11"/>
      <c r="K853" s="9"/>
      <c r="L853" s="11"/>
      <c r="M853" s="11"/>
      <c r="N853" s="9"/>
      <c r="O853" s="9"/>
      <c r="P853" s="9"/>
      <c r="Q853" s="9"/>
      <c r="R853" s="11"/>
      <c r="S853" s="11"/>
      <c r="T853" s="11"/>
      <c r="U853" s="9"/>
      <c r="V853" s="11"/>
      <c r="W853" s="11"/>
      <c r="X853" s="9"/>
      <c r="Y853" s="9"/>
      <c r="Z853" s="9"/>
      <c r="AA853" s="11"/>
      <c r="AB853" s="11"/>
      <c r="AC853" s="11"/>
      <c r="AD853" s="9"/>
      <c r="AE853" s="11"/>
      <c r="AF853" s="11"/>
      <c r="AG853" s="9"/>
      <c r="AH853" s="9"/>
      <c r="AI853" s="9"/>
      <c r="AJ853" s="9"/>
      <c r="AK853" s="9"/>
      <c r="AL853" s="11"/>
      <c r="AM853" s="11"/>
      <c r="AN853" s="11"/>
      <c r="AO853" s="9"/>
      <c r="AP853" s="11"/>
      <c r="AQ853" s="11"/>
      <c r="AR853" s="9"/>
      <c r="AS853" s="9"/>
      <c r="AT853" s="9"/>
      <c r="AU853" s="9"/>
      <c r="AV853" s="11"/>
      <c r="AW853" s="11"/>
      <c r="AX853" s="11"/>
      <c r="AY853" s="9"/>
      <c r="AZ853" s="11"/>
      <c r="BA853" s="11"/>
      <c r="BB853" s="12"/>
      <c r="BC853" s="9"/>
      <c r="BD853" s="12"/>
      <c r="BE853" s="9"/>
      <c r="BF853" s="11"/>
      <c r="BG853" s="9"/>
      <c r="BH853" s="11"/>
      <c r="BI853" s="11"/>
      <c r="BJ853" s="12"/>
      <c r="BK853" s="9"/>
      <c r="BL853" s="12"/>
      <c r="BM853" s="11"/>
      <c r="BN853" s="11"/>
      <c r="BO853" s="11"/>
      <c r="BP853" s="9"/>
    </row>
    <row r="854" spans="3:68" x14ac:dyDescent="0.25">
      <c r="C854" s="9"/>
      <c r="D854" s="9"/>
      <c r="E854" s="9"/>
      <c r="F854" s="9"/>
      <c r="G854" s="9"/>
      <c r="H854" s="11"/>
      <c r="I854" s="11"/>
      <c r="J854" s="11"/>
      <c r="K854" s="9"/>
      <c r="L854" s="11"/>
      <c r="M854" s="11"/>
      <c r="N854" s="9"/>
      <c r="O854" s="9"/>
      <c r="P854" s="9"/>
      <c r="Q854" s="9"/>
      <c r="R854" s="11"/>
      <c r="S854" s="11"/>
      <c r="T854" s="11"/>
      <c r="U854" s="9"/>
      <c r="V854" s="11"/>
      <c r="W854" s="11"/>
      <c r="X854" s="9"/>
      <c r="Y854" s="9"/>
      <c r="Z854" s="9"/>
      <c r="AA854" s="11"/>
      <c r="AB854" s="11"/>
      <c r="AC854" s="11"/>
      <c r="AD854" s="9"/>
      <c r="AE854" s="11"/>
      <c r="AF854" s="11"/>
      <c r="AG854" s="9"/>
      <c r="AH854" s="9"/>
      <c r="AI854" s="9"/>
      <c r="AJ854" s="9"/>
      <c r="AK854" s="9"/>
      <c r="AL854" s="11"/>
      <c r="AM854" s="11"/>
      <c r="AN854" s="11"/>
      <c r="AO854" s="9"/>
      <c r="AP854" s="11"/>
      <c r="AQ854" s="11"/>
      <c r="AR854" s="9"/>
      <c r="AS854" s="9"/>
      <c r="AT854" s="9"/>
      <c r="AU854" s="9"/>
      <c r="AV854" s="11"/>
      <c r="AW854" s="11"/>
      <c r="AX854" s="11"/>
      <c r="AY854" s="9"/>
      <c r="AZ854" s="11"/>
      <c r="BA854" s="11"/>
      <c r="BB854" s="12"/>
      <c r="BC854" s="9"/>
      <c r="BD854" s="12"/>
      <c r="BE854" s="9"/>
      <c r="BF854" s="11"/>
      <c r="BG854" s="9"/>
      <c r="BH854" s="11"/>
      <c r="BI854" s="11"/>
      <c r="BJ854" s="12"/>
      <c r="BK854" s="9"/>
      <c r="BL854" s="12"/>
      <c r="BM854" s="11"/>
      <c r="BN854" s="11"/>
      <c r="BO854" s="11"/>
      <c r="BP854" s="9"/>
    </row>
    <row r="855" spans="3:68" x14ac:dyDescent="0.25">
      <c r="C855" s="9"/>
      <c r="D855" s="9"/>
      <c r="E855" s="9"/>
      <c r="F855" s="9"/>
      <c r="G855" s="9"/>
      <c r="H855" s="11"/>
      <c r="I855" s="11"/>
      <c r="J855" s="11"/>
      <c r="K855" s="9"/>
      <c r="L855" s="11"/>
      <c r="M855" s="11"/>
      <c r="N855" s="9"/>
      <c r="O855" s="9"/>
      <c r="P855" s="9"/>
      <c r="Q855" s="9"/>
      <c r="R855" s="11"/>
      <c r="S855" s="11"/>
      <c r="T855" s="11"/>
      <c r="U855" s="9"/>
      <c r="V855" s="11"/>
      <c r="W855" s="11"/>
      <c r="X855" s="9"/>
      <c r="Y855" s="9"/>
      <c r="Z855" s="9"/>
      <c r="AA855" s="11"/>
      <c r="AB855" s="11"/>
      <c r="AC855" s="11"/>
      <c r="AD855" s="9"/>
      <c r="AE855" s="11"/>
      <c r="AF855" s="11"/>
      <c r="AG855" s="9"/>
      <c r="AH855" s="9"/>
      <c r="AI855" s="9"/>
      <c r="AJ855" s="9"/>
      <c r="AK855" s="9"/>
      <c r="AL855" s="11"/>
      <c r="AM855" s="11"/>
      <c r="AN855" s="11"/>
      <c r="AO855" s="9"/>
      <c r="AP855" s="11"/>
      <c r="AQ855" s="11"/>
      <c r="AR855" s="9"/>
      <c r="AS855" s="9"/>
      <c r="AT855" s="9"/>
      <c r="AU855" s="9"/>
      <c r="AV855" s="11"/>
      <c r="AW855" s="11"/>
      <c r="AX855" s="11"/>
      <c r="AY855" s="9"/>
      <c r="AZ855" s="11"/>
      <c r="BA855" s="11"/>
      <c r="BB855" s="12"/>
      <c r="BC855" s="9"/>
      <c r="BD855" s="12"/>
      <c r="BE855" s="9"/>
      <c r="BF855" s="11"/>
      <c r="BG855" s="9"/>
      <c r="BH855" s="11"/>
      <c r="BI855" s="11"/>
      <c r="BJ855" s="12"/>
      <c r="BK855" s="9"/>
      <c r="BL855" s="12"/>
      <c r="BM855" s="11"/>
      <c r="BN855" s="11"/>
      <c r="BO855" s="11"/>
      <c r="BP855" s="9"/>
    </row>
    <row r="856" spans="3:68" x14ac:dyDescent="0.25">
      <c r="C856" s="9"/>
      <c r="D856" s="9"/>
      <c r="E856" s="9"/>
      <c r="F856" s="9"/>
      <c r="G856" s="9"/>
      <c r="H856" s="11"/>
      <c r="I856" s="11"/>
      <c r="J856" s="11"/>
      <c r="K856" s="9"/>
      <c r="L856" s="11"/>
      <c r="M856" s="11"/>
      <c r="N856" s="9"/>
      <c r="O856" s="9"/>
      <c r="P856" s="9"/>
      <c r="Q856" s="9"/>
      <c r="R856" s="11"/>
      <c r="S856" s="11"/>
      <c r="T856" s="11"/>
      <c r="U856" s="9"/>
      <c r="V856" s="11"/>
      <c r="W856" s="11"/>
      <c r="X856" s="9"/>
      <c r="Y856" s="9"/>
      <c r="Z856" s="9"/>
      <c r="AA856" s="11"/>
      <c r="AB856" s="11"/>
      <c r="AC856" s="11"/>
      <c r="AD856" s="9"/>
      <c r="AE856" s="11"/>
      <c r="AF856" s="11"/>
      <c r="AG856" s="9"/>
      <c r="AH856" s="9"/>
      <c r="AI856" s="9"/>
      <c r="AJ856" s="9"/>
      <c r="AK856" s="9"/>
      <c r="AL856" s="11"/>
      <c r="AM856" s="11"/>
      <c r="AN856" s="11"/>
      <c r="AO856" s="9"/>
      <c r="AP856" s="11"/>
      <c r="AQ856" s="11"/>
      <c r="AR856" s="9"/>
      <c r="AS856" s="9"/>
      <c r="AT856" s="9"/>
      <c r="AU856" s="9"/>
      <c r="AV856" s="11"/>
      <c r="AW856" s="11"/>
      <c r="AX856" s="11"/>
      <c r="AY856" s="9"/>
      <c r="AZ856" s="11"/>
      <c r="BA856" s="11"/>
      <c r="BB856" s="12"/>
      <c r="BC856" s="9"/>
      <c r="BD856" s="12"/>
      <c r="BE856" s="9"/>
      <c r="BF856" s="11"/>
      <c r="BG856" s="9"/>
      <c r="BH856" s="11"/>
      <c r="BI856" s="11"/>
      <c r="BJ856" s="12"/>
      <c r="BK856" s="9"/>
      <c r="BL856" s="12"/>
      <c r="BM856" s="11"/>
      <c r="BN856" s="11"/>
      <c r="BO856" s="11"/>
      <c r="BP856" s="9"/>
    </row>
    <row r="857" spans="3:68" x14ac:dyDescent="0.25">
      <c r="C857" s="9"/>
      <c r="D857" s="9"/>
      <c r="E857" s="9"/>
      <c r="F857" s="9"/>
      <c r="G857" s="9"/>
      <c r="H857" s="11"/>
      <c r="I857" s="11"/>
      <c r="J857" s="11"/>
      <c r="K857" s="9"/>
      <c r="L857" s="11"/>
      <c r="M857" s="11"/>
      <c r="N857" s="9"/>
      <c r="O857" s="9"/>
      <c r="P857" s="9"/>
      <c r="Q857" s="9"/>
      <c r="R857" s="11"/>
      <c r="S857" s="11"/>
      <c r="T857" s="11"/>
      <c r="U857" s="9"/>
      <c r="V857" s="11"/>
      <c r="W857" s="11"/>
      <c r="X857" s="9"/>
      <c r="Y857" s="9"/>
      <c r="Z857" s="9"/>
      <c r="AA857" s="11"/>
      <c r="AB857" s="11"/>
      <c r="AC857" s="11"/>
      <c r="AD857" s="9"/>
      <c r="AE857" s="11"/>
      <c r="AF857" s="11"/>
      <c r="AG857" s="9"/>
      <c r="AH857" s="9"/>
      <c r="AI857" s="9"/>
      <c r="AJ857" s="9"/>
      <c r="AK857" s="9"/>
      <c r="AL857" s="11"/>
      <c r="AM857" s="11"/>
      <c r="AN857" s="11"/>
      <c r="AO857" s="9"/>
      <c r="AP857" s="11"/>
      <c r="AQ857" s="11"/>
      <c r="AR857" s="9"/>
      <c r="AS857" s="9"/>
      <c r="AT857" s="9"/>
      <c r="AU857" s="9"/>
      <c r="AV857" s="11"/>
      <c r="AW857" s="11"/>
      <c r="AX857" s="11"/>
      <c r="AY857" s="9"/>
      <c r="AZ857" s="11"/>
      <c r="BA857" s="11"/>
      <c r="BB857" s="12"/>
      <c r="BC857" s="9"/>
      <c r="BD857" s="12"/>
      <c r="BE857" s="9"/>
      <c r="BF857" s="11"/>
      <c r="BG857" s="9"/>
      <c r="BH857" s="11"/>
      <c r="BI857" s="11"/>
      <c r="BJ857" s="12"/>
      <c r="BK857" s="9"/>
      <c r="BL857" s="12"/>
      <c r="BM857" s="11"/>
      <c r="BN857" s="11"/>
      <c r="BO857" s="11"/>
      <c r="BP857" s="9"/>
    </row>
    <row r="858" spans="3:68" x14ac:dyDescent="0.25">
      <c r="C858" s="9"/>
      <c r="D858" s="9"/>
      <c r="E858" s="9"/>
      <c r="F858" s="9"/>
      <c r="G858" s="9"/>
      <c r="H858" s="11"/>
      <c r="I858" s="11"/>
      <c r="J858" s="11"/>
      <c r="K858" s="9"/>
      <c r="L858" s="11"/>
      <c r="M858" s="11"/>
      <c r="N858" s="9"/>
      <c r="O858" s="9"/>
      <c r="P858" s="9"/>
      <c r="Q858" s="9"/>
      <c r="R858" s="11"/>
      <c r="S858" s="11"/>
      <c r="T858" s="11"/>
      <c r="U858" s="9"/>
      <c r="V858" s="11"/>
      <c r="W858" s="11"/>
      <c r="X858" s="9"/>
      <c r="Y858" s="9"/>
      <c r="Z858" s="9"/>
      <c r="AA858" s="11"/>
      <c r="AB858" s="11"/>
      <c r="AC858" s="11"/>
      <c r="AD858" s="9"/>
      <c r="AE858" s="11"/>
      <c r="AF858" s="11"/>
      <c r="AG858" s="9"/>
      <c r="AH858" s="9"/>
      <c r="AI858" s="9"/>
      <c r="AJ858" s="9"/>
      <c r="AK858" s="9"/>
      <c r="AL858" s="11"/>
      <c r="AM858" s="11"/>
      <c r="AN858" s="11"/>
      <c r="AO858" s="9"/>
      <c r="AP858" s="11"/>
      <c r="AQ858" s="11"/>
      <c r="AR858" s="9"/>
      <c r="AS858" s="9"/>
      <c r="AT858" s="9"/>
      <c r="AU858" s="9"/>
      <c r="AV858" s="11"/>
      <c r="AW858" s="11"/>
      <c r="AX858" s="11"/>
      <c r="AY858" s="9"/>
      <c r="AZ858" s="11"/>
      <c r="BA858" s="11"/>
      <c r="BB858" s="12"/>
      <c r="BC858" s="9"/>
      <c r="BD858" s="12"/>
      <c r="BE858" s="9"/>
      <c r="BF858" s="11"/>
      <c r="BG858" s="9"/>
      <c r="BH858" s="11"/>
      <c r="BI858" s="11"/>
      <c r="BJ858" s="12"/>
      <c r="BK858" s="9"/>
      <c r="BL858" s="12"/>
      <c r="BM858" s="11"/>
      <c r="BN858" s="11"/>
      <c r="BO858" s="11"/>
      <c r="BP858" s="9"/>
    </row>
    <row r="859" spans="3:68" x14ac:dyDescent="0.25">
      <c r="C859" s="9"/>
      <c r="D859" s="9"/>
      <c r="E859" s="9"/>
      <c r="F859" s="9"/>
      <c r="G859" s="9"/>
      <c r="H859" s="11"/>
      <c r="I859" s="11"/>
      <c r="J859" s="11"/>
      <c r="K859" s="9"/>
      <c r="L859" s="11"/>
      <c r="M859" s="11"/>
      <c r="N859" s="9"/>
      <c r="O859" s="9"/>
      <c r="P859" s="9"/>
      <c r="Q859" s="9"/>
      <c r="R859" s="11"/>
      <c r="S859" s="11"/>
      <c r="T859" s="11"/>
      <c r="U859" s="9"/>
      <c r="V859" s="11"/>
      <c r="W859" s="11"/>
      <c r="X859" s="9"/>
      <c r="Y859" s="9"/>
      <c r="Z859" s="9"/>
      <c r="AA859" s="11"/>
      <c r="AB859" s="11"/>
      <c r="AC859" s="11"/>
      <c r="AD859" s="9"/>
      <c r="AE859" s="11"/>
      <c r="AF859" s="11"/>
      <c r="AG859" s="9"/>
      <c r="AH859" s="9"/>
      <c r="AI859" s="9"/>
      <c r="AJ859" s="9"/>
      <c r="AK859" s="9"/>
      <c r="AL859" s="11"/>
      <c r="AM859" s="11"/>
      <c r="AN859" s="11"/>
      <c r="AO859" s="9"/>
      <c r="AP859" s="11"/>
      <c r="AQ859" s="11"/>
      <c r="AR859" s="9"/>
      <c r="AS859" s="9"/>
      <c r="AT859" s="9"/>
      <c r="AU859" s="9"/>
      <c r="AV859" s="11"/>
      <c r="AW859" s="11"/>
      <c r="AX859" s="11"/>
      <c r="AY859" s="9"/>
      <c r="AZ859" s="11"/>
      <c r="BA859" s="11"/>
      <c r="BB859" s="12"/>
      <c r="BC859" s="9"/>
      <c r="BD859" s="12"/>
      <c r="BE859" s="9"/>
      <c r="BF859" s="11"/>
      <c r="BG859" s="9"/>
      <c r="BH859" s="11"/>
      <c r="BI859" s="11"/>
      <c r="BJ859" s="12"/>
      <c r="BK859" s="9"/>
      <c r="BL859" s="12"/>
      <c r="BM859" s="11"/>
      <c r="BN859" s="11"/>
      <c r="BO859" s="11"/>
      <c r="BP859" s="9"/>
    </row>
    <row r="860" spans="3:68" x14ac:dyDescent="0.25">
      <c r="C860" s="9"/>
      <c r="D860" s="9"/>
      <c r="E860" s="9"/>
      <c r="F860" s="9"/>
      <c r="G860" s="9"/>
      <c r="H860" s="11"/>
      <c r="I860" s="11"/>
      <c r="J860" s="11"/>
      <c r="K860" s="9"/>
      <c r="L860" s="11"/>
      <c r="M860" s="11"/>
      <c r="N860" s="9"/>
      <c r="O860" s="9"/>
      <c r="P860" s="9"/>
      <c r="Q860" s="9"/>
      <c r="R860" s="11"/>
      <c r="S860" s="11"/>
      <c r="T860" s="11"/>
      <c r="U860" s="9"/>
      <c r="V860" s="11"/>
      <c r="W860" s="11"/>
      <c r="X860" s="9"/>
      <c r="Y860" s="9"/>
      <c r="Z860" s="9"/>
      <c r="AA860" s="11"/>
      <c r="AB860" s="11"/>
      <c r="AC860" s="11"/>
      <c r="AD860" s="9"/>
      <c r="AE860" s="11"/>
      <c r="AF860" s="11"/>
      <c r="AG860" s="9"/>
      <c r="AH860" s="9"/>
      <c r="AI860" s="9"/>
      <c r="AJ860" s="9"/>
      <c r="AK860" s="9"/>
      <c r="AL860" s="11"/>
      <c r="AM860" s="11"/>
      <c r="AN860" s="11"/>
      <c r="AO860" s="9"/>
      <c r="AP860" s="11"/>
      <c r="AQ860" s="11"/>
      <c r="AR860" s="9"/>
      <c r="AS860" s="9"/>
      <c r="AT860" s="9"/>
      <c r="AU860" s="9"/>
      <c r="AV860" s="11"/>
      <c r="AW860" s="11"/>
      <c r="AX860" s="11"/>
      <c r="AY860" s="9"/>
      <c r="AZ860" s="11"/>
      <c r="BA860" s="11"/>
      <c r="BB860" s="12"/>
      <c r="BC860" s="9"/>
      <c r="BD860" s="12"/>
      <c r="BE860" s="9"/>
      <c r="BF860" s="11"/>
      <c r="BG860" s="9"/>
      <c r="BH860" s="11"/>
      <c r="BI860" s="11"/>
      <c r="BJ860" s="12"/>
      <c r="BK860" s="9"/>
      <c r="BL860" s="12"/>
      <c r="BM860" s="11"/>
      <c r="BN860" s="11"/>
      <c r="BO860" s="11"/>
      <c r="BP860" s="9"/>
    </row>
    <row r="861" spans="3:68" x14ac:dyDescent="0.25">
      <c r="C861" s="9"/>
      <c r="D861" s="9"/>
      <c r="E861" s="9"/>
      <c r="F861" s="9"/>
      <c r="G861" s="9"/>
      <c r="H861" s="11"/>
      <c r="I861" s="11"/>
      <c r="J861" s="11"/>
      <c r="K861" s="9"/>
      <c r="L861" s="11"/>
      <c r="M861" s="11"/>
      <c r="N861" s="9"/>
      <c r="O861" s="9"/>
      <c r="P861" s="9"/>
      <c r="Q861" s="9"/>
      <c r="R861" s="11"/>
      <c r="S861" s="11"/>
      <c r="T861" s="11"/>
      <c r="U861" s="9"/>
      <c r="V861" s="11"/>
      <c r="W861" s="11"/>
      <c r="X861" s="9"/>
      <c r="Y861" s="9"/>
      <c r="Z861" s="9"/>
      <c r="AA861" s="11"/>
      <c r="AB861" s="11"/>
      <c r="AC861" s="11"/>
      <c r="AD861" s="9"/>
      <c r="AE861" s="11"/>
      <c r="AF861" s="11"/>
      <c r="AG861" s="9"/>
      <c r="AH861" s="9"/>
      <c r="AI861" s="9"/>
      <c r="AJ861" s="9"/>
      <c r="AK861" s="9"/>
      <c r="AL861" s="11"/>
      <c r="AM861" s="11"/>
      <c r="AN861" s="11"/>
      <c r="AO861" s="9"/>
      <c r="AP861" s="11"/>
      <c r="AQ861" s="11"/>
      <c r="AR861" s="9"/>
      <c r="AS861" s="9"/>
      <c r="AT861" s="9"/>
      <c r="AU861" s="9"/>
      <c r="AV861" s="11"/>
      <c r="AW861" s="11"/>
      <c r="AX861" s="11"/>
      <c r="AY861" s="9"/>
      <c r="AZ861" s="11"/>
      <c r="BA861" s="11"/>
      <c r="BB861" s="12"/>
      <c r="BC861" s="9"/>
      <c r="BD861" s="12"/>
      <c r="BE861" s="9"/>
      <c r="BF861" s="11"/>
      <c r="BG861" s="9"/>
      <c r="BH861" s="11"/>
      <c r="BI861" s="11"/>
      <c r="BJ861" s="12"/>
      <c r="BK861" s="9"/>
      <c r="BL861" s="12"/>
      <c r="BM861" s="11"/>
      <c r="BN861" s="11"/>
      <c r="BO861" s="11"/>
      <c r="BP861" s="9"/>
    </row>
    <row r="862" spans="3:68" x14ac:dyDescent="0.25">
      <c r="C862" s="9"/>
      <c r="D862" s="9"/>
      <c r="E862" s="9"/>
      <c r="F862" s="9"/>
      <c r="G862" s="9"/>
      <c r="H862" s="11"/>
      <c r="I862" s="11"/>
      <c r="J862" s="11"/>
      <c r="K862" s="9"/>
      <c r="L862" s="11"/>
      <c r="M862" s="11"/>
      <c r="N862" s="9"/>
      <c r="O862" s="9"/>
      <c r="P862" s="9"/>
      <c r="Q862" s="9"/>
      <c r="R862" s="11"/>
      <c r="S862" s="11"/>
      <c r="T862" s="11"/>
      <c r="U862" s="9"/>
      <c r="V862" s="11"/>
      <c r="W862" s="11"/>
      <c r="X862" s="9"/>
      <c r="Y862" s="9"/>
      <c r="Z862" s="9"/>
      <c r="AA862" s="11"/>
      <c r="AB862" s="11"/>
      <c r="AC862" s="11"/>
      <c r="AD862" s="9"/>
      <c r="AE862" s="11"/>
      <c r="AF862" s="11"/>
      <c r="AG862" s="9"/>
      <c r="AH862" s="9"/>
      <c r="AI862" s="9"/>
      <c r="AJ862" s="9"/>
      <c r="AK862" s="9"/>
      <c r="AL862" s="11"/>
      <c r="AM862" s="11"/>
      <c r="AN862" s="11"/>
      <c r="AO862" s="9"/>
      <c r="AP862" s="11"/>
      <c r="AQ862" s="11"/>
      <c r="AR862" s="9"/>
      <c r="AS862" s="9"/>
      <c r="AT862" s="9"/>
      <c r="AU862" s="9"/>
      <c r="AV862" s="11"/>
      <c r="AW862" s="11"/>
      <c r="AX862" s="11"/>
      <c r="AY862" s="9"/>
      <c r="AZ862" s="11"/>
      <c r="BA862" s="11"/>
      <c r="BB862" s="12"/>
      <c r="BC862" s="9"/>
      <c r="BD862" s="12"/>
      <c r="BE862" s="9"/>
      <c r="BF862" s="11"/>
      <c r="BG862" s="9"/>
      <c r="BH862" s="11"/>
      <c r="BI862" s="11"/>
      <c r="BJ862" s="12"/>
      <c r="BK862" s="9"/>
      <c r="BL862" s="12"/>
      <c r="BM862" s="11"/>
      <c r="BN862" s="11"/>
      <c r="BO862" s="11"/>
      <c r="BP862" s="9"/>
    </row>
    <row r="863" spans="3:68" x14ac:dyDescent="0.25">
      <c r="C863" s="9"/>
      <c r="D863" s="9"/>
      <c r="E863" s="9"/>
      <c r="F863" s="9"/>
      <c r="G863" s="9"/>
      <c r="H863" s="11"/>
      <c r="I863" s="11"/>
      <c r="J863" s="11"/>
      <c r="K863" s="9"/>
      <c r="L863" s="11"/>
      <c r="M863" s="11"/>
      <c r="N863" s="9"/>
      <c r="O863" s="9"/>
      <c r="P863" s="9"/>
      <c r="Q863" s="9"/>
      <c r="R863" s="11"/>
      <c r="S863" s="11"/>
      <c r="T863" s="11"/>
      <c r="U863" s="9"/>
      <c r="V863" s="11"/>
      <c r="W863" s="11"/>
      <c r="X863" s="9"/>
      <c r="Y863" s="9"/>
      <c r="Z863" s="9"/>
      <c r="AA863" s="11"/>
      <c r="AB863" s="11"/>
      <c r="AC863" s="11"/>
      <c r="AD863" s="9"/>
      <c r="AE863" s="11"/>
      <c r="AF863" s="11"/>
      <c r="AG863" s="9"/>
      <c r="AH863" s="9"/>
      <c r="AI863" s="9"/>
      <c r="AJ863" s="9"/>
      <c r="AK863" s="9"/>
      <c r="AL863" s="11"/>
      <c r="AM863" s="11"/>
      <c r="AN863" s="11"/>
      <c r="AO863" s="9"/>
      <c r="AP863" s="11"/>
      <c r="AQ863" s="11"/>
      <c r="AR863" s="9"/>
      <c r="AS863" s="9"/>
      <c r="AT863" s="9"/>
      <c r="AU863" s="9"/>
      <c r="AV863" s="11"/>
      <c r="AW863" s="11"/>
      <c r="AX863" s="11"/>
      <c r="AY863" s="9"/>
      <c r="AZ863" s="11"/>
      <c r="BA863" s="11"/>
      <c r="BB863" s="12"/>
      <c r="BC863" s="9"/>
      <c r="BD863" s="12"/>
      <c r="BE863" s="9"/>
      <c r="BF863" s="11"/>
      <c r="BG863" s="9"/>
      <c r="BH863" s="11"/>
      <c r="BI863" s="11"/>
      <c r="BJ863" s="12"/>
      <c r="BK863" s="9"/>
      <c r="BL863" s="12"/>
      <c r="BM863" s="11"/>
      <c r="BN863" s="11"/>
      <c r="BO863" s="11"/>
      <c r="BP863" s="9"/>
    </row>
    <row r="864" spans="3:68" x14ac:dyDescent="0.25">
      <c r="C864" s="9"/>
      <c r="D864" s="9"/>
      <c r="E864" s="9"/>
      <c r="F864" s="9"/>
      <c r="G864" s="9"/>
      <c r="H864" s="11"/>
      <c r="I864" s="11"/>
      <c r="J864" s="11"/>
      <c r="K864" s="9"/>
      <c r="L864" s="11"/>
      <c r="M864" s="11"/>
      <c r="N864" s="9"/>
      <c r="O864" s="9"/>
      <c r="P864" s="9"/>
      <c r="Q864" s="9"/>
      <c r="R864" s="11"/>
      <c r="S864" s="11"/>
      <c r="T864" s="11"/>
      <c r="U864" s="9"/>
      <c r="V864" s="11"/>
      <c r="W864" s="11"/>
      <c r="X864" s="9"/>
      <c r="Y864" s="9"/>
      <c r="Z864" s="9"/>
      <c r="AA864" s="11"/>
      <c r="AB864" s="11"/>
      <c r="AC864" s="11"/>
      <c r="AD864" s="9"/>
      <c r="AE864" s="11"/>
      <c r="AF864" s="11"/>
      <c r="AG864" s="9"/>
      <c r="AH864" s="9"/>
      <c r="AI864" s="9"/>
      <c r="AJ864" s="9"/>
      <c r="AK864" s="9"/>
      <c r="AL864" s="11"/>
      <c r="AM864" s="11"/>
      <c r="AN864" s="11"/>
      <c r="AO864" s="9"/>
      <c r="AP864" s="11"/>
      <c r="AQ864" s="11"/>
      <c r="AR864" s="9"/>
      <c r="AS864" s="9"/>
      <c r="AT864" s="9"/>
      <c r="AU864" s="9"/>
      <c r="AV864" s="11"/>
      <c r="AW864" s="11"/>
      <c r="AX864" s="11"/>
      <c r="AY864" s="9"/>
      <c r="AZ864" s="11"/>
      <c r="BA864" s="11"/>
      <c r="BB864" s="12"/>
      <c r="BC864" s="9"/>
      <c r="BD864" s="12"/>
      <c r="BE864" s="9"/>
      <c r="BF864" s="11"/>
      <c r="BG864" s="9"/>
      <c r="BH864" s="11"/>
      <c r="BI864" s="11"/>
      <c r="BJ864" s="12"/>
      <c r="BK864" s="9"/>
      <c r="BL864" s="12"/>
      <c r="BM864" s="11"/>
      <c r="BN864" s="11"/>
      <c r="BO864" s="11"/>
      <c r="BP864" s="9"/>
    </row>
    <row r="865" spans="3:68" x14ac:dyDescent="0.25">
      <c r="C865" s="9"/>
      <c r="D865" s="9"/>
      <c r="E865" s="9"/>
      <c r="F865" s="9"/>
      <c r="G865" s="9"/>
      <c r="H865" s="11"/>
      <c r="I865" s="11"/>
      <c r="J865" s="11"/>
      <c r="K865" s="9"/>
      <c r="L865" s="11"/>
      <c r="M865" s="11"/>
      <c r="N865" s="9"/>
      <c r="O865" s="9"/>
      <c r="P865" s="9"/>
      <c r="Q865" s="9"/>
      <c r="R865" s="11"/>
      <c r="S865" s="11"/>
      <c r="T865" s="11"/>
      <c r="U865" s="9"/>
      <c r="V865" s="11"/>
      <c r="W865" s="11"/>
      <c r="X865" s="9"/>
      <c r="Y865" s="9"/>
      <c r="Z865" s="9"/>
      <c r="AA865" s="11"/>
      <c r="AB865" s="11"/>
      <c r="AC865" s="11"/>
      <c r="AD865" s="9"/>
      <c r="AE865" s="11"/>
      <c r="AF865" s="11"/>
      <c r="AG865" s="9"/>
      <c r="AH865" s="9"/>
      <c r="AI865" s="9"/>
      <c r="AJ865" s="9"/>
      <c r="AK865" s="9"/>
      <c r="AL865" s="11"/>
      <c r="AM865" s="11"/>
      <c r="AN865" s="11"/>
      <c r="AO865" s="9"/>
      <c r="AP865" s="11"/>
      <c r="AQ865" s="11"/>
      <c r="AR865" s="9"/>
      <c r="AS865" s="9"/>
      <c r="AT865" s="9"/>
      <c r="AU865" s="9"/>
      <c r="AV865" s="11"/>
      <c r="AW865" s="11"/>
      <c r="AX865" s="11"/>
      <c r="AY865" s="9"/>
      <c r="AZ865" s="11"/>
      <c r="BA865" s="11"/>
      <c r="BB865" s="12"/>
      <c r="BC865" s="9"/>
      <c r="BD865" s="12"/>
      <c r="BE865" s="9"/>
      <c r="BF865" s="11"/>
      <c r="BG865" s="9"/>
      <c r="BH865" s="11"/>
      <c r="BI865" s="11"/>
      <c r="BJ865" s="12"/>
      <c r="BK865" s="9"/>
      <c r="BL865" s="12"/>
      <c r="BM865" s="11"/>
      <c r="BN865" s="11"/>
      <c r="BO865" s="11"/>
      <c r="BP865" s="9"/>
    </row>
    <row r="866" spans="3:68" x14ac:dyDescent="0.25">
      <c r="C866" s="9"/>
      <c r="D866" s="9"/>
      <c r="E866" s="9"/>
      <c r="F866" s="9"/>
      <c r="G866" s="9"/>
      <c r="H866" s="11"/>
      <c r="I866" s="11"/>
      <c r="J866" s="11"/>
      <c r="K866" s="9"/>
      <c r="L866" s="11"/>
      <c r="M866" s="11"/>
      <c r="N866" s="9"/>
      <c r="O866" s="9"/>
      <c r="P866" s="9"/>
      <c r="Q866" s="9"/>
      <c r="R866" s="11"/>
      <c r="S866" s="11"/>
      <c r="T866" s="11"/>
      <c r="U866" s="9"/>
      <c r="V866" s="11"/>
      <c r="W866" s="11"/>
      <c r="X866" s="9"/>
      <c r="Y866" s="9"/>
      <c r="Z866" s="9"/>
      <c r="AA866" s="11"/>
      <c r="AB866" s="11"/>
      <c r="AC866" s="11"/>
      <c r="AD866" s="9"/>
      <c r="AE866" s="11"/>
      <c r="AF866" s="11"/>
      <c r="AG866" s="9"/>
      <c r="AH866" s="9"/>
      <c r="AI866" s="9"/>
      <c r="AJ866" s="9"/>
      <c r="AK866" s="9"/>
      <c r="AL866" s="11"/>
      <c r="AM866" s="11"/>
      <c r="AN866" s="11"/>
      <c r="AO866" s="9"/>
      <c r="AP866" s="11"/>
      <c r="AQ866" s="11"/>
      <c r="AR866" s="9"/>
      <c r="AS866" s="9"/>
      <c r="AT866" s="9"/>
      <c r="AU866" s="9"/>
      <c r="AV866" s="11"/>
      <c r="AW866" s="11"/>
      <c r="AX866" s="11"/>
      <c r="AY866" s="9"/>
      <c r="AZ866" s="11"/>
      <c r="BA866" s="11"/>
      <c r="BB866" s="12"/>
      <c r="BC866" s="9"/>
      <c r="BD866" s="12"/>
      <c r="BE866" s="9"/>
      <c r="BF866" s="11"/>
      <c r="BG866" s="9"/>
      <c r="BH866" s="11"/>
      <c r="BI866" s="11"/>
      <c r="BJ866" s="12"/>
      <c r="BK866" s="9"/>
      <c r="BL866" s="12"/>
      <c r="BM866" s="11"/>
      <c r="BN866" s="11"/>
      <c r="BO866" s="11"/>
      <c r="BP866" s="9"/>
    </row>
    <row r="867" spans="3:68" x14ac:dyDescent="0.25">
      <c r="C867" s="9"/>
      <c r="D867" s="9"/>
      <c r="E867" s="9"/>
      <c r="F867" s="9"/>
      <c r="G867" s="9"/>
      <c r="H867" s="11"/>
      <c r="I867" s="11"/>
      <c r="J867" s="11"/>
      <c r="K867" s="9"/>
      <c r="L867" s="11"/>
      <c r="M867" s="11"/>
      <c r="N867" s="9"/>
      <c r="O867" s="9"/>
      <c r="P867" s="9"/>
      <c r="Q867" s="9"/>
      <c r="R867" s="11"/>
      <c r="S867" s="11"/>
      <c r="T867" s="11"/>
      <c r="U867" s="9"/>
      <c r="V867" s="11"/>
      <c r="W867" s="11"/>
      <c r="X867" s="9"/>
      <c r="Y867" s="9"/>
      <c r="Z867" s="9"/>
      <c r="AA867" s="11"/>
      <c r="AB867" s="11"/>
      <c r="AC867" s="11"/>
      <c r="AD867" s="9"/>
      <c r="AE867" s="11"/>
      <c r="AF867" s="11"/>
      <c r="AG867" s="9"/>
      <c r="AH867" s="9"/>
      <c r="AI867" s="9"/>
      <c r="AJ867" s="9"/>
      <c r="AK867" s="9"/>
      <c r="AL867" s="11"/>
      <c r="AM867" s="11"/>
      <c r="AN867" s="11"/>
      <c r="AO867" s="9"/>
      <c r="AP867" s="11"/>
      <c r="AQ867" s="11"/>
      <c r="AR867" s="9"/>
      <c r="AS867" s="9"/>
      <c r="AT867" s="9"/>
      <c r="AU867" s="9"/>
      <c r="AV867" s="11"/>
      <c r="AW867" s="11"/>
      <c r="AX867" s="11"/>
      <c r="AY867" s="9"/>
      <c r="AZ867" s="11"/>
      <c r="BA867" s="11"/>
      <c r="BB867" s="12"/>
      <c r="BC867" s="9"/>
      <c r="BD867" s="12"/>
      <c r="BE867" s="9"/>
      <c r="BF867" s="11"/>
      <c r="BG867" s="9"/>
      <c r="BH867" s="11"/>
      <c r="BI867" s="11"/>
      <c r="BJ867" s="12"/>
      <c r="BK867" s="9"/>
      <c r="BL867" s="12"/>
      <c r="BM867" s="11"/>
      <c r="BN867" s="11"/>
      <c r="BO867" s="11"/>
      <c r="BP867" s="9"/>
    </row>
    <row r="868" spans="3:68" x14ac:dyDescent="0.25">
      <c r="C868" s="9"/>
      <c r="D868" s="9"/>
      <c r="E868" s="9"/>
      <c r="F868" s="9"/>
      <c r="G868" s="9"/>
      <c r="H868" s="11"/>
      <c r="I868" s="11"/>
      <c r="J868" s="11"/>
      <c r="K868" s="9"/>
      <c r="L868" s="11"/>
      <c r="M868" s="11"/>
      <c r="N868" s="9"/>
      <c r="O868" s="9"/>
      <c r="P868" s="9"/>
      <c r="Q868" s="9"/>
      <c r="R868" s="11"/>
      <c r="S868" s="11"/>
      <c r="T868" s="11"/>
      <c r="U868" s="9"/>
      <c r="V868" s="11"/>
      <c r="W868" s="11"/>
      <c r="X868" s="9"/>
      <c r="Y868" s="9"/>
      <c r="Z868" s="9"/>
      <c r="AA868" s="11"/>
      <c r="AB868" s="11"/>
      <c r="AC868" s="11"/>
      <c r="AD868" s="9"/>
      <c r="AE868" s="11"/>
      <c r="AF868" s="11"/>
      <c r="AG868" s="9"/>
      <c r="AH868" s="9"/>
      <c r="AI868" s="9"/>
      <c r="AJ868" s="9"/>
      <c r="AK868" s="9"/>
      <c r="AL868" s="11"/>
      <c r="AM868" s="11"/>
      <c r="AN868" s="11"/>
      <c r="AO868" s="9"/>
      <c r="AP868" s="11"/>
      <c r="AQ868" s="11"/>
      <c r="AR868" s="9"/>
      <c r="AS868" s="9"/>
      <c r="AT868" s="9"/>
      <c r="AU868" s="9"/>
      <c r="AV868" s="11"/>
      <c r="AW868" s="11"/>
      <c r="AX868" s="11"/>
      <c r="AY868" s="9"/>
      <c r="AZ868" s="11"/>
      <c r="BA868" s="11"/>
      <c r="BB868" s="12"/>
      <c r="BC868" s="9"/>
      <c r="BD868" s="12"/>
      <c r="BE868" s="9"/>
      <c r="BF868" s="11"/>
      <c r="BG868" s="9"/>
      <c r="BH868" s="11"/>
      <c r="BI868" s="11"/>
      <c r="BJ868" s="12"/>
      <c r="BK868" s="9"/>
      <c r="BL868" s="12"/>
      <c r="BM868" s="11"/>
      <c r="BN868" s="11"/>
      <c r="BO868" s="11"/>
      <c r="BP868" s="9"/>
    </row>
    <row r="869" spans="3:68" x14ac:dyDescent="0.25">
      <c r="C869" s="9"/>
      <c r="D869" s="9"/>
      <c r="E869" s="9"/>
      <c r="F869" s="9"/>
      <c r="G869" s="9"/>
      <c r="H869" s="11"/>
      <c r="I869" s="11"/>
      <c r="J869" s="11"/>
      <c r="K869" s="9"/>
      <c r="L869" s="11"/>
      <c r="M869" s="11"/>
      <c r="N869" s="9"/>
      <c r="O869" s="9"/>
      <c r="P869" s="9"/>
      <c r="Q869" s="9"/>
      <c r="R869" s="11"/>
      <c r="S869" s="11"/>
      <c r="T869" s="11"/>
      <c r="U869" s="9"/>
      <c r="V869" s="11"/>
      <c r="W869" s="11"/>
      <c r="X869" s="9"/>
      <c r="Y869" s="9"/>
      <c r="Z869" s="9"/>
      <c r="AA869" s="11"/>
      <c r="AB869" s="11"/>
      <c r="AC869" s="11"/>
      <c r="AD869" s="9"/>
      <c r="AE869" s="11"/>
      <c r="AF869" s="11"/>
      <c r="AG869" s="9"/>
      <c r="AH869" s="9"/>
      <c r="AI869" s="9"/>
      <c r="AJ869" s="9"/>
      <c r="AK869" s="9"/>
      <c r="AL869" s="11"/>
      <c r="AM869" s="11"/>
      <c r="AN869" s="11"/>
      <c r="AO869" s="9"/>
      <c r="AP869" s="11"/>
      <c r="AQ869" s="11"/>
      <c r="AR869" s="9"/>
      <c r="AS869" s="9"/>
      <c r="AT869" s="9"/>
      <c r="AU869" s="9"/>
      <c r="AV869" s="11"/>
      <c r="AW869" s="11"/>
      <c r="AX869" s="11"/>
      <c r="AY869" s="9"/>
      <c r="AZ869" s="11"/>
      <c r="BA869" s="11"/>
      <c r="BB869" s="12"/>
      <c r="BC869" s="9"/>
      <c r="BD869" s="12"/>
      <c r="BE869" s="9"/>
      <c r="BF869" s="11"/>
      <c r="BG869" s="9"/>
      <c r="BH869" s="11"/>
      <c r="BI869" s="11"/>
      <c r="BJ869" s="12"/>
      <c r="BK869" s="9"/>
      <c r="BL869" s="12"/>
      <c r="BM869" s="11"/>
      <c r="BN869" s="11"/>
      <c r="BO869" s="11"/>
      <c r="BP869" s="9"/>
    </row>
    <row r="870" spans="3:68" x14ac:dyDescent="0.25">
      <c r="C870" s="9"/>
      <c r="D870" s="9"/>
      <c r="E870" s="9"/>
      <c r="F870" s="9"/>
      <c r="G870" s="9"/>
      <c r="H870" s="11"/>
      <c r="I870" s="11"/>
      <c r="J870" s="11"/>
      <c r="K870" s="9"/>
      <c r="L870" s="11"/>
      <c r="M870" s="11"/>
      <c r="N870" s="9"/>
      <c r="O870" s="9"/>
      <c r="P870" s="9"/>
      <c r="Q870" s="9"/>
      <c r="R870" s="11"/>
      <c r="S870" s="11"/>
      <c r="T870" s="11"/>
      <c r="U870" s="9"/>
      <c r="V870" s="11"/>
      <c r="W870" s="11"/>
      <c r="X870" s="9"/>
      <c r="Y870" s="9"/>
      <c r="Z870" s="9"/>
      <c r="AA870" s="11"/>
      <c r="AB870" s="11"/>
      <c r="AC870" s="11"/>
      <c r="AD870" s="9"/>
      <c r="AE870" s="11"/>
      <c r="AF870" s="11"/>
      <c r="AG870" s="9"/>
      <c r="AH870" s="9"/>
      <c r="AI870" s="9"/>
      <c r="AJ870" s="9"/>
      <c r="AK870" s="9"/>
      <c r="AL870" s="11"/>
      <c r="AM870" s="11"/>
      <c r="AN870" s="11"/>
      <c r="AO870" s="9"/>
      <c r="AP870" s="11"/>
      <c r="AQ870" s="11"/>
      <c r="AR870" s="9"/>
      <c r="AS870" s="9"/>
      <c r="AT870" s="9"/>
      <c r="AU870" s="9"/>
      <c r="AV870" s="11"/>
      <c r="AW870" s="11"/>
      <c r="AX870" s="11"/>
      <c r="AY870" s="9"/>
      <c r="AZ870" s="11"/>
      <c r="BA870" s="11"/>
      <c r="BB870" s="12"/>
      <c r="BC870" s="9"/>
      <c r="BD870" s="12"/>
      <c r="BE870" s="9"/>
      <c r="BF870" s="11"/>
      <c r="BG870" s="9"/>
      <c r="BH870" s="11"/>
      <c r="BI870" s="11"/>
      <c r="BJ870" s="12"/>
      <c r="BK870" s="9"/>
      <c r="BL870" s="12"/>
      <c r="BM870" s="11"/>
      <c r="BN870" s="11"/>
      <c r="BO870" s="11"/>
      <c r="BP870" s="9"/>
    </row>
    <row r="871" spans="3:68" x14ac:dyDescent="0.25">
      <c r="C871" s="9"/>
      <c r="D871" s="9"/>
      <c r="E871" s="9"/>
      <c r="F871" s="9"/>
      <c r="G871" s="9"/>
      <c r="H871" s="11"/>
      <c r="I871" s="11"/>
      <c r="J871" s="11"/>
      <c r="K871" s="9"/>
      <c r="L871" s="11"/>
      <c r="M871" s="11"/>
      <c r="N871" s="9"/>
      <c r="O871" s="9"/>
      <c r="P871" s="9"/>
      <c r="Q871" s="9"/>
      <c r="R871" s="11"/>
      <c r="S871" s="11"/>
      <c r="T871" s="11"/>
      <c r="U871" s="9"/>
      <c r="V871" s="11"/>
      <c r="W871" s="11"/>
      <c r="X871" s="9"/>
      <c r="Y871" s="9"/>
      <c r="Z871" s="9"/>
      <c r="AA871" s="11"/>
      <c r="AB871" s="11"/>
      <c r="AC871" s="11"/>
      <c r="AD871" s="9"/>
      <c r="AE871" s="11"/>
      <c r="AF871" s="11"/>
      <c r="AG871" s="9"/>
      <c r="AH871" s="9"/>
      <c r="AI871" s="9"/>
      <c r="AJ871" s="9"/>
      <c r="AK871" s="9"/>
      <c r="AL871" s="11"/>
      <c r="AM871" s="11"/>
      <c r="AN871" s="11"/>
      <c r="AO871" s="9"/>
      <c r="AP871" s="11"/>
      <c r="AQ871" s="11"/>
      <c r="AR871" s="9"/>
      <c r="AS871" s="9"/>
      <c r="AT871" s="9"/>
      <c r="AU871" s="9"/>
      <c r="AV871" s="11"/>
      <c r="AW871" s="11"/>
      <c r="AX871" s="11"/>
      <c r="AY871" s="9"/>
      <c r="AZ871" s="11"/>
      <c r="BA871" s="11"/>
      <c r="BB871" s="12"/>
      <c r="BC871" s="9"/>
      <c r="BD871" s="12"/>
      <c r="BE871" s="9"/>
      <c r="BF871" s="11"/>
      <c r="BG871" s="9"/>
      <c r="BH871" s="11"/>
      <c r="BI871" s="11"/>
      <c r="BJ871" s="12"/>
      <c r="BK871" s="9"/>
      <c r="BL871" s="12"/>
      <c r="BM871" s="11"/>
      <c r="BN871" s="11"/>
      <c r="BO871" s="11"/>
      <c r="BP871" s="9"/>
    </row>
    <row r="872" spans="3:68" x14ac:dyDescent="0.25">
      <c r="C872" s="9"/>
      <c r="D872" s="9"/>
      <c r="E872" s="9"/>
      <c r="F872" s="9"/>
      <c r="G872" s="9"/>
      <c r="H872" s="11"/>
      <c r="I872" s="11"/>
      <c r="J872" s="11"/>
      <c r="K872" s="9"/>
      <c r="L872" s="11"/>
      <c r="M872" s="11"/>
      <c r="N872" s="9"/>
      <c r="O872" s="9"/>
      <c r="P872" s="9"/>
      <c r="Q872" s="9"/>
      <c r="R872" s="11"/>
      <c r="S872" s="11"/>
      <c r="T872" s="11"/>
      <c r="U872" s="9"/>
      <c r="V872" s="11"/>
      <c r="W872" s="11"/>
      <c r="X872" s="9"/>
      <c r="Y872" s="9"/>
      <c r="Z872" s="9"/>
      <c r="AA872" s="11"/>
      <c r="AB872" s="11"/>
      <c r="AC872" s="11"/>
      <c r="AD872" s="9"/>
      <c r="AE872" s="11"/>
      <c r="AF872" s="11"/>
      <c r="AG872" s="9"/>
      <c r="AH872" s="9"/>
      <c r="AI872" s="9"/>
      <c r="AJ872" s="9"/>
      <c r="AK872" s="9"/>
      <c r="AL872" s="11"/>
      <c r="AM872" s="11"/>
      <c r="AN872" s="11"/>
      <c r="AO872" s="9"/>
      <c r="AP872" s="11"/>
      <c r="AQ872" s="11"/>
      <c r="AR872" s="9"/>
      <c r="AS872" s="9"/>
      <c r="AT872" s="9"/>
      <c r="AU872" s="9"/>
      <c r="AV872" s="11"/>
      <c r="AW872" s="11"/>
      <c r="AX872" s="11"/>
      <c r="AY872" s="9"/>
      <c r="AZ872" s="11"/>
      <c r="BA872" s="11"/>
      <c r="BB872" s="12"/>
      <c r="BC872" s="9"/>
      <c r="BD872" s="12"/>
      <c r="BE872" s="9"/>
      <c r="BF872" s="11"/>
      <c r="BG872" s="9"/>
      <c r="BH872" s="11"/>
      <c r="BI872" s="11"/>
      <c r="BJ872" s="12"/>
      <c r="BK872" s="9"/>
      <c r="BL872" s="12"/>
      <c r="BM872" s="11"/>
      <c r="BN872" s="11"/>
      <c r="BO872" s="11"/>
      <c r="BP872" s="9"/>
    </row>
    <row r="873" spans="3:68" x14ac:dyDescent="0.25">
      <c r="C873" s="9"/>
      <c r="D873" s="9"/>
      <c r="E873" s="9"/>
      <c r="F873" s="9"/>
      <c r="G873" s="9"/>
      <c r="H873" s="11"/>
      <c r="I873" s="11"/>
      <c r="J873" s="11"/>
      <c r="K873" s="9"/>
      <c r="L873" s="11"/>
      <c r="M873" s="11"/>
      <c r="N873" s="9"/>
      <c r="O873" s="9"/>
      <c r="P873" s="9"/>
      <c r="Q873" s="9"/>
      <c r="R873" s="11"/>
      <c r="S873" s="11"/>
      <c r="T873" s="11"/>
      <c r="U873" s="9"/>
      <c r="V873" s="11"/>
      <c r="W873" s="11"/>
      <c r="X873" s="9"/>
      <c r="Y873" s="9"/>
      <c r="Z873" s="9"/>
      <c r="AA873" s="11"/>
      <c r="AB873" s="11"/>
      <c r="AC873" s="11"/>
      <c r="AD873" s="9"/>
      <c r="AE873" s="11"/>
      <c r="AF873" s="11"/>
      <c r="AG873" s="9"/>
      <c r="AH873" s="9"/>
      <c r="AI873" s="9"/>
      <c r="AJ873" s="9"/>
      <c r="AK873" s="9"/>
      <c r="AL873" s="11"/>
      <c r="AM873" s="11"/>
      <c r="AN873" s="11"/>
      <c r="AO873" s="9"/>
      <c r="AP873" s="11"/>
      <c r="AQ873" s="11"/>
      <c r="AR873" s="9"/>
      <c r="AS873" s="9"/>
      <c r="AT873" s="9"/>
      <c r="AU873" s="9"/>
      <c r="AV873" s="11"/>
      <c r="AW873" s="11"/>
      <c r="AX873" s="11"/>
      <c r="AY873" s="9"/>
      <c r="AZ873" s="11"/>
      <c r="BA873" s="11"/>
      <c r="BB873" s="12"/>
      <c r="BC873" s="9"/>
      <c r="BD873" s="12"/>
      <c r="BE873" s="9"/>
      <c r="BF873" s="11"/>
      <c r="BG873" s="9"/>
      <c r="BH873" s="11"/>
      <c r="BI873" s="11"/>
      <c r="BJ873" s="12"/>
      <c r="BK873" s="9"/>
      <c r="BL873" s="12"/>
      <c r="BM873" s="11"/>
      <c r="BN873" s="11"/>
      <c r="BO873" s="11"/>
      <c r="BP873" s="9"/>
    </row>
    <row r="874" spans="3:68" x14ac:dyDescent="0.25">
      <c r="C874" s="9"/>
      <c r="D874" s="9"/>
      <c r="E874" s="9"/>
      <c r="F874" s="9"/>
      <c r="G874" s="9"/>
      <c r="H874" s="11"/>
      <c r="I874" s="11"/>
      <c r="J874" s="11"/>
      <c r="K874" s="9"/>
      <c r="L874" s="11"/>
      <c r="M874" s="11"/>
      <c r="N874" s="9"/>
      <c r="O874" s="9"/>
      <c r="P874" s="9"/>
      <c r="Q874" s="9"/>
      <c r="R874" s="11"/>
      <c r="S874" s="11"/>
      <c r="T874" s="11"/>
      <c r="U874" s="9"/>
      <c r="V874" s="11"/>
      <c r="W874" s="11"/>
      <c r="X874" s="9"/>
      <c r="Y874" s="9"/>
      <c r="Z874" s="9"/>
      <c r="AA874" s="11"/>
      <c r="AB874" s="11"/>
      <c r="AC874" s="11"/>
      <c r="AD874" s="9"/>
      <c r="AE874" s="11"/>
      <c r="AF874" s="11"/>
      <c r="AG874" s="9"/>
      <c r="AH874" s="9"/>
      <c r="AI874" s="9"/>
      <c r="AJ874" s="9"/>
      <c r="AK874" s="9"/>
      <c r="AL874" s="11"/>
      <c r="AM874" s="11"/>
      <c r="AN874" s="11"/>
      <c r="AO874" s="9"/>
      <c r="AP874" s="11"/>
      <c r="AQ874" s="11"/>
      <c r="AR874" s="9"/>
      <c r="AS874" s="9"/>
      <c r="AT874" s="9"/>
      <c r="AU874" s="9"/>
      <c r="AV874" s="11"/>
      <c r="AW874" s="11"/>
      <c r="AX874" s="11"/>
      <c r="AY874" s="9"/>
      <c r="AZ874" s="11"/>
      <c r="BA874" s="11"/>
      <c r="BB874" s="12"/>
      <c r="BC874" s="9"/>
      <c r="BD874" s="12"/>
      <c r="BE874" s="9"/>
      <c r="BF874" s="11"/>
      <c r="BG874" s="9"/>
      <c r="BH874" s="11"/>
      <c r="BI874" s="11"/>
      <c r="BJ874" s="12"/>
      <c r="BK874" s="9"/>
      <c r="BL874" s="12"/>
      <c r="BM874" s="11"/>
      <c r="BN874" s="11"/>
      <c r="BO874" s="11"/>
      <c r="BP874" s="9"/>
    </row>
    <row r="875" spans="3:68" x14ac:dyDescent="0.25">
      <c r="C875" s="9"/>
      <c r="D875" s="9"/>
      <c r="E875" s="9"/>
      <c r="F875" s="9"/>
      <c r="G875" s="9"/>
      <c r="H875" s="11"/>
      <c r="I875" s="11"/>
      <c r="J875" s="11"/>
      <c r="K875" s="9"/>
      <c r="L875" s="11"/>
      <c r="M875" s="11"/>
      <c r="N875" s="9"/>
      <c r="O875" s="9"/>
      <c r="P875" s="9"/>
      <c r="Q875" s="9"/>
      <c r="R875" s="11"/>
      <c r="S875" s="11"/>
      <c r="T875" s="11"/>
      <c r="U875" s="9"/>
      <c r="V875" s="11"/>
      <c r="W875" s="11"/>
      <c r="X875" s="9"/>
      <c r="Y875" s="9"/>
      <c r="Z875" s="9"/>
      <c r="AA875" s="11"/>
      <c r="AB875" s="11"/>
      <c r="AC875" s="11"/>
      <c r="AD875" s="9"/>
      <c r="AE875" s="11"/>
      <c r="AF875" s="11"/>
      <c r="AG875" s="9"/>
      <c r="AH875" s="9"/>
      <c r="AI875" s="9"/>
      <c r="AJ875" s="9"/>
      <c r="AK875" s="9"/>
      <c r="AL875" s="11"/>
      <c r="AM875" s="11"/>
      <c r="AN875" s="11"/>
      <c r="AO875" s="9"/>
      <c r="AP875" s="11"/>
      <c r="AQ875" s="11"/>
      <c r="AR875" s="9"/>
      <c r="AS875" s="9"/>
      <c r="AT875" s="9"/>
      <c r="AU875" s="9"/>
      <c r="AV875" s="11"/>
      <c r="AW875" s="11"/>
      <c r="AX875" s="11"/>
      <c r="AY875" s="9"/>
      <c r="AZ875" s="11"/>
      <c r="BA875" s="11"/>
      <c r="BB875" s="12"/>
      <c r="BC875" s="9"/>
      <c r="BD875" s="12"/>
      <c r="BE875" s="9"/>
      <c r="BF875" s="11"/>
      <c r="BG875" s="9"/>
      <c r="BH875" s="11"/>
      <c r="BI875" s="11"/>
      <c r="BJ875" s="12"/>
      <c r="BK875" s="9"/>
      <c r="BL875" s="12"/>
      <c r="BM875" s="11"/>
      <c r="BN875" s="11"/>
      <c r="BO875" s="11"/>
      <c r="BP875" s="9"/>
    </row>
    <row r="876" spans="3:68" x14ac:dyDescent="0.25">
      <c r="C876" s="9"/>
      <c r="D876" s="9"/>
      <c r="E876" s="9"/>
      <c r="F876" s="9"/>
      <c r="G876" s="9"/>
      <c r="H876" s="11"/>
      <c r="I876" s="11"/>
      <c r="J876" s="11"/>
      <c r="K876" s="9"/>
      <c r="L876" s="11"/>
      <c r="M876" s="11"/>
      <c r="N876" s="9"/>
      <c r="O876" s="9"/>
      <c r="P876" s="9"/>
      <c r="Q876" s="9"/>
      <c r="R876" s="11"/>
      <c r="S876" s="11"/>
      <c r="T876" s="11"/>
      <c r="U876" s="9"/>
      <c r="V876" s="11"/>
      <c r="W876" s="11"/>
      <c r="X876" s="9"/>
      <c r="Y876" s="9"/>
      <c r="Z876" s="9"/>
      <c r="AA876" s="11"/>
      <c r="AB876" s="11"/>
      <c r="AC876" s="11"/>
      <c r="AD876" s="9"/>
      <c r="AE876" s="11"/>
      <c r="AF876" s="11"/>
      <c r="AG876" s="9"/>
      <c r="AH876" s="9"/>
      <c r="AI876" s="9"/>
      <c r="AJ876" s="9"/>
      <c r="AK876" s="9"/>
      <c r="AL876" s="11"/>
      <c r="AM876" s="11"/>
      <c r="AN876" s="11"/>
      <c r="AO876" s="9"/>
      <c r="AP876" s="11"/>
      <c r="AQ876" s="11"/>
      <c r="AR876" s="9"/>
      <c r="AS876" s="9"/>
      <c r="AT876" s="9"/>
      <c r="AU876" s="9"/>
      <c r="AV876" s="11"/>
      <c r="AW876" s="11"/>
      <c r="AX876" s="11"/>
      <c r="AY876" s="9"/>
      <c r="AZ876" s="11"/>
      <c r="BA876" s="11"/>
      <c r="BB876" s="12"/>
      <c r="BC876" s="9"/>
      <c r="BD876" s="12"/>
      <c r="BE876" s="9"/>
      <c r="BF876" s="11"/>
      <c r="BG876" s="9"/>
      <c r="BH876" s="11"/>
      <c r="BI876" s="11"/>
      <c r="BJ876" s="12"/>
      <c r="BK876" s="9"/>
      <c r="BL876" s="12"/>
      <c r="BM876" s="11"/>
      <c r="BN876" s="11"/>
      <c r="BO876" s="11"/>
      <c r="BP876" s="9"/>
    </row>
    <row r="877" spans="3:68" x14ac:dyDescent="0.25">
      <c r="C877" s="9"/>
      <c r="D877" s="9"/>
      <c r="E877" s="9"/>
      <c r="F877" s="9"/>
      <c r="G877" s="9"/>
      <c r="H877" s="11"/>
      <c r="I877" s="11"/>
      <c r="J877" s="11"/>
      <c r="K877" s="9"/>
      <c r="L877" s="11"/>
      <c r="M877" s="11"/>
      <c r="N877" s="9"/>
      <c r="O877" s="9"/>
      <c r="P877" s="9"/>
      <c r="Q877" s="9"/>
      <c r="R877" s="11"/>
      <c r="S877" s="11"/>
      <c r="T877" s="11"/>
      <c r="U877" s="9"/>
      <c r="V877" s="11"/>
      <c r="W877" s="11"/>
      <c r="X877" s="9"/>
      <c r="Y877" s="9"/>
      <c r="Z877" s="9"/>
      <c r="AA877" s="11"/>
      <c r="AB877" s="11"/>
      <c r="AC877" s="11"/>
      <c r="AD877" s="9"/>
      <c r="AE877" s="11"/>
      <c r="AF877" s="11"/>
      <c r="AG877" s="9"/>
      <c r="AH877" s="9"/>
      <c r="AI877" s="9"/>
      <c r="AJ877" s="9"/>
      <c r="AK877" s="9"/>
      <c r="AL877" s="11"/>
      <c r="AM877" s="11"/>
      <c r="AN877" s="11"/>
      <c r="AO877" s="9"/>
      <c r="AP877" s="11"/>
      <c r="AQ877" s="11"/>
      <c r="AR877" s="9"/>
      <c r="AS877" s="9"/>
      <c r="AT877" s="9"/>
      <c r="AU877" s="9"/>
      <c r="AV877" s="11"/>
      <c r="AW877" s="11"/>
      <c r="AX877" s="11"/>
      <c r="AY877" s="9"/>
      <c r="AZ877" s="11"/>
      <c r="BA877" s="11"/>
      <c r="BB877" s="12"/>
      <c r="BC877" s="9"/>
      <c r="BD877" s="12"/>
      <c r="BE877" s="9"/>
      <c r="BF877" s="11"/>
      <c r="BG877" s="9"/>
      <c r="BH877" s="11"/>
      <c r="BI877" s="11"/>
      <c r="BJ877" s="12"/>
      <c r="BK877" s="9"/>
      <c r="BL877" s="12"/>
      <c r="BM877" s="11"/>
      <c r="BN877" s="11"/>
      <c r="BO877" s="11"/>
      <c r="BP877" s="9"/>
    </row>
    <row r="878" spans="3:68" x14ac:dyDescent="0.25">
      <c r="C878" s="9"/>
      <c r="D878" s="9"/>
      <c r="E878" s="9"/>
      <c r="F878" s="9"/>
      <c r="G878" s="9"/>
      <c r="H878" s="11"/>
      <c r="I878" s="11"/>
      <c r="J878" s="11"/>
      <c r="K878" s="9"/>
      <c r="L878" s="11"/>
      <c r="M878" s="11"/>
      <c r="N878" s="9"/>
      <c r="O878" s="9"/>
      <c r="P878" s="9"/>
      <c r="Q878" s="9"/>
      <c r="R878" s="11"/>
      <c r="S878" s="11"/>
      <c r="T878" s="11"/>
      <c r="U878" s="9"/>
      <c r="V878" s="11"/>
      <c r="W878" s="11"/>
      <c r="X878" s="9"/>
      <c r="Y878" s="9"/>
      <c r="Z878" s="9"/>
      <c r="AA878" s="11"/>
      <c r="AB878" s="11"/>
      <c r="AC878" s="11"/>
      <c r="AD878" s="9"/>
      <c r="AE878" s="11"/>
      <c r="AF878" s="11"/>
      <c r="AG878" s="9"/>
      <c r="AH878" s="9"/>
      <c r="AI878" s="9"/>
      <c r="AJ878" s="9"/>
      <c r="AK878" s="9"/>
      <c r="AL878" s="11"/>
      <c r="AM878" s="11"/>
      <c r="AN878" s="11"/>
      <c r="AO878" s="9"/>
      <c r="AP878" s="11"/>
      <c r="AQ878" s="11"/>
      <c r="AR878" s="9"/>
      <c r="AS878" s="9"/>
      <c r="AT878" s="9"/>
      <c r="AU878" s="9"/>
      <c r="AV878" s="11"/>
      <c r="AW878" s="11"/>
      <c r="AX878" s="11"/>
      <c r="AY878" s="9"/>
      <c r="AZ878" s="11"/>
      <c r="BA878" s="11"/>
      <c r="BB878" s="12"/>
      <c r="BC878" s="9"/>
      <c r="BD878" s="12"/>
      <c r="BE878" s="9"/>
      <c r="BF878" s="11"/>
      <c r="BG878" s="9"/>
      <c r="BH878" s="11"/>
      <c r="BI878" s="11"/>
      <c r="BJ878" s="12"/>
      <c r="BK878" s="9"/>
      <c r="BL878" s="12"/>
      <c r="BM878" s="11"/>
      <c r="BN878" s="11"/>
      <c r="BO878" s="11"/>
      <c r="BP878" s="9"/>
    </row>
    <row r="879" spans="3:68" x14ac:dyDescent="0.25">
      <c r="C879" s="9"/>
      <c r="D879" s="9"/>
      <c r="E879" s="9"/>
      <c r="F879" s="9"/>
      <c r="G879" s="9"/>
      <c r="H879" s="11"/>
      <c r="I879" s="11"/>
      <c r="J879" s="11"/>
      <c r="K879" s="9"/>
      <c r="L879" s="11"/>
      <c r="M879" s="11"/>
      <c r="N879" s="9"/>
      <c r="O879" s="9"/>
      <c r="P879" s="9"/>
      <c r="Q879" s="9"/>
      <c r="R879" s="11"/>
      <c r="S879" s="11"/>
      <c r="T879" s="11"/>
      <c r="U879" s="9"/>
      <c r="V879" s="11"/>
      <c r="W879" s="11"/>
      <c r="X879" s="9"/>
      <c r="Y879" s="9"/>
      <c r="Z879" s="9"/>
      <c r="AA879" s="11"/>
      <c r="AB879" s="11"/>
      <c r="AC879" s="11"/>
      <c r="AD879" s="9"/>
      <c r="AE879" s="11"/>
      <c r="AF879" s="11"/>
      <c r="AG879" s="9"/>
      <c r="AH879" s="9"/>
      <c r="AI879" s="9"/>
      <c r="AJ879" s="9"/>
      <c r="AK879" s="9"/>
      <c r="AL879" s="11"/>
      <c r="AM879" s="11"/>
      <c r="AN879" s="11"/>
      <c r="AO879" s="9"/>
      <c r="AP879" s="11"/>
      <c r="AQ879" s="11"/>
      <c r="AR879" s="9"/>
      <c r="AS879" s="9"/>
      <c r="AT879" s="9"/>
      <c r="AU879" s="9"/>
      <c r="AV879" s="11"/>
      <c r="AW879" s="11"/>
      <c r="AX879" s="11"/>
      <c r="AY879" s="9"/>
      <c r="AZ879" s="11"/>
      <c r="BA879" s="11"/>
      <c r="BB879" s="12"/>
      <c r="BC879" s="9"/>
      <c r="BD879" s="12"/>
      <c r="BE879" s="9"/>
      <c r="BF879" s="11"/>
      <c r="BG879" s="9"/>
      <c r="BH879" s="11"/>
      <c r="BI879" s="11"/>
      <c r="BJ879" s="12"/>
      <c r="BK879" s="9"/>
      <c r="BL879" s="12"/>
      <c r="BM879" s="11"/>
      <c r="BN879" s="11"/>
      <c r="BO879" s="11"/>
      <c r="BP879" s="9"/>
    </row>
    <row r="880" spans="3:68" x14ac:dyDescent="0.25">
      <c r="C880" s="9"/>
      <c r="D880" s="9"/>
      <c r="E880" s="9"/>
      <c r="F880" s="9"/>
      <c r="G880" s="9"/>
      <c r="H880" s="11"/>
      <c r="I880" s="11"/>
      <c r="J880" s="11"/>
      <c r="K880" s="9"/>
      <c r="L880" s="11"/>
      <c r="M880" s="11"/>
      <c r="N880" s="9"/>
      <c r="O880" s="9"/>
      <c r="P880" s="9"/>
      <c r="Q880" s="9"/>
      <c r="R880" s="11"/>
      <c r="S880" s="11"/>
      <c r="T880" s="11"/>
      <c r="U880" s="9"/>
      <c r="V880" s="11"/>
      <c r="W880" s="11"/>
      <c r="X880" s="9"/>
      <c r="Y880" s="9"/>
      <c r="Z880" s="9"/>
      <c r="AA880" s="11"/>
      <c r="AB880" s="11"/>
      <c r="AC880" s="11"/>
      <c r="AD880" s="9"/>
      <c r="AE880" s="11"/>
      <c r="AF880" s="11"/>
      <c r="AG880" s="9"/>
      <c r="AH880" s="9"/>
      <c r="AI880" s="9"/>
      <c r="AJ880" s="9"/>
      <c r="AK880" s="9"/>
      <c r="AL880" s="11"/>
      <c r="AM880" s="11"/>
      <c r="AN880" s="11"/>
      <c r="AO880" s="9"/>
      <c r="AP880" s="11"/>
      <c r="AQ880" s="11"/>
      <c r="AR880" s="9"/>
      <c r="AS880" s="9"/>
      <c r="AT880" s="9"/>
      <c r="AU880" s="9"/>
      <c r="AV880" s="11"/>
      <c r="AW880" s="11"/>
      <c r="AX880" s="11"/>
      <c r="AY880" s="9"/>
      <c r="AZ880" s="11"/>
      <c r="BA880" s="11"/>
      <c r="BB880" s="12"/>
      <c r="BC880" s="9"/>
      <c r="BD880" s="12"/>
      <c r="BE880" s="9"/>
      <c r="BF880" s="11"/>
      <c r="BG880" s="9"/>
      <c r="BH880" s="11"/>
      <c r="BI880" s="11"/>
      <c r="BJ880" s="12"/>
      <c r="BK880" s="9"/>
      <c r="BL880" s="12"/>
      <c r="BM880" s="11"/>
      <c r="BN880" s="11"/>
      <c r="BO880" s="11"/>
      <c r="BP880" s="9"/>
    </row>
    <row r="881" spans="3:68" x14ac:dyDescent="0.25">
      <c r="C881" s="9"/>
      <c r="D881" s="9"/>
      <c r="E881" s="9"/>
      <c r="F881" s="9"/>
      <c r="G881" s="9"/>
      <c r="H881" s="11"/>
      <c r="I881" s="11"/>
      <c r="J881" s="11"/>
      <c r="K881" s="9"/>
      <c r="L881" s="11"/>
      <c r="M881" s="11"/>
      <c r="N881" s="9"/>
      <c r="O881" s="9"/>
      <c r="P881" s="9"/>
      <c r="Q881" s="9"/>
      <c r="R881" s="11"/>
      <c r="S881" s="11"/>
      <c r="T881" s="11"/>
      <c r="U881" s="9"/>
      <c r="V881" s="11"/>
      <c r="W881" s="11"/>
      <c r="X881" s="9"/>
      <c r="Y881" s="9"/>
      <c r="Z881" s="9"/>
      <c r="AA881" s="11"/>
      <c r="AB881" s="11"/>
      <c r="AC881" s="11"/>
      <c r="AD881" s="9"/>
      <c r="AE881" s="11"/>
      <c r="AF881" s="11"/>
      <c r="AG881" s="9"/>
      <c r="AH881" s="9"/>
      <c r="AI881" s="9"/>
      <c r="AJ881" s="9"/>
      <c r="AK881" s="9"/>
      <c r="AL881" s="11"/>
      <c r="AM881" s="11"/>
      <c r="AN881" s="11"/>
      <c r="AO881" s="9"/>
      <c r="AP881" s="11"/>
      <c r="AQ881" s="11"/>
      <c r="AR881" s="9"/>
      <c r="AS881" s="9"/>
      <c r="AT881" s="9"/>
      <c r="AU881" s="9"/>
      <c r="AV881" s="11"/>
      <c r="AW881" s="11"/>
      <c r="AX881" s="11"/>
      <c r="AY881" s="9"/>
      <c r="AZ881" s="11"/>
      <c r="BA881" s="11"/>
      <c r="BB881" s="12"/>
      <c r="BC881" s="9"/>
      <c r="BD881" s="12"/>
      <c r="BE881" s="9"/>
      <c r="BF881" s="11"/>
      <c r="BG881" s="9"/>
      <c r="BH881" s="11"/>
      <c r="BI881" s="11"/>
      <c r="BJ881" s="12"/>
      <c r="BK881" s="9"/>
      <c r="BL881" s="12"/>
      <c r="BM881" s="11"/>
      <c r="BN881" s="11"/>
      <c r="BO881" s="11"/>
      <c r="BP881" s="9"/>
    </row>
    <row r="882" spans="3:68" x14ac:dyDescent="0.25">
      <c r="C882" s="9"/>
      <c r="D882" s="9"/>
      <c r="E882" s="9"/>
      <c r="F882" s="9"/>
      <c r="G882" s="9"/>
      <c r="H882" s="11"/>
      <c r="I882" s="11"/>
      <c r="J882" s="11"/>
      <c r="K882" s="9"/>
      <c r="L882" s="11"/>
      <c r="M882" s="11"/>
      <c r="N882" s="9"/>
      <c r="O882" s="9"/>
      <c r="P882" s="9"/>
      <c r="Q882" s="9"/>
      <c r="R882" s="11"/>
      <c r="S882" s="11"/>
      <c r="T882" s="11"/>
      <c r="U882" s="9"/>
      <c r="V882" s="11"/>
      <c r="W882" s="11"/>
      <c r="X882" s="9"/>
      <c r="Y882" s="9"/>
      <c r="Z882" s="9"/>
      <c r="AA882" s="11"/>
      <c r="AB882" s="11"/>
      <c r="AC882" s="11"/>
      <c r="AD882" s="9"/>
      <c r="AE882" s="11"/>
      <c r="AF882" s="11"/>
      <c r="AG882" s="9"/>
      <c r="AH882" s="9"/>
      <c r="AI882" s="9"/>
      <c r="AJ882" s="9"/>
      <c r="AK882" s="9"/>
      <c r="AL882" s="11"/>
      <c r="AM882" s="11"/>
      <c r="AN882" s="11"/>
      <c r="AO882" s="9"/>
      <c r="AP882" s="11"/>
      <c r="AQ882" s="11"/>
      <c r="AR882" s="9"/>
      <c r="AS882" s="9"/>
      <c r="AT882" s="9"/>
      <c r="AU882" s="9"/>
      <c r="AV882" s="11"/>
      <c r="AW882" s="11"/>
      <c r="AX882" s="11"/>
      <c r="AY882" s="9"/>
      <c r="AZ882" s="11"/>
      <c r="BA882" s="11"/>
      <c r="BB882" s="12"/>
      <c r="BC882" s="9"/>
      <c r="BD882" s="12"/>
      <c r="BE882" s="9"/>
      <c r="BF882" s="11"/>
      <c r="BG882" s="9"/>
      <c r="BH882" s="11"/>
      <c r="BI882" s="11"/>
      <c r="BJ882" s="12"/>
      <c r="BK882" s="9"/>
      <c r="BL882" s="12"/>
      <c r="BM882" s="11"/>
      <c r="BN882" s="11"/>
      <c r="BO882" s="11"/>
      <c r="BP882" s="9"/>
    </row>
    <row r="883" spans="3:68" x14ac:dyDescent="0.25">
      <c r="C883" s="9"/>
      <c r="D883" s="9"/>
      <c r="E883" s="9"/>
      <c r="F883" s="9"/>
      <c r="G883" s="9"/>
      <c r="H883" s="11"/>
      <c r="I883" s="11"/>
      <c r="J883" s="11"/>
      <c r="K883" s="9"/>
      <c r="L883" s="11"/>
      <c r="M883" s="11"/>
      <c r="N883" s="9"/>
      <c r="O883" s="9"/>
      <c r="P883" s="9"/>
      <c r="Q883" s="9"/>
      <c r="R883" s="11"/>
      <c r="S883" s="11"/>
      <c r="T883" s="11"/>
      <c r="U883" s="9"/>
      <c r="V883" s="11"/>
      <c r="W883" s="11"/>
      <c r="X883" s="9"/>
      <c r="Y883" s="9"/>
      <c r="Z883" s="9"/>
      <c r="AA883" s="11"/>
      <c r="AB883" s="11"/>
      <c r="AC883" s="11"/>
      <c r="AD883" s="9"/>
      <c r="AE883" s="11"/>
      <c r="AF883" s="11"/>
      <c r="AG883" s="9"/>
      <c r="AH883" s="9"/>
      <c r="AI883" s="9"/>
      <c r="AJ883" s="9"/>
      <c r="AK883" s="9"/>
      <c r="AL883" s="11"/>
      <c r="AM883" s="11"/>
      <c r="AN883" s="11"/>
      <c r="AO883" s="9"/>
      <c r="AP883" s="11"/>
      <c r="AQ883" s="11"/>
      <c r="AR883" s="9"/>
      <c r="AS883" s="9"/>
      <c r="AT883" s="9"/>
      <c r="AU883" s="9"/>
      <c r="AV883" s="11"/>
      <c r="AW883" s="11"/>
      <c r="AX883" s="11"/>
      <c r="AY883" s="9"/>
      <c r="AZ883" s="11"/>
      <c r="BA883" s="11"/>
      <c r="BB883" s="12"/>
      <c r="BC883" s="9"/>
      <c r="BD883" s="12"/>
      <c r="BE883" s="9"/>
      <c r="BF883" s="11"/>
      <c r="BG883" s="9"/>
      <c r="BH883" s="11"/>
      <c r="BI883" s="11"/>
      <c r="BJ883" s="12"/>
      <c r="BK883" s="9"/>
      <c r="BL883" s="12"/>
      <c r="BM883" s="11"/>
      <c r="BN883" s="11"/>
      <c r="BO883" s="11"/>
      <c r="BP883" s="9"/>
    </row>
    <row r="884" spans="3:68" x14ac:dyDescent="0.25">
      <c r="C884" s="9"/>
      <c r="D884" s="9"/>
      <c r="E884" s="9"/>
      <c r="F884" s="9"/>
      <c r="G884" s="9"/>
      <c r="H884" s="11"/>
      <c r="I884" s="11"/>
      <c r="J884" s="11"/>
      <c r="K884" s="9"/>
      <c r="L884" s="11"/>
      <c r="M884" s="11"/>
      <c r="N884" s="9"/>
      <c r="O884" s="9"/>
      <c r="P884" s="9"/>
      <c r="Q884" s="9"/>
      <c r="R884" s="11"/>
      <c r="S884" s="11"/>
      <c r="T884" s="11"/>
      <c r="U884" s="9"/>
      <c r="V884" s="11"/>
      <c r="W884" s="11"/>
      <c r="X884" s="9"/>
      <c r="Y884" s="9"/>
      <c r="Z884" s="9"/>
      <c r="AA884" s="11"/>
      <c r="AB884" s="11"/>
      <c r="AC884" s="11"/>
      <c r="AD884" s="9"/>
      <c r="AE884" s="11"/>
      <c r="AF884" s="11"/>
      <c r="AG884" s="9"/>
      <c r="AH884" s="9"/>
      <c r="AI884" s="9"/>
      <c r="AJ884" s="9"/>
      <c r="AK884" s="9"/>
      <c r="AL884" s="11"/>
      <c r="AM884" s="11"/>
      <c r="AN884" s="11"/>
      <c r="AO884" s="9"/>
      <c r="AP884" s="11"/>
      <c r="AQ884" s="11"/>
      <c r="AR884" s="9"/>
      <c r="AS884" s="9"/>
      <c r="AT884" s="9"/>
      <c r="AU884" s="9"/>
      <c r="AV884" s="11"/>
      <c r="AW884" s="11"/>
      <c r="AX884" s="11"/>
      <c r="AY884" s="9"/>
      <c r="AZ884" s="11"/>
      <c r="BA884" s="11"/>
      <c r="BB884" s="12"/>
      <c r="BC884" s="9"/>
      <c r="BD884" s="12"/>
      <c r="BE884" s="9"/>
      <c r="BF884" s="11"/>
      <c r="BG884" s="9"/>
      <c r="BH884" s="11"/>
      <c r="BI884" s="11"/>
      <c r="BJ884" s="12"/>
      <c r="BK884" s="9"/>
      <c r="BL884" s="12"/>
      <c r="BM884" s="11"/>
      <c r="BN884" s="11"/>
      <c r="BO884" s="11"/>
      <c r="BP884" s="9"/>
    </row>
    <row r="885" spans="3:68" x14ac:dyDescent="0.25">
      <c r="C885" s="9"/>
      <c r="D885" s="9"/>
      <c r="E885" s="9"/>
      <c r="F885" s="9"/>
      <c r="G885" s="9"/>
      <c r="H885" s="11"/>
      <c r="I885" s="11"/>
      <c r="J885" s="11"/>
      <c r="K885" s="9"/>
      <c r="L885" s="11"/>
      <c r="M885" s="11"/>
      <c r="N885" s="9"/>
      <c r="O885" s="9"/>
      <c r="P885" s="9"/>
      <c r="Q885" s="9"/>
      <c r="R885" s="11"/>
      <c r="S885" s="11"/>
      <c r="T885" s="11"/>
      <c r="U885" s="9"/>
      <c r="V885" s="11"/>
      <c r="W885" s="11"/>
      <c r="X885" s="9"/>
      <c r="Y885" s="9"/>
      <c r="Z885" s="9"/>
      <c r="AA885" s="11"/>
      <c r="AB885" s="11"/>
      <c r="AC885" s="11"/>
      <c r="AD885" s="9"/>
      <c r="AE885" s="11"/>
      <c r="AF885" s="11"/>
      <c r="AG885" s="9"/>
      <c r="AH885" s="9"/>
      <c r="AI885" s="9"/>
      <c r="AJ885" s="9"/>
      <c r="AK885" s="9"/>
      <c r="AL885" s="11"/>
      <c r="AM885" s="11"/>
      <c r="AN885" s="11"/>
      <c r="AO885" s="9"/>
      <c r="AP885" s="11"/>
      <c r="AQ885" s="11"/>
      <c r="AR885" s="9"/>
      <c r="AS885" s="9"/>
      <c r="AT885" s="9"/>
      <c r="AU885" s="9"/>
      <c r="AV885" s="11"/>
      <c r="AW885" s="11"/>
      <c r="AX885" s="11"/>
      <c r="AY885" s="9"/>
      <c r="AZ885" s="11"/>
      <c r="BA885" s="11"/>
      <c r="BB885" s="12"/>
      <c r="BC885" s="9"/>
      <c r="BD885" s="12"/>
      <c r="BE885" s="9"/>
      <c r="BF885" s="11"/>
      <c r="BG885" s="9"/>
      <c r="BH885" s="11"/>
      <c r="BI885" s="11"/>
      <c r="BJ885" s="12"/>
      <c r="BK885" s="9"/>
      <c r="BL885" s="12"/>
      <c r="BM885" s="11"/>
      <c r="BN885" s="11"/>
      <c r="BO885" s="11"/>
      <c r="BP885" s="9"/>
    </row>
    <row r="886" spans="3:68" x14ac:dyDescent="0.25">
      <c r="C886" s="9"/>
      <c r="D886" s="9"/>
      <c r="E886" s="9"/>
      <c r="F886" s="9"/>
      <c r="G886" s="9"/>
      <c r="H886" s="11"/>
      <c r="I886" s="11"/>
      <c r="J886" s="11"/>
      <c r="K886" s="9"/>
      <c r="L886" s="11"/>
      <c r="M886" s="11"/>
      <c r="N886" s="9"/>
      <c r="O886" s="9"/>
      <c r="P886" s="9"/>
      <c r="Q886" s="9"/>
      <c r="R886" s="11"/>
      <c r="S886" s="11"/>
      <c r="T886" s="11"/>
      <c r="U886" s="9"/>
      <c r="V886" s="11"/>
      <c r="W886" s="11"/>
      <c r="X886" s="9"/>
      <c r="Y886" s="9"/>
      <c r="Z886" s="9"/>
      <c r="AA886" s="11"/>
      <c r="AB886" s="11"/>
      <c r="AC886" s="11"/>
      <c r="AD886" s="9"/>
      <c r="AE886" s="11"/>
      <c r="AF886" s="11"/>
      <c r="AG886" s="9"/>
      <c r="AH886" s="9"/>
      <c r="AI886" s="9"/>
      <c r="AJ886" s="9"/>
      <c r="AK886" s="9"/>
      <c r="AL886" s="11"/>
      <c r="AM886" s="11"/>
      <c r="AN886" s="11"/>
      <c r="AO886" s="9"/>
      <c r="AP886" s="11"/>
      <c r="AQ886" s="11"/>
      <c r="AR886" s="9"/>
      <c r="AS886" s="9"/>
      <c r="AT886" s="9"/>
      <c r="AU886" s="9"/>
      <c r="AV886" s="11"/>
      <c r="AW886" s="11"/>
      <c r="AX886" s="11"/>
      <c r="AY886" s="9"/>
      <c r="AZ886" s="11"/>
      <c r="BA886" s="11"/>
      <c r="BB886" s="12"/>
      <c r="BC886" s="9"/>
      <c r="BD886" s="12"/>
      <c r="BE886" s="9"/>
      <c r="BF886" s="11"/>
      <c r="BG886" s="9"/>
      <c r="BH886" s="11"/>
      <c r="BI886" s="11"/>
      <c r="BJ886" s="12"/>
      <c r="BK886" s="9"/>
      <c r="BL886" s="12"/>
      <c r="BM886" s="11"/>
      <c r="BN886" s="11"/>
      <c r="BO886" s="11"/>
      <c r="BP886" s="9"/>
    </row>
    <row r="887" spans="3:68" x14ac:dyDescent="0.25">
      <c r="C887" s="9"/>
      <c r="D887" s="9"/>
      <c r="E887" s="9"/>
      <c r="F887" s="9"/>
      <c r="G887" s="9"/>
      <c r="H887" s="11"/>
      <c r="I887" s="11"/>
      <c r="J887" s="11"/>
      <c r="K887" s="9"/>
      <c r="L887" s="11"/>
      <c r="M887" s="11"/>
      <c r="N887" s="9"/>
      <c r="O887" s="9"/>
      <c r="P887" s="9"/>
      <c r="Q887" s="9"/>
      <c r="R887" s="11"/>
      <c r="S887" s="11"/>
      <c r="T887" s="11"/>
      <c r="U887" s="9"/>
      <c r="V887" s="11"/>
      <c r="W887" s="11"/>
      <c r="X887" s="9"/>
      <c r="Y887" s="9"/>
      <c r="Z887" s="9"/>
      <c r="AA887" s="11"/>
      <c r="AB887" s="11"/>
      <c r="AC887" s="11"/>
      <c r="AD887" s="9"/>
      <c r="AE887" s="11"/>
      <c r="AF887" s="11"/>
      <c r="AG887" s="9"/>
      <c r="AH887" s="9"/>
      <c r="AI887" s="9"/>
      <c r="AJ887" s="9"/>
      <c r="AK887" s="9"/>
      <c r="AL887" s="11"/>
      <c r="AM887" s="11"/>
      <c r="AN887" s="11"/>
      <c r="AO887" s="9"/>
      <c r="AP887" s="11"/>
      <c r="AQ887" s="11"/>
      <c r="AR887" s="9"/>
      <c r="AS887" s="9"/>
      <c r="AT887" s="9"/>
      <c r="AU887" s="9"/>
      <c r="AV887" s="11"/>
      <c r="AW887" s="11"/>
      <c r="AX887" s="11"/>
      <c r="AY887" s="9"/>
      <c r="AZ887" s="11"/>
      <c r="BA887" s="11"/>
      <c r="BB887" s="12"/>
      <c r="BC887" s="9"/>
      <c r="BD887" s="12"/>
      <c r="BE887" s="9"/>
      <c r="BF887" s="11"/>
      <c r="BG887" s="9"/>
      <c r="BH887" s="11"/>
      <c r="BI887" s="11"/>
      <c r="BJ887" s="12"/>
      <c r="BK887" s="9"/>
      <c r="BL887" s="12"/>
      <c r="BM887" s="11"/>
      <c r="BN887" s="11"/>
      <c r="BO887" s="11"/>
      <c r="BP887" s="9"/>
    </row>
    <row r="888" spans="3:68" x14ac:dyDescent="0.25">
      <c r="C888" s="9"/>
      <c r="D888" s="9"/>
      <c r="E888" s="9"/>
      <c r="F888" s="9"/>
      <c r="G888" s="9"/>
      <c r="H888" s="11"/>
      <c r="I888" s="11"/>
      <c r="J888" s="11"/>
      <c r="K888" s="9"/>
      <c r="L888" s="11"/>
      <c r="M888" s="11"/>
      <c r="N888" s="9"/>
      <c r="O888" s="9"/>
      <c r="P888" s="9"/>
      <c r="Q888" s="9"/>
      <c r="R888" s="11"/>
      <c r="S888" s="11"/>
      <c r="T888" s="11"/>
      <c r="U888" s="9"/>
      <c r="V888" s="11"/>
      <c r="W888" s="11"/>
      <c r="X888" s="9"/>
      <c r="Y888" s="9"/>
      <c r="Z888" s="9"/>
      <c r="AA888" s="11"/>
      <c r="AB888" s="11"/>
      <c r="AC888" s="11"/>
      <c r="AD888" s="9"/>
      <c r="AE888" s="11"/>
      <c r="AF888" s="11"/>
      <c r="AG888" s="9"/>
      <c r="AH888" s="9"/>
      <c r="AI888" s="9"/>
      <c r="AJ888" s="9"/>
      <c r="AK888" s="9"/>
      <c r="AL888" s="11"/>
      <c r="AM888" s="11"/>
      <c r="AN888" s="11"/>
      <c r="AO888" s="9"/>
      <c r="AP888" s="11"/>
      <c r="AQ888" s="11"/>
      <c r="AR888" s="9"/>
      <c r="AS888" s="9"/>
      <c r="AT888" s="9"/>
      <c r="AU888" s="9"/>
      <c r="AV888" s="11"/>
      <c r="AW888" s="11"/>
      <c r="AX888" s="11"/>
      <c r="AY888" s="9"/>
      <c r="AZ888" s="11"/>
      <c r="BA888" s="11"/>
      <c r="BB888" s="12"/>
      <c r="BC888" s="9"/>
      <c r="BD888" s="12"/>
      <c r="BE888" s="9"/>
      <c r="BF888" s="11"/>
      <c r="BG888" s="9"/>
      <c r="BH888" s="11"/>
      <c r="BI888" s="11"/>
      <c r="BJ888" s="12"/>
      <c r="BK888" s="9"/>
      <c r="BL888" s="12"/>
      <c r="BM888" s="11"/>
      <c r="BN888" s="11"/>
      <c r="BO888" s="11"/>
      <c r="BP888" s="9"/>
    </row>
    <row r="889" spans="3:68" x14ac:dyDescent="0.25">
      <c r="C889" s="9"/>
      <c r="D889" s="9"/>
      <c r="E889" s="9"/>
      <c r="F889" s="9"/>
      <c r="G889" s="9"/>
      <c r="H889" s="11"/>
      <c r="I889" s="11"/>
      <c r="J889" s="11"/>
      <c r="K889" s="9"/>
      <c r="L889" s="11"/>
      <c r="M889" s="11"/>
      <c r="N889" s="9"/>
      <c r="O889" s="9"/>
      <c r="P889" s="9"/>
      <c r="Q889" s="9"/>
      <c r="R889" s="11"/>
      <c r="S889" s="11"/>
      <c r="T889" s="11"/>
      <c r="U889" s="9"/>
      <c r="V889" s="11"/>
      <c r="W889" s="11"/>
      <c r="X889" s="9"/>
      <c r="Y889" s="9"/>
      <c r="Z889" s="9"/>
      <c r="AA889" s="11"/>
      <c r="AB889" s="11"/>
      <c r="AC889" s="11"/>
      <c r="AD889" s="9"/>
      <c r="AE889" s="11"/>
      <c r="AF889" s="11"/>
      <c r="AG889" s="9"/>
      <c r="AH889" s="9"/>
      <c r="AI889" s="9"/>
      <c r="AJ889" s="9"/>
      <c r="AK889" s="9"/>
      <c r="AL889" s="11"/>
      <c r="AM889" s="11"/>
      <c r="AN889" s="11"/>
      <c r="AO889" s="9"/>
      <c r="AP889" s="11"/>
      <c r="AQ889" s="11"/>
      <c r="AR889" s="9"/>
      <c r="AS889" s="9"/>
      <c r="AT889" s="9"/>
      <c r="AU889" s="9"/>
      <c r="AV889" s="11"/>
      <c r="AW889" s="11"/>
      <c r="AX889" s="11"/>
      <c r="AY889" s="9"/>
      <c r="AZ889" s="11"/>
      <c r="BA889" s="11"/>
      <c r="BB889" s="12"/>
      <c r="BC889" s="9"/>
      <c r="BD889" s="12"/>
      <c r="BE889" s="9"/>
      <c r="BF889" s="11"/>
      <c r="BG889" s="9"/>
      <c r="BH889" s="11"/>
      <c r="BI889" s="11"/>
      <c r="BJ889" s="12"/>
      <c r="BK889" s="9"/>
      <c r="BL889" s="12"/>
      <c r="BM889" s="11"/>
      <c r="BN889" s="11"/>
      <c r="BO889" s="11"/>
      <c r="BP889" s="9"/>
    </row>
    <row r="890" spans="3:68" x14ac:dyDescent="0.25">
      <c r="C890" s="9"/>
      <c r="D890" s="9"/>
      <c r="E890" s="9"/>
      <c r="F890" s="9"/>
      <c r="G890" s="9"/>
      <c r="H890" s="11"/>
      <c r="I890" s="11"/>
      <c r="J890" s="11"/>
      <c r="K890" s="9"/>
      <c r="L890" s="11"/>
      <c r="M890" s="11"/>
      <c r="N890" s="9"/>
      <c r="O890" s="9"/>
      <c r="P890" s="9"/>
      <c r="Q890" s="9"/>
      <c r="R890" s="11"/>
      <c r="S890" s="11"/>
      <c r="T890" s="11"/>
      <c r="U890" s="9"/>
      <c r="V890" s="11"/>
      <c r="W890" s="11"/>
      <c r="X890" s="9"/>
      <c r="Y890" s="9"/>
      <c r="Z890" s="9"/>
      <c r="AA890" s="11"/>
      <c r="AB890" s="11"/>
      <c r="AC890" s="11"/>
      <c r="AD890" s="9"/>
      <c r="AE890" s="11"/>
      <c r="AF890" s="11"/>
      <c r="AG890" s="9"/>
      <c r="AH890" s="9"/>
      <c r="AI890" s="9"/>
      <c r="AJ890" s="9"/>
      <c r="AK890" s="9"/>
      <c r="AL890" s="11"/>
      <c r="AM890" s="11"/>
      <c r="AN890" s="11"/>
      <c r="AO890" s="9"/>
      <c r="AP890" s="11"/>
      <c r="AQ890" s="11"/>
      <c r="AR890" s="9"/>
      <c r="AS890" s="9"/>
      <c r="AT890" s="9"/>
      <c r="AU890" s="9"/>
      <c r="AV890" s="11"/>
      <c r="AW890" s="11"/>
      <c r="AX890" s="11"/>
      <c r="AY890" s="9"/>
      <c r="AZ890" s="11"/>
      <c r="BA890" s="11"/>
      <c r="BB890" s="12"/>
      <c r="BC890" s="9"/>
      <c r="BD890" s="12"/>
      <c r="BE890" s="9"/>
      <c r="BF890" s="11"/>
      <c r="BG890" s="9"/>
      <c r="BH890" s="11"/>
      <c r="BI890" s="11"/>
      <c r="BJ890" s="12"/>
      <c r="BK890" s="9"/>
      <c r="BL890" s="12"/>
      <c r="BM890" s="11"/>
      <c r="BN890" s="11"/>
      <c r="BO890" s="11"/>
      <c r="BP890" s="9"/>
    </row>
    <row r="891" spans="3:68" x14ac:dyDescent="0.25">
      <c r="C891" s="9"/>
      <c r="D891" s="9"/>
      <c r="E891" s="9"/>
      <c r="F891" s="9"/>
      <c r="G891" s="9"/>
      <c r="H891" s="11"/>
      <c r="I891" s="11"/>
      <c r="J891" s="11"/>
      <c r="K891" s="9"/>
      <c r="L891" s="11"/>
      <c r="M891" s="11"/>
      <c r="N891" s="9"/>
      <c r="O891" s="9"/>
      <c r="P891" s="9"/>
      <c r="Q891" s="9"/>
      <c r="R891" s="11"/>
      <c r="S891" s="11"/>
      <c r="T891" s="11"/>
      <c r="U891" s="9"/>
      <c r="V891" s="11"/>
      <c r="W891" s="11"/>
      <c r="X891" s="9"/>
      <c r="Y891" s="9"/>
      <c r="Z891" s="9"/>
      <c r="AA891" s="11"/>
      <c r="AB891" s="11"/>
      <c r="AC891" s="11"/>
      <c r="AD891" s="9"/>
      <c r="AE891" s="11"/>
      <c r="AF891" s="11"/>
      <c r="AG891" s="9"/>
      <c r="AH891" s="9"/>
      <c r="AI891" s="9"/>
      <c r="AJ891" s="9"/>
      <c r="AK891" s="9"/>
      <c r="AL891" s="11"/>
      <c r="AM891" s="11"/>
      <c r="AN891" s="11"/>
      <c r="AO891" s="9"/>
      <c r="AP891" s="11"/>
      <c r="AQ891" s="11"/>
      <c r="AR891" s="9"/>
      <c r="AS891" s="9"/>
      <c r="AT891" s="9"/>
      <c r="AU891" s="9"/>
      <c r="AV891" s="11"/>
      <c r="AW891" s="11"/>
      <c r="AX891" s="11"/>
      <c r="AY891" s="9"/>
      <c r="AZ891" s="11"/>
      <c r="BA891" s="11"/>
      <c r="BB891" s="12"/>
      <c r="BC891" s="9"/>
      <c r="BD891" s="12"/>
      <c r="BE891" s="9"/>
      <c r="BF891" s="11"/>
      <c r="BG891" s="9"/>
      <c r="BH891" s="11"/>
      <c r="BI891" s="11"/>
      <c r="BJ891" s="12"/>
      <c r="BK891" s="9"/>
      <c r="BL891" s="12"/>
      <c r="BM891" s="11"/>
      <c r="BN891" s="11"/>
      <c r="BO891" s="11"/>
      <c r="BP891" s="9"/>
    </row>
    <row r="892" spans="3:68" x14ac:dyDescent="0.25">
      <c r="C892" s="9"/>
      <c r="D892" s="9"/>
      <c r="E892" s="9"/>
      <c r="F892" s="9"/>
      <c r="G892" s="9"/>
      <c r="H892" s="11"/>
      <c r="I892" s="11"/>
      <c r="J892" s="11"/>
      <c r="K892" s="9"/>
      <c r="L892" s="11"/>
      <c r="M892" s="11"/>
      <c r="N892" s="9"/>
      <c r="O892" s="9"/>
      <c r="P892" s="9"/>
      <c r="Q892" s="9"/>
      <c r="R892" s="11"/>
      <c r="S892" s="11"/>
      <c r="T892" s="11"/>
      <c r="U892" s="9"/>
      <c r="V892" s="11"/>
      <c r="W892" s="11"/>
      <c r="X892" s="9"/>
      <c r="Y892" s="9"/>
      <c r="Z892" s="9"/>
      <c r="AA892" s="11"/>
      <c r="AB892" s="11"/>
      <c r="AC892" s="11"/>
      <c r="AD892" s="9"/>
      <c r="AE892" s="11"/>
      <c r="AF892" s="11"/>
      <c r="AG892" s="9"/>
      <c r="AH892" s="9"/>
      <c r="AI892" s="9"/>
      <c r="AJ892" s="9"/>
      <c r="AK892" s="9"/>
      <c r="AL892" s="11"/>
      <c r="AM892" s="11"/>
      <c r="AN892" s="11"/>
      <c r="AO892" s="9"/>
      <c r="AP892" s="11"/>
      <c r="AQ892" s="11"/>
      <c r="AR892" s="9"/>
      <c r="AS892" s="9"/>
      <c r="AT892" s="9"/>
      <c r="AU892" s="9"/>
      <c r="AV892" s="11"/>
      <c r="AW892" s="11"/>
      <c r="AX892" s="11"/>
      <c r="AY892" s="9"/>
      <c r="AZ892" s="11"/>
      <c r="BA892" s="11"/>
      <c r="BB892" s="12"/>
      <c r="BC892" s="9"/>
      <c r="BD892" s="12"/>
      <c r="BE892" s="9"/>
      <c r="BF892" s="11"/>
      <c r="BG892" s="9"/>
      <c r="BH892" s="11"/>
      <c r="BI892" s="11"/>
      <c r="BJ892" s="12"/>
      <c r="BK892" s="9"/>
      <c r="BL892" s="12"/>
      <c r="BM892" s="11"/>
      <c r="BN892" s="11"/>
      <c r="BO892" s="11"/>
      <c r="BP892" s="9"/>
    </row>
    <row r="893" spans="3:68" x14ac:dyDescent="0.25">
      <c r="C893" s="9"/>
      <c r="D893" s="9"/>
      <c r="E893" s="9"/>
      <c r="F893" s="9"/>
      <c r="G893" s="9"/>
      <c r="H893" s="11"/>
      <c r="I893" s="11"/>
      <c r="J893" s="11"/>
      <c r="K893" s="9"/>
      <c r="L893" s="11"/>
      <c r="M893" s="11"/>
      <c r="N893" s="9"/>
      <c r="O893" s="9"/>
      <c r="P893" s="9"/>
      <c r="Q893" s="9"/>
      <c r="R893" s="11"/>
      <c r="S893" s="11"/>
      <c r="T893" s="11"/>
      <c r="U893" s="9"/>
      <c r="V893" s="11"/>
      <c r="W893" s="11"/>
      <c r="X893" s="9"/>
      <c r="Y893" s="9"/>
      <c r="Z893" s="9"/>
      <c r="AA893" s="11"/>
      <c r="AB893" s="11"/>
      <c r="AC893" s="11"/>
      <c r="AD893" s="9"/>
      <c r="AE893" s="11"/>
      <c r="AF893" s="11"/>
      <c r="AG893" s="9"/>
      <c r="AH893" s="9"/>
      <c r="AI893" s="9"/>
      <c r="AJ893" s="9"/>
      <c r="AK893" s="9"/>
      <c r="AL893" s="11"/>
      <c r="AM893" s="11"/>
      <c r="AN893" s="11"/>
      <c r="AO893" s="9"/>
      <c r="AP893" s="11"/>
      <c r="AQ893" s="11"/>
      <c r="AR893" s="9"/>
      <c r="AS893" s="9"/>
      <c r="AT893" s="9"/>
      <c r="AU893" s="9"/>
      <c r="AV893" s="11"/>
      <c r="AW893" s="11"/>
      <c r="AX893" s="11"/>
      <c r="AY893" s="9"/>
      <c r="AZ893" s="11"/>
      <c r="BA893" s="11"/>
      <c r="BB893" s="12"/>
      <c r="BC893" s="9"/>
      <c r="BD893" s="12"/>
      <c r="BE893" s="9"/>
      <c r="BF893" s="11"/>
      <c r="BG893" s="9"/>
      <c r="BH893" s="11"/>
      <c r="BI893" s="11"/>
      <c r="BJ893" s="12"/>
      <c r="BK893" s="9"/>
      <c r="BL893" s="12"/>
      <c r="BM893" s="11"/>
      <c r="BN893" s="11"/>
      <c r="BO893" s="11"/>
      <c r="BP893" s="9"/>
    </row>
    <row r="894" spans="3:68" x14ac:dyDescent="0.25">
      <c r="C894" s="9"/>
      <c r="D894" s="9"/>
      <c r="E894" s="9"/>
      <c r="F894" s="9"/>
      <c r="G894" s="9"/>
      <c r="H894" s="11"/>
      <c r="I894" s="11"/>
      <c r="J894" s="11"/>
      <c r="K894" s="9"/>
      <c r="L894" s="11"/>
      <c r="M894" s="11"/>
      <c r="N894" s="9"/>
      <c r="O894" s="9"/>
      <c r="P894" s="9"/>
      <c r="Q894" s="9"/>
      <c r="R894" s="11"/>
      <c r="S894" s="11"/>
      <c r="T894" s="11"/>
      <c r="U894" s="9"/>
      <c r="V894" s="11"/>
      <c r="W894" s="11"/>
      <c r="X894" s="9"/>
      <c r="Y894" s="9"/>
      <c r="Z894" s="9"/>
      <c r="AA894" s="11"/>
      <c r="AB894" s="11"/>
      <c r="AC894" s="11"/>
      <c r="AD894" s="9"/>
      <c r="AE894" s="11"/>
      <c r="AF894" s="11"/>
      <c r="AG894" s="9"/>
      <c r="AH894" s="9"/>
      <c r="AI894" s="9"/>
      <c r="AJ894" s="9"/>
      <c r="AK894" s="9"/>
      <c r="AL894" s="11"/>
      <c r="AM894" s="11"/>
      <c r="AN894" s="11"/>
      <c r="AO894" s="9"/>
      <c r="AP894" s="11"/>
      <c r="AQ894" s="11"/>
      <c r="AR894" s="9"/>
      <c r="AS894" s="9"/>
      <c r="AT894" s="9"/>
      <c r="AU894" s="9"/>
      <c r="AV894" s="11"/>
      <c r="AW894" s="11"/>
      <c r="AX894" s="11"/>
      <c r="AY894" s="9"/>
      <c r="AZ894" s="11"/>
      <c r="BA894" s="11"/>
      <c r="BB894" s="12"/>
      <c r="BC894" s="9"/>
      <c r="BD894" s="12"/>
      <c r="BE894" s="9"/>
      <c r="BF894" s="11"/>
      <c r="BG894" s="9"/>
      <c r="BH894" s="11"/>
      <c r="BI894" s="11"/>
      <c r="BJ894" s="12"/>
      <c r="BK894" s="9"/>
      <c r="BL894" s="12"/>
      <c r="BM894" s="11"/>
      <c r="BN894" s="11"/>
      <c r="BO894" s="11"/>
      <c r="BP894" s="9"/>
    </row>
    <row r="895" spans="3:68" x14ac:dyDescent="0.25">
      <c r="C895" s="9"/>
      <c r="D895" s="9"/>
      <c r="E895" s="9"/>
      <c r="F895" s="9"/>
      <c r="G895" s="9"/>
      <c r="H895" s="11"/>
      <c r="I895" s="11"/>
      <c r="J895" s="11"/>
      <c r="K895" s="9"/>
      <c r="L895" s="11"/>
      <c r="M895" s="11"/>
      <c r="N895" s="9"/>
      <c r="O895" s="9"/>
      <c r="P895" s="9"/>
      <c r="Q895" s="9"/>
      <c r="R895" s="11"/>
      <c r="S895" s="11"/>
      <c r="T895" s="11"/>
      <c r="U895" s="9"/>
      <c r="V895" s="11"/>
      <c r="W895" s="11"/>
      <c r="X895" s="9"/>
      <c r="Y895" s="9"/>
      <c r="Z895" s="9"/>
      <c r="AA895" s="11"/>
      <c r="AB895" s="11"/>
      <c r="AC895" s="11"/>
      <c r="AD895" s="9"/>
      <c r="AE895" s="11"/>
      <c r="AF895" s="11"/>
      <c r="AG895" s="9"/>
      <c r="AH895" s="9"/>
      <c r="AI895" s="9"/>
      <c r="AJ895" s="9"/>
      <c r="AK895" s="9"/>
      <c r="AL895" s="11"/>
      <c r="AM895" s="11"/>
      <c r="AN895" s="11"/>
      <c r="AO895" s="9"/>
      <c r="AP895" s="11"/>
      <c r="AQ895" s="11"/>
      <c r="AR895" s="9"/>
      <c r="AS895" s="9"/>
      <c r="AT895" s="9"/>
      <c r="AU895" s="9"/>
      <c r="AV895" s="11"/>
      <c r="AW895" s="11"/>
      <c r="AX895" s="11"/>
      <c r="AY895" s="9"/>
      <c r="AZ895" s="11"/>
      <c r="BA895" s="11"/>
      <c r="BB895" s="12"/>
      <c r="BC895" s="9"/>
      <c r="BD895" s="12"/>
      <c r="BE895" s="9"/>
      <c r="BF895" s="11"/>
      <c r="BG895" s="9"/>
      <c r="BH895" s="11"/>
      <c r="BI895" s="11"/>
      <c r="BJ895" s="12"/>
      <c r="BK895" s="9"/>
      <c r="BL895" s="12"/>
      <c r="BM895" s="11"/>
      <c r="BN895" s="11"/>
      <c r="BO895" s="11"/>
      <c r="BP895" s="9"/>
    </row>
    <row r="896" spans="3:68" x14ac:dyDescent="0.25">
      <c r="C896" s="9"/>
      <c r="D896" s="9"/>
      <c r="E896" s="9"/>
      <c r="F896" s="9"/>
      <c r="G896" s="9"/>
      <c r="H896" s="11"/>
      <c r="I896" s="11"/>
      <c r="J896" s="11"/>
      <c r="K896" s="9"/>
      <c r="L896" s="11"/>
      <c r="M896" s="11"/>
      <c r="N896" s="9"/>
      <c r="O896" s="9"/>
      <c r="P896" s="9"/>
      <c r="Q896" s="9"/>
      <c r="R896" s="11"/>
      <c r="S896" s="11"/>
      <c r="T896" s="11"/>
      <c r="U896" s="9"/>
      <c r="V896" s="11"/>
      <c r="W896" s="11"/>
      <c r="X896" s="9"/>
      <c r="Y896" s="9"/>
      <c r="Z896" s="9"/>
      <c r="AA896" s="11"/>
      <c r="AB896" s="11"/>
      <c r="AC896" s="11"/>
      <c r="AD896" s="9"/>
      <c r="AE896" s="11"/>
      <c r="AF896" s="11"/>
      <c r="AG896" s="9"/>
      <c r="AH896" s="9"/>
      <c r="AI896" s="9"/>
      <c r="AJ896" s="9"/>
      <c r="AK896" s="9"/>
      <c r="AL896" s="11"/>
      <c r="AM896" s="11"/>
      <c r="AN896" s="11"/>
      <c r="AO896" s="9"/>
      <c r="AP896" s="11"/>
      <c r="AQ896" s="11"/>
      <c r="AR896" s="9"/>
      <c r="AS896" s="9"/>
      <c r="AT896" s="9"/>
      <c r="AU896" s="9"/>
      <c r="AV896" s="11"/>
      <c r="AW896" s="11"/>
      <c r="AX896" s="11"/>
      <c r="AY896" s="9"/>
      <c r="AZ896" s="11"/>
      <c r="BA896" s="11"/>
      <c r="BB896" s="12"/>
      <c r="BC896" s="9"/>
      <c r="BD896" s="12"/>
      <c r="BE896" s="9"/>
      <c r="BF896" s="11"/>
      <c r="BG896" s="9"/>
      <c r="BH896" s="11"/>
      <c r="BI896" s="11"/>
      <c r="BJ896" s="12"/>
      <c r="BK896" s="9"/>
      <c r="BL896" s="12"/>
      <c r="BM896" s="11"/>
      <c r="BN896" s="11"/>
      <c r="BO896" s="11"/>
      <c r="BP896" s="9"/>
    </row>
    <row r="897" spans="3:68" x14ac:dyDescent="0.25">
      <c r="C897" s="9"/>
      <c r="D897" s="9"/>
      <c r="E897" s="9"/>
      <c r="F897" s="9"/>
      <c r="G897" s="9"/>
      <c r="H897" s="11"/>
      <c r="I897" s="11"/>
      <c r="J897" s="11"/>
      <c r="K897" s="9"/>
      <c r="L897" s="11"/>
      <c r="M897" s="11"/>
      <c r="N897" s="9"/>
      <c r="O897" s="9"/>
      <c r="P897" s="9"/>
      <c r="Q897" s="9"/>
      <c r="R897" s="11"/>
      <c r="S897" s="11"/>
      <c r="T897" s="11"/>
      <c r="U897" s="9"/>
      <c r="V897" s="11"/>
      <c r="W897" s="11"/>
      <c r="X897" s="9"/>
      <c r="Y897" s="9"/>
      <c r="Z897" s="9"/>
      <c r="AA897" s="11"/>
      <c r="AB897" s="11"/>
      <c r="AC897" s="11"/>
      <c r="AD897" s="9"/>
      <c r="AE897" s="11"/>
      <c r="AF897" s="11"/>
      <c r="AG897" s="9"/>
      <c r="AH897" s="9"/>
      <c r="AI897" s="9"/>
      <c r="AJ897" s="9"/>
      <c r="AK897" s="9"/>
      <c r="AL897" s="11"/>
      <c r="AM897" s="11"/>
      <c r="AN897" s="11"/>
      <c r="AO897" s="9"/>
      <c r="AP897" s="11"/>
      <c r="AQ897" s="11"/>
      <c r="AR897" s="9"/>
      <c r="AS897" s="9"/>
      <c r="AT897" s="9"/>
      <c r="AU897" s="9"/>
      <c r="AV897" s="11"/>
      <c r="AW897" s="11"/>
      <c r="AX897" s="11"/>
      <c r="AY897" s="9"/>
      <c r="AZ897" s="11"/>
      <c r="BA897" s="11"/>
      <c r="BB897" s="12"/>
      <c r="BC897" s="9"/>
      <c r="BD897" s="12"/>
      <c r="BE897" s="9"/>
      <c r="BF897" s="11"/>
      <c r="BG897" s="9"/>
      <c r="BH897" s="11"/>
      <c r="BI897" s="11"/>
      <c r="BJ897" s="12"/>
      <c r="BK897" s="9"/>
      <c r="BL897" s="12"/>
      <c r="BM897" s="11"/>
      <c r="BN897" s="11"/>
      <c r="BO897" s="11"/>
      <c r="BP897" s="9"/>
    </row>
    <row r="898" spans="3:68" x14ac:dyDescent="0.25">
      <c r="C898" s="9"/>
      <c r="D898" s="9"/>
      <c r="E898" s="9"/>
      <c r="F898" s="9"/>
      <c r="G898" s="9"/>
      <c r="H898" s="11"/>
      <c r="I898" s="11"/>
      <c r="J898" s="11"/>
      <c r="K898" s="9"/>
      <c r="L898" s="11"/>
      <c r="M898" s="11"/>
      <c r="N898" s="9"/>
      <c r="O898" s="9"/>
      <c r="P898" s="9"/>
      <c r="Q898" s="9"/>
      <c r="R898" s="11"/>
      <c r="S898" s="11"/>
      <c r="T898" s="11"/>
      <c r="U898" s="9"/>
      <c r="V898" s="11"/>
      <c r="W898" s="11"/>
      <c r="X898" s="9"/>
      <c r="Y898" s="9"/>
      <c r="Z898" s="9"/>
      <c r="AA898" s="11"/>
      <c r="AB898" s="11"/>
      <c r="AC898" s="11"/>
      <c r="AD898" s="9"/>
      <c r="AE898" s="11"/>
      <c r="AF898" s="11"/>
      <c r="AG898" s="9"/>
      <c r="AH898" s="9"/>
      <c r="AI898" s="9"/>
      <c r="AJ898" s="9"/>
      <c r="AK898" s="9"/>
      <c r="AL898" s="11"/>
      <c r="AM898" s="11"/>
      <c r="AN898" s="11"/>
      <c r="AO898" s="9"/>
      <c r="AP898" s="11"/>
      <c r="AQ898" s="11"/>
      <c r="AR898" s="9"/>
      <c r="AS898" s="9"/>
      <c r="AT898" s="9"/>
      <c r="AU898" s="9"/>
      <c r="AV898" s="11"/>
      <c r="AW898" s="11"/>
      <c r="AX898" s="11"/>
      <c r="AY898" s="9"/>
      <c r="AZ898" s="11"/>
      <c r="BA898" s="11"/>
      <c r="BB898" s="12"/>
      <c r="BC898" s="9"/>
      <c r="BD898" s="12"/>
      <c r="BE898" s="9"/>
      <c r="BF898" s="11"/>
      <c r="BG898" s="9"/>
      <c r="BH898" s="11"/>
      <c r="BI898" s="11"/>
      <c r="BJ898" s="12"/>
      <c r="BK898" s="9"/>
      <c r="BL898" s="12"/>
      <c r="BM898" s="11"/>
      <c r="BN898" s="11"/>
      <c r="BO898" s="11"/>
      <c r="BP898" s="9"/>
    </row>
    <row r="899" spans="3:68" x14ac:dyDescent="0.25">
      <c r="C899" s="9"/>
      <c r="D899" s="9"/>
      <c r="E899" s="9"/>
      <c r="F899" s="9"/>
      <c r="G899" s="9"/>
      <c r="H899" s="11"/>
      <c r="I899" s="11"/>
      <c r="J899" s="11"/>
      <c r="K899" s="9"/>
      <c r="L899" s="11"/>
      <c r="M899" s="11"/>
      <c r="N899" s="9"/>
      <c r="O899" s="9"/>
      <c r="P899" s="9"/>
      <c r="Q899" s="9"/>
      <c r="R899" s="11"/>
      <c r="S899" s="11"/>
      <c r="T899" s="11"/>
      <c r="U899" s="9"/>
      <c r="V899" s="11"/>
      <c r="W899" s="11"/>
      <c r="X899" s="9"/>
      <c r="Y899" s="9"/>
      <c r="Z899" s="9"/>
      <c r="AA899" s="11"/>
      <c r="AB899" s="11"/>
      <c r="AC899" s="11"/>
      <c r="AD899" s="9"/>
      <c r="AE899" s="11"/>
      <c r="AF899" s="11"/>
      <c r="AG899" s="9"/>
      <c r="AH899" s="9"/>
      <c r="AI899" s="9"/>
      <c r="AJ899" s="9"/>
      <c r="AK899" s="9"/>
      <c r="AL899" s="11"/>
      <c r="AM899" s="11"/>
      <c r="AN899" s="11"/>
      <c r="AO899" s="9"/>
      <c r="AP899" s="11"/>
      <c r="AQ899" s="11"/>
      <c r="AR899" s="9"/>
      <c r="AS899" s="9"/>
      <c r="AT899" s="9"/>
      <c r="AU899" s="9"/>
      <c r="AV899" s="11"/>
      <c r="AW899" s="11"/>
      <c r="AX899" s="11"/>
      <c r="AY899" s="9"/>
      <c r="AZ899" s="11"/>
      <c r="BA899" s="11"/>
      <c r="BB899" s="12"/>
      <c r="BC899" s="9"/>
      <c r="BD899" s="12"/>
      <c r="BE899" s="9"/>
      <c r="BF899" s="11"/>
      <c r="BG899" s="9"/>
      <c r="BH899" s="11"/>
      <c r="BI899" s="11"/>
      <c r="BJ899" s="12"/>
      <c r="BK899" s="9"/>
      <c r="BL899" s="12"/>
      <c r="BM899" s="11"/>
      <c r="BN899" s="11"/>
      <c r="BO899" s="11"/>
      <c r="BP899" s="9"/>
    </row>
    <row r="900" spans="3:68" x14ac:dyDescent="0.25">
      <c r="C900" s="9"/>
      <c r="D900" s="9"/>
      <c r="E900" s="9"/>
      <c r="F900" s="9"/>
      <c r="G900" s="9"/>
      <c r="H900" s="11"/>
      <c r="I900" s="11"/>
      <c r="J900" s="11"/>
      <c r="K900" s="9"/>
      <c r="L900" s="11"/>
      <c r="M900" s="11"/>
      <c r="N900" s="9"/>
      <c r="O900" s="9"/>
      <c r="P900" s="9"/>
      <c r="Q900" s="9"/>
      <c r="R900" s="11"/>
      <c r="S900" s="11"/>
      <c r="T900" s="11"/>
      <c r="U900" s="9"/>
      <c r="V900" s="11"/>
      <c r="W900" s="11"/>
      <c r="X900" s="9"/>
      <c r="Y900" s="9"/>
      <c r="Z900" s="9"/>
      <c r="AA900" s="11"/>
      <c r="AB900" s="11"/>
      <c r="AC900" s="11"/>
      <c r="AD900" s="9"/>
      <c r="AE900" s="11"/>
      <c r="AF900" s="11"/>
      <c r="AG900" s="9"/>
      <c r="AH900" s="9"/>
      <c r="AI900" s="9"/>
      <c r="AJ900" s="9"/>
      <c r="AK900" s="9"/>
      <c r="AL900" s="11"/>
      <c r="AM900" s="11"/>
      <c r="AN900" s="11"/>
      <c r="AO900" s="9"/>
      <c r="AP900" s="11"/>
      <c r="AQ900" s="11"/>
      <c r="AR900" s="9"/>
      <c r="AS900" s="9"/>
      <c r="AT900" s="9"/>
      <c r="AU900" s="9"/>
      <c r="AV900" s="11"/>
      <c r="AW900" s="11"/>
      <c r="AX900" s="11"/>
      <c r="AY900" s="9"/>
      <c r="AZ900" s="11"/>
      <c r="BA900" s="11"/>
      <c r="BB900" s="12"/>
      <c r="BC900" s="9"/>
      <c r="BD900" s="12"/>
      <c r="BE900" s="9"/>
      <c r="BF900" s="11"/>
      <c r="BG900" s="9"/>
      <c r="BH900" s="11"/>
      <c r="BI900" s="11"/>
      <c r="BJ900" s="12"/>
      <c r="BK900" s="9"/>
      <c r="BL900" s="12"/>
      <c r="BM900" s="11"/>
      <c r="BN900" s="11"/>
      <c r="BO900" s="11"/>
      <c r="BP900" s="9"/>
    </row>
    <row r="901" spans="3:68" x14ac:dyDescent="0.25">
      <c r="C901" s="9"/>
      <c r="D901" s="9"/>
      <c r="E901" s="9"/>
      <c r="F901" s="9"/>
      <c r="G901" s="9"/>
      <c r="H901" s="11"/>
      <c r="I901" s="11"/>
      <c r="J901" s="11"/>
      <c r="K901" s="9"/>
      <c r="L901" s="11"/>
      <c r="M901" s="11"/>
      <c r="N901" s="9"/>
      <c r="O901" s="9"/>
      <c r="P901" s="9"/>
      <c r="Q901" s="9"/>
      <c r="R901" s="11"/>
      <c r="S901" s="11"/>
      <c r="T901" s="11"/>
      <c r="U901" s="9"/>
      <c r="V901" s="11"/>
      <c r="W901" s="11"/>
      <c r="X901" s="9"/>
      <c r="Y901" s="9"/>
      <c r="Z901" s="9"/>
      <c r="AA901" s="11"/>
      <c r="AB901" s="11"/>
      <c r="AC901" s="11"/>
      <c r="AD901" s="9"/>
      <c r="AE901" s="11"/>
      <c r="AF901" s="11"/>
      <c r="AG901" s="9"/>
      <c r="AH901" s="9"/>
      <c r="AI901" s="9"/>
      <c r="AJ901" s="9"/>
      <c r="AK901" s="9"/>
      <c r="AL901" s="11"/>
      <c r="AM901" s="11"/>
      <c r="AN901" s="11"/>
      <c r="AO901" s="9"/>
      <c r="AP901" s="11"/>
      <c r="AQ901" s="11"/>
      <c r="AR901" s="9"/>
      <c r="AS901" s="9"/>
      <c r="AT901" s="9"/>
      <c r="AU901" s="9"/>
      <c r="AV901" s="11"/>
      <c r="AW901" s="11"/>
      <c r="AX901" s="11"/>
      <c r="AY901" s="9"/>
      <c r="AZ901" s="11"/>
      <c r="BA901" s="11"/>
      <c r="BB901" s="12"/>
      <c r="BC901" s="9"/>
      <c r="BD901" s="12"/>
      <c r="BE901" s="9"/>
      <c r="BF901" s="11"/>
      <c r="BG901" s="9"/>
      <c r="BH901" s="11"/>
      <c r="BI901" s="11"/>
      <c r="BJ901" s="12"/>
      <c r="BK901" s="9"/>
      <c r="BL901" s="12"/>
      <c r="BM901" s="11"/>
      <c r="BN901" s="11"/>
      <c r="BO901" s="11"/>
      <c r="BP901" s="9"/>
    </row>
    <row r="902" spans="3:68" x14ac:dyDescent="0.25">
      <c r="C902" s="9"/>
      <c r="D902" s="9"/>
      <c r="E902" s="9"/>
      <c r="F902" s="9"/>
      <c r="G902" s="9"/>
      <c r="H902" s="11"/>
      <c r="I902" s="11"/>
      <c r="J902" s="11"/>
      <c r="K902" s="9"/>
      <c r="L902" s="11"/>
      <c r="M902" s="11"/>
      <c r="N902" s="9"/>
      <c r="O902" s="9"/>
      <c r="P902" s="9"/>
      <c r="Q902" s="9"/>
      <c r="R902" s="11"/>
      <c r="S902" s="11"/>
      <c r="T902" s="11"/>
      <c r="U902" s="9"/>
      <c r="V902" s="11"/>
      <c r="W902" s="11"/>
      <c r="X902" s="9"/>
      <c r="Y902" s="9"/>
      <c r="Z902" s="9"/>
      <c r="AA902" s="11"/>
      <c r="AB902" s="11"/>
      <c r="AC902" s="11"/>
      <c r="AD902" s="9"/>
      <c r="AE902" s="11"/>
      <c r="AF902" s="11"/>
      <c r="AG902" s="9"/>
      <c r="AH902" s="9"/>
      <c r="AI902" s="9"/>
      <c r="AJ902" s="9"/>
      <c r="AK902" s="9"/>
      <c r="AL902" s="11"/>
      <c r="AM902" s="11"/>
      <c r="AN902" s="11"/>
      <c r="AO902" s="9"/>
      <c r="AP902" s="11"/>
      <c r="AQ902" s="11"/>
      <c r="AR902" s="9"/>
      <c r="AS902" s="9"/>
      <c r="AT902" s="9"/>
      <c r="AU902" s="9"/>
      <c r="AV902" s="11"/>
      <c r="AW902" s="11"/>
      <c r="AX902" s="11"/>
      <c r="AY902" s="9"/>
      <c r="AZ902" s="11"/>
      <c r="BA902" s="11"/>
      <c r="BB902" s="12"/>
      <c r="BC902" s="9"/>
      <c r="BD902" s="12"/>
      <c r="BE902" s="9"/>
      <c r="BF902" s="11"/>
      <c r="BG902" s="9"/>
      <c r="BH902" s="11"/>
      <c r="BI902" s="11"/>
      <c r="BJ902" s="12"/>
      <c r="BK902" s="9"/>
      <c r="BL902" s="12"/>
      <c r="BM902" s="11"/>
      <c r="BN902" s="11"/>
      <c r="BO902" s="11"/>
      <c r="BP902" s="9"/>
    </row>
    <row r="903" spans="3:68" x14ac:dyDescent="0.25">
      <c r="C903" s="9"/>
      <c r="D903" s="9"/>
      <c r="E903" s="9"/>
      <c r="F903" s="9"/>
      <c r="G903" s="9"/>
      <c r="H903" s="11"/>
      <c r="I903" s="11"/>
      <c r="J903" s="11"/>
      <c r="K903" s="9"/>
      <c r="L903" s="11"/>
      <c r="M903" s="11"/>
      <c r="N903" s="9"/>
      <c r="O903" s="9"/>
      <c r="P903" s="9"/>
      <c r="Q903" s="9"/>
      <c r="R903" s="11"/>
      <c r="S903" s="11"/>
      <c r="T903" s="11"/>
      <c r="U903" s="9"/>
      <c r="V903" s="11"/>
      <c r="W903" s="11"/>
      <c r="X903" s="9"/>
      <c r="Y903" s="9"/>
      <c r="Z903" s="9"/>
      <c r="AA903" s="11"/>
      <c r="AB903" s="11"/>
      <c r="AC903" s="11"/>
      <c r="AD903" s="9"/>
      <c r="AE903" s="11"/>
      <c r="AF903" s="11"/>
      <c r="AG903" s="9"/>
      <c r="AH903" s="9"/>
      <c r="AI903" s="9"/>
      <c r="AJ903" s="9"/>
      <c r="AK903" s="9"/>
      <c r="AL903" s="11"/>
      <c r="AM903" s="11"/>
      <c r="AN903" s="11"/>
      <c r="AO903" s="9"/>
      <c r="AP903" s="11"/>
      <c r="AQ903" s="11"/>
      <c r="AR903" s="9"/>
      <c r="AS903" s="9"/>
      <c r="AT903" s="9"/>
      <c r="AU903" s="9"/>
      <c r="AV903" s="11"/>
      <c r="AW903" s="11"/>
      <c r="AX903" s="11"/>
      <c r="AY903" s="9"/>
      <c r="AZ903" s="11"/>
      <c r="BA903" s="11"/>
      <c r="BB903" s="12"/>
      <c r="BC903" s="9"/>
      <c r="BD903" s="12"/>
      <c r="BE903" s="9"/>
      <c r="BF903" s="11"/>
      <c r="BG903" s="9"/>
      <c r="BH903" s="11"/>
      <c r="BI903" s="11"/>
      <c r="BJ903" s="12"/>
      <c r="BK903" s="9"/>
      <c r="BL903" s="12"/>
      <c r="BM903" s="11"/>
      <c r="BN903" s="11"/>
      <c r="BO903" s="11"/>
      <c r="BP903" s="9"/>
    </row>
    <row r="904" spans="3:68" x14ac:dyDescent="0.25">
      <c r="C904" s="9"/>
      <c r="D904" s="9"/>
      <c r="E904" s="9"/>
      <c r="F904" s="9"/>
      <c r="G904" s="9"/>
      <c r="H904" s="11"/>
      <c r="I904" s="11"/>
      <c r="J904" s="11"/>
      <c r="K904" s="9"/>
      <c r="L904" s="11"/>
      <c r="M904" s="11"/>
      <c r="N904" s="9"/>
      <c r="O904" s="9"/>
      <c r="P904" s="9"/>
      <c r="Q904" s="9"/>
      <c r="R904" s="11"/>
      <c r="S904" s="11"/>
      <c r="T904" s="11"/>
      <c r="U904" s="9"/>
      <c r="V904" s="11"/>
      <c r="W904" s="11"/>
      <c r="X904" s="9"/>
      <c r="Y904" s="9"/>
      <c r="Z904" s="9"/>
      <c r="AA904" s="11"/>
      <c r="AB904" s="11"/>
      <c r="AC904" s="11"/>
      <c r="AD904" s="9"/>
      <c r="AE904" s="11"/>
      <c r="AF904" s="11"/>
      <c r="AG904" s="9"/>
      <c r="AH904" s="9"/>
      <c r="AI904" s="9"/>
      <c r="AJ904" s="9"/>
      <c r="AK904" s="9"/>
      <c r="AL904" s="11"/>
      <c r="AM904" s="11"/>
      <c r="AN904" s="11"/>
      <c r="AO904" s="9"/>
      <c r="AP904" s="11"/>
      <c r="AQ904" s="11"/>
      <c r="AR904" s="9"/>
      <c r="AS904" s="9"/>
      <c r="AT904" s="9"/>
      <c r="AU904" s="9"/>
      <c r="AV904" s="11"/>
      <c r="AW904" s="11"/>
      <c r="AX904" s="11"/>
      <c r="AY904" s="9"/>
      <c r="AZ904" s="11"/>
      <c r="BA904" s="11"/>
      <c r="BB904" s="12"/>
      <c r="BC904" s="9"/>
      <c r="BD904" s="12"/>
      <c r="BE904" s="9"/>
      <c r="BF904" s="11"/>
      <c r="BG904" s="9"/>
      <c r="BH904" s="11"/>
      <c r="BI904" s="11"/>
      <c r="BJ904" s="12"/>
      <c r="BK904" s="9"/>
      <c r="BL904" s="12"/>
      <c r="BM904" s="11"/>
      <c r="BN904" s="11"/>
      <c r="BO904" s="11"/>
      <c r="BP904" s="9"/>
    </row>
  </sheetData>
  <sheetProtection password="C71F" sheet="1" objects="1" scenarios="1" sort="0" autoFilter="0"/>
  <autoFilter ref="A1:BP480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</autoFilter>
  <mergeCells count="28">
    <mergeCell ref="BM1:BM2"/>
    <mergeCell ref="BN1:BN2"/>
    <mergeCell ref="BO1:BO2"/>
    <mergeCell ref="BP1:BP2"/>
    <mergeCell ref="BG1:BG2"/>
    <mergeCell ref="BH1:BH2"/>
    <mergeCell ref="BI1:BI2"/>
    <mergeCell ref="BJ1:BJ2"/>
    <mergeCell ref="BK1:BK2"/>
    <mergeCell ref="BL1:BL2"/>
    <mergeCell ref="BF1:BF2"/>
    <mergeCell ref="X1:AD1"/>
    <mergeCell ref="AE1:AF1"/>
    <mergeCell ref="AG1:AH1"/>
    <mergeCell ref="AI1:AO1"/>
    <mergeCell ref="AP1:AQ1"/>
    <mergeCell ref="AR1:AY1"/>
    <mergeCell ref="AZ1:BA1"/>
    <mergeCell ref="BB1:BB2"/>
    <mergeCell ref="BC1:BC2"/>
    <mergeCell ref="BD1:BD2"/>
    <mergeCell ref="BE1:BE2"/>
    <mergeCell ref="V1:W1"/>
    <mergeCell ref="A1:A2"/>
    <mergeCell ref="B1:B2"/>
    <mergeCell ref="C1:K1"/>
    <mergeCell ref="L1:M1"/>
    <mergeCell ref="N1:U1"/>
  </mergeCells>
  <dataValidations count="12">
    <dataValidation type="list" allowBlank="1" showInputMessage="1" showErrorMessage="1" sqref="BO3:BO480">
      <formula1>Справочник_27</formula1>
    </dataValidation>
    <dataValidation type="list" allowBlank="1" showInputMessage="1" showErrorMessage="1" sqref="AV3:AV480 H3:H480 R3:R480 AL3:AL480 AA3:AA480">
      <formula1>Справочник_16</formula1>
    </dataValidation>
    <dataValidation type="list" allowBlank="1" showInputMessage="1" showErrorMessage="1" sqref="AW3:AW480 I3:I480 S3:S480 AM3:AM480 AB3:AB480">
      <formula1>Справочник_17</formula1>
    </dataValidation>
    <dataValidation type="list" allowBlank="1" showInputMessage="1" showErrorMessage="1" sqref="AX3:AX480 T3:T480 AC3:AC480 AN3:AN480 J3:J480">
      <formula1>Справочник_18</formula1>
    </dataValidation>
    <dataValidation type="list" allowBlank="1" showInputMessage="1" showErrorMessage="1" sqref="BB3:BB480">
      <formula1>Справочник_20</formula1>
    </dataValidation>
    <dataValidation type="list" allowBlank="1" showInputMessage="1" showErrorMessage="1" sqref="BD3:BD480">
      <formula1>Справочник_21</formula1>
    </dataValidation>
    <dataValidation type="list" allowBlank="1" showInputMessage="1" showErrorMessage="1" sqref="BF3:BF480">
      <formula1>Справочник_22</formula1>
    </dataValidation>
    <dataValidation type="list" allowBlank="1" showInputMessage="1" showErrorMessage="1" sqref="BH3:BH480">
      <formula1>Справочник_23</formula1>
    </dataValidation>
    <dataValidation type="list" allowBlank="1" showInputMessage="1" showErrorMessage="1" sqref="BJ3:BJ480">
      <formula1>Справочник_19</formula1>
    </dataValidation>
    <dataValidation type="list" allowBlank="1" showInputMessage="1" showErrorMessage="1" sqref="BL3:BL480">
      <formula1>Справочник_24</formula1>
    </dataValidation>
    <dataValidation type="list" allowBlank="1" showInputMessage="1" showErrorMessage="1" sqref="BM3:BM480">
      <formula1>Справочник_25</formula1>
    </dataValidation>
    <dataValidation type="list" allowBlank="1" showInputMessage="1" showErrorMessage="1" sqref="BN3:BN480">
      <formula1>Справочник_26</formula1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28"/>
  <sheetViews>
    <sheetView zoomScale="85" zoomScaleNormal="85" workbookViewId="0">
      <pane xSplit="2" ySplit="3" topLeftCell="J291" activePane="bottomRight" state="frozen"/>
      <selection pane="topRight"/>
      <selection pane="bottomLeft"/>
      <selection pane="bottomRight" activeCell="S299" sqref="S299"/>
    </sheetView>
  </sheetViews>
  <sheetFormatPr defaultRowHeight="15" x14ac:dyDescent="0.25"/>
  <cols>
    <col min="1" max="1" width="10.28515625" style="102" bestFit="1" customWidth="1"/>
    <col min="2" max="2" width="25" style="102" customWidth="1"/>
    <col min="3" max="10" width="14.42578125" style="102" customWidth="1"/>
    <col min="11" max="11" width="25.28515625" style="110" customWidth="1"/>
    <col min="12" max="21" width="14.42578125" style="102" customWidth="1"/>
    <col min="22" max="16384" width="9.140625" style="102"/>
  </cols>
  <sheetData>
    <row r="1" spans="1:21" x14ac:dyDescent="0.25">
      <c r="A1" s="130" t="s">
        <v>9</v>
      </c>
      <c r="B1" s="130" t="s">
        <v>10</v>
      </c>
      <c r="C1" s="130" t="s">
        <v>1758</v>
      </c>
      <c r="D1" s="130"/>
      <c r="E1" s="130"/>
      <c r="F1" s="130"/>
      <c r="G1" s="130"/>
      <c r="H1" s="130"/>
      <c r="I1" s="130"/>
      <c r="J1" s="130"/>
      <c r="K1" s="101" t="s">
        <v>1759</v>
      </c>
      <c r="L1" s="130" t="s">
        <v>1760</v>
      </c>
      <c r="M1" s="130"/>
      <c r="N1" s="130"/>
      <c r="O1" s="130"/>
      <c r="P1" s="130"/>
      <c r="Q1" s="130"/>
      <c r="R1" s="130"/>
      <c r="S1" s="130"/>
      <c r="T1" s="130"/>
      <c r="U1" s="130"/>
    </row>
    <row r="2" spans="1:21" ht="75" x14ac:dyDescent="0.25">
      <c r="A2" s="130"/>
      <c r="B2" s="130"/>
      <c r="C2" s="103" t="s">
        <v>1761</v>
      </c>
      <c r="D2" s="103" t="s">
        <v>1762</v>
      </c>
      <c r="E2" s="103" t="s">
        <v>1763</v>
      </c>
      <c r="F2" s="103" t="s">
        <v>1764</v>
      </c>
      <c r="G2" s="103" t="s">
        <v>1765</v>
      </c>
      <c r="H2" s="103" t="s">
        <v>1766</v>
      </c>
      <c r="I2" s="103" t="s">
        <v>1767</v>
      </c>
      <c r="J2" s="103" t="s">
        <v>1768</v>
      </c>
      <c r="K2" s="101" t="s">
        <v>1769</v>
      </c>
      <c r="L2" s="103" t="s">
        <v>1761</v>
      </c>
      <c r="M2" s="103" t="s">
        <v>1762</v>
      </c>
      <c r="N2" s="103" t="s">
        <v>1763</v>
      </c>
      <c r="O2" s="103" t="s">
        <v>1764</v>
      </c>
      <c r="P2" s="103" t="s">
        <v>1765</v>
      </c>
      <c r="Q2" s="103" t="s">
        <v>1766</v>
      </c>
      <c r="R2" s="103" t="s">
        <v>1767</v>
      </c>
      <c r="S2" s="103" t="s">
        <v>1768</v>
      </c>
      <c r="T2" s="130"/>
      <c r="U2" s="130"/>
    </row>
    <row r="3" spans="1:21" ht="409.6" hidden="1" customHeight="1" x14ac:dyDescent="0.25">
      <c r="A3" s="103"/>
      <c r="B3" s="103"/>
      <c r="C3" s="103" t="s">
        <v>1770</v>
      </c>
      <c r="D3" s="103" t="s">
        <v>1771</v>
      </c>
      <c r="E3" s="103" t="s">
        <v>1772</v>
      </c>
      <c r="F3" s="103" t="s">
        <v>1773</v>
      </c>
      <c r="G3" s="103" t="s">
        <v>1774</v>
      </c>
      <c r="H3" s="103" t="s">
        <v>1775</v>
      </c>
      <c r="I3" s="103" t="s">
        <v>1776</v>
      </c>
      <c r="J3" s="103" t="s">
        <v>1777</v>
      </c>
      <c r="K3" s="104"/>
      <c r="L3" s="103" t="s">
        <v>1778</v>
      </c>
      <c r="M3" s="103" t="s">
        <v>1779</v>
      </c>
      <c r="N3" s="103" t="s">
        <v>1780</v>
      </c>
      <c r="O3" s="103" t="s">
        <v>1781</v>
      </c>
      <c r="P3" s="103" t="s">
        <v>1782</v>
      </c>
      <c r="Q3" s="103" t="s">
        <v>1783</v>
      </c>
      <c r="R3" s="103" t="s">
        <v>1784</v>
      </c>
      <c r="S3" s="103" t="s">
        <v>1785</v>
      </c>
      <c r="T3" s="103" t="s">
        <v>1786</v>
      </c>
      <c r="U3" s="103" t="s">
        <v>1787</v>
      </c>
    </row>
    <row r="4" spans="1:21" x14ac:dyDescent="0.25">
      <c r="A4" s="102" t="e">
        <f ca="1">CELL("contents",'[1]Общие сведения'!A4)</f>
        <v>#N/A</v>
      </c>
      <c r="B4" s="102" t="e">
        <f ca="1">CELL("contents",'[1]Общие сведения'!B4)</f>
        <v>#N/A</v>
      </c>
      <c r="C4" s="105"/>
      <c r="D4" s="105"/>
      <c r="E4" s="105"/>
      <c r="F4" s="105"/>
      <c r="G4" s="105"/>
      <c r="H4" s="105"/>
      <c r="I4" s="105"/>
      <c r="J4" s="105"/>
      <c r="K4" s="106"/>
      <c r="L4" s="105"/>
      <c r="M4" s="105"/>
      <c r="N4" s="105"/>
      <c r="O4" s="105"/>
      <c r="P4" s="105"/>
      <c r="Q4" s="105"/>
      <c r="R4" s="105"/>
      <c r="S4" s="105"/>
      <c r="T4" s="105"/>
      <c r="U4" s="105"/>
    </row>
    <row r="5" spans="1:21" x14ac:dyDescent="0.25">
      <c r="A5" s="102" t="e">
        <f ca="1">CELL("contents",'[1]Общие сведения'!A5)</f>
        <v>#N/A</v>
      </c>
      <c r="B5" s="102" t="e">
        <f ca="1">CELL("contents",'[1]Общие сведения'!B5)</f>
        <v>#N/A</v>
      </c>
      <c r="C5" s="105"/>
      <c r="D5" s="105"/>
      <c r="E5" s="105"/>
      <c r="F5" s="105"/>
      <c r="G5" s="105"/>
      <c r="H5" s="105"/>
      <c r="I5" s="105"/>
      <c r="J5" s="105"/>
      <c r="K5" s="106"/>
      <c r="L5" s="105"/>
      <c r="M5" s="105"/>
      <c r="N5" s="105"/>
      <c r="O5" s="105"/>
      <c r="P5" s="105"/>
      <c r="Q5" s="105"/>
      <c r="R5" s="105"/>
      <c r="S5" s="105"/>
      <c r="T5" s="105">
        <v>0</v>
      </c>
      <c r="U5" s="105">
        <v>1</v>
      </c>
    </row>
    <row r="6" spans="1:21" s="108" customFormat="1" x14ac:dyDescent="0.25">
      <c r="A6" s="102" t="e">
        <f ca="1">CELL("contents",'[1]Общие сведения'!A6)</f>
        <v>#N/A</v>
      </c>
      <c r="B6" s="102" t="e">
        <f ca="1">CELL("contents",'[1]Общие сведения'!B6)</f>
        <v>#N/A</v>
      </c>
      <c r="C6" s="107"/>
      <c r="D6" s="107"/>
      <c r="E6" s="107"/>
      <c r="F6" s="107"/>
      <c r="G6" s="107"/>
      <c r="H6" s="107"/>
      <c r="I6" s="107"/>
      <c r="J6" s="107"/>
      <c r="K6" s="106"/>
      <c r="L6" s="107"/>
      <c r="M6" s="107"/>
      <c r="N6" s="107"/>
      <c r="O6" s="107"/>
      <c r="P6" s="107"/>
      <c r="Q6" s="107"/>
      <c r="R6" s="107"/>
      <c r="S6" s="107"/>
      <c r="T6" s="107">
        <v>0</v>
      </c>
      <c r="U6" s="107">
        <v>1</v>
      </c>
    </row>
    <row r="7" spans="1:21" s="108" customFormat="1" x14ac:dyDescent="0.25">
      <c r="A7" s="102" t="e">
        <f ca="1">CELL("contents",'[1]Общие сведения'!A7)</f>
        <v>#N/A</v>
      </c>
      <c r="B7" s="102" t="e">
        <f ca="1">CELL("contents",'[1]Общие сведения'!B7)</f>
        <v>#N/A</v>
      </c>
      <c r="C7" s="107"/>
      <c r="D7" s="107"/>
      <c r="E7" s="107"/>
      <c r="F7" s="107"/>
      <c r="G7" s="107"/>
      <c r="H7" s="107"/>
      <c r="I7" s="107"/>
      <c r="J7" s="107"/>
      <c r="K7" s="106"/>
      <c r="L7" s="107"/>
      <c r="M7" s="107"/>
      <c r="N7" s="107"/>
      <c r="O7" s="107"/>
      <c r="P7" s="107"/>
      <c r="Q7" s="107"/>
      <c r="R7" s="107"/>
      <c r="S7" s="107"/>
      <c r="T7" s="107">
        <v>0</v>
      </c>
      <c r="U7" s="107">
        <v>1</v>
      </c>
    </row>
    <row r="8" spans="1:21" x14ac:dyDescent="0.25">
      <c r="A8" s="102" t="e">
        <f ca="1">CELL("contents",'[1]Общие сведения'!A8)</f>
        <v>#N/A</v>
      </c>
      <c r="B8" s="102" t="e">
        <f ca="1">CELL("contents",'[1]Общие сведения'!B8)</f>
        <v>#N/A</v>
      </c>
      <c r="C8" s="105"/>
      <c r="D8" s="105"/>
      <c r="E8" s="105"/>
      <c r="F8" s="105"/>
      <c r="G8" s="105"/>
      <c r="H8" s="105"/>
      <c r="I8" s="105"/>
      <c r="J8" s="105"/>
      <c r="K8" s="106"/>
      <c r="L8" s="105"/>
      <c r="M8" s="105"/>
      <c r="N8" s="105"/>
      <c r="O8" s="105"/>
      <c r="P8" s="105"/>
      <c r="Q8" s="105"/>
      <c r="R8" s="105"/>
      <c r="S8" s="105"/>
      <c r="T8" s="105">
        <v>0</v>
      </c>
      <c r="U8" s="105">
        <v>1</v>
      </c>
    </row>
    <row r="9" spans="1:21" x14ac:dyDescent="0.25">
      <c r="A9" s="102" t="e">
        <f ca="1">CELL("contents",'[1]Общие сведения'!A9)</f>
        <v>#N/A</v>
      </c>
      <c r="B9" s="102" t="e">
        <f ca="1">CELL("contents",'[1]Общие сведения'!B9)</f>
        <v>#N/A</v>
      </c>
      <c r="C9" s="105"/>
      <c r="D9" s="105"/>
      <c r="E9" s="105"/>
      <c r="F9" s="105"/>
      <c r="G9" s="105"/>
      <c r="H9" s="105"/>
      <c r="I9" s="105"/>
      <c r="J9" s="105"/>
      <c r="K9" s="106"/>
      <c r="L9" s="105"/>
      <c r="M9" s="105"/>
      <c r="N9" s="105"/>
      <c r="O9" s="105"/>
      <c r="P9" s="105"/>
      <c r="Q9" s="105"/>
      <c r="R9" s="105"/>
      <c r="S9" s="105"/>
      <c r="T9" s="105">
        <v>0</v>
      </c>
      <c r="U9" s="105">
        <v>1</v>
      </c>
    </row>
    <row r="10" spans="1:21" x14ac:dyDescent="0.25">
      <c r="A10" s="102" t="e">
        <f ca="1">CELL("contents",'[1]Общие сведения'!A10)</f>
        <v>#N/A</v>
      </c>
      <c r="B10" s="102" t="e">
        <f ca="1">CELL("contents",'[1]Общие сведения'!B10)</f>
        <v>#N/A</v>
      </c>
      <c r="C10" s="105"/>
      <c r="D10" s="105"/>
      <c r="E10" s="105"/>
      <c r="F10" s="105"/>
      <c r="G10" s="105"/>
      <c r="H10" s="105"/>
      <c r="I10" s="105"/>
      <c r="J10" s="105"/>
      <c r="K10" s="106"/>
      <c r="L10" s="105"/>
      <c r="M10" s="105"/>
      <c r="N10" s="105"/>
      <c r="O10" s="105"/>
      <c r="P10" s="105"/>
      <c r="Q10" s="105"/>
      <c r="R10" s="105"/>
      <c r="S10" s="105"/>
      <c r="T10" s="105">
        <v>0</v>
      </c>
      <c r="U10" s="105">
        <v>1</v>
      </c>
    </row>
    <row r="11" spans="1:21" x14ac:dyDescent="0.25">
      <c r="A11" s="102" t="e">
        <f ca="1">CELL("contents",'[1]Общие сведения'!A11)</f>
        <v>#N/A</v>
      </c>
      <c r="B11" s="102" t="e">
        <f ca="1">CELL("contents",'[1]Общие сведения'!B11)</f>
        <v>#N/A</v>
      </c>
      <c r="C11" s="105"/>
      <c r="D11" s="105"/>
      <c r="E11" s="105"/>
      <c r="F11" s="105"/>
      <c r="G11" s="105"/>
      <c r="H11" s="105"/>
      <c r="I11" s="105"/>
      <c r="J11" s="105"/>
      <c r="K11" s="106"/>
      <c r="L11" s="105"/>
      <c r="M11" s="105"/>
      <c r="N11" s="105"/>
      <c r="O11" s="105"/>
      <c r="P11" s="105"/>
      <c r="Q11" s="105"/>
      <c r="R11" s="105"/>
      <c r="S11" s="105"/>
      <c r="T11" s="105">
        <v>0</v>
      </c>
      <c r="U11" s="105">
        <v>1</v>
      </c>
    </row>
    <row r="12" spans="1:21" x14ac:dyDescent="0.25">
      <c r="A12" s="102" t="e">
        <f ca="1">CELL("contents",'[1]Общие сведения'!A12)</f>
        <v>#N/A</v>
      </c>
      <c r="B12" s="102" t="e">
        <f ca="1">CELL("contents",'[1]Общие сведения'!B12)</f>
        <v>#N/A</v>
      </c>
      <c r="C12" s="105"/>
      <c r="D12" s="105"/>
      <c r="E12" s="105"/>
      <c r="F12" s="105"/>
      <c r="G12" s="105"/>
      <c r="H12" s="105"/>
      <c r="I12" s="105"/>
      <c r="J12" s="105"/>
      <c r="K12" s="106"/>
      <c r="L12" s="105"/>
      <c r="M12" s="105"/>
      <c r="N12" s="105"/>
      <c r="O12" s="105"/>
      <c r="P12" s="105"/>
      <c r="Q12" s="105"/>
      <c r="R12" s="105"/>
      <c r="S12" s="105"/>
      <c r="T12" s="105">
        <v>0</v>
      </c>
      <c r="U12" s="105">
        <v>1</v>
      </c>
    </row>
    <row r="13" spans="1:21" x14ac:dyDescent="0.25">
      <c r="A13" s="102" t="e">
        <f ca="1">CELL("contents",'[1]Общие сведения'!A13)</f>
        <v>#N/A</v>
      </c>
      <c r="B13" s="102" t="e">
        <f ca="1">CELL("contents",'[1]Общие сведения'!B13)</f>
        <v>#N/A</v>
      </c>
      <c r="C13" s="105"/>
      <c r="D13" s="105"/>
      <c r="E13" s="105"/>
      <c r="F13" s="105"/>
      <c r="G13" s="105"/>
      <c r="H13" s="105"/>
      <c r="I13" s="105"/>
      <c r="J13" s="105"/>
      <c r="K13" s="106"/>
      <c r="L13" s="105"/>
      <c r="M13" s="105"/>
      <c r="N13" s="105"/>
      <c r="O13" s="105"/>
      <c r="P13" s="105"/>
      <c r="Q13" s="105"/>
      <c r="R13" s="105"/>
      <c r="S13" s="105"/>
      <c r="T13" s="105">
        <v>0</v>
      </c>
      <c r="U13" s="105">
        <v>1</v>
      </c>
    </row>
    <row r="14" spans="1:21" x14ac:dyDescent="0.25">
      <c r="A14" s="102" t="e">
        <f ca="1">CELL("contents",'[1]Общие сведения'!A14)</f>
        <v>#N/A</v>
      </c>
      <c r="B14" s="102" t="e">
        <f ca="1">CELL("contents",'[1]Общие сведения'!B14)</f>
        <v>#N/A</v>
      </c>
      <c r="C14" s="105"/>
      <c r="D14" s="105"/>
      <c r="E14" s="105"/>
      <c r="F14" s="105"/>
      <c r="G14" s="105"/>
      <c r="H14" s="105"/>
      <c r="I14" s="105"/>
      <c r="J14" s="105"/>
      <c r="K14" s="106"/>
      <c r="L14" s="105"/>
      <c r="M14" s="105"/>
      <c r="N14" s="105"/>
      <c r="O14" s="105"/>
      <c r="P14" s="105"/>
      <c r="Q14" s="105"/>
      <c r="R14" s="105"/>
      <c r="S14" s="105"/>
      <c r="T14" s="105">
        <v>0</v>
      </c>
      <c r="U14" s="105">
        <v>1</v>
      </c>
    </row>
    <row r="15" spans="1:21" x14ac:dyDescent="0.25">
      <c r="A15" s="102" t="e">
        <f ca="1">CELL("contents",'[1]Общие сведения'!A15)</f>
        <v>#N/A</v>
      </c>
      <c r="B15" s="102" t="e">
        <f ca="1">CELL("contents",'[1]Общие сведения'!B15)</f>
        <v>#N/A</v>
      </c>
      <c r="C15" s="105"/>
      <c r="D15" s="105"/>
      <c r="E15" s="105"/>
      <c r="F15" s="105"/>
      <c r="G15" s="105"/>
      <c r="H15" s="105"/>
      <c r="I15" s="105"/>
      <c r="J15" s="105"/>
      <c r="K15" s="106"/>
      <c r="L15" s="105"/>
      <c r="M15" s="105"/>
      <c r="N15" s="105"/>
      <c r="O15" s="105"/>
      <c r="P15" s="105"/>
      <c r="Q15" s="105"/>
      <c r="R15" s="105"/>
      <c r="S15" s="105"/>
      <c r="T15" s="105">
        <v>0</v>
      </c>
      <c r="U15" s="105">
        <v>1</v>
      </c>
    </row>
    <row r="16" spans="1:21" s="108" customFormat="1" x14ac:dyDescent="0.25">
      <c r="A16" s="102" t="e">
        <f ca="1">CELL("contents",'[1]Общие сведения'!A16)</f>
        <v>#N/A</v>
      </c>
      <c r="B16" s="102" t="e">
        <f ca="1">CELL("contents",'[1]Общие сведения'!B16)</f>
        <v>#N/A</v>
      </c>
      <c r="C16" s="107"/>
      <c r="D16" s="107"/>
      <c r="E16" s="107"/>
      <c r="F16" s="107"/>
      <c r="G16" s="107"/>
      <c r="H16" s="107"/>
      <c r="I16" s="107"/>
      <c r="J16" s="107"/>
      <c r="K16" s="106"/>
      <c r="L16" s="107"/>
      <c r="M16" s="107"/>
      <c r="N16" s="107"/>
      <c r="O16" s="107"/>
      <c r="P16" s="107"/>
      <c r="Q16" s="107"/>
      <c r="R16" s="107"/>
      <c r="S16" s="107"/>
      <c r="T16" s="107"/>
      <c r="U16" s="107"/>
    </row>
    <row r="17" spans="1:21" x14ac:dyDescent="0.25">
      <c r="A17" s="102" t="e">
        <f ca="1">CELL("contents",'[1]Общие сведения'!A17)</f>
        <v>#N/A</v>
      </c>
      <c r="B17" s="102" t="e">
        <f ca="1">CELL("contents",'[1]Общие сведения'!B17)</f>
        <v>#N/A</v>
      </c>
      <c r="C17" s="105"/>
      <c r="D17" s="105"/>
      <c r="E17" s="105"/>
      <c r="F17" s="105"/>
      <c r="G17" s="105"/>
      <c r="H17" s="105"/>
      <c r="I17" s="105"/>
      <c r="J17" s="105"/>
      <c r="K17" s="106"/>
      <c r="L17" s="105"/>
      <c r="M17" s="105"/>
      <c r="N17" s="105"/>
      <c r="O17" s="105"/>
      <c r="P17" s="105"/>
      <c r="Q17" s="105"/>
      <c r="R17" s="105"/>
      <c r="S17" s="105"/>
      <c r="T17" s="105">
        <v>0</v>
      </c>
      <c r="U17" s="105">
        <v>1</v>
      </c>
    </row>
    <row r="18" spans="1:21" x14ac:dyDescent="0.25">
      <c r="A18" s="102" t="e">
        <f ca="1">CELL("contents",'[1]Общие сведения'!A18)</f>
        <v>#N/A</v>
      </c>
      <c r="B18" s="102" t="e">
        <f ca="1">CELL("contents",'[1]Общие сведения'!B18)</f>
        <v>#N/A</v>
      </c>
      <c r="C18" s="105"/>
      <c r="D18" s="105"/>
      <c r="E18" s="105"/>
      <c r="F18" s="105"/>
      <c r="G18" s="105"/>
      <c r="H18" s="105"/>
      <c r="I18" s="105"/>
      <c r="J18" s="105"/>
      <c r="K18" s="106"/>
      <c r="L18" s="105"/>
      <c r="M18" s="105"/>
      <c r="N18" s="105"/>
      <c r="O18" s="105"/>
      <c r="P18" s="105"/>
      <c r="Q18" s="105"/>
      <c r="R18" s="105"/>
      <c r="S18" s="105"/>
      <c r="T18" s="105">
        <v>0</v>
      </c>
      <c r="U18" s="105">
        <v>1</v>
      </c>
    </row>
    <row r="19" spans="1:21" x14ac:dyDescent="0.25">
      <c r="A19" s="102" t="e">
        <f ca="1">CELL("contents",'[1]Общие сведения'!A19)</f>
        <v>#N/A</v>
      </c>
      <c r="B19" s="102" t="e">
        <f ca="1">CELL("contents",'[1]Общие сведения'!B19)</f>
        <v>#N/A</v>
      </c>
      <c r="C19" s="105"/>
      <c r="D19" s="105"/>
      <c r="E19" s="105"/>
      <c r="F19" s="105"/>
      <c r="G19" s="105"/>
      <c r="H19" s="105"/>
      <c r="I19" s="105"/>
      <c r="J19" s="105"/>
      <c r="K19" s="106"/>
      <c r="L19" s="105"/>
      <c r="M19" s="105"/>
      <c r="N19" s="105"/>
      <c r="O19" s="105"/>
      <c r="P19" s="105"/>
      <c r="Q19" s="105"/>
      <c r="R19" s="105"/>
      <c r="S19" s="105"/>
      <c r="T19" s="105">
        <v>0</v>
      </c>
      <c r="U19" s="105">
        <v>1</v>
      </c>
    </row>
    <row r="20" spans="1:21" x14ac:dyDescent="0.25">
      <c r="A20" s="102" t="e">
        <f ca="1">CELL("contents",'[1]Общие сведения'!A20)</f>
        <v>#N/A</v>
      </c>
      <c r="B20" s="102" t="e">
        <f ca="1">CELL("contents",'[1]Общие сведения'!B20)</f>
        <v>#N/A</v>
      </c>
      <c r="C20" s="105"/>
      <c r="D20" s="105"/>
      <c r="E20" s="105"/>
      <c r="F20" s="105"/>
      <c r="G20" s="105"/>
      <c r="H20" s="105"/>
      <c r="I20" s="105"/>
      <c r="J20" s="105"/>
      <c r="K20" s="106"/>
      <c r="L20" s="105"/>
      <c r="M20" s="105"/>
      <c r="N20" s="105"/>
      <c r="O20" s="105"/>
      <c r="P20" s="105"/>
      <c r="Q20" s="105"/>
      <c r="R20" s="105"/>
      <c r="S20" s="105"/>
      <c r="T20" s="105">
        <v>0</v>
      </c>
      <c r="U20" s="105">
        <v>1</v>
      </c>
    </row>
    <row r="21" spans="1:21" x14ac:dyDescent="0.25">
      <c r="A21" s="102" t="e">
        <f ca="1">CELL("contents",'[1]Общие сведения'!A21)</f>
        <v>#N/A</v>
      </c>
      <c r="B21" s="102" t="e">
        <f ca="1">CELL("contents",'[1]Общие сведения'!B21)</f>
        <v>#N/A</v>
      </c>
      <c r="C21" s="105"/>
      <c r="D21" s="105"/>
      <c r="E21" s="105"/>
      <c r="F21" s="105"/>
      <c r="G21" s="105"/>
      <c r="H21" s="105"/>
      <c r="I21" s="105"/>
      <c r="J21" s="105"/>
      <c r="K21" s="106"/>
      <c r="L21" s="105"/>
      <c r="M21" s="105"/>
      <c r="N21" s="105"/>
      <c r="O21" s="105"/>
      <c r="P21" s="105"/>
      <c r="Q21" s="105"/>
      <c r="R21" s="105"/>
      <c r="S21" s="105"/>
      <c r="T21" s="105">
        <v>0</v>
      </c>
      <c r="U21" s="105">
        <v>1</v>
      </c>
    </row>
    <row r="22" spans="1:21" x14ac:dyDescent="0.25">
      <c r="A22" s="102" t="e">
        <f ca="1">CELL("contents",'[1]Общие сведения'!A22)</f>
        <v>#N/A</v>
      </c>
      <c r="B22" s="102" t="e">
        <f ca="1">CELL("contents",'[1]Общие сведения'!B22)</f>
        <v>#N/A</v>
      </c>
      <c r="C22" s="105"/>
      <c r="D22" s="105"/>
      <c r="E22" s="105"/>
      <c r="F22" s="105"/>
      <c r="G22" s="105"/>
      <c r="H22" s="105"/>
      <c r="I22" s="105"/>
      <c r="J22" s="105"/>
      <c r="K22" s="106"/>
      <c r="L22" s="105"/>
      <c r="M22" s="105"/>
      <c r="N22" s="105"/>
      <c r="O22" s="105"/>
      <c r="P22" s="105"/>
      <c r="Q22" s="105"/>
      <c r="R22" s="105"/>
      <c r="S22" s="105"/>
      <c r="T22" s="105">
        <v>0</v>
      </c>
      <c r="U22" s="105">
        <v>1</v>
      </c>
    </row>
    <row r="23" spans="1:21" x14ac:dyDescent="0.25">
      <c r="A23" s="102" t="e">
        <f ca="1">CELL("contents",'[1]Общие сведения'!A23)</f>
        <v>#N/A</v>
      </c>
      <c r="B23" s="102" t="e">
        <f ca="1">CELL("contents",'[1]Общие сведения'!B23)</f>
        <v>#N/A</v>
      </c>
      <c r="C23" s="105"/>
      <c r="D23" s="105"/>
      <c r="E23" s="105"/>
      <c r="F23" s="105"/>
      <c r="G23" s="105"/>
      <c r="H23" s="105"/>
      <c r="I23" s="105"/>
      <c r="J23" s="105"/>
      <c r="K23" s="106"/>
      <c r="L23" s="105"/>
      <c r="M23" s="105"/>
      <c r="N23" s="105"/>
      <c r="O23" s="105"/>
      <c r="P23" s="105"/>
      <c r="Q23" s="105"/>
      <c r="R23" s="105"/>
      <c r="S23" s="105"/>
      <c r="T23" s="105">
        <v>0</v>
      </c>
      <c r="U23" s="105">
        <v>1</v>
      </c>
    </row>
    <row r="24" spans="1:21" x14ac:dyDescent="0.25">
      <c r="A24" s="102" t="e">
        <f ca="1">CELL("contents",'[1]Общие сведения'!A24)</f>
        <v>#N/A</v>
      </c>
      <c r="B24" s="102" t="e">
        <f ca="1">CELL("contents",'[1]Общие сведения'!B24)</f>
        <v>#N/A</v>
      </c>
      <c r="C24" s="105"/>
      <c r="D24" s="105"/>
      <c r="E24" s="105"/>
      <c r="F24" s="105"/>
      <c r="G24" s="105"/>
      <c r="H24" s="105"/>
      <c r="I24" s="105"/>
      <c r="J24" s="105"/>
      <c r="K24" s="106"/>
      <c r="L24" s="105"/>
      <c r="M24" s="105"/>
      <c r="N24" s="105"/>
      <c r="O24" s="105"/>
      <c r="P24" s="105"/>
      <c r="Q24" s="105"/>
      <c r="R24" s="105"/>
      <c r="S24" s="105"/>
      <c r="T24" s="105">
        <v>0</v>
      </c>
      <c r="U24" s="105">
        <v>1</v>
      </c>
    </row>
    <row r="25" spans="1:21" s="108" customFormat="1" x14ac:dyDescent="0.25">
      <c r="A25" s="102" t="e">
        <f ca="1">CELL("contents",'[1]Общие сведения'!A25)</f>
        <v>#N/A</v>
      </c>
      <c r="B25" s="102" t="e">
        <f ca="1">CELL("contents",'[1]Общие сведения'!B25)</f>
        <v>#N/A</v>
      </c>
      <c r="C25" s="107"/>
      <c r="D25" s="107"/>
      <c r="E25" s="107"/>
      <c r="F25" s="107"/>
      <c r="G25" s="107"/>
      <c r="H25" s="107"/>
      <c r="I25" s="107"/>
      <c r="J25" s="107"/>
      <c r="K25" s="106"/>
      <c r="L25" s="107"/>
      <c r="M25" s="107"/>
      <c r="N25" s="107"/>
      <c r="O25" s="107"/>
      <c r="P25" s="107"/>
      <c r="Q25" s="107"/>
      <c r="R25" s="107"/>
      <c r="S25" s="107"/>
      <c r="T25" s="107">
        <v>0</v>
      </c>
      <c r="U25" s="107">
        <v>1</v>
      </c>
    </row>
    <row r="26" spans="1:21" s="108" customFormat="1" x14ac:dyDescent="0.25">
      <c r="A26" s="102" t="e">
        <f ca="1">CELL("contents",'[1]Общие сведения'!A26)</f>
        <v>#N/A</v>
      </c>
      <c r="B26" s="102" t="e">
        <f ca="1">CELL("contents",'[1]Общие сведения'!B26)</f>
        <v>#N/A</v>
      </c>
      <c r="C26" s="107"/>
      <c r="D26" s="107"/>
      <c r="E26" s="107"/>
      <c r="F26" s="107"/>
      <c r="G26" s="107"/>
      <c r="H26" s="107"/>
      <c r="I26" s="107"/>
      <c r="J26" s="107"/>
      <c r="K26" s="106"/>
      <c r="L26" s="107"/>
      <c r="M26" s="107"/>
      <c r="N26" s="107"/>
      <c r="O26" s="107"/>
      <c r="P26" s="107"/>
      <c r="Q26" s="107"/>
      <c r="R26" s="107"/>
      <c r="S26" s="107"/>
      <c r="T26" s="107">
        <v>0</v>
      </c>
      <c r="U26" s="107">
        <v>1</v>
      </c>
    </row>
    <row r="27" spans="1:21" s="108" customFormat="1" x14ac:dyDescent="0.25">
      <c r="A27" s="102" t="e">
        <f ca="1">CELL("contents",'[1]Общие сведения'!A27)</f>
        <v>#N/A</v>
      </c>
      <c r="B27" s="102" t="e">
        <f ca="1">CELL("contents",'[1]Общие сведения'!B27)</f>
        <v>#N/A</v>
      </c>
      <c r="C27" s="107"/>
      <c r="D27" s="107"/>
      <c r="E27" s="107"/>
      <c r="F27" s="107"/>
      <c r="G27" s="107"/>
      <c r="H27" s="107"/>
      <c r="I27" s="107"/>
      <c r="J27" s="107"/>
      <c r="K27" s="106"/>
      <c r="L27" s="107"/>
      <c r="M27" s="107"/>
      <c r="N27" s="107"/>
      <c r="O27" s="107"/>
      <c r="P27" s="107"/>
      <c r="Q27" s="107"/>
      <c r="R27" s="107"/>
      <c r="S27" s="107"/>
      <c r="T27" s="107">
        <v>0</v>
      </c>
      <c r="U27" s="107">
        <v>1</v>
      </c>
    </row>
    <row r="28" spans="1:21" s="108" customFormat="1" x14ac:dyDescent="0.25">
      <c r="A28" s="102" t="e">
        <f ca="1">CELL("contents",'[1]Общие сведения'!A28)</f>
        <v>#N/A</v>
      </c>
      <c r="B28" s="102" t="e">
        <f ca="1">CELL("contents",'[1]Общие сведения'!B28)</f>
        <v>#N/A</v>
      </c>
      <c r="C28" s="107"/>
      <c r="D28" s="107"/>
      <c r="E28" s="107"/>
      <c r="F28" s="107"/>
      <c r="G28" s="107"/>
      <c r="H28" s="107"/>
      <c r="I28" s="107"/>
      <c r="J28" s="107"/>
      <c r="K28" s="106"/>
      <c r="L28" s="107"/>
      <c r="M28" s="107"/>
      <c r="N28" s="107"/>
      <c r="O28" s="107"/>
      <c r="P28" s="107"/>
      <c r="Q28" s="107"/>
      <c r="R28" s="107"/>
      <c r="S28" s="107"/>
      <c r="T28" s="107">
        <v>0</v>
      </c>
      <c r="U28" s="107">
        <v>1</v>
      </c>
    </row>
    <row r="29" spans="1:21" s="108" customFormat="1" x14ac:dyDescent="0.25">
      <c r="A29" s="102" t="e">
        <f ca="1">CELL("contents",'[1]Общие сведения'!A29)</f>
        <v>#N/A</v>
      </c>
      <c r="B29" s="102" t="e">
        <f ca="1">CELL("contents",'[1]Общие сведения'!B29)</f>
        <v>#N/A</v>
      </c>
      <c r="C29" s="107"/>
      <c r="D29" s="107"/>
      <c r="E29" s="107"/>
      <c r="F29" s="107"/>
      <c r="G29" s="107"/>
      <c r="H29" s="107"/>
      <c r="I29" s="107"/>
      <c r="J29" s="107"/>
      <c r="K29" s="106"/>
      <c r="L29" s="107"/>
      <c r="M29" s="107"/>
      <c r="N29" s="107"/>
      <c r="O29" s="107"/>
      <c r="P29" s="107"/>
      <c r="Q29" s="107"/>
      <c r="R29" s="107"/>
      <c r="S29" s="107"/>
      <c r="T29" s="107">
        <v>0</v>
      </c>
      <c r="U29" s="107">
        <v>1</v>
      </c>
    </row>
    <row r="30" spans="1:21" x14ac:dyDescent="0.25">
      <c r="A30" s="102" t="e">
        <f ca="1">CELL("contents",'[1]Общие сведения'!A30)</f>
        <v>#N/A</v>
      </c>
      <c r="B30" s="102" t="e">
        <f ca="1">CELL("contents",'[1]Общие сведения'!B30)</f>
        <v>#N/A</v>
      </c>
      <c r="C30" s="105"/>
      <c r="D30" s="105"/>
      <c r="E30" s="105"/>
      <c r="F30" s="105"/>
      <c r="G30" s="105"/>
      <c r="H30" s="105"/>
      <c r="I30" s="105"/>
      <c r="J30" s="105"/>
      <c r="K30" s="106"/>
      <c r="L30" s="105"/>
      <c r="M30" s="105"/>
      <c r="N30" s="105"/>
      <c r="O30" s="105"/>
      <c r="P30" s="105"/>
      <c r="Q30" s="105"/>
      <c r="R30" s="105"/>
      <c r="S30" s="105"/>
      <c r="T30" s="105">
        <v>0</v>
      </c>
      <c r="U30" s="105">
        <v>1</v>
      </c>
    </row>
    <row r="31" spans="1:21" x14ac:dyDescent="0.25">
      <c r="A31" s="102" t="e">
        <f ca="1">CELL("contents",'[1]Общие сведения'!A31)</f>
        <v>#N/A</v>
      </c>
      <c r="B31" s="102" t="e">
        <f ca="1">CELL("contents",'[1]Общие сведения'!B31)</f>
        <v>#N/A</v>
      </c>
      <c r="C31" s="105"/>
      <c r="D31" s="105"/>
      <c r="E31" s="105"/>
      <c r="F31" s="105"/>
      <c r="G31" s="105"/>
      <c r="H31" s="105"/>
      <c r="I31" s="105"/>
      <c r="J31" s="105"/>
      <c r="K31" s="106"/>
      <c r="L31" s="105"/>
      <c r="M31" s="105"/>
      <c r="N31" s="105"/>
      <c r="O31" s="105"/>
      <c r="P31" s="105"/>
      <c r="Q31" s="105"/>
      <c r="R31" s="105"/>
      <c r="S31" s="105"/>
      <c r="T31" s="105">
        <v>0</v>
      </c>
      <c r="U31" s="105">
        <v>1</v>
      </c>
    </row>
    <row r="32" spans="1:21" x14ac:dyDescent="0.25">
      <c r="A32" s="102" t="e">
        <f ca="1">CELL("contents",'[1]Общие сведения'!A32)</f>
        <v>#N/A</v>
      </c>
      <c r="B32" s="102" t="e">
        <f ca="1">CELL("contents",'[1]Общие сведения'!B32)</f>
        <v>#N/A</v>
      </c>
      <c r="C32" s="105"/>
      <c r="D32" s="105"/>
      <c r="E32" s="105"/>
      <c r="F32" s="105"/>
      <c r="G32" s="105"/>
      <c r="H32" s="105"/>
      <c r="I32" s="105"/>
      <c r="J32" s="105"/>
      <c r="K32" s="106"/>
      <c r="L32" s="105"/>
      <c r="M32" s="105"/>
      <c r="N32" s="105"/>
      <c r="O32" s="105"/>
      <c r="P32" s="105"/>
      <c r="Q32" s="105"/>
      <c r="R32" s="105"/>
      <c r="S32" s="105"/>
      <c r="T32" s="105">
        <v>0</v>
      </c>
      <c r="U32" s="105">
        <v>1</v>
      </c>
    </row>
    <row r="33" spans="1:21" x14ac:dyDescent="0.25">
      <c r="A33" s="102" t="e">
        <f ca="1">CELL("contents",'[1]Общие сведения'!A33)</f>
        <v>#N/A</v>
      </c>
      <c r="B33" s="102" t="e">
        <f ca="1">CELL("contents",'[1]Общие сведения'!B33)</f>
        <v>#N/A</v>
      </c>
      <c r="C33" s="105"/>
      <c r="D33" s="105"/>
      <c r="E33" s="105"/>
      <c r="F33" s="105"/>
      <c r="G33" s="105"/>
      <c r="H33" s="105"/>
      <c r="I33" s="105"/>
      <c r="J33" s="105"/>
      <c r="K33" s="106"/>
      <c r="L33" s="105"/>
      <c r="M33" s="105"/>
      <c r="N33" s="105"/>
      <c r="O33" s="105"/>
      <c r="P33" s="105"/>
      <c r="Q33" s="105"/>
      <c r="R33" s="105"/>
      <c r="S33" s="105"/>
      <c r="T33" s="105">
        <v>0</v>
      </c>
      <c r="U33" s="105">
        <v>1</v>
      </c>
    </row>
    <row r="34" spans="1:21" x14ac:dyDescent="0.25">
      <c r="A34" s="102" t="e">
        <f ca="1">CELL("contents",'[1]Общие сведения'!A34)</f>
        <v>#N/A</v>
      </c>
      <c r="B34" s="102" t="e">
        <f ca="1">CELL("contents",'[1]Общие сведения'!B34)</f>
        <v>#N/A</v>
      </c>
      <c r="C34" s="105"/>
      <c r="D34" s="105"/>
      <c r="E34" s="105"/>
      <c r="F34" s="105"/>
      <c r="G34" s="105"/>
      <c r="H34" s="105"/>
      <c r="I34" s="105"/>
      <c r="J34" s="105"/>
      <c r="K34" s="106"/>
      <c r="L34" s="105"/>
      <c r="M34" s="105"/>
      <c r="N34" s="105"/>
      <c r="O34" s="105"/>
      <c r="P34" s="105"/>
      <c r="Q34" s="105"/>
      <c r="R34" s="105"/>
      <c r="S34" s="105"/>
      <c r="T34" s="105">
        <v>0</v>
      </c>
      <c r="U34" s="105">
        <v>1</v>
      </c>
    </row>
    <row r="35" spans="1:21" x14ac:dyDescent="0.25">
      <c r="A35" s="102" t="e">
        <f ca="1">CELL("contents",'[1]Общие сведения'!A35)</f>
        <v>#N/A</v>
      </c>
      <c r="B35" s="102" t="e">
        <f ca="1">CELL("contents",'[1]Общие сведения'!B35)</f>
        <v>#N/A</v>
      </c>
      <c r="C35" s="105"/>
      <c r="D35" s="105"/>
      <c r="E35" s="105"/>
      <c r="F35" s="105"/>
      <c r="G35" s="105"/>
      <c r="H35" s="105"/>
      <c r="I35" s="105"/>
      <c r="J35" s="105"/>
      <c r="K35" s="106"/>
      <c r="L35" s="105"/>
      <c r="M35" s="105"/>
      <c r="N35" s="105"/>
      <c r="O35" s="105"/>
      <c r="P35" s="105"/>
      <c r="Q35" s="105"/>
      <c r="R35" s="105"/>
      <c r="S35" s="105"/>
      <c r="T35" s="105">
        <v>0</v>
      </c>
      <c r="U35" s="105">
        <v>1</v>
      </c>
    </row>
    <row r="36" spans="1:21" x14ac:dyDescent="0.25">
      <c r="A36" s="102" t="e">
        <f ca="1">CELL("contents",'[1]Общие сведения'!A36)</f>
        <v>#N/A</v>
      </c>
      <c r="B36" s="102" t="e">
        <f ca="1">CELL("contents",'[1]Общие сведения'!B36)</f>
        <v>#N/A</v>
      </c>
      <c r="C36" s="105"/>
      <c r="D36" s="105"/>
      <c r="E36" s="105"/>
      <c r="F36" s="105"/>
      <c r="G36" s="105"/>
      <c r="H36" s="105"/>
      <c r="I36" s="105"/>
      <c r="J36" s="105"/>
      <c r="K36" s="106"/>
      <c r="L36" s="105"/>
      <c r="M36" s="105"/>
      <c r="N36" s="105"/>
      <c r="O36" s="105"/>
      <c r="P36" s="105"/>
      <c r="Q36" s="105"/>
      <c r="R36" s="105"/>
      <c r="S36" s="105"/>
      <c r="T36" s="105">
        <v>0</v>
      </c>
      <c r="U36" s="105">
        <v>1</v>
      </c>
    </row>
    <row r="37" spans="1:21" x14ac:dyDescent="0.25">
      <c r="A37" s="102" t="e">
        <f ca="1">CELL("contents",'[1]Общие сведения'!A37)</f>
        <v>#N/A</v>
      </c>
      <c r="B37" s="102" t="e">
        <f ca="1">CELL("contents",'[1]Общие сведения'!B37)</f>
        <v>#N/A</v>
      </c>
      <c r="C37" s="105"/>
      <c r="D37" s="105"/>
      <c r="E37" s="105"/>
      <c r="F37" s="105"/>
      <c r="G37" s="105"/>
      <c r="H37" s="105"/>
      <c r="I37" s="105"/>
      <c r="J37" s="105"/>
      <c r="K37" s="106"/>
      <c r="L37" s="105"/>
      <c r="M37" s="105"/>
      <c r="N37" s="105"/>
      <c r="O37" s="105"/>
      <c r="P37" s="105"/>
      <c r="Q37" s="105"/>
      <c r="R37" s="105"/>
      <c r="S37" s="105"/>
      <c r="T37" s="105">
        <v>0</v>
      </c>
      <c r="U37" s="105">
        <v>1</v>
      </c>
    </row>
    <row r="38" spans="1:21" x14ac:dyDescent="0.25">
      <c r="A38" s="102" t="e">
        <f ca="1">CELL("contents",'[1]Общие сведения'!A38)</f>
        <v>#N/A</v>
      </c>
      <c r="B38" s="102" t="e">
        <f ca="1">CELL("contents",'[1]Общие сведения'!B38)</f>
        <v>#N/A</v>
      </c>
      <c r="C38" s="105"/>
      <c r="D38" s="105"/>
      <c r="E38" s="105"/>
      <c r="F38" s="105"/>
      <c r="G38" s="105"/>
      <c r="H38" s="105"/>
      <c r="I38" s="105"/>
      <c r="J38" s="105"/>
      <c r="K38" s="106"/>
      <c r="L38" s="105"/>
      <c r="M38" s="105"/>
      <c r="N38" s="105"/>
      <c r="O38" s="105"/>
      <c r="P38" s="105"/>
      <c r="Q38" s="105"/>
      <c r="R38" s="105"/>
      <c r="S38" s="105"/>
      <c r="T38" s="105">
        <v>0</v>
      </c>
      <c r="U38" s="105">
        <v>1</v>
      </c>
    </row>
    <row r="39" spans="1:21" x14ac:dyDescent="0.25">
      <c r="A39" s="102" t="e">
        <f ca="1">CELL("contents",'[1]Общие сведения'!A39)</f>
        <v>#N/A</v>
      </c>
      <c r="B39" s="102" t="e">
        <f ca="1">CELL("contents",'[1]Общие сведения'!B39)</f>
        <v>#N/A</v>
      </c>
      <c r="C39" s="105"/>
      <c r="D39" s="105"/>
      <c r="E39" s="105"/>
      <c r="F39" s="105"/>
      <c r="G39" s="105"/>
      <c r="H39" s="105"/>
      <c r="I39" s="105"/>
      <c r="J39" s="105"/>
      <c r="K39" s="106"/>
      <c r="L39" s="105"/>
      <c r="M39" s="105"/>
      <c r="N39" s="105"/>
      <c r="O39" s="105"/>
      <c r="P39" s="105"/>
      <c r="Q39" s="105"/>
      <c r="R39" s="105"/>
      <c r="S39" s="105"/>
      <c r="T39" s="105">
        <v>0</v>
      </c>
      <c r="U39" s="105">
        <v>1</v>
      </c>
    </row>
    <row r="40" spans="1:21" x14ac:dyDescent="0.25">
      <c r="A40" s="102" t="e">
        <f ca="1">CELL("contents",'[1]Общие сведения'!A40)</f>
        <v>#N/A</v>
      </c>
      <c r="B40" s="102" t="e">
        <f ca="1">CELL("contents",'[1]Общие сведения'!B40)</f>
        <v>#N/A</v>
      </c>
      <c r="C40" s="105"/>
      <c r="D40" s="105"/>
      <c r="E40" s="105"/>
      <c r="F40" s="105"/>
      <c r="G40" s="105"/>
      <c r="H40" s="105"/>
      <c r="I40" s="105"/>
      <c r="J40" s="105"/>
      <c r="K40" s="106"/>
      <c r="L40" s="105"/>
      <c r="M40" s="105"/>
      <c r="N40" s="105"/>
      <c r="O40" s="105"/>
      <c r="P40" s="105"/>
      <c r="Q40" s="105"/>
      <c r="R40" s="105"/>
      <c r="S40" s="105"/>
      <c r="T40" s="105">
        <v>0</v>
      </c>
      <c r="U40" s="105">
        <v>1</v>
      </c>
    </row>
    <row r="41" spans="1:21" x14ac:dyDescent="0.25">
      <c r="A41" s="102" t="e">
        <f ca="1">CELL("contents",'[1]Общие сведения'!A41)</f>
        <v>#N/A</v>
      </c>
      <c r="B41" s="102" t="e">
        <f ca="1">CELL("contents",'[1]Общие сведения'!B41)</f>
        <v>#N/A</v>
      </c>
      <c r="C41" s="105"/>
      <c r="D41" s="105"/>
      <c r="E41" s="105"/>
      <c r="F41" s="105"/>
      <c r="G41" s="105"/>
      <c r="H41" s="105"/>
      <c r="I41" s="105"/>
      <c r="J41" s="105"/>
      <c r="K41" s="106"/>
      <c r="L41" s="105"/>
      <c r="M41" s="105"/>
      <c r="N41" s="105"/>
      <c r="O41" s="105"/>
      <c r="P41" s="105"/>
      <c r="Q41" s="105"/>
      <c r="R41" s="105"/>
      <c r="S41" s="105"/>
      <c r="T41" s="105">
        <v>0</v>
      </c>
      <c r="U41" s="105">
        <v>1</v>
      </c>
    </row>
    <row r="42" spans="1:21" x14ac:dyDescent="0.25">
      <c r="A42" s="102" t="e">
        <f ca="1">CELL("contents",'[1]Общие сведения'!A42)</f>
        <v>#N/A</v>
      </c>
      <c r="B42" s="102" t="e">
        <f ca="1">CELL("contents",'[1]Общие сведения'!B42)</f>
        <v>#N/A</v>
      </c>
      <c r="C42" s="105"/>
      <c r="D42" s="105"/>
      <c r="E42" s="105"/>
      <c r="F42" s="105"/>
      <c r="G42" s="105"/>
      <c r="H42" s="105"/>
      <c r="I42" s="105"/>
      <c r="J42" s="105"/>
      <c r="K42" s="106"/>
      <c r="L42" s="105"/>
      <c r="M42" s="105"/>
      <c r="N42" s="105"/>
      <c r="O42" s="105"/>
      <c r="P42" s="105"/>
      <c r="Q42" s="105"/>
      <c r="R42" s="105"/>
      <c r="S42" s="105"/>
      <c r="T42" s="105">
        <v>0</v>
      </c>
      <c r="U42" s="105">
        <v>1</v>
      </c>
    </row>
    <row r="43" spans="1:21" x14ac:dyDescent="0.25">
      <c r="A43" s="102" t="e">
        <f ca="1">CELL("contents",'[1]Общие сведения'!A43)</f>
        <v>#N/A</v>
      </c>
      <c r="B43" s="102" t="e">
        <f ca="1">CELL("contents",'[1]Общие сведения'!B43)</f>
        <v>#N/A</v>
      </c>
      <c r="C43" s="105"/>
      <c r="D43" s="105"/>
      <c r="E43" s="105"/>
      <c r="F43" s="105"/>
      <c r="G43" s="105"/>
      <c r="H43" s="105"/>
      <c r="I43" s="105"/>
      <c r="J43" s="105"/>
      <c r="K43" s="106"/>
      <c r="L43" s="105"/>
      <c r="M43" s="105"/>
      <c r="N43" s="105"/>
      <c r="O43" s="105"/>
      <c r="P43" s="105"/>
      <c r="Q43" s="105"/>
      <c r="R43" s="105"/>
      <c r="S43" s="105"/>
      <c r="T43" s="105">
        <v>0</v>
      </c>
      <c r="U43" s="105">
        <v>1</v>
      </c>
    </row>
    <row r="44" spans="1:21" x14ac:dyDescent="0.25">
      <c r="A44" s="102" t="e">
        <f ca="1">CELL("contents",'[1]Общие сведения'!A44)</f>
        <v>#N/A</v>
      </c>
      <c r="B44" s="102" t="e">
        <f ca="1">CELL("contents",'[1]Общие сведения'!B44)</f>
        <v>#N/A</v>
      </c>
      <c r="C44" s="105"/>
      <c r="D44" s="105"/>
      <c r="E44" s="105"/>
      <c r="F44" s="105"/>
      <c r="G44" s="105"/>
      <c r="H44" s="105"/>
      <c r="I44" s="105"/>
      <c r="J44" s="105"/>
      <c r="K44" s="106"/>
      <c r="L44" s="105"/>
      <c r="M44" s="105"/>
      <c r="N44" s="105"/>
      <c r="O44" s="105"/>
      <c r="P44" s="105"/>
      <c r="Q44" s="105"/>
      <c r="R44" s="105"/>
      <c r="S44" s="105"/>
      <c r="T44" s="105">
        <v>0</v>
      </c>
      <c r="U44" s="105">
        <v>1</v>
      </c>
    </row>
    <row r="45" spans="1:21" x14ac:dyDescent="0.25">
      <c r="A45" s="102" t="e">
        <f ca="1">CELL("contents",'[1]Общие сведения'!A45)</f>
        <v>#N/A</v>
      </c>
      <c r="B45" s="102" t="e">
        <f ca="1">CELL("contents",'[1]Общие сведения'!B45)</f>
        <v>#N/A</v>
      </c>
      <c r="C45" s="105"/>
      <c r="D45" s="105"/>
      <c r="E45" s="105"/>
      <c r="F45" s="105"/>
      <c r="G45" s="105"/>
      <c r="H45" s="105"/>
      <c r="I45" s="105"/>
      <c r="J45" s="105"/>
      <c r="K45" s="106"/>
      <c r="L45" s="105"/>
      <c r="M45" s="105"/>
      <c r="N45" s="105"/>
      <c r="O45" s="105"/>
      <c r="P45" s="105"/>
      <c r="Q45" s="105"/>
      <c r="R45" s="105"/>
      <c r="S45" s="105"/>
      <c r="T45" s="105">
        <v>0</v>
      </c>
      <c r="U45" s="105">
        <v>1</v>
      </c>
    </row>
    <row r="46" spans="1:21" x14ac:dyDescent="0.25">
      <c r="A46" s="102" t="e">
        <f ca="1">CELL("contents",'[1]Общие сведения'!A46)</f>
        <v>#N/A</v>
      </c>
      <c r="B46" s="102" t="e">
        <f ca="1">CELL("contents",'[1]Общие сведения'!B46)</f>
        <v>#N/A</v>
      </c>
      <c r="C46" s="105"/>
      <c r="D46" s="105"/>
      <c r="E46" s="105"/>
      <c r="F46" s="105"/>
      <c r="G46" s="105"/>
      <c r="H46" s="105"/>
      <c r="I46" s="105"/>
      <c r="J46" s="105"/>
      <c r="K46" s="106"/>
      <c r="L46" s="105"/>
      <c r="M46" s="105"/>
      <c r="N46" s="105"/>
      <c r="O46" s="105"/>
      <c r="P46" s="105"/>
      <c r="Q46" s="105"/>
      <c r="R46" s="105"/>
      <c r="S46" s="105"/>
      <c r="T46" s="105">
        <v>0</v>
      </c>
      <c r="U46" s="105">
        <v>1</v>
      </c>
    </row>
    <row r="47" spans="1:21" x14ac:dyDescent="0.25">
      <c r="A47" s="102" t="e">
        <f ca="1">CELL("contents",'[1]Общие сведения'!A47)</f>
        <v>#N/A</v>
      </c>
      <c r="B47" s="102" t="e">
        <f ca="1">CELL("contents",'[1]Общие сведения'!B47)</f>
        <v>#N/A</v>
      </c>
      <c r="C47" s="105"/>
      <c r="D47" s="105"/>
      <c r="E47" s="105"/>
      <c r="F47" s="105"/>
      <c r="G47" s="105"/>
      <c r="H47" s="105"/>
      <c r="I47" s="105"/>
      <c r="J47" s="105"/>
      <c r="K47" s="106"/>
      <c r="L47" s="105"/>
      <c r="M47" s="105"/>
      <c r="N47" s="105"/>
      <c r="O47" s="105"/>
      <c r="P47" s="105"/>
      <c r="Q47" s="105"/>
      <c r="R47" s="105"/>
      <c r="S47" s="105"/>
      <c r="T47" s="105">
        <v>0</v>
      </c>
      <c r="U47" s="105">
        <v>1</v>
      </c>
    </row>
    <row r="48" spans="1:21" x14ac:dyDescent="0.25">
      <c r="A48" s="102" t="e">
        <f ca="1">CELL("contents",'[1]Общие сведения'!A48)</f>
        <v>#N/A</v>
      </c>
      <c r="B48" s="102" t="e">
        <f ca="1">CELL("contents",'[1]Общие сведения'!B48)</f>
        <v>#N/A</v>
      </c>
      <c r="C48" s="105"/>
      <c r="D48" s="105"/>
      <c r="E48" s="105"/>
      <c r="F48" s="105"/>
      <c r="G48" s="105"/>
      <c r="H48" s="105"/>
      <c r="I48" s="105"/>
      <c r="J48" s="105"/>
      <c r="K48" s="106"/>
      <c r="L48" s="105"/>
      <c r="M48" s="105"/>
      <c r="N48" s="105"/>
      <c r="O48" s="105"/>
      <c r="P48" s="105"/>
      <c r="Q48" s="105"/>
      <c r="R48" s="105"/>
      <c r="S48" s="105"/>
      <c r="T48" s="105">
        <v>0</v>
      </c>
      <c r="U48" s="105">
        <v>1</v>
      </c>
    </row>
    <row r="49" spans="1:21" x14ac:dyDescent="0.25">
      <c r="A49" s="102" t="e">
        <f ca="1">CELL("contents",'[1]Общие сведения'!A49)</f>
        <v>#N/A</v>
      </c>
      <c r="B49" s="102" t="e">
        <f ca="1">CELL("contents",'[1]Общие сведения'!B49)</f>
        <v>#N/A</v>
      </c>
      <c r="C49" s="105"/>
      <c r="D49" s="105"/>
      <c r="E49" s="105"/>
      <c r="F49" s="105"/>
      <c r="G49" s="105"/>
      <c r="H49" s="105"/>
      <c r="I49" s="105"/>
      <c r="J49" s="105"/>
      <c r="K49" s="106"/>
      <c r="L49" s="105"/>
      <c r="M49" s="105"/>
      <c r="N49" s="105"/>
      <c r="O49" s="105"/>
      <c r="P49" s="105"/>
      <c r="Q49" s="105"/>
      <c r="R49" s="105"/>
      <c r="S49" s="105"/>
      <c r="T49" s="105">
        <v>0</v>
      </c>
      <c r="U49" s="105">
        <v>1</v>
      </c>
    </row>
    <row r="50" spans="1:21" x14ac:dyDescent="0.25">
      <c r="A50" s="102" t="e">
        <f ca="1">CELL("contents",'[1]Общие сведения'!A50)</f>
        <v>#N/A</v>
      </c>
      <c r="B50" s="102" t="e">
        <f ca="1">CELL("contents",'[1]Общие сведения'!B50)</f>
        <v>#N/A</v>
      </c>
      <c r="C50" s="105"/>
      <c r="D50" s="105"/>
      <c r="E50" s="105"/>
      <c r="F50" s="105"/>
      <c r="G50" s="105"/>
      <c r="H50" s="105"/>
      <c r="I50" s="105"/>
      <c r="J50" s="105"/>
      <c r="K50" s="106"/>
      <c r="L50" s="105"/>
      <c r="M50" s="105"/>
      <c r="N50" s="105"/>
      <c r="O50" s="105"/>
      <c r="P50" s="105"/>
      <c r="Q50" s="105"/>
      <c r="R50" s="105"/>
      <c r="S50" s="105"/>
      <c r="T50" s="105">
        <v>0</v>
      </c>
      <c r="U50" s="105">
        <v>1</v>
      </c>
    </row>
    <row r="51" spans="1:21" x14ac:dyDescent="0.25">
      <c r="A51" s="102" t="e">
        <f ca="1">CELL("contents",'[1]Общие сведения'!A51)</f>
        <v>#N/A</v>
      </c>
      <c r="B51" s="102" t="e">
        <f ca="1">CELL("contents",'[1]Общие сведения'!B51)</f>
        <v>#N/A</v>
      </c>
      <c r="C51" s="105"/>
      <c r="D51" s="105"/>
      <c r="E51" s="105"/>
      <c r="F51" s="105"/>
      <c r="G51" s="105"/>
      <c r="H51" s="105"/>
      <c r="I51" s="105"/>
      <c r="J51" s="105"/>
      <c r="K51" s="106"/>
      <c r="L51" s="105"/>
      <c r="M51" s="105"/>
      <c r="N51" s="105"/>
      <c r="O51" s="105"/>
      <c r="P51" s="105"/>
      <c r="Q51" s="105"/>
      <c r="R51" s="105"/>
      <c r="S51" s="105"/>
      <c r="T51" s="105">
        <v>0</v>
      </c>
      <c r="U51" s="105">
        <v>1</v>
      </c>
    </row>
    <row r="52" spans="1:21" x14ac:dyDescent="0.25">
      <c r="A52" s="102" t="e">
        <f ca="1">CELL("contents",'[1]Общие сведения'!A52)</f>
        <v>#N/A</v>
      </c>
      <c r="B52" s="102" t="e">
        <f ca="1">CELL("contents",'[1]Общие сведения'!B52)</f>
        <v>#N/A</v>
      </c>
      <c r="C52" s="105"/>
      <c r="D52" s="105"/>
      <c r="E52" s="105"/>
      <c r="F52" s="105"/>
      <c r="G52" s="105"/>
      <c r="H52" s="105"/>
      <c r="I52" s="105"/>
      <c r="J52" s="105"/>
      <c r="K52" s="106"/>
      <c r="L52" s="105"/>
      <c r="M52" s="105"/>
      <c r="N52" s="105"/>
      <c r="O52" s="105"/>
      <c r="P52" s="105"/>
      <c r="Q52" s="105"/>
      <c r="R52" s="105"/>
      <c r="S52" s="105"/>
      <c r="T52" s="105">
        <v>0</v>
      </c>
      <c r="U52" s="105">
        <v>1</v>
      </c>
    </row>
    <row r="53" spans="1:21" ht="19.5" customHeight="1" x14ac:dyDescent="0.25">
      <c r="A53" s="102" t="e">
        <f ca="1">CELL("contents",'[1]Общие сведения'!A53)</f>
        <v>#N/A</v>
      </c>
      <c r="B53" s="102" t="e">
        <f ca="1">CELL("contents",'[1]Общие сведения'!B53)</f>
        <v>#N/A</v>
      </c>
      <c r="C53" s="69">
        <v>1</v>
      </c>
      <c r="D53" s="69">
        <v>125819</v>
      </c>
      <c r="E53" s="69">
        <v>9</v>
      </c>
      <c r="F53" s="69">
        <v>630</v>
      </c>
      <c r="G53" s="69">
        <v>2010</v>
      </c>
      <c r="H53" s="70">
        <v>0</v>
      </c>
      <c r="I53" s="71">
        <v>49310</v>
      </c>
      <c r="J53" s="72" t="s">
        <v>1788</v>
      </c>
      <c r="K53" s="106"/>
      <c r="L53" s="69">
        <v>2</v>
      </c>
      <c r="M53" s="69">
        <v>125822</v>
      </c>
      <c r="N53" s="69">
        <v>9</v>
      </c>
      <c r="O53" s="69">
        <v>630</v>
      </c>
      <c r="P53" s="69">
        <v>2010</v>
      </c>
      <c r="Q53" s="70">
        <v>0</v>
      </c>
      <c r="R53" s="71">
        <v>49310</v>
      </c>
      <c r="S53" s="72" t="s">
        <v>1788</v>
      </c>
      <c r="T53" s="105">
        <v>0</v>
      </c>
      <c r="U53" s="105">
        <v>1</v>
      </c>
    </row>
    <row r="54" spans="1:21" ht="18" customHeight="1" x14ac:dyDescent="0.25">
      <c r="A54" s="102" t="e">
        <f ca="1">CELL("contents",'[1]Общие сведения'!A54)</f>
        <v>#N/A</v>
      </c>
      <c r="B54" s="102" t="e">
        <f ca="1">CELL("contents",'[1]Общие сведения'!B54)</f>
        <v>#N/A</v>
      </c>
      <c r="C54" s="69">
        <v>1</v>
      </c>
      <c r="D54" s="69">
        <v>125829</v>
      </c>
      <c r="E54" s="69">
        <v>9</v>
      </c>
      <c r="F54" s="69">
        <v>630</v>
      </c>
      <c r="G54" s="69">
        <v>2010</v>
      </c>
      <c r="H54" s="70">
        <v>0</v>
      </c>
      <c r="I54" s="71">
        <v>49310</v>
      </c>
      <c r="J54" s="72" t="s">
        <v>1788</v>
      </c>
      <c r="K54" s="106"/>
      <c r="L54" s="69">
        <v>2</v>
      </c>
      <c r="M54" s="69">
        <v>125826</v>
      </c>
      <c r="N54" s="69">
        <v>9</v>
      </c>
      <c r="O54" s="69">
        <v>630</v>
      </c>
      <c r="P54" s="69">
        <v>2010</v>
      </c>
      <c r="Q54" s="70">
        <v>0</v>
      </c>
      <c r="R54" s="71">
        <v>49310</v>
      </c>
      <c r="S54" s="72" t="s">
        <v>1788</v>
      </c>
      <c r="T54" s="105">
        <v>0</v>
      </c>
      <c r="U54" s="105">
        <v>1</v>
      </c>
    </row>
    <row r="55" spans="1:21" ht="20.25" customHeight="1" x14ac:dyDescent="0.25">
      <c r="A55" s="102" t="e">
        <f ca="1">CELL("contents",'[1]Общие сведения'!A55)</f>
        <v>#N/A</v>
      </c>
      <c r="B55" s="102" t="e">
        <f ca="1">CELL("contents",'[1]Общие сведения'!B55)</f>
        <v>#N/A</v>
      </c>
      <c r="C55" s="69">
        <v>1</v>
      </c>
      <c r="D55" s="73" t="s">
        <v>1789</v>
      </c>
      <c r="E55" s="69">
        <v>9</v>
      </c>
      <c r="F55" s="69">
        <v>630</v>
      </c>
      <c r="G55" s="69">
        <v>2010</v>
      </c>
      <c r="H55" s="70">
        <v>0</v>
      </c>
      <c r="I55" s="71">
        <v>49310</v>
      </c>
      <c r="J55" s="72" t="s">
        <v>1790</v>
      </c>
      <c r="K55" s="106"/>
      <c r="L55" s="69">
        <v>2</v>
      </c>
      <c r="M55" s="73" t="s">
        <v>1791</v>
      </c>
      <c r="N55" s="69">
        <v>9</v>
      </c>
      <c r="O55" s="69">
        <v>630</v>
      </c>
      <c r="P55" s="69">
        <v>2010</v>
      </c>
      <c r="Q55" s="70">
        <v>0</v>
      </c>
      <c r="R55" s="71">
        <v>49310</v>
      </c>
      <c r="S55" s="72" t="s">
        <v>1790</v>
      </c>
      <c r="T55" s="105">
        <v>0</v>
      </c>
      <c r="U55" s="105">
        <v>1</v>
      </c>
    </row>
    <row r="56" spans="1:21" ht="45" x14ac:dyDescent="0.25">
      <c r="A56" s="102" t="e">
        <f ca="1">CELL("contents",'[1]Общие сведения'!A56)</f>
        <v>#N/A</v>
      </c>
      <c r="B56" s="102" t="e">
        <f ca="1">CELL("contents",'[1]Общие сведения'!B56)</f>
        <v>#N/A</v>
      </c>
      <c r="C56" s="105">
        <v>1</v>
      </c>
      <c r="D56" s="105">
        <v>9092008</v>
      </c>
      <c r="E56" s="105">
        <v>9</v>
      </c>
      <c r="F56" s="105">
        <v>630</v>
      </c>
      <c r="G56" s="105">
        <v>2012</v>
      </c>
      <c r="H56" s="105">
        <v>0</v>
      </c>
      <c r="I56" s="105">
        <v>2037</v>
      </c>
      <c r="J56" s="72" t="s">
        <v>1790</v>
      </c>
      <c r="K56" s="106"/>
      <c r="L56" s="105"/>
      <c r="M56" s="105"/>
      <c r="N56" s="105"/>
      <c r="O56" s="105"/>
      <c r="P56" s="105"/>
      <c r="Q56" s="105"/>
      <c r="R56" s="105"/>
      <c r="S56" s="105"/>
      <c r="T56" s="105">
        <v>0</v>
      </c>
      <c r="U56" s="105">
        <v>1</v>
      </c>
    </row>
    <row r="57" spans="1:21" x14ac:dyDescent="0.25">
      <c r="A57" s="102" t="e">
        <f ca="1">CELL("contents",'[1]Общие сведения'!A57)</f>
        <v>#N/A</v>
      </c>
      <c r="B57" s="102" t="e">
        <f ca="1">CELL("contents",'[1]Общие сведения'!B57)</f>
        <v>#N/A</v>
      </c>
      <c r="C57" s="105"/>
      <c r="D57" s="105"/>
      <c r="E57" s="105"/>
      <c r="F57" s="105"/>
      <c r="G57" s="105"/>
      <c r="H57" s="105"/>
      <c r="I57" s="105"/>
      <c r="J57" s="105"/>
      <c r="K57" s="106"/>
      <c r="L57" s="105"/>
      <c r="M57" s="105"/>
      <c r="N57" s="105"/>
      <c r="O57" s="105"/>
      <c r="P57" s="105"/>
      <c r="Q57" s="105"/>
      <c r="R57" s="105"/>
      <c r="S57" s="105"/>
      <c r="T57" s="105">
        <v>0</v>
      </c>
      <c r="U57" s="105">
        <v>1</v>
      </c>
    </row>
    <row r="58" spans="1:21" x14ac:dyDescent="0.25">
      <c r="A58" s="102" t="e">
        <f ca="1">CELL("contents",'[1]Общие сведения'!A58)</f>
        <v>#N/A</v>
      </c>
      <c r="B58" s="102" t="e">
        <f ca="1">CELL("contents",'[1]Общие сведения'!B58)</f>
        <v>#N/A</v>
      </c>
      <c r="C58" s="105"/>
      <c r="D58" s="105"/>
      <c r="E58" s="105"/>
      <c r="F58" s="105"/>
      <c r="G58" s="105"/>
      <c r="H58" s="105"/>
      <c r="I58" s="105"/>
      <c r="J58" s="105"/>
      <c r="K58" s="106"/>
      <c r="L58" s="105"/>
      <c r="M58" s="105"/>
      <c r="N58" s="105"/>
      <c r="O58" s="105"/>
      <c r="P58" s="105"/>
      <c r="Q58" s="105"/>
      <c r="R58" s="105"/>
      <c r="S58" s="105"/>
      <c r="T58" s="105">
        <v>0</v>
      </c>
      <c r="U58" s="105">
        <v>1</v>
      </c>
    </row>
    <row r="59" spans="1:21" x14ac:dyDescent="0.25">
      <c r="A59" s="102" t="e">
        <f ca="1">CELL("contents",'[1]Общие сведения'!A59)</f>
        <v>#N/A</v>
      </c>
      <c r="B59" s="102" t="e">
        <f ca="1">CELL("contents",'[1]Общие сведения'!B59)</f>
        <v>#N/A</v>
      </c>
      <c r="C59" s="105"/>
      <c r="D59" s="105"/>
      <c r="E59" s="105"/>
      <c r="F59" s="105"/>
      <c r="G59" s="105"/>
      <c r="H59" s="105"/>
      <c r="I59" s="105"/>
      <c r="J59" s="105"/>
      <c r="K59" s="106"/>
      <c r="L59" s="105"/>
      <c r="M59" s="105"/>
      <c r="N59" s="105"/>
      <c r="O59" s="105"/>
      <c r="P59" s="105"/>
      <c r="Q59" s="105"/>
      <c r="R59" s="105"/>
      <c r="S59" s="105"/>
      <c r="T59" s="105">
        <v>0</v>
      </c>
      <c r="U59" s="105">
        <v>1</v>
      </c>
    </row>
    <row r="60" spans="1:21" x14ac:dyDescent="0.25">
      <c r="A60" s="102" t="e">
        <f ca="1">CELL("contents",'[1]Общие сведения'!A60)</f>
        <v>#N/A</v>
      </c>
      <c r="B60" s="102" t="e">
        <f ca="1">CELL("contents",'[1]Общие сведения'!B60)</f>
        <v>#N/A</v>
      </c>
      <c r="C60" s="105"/>
      <c r="D60" s="105"/>
      <c r="E60" s="105"/>
      <c r="F60" s="105"/>
      <c r="G60" s="105"/>
      <c r="H60" s="105"/>
      <c r="I60" s="105"/>
      <c r="J60" s="105"/>
      <c r="K60" s="106"/>
      <c r="L60" s="105"/>
      <c r="M60" s="105"/>
      <c r="N60" s="105"/>
      <c r="O60" s="105"/>
      <c r="P60" s="105"/>
      <c r="Q60" s="105"/>
      <c r="R60" s="105"/>
      <c r="S60" s="105"/>
      <c r="T60" s="105">
        <v>0</v>
      </c>
      <c r="U60" s="105">
        <v>1</v>
      </c>
    </row>
    <row r="61" spans="1:21" s="108" customFormat="1" x14ac:dyDescent="0.25">
      <c r="A61" s="102" t="e">
        <f ca="1">CELL("contents",'[1]Общие сведения'!A61)</f>
        <v>#N/A</v>
      </c>
      <c r="B61" s="102" t="e">
        <f ca="1">CELL("contents",'[1]Общие сведения'!B61)</f>
        <v>#N/A</v>
      </c>
      <c r="C61" s="107"/>
      <c r="D61" s="107"/>
      <c r="E61" s="107"/>
      <c r="F61" s="107"/>
      <c r="G61" s="107"/>
      <c r="H61" s="107"/>
      <c r="I61" s="107"/>
      <c r="J61" s="107"/>
      <c r="K61" s="106"/>
      <c r="L61" s="107"/>
      <c r="M61" s="107"/>
      <c r="N61" s="107"/>
      <c r="O61" s="107"/>
      <c r="P61" s="107"/>
      <c r="Q61" s="107"/>
      <c r="R61" s="107"/>
      <c r="S61" s="107"/>
      <c r="T61" s="107">
        <v>0</v>
      </c>
      <c r="U61" s="107">
        <v>1</v>
      </c>
    </row>
    <row r="62" spans="1:21" x14ac:dyDescent="0.25">
      <c r="A62" s="102" t="e">
        <f ca="1">CELL("contents",'[1]Общие сведения'!A62)</f>
        <v>#N/A</v>
      </c>
      <c r="B62" s="102" t="e">
        <f ca="1">CELL("contents",'[1]Общие сведения'!B62)</f>
        <v>#N/A</v>
      </c>
      <c r="C62" s="105"/>
      <c r="D62" s="105"/>
      <c r="E62" s="105"/>
      <c r="F62" s="105"/>
      <c r="G62" s="105"/>
      <c r="H62" s="105"/>
      <c r="I62" s="105"/>
      <c r="J62" s="105"/>
      <c r="K62" s="106"/>
      <c r="L62" s="105"/>
      <c r="M62" s="105"/>
      <c r="N62" s="105"/>
      <c r="O62" s="105"/>
      <c r="P62" s="105"/>
      <c r="Q62" s="105"/>
      <c r="R62" s="105"/>
      <c r="S62" s="105"/>
      <c r="T62" s="105">
        <v>0</v>
      </c>
      <c r="U62" s="105">
        <v>1</v>
      </c>
    </row>
    <row r="63" spans="1:21" x14ac:dyDescent="0.25">
      <c r="A63" s="102" t="e">
        <f ca="1">CELL("contents",'[1]Общие сведения'!A63)</f>
        <v>#N/A</v>
      </c>
      <c r="B63" s="102" t="e">
        <f ca="1">CELL("contents",'[1]Общие сведения'!B63)</f>
        <v>#N/A</v>
      </c>
      <c r="C63" s="105"/>
      <c r="D63" s="105"/>
      <c r="E63" s="105"/>
      <c r="F63" s="105"/>
      <c r="G63" s="105"/>
      <c r="H63" s="105"/>
      <c r="I63" s="105"/>
      <c r="J63" s="105"/>
      <c r="K63" s="106"/>
      <c r="L63" s="105"/>
      <c r="M63" s="105"/>
      <c r="N63" s="105"/>
      <c r="O63" s="105"/>
      <c r="P63" s="105"/>
      <c r="Q63" s="105"/>
      <c r="R63" s="105"/>
      <c r="S63" s="105"/>
      <c r="T63" s="105">
        <v>0</v>
      </c>
      <c r="U63" s="105">
        <v>1</v>
      </c>
    </row>
    <row r="64" spans="1:21" x14ac:dyDescent="0.25">
      <c r="A64" s="102" t="e">
        <f ca="1">CELL("contents",'[1]Общие сведения'!A64)</f>
        <v>#N/A</v>
      </c>
      <c r="B64" s="102" t="e">
        <f ca="1">CELL("contents",'[1]Общие сведения'!B64)</f>
        <v>#N/A</v>
      </c>
      <c r="C64" s="105"/>
      <c r="D64" s="105"/>
      <c r="E64" s="105"/>
      <c r="F64" s="105"/>
      <c r="G64" s="105"/>
      <c r="H64" s="105"/>
      <c r="I64" s="105"/>
      <c r="J64" s="105"/>
      <c r="K64" s="106"/>
      <c r="L64" s="105"/>
      <c r="M64" s="105"/>
      <c r="N64" s="105"/>
      <c r="O64" s="105"/>
      <c r="P64" s="105"/>
      <c r="Q64" s="105"/>
      <c r="R64" s="105"/>
      <c r="S64" s="105"/>
      <c r="T64" s="105">
        <v>0</v>
      </c>
      <c r="U64" s="105">
        <v>1</v>
      </c>
    </row>
    <row r="65" spans="1:21" x14ac:dyDescent="0.25">
      <c r="A65" s="102" t="e">
        <f ca="1">CELL("contents",'[1]Общие сведения'!A65)</f>
        <v>#N/A</v>
      </c>
      <c r="B65" s="102" t="e">
        <f ca="1">CELL("contents",'[1]Общие сведения'!B65)</f>
        <v>#N/A</v>
      </c>
      <c r="C65" s="105"/>
      <c r="D65" s="105"/>
      <c r="E65" s="105"/>
      <c r="F65" s="105"/>
      <c r="G65" s="105"/>
      <c r="H65" s="105"/>
      <c r="I65" s="105"/>
      <c r="J65" s="105"/>
      <c r="K65" s="106"/>
      <c r="L65" s="105"/>
      <c r="M65" s="105"/>
      <c r="N65" s="105"/>
      <c r="O65" s="105"/>
      <c r="P65" s="105"/>
      <c r="Q65" s="105"/>
      <c r="R65" s="105"/>
      <c r="S65" s="105"/>
      <c r="T65" s="105">
        <v>0</v>
      </c>
      <c r="U65" s="105">
        <v>1</v>
      </c>
    </row>
    <row r="66" spans="1:21" x14ac:dyDescent="0.25">
      <c r="A66" s="102" t="e">
        <f ca="1">CELL("contents",'[1]Общие сведения'!A66)</f>
        <v>#N/A</v>
      </c>
      <c r="B66" s="102" t="e">
        <f ca="1">CELL("contents",'[1]Общие сведения'!B66)</f>
        <v>#N/A</v>
      </c>
      <c r="C66" s="105"/>
      <c r="D66" s="105"/>
      <c r="E66" s="105"/>
      <c r="F66" s="105"/>
      <c r="G66" s="105"/>
      <c r="H66" s="105"/>
      <c r="I66" s="105"/>
      <c r="J66" s="105"/>
      <c r="K66" s="106"/>
      <c r="L66" s="105"/>
      <c r="M66" s="105"/>
      <c r="N66" s="105"/>
      <c r="O66" s="105"/>
      <c r="P66" s="105"/>
      <c r="Q66" s="105"/>
      <c r="R66" s="105"/>
      <c r="S66" s="105"/>
      <c r="T66" s="105">
        <v>0</v>
      </c>
      <c r="U66" s="105">
        <v>1</v>
      </c>
    </row>
    <row r="67" spans="1:21" s="108" customFormat="1" x14ac:dyDescent="0.25">
      <c r="A67" s="102" t="e">
        <f ca="1">CELL("contents",'[1]Общие сведения'!A67)</f>
        <v>#N/A</v>
      </c>
      <c r="B67" s="102" t="e">
        <f ca="1">CELL("contents",'[1]Общие сведения'!B67)</f>
        <v>#N/A</v>
      </c>
      <c r="C67" s="107"/>
      <c r="D67" s="107"/>
      <c r="E67" s="107"/>
      <c r="F67" s="107"/>
      <c r="G67" s="107"/>
      <c r="H67" s="107"/>
      <c r="I67" s="107"/>
      <c r="J67" s="107"/>
      <c r="K67" s="106"/>
      <c r="L67" s="107"/>
      <c r="M67" s="107"/>
      <c r="N67" s="107"/>
      <c r="O67" s="107"/>
      <c r="P67" s="107"/>
      <c r="Q67" s="107"/>
      <c r="R67" s="107"/>
      <c r="S67" s="107"/>
      <c r="T67" s="107">
        <v>0</v>
      </c>
      <c r="U67" s="107">
        <v>1</v>
      </c>
    </row>
    <row r="68" spans="1:21" x14ac:dyDescent="0.25">
      <c r="A68" s="102" t="e">
        <f ca="1">CELL("contents",'[1]Общие сведения'!A68)</f>
        <v>#N/A</v>
      </c>
      <c r="B68" s="102" t="e">
        <f ca="1">CELL("contents",'[1]Общие сведения'!B68)</f>
        <v>#N/A</v>
      </c>
      <c r="C68" s="105"/>
      <c r="D68" s="105"/>
      <c r="E68" s="105"/>
      <c r="F68" s="105"/>
      <c r="G68" s="105"/>
      <c r="H68" s="105"/>
      <c r="I68" s="105"/>
      <c r="J68" s="105"/>
      <c r="K68" s="106"/>
      <c r="L68" s="105"/>
      <c r="M68" s="105"/>
      <c r="N68" s="105"/>
      <c r="O68" s="105"/>
      <c r="P68" s="105"/>
      <c r="Q68" s="105"/>
      <c r="R68" s="105"/>
      <c r="S68" s="105"/>
      <c r="T68" s="105">
        <v>0</v>
      </c>
      <c r="U68" s="105">
        <v>1</v>
      </c>
    </row>
    <row r="69" spans="1:21" x14ac:dyDescent="0.25">
      <c r="A69" s="102" t="e">
        <f ca="1">CELL("contents",'[1]Общие сведения'!A69)</f>
        <v>#N/A</v>
      </c>
      <c r="B69" s="102" t="e">
        <f ca="1">CELL("contents",'[1]Общие сведения'!B69)</f>
        <v>#N/A</v>
      </c>
      <c r="C69" s="105"/>
      <c r="D69" s="105"/>
      <c r="E69" s="105"/>
      <c r="F69" s="105"/>
      <c r="G69" s="105"/>
      <c r="H69" s="105"/>
      <c r="I69" s="105"/>
      <c r="J69" s="105"/>
      <c r="K69" s="106"/>
      <c r="L69" s="105"/>
      <c r="M69" s="105"/>
      <c r="N69" s="105"/>
      <c r="O69" s="105"/>
      <c r="P69" s="105"/>
      <c r="Q69" s="105"/>
      <c r="R69" s="105"/>
      <c r="S69" s="105"/>
      <c r="T69" s="105">
        <v>0</v>
      </c>
      <c r="U69" s="105">
        <v>1</v>
      </c>
    </row>
    <row r="70" spans="1:21" x14ac:dyDescent="0.25">
      <c r="A70" s="102" t="e">
        <f ca="1">CELL("contents",'[1]Общие сведения'!A70)</f>
        <v>#N/A</v>
      </c>
      <c r="B70" s="102" t="e">
        <f ca="1">CELL("contents",'[1]Общие сведения'!B70)</f>
        <v>#N/A</v>
      </c>
      <c r="C70" s="105"/>
      <c r="D70" s="105"/>
      <c r="E70" s="105"/>
      <c r="F70" s="105"/>
      <c r="G70" s="105"/>
      <c r="H70" s="105"/>
      <c r="I70" s="105"/>
      <c r="J70" s="105"/>
      <c r="K70" s="106"/>
      <c r="L70" s="105"/>
      <c r="M70" s="105"/>
      <c r="N70" s="105"/>
      <c r="O70" s="105"/>
      <c r="P70" s="105"/>
      <c r="Q70" s="105"/>
      <c r="R70" s="105"/>
      <c r="S70" s="105"/>
      <c r="T70" s="105">
        <v>0</v>
      </c>
      <c r="U70" s="105">
        <v>1</v>
      </c>
    </row>
    <row r="71" spans="1:21" x14ac:dyDescent="0.25">
      <c r="A71" s="102" t="e">
        <f ca="1">CELL("contents",'[1]Общие сведения'!A71)</f>
        <v>#N/A</v>
      </c>
      <c r="B71" s="102" t="e">
        <f ca="1">CELL("contents",'[1]Общие сведения'!B71)</f>
        <v>#N/A</v>
      </c>
      <c r="C71" s="105"/>
      <c r="D71" s="105"/>
      <c r="E71" s="105"/>
      <c r="F71" s="105"/>
      <c r="G71" s="105"/>
      <c r="H71" s="105"/>
      <c r="I71" s="105"/>
      <c r="J71" s="105"/>
      <c r="K71" s="106"/>
      <c r="L71" s="105"/>
      <c r="M71" s="105"/>
      <c r="N71" s="105"/>
      <c r="O71" s="105"/>
      <c r="P71" s="105"/>
      <c r="Q71" s="105"/>
      <c r="R71" s="105"/>
      <c r="S71" s="105"/>
      <c r="T71" s="105">
        <v>0</v>
      </c>
      <c r="U71" s="105">
        <v>1</v>
      </c>
    </row>
    <row r="72" spans="1:21" x14ac:dyDescent="0.25">
      <c r="A72" s="102" t="e">
        <f ca="1">CELL("contents",'[1]Общие сведения'!A72)</f>
        <v>#N/A</v>
      </c>
      <c r="B72" s="102" t="e">
        <f ca="1">CELL("contents",'[1]Общие сведения'!B72)</f>
        <v>#N/A</v>
      </c>
      <c r="C72" s="105"/>
      <c r="D72" s="105"/>
      <c r="E72" s="105"/>
      <c r="F72" s="105"/>
      <c r="G72" s="105"/>
      <c r="H72" s="105"/>
      <c r="I72" s="105"/>
      <c r="J72" s="105"/>
      <c r="K72" s="106"/>
      <c r="L72" s="105"/>
      <c r="M72" s="105"/>
      <c r="N72" s="105"/>
      <c r="O72" s="105"/>
      <c r="P72" s="105"/>
      <c r="Q72" s="105"/>
      <c r="R72" s="105"/>
      <c r="S72" s="105"/>
      <c r="T72" s="105">
        <v>0</v>
      </c>
      <c r="U72" s="105">
        <v>1</v>
      </c>
    </row>
    <row r="73" spans="1:21" x14ac:dyDescent="0.25">
      <c r="A73" s="102" t="e">
        <f ca="1">CELL("contents",'[1]Общие сведения'!A73)</f>
        <v>#N/A</v>
      </c>
      <c r="B73" s="102" t="e">
        <f ca="1">CELL("contents",'[1]Общие сведения'!B73)</f>
        <v>#N/A</v>
      </c>
      <c r="C73" s="105"/>
      <c r="D73" s="105"/>
      <c r="E73" s="105"/>
      <c r="F73" s="105"/>
      <c r="G73" s="105"/>
      <c r="H73" s="105"/>
      <c r="I73" s="105"/>
      <c r="J73" s="105"/>
      <c r="K73" s="106"/>
      <c r="L73" s="105"/>
      <c r="M73" s="105"/>
      <c r="N73" s="105"/>
      <c r="O73" s="105"/>
      <c r="P73" s="105"/>
      <c r="Q73" s="105"/>
      <c r="R73" s="105"/>
      <c r="S73" s="105"/>
      <c r="T73" s="105">
        <v>0</v>
      </c>
      <c r="U73" s="105">
        <v>1</v>
      </c>
    </row>
    <row r="74" spans="1:21" x14ac:dyDescent="0.25">
      <c r="A74" s="102" t="e">
        <f ca="1">CELL("contents",'[1]Общие сведения'!A74)</f>
        <v>#N/A</v>
      </c>
      <c r="B74" s="102" t="e">
        <f ca="1">CELL("contents",'[1]Общие сведения'!B74)</f>
        <v>#N/A</v>
      </c>
      <c r="C74" s="105"/>
      <c r="D74" s="105"/>
      <c r="E74" s="105"/>
      <c r="F74" s="105"/>
      <c r="G74" s="105"/>
      <c r="H74" s="105"/>
      <c r="I74" s="105"/>
      <c r="J74" s="105"/>
      <c r="K74" s="106"/>
      <c r="L74" s="105"/>
      <c r="M74" s="105"/>
      <c r="N74" s="105"/>
      <c r="O74" s="105"/>
      <c r="P74" s="105"/>
      <c r="Q74" s="105"/>
      <c r="R74" s="105"/>
      <c r="S74" s="105"/>
      <c r="T74" s="105">
        <v>0</v>
      </c>
      <c r="U74" s="105">
        <v>1</v>
      </c>
    </row>
    <row r="75" spans="1:21" x14ac:dyDescent="0.25">
      <c r="A75" s="102" t="e">
        <f ca="1">CELL("contents",'[1]Общие сведения'!A75)</f>
        <v>#N/A</v>
      </c>
      <c r="B75" s="102" t="e">
        <f ca="1">CELL("contents",'[1]Общие сведения'!B75)</f>
        <v>#N/A</v>
      </c>
      <c r="C75" s="105"/>
      <c r="D75" s="105"/>
      <c r="E75" s="105"/>
      <c r="F75" s="105"/>
      <c r="G75" s="105"/>
      <c r="H75" s="105"/>
      <c r="I75" s="105"/>
      <c r="J75" s="105"/>
      <c r="K75" s="106"/>
      <c r="L75" s="105"/>
      <c r="M75" s="105"/>
      <c r="N75" s="105"/>
      <c r="O75" s="105"/>
      <c r="P75" s="105"/>
      <c r="Q75" s="105"/>
      <c r="R75" s="105"/>
      <c r="S75" s="105"/>
      <c r="T75" s="105">
        <v>0</v>
      </c>
      <c r="U75" s="105">
        <v>1</v>
      </c>
    </row>
    <row r="76" spans="1:21" x14ac:dyDescent="0.25">
      <c r="A76" s="102" t="e">
        <f ca="1">CELL("contents",'[1]Общие сведения'!A76)</f>
        <v>#N/A</v>
      </c>
      <c r="B76" s="102" t="e">
        <f ca="1">CELL("contents",'[1]Общие сведения'!B76)</f>
        <v>#N/A</v>
      </c>
      <c r="C76" s="105"/>
      <c r="D76" s="105"/>
      <c r="E76" s="105"/>
      <c r="F76" s="105"/>
      <c r="G76" s="105"/>
      <c r="H76" s="105"/>
      <c r="I76" s="105"/>
      <c r="J76" s="105"/>
      <c r="K76" s="106"/>
      <c r="L76" s="105"/>
      <c r="M76" s="105"/>
      <c r="N76" s="105"/>
      <c r="O76" s="105"/>
      <c r="P76" s="105"/>
      <c r="Q76" s="105"/>
      <c r="R76" s="105"/>
      <c r="S76" s="105"/>
      <c r="T76" s="105">
        <v>0</v>
      </c>
      <c r="U76" s="105">
        <v>1</v>
      </c>
    </row>
    <row r="77" spans="1:21" x14ac:dyDescent="0.25">
      <c r="A77" s="102" t="e">
        <f ca="1">CELL("contents",'[1]Общие сведения'!A77)</f>
        <v>#N/A</v>
      </c>
      <c r="B77" s="102" t="e">
        <f ca="1">CELL("contents",'[1]Общие сведения'!B77)</f>
        <v>#N/A</v>
      </c>
      <c r="C77" s="105"/>
      <c r="D77" s="105"/>
      <c r="E77" s="105"/>
      <c r="F77" s="105"/>
      <c r="G77" s="105"/>
      <c r="H77" s="105"/>
      <c r="I77" s="105"/>
      <c r="J77" s="105"/>
      <c r="K77" s="106"/>
      <c r="L77" s="105"/>
      <c r="M77" s="105"/>
      <c r="N77" s="105"/>
      <c r="O77" s="105"/>
      <c r="P77" s="105"/>
      <c r="Q77" s="105"/>
      <c r="R77" s="105"/>
      <c r="S77" s="105"/>
      <c r="T77" s="105">
        <v>0</v>
      </c>
      <c r="U77" s="105">
        <v>1</v>
      </c>
    </row>
    <row r="78" spans="1:21" x14ac:dyDescent="0.25">
      <c r="A78" s="102" t="e">
        <f ca="1">CELL("contents",'[1]Общие сведения'!A78)</f>
        <v>#N/A</v>
      </c>
      <c r="B78" s="102" t="e">
        <f ca="1">CELL("contents",'[1]Общие сведения'!B78)</f>
        <v>#N/A</v>
      </c>
      <c r="C78" s="105"/>
      <c r="D78" s="105"/>
      <c r="E78" s="105"/>
      <c r="F78" s="105"/>
      <c r="G78" s="105"/>
      <c r="H78" s="105"/>
      <c r="I78" s="105"/>
      <c r="J78" s="105"/>
      <c r="K78" s="106"/>
      <c r="L78" s="105"/>
      <c r="M78" s="105"/>
      <c r="N78" s="105"/>
      <c r="O78" s="105"/>
      <c r="P78" s="105"/>
      <c r="Q78" s="105"/>
      <c r="R78" s="105"/>
      <c r="S78" s="105"/>
      <c r="T78" s="105">
        <v>0</v>
      </c>
      <c r="U78" s="105">
        <v>1</v>
      </c>
    </row>
    <row r="79" spans="1:21" x14ac:dyDescent="0.25">
      <c r="A79" s="102" t="e">
        <f ca="1">CELL("contents",'[1]Общие сведения'!A79)</f>
        <v>#N/A</v>
      </c>
      <c r="B79" s="102" t="e">
        <f ca="1">CELL("contents",'[1]Общие сведения'!B79)</f>
        <v>#N/A</v>
      </c>
      <c r="C79" s="105"/>
      <c r="D79" s="105"/>
      <c r="E79" s="105"/>
      <c r="F79" s="105"/>
      <c r="G79" s="105"/>
      <c r="H79" s="105"/>
      <c r="I79" s="105"/>
      <c r="J79" s="105"/>
      <c r="K79" s="106"/>
      <c r="L79" s="105"/>
      <c r="M79" s="105"/>
      <c r="N79" s="105"/>
      <c r="O79" s="105"/>
      <c r="P79" s="105"/>
      <c r="Q79" s="105"/>
      <c r="R79" s="105"/>
      <c r="S79" s="105"/>
      <c r="T79" s="105">
        <v>0</v>
      </c>
      <c r="U79" s="105">
        <v>1</v>
      </c>
    </row>
    <row r="80" spans="1:21" x14ac:dyDescent="0.25">
      <c r="A80" s="102" t="e">
        <f ca="1">CELL("contents",'[1]Общие сведения'!A80)</f>
        <v>#N/A</v>
      </c>
      <c r="B80" s="102" t="e">
        <f ca="1">CELL("contents",'[1]Общие сведения'!B80)</f>
        <v>#N/A</v>
      </c>
      <c r="C80" s="105"/>
      <c r="D80" s="105"/>
      <c r="E80" s="105"/>
      <c r="F80" s="105"/>
      <c r="G80" s="105"/>
      <c r="H80" s="105"/>
      <c r="I80" s="105"/>
      <c r="J80" s="105"/>
      <c r="K80" s="106"/>
      <c r="L80" s="105"/>
      <c r="M80" s="105"/>
      <c r="N80" s="105"/>
      <c r="O80" s="105"/>
      <c r="P80" s="105"/>
      <c r="Q80" s="105"/>
      <c r="R80" s="105"/>
      <c r="S80" s="105"/>
      <c r="T80" s="105">
        <v>0</v>
      </c>
      <c r="U80" s="105">
        <v>1</v>
      </c>
    </row>
    <row r="81" spans="1:21" x14ac:dyDescent="0.25">
      <c r="A81" s="102" t="e">
        <f ca="1">CELL("contents",'[1]Общие сведения'!A81)</f>
        <v>#N/A</v>
      </c>
      <c r="B81" s="102" t="e">
        <f ca="1">CELL("contents",'[1]Общие сведения'!B81)</f>
        <v>#N/A</v>
      </c>
      <c r="C81" s="105"/>
      <c r="D81" s="105"/>
      <c r="E81" s="105"/>
      <c r="F81" s="105"/>
      <c r="G81" s="105"/>
      <c r="H81" s="105"/>
      <c r="I81" s="105"/>
      <c r="J81" s="105"/>
      <c r="K81" s="106"/>
      <c r="L81" s="105"/>
      <c r="M81" s="105"/>
      <c r="N81" s="105"/>
      <c r="O81" s="105"/>
      <c r="P81" s="105"/>
      <c r="Q81" s="105"/>
      <c r="R81" s="105"/>
      <c r="S81" s="105"/>
      <c r="T81" s="105">
        <v>0</v>
      </c>
      <c r="U81" s="105">
        <v>1</v>
      </c>
    </row>
    <row r="82" spans="1:21" x14ac:dyDescent="0.25">
      <c r="A82" s="102" t="e">
        <f ca="1">CELL("contents",'[1]Общие сведения'!A82)</f>
        <v>#N/A</v>
      </c>
      <c r="B82" s="102" t="e">
        <f ca="1">CELL("contents",'[1]Общие сведения'!B82)</f>
        <v>#N/A</v>
      </c>
      <c r="C82" s="105"/>
      <c r="D82" s="105"/>
      <c r="E82" s="105"/>
      <c r="F82" s="105"/>
      <c r="G82" s="105"/>
      <c r="H82" s="105"/>
      <c r="I82" s="105"/>
      <c r="J82" s="105"/>
      <c r="K82" s="106"/>
      <c r="L82" s="105"/>
      <c r="M82" s="105"/>
      <c r="N82" s="105"/>
      <c r="O82" s="105"/>
      <c r="P82" s="105"/>
      <c r="Q82" s="105"/>
      <c r="R82" s="105"/>
      <c r="S82" s="105"/>
      <c r="T82" s="105">
        <v>0</v>
      </c>
      <c r="U82" s="105">
        <v>1</v>
      </c>
    </row>
    <row r="83" spans="1:21" x14ac:dyDescent="0.25">
      <c r="A83" s="102" t="e">
        <f ca="1">CELL("contents",'[1]Общие сведения'!A83)</f>
        <v>#N/A</v>
      </c>
      <c r="B83" s="102" t="e">
        <f ca="1">CELL("contents",'[1]Общие сведения'!B83)</f>
        <v>#N/A</v>
      </c>
      <c r="C83" s="105"/>
      <c r="D83" s="105"/>
      <c r="E83" s="105"/>
      <c r="F83" s="105"/>
      <c r="G83" s="105"/>
      <c r="H83" s="105"/>
      <c r="I83" s="105"/>
      <c r="J83" s="105"/>
      <c r="K83" s="106"/>
      <c r="L83" s="105"/>
      <c r="M83" s="105"/>
      <c r="N83" s="105"/>
      <c r="O83" s="105"/>
      <c r="P83" s="105"/>
      <c r="Q83" s="105"/>
      <c r="R83" s="105"/>
      <c r="S83" s="105"/>
      <c r="T83" s="105">
        <v>0</v>
      </c>
      <c r="U83" s="105">
        <v>1</v>
      </c>
    </row>
    <row r="84" spans="1:21" x14ac:dyDescent="0.25">
      <c r="A84" s="102" t="e">
        <f ca="1">CELL("contents",'[1]Общие сведения'!A84)</f>
        <v>#N/A</v>
      </c>
      <c r="B84" s="102" t="e">
        <f ca="1">CELL("contents",'[1]Общие сведения'!B84)</f>
        <v>#N/A</v>
      </c>
      <c r="C84" s="105"/>
      <c r="D84" s="105"/>
      <c r="E84" s="105"/>
      <c r="F84" s="105"/>
      <c r="G84" s="105"/>
      <c r="H84" s="105"/>
      <c r="I84" s="105"/>
      <c r="J84" s="105"/>
      <c r="K84" s="106"/>
      <c r="L84" s="105"/>
      <c r="M84" s="105"/>
      <c r="N84" s="105"/>
      <c r="O84" s="105"/>
      <c r="P84" s="105"/>
      <c r="Q84" s="105"/>
      <c r="R84" s="105"/>
      <c r="S84" s="105"/>
      <c r="T84" s="105">
        <v>0</v>
      </c>
      <c r="U84" s="105">
        <v>1</v>
      </c>
    </row>
    <row r="85" spans="1:21" x14ac:dyDescent="0.25">
      <c r="A85" s="102" t="e">
        <f ca="1">CELL("contents",'[1]Общие сведения'!A85)</f>
        <v>#N/A</v>
      </c>
      <c r="B85" s="102" t="e">
        <f ca="1">CELL("contents",'[1]Общие сведения'!B85)</f>
        <v>#N/A</v>
      </c>
      <c r="C85" s="105"/>
      <c r="D85" s="105"/>
      <c r="E85" s="105"/>
      <c r="F85" s="105"/>
      <c r="G85" s="105"/>
      <c r="H85" s="105"/>
      <c r="I85" s="105"/>
      <c r="J85" s="105"/>
      <c r="K85" s="106"/>
      <c r="L85" s="105"/>
      <c r="M85" s="105"/>
      <c r="N85" s="105"/>
      <c r="O85" s="105"/>
      <c r="P85" s="105"/>
      <c r="Q85" s="105"/>
      <c r="R85" s="105"/>
      <c r="S85" s="105"/>
      <c r="T85" s="105">
        <v>0</v>
      </c>
      <c r="U85" s="105">
        <v>1</v>
      </c>
    </row>
    <row r="86" spans="1:21" x14ac:dyDescent="0.25">
      <c r="A86" s="102" t="e">
        <f ca="1">CELL("contents",'[1]Общие сведения'!A86)</f>
        <v>#N/A</v>
      </c>
      <c r="B86" s="102" t="e">
        <f ca="1">CELL("contents",'[1]Общие сведения'!B86)</f>
        <v>#N/A</v>
      </c>
      <c r="C86" s="105"/>
      <c r="D86" s="105"/>
      <c r="E86" s="105"/>
      <c r="F86" s="105"/>
      <c r="G86" s="105"/>
      <c r="H86" s="105"/>
      <c r="I86" s="105"/>
      <c r="J86" s="105"/>
      <c r="K86" s="106"/>
      <c r="L86" s="105"/>
      <c r="M86" s="105"/>
      <c r="N86" s="105"/>
      <c r="O86" s="105"/>
      <c r="P86" s="105"/>
      <c r="Q86" s="105"/>
      <c r="R86" s="105"/>
      <c r="S86" s="105"/>
      <c r="T86" s="105">
        <v>0</v>
      </c>
      <c r="U86" s="105">
        <v>1</v>
      </c>
    </row>
    <row r="87" spans="1:21" x14ac:dyDescent="0.25">
      <c r="A87" s="102" t="e">
        <f ca="1">CELL("contents",'[1]Общие сведения'!A87)</f>
        <v>#N/A</v>
      </c>
      <c r="B87" s="102" t="e">
        <f ca="1">CELL("contents",'[1]Общие сведения'!B87)</f>
        <v>#N/A</v>
      </c>
      <c r="C87" s="105"/>
      <c r="D87" s="105"/>
      <c r="E87" s="105"/>
      <c r="F87" s="105"/>
      <c r="G87" s="105"/>
      <c r="H87" s="105"/>
      <c r="I87" s="105"/>
      <c r="J87" s="105"/>
      <c r="K87" s="106"/>
      <c r="L87" s="105"/>
      <c r="M87" s="105"/>
      <c r="N87" s="105"/>
      <c r="O87" s="105"/>
      <c r="P87" s="105"/>
      <c r="Q87" s="105"/>
      <c r="R87" s="105"/>
      <c r="S87" s="105"/>
      <c r="T87" s="105">
        <v>0</v>
      </c>
      <c r="U87" s="105">
        <v>1</v>
      </c>
    </row>
    <row r="88" spans="1:21" x14ac:dyDescent="0.25">
      <c r="A88" s="102" t="e">
        <f ca="1">CELL("contents",'[1]Общие сведения'!A88)</f>
        <v>#N/A</v>
      </c>
      <c r="B88" s="102" t="e">
        <f ca="1">CELL("contents",'[1]Общие сведения'!B88)</f>
        <v>#N/A</v>
      </c>
      <c r="C88" s="105"/>
      <c r="D88" s="105"/>
      <c r="E88" s="105"/>
      <c r="F88" s="105"/>
      <c r="G88" s="105"/>
      <c r="H88" s="105"/>
      <c r="I88" s="105"/>
      <c r="J88" s="105"/>
      <c r="K88" s="106"/>
      <c r="L88" s="105"/>
      <c r="M88" s="105"/>
      <c r="N88" s="105"/>
      <c r="O88" s="105"/>
      <c r="P88" s="105"/>
      <c r="Q88" s="105"/>
      <c r="R88" s="105"/>
      <c r="S88" s="105"/>
      <c r="T88" s="105">
        <v>0</v>
      </c>
      <c r="U88" s="105">
        <v>1</v>
      </c>
    </row>
    <row r="89" spans="1:21" x14ac:dyDescent="0.25">
      <c r="A89" s="102" t="e">
        <f ca="1">CELL("contents",'[1]Общие сведения'!A89)</f>
        <v>#N/A</v>
      </c>
      <c r="B89" s="102" t="e">
        <f ca="1">CELL("contents",'[1]Общие сведения'!B89)</f>
        <v>#N/A</v>
      </c>
      <c r="C89" s="105"/>
      <c r="D89" s="105"/>
      <c r="E89" s="105"/>
      <c r="F89" s="105"/>
      <c r="G89" s="105"/>
      <c r="H89" s="105"/>
      <c r="I89" s="105"/>
      <c r="J89" s="105"/>
      <c r="K89" s="106"/>
      <c r="L89" s="105"/>
      <c r="M89" s="105"/>
      <c r="N89" s="105"/>
      <c r="O89" s="105"/>
      <c r="P89" s="105"/>
      <c r="Q89" s="105"/>
      <c r="R89" s="105"/>
      <c r="S89" s="105"/>
      <c r="T89" s="105">
        <v>0</v>
      </c>
      <c r="U89" s="105">
        <v>1</v>
      </c>
    </row>
    <row r="90" spans="1:21" x14ac:dyDescent="0.25">
      <c r="A90" s="102" t="e">
        <f ca="1">CELL("contents",'[1]Общие сведения'!A90)</f>
        <v>#N/A</v>
      </c>
      <c r="B90" s="102" t="e">
        <f ca="1">CELL("contents",'[1]Общие сведения'!B90)</f>
        <v>#N/A</v>
      </c>
      <c r="C90" s="105"/>
      <c r="D90" s="105"/>
      <c r="E90" s="105"/>
      <c r="F90" s="105"/>
      <c r="G90" s="105"/>
      <c r="H90" s="105"/>
      <c r="I90" s="105"/>
      <c r="J90" s="105"/>
      <c r="K90" s="106"/>
      <c r="L90" s="105"/>
      <c r="M90" s="105"/>
      <c r="N90" s="105"/>
      <c r="O90" s="105"/>
      <c r="P90" s="105"/>
      <c r="Q90" s="105"/>
      <c r="R90" s="105"/>
      <c r="S90" s="105"/>
      <c r="T90" s="105">
        <v>0</v>
      </c>
      <c r="U90" s="105">
        <v>1</v>
      </c>
    </row>
    <row r="91" spans="1:21" x14ac:dyDescent="0.25">
      <c r="A91" s="102" t="e">
        <f ca="1">CELL("contents",'[1]Общие сведения'!A91)</f>
        <v>#N/A</v>
      </c>
      <c r="B91" s="102" t="e">
        <f ca="1">CELL("contents",'[1]Общие сведения'!B91)</f>
        <v>#N/A</v>
      </c>
      <c r="C91" s="105"/>
      <c r="D91" s="105"/>
      <c r="E91" s="105"/>
      <c r="F91" s="105"/>
      <c r="G91" s="105"/>
      <c r="H91" s="105"/>
      <c r="I91" s="105"/>
      <c r="J91" s="105"/>
      <c r="K91" s="106"/>
      <c r="L91" s="105"/>
      <c r="M91" s="105"/>
      <c r="N91" s="105"/>
      <c r="O91" s="105"/>
      <c r="P91" s="105"/>
      <c r="Q91" s="105"/>
      <c r="R91" s="105"/>
      <c r="S91" s="105"/>
      <c r="T91" s="105">
        <v>0</v>
      </c>
      <c r="U91" s="105">
        <v>1</v>
      </c>
    </row>
    <row r="92" spans="1:21" s="108" customFormat="1" x14ac:dyDescent="0.25">
      <c r="A92" s="102" t="e">
        <f ca="1">CELL("contents",'[1]Общие сведения'!A92)</f>
        <v>#N/A</v>
      </c>
      <c r="B92" s="102" t="e">
        <f ca="1">CELL("contents",'[1]Общие сведения'!B92)</f>
        <v>#N/A</v>
      </c>
      <c r="C92" s="107"/>
      <c r="D92" s="107"/>
      <c r="E92" s="107"/>
      <c r="F92" s="107"/>
      <c r="G92" s="107"/>
      <c r="H92" s="107"/>
      <c r="I92" s="107"/>
      <c r="J92" s="107"/>
      <c r="K92" s="106"/>
      <c r="L92" s="107"/>
      <c r="M92" s="107"/>
      <c r="N92" s="107"/>
      <c r="O92" s="107"/>
      <c r="P92" s="107"/>
      <c r="Q92" s="107"/>
      <c r="R92" s="107"/>
      <c r="S92" s="107"/>
      <c r="T92" s="107">
        <v>0</v>
      </c>
      <c r="U92" s="107">
        <v>1</v>
      </c>
    </row>
    <row r="93" spans="1:21" s="108" customFormat="1" x14ac:dyDescent="0.25">
      <c r="A93" s="102" t="e">
        <f ca="1">CELL("contents",'[1]Общие сведения'!A93)</f>
        <v>#N/A</v>
      </c>
      <c r="B93" s="102" t="e">
        <f ca="1">CELL("contents",'[1]Общие сведения'!B93)</f>
        <v>#N/A</v>
      </c>
      <c r="C93" s="107"/>
      <c r="D93" s="107"/>
      <c r="E93" s="107"/>
      <c r="F93" s="107"/>
      <c r="G93" s="107"/>
      <c r="H93" s="107"/>
      <c r="I93" s="107"/>
      <c r="J93" s="107"/>
      <c r="K93" s="106"/>
      <c r="L93" s="107"/>
      <c r="M93" s="107"/>
      <c r="N93" s="107"/>
      <c r="O93" s="107"/>
      <c r="P93" s="107"/>
      <c r="Q93" s="107"/>
      <c r="R93" s="107"/>
      <c r="S93" s="107"/>
      <c r="T93" s="107">
        <v>0</v>
      </c>
      <c r="U93" s="107">
        <v>1</v>
      </c>
    </row>
    <row r="94" spans="1:21" s="108" customFormat="1" x14ac:dyDescent="0.25">
      <c r="A94" s="102" t="e">
        <f ca="1">CELL("contents",'[1]Общие сведения'!A94)</f>
        <v>#N/A</v>
      </c>
      <c r="B94" s="102" t="e">
        <f ca="1">CELL("contents",'[1]Общие сведения'!B94)</f>
        <v>#N/A</v>
      </c>
      <c r="C94" s="107"/>
      <c r="D94" s="107"/>
      <c r="E94" s="107"/>
      <c r="F94" s="107"/>
      <c r="G94" s="107"/>
      <c r="H94" s="107"/>
      <c r="I94" s="107"/>
      <c r="J94" s="107"/>
      <c r="K94" s="106"/>
      <c r="L94" s="107"/>
      <c r="M94" s="107"/>
      <c r="N94" s="107"/>
      <c r="O94" s="107"/>
      <c r="P94" s="107"/>
      <c r="Q94" s="107"/>
      <c r="R94" s="107"/>
      <c r="S94" s="107"/>
      <c r="T94" s="107">
        <v>0</v>
      </c>
      <c r="U94" s="107">
        <v>1</v>
      </c>
    </row>
    <row r="95" spans="1:21" s="108" customFormat="1" x14ac:dyDescent="0.25">
      <c r="A95" s="102" t="e">
        <f ca="1">CELL("contents",'[1]Общие сведения'!A95)</f>
        <v>#N/A</v>
      </c>
      <c r="B95" s="102" t="e">
        <f ca="1">CELL("contents",'[1]Общие сведения'!B95)</f>
        <v>#N/A</v>
      </c>
      <c r="C95" s="107"/>
      <c r="D95" s="107"/>
      <c r="E95" s="107"/>
      <c r="F95" s="107"/>
      <c r="G95" s="107"/>
      <c r="H95" s="107"/>
      <c r="I95" s="107"/>
      <c r="J95" s="107"/>
      <c r="K95" s="106"/>
      <c r="L95" s="107"/>
      <c r="M95" s="107"/>
      <c r="N95" s="107"/>
      <c r="O95" s="107"/>
      <c r="P95" s="107"/>
      <c r="Q95" s="107"/>
      <c r="R95" s="107"/>
      <c r="S95" s="107"/>
      <c r="T95" s="107">
        <v>0</v>
      </c>
      <c r="U95" s="107">
        <v>1</v>
      </c>
    </row>
    <row r="96" spans="1:21" x14ac:dyDescent="0.25">
      <c r="A96" s="102" t="e">
        <f ca="1">CELL("contents",'[1]Общие сведения'!A96)</f>
        <v>#N/A</v>
      </c>
      <c r="B96" s="102" t="e">
        <f ca="1">CELL("contents",'[1]Общие сведения'!B96)</f>
        <v>#N/A</v>
      </c>
      <c r="C96" s="105"/>
      <c r="D96" s="105"/>
      <c r="E96" s="105"/>
      <c r="F96" s="105"/>
      <c r="G96" s="105"/>
      <c r="H96" s="105"/>
      <c r="I96" s="105"/>
      <c r="J96" s="105"/>
      <c r="K96" s="106"/>
      <c r="L96" s="105"/>
      <c r="M96" s="105"/>
      <c r="N96" s="105"/>
      <c r="O96" s="105"/>
      <c r="P96" s="105"/>
      <c r="Q96" s="105"/>
      <c r="R96" s="105"/>
      <c r="S96" s="105"/>
      <c r="T96" s="105">
        <v>0</v>
      </c>
      <c r="U96" s="105">
        <v>1</v>
      </c>
    </row>
    <row r="97" spans="1:21" x14ac:dyDescent="0.25">
      <c r="A97" s="102" t="e">
        <f ca="1">CELL("contents",'[1]Общие сведения'!A97)</f>
        <v>#N/A</v>
      </c>
      <c r="B97" s="102" t="e">
        <f ca="1">CELL("contents",'[1]Общие сведения'!B97)</f>
        <v>#N/A</v>
      </c>
      <c r="C97" s="105"/>
      <c r="D97" s="105"/>
      <c r="E97" s="105"/>
      <c r="F97" s="105"/>
      <c r="G97" s="105"/>
      <c r="H97" s="105"/>
      <c r="I97" s="105"/>
      <c r="J97" s="105"/>
      <c r="K97" s="106"/>
      <c r="L97" s="105"/>
      <c r="M97" s="105"/>
      <c r="N97" s="105"/>
      <c r="O97" s="105"/>
      <c r="P97" s="105"/>
      <c r="Q97" s="105"/>
      <c r="R97" s="105"/>
      <c r="S97" s="105"/>
      <c r="T97" s="105">
        <v>0</v>
      </c>
      <c r="U97" s="105">
        <v>1</v>
      </c>
    </row>
    <row r="98" spans="1:21" x14ac:dyDescent="0.25">
      <c r="A98" s="102" t="e">
        <f ca="1">CELL("contents",'[1]Общие сведения'!A98)</f>
        <v>#N/A</v>
      </c>
      <c r="B98" s="102" t="e">
        <f ca="1">CELL("contents",'[1]Общие сведения'!B98)</f>
        <v>#N/A</v>
      </c>
      <c r="C98" s="105"/>
      <c r="D98" s="105"/>
      <c r="E98" s="105"/>
      <c r="F98" s="105"/>
      <c r="G98" s="105"/>
      <c r="H98" s="105"/>
      <c r="I98" s="105"/>
      <c r="J98" s="105"/>
      <c r="K98" s="106"/>
      <c r="L98" s="105"/>
      <c r="M98" s="105"/>
      <c r="N98" s="105"/>
      <c r="O98" s="105"/>
      <c r="P98" s="105"/>
      <c r="Q98" s="105"/>
      <c r="R98" s="105"/>
      <c r="S98" s="105"/>
      <c r="T98" s="105">
        <v>0</v>
      </c>
      <c r="U98" s="105">
        <v>1</v>
      </c>
    </row>
    <row r="99" spans="1:21" x14ac:dyDescent="0.25">
      <c r="A99" s="102" t="e">
        <f ca="1">CELL("contents",'[1]Общие сведения'!A99)</f>
        <v>#N/A</v>
      </c>
      <c r="B99" s="102" t="e">
        <f ca="1">CELL("contents",'[1]Общие сведения'!B99)</f>
        <v>#N/A</v>
      </c>
      <c r="C99" s="105"/>
      <c r="D99" s="105"/>
      <c r="E99" s="105"/>
      <c r="F99" s="105"/>
      <c r="G99" s="105"/>
      <c r="H99" s="105"/>
      <c r="I99" s="105"/>
      <c r="J99" s="105"/>
      <c r="K99" s="106"/>
      <c r="L99" s="105"/>
      <c r="M99" s="105"/>
      <c r="N99" s="105"/>
      <c r="O99" s="105"/>
      <c r="P99" s="105"/>
      <c r="Q99" s="105"/>
      <c r="R99" s="105"/>
      <c r="S99" s="105"/>
      <c r="T99" s="105">
        <v>0</v>
      </c>
      <c r="U99" s="105">
        <v>1</v>
      </c>
    </row>
    <row r="100" spans="1:21" x14ac:dyDescent="0.25">
      <c r="A100" s="102" t="e">
        <f ca="1">CELL("contents",'[1]Общие сведения'!A100)</f>
        <v>#N/A</v>
      </c>
      <c r="B100" s="102" t="e">
        <f ca="1">CELL("contents",'[1]Общие сведения'!B100)</f>
        <v>#N/A</v>
      </c>
      <c r="C100" s="105"/>
      <c r="D100" s="105"/>
      <c r="E100" s="105"/>
      <c r="F100" s="105"/>
      <c r="G100" s="105"/>
      <c r="H100" s="105"/>
      <c r="I100" s="105"/>
      <c r="J100" s="105"/>
      <c r="K100" s="106"/>
      <c r="L100" s="105"/>
      <c r="M100" s="105"/>
      <c r="N100" s="105"/>
      <c r="O100" s="105"/>
      <c r="P100" s="105"/>
      <c r="Q100" s="105"/>
      <c r="R100" s="105"/>
      <c r="S100" s="105"/>
      <c r="T100" s="105">
        <v>0</v>
      </c>
      <c r="U100" s="105">
        <v>1</v>
      </c>
    </row>
    <row r="101" spans="1:21" x14ac:dyDescent="0.25">
      <c r="A101" s="102" t="e">
        <f ca="1">CELL("contents",'[1]Общие сведения'!A101)</f>
        <v>#N/A</v>
      </c>
      <c r="B101" s="102" t="e">
        <f ca="1">CELL("contents",'[1]Общие сведения'!B101)</f>
        <v>#N/A</v>
      </c>
      <c r="C101" s="105"/>
      <c r="D101" s="105"/>
      <c r="E101" s="105"/>
      <c r="F101" s="105"/>
      <c r="G101" s="105"/>
      <c r="H101" s="105"/>
      <c r="I101" s="105"/>
      <c r="J101" s="105"/>
      <c r="K101" s="106"/>
      <c r="L101" s="105"/>
      <c r="M101" s="105"/>
      <c r="N101" s="105"/>
      <c r="O101" s="105"/>
      <c r="P101" s="105"/>
      <c r="Q101" s="105"/>
      <c r="R101" s="105"/>
      <c r="S101" s="105"/>
      <c r="T101" s="105">
        <v>0</v>
      </c>
      <c r="U101" s="105">
        <v>1</v>
      </c>
    </row>
    <row r="102" spans="1:21" x14ac:dyDescent="0.25">
      <c r="A102" s="102" t="e">
        <f ca="1">CELL("contents",'[1]Общие сведения'!A102)</f>
        <v>#N/A</v>
      </c>
      <c r="B102" s="102" t="e">
        <f ca="1">CELL("contents",'[1]Общие сведения'!B102)</f>
        <v>#N/A</v>
      </c>
      <c r="C102" s="105"/>
      <c r="D102" s="105"/>
      <c r="E102" s="105"/>
      <c r="F102" s="105"/>
      <c r="G102" s="105"/>
      <c r="H102" s="105"/>
      <c r="I102" s="105"/>
      <c r="J102" s="105"/>
      <c r="K102" s="106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</row>
    <row r="103" spans="1:21" x14ac:dyDescent="0.25">
      <c r="A103" s="102" t="e">
        <f ca="1">CELL("contents",'[1]Общие сведения'!A103)</f>
        <v>#N/A</v>
      </c>
      <c r="B103" s="102" t="e">
        <f ca="1">CELL("contents",'[1]Общие сведения'!B103)</f>
        <v>#N/A</v>
      </c>
      <c r="C103" s="105"/>
      <c r="D103" s="105"/>
      <c r="E103" s="105"/>
      <c r="F103" s="105"/>
      <c r="G103" s="105"/>
      <c r="H103" s="105"/>
      <c r="I103" s="105"/>
      <c r="J103" s="105"/>
      <c r="K103" s="106"/>
      <c r="L103" s="105"/>
      <c r="M103" s="105"/>
      <c r="N103" s="105"/>
      <c r="O103" s="105"/>
      <c r="P103" s="105"/>
      <c r="Q103" s="105"/>
      <c r="R103" s="105"/>
      <c r="S103" s="105"/>
      <c r="T103" s="105">
        <v>0</v>
      </c>
      <c r="U103" s="105">
        <v>1</v>
      </c>
    </row>
    <row r="104" spans="1:21" x14ac:dyDescent="0.25">
      <c r="A104" s="102" t="e">
        <f ca="1">CELL("contents",'[1]Общие сведения'!A104)</f>
        <v>#N/A</v>
      </c>
      <c r="B104" s="102" t="e">
        <f ca="1">CELL("contents",'[1]Общие сведения'!B104)</f>
        <v>#N/A</v>
      </c>
      <c r="C104" s="105"/>
      <c r="D104" s="105"/>
      <c r="E104" s="105"/>
      <c r="F104" s="105"/>
      <c r="G104" s="105"/>
      <c r="H104" s="105"/>
      <c r="I104" s="105"/>
      <c r="J104" s="105"/>
      <c r="K104" s="106"/>
      <c r="L104" s="105"/>
      <c r="M104" s="105"/>
      <c r="N104" s="105"/>
      <c r="O104" s="105"/>
      <c r="P104" s="105"/>
      <c r="Q104" s="105"/>
      <c r="R104" s="105"/>
      <c r="S104" s="105"/>
      <c r="T104" s="105">
        <v>0</v>
      </c>
      <c r="U104" s="105">
        <v>1</v>
      </c>
    </row>
    <row r="105" spans="1:21" x14ac:dyDescent="0.25">
      <c r="A105" s="102" t="e">
        <f ca="1">CELL("contents",'[1]Общие сведения'!A105)</f>
        <v>#N/A</v>
      </c>
      <c r="B105" s="102" t="e">
        <f ca="1">CELL("contents",'[1]Общие сведения'!B105)</f>
        <v>#N/A</v>
      </c>
      <c r="C105" s="105"/>
      <c r="D105" s="105"/>
      <c r="E105" s="105"/>
      <c r="F105" s="105"/>
      <c r="G105" s="105"/>
      <c r="H105" s="105"/>
      <c r="I105" s="105"/>
      <c r="J105" s="105"/>
      <c r="K105" s="106"/>
      <c r="L105" s="105"/>
      <c r="M105" s="105"/>
      <c r="N105" s="105"/>
      <c r="O105" s="105"/>
      <c r="P105" s="105"/>
      <c r="Q105" s="105"/>
      <c r="R105" s="105"/>
      <c r="S105" s="105"/>
      <c r="T105" s="105">
        <v>0</v>
      </c>
      <c r="U105" s="105">
        <v>1</v>
      </c>
    </row>
    <row r="106" spans="1:21" x14ac:dyDescent="0.25">
      <c r="A106" s="102" t="e">
        <f ca="1">CELL("contents",'[1]Общие сведения'!A106)</f>
        <v>#N/A</v>
      </c>
      <c r="B106" s="102" t="e">
        <f ca="1">CELL("contents",'[1]Общие сведения'!B106)</f>
        <v>#N/A</v>
      </c>
      <c r="C106" s="105"/>
      <c r="D106" s="105"/>
      <c r="E106" s="105"/>
      <c r="F106" s="105"/>
      <c r="G106" s="105"/>
      <c r="H106" s="105"/>
      <c r="I106" s="105"/>
      <c r="J106" s="105"/>
      <c r="K106" s="106"/>
      <c r="L106" s="105"/>
      <c r="M106" s="105"/>
      <c r="N106" s="105"/>
      <c r="O106" s="105"/>
      <c r="P106" s="105"/>
      <c r="Q106" s="105"/>
      <c r="R106" s="105"/>
      <c r="S106" s="105"/>
      <c r="T106" s="105">
        <v>0</v>
      </c>
      <c r="U106" s="105">
        <v>1</v>
      </c>
    </row>
    <row r="107" spans="1:21" s="108" customFormat="1" x14ac:dyDescent="0.25">
      <c r="A107" s="102" t="e">
        <f ca="1">CELL("contents",'[1]Общие сведения'!A107)</f>
        <v>#N/A</v>
      </c>
      <c r="B107" s="102" t="e">
        <f ca="1">CELL("contents",'[1]Общие сведения'!B107)</f>
        <v>#N/A</v>
      </c>
      <c r="C107" s="107"/>
      <c r="D107" s="107"/>
      <c r="E107" s="107"/>
      <c r="F107" s="107"/>
      <c r="G107" s="107"/>
      <c r="H107" s="107"/>
      <c r="I107" s="107"/>
      <c r="J107" s="107"/>
      <c r="K107" s="106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</row>
    <row r="108" spans="1:21" s="108" customFormat="1" x14ac:dyDescent="0.25">
      <c r="A108" s="102" t="e">
        <f ca="1">CELL("contents",'[1]Общие сведения'!A108)</f>
        <v>#N/A</v>
      </c>
      <c r="B108" s="102" t="e">
        <f ca="1">CELL("contents",'[1]Общие сведения'!B108)</f>
        <v>#N/A</v>
      </c>
      <c r="C108" s="107"/>
      <c r="D108" s="107"/>
      <c r="E108" s="107"/>
      <c r="F108" s="107"/>
      <c r="G108" s="107"/>
      <c r="H108" s="107"/>
      <c r="I108" s="107"/>
      <c r="J108" s="107"/>
      <c r="K108" s="106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</row>
    <row r="109" spans="1:21" s="108" customFormat="1" x14ac:dyDescent="0.25">
      <c r="A109" s="102" t="e">
        <f ca="1">CELL("contents",'[1]Общие сведения'!A109)</f>
        <v>#N/A</v>
      </c>
      <c r="B109" s="102" t="e">
        <f ca="1">CELL("contents",'[1]Общие сведения'!B109)</f>
        <v>#N/A</v>
      </c>
      <c r="C109" s="107"/>
      <c r="D109" s="107"/>
      <c r="E109" s="107"/>
      <c r="F109" s="107"/>
      <c r="G109" s="107"/>
      <c r="H109" s="107"/>
      <c r="I109" s="107"/>
      <c r="J109" s="107"/>
      <c r="K109" s="106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</row>
    <row r="110" spans="1:21" s="108" customFormat="1" x14ac:dyDescent="0.25">
      <c r="A110" s="102" t="e">
        <f ca="1">CELL("contents",'[1]Общие сведения'!A110)</f>
        <v>#N/A</v>
      </c>
      <c r="B110" s="102" t="e">
        <f ca="1">CELL("contents",'[1]Общие сведения'!B110)</f>
        <v>#N/A</v>
      </c>
      <c r="C110" s="107"/>
      <c r="D110" s="107"/>
      <c r="E110" s="107"/>
      <c r="F110" s="107"/>
      <c r="G110" s="107"/>
      <c r="H110" s="107"/>
      <c r="I110" s="107"/>
      <c r="J110" s="107"/>
      <c r="K110" s="106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</row>
    <row r="111" spans="1:21" x14ac:dyDescent="0.25">
      <c r="A111" s="102" t="e">
        <f ca="1">CELL("contents",'[1]Общие сведения'!A111)</f>
        <v>#N/A</v>
      </c>
      <c r="B111" s="102" t="e">
        <f ca="1">CELL("contents",'[1]Общие сведения'!B111)</f>
        <v>#N/A</v>
      </c>
      <c r="C111" s="105"/>
      <c r="D111" s="105"/>
      <c r="E111" s="105"/>
      <c r="F111" s="105"/>
      <c r="G111" s="105"/>
      <c r="H111" s="105"/>
      <c r="I111" s="105"/>
      <c r="J111" s="105"/>
      <c r="K111" s="106"/>
      <c r="L111" s="105"/>
      <c r="M111" s="105"/>
      <c r="N111" s="105"/>
      <c r="O111" s="105"/>
      <c r="P111" s="105"/>
      <c r="Q111" s="105"/>
      <c r="R111" s="105"/>
      <c r="S111" s="105"/>
      <c r="T111" s="105">
        <v>0</v>
      </c>
      <c r="U111" s="105">
        <v>1</v>
      </c>
    </row>
    <row r="112" spans="1:21" s="108" customFormat="1" x14ac:dyDescent="0.25">
      <c r="A112" s="102" t="e">
        <f ca="1">CELL("contents",'[1]Общие сведения'!A112)</f>
        <v>#N/A</v>
      </c>
      <c r="B112" s="102" t="e">
        <f ca="1">CELL("contents",'[1]Общие сведения'!B112)</f>
        <v>#N/A</v>
      </c>
      <c r="C112" s="107"/>
      <c r="D112" s="107"/>
      <c r="E112" s="107"/>
      <c r="F112" s="107"/>
      <c r="G112" s="107"/>
      <c r="H112" s="107"/>
      <c r="I112" s="107"/>
      <c r="J112" s="107"/>
      <c r="K112" s="106"/>
      <c r="L112" s="107"/>
      <c r="M112" s="107"/>
      <c r="N112" s="107"/>
      <c r="O112" s="107"/>
      <c r="P112" s="107"/>
      <c r="Q112" s="107"/>
      <c r="R112" s="107"/>
      <c r="S112" s="107"/>
      <c r="T112" s="107">
        <v>0</v>
      </c>
      <c r="U112" s="107">
        <v>1</v>
      </c>
    </row>
    <row r="113" spans="1:21" x14ac:dyDescent="0.25">
      <c r="A113" s="102" t="e">
        <f ca="1">CELL("contents",'[1]Общие сведения'!A113)</f>
        <v>#N/A</v>
      </c>
      <c r="B113" s="102" t="e">
        <f ca="1">CELL("contents",'[1]Общие сведения'!B113)</f>
        <v>#N/A</v>
      </c>
      <c r="C113" s="105"/>
      <c r="D113" s="105"/>
      <c r="E113" s="105"/>
      <c r="F113" s="105"/>
      <c r="G113" s="105"/>
      <c r="H113" s="105"/>
      <c r="I113" s="105"/>
      <c r="J113" s="105"/>
      <c r="K113" s="106"/>
      <c r="L113" s="105"/>
      <c r="M113" s="105"/>
      <c r="N113" s="105"/>
      <c r="O113" s="105"/>
      <c r="P113" s="105"/>
      <c r="Q113" s="105"/>
      <c r="R113" s="105"/>
      <c r="S113" s="105"/>
      <c r="T113" s="105">
        <v>0</v>
      </c>
      <c r="U113" s="105">
        <v>1</v>
      </c>
    </row>
    <row r="114" spans="1:21" x14ac:dyDescent="0.25">
      <c r="A114" s="102" t="e">
        <f ca="1">CELL("contents",'[1]Общие сведения'!A114)</f>
        <v>#N/A</v>
      </c>
      <c r="B114" s="102" t="e">
        <f ca="1">CELL("contents",'[1]Общие сведения'!B114)</f>
        <v>#N/A</v>
      </c>
      <c r="C114" s="105"/>
      <c r="D114" s="105"/>
      <c r="E114" s="105"/>
      <c r="F114" s="105"/>
      <c r="G114" s="105"/>
      <c r="H114" s="105"/>
      <c r="I114" s="105"/>
      <c r="J114" s="105"/>
      <c r="K114" s="106"/>
      <c r="L114" s="105"/>
      <c r="M114" s="105"/>
      <c r="N114" s="105"/>
      <c r="O114" s="105"/>
      <c r="P114" s="105"/>
      <c r="Q114" s="105"/>
      <c r="R114" s="105"/>
      <c r="S114" s="105"/>
      <c r="T114" s="105">
        <v>0</v>
      </c>
      <c r="U114" s="105">
        <v>1</v>
      </c>
    </row>
    <row r="115" spans="1:21" x14ac:dyDescent="0.25">
      <c r="A115" s="102" t="e">
        <f ca="1">CELL("contents",'[1]Общие сведения'!A115)</f>
        <v>#N/A</v>
      </c>
      <c r="B115" s="102" t="e">
        <f ca="1">CELL("contents",'[1]Общие сведения'!B115)</f>
        <v>#N/A</v>
      </c>
      <c r="C115" s="105"/>
      <c r="D115" s="105"/>
      <c r="E115" s="105"/>
      <c r="F115" s="105"/>
      <c r="G115" s="105"/>
      <c r="H115" s="105"/>
      <c r="I115" s="105"/>
      <c r="J115" s="105"/>
      <c r="K115" s="106"/>
      <c r="L115" s="105"/>
      <c r="M115" s="105"/>
      <c r="N115" s="105"/>
      <c r="O115" s="105"/>
      <c r="P115" s="105"/>
      <c r="Q115" s="105"/>
      <c r="R115" s="105"/>
      <c r="S115" s="105"/>
      <c r="T115" s="105">
        <v>0</v>
      </c>
      <c r="U115" s="105">
        <v>1</v>
      </c>
    </row>
    <row r="116" spans="1:21" x14ac:dyDescent="0.25">
      <c r="A116" s="102" t="e">
        <f ca="1">CELL("contents",'[1]Общие сведения'!A116)</f>
        <v>#N/A</v>
      </c>
      <c r="B116" s="102" t="e">
        <f ca="1">CELL("contents",'[1]Общие сведения'!B116)</f>
        <v>#N/A</v>
      </c>
      <c r="C116" s="105"/>
      <c r="D116" s="105"/>
      <c r="E116" s="105"/>
      <c r="F116" s="105"/>
      <c r="G116" s="105"/>
      <c r="H116" s="105"/>
      <c r="I116" s="105"/>
      <c r="J116" s="105"/>
      <c r="K116" s="106"/>
      <c r="L116" s="105"/>
      <c r="M116" s="105"/>
      <c r="N116" s="105"/>
      <c r="O116" s="105"/>
      <c r="P116" s="105"/>
      <c r="Q116" s="105"/>
      <c r="R116" s="105"/>
      <c r="S116" s="105"/>
      <c r="T116" s="105">
        <v>0</v>
      </c>
      <c r="U116" s="105">
        <v>1</v>
      </c>
    </row>
    <row r="117" spans="1:21" x14ac:dyDescent="0.25">
      <c r="A117" s="102" t="e">
        <f ca="1">CELL("contents",'[1]Общие сведения'!A117)</f>
        <v>#N/A</v>
      </c>
      <c r="B117" s="102" t="e">
        <f ca="1">CELL("contents",'[1]Общие сведения'!B117)</f>
        <v>#N/A</v>
      </c>
      <c r="C117" s="105"/>
      <c r="D117" s="105"/>
      <c r="E117" s="105"/>
      <c r="F117" s="105"/>
      <c r="G117" s="105"/>
      <c r="H117" s="105"/>
      <c r="I117" s="105"/>
      <c r="J117" s="105"/>
      <c r="K117" s="106"/>
      <c r="L117" s="105"/>
      <c r="M117" s="105"/>
      <c r="N117" s="105"/>
      <c r="O117" s="105"/>
      <c r="P117" s="105"/>
      <c r="Q117" s="105"/>
      <c r="R117" s="105"/>
      <c r="S117" s="105"/>
      <c r="T117" s="105">
        <v>0</v>
      </c>
      <c r="U117" s="105">
        <v>1</v>
      </c>
    </row>
    <row r="118" spans="1:21" x14ac:dyDescent="0.25">
      <c r="A118" s="102" t="e">
        <f ca="1">CELL("contents",'[1]Общие сведения'!A118)</f>
        <v>#N/A</v>
      </c>
      <c r="B118" s="102" t="e">
        <f ca="1">CELL("contents",'[1]Общие сведения'!B118)</f>
        <v>#N/A</v>
      </c>
      <c r="C118" s="105"/>
      <c r="D118" s="105"/>
      <c r="E118" s="105"/>
      <c r="F118" s="105"/>
      <c r="G118" s="105"/>
      <c r="H118" s="105"/>
      <c r="I118" s="105"/>
      <c r="J118" s="105"/>
      <c r="K118" s="106"/>
      <c r="L118" s="105"/>
      <c r="M118" s="105"/>
      <c r="N118" s="105"/>
      <c r="O118" s="105"/>
      <c r="P118" s="105"/>
      <c r="Q118" s="105"/>
      <c r="R118" s="105"/>
      <c r="S118" s="105"/>
      <c r="T118" s="105">
        <v>0</v>
      </c>
      <c r="U118" s="105">
        <v>1</v>
      </c>
    </row>
    <row r="119" spans="1:21" x14ac:dyDescent="0.25">
      <c r="A119" s="102" t="e">
        <f ca="1">CELL("contents",'[1]Общие сведения'!A119)</f>
        <v>#N/A</v>
      </c>
      <c r="B119" s="102" t="e">
        <f ca="1">CELL("contents",'[1]Общие сведения'!B119)</f>
        <v>#N/A</v>
      </c>
      <c r="C119" s="105"/>
      <c r="D119" s="105"/>
      <c r="E119" s="105"/>
      <c r="F119" s="105"/>
      <c r="G119" s="105"/>
      <c r="H119" s="105"/>
      <c r="I119" s="105"/>
      <c r="J119" s="105"/>
      <c r="K119" s="106"/>
      <c r="L119" s="105"/>
      <c r="M119" s="105"/>
      <c r="N119" s="105"/>
      <c r="O119" s="105"/>
      <c r="P119" s="105"/>
      <c r="Q119" s="105"/>
      <c r="R119" s="105"/>
      <c r="S119" s="105"/>
      <c r="T119" s="105">
        <v>0</v>
      </c>
      <c r="U119" s="105">
        <v>1</v>
      </c>
    </row>
    <row r="120" spans="1:21" x14ac:dyDescent="0.25">
      <c r="A120" s="102" t="e">
        <f ca="1">CELL("contents",'[1]Общие сведения'!A120)</f>
        <v>#N/A</v>
      </c>
      <c r="B120" s="102" t="e">
        <f ca="1">CELL("contents",'[1]Общие сведения'!B120)</f>
        <v>#N/A</v>
      </c>
      <c r="C120" s="105"/>
      <c r="D120" s="105"/>
      <c r="E120" s="105"/>
      <c r="F120" s="105"/>
      <c r="G120" s="105"/>
      <c r="H120" s="105"/>
      <c r="I120" s="105"/>
      <c r="J120" s="105"/>
      <c r="K120" s="106"/>
      <c r="L120" s="105"/>
      <c r="M120" s="105"/>
      <c r="N120" s="105"/>
      <c r="O120" s="105"/>
      <c r="P120" s="105"/>
      <c r="Q120" s="105"/>
      <c r="R120" s="105"/>
      <c r="S120" s="105"/>
      <c r="T120" s="105">
        <v>0</v>
      </c>
      <c r="U120" s="105">
        <v>1</v>
      </c>
    </row>
    <row r="121" spans="1:21" x14ac:dyDescent="0.25">
      <c r="A121" s="102" t="e">
        <f ca="1">CELL("contents",'[1]Общие сведения'!A121)</f>
        <v>#N/A</v>
      </c>
      <c r="B121" s="102" t="e">
        <f ca="1">CELL("contents",'[1]Общие сведения'!B121)</f>
        <v>#N/A</v>
      </c>
      <c r="C121" s="105"/>
      <c r="D121" s="105"/>
      <c r="E121" s="105"/>
      <c r="F121" s="105"/>
      <c r="G121" s="105"/>
      <c r="H121" s="105"/>
      <c r="I121" s="105"/>
      <c r="J121" s="105"/>
      <c r="K121" s="106"/>
      <c r="L121" s="105"/>
      <c r="M121" s="105"/>
      <c r="N121" s="105"/>
      <c r="O121" s="105"/>
      <c r="P121" s="105"/>
      <c r="Q121" s="105"/>
      <c r="R121" s="105"/>
      <c r="S121" s="105"/>
      <c r="T121" s="105">
        <v>0</v>
      </c>
      <c r="U121" s="105">
        <v>1</v>
      </c>
    </row>
    <row r="122" spans="1:21" x14ac:dyDescent="0.25">
      <c r="A122" s="102" t="e">
        <f ca="1">CELL("contents",'[1]Общие сведения'!A122)</f>
        <v>#N/A</v>
      </c>
      <c r="B122" s="102" t="e">
        <f ca="1">CELL("contents",'[1]Общие сведения'!B122)</f>
        <v>#N/A</v>
      </c>
      <c r="C122" s="105"/>
      <c r="D122" s="105"/>
      <c r="E122" s="105"/>
      <c r="F122" s="105"/>
      <c r="G122" s="105"/>
      <c r="H122" s="105"/>
      <c r="I122" s="105"/>
      <c r="J122" s="105"/>
      <c r="K122" s="106"/>
      <c r="L122" s="105"/>
      <c r="M122" s="105"/>
      <c r="N122" s="105"/>
      <c r="O122" s="105"/>
      <c r="P122" s="105"/>
      <c r="Q122" s="105"/>
      <c r="R122" s="105"/>
      <c r="S122" s="105"/>
      <c r="T122" s="105">
        <v>0</v>
      </c>
      <c r="U122" s="105">
        <v>1</v>
      </c>
    </row>
    <row r="123" spans="1:21" x14ac:dyDescent="0.25">
      <c r="A123" s="102" t="e">
        <f ca="1">CELL("contents",'[1]Общие сведения'!A123)</f>
        <v>#N/A</v>
      </c>
      <c r="B123" s="102" t="e">
        <f ca="1">CELL("contents",'[1]Общие сведения'!B123)</f>
        <v>#N/A</v>
      </c>
      <c r="C123" s="105"/>
      <c r="D123" s="105"/>
      <c r="E123" s="105"/>
      <c r="F123" s="105"/>
      <c r="G123" s="105"/>
      <c r="H123" s="105"/>
      <c r="I123" s="105"/>
      <c r="J123" s="105"/>
      <c r="K123" s="106"/>
      <c r="L123" s="105"/>
      <c r="M123" s="105"/>
      <c r="N123" s="105"/>
      <c r="O123" s="105"/>
      <c r="P123" s="105"/>
      <c r="Q123" s="105"/>
      <c r="R123" s="105"/>
      <c r="S123" s="105"/>
      <c r="T123" s="105">
        <v>0</v>
      </c>
      <c r="U123" s="105">
        <v>1</v>
      </c>
    </row>
    <row r="124" spans="1:21" x14ac:dyDescent="0.25">
      <c r="A124" s="102" t="e">
        <f ca="1">CELL("contents",'[1]Общие сведения'!A124)</f>
        <v>#N/A</v>
      </c>
      <c r="B124" s="102" t="e">
        <f ca="1">CELL("contents",'[1]Общие сведения'!B124)</f>
        <v>#N/A</v>
      </c>
      <c r="C124" s="105"/>
      <c r="D124" s="105"/>
      <c r="E124" s="105"/>
      <c r="F124" s="105"/>
      <c r="G124" s="105"/>
      <c r="H124" s="105"/>
      <c r="I124" s="105"/>
      <c r="J124" s="105"/>
      <c r="K124" s="106"/>
      <c r="L124" s="105"/>
      <c r="M124" s="105"/>
      <c r="N124" s="105"/>
      <c r="O124" s="105"/>
      <c r="P124" s="105"/>
      <c r="Q124" s="105"/>
      <c r="R124" s="105"/>
      <c r="S124" s="105"/>
      <c r="T124" s="105">
        <v>0</v>
      </c>
      <c r="U124" s="105">
        <v>1</v>
      </c>
    </row>
    <row r="125" spans="1:21" x14ac:dyDescent="0.25">
      <c r="A125" s="102" t="e">
        <f ca="1">CELL("contents",'[1]Общие сведения'!A125)</f>
        <v>#N/A</v>
      </c>
      <c r="B125" s="102" t="e">
        <f ca="1">CELL("contents",'[1]Общие сведения'!B125)</f>
        <v>#N/A</v>
      </c>
      <c r="C125" s="105"/>
      <c r="D125" s="105"/>
      <c r="E125" s="105"/>
      <c r="F125" s="105"/>
      <c r="G125" s="105"/>
      <c r="H125" s="105"/>
      <c r="I125" s="105"/>
      <c r="J125" s="105"/>
      <c r="K125" s="106"/>
      <c r="L125" s="105"/>
      <c r="M125" s="105"/>
      <c r="N125" s="105"/>
      <c r="O125" s="105"/>
      <c r="P125" s="105"/>
      <c r="Q125" s="105"/>
      <c r="R125" s="105"/>
      <c r="S125" s="105"/>
      <c r="T125" s="105">
        <v>0</v>
      </c>
      <c r="U125" s="105">
        <v>1</v>
      </c>
    </row>
    <row r="126" spans="1:21" x14ac:dyDescent="0.25">
      <c r="A126" s="102" t="e">
        <f ca="1">CELL("contents",'[1]Общие сведения'!A126)</f>
        <v>#N/A</v>
      </c>
      <c r="B126" s="102" t="e">
        <f ca="1">CELL("contents",'[1]Общие сведения'!B126)</f>
        <v>#N/A</v>
      </c>
      <c r="C126" s="105"/>
      <c r="D126" s="105"/>
      <c r="E126" s="105"/>
      <c r="F126" s="105"/>
      <c r="G126" s="105"/>
      <c r="H126" s="105"/>
      <c r="I126" s="105"/>
      <c r="J126" s="105"/>
      <c r="K126" s="106"/>
      <c r="L126" s="105"/>
      <c r="M126" s="105"/>
      <c r="N126" s="105"/>
      <c r="O126" s="105"/>
      <c r="P126" s="105"/>
      <c r="Q126" s="105"/>
      <c r="R126" s="105"/>
      <c r="S126" s="105"/>
      <c r="T126" s="105">
        <v>0</v>
      </c>
      <c r="U126" s="105">
        <v>1</v>
      </c>
    </row>
    <row r="127" spans="1:21" x14ac:dyDescent="0.25">
      <c r="A127" s="102" t="e">
        <f ca="1">CELL("contents",'[1]Общие сведения'!A127)</f>
        <v>#N/A</v>
      </c>
      <c r="B127" s="102" t="e">
        <f ca="1">CELL("contents",'[1]Общие сведения'!B127)</f>
        <v>#N/A</v>
      </c>
      <c r="C127" s="105"/>
      <c r="D127" s="105"/>
      <c r="E127" s="105"/>
      <c r="F127" s="105"/>
      <c r="G127" s="105"/>
      <c r="H127" s="105"/>
      <c r="I127" s="105"/>
      <c r="J127" s="105"/>
      <c r="K127" s="106"/>
      <c r="L127" s="105"/>
      <c r="M127" s="105"/>
      <c r="N127" s="105"/>
      <c r="O127" s="105"/>
      <c r="P127" s="105"/>
      <c r="Q127" s="105"/>
      <c r="R127" s="105"/>
      <c r="S127" s="105"/>
      <c r="T127" s="105">
        <v>0</v>
      </c>
      <c r="U127" s="105">
        <v>1</v>
      </c>
    </row>
    <row r="128" spans="1:21" s="108" customFormat="1" x14ac:dyDescent="0.25">
      <c r="A128" s="102" t="e">
        <f ca="1">CELL("contents",'[1]Общие сведения'!A128)</f>
        <v>#N/A</v>
      </c>
      <c r="B128" s="102" t="e">
        <f ca="1">CELL("contents",'[1]Общие сведения'!B128)</f>
        <v>#N/A</v>
      </c>
      <c r="C128" s="107"/>
      <c r="D128" s="107"/>
      <c r="E128" s="107"/>
      <c r="F128" s="107"/>
      <c r="G128" s="107"/>
      <c r="H128" s="107"/>
      <c r="I128" s="107"/>
      <c r="J128" s="107"/>
      <c r="K128" s="106"/>
      <c r="L128" s="107"/>
      <c r="M128" s="107"/>
      <c r="N128" s="107"/>
      <c r="O128" s="107"/>
      <c r="P128" s="107"/>
      <c r="Q128" s="107"/>
      <c r="R128" s="107"/>
      <c r="S128" s="107"/>
      <c r="T128" s="107">
        <v>0</v>
      </c>
      <c r="U128" s="107">
        <v>1</v>
      </c>
    </row>
    <row r="129" spans="1:21" s="108" customFormat="1" x14ac:dyDescent="0.25">
      <c r="A129" s="102" t="e">
        <f ca="1">CELL("contents",'[1]Общие сведения'!A129)</f>
        <v>#N/A</v>
      </c>
      <c r="B129" s="102" t="e">
        <f ca="1">CELL("contents",'[1]Общие сведения'!B129)</f>
        <v>#N/A</v>
      </c>
      <c r="C129" s="107"/>
      <c r="D129" s="107"/>
      <c r="E129" s="107"/>
      <c r="F129" s="107"/>
      <c r="G129" s="107"/>
      <c r="H129" s="107"/>
      <c r="I129" s="107"/>
      <c r="J129" s="107"/>
      <c r="K129" s="106"/>
      <c r="L129" s="107"/>
      <c r="M129" s="107"/>
      <c r="N129" s="107"/>
      <c r="O129" s="107"/>
      <c r="P129" s="107"/>
      <c r="Q129" s="107"/>
      <c r="R129" s="107"/>
      <c r="S129" s="107"/>
      <c r="T129" s="107">
        <v>0</v>
      </c>
      <c r="U129" s="107">
        <v>1</v>
      </c>
    </row>
    <row r="130" spans="1:21" x14ac:dyDescent="0.25">
      <c r="A130" s="102" t="e">
        <f ca="1">CELL("contents",'[1]Общие сведения'!A130)</f>
        <v>#N/A</v>
      </c>
      <c r="B130" s="102" t="e">
        <f ca="1">CELL("contents",'[1]Общие сведения'!B130)</f>
        <v>#N/A</v>
      </c>
      <c r="C130" s="105"/>
      <c r="D130" s="105"/>
      <c r="E130" s="105"/>
      <c r="F130" s="105"/>
      <c r="G130" s="105"/>
      <c r="H130" s="105"/>
      <c r="I130" s="105"/>
      <c r="J130" s="105"/>
      <c r="K130" s="106"/>
      <c r="L130" s="105"/>
      <c r="M130" s="105"/>
      <c r="N130" s="105"/>
      <c r="O130" s="105"/>
      <c r="P130" s="105"/>
      <c r="Q130" s="105"/>
      <c r="R130" s="105"/>
      <c r="S130" s="105"/>
      <c r="T130" s="105">
        <v>0</v>
      </c>
      <c r="U130" s="105">
        <v>1</v>
      </c>
    </row>
    <row r="131" spans="1:21" x14ac:dyDescent="0.25">
      <c r="A131" s="102" t="e">
        <f ca="1">CELL("contents",'[1]Общие сведения'!A131)</f>
        <v>#N/A</v>
      </c>
      <c r="B131" s="102" t="e">
        <f ca="1">CELL("contents",'[1]Общие сведения'!B131)</f>
        <v>#N/A</v>
      </c>
      <c r="C131" s="105"/>
      <c r="D131" s="105"/>
      <c r="E131" s="105"/>
      <c r="F131" s="105"/>
      <c r="G131" s="105"/>
      <c r="H131" s="105"/>
      <c r="I131" s="105"/>
      <c r="J131" s="105"/>
      <c r="K131" s="106"/>
      <c r="L131" s="105"/>
      <c r="M131" s="105"/>
      <c r="N131" s="105"/>
      <c r="O131" s="105"/>
      <c r="P131" s="105"/>
      <c r="Q131" s="105"/>
      <c r="R131" s="105"/>
      <c r="S131" s="105"/>
      <c r="T131" s="105">
        <v>0</v>
      </c>
      <c r="U131" s="105">
        <v>1</v>
      </c>
    </row>
    <row r="132" spans="1:21" x14ac:dyDescent="0.25">
      <c r="A132" s="102" t="e">
        <f ca="1">CELL("contents",'[1]Общие сведения'!A132)</f>
        <v>#N/A</v>
      </c>
      <c r="B132" s="102" t="e">
        <f ca="1">CELL("contents",'[1]Общие сведения'!B132)</f>
        <v>#N/A</v>
      </c>
      <c r="C132" s="105"/>
      <c r="D132" s="105"/>
      <c r="E132" s="105"/>
      <c r="F132" s="105"/>
      <c r="G132" s="105"/>
      <c r="H132" s="105"/>
      <c r="I132" s="105"/>
      <c r="J132" s="105"/>
      <c r="K132" s="106"/>
      <c r="L132" s="105"/>
      <c r="M132" s="105"/>
      <c r="N132" s="105"/>
      <c r="O132" s="105"/>
      <c r="P132" s="105"/>
      <c r="Q132" s="105"/>
      <c r="R132" s="105"/>
      <c r="S132" s="105"/>
      <c r="T132" s="105">
        <v>0</v>
      </c>
      <c r="U132" s="105">
        <v>1</v>
      </c>
    </row>
    <row r="133" spans="1:21" x14ac:dyDescent="0.25">
      <c r="A133" s="102" t="e">
        <f ca="1">CELL("contents",'[1]Общие сведения'!A133)</f>
        <v>#N/A</v>
      </c>
      <c r="B133" s="102" t="e">
        <f ca="1">CELL("contents",'[1]Общие сведения'!B133)</f>
        <v>#N/A</v>
      </c>
      <c r="C133" s="105"/>
      <c r="D133" s="105"/>
      <c r="E133" s="105"/>
      <c r="F133" s="105"/>
      <c r="G133" s="105"/>
      <c r="H133" s="105"/>
      <c r="I133" s="105"/>
      <c r="J133" s="105"/>
      <c r="K133" s="106"/>
      <c r="L133" s="105"/>
      <c r="M133" s="105"/>
      <c r="N133" s="105"/>
      <c r="O133" s="105"/>
      <c r="P133" s="105"/>
      <c r="Q133" s="105"/>
      <c r="R133" s="105"/>
      <c r="S133" s="105"/>
      <c r="T133" s="105">
        <v>0</v>
      </c>
      <c r="U133" s="105">
        <v>1</v>
      </c>
    </row>
    <row r="134" spans="1:21" s="108" customFormat="1" x14ac:dyDescent="0.25">
      <c r="A134" s="102" t="e">
        <f ca="1">CELL("contents",'[1]Общие сведения'!A134)</f>
        <v>#N/A</v>
      </c>
      <c r="B134" s="102" t="e">
        <f ca="1">CELL("contents",'[1]Общие сведения'!B134)</f>
        <v>#N/A</v>
      </c>
      <c r="C134" s="107"/>
      <c r="D134" s="107"/>
      <c r="E134" s="107"/>
      <c r="F134" s="107"/>
      <c r="G134" s="107"/>
      <c r="H134" s="107"/>
      <c r="I134" s="107"/>
      <c r="J134" s="107"/>
      <c r="K134" s="106"/>
      <c r="L134" s="107"/>
      <c r="M134" s="107"/>
      <c r="N134" s="107"/>
      <c r="O134" s="107"/>
      <c r="P134" s="107"/>
      <c r="Q134" s="107"/>
      <c r="R134" s="107"/>
      <c r="S134" s="107"/>
      <c r="T134" s="107">
        <v>0</v>
      </c>
      <c r="U134" s="107">
        <v>1</v>
      </c>
    </row>
    <row r="135" spans="1:21" x14ac:dyDescent="0.25">
      <c r="A135" s="102" t="e">
        <f ca="1">CELL("contents",'[1]Общие сведения'!A135)</f>
        <v>#N/A</v>
      </c>
      <c r="B135" s="102" t="e">
        <f ca="1">CELL("contents",'[1]Общие сведения'!B135)</f>
        <v>#N/A</v>
      </c>
      <c r="C135" s="105"/>
      <c r="D135" s="105"/>
      <c r="E135" s="105"/>
      <c r="F135" s="105"/>
      <c r="G135" s="105"/>
      <c r="H135" s="105"/>
      <c r="I135" s="105"/>
      <c r="J135" s="105"/>
      <c r="K135" s="106"/>
      <c r="L135" s="105"/>
      <c r="M135" s="105"/>
      <c r="N135" s="105"/>
      <c r="O135" s="105"/>
      <c r="P135" s="105"/>
      <c r="Q135" s="105"/>
      <c r="R135" s="105"/>
      <c r="S135" s="105"/>
      <c r="T135" s="105">
        <v>0</v>
      </c>
      <c r="U135" s="105">
        <v>1</v>
      </c>
    </row>
    <row r="136" spans="1:21" x14ac:dyDescent="0.25">
      <c r="A136" s="102" t="e">
        <f ca="1">CELL("contents",'[1]Общие сведения'!A136)</f>
        <v>#N/A</v>
      </c>
      <c r="B136" s="102" t="e">
        <f ca="1">CELL("contents",'[1]Общие сведения'!B136)</f>
        <v>#N/A</v>
      </c>
      <c r="C136" s="105"/>
      <c r="D136" s="105"/>
      <c r="E136" s="105"/>
      <c r="F136" s="105"/>
      <c r="G136" s="105"/>
      <c r="H136" s="105"/>
      <c r="I136" s="105"/>
      <c r="J136" s="105"/>
      <c r="K136" s="106"/>
      <c r="L136" s="105"/>
      <c r="M136" s="105"/>
      <c r="N136" s="105"/>
      <c r="O136" s="105"/>
      <c r="P136" s="105"/>
      <c r="Q136" s="105"/>
      <c r="R136" s="105"/>
      <c r="S136" s="105"/>
      <c r="T136" s="105">
        <v>0</v>
      </c>
      <c r="U136" s="105">
        <v>1</v>
      </c>
    </row>
    <row r="137" spans="1:21" x14ac:dyDescent="0.25">
      <c r="A137" s="102" t="e">
        <f ca="1">CELL("contents",'[1]Общие сведения'!A137)</f>
        <v>#N/A</v>
      </c>
      <c r="B137" s="102" t="e">
        <f ca="1">CELL("contents",'[1]Общие сведения'!B137)</f>
        <v>#N/A</v>
      </c>
      <c r="C137" s="105"/>
      <c r="D137" s="105"/>
      <c r="E137" s="105"/>
      <c r="F137" s="105"/>
      <c r="G137" s="105"/>
      <c r="H137" s="105"/>
      <c r="I137" s="105"/>
      <c r="J137" s="105"/>
      <c r="K137" s="106"/>
      <c r="L137" s="105"/>
      <c r="M137" s="105"/>
      <c r="N137" s="105"/>
      <c r="O137" s="105"/>
      <c r="P137" s="105"/>
      <c r="Q137" s="105"/>
      <c r="R137" s="105"/>
      <c r="S137" s="105"/>
      <c r="T137" s="105">
        <v>0</v>
      </c>
      <c r="U137" s="105">
        <v>1</v>
      </c>
    </row>
    <row r="138" spans="1:21" x14ac:dyDescent="0.25">
      <c r="A138" s="102" t="e">
        <f ca="1">CELL("contents",'[1]Общие сведения'!A138)</f>
        <v>#N/A</v>
      </c>
      <c r="B138" s="102" t="e">
        <f ca="1">CELL("contents",'[1]Общие сведения'!B138)</f>
        <v>#N/A</v>
      </c>
      <c r="C138" s="105"/>
      <c r="D138" s="105"/>
      <c r="E138" s="105"/>
      <c r="F138" s="105"/>
      <c r="G138" s="105"/>
      <c r="H138" s="105"/>
      <c r="I138" s="105"/>
      <c r="J138" s="105"/>
      <c r="K138" s="106"/>
      <c r="L138" s="105"/>
      <c r="M138" s="105"/>
      <c r="N138" s="105"/>
      <c r="O138" s="105"/>
      <c r="P138" s="105"/>
      <c r="Q138" s="105"/>
      <c r="R138" s="105"/>
      <c r="S138" s="105"/>
      <c r="T138" s="105">
        <v>0</v>
      </c>
      <c r="U138" s="105">
        <v>1</v>
      </c>
    </row>
    <row r="139" spans="1:21" x14ac:dyDescent="0.25">
      <c r="A139" s="102" t="e">
        <f ca="1">CELL("contents",'[1]Общие сведения'!A139)</f>
        <v>#N/A</v>
      </c>
      <c r="B139" s="102" t="e">
        <f ca="1">CELL("contents",'[1]Общие сведения'!B139)</f>
        <v>#N/A</v>
      </c>
      <c r="C139" s="105"/>
      <c r="D139" s="105"/>
      <c r="E139" s="105"/>
      <c r="F139" s="105"/>
      <c r="G139" s="105"/>
      <c r="H139" s="105"/>
      <c r="I139" s="105"/>
      <c r="J139" s="105"/>
      <c r="K139" s="106"/>
      <c r="L139" s="105"/>
      <c r="M139" s="105"/>
      <c r="N139" s="105"/>
      <c r="O139" s="105"/>
      <c r="P139" s="105"/>
      <c r="Q139" s="105"/>
      <c r="R139" s="105"/>
      <c r="S139" s="105"/>
      <c r="T139" s="105">
        <v>0</v>
      </c>
      <c r="U139" s="105">
        <v>1</v>
      </c>
    </row>
    <row r="140" spans="1:21" x14ac:dyDescent="0.25">
      <c r="A140" s="102" t="e">
        <f ca="1">CELL("contents",'[1]Общие сведения'!A140)</f>
        <v>#N/A</v>
      </c>
      <c r="B140" s="102" t="e">
        <f ca="1">CELL("contents",'[1]Общие сведения'!B140)</f>
        <v>#N/A</v>
      </c>
      <c r="C140" s="105"/>
      <c r="D140" s="105"/>
      <c r="E140" s="105"/>
      <c r="F140" s="105"/>
      <c r="G140" s="105"/>
      <c r="H140" s="105"/>
      <c r="I140" s="105"/>
      <c r="J140" s="105"/>
      <c r="K140" s="106"/>
      <c r="L140" s="105"/>
      <c r="M140" s="105"/>
      <c r="N140" s="105"/>
      <c r="O140" s="105"/>
      <c r="P140" s="105"/>
      <c r="Q140" s="105"/>
      <c r="R140" s="105"/>
      <c r="S140" s="105"/>
      <c r="T140" s="105">
        <v>0</v>
      </c>
      <c r="U140" s="105">
        <v>1</v>
      </c>
    </row>
    <row r="141" spans="1:21" x14ac:dyDescent="0.25">
      <c r="A141" s="102" t="e">
        <f ca="1">CELL("contents",'[1]Общие сведения'!A141)</f>
        <v>#N/A</v>
      </c>
      <c r="B141" s="102" t="e">
        <f ca="1">CELL("contents",'[1]Общие сведения'!B141)</f>
        <v>#N/A</v>
      </c>
      <c r="C141" s="105"/>
      <c r="D141" s="105"/>
      <c r="E141" s="105"/>
      <c r="F141" s="105"/>
      <c r="G141" s="105"/>
      <c r="H141" s="105"/>
      <c r="I141" s="105"/>
      <c r="J141" s="105"/>
      <c r="K141" s="106"/>
      <c r="L141" s="105"/>
      <c r="M141" s="105"/>
      <c r="N141" s="105"/>
      <c r="O141" s="105"/>
      <c r="P141" s="105"/>
      <c r="Q141" s="105"/>
      <c r="R141" s="105"/>
      <c r="S141" s="105"/>
      <c r="T141" s="105">
        <v>0</v>
      </c>
      <c r="U141" s="105">
        <v>1</v>
      </c>
    </row>
    <row r="142" spans="1:21" x14ac:dyDescent="0.25">
      <c r="A142" s="102" t="e">
        <f ca="1">CELL("contents",'[1]Общие сведения'!A142)</f>
        <v>#N/A</v>
      </c>
      <c r="B142" s="102" t="e">
        <f ca="1">CELL("contents",'[1]Общие сведения'!B142)</f>
        <v>#N/A</v>
      </c>
      <c r="C142" s="105"/>
      <c r="D142" s="105"/>
      <c r="E142" s="105"/>
      <c r="F142" s="105"/>
      <c r="G142" s="105"/>
      <c r="H142" s="105"/>
      <c r="I142" s="105"/>
      <c r="J142" s="105"/>
      <c r="K142" s="106"/>
      <c r="L142" s="105"/>
      <c r="M142" s="105"/>
      <c r="N142" s="105"/>
      <c r="O142" s="105"/>
      <c r="P142" s="105"/>
      <c r="Q142" s="105"/>
      <c r="R142" s="105"/>
      <c r="S142" s="105"/>
      <c r="T142" s="105">
        <v>0</v>
      </c>
      <c r="U142" s="105">
        <v>1</v>
      </c>
    </row>
    <row r="143" spans="1:21" x14ac:dyDescent="0.25">
      <c r="A143" s="102" t="e">
        <f ca="1">CELL("contents",'[1]Общие сведения'!A143)</f>
        <v>#N/A</v>
      </c>
      <c r="B143" s="102" t="e">
        <f ca="1">CELL("contents",'[1]Общие сведения'!B143)</f>
        <v>#N/A</v>
      </c>
      <c r="C143" s="105"/>
      <c r="D143" s="105"/>
      <c r="E143" s="105"/>
      <c r="F143" s="105"/>
      <c r="G143" s="105"/>
      <c r="H143" s="105"/>
      <c r="I143" s="105"/>
      <c r="J143" s="105"/>
      <c r="K143" s="106"/>
      <c r="L143" s="105"/>
      <c r="M143" s="105"/>
      <c r="N143" s="105"/>
      <c r="O143" s="105"/>
      <c r="P143" s="105"/>
      <c r="Q143" s="105"/>
      <c r="R143" s="105"/>
      <c r="S143" s="105"/>
      <c r="T143" s="105">
        <v>0</v>
      </c>
      <c r="U143" s="105">
        <v>1</v>
      </c>
    </row>
    <row r="144" spans="1:21" x14ac:dyDescent="0.25">
      <c r="A144" s="102" t="e">
        <f ca="1">CELL("contents",'[1]Общие сведения'!A144)</f>
        <v>#N/A</v>
      </c>
      <c r="B144" s="102" t="e">
        <f ca="1">CELL("contents",'[1]Общие сведения'!B144)</f>
        <v>#N/A</v>
      </c>
      <c r="C144" s="105"/>
      <c r="D144" s="105"/>
      <c r="E144" s="105"/>
      <c r="F144" s="105"/>
      <c r="G144" s="105"/>
      <c r="H144" s="105"/>
      <c r="I144" s="105"/>
      <c r="J144" s="105"/>
      <c r="K144" s="106"/>
      <c r="L144" s="105"/>
      <c r="M144" s="105"/>
      <c r="N144" s="105"/>
      <c r="O144" s="105"/>
      <c r="P144" s="105"/>
      <c r="Q144" s="105"/>
      <c r="R144" s="105"/>
      <c r="S144" s="105"/>
      <c r="T144" s="105">
        <v>0</v>
      </c>
      <c r="U144" s="105">
        <v>1</v>
      </c>
    </row>
    <row r="145" spans="1:21" x14ac:dyDescent="0.25">
      <c r="A145" s="102" t="e">
        <f ca="1">CELL("contents",'[1]Общие сведения'!A145)</f>
        <v>#N/A</v>
      </c>
      <c r="B145" s="102" t="e">
        <f ca="1">CELL("contents",'[1]Общие сведения'!B145)</f>
        <v>#N/A</v>
      </c>
      <c r="C145" s="105"/>
      <c r="D145" s="105"/>
      <c r="E145" s="105"/>
      <c r="F145" s="105"/>
      <c r="G145" s="105"/>
      <c r="H145" s="105"/>
      <c r="I145" s="105"/>
      <c r="J145" s="105"/>
      <c r="K145" s="106"/>
      <c r="L145" s="105"/>
      <c r="M145" s="105"/>
      <c r="N145" s="105"/>
      <c r="O145" s="105"/>
      <c r="P145" s="105"/>
      <c r="Q145" s="105"/>
      <c r="R145" s="105"/>
      <c r="S145" s="105"/>
      <c r="T145" s="105">
        <v>0</v>
      </c>
      <c r="U145" s="105">
        <v>1</v>
      </c>
    </row>
    <row r="146" spans="1:21" x14ac:dyDescent="0.25">
      <c r="A146" s="102" t="e">
        <f ca="1">CELL("contents",'[1]Общие сведения'!A146)</f>
        <v>#N/A</v>
      </c>
      <c r="B146" s="102" t="e">
        <f ca="1">CELL("contents",'[1]Общие сведения'!B146)</f>
        <v>#N/A</v>
      </c>
      <c r="C146" s="105"/>
      <c r="D146" s="105"/>
      <c r="E146" s="105"/>
      <c r="F146" s="105"/>
      <c r="G146" s="105"/>
      <c r="H146" s="105"/>
      <c r="I146" s="105"/>
      <c r="J146" s="105"/>
      <c r="K146" s="106"/>
      <c r="L146" s="105"/>
      <c r="M146" s="105"/>
      <c r="N146" s="105"/>
      <c r="O146" s="105"/>
      <c r="P146" s="105"/>
      <c r="Q146" s="105"/>
      <c r="R146" s="105"/>
      <c r="S146" s="105"/>
      <c r="T146" s="105">
        <v>0</v>
      </c>
      <c r="U146" s="105">
        <v>1</v>
      </c>
    </row>
    <row r="147" spans="1:21" x14ac:dyDescent="0.25">
      <c r="A147" s="102" t="e">
        <f ca="1">CELL("contents",'[1]Общие сведения'!A147)</f>
        <v>#N/A</v>
      </c>
      <c r="B147" s="102" t="e">
        <f ca="1">CELL("contents",'[1]Общие сведения'!B147)</f>
        <v>#N/A</v>
      </c>
      <c r="C147" s="105"/>
      <c r="D147" s="105"/>
      <c r="E147" s="105"/>
      <c r="F147" s="105"/>
      <c r="G147" s="105"/>
      <c r="H147" s="105"/>
      <c r="I147" s="105"/>
      <c r="J147" s="105"/>
      <c r="K147" s="106"/>
      <c r="L147" s="105"/>
      <c r="M147" s="105"/>
      <c r="N147" s="105"/>
      <c r="O147" s="105"/>
      <c r="P147" s="105"/>
      <c r="Q147" s="105"/>
      <c r="R147" s="105"/>
      <c r="S147" s="105"/>
      <c r="T147" s="105">
        <v>0</v>
      </c>
      <c r="U147" s="105">
        <v>1</v>
      </c>
    </row>
    <row r="148" spans="1:21" x14ac:dyDescent="0.25">
      <c r="A148" s="102" t="e">
        <f ca="1">CELL("contents",'[1]Общие сведения'!A148)</f>
        <v>#N/A</v>
      </c>
      <c r="B148" s="102" t="e">
        <f ca="1">CELL("contents",'[1]Общие сведения'!B148)</f>
        <v>#N/A</v>
      </c>
      <c r="C148" s="105"/>
      <c r="D148" s="105"/>
      <c r="E148" s="105"/>
      <c r="F148" s="105"/>
      <c r="G148" s="105"/>
      <c r="H148" s="105"/>
      <c r="I148" s="105"/>
      <c r="J148" s="105"/>
      <c r="K148" s="106"/>
      <c r="L148" s="105"/>
      <c r="M148" s="105"/>
      <c r="N148" s="105"/>
      <c r="O148" s="105"/>
      <c r="P148" s="105"/>
      <c r="Q148" s="105"/>
      <c r="R148" s="105"/>
      <c r="S148" s="105"/>
      <c r="T148" s="105">
        <v>0</v>
      </c>
      <c r="U148" s="105">
        <v>1</v>
      </c>
    </row>
    <row r="149" spans="1:21" x14ac:dyDescent="0.25">
      <c r="A149" s="102" t="e">
        <f ca="1">CELL("contents",'[1]Общие сведения'!A149)</f>
        <v>#N/A</v>
      </c>
      <c r="B149" s="102" t="e">
        <f ca="1">CELL("contents",'[1]Общие сведения'!B149)</f>
        <v>#N/A</v>
      </c>
      <c r="C149" s="105"/>
      <c r="D149" s="105"/>
      <c r="E149" s="105"/>
      <c r="F149" s="105"/>
      <c r="G149" s="105"/>
      <c r="H149" s="105"/>
      <c r="I149" s="105"/>
      <c r="J149" s="105"/>
      <c r="K149" s="106"/>
      <c r="L149" s="105"/>
      <c r="M149" s="105"/>
      <c r="N149" s="105"/>
      <c r="O149" s="105"/>
      <c r="P149" s="105"/>
      <c r="Q149" s="105"/>
      <c r="R149" s="105"/>
      <c r="S149" s="105"/>
      <c r="T149" s="105">
        <v>0</v>
      </c>
      <c r="U149" s="105">
        <v>1</v>
      </c>
    </row>
    <row r="150" spans="1:21" x14ac:dyDescent="0.25">
      <c r="A150" s="102" t="e">
        <f ca="1">CELL("contents",'[1]Общие сведения'!A150)</f>
        <v>#N/A</v>
      </c>
      <c r="B150" s="102" t="e">
        <f ca="1">CELL("contents",'[1]Общие сведения'!B150)</f>
        <v>#N/A</v>
      </c>
      <c r="C150" s="105"/>
      <c r="D150" s="105"/>
      <c r="E150" s="105"/>
      <c r="F150" s="105"/>
      <c r="G150" s="105"/>
      <c r="H150" s="105"/>
      <c r="I150" s="105"/>
      <c r="J150" s="105"/>
      <c r="K150" s="106"/>
      <c r="L150" s="105"/>
      <c r="M150" s="105"/>
      <c r="N150" s="105"/>
      <c r="O150" s="105"/>
      <c r="P150" s="105"/>
      <c r="Q150" s="105"/>
      <c r="R150" s="105"/>
      <c r="S150" s="105"/>
      <c r="T150" s="105">
        <v>0</v>
      </c>
      <c r="U150" s="105">
        <v>1</v>
      </c>
    </row>
    <row r="151" spans="1:21" x14ac:dyDescent="0.25">
      <c r="A151" s="102" t="e">
        <f ca="1">CELL("contents",'[1]Общие сведения'!A151)</f>
        <v>#N/A</v>
      </c>
      <c r="B151" s="102" t="e">
        <f ca="1">CELL("contents",'[1]Общие сведения'!B151)</f>
        <v>#N/A</v>
      </c>
      <c r="C151" s="105"/>
      <c r="D151" s="105"/>
      <c r="E151" s="105"/>
      <c r="F151" s="105"/>
      <c r="G151" s="105"/>
      <c r="H151" s="105"/>
      <c r="I151" s="105"/>
      <c r="J151" s="105"/>
      <c r="K151" s="106"/>
      <c r="L151" s="105"/>
      <c r="M151" s="105"/>
      <c r="N151" s="105"/>
      <c r="O151" s="105"/>
      <c r="P151" s="105"/>
      <c r="Q151" s="105"/>
      <c r="R151" s="105"/>
      <c r="S151" s="105"/>
      <c r="T151" s="105">
        <v>0</v>
      </c>
      <c r="U151" s="105">
        <v>1</v>
      </c>
    </row>
    <row r="152" spans="1:21" x14ac:dyDescent="0.25">
      <c r="A152" s="102" t="e">
        <f ca="1">CELL("contents",'[1]Общие сведения'!A152)</f>
        <v>#N/A</v>
      </c>
      <c r="B152" s="102" t="e">
        <f ca="1">CELL("contents",'[1]Общие сведения'!B152)</f>
        <v>#N/A</v>
      </c>
      <c r="C152" s="105"/>
      <c r="D152" s="105"/>
      <c r="E152" s="105"/>
      <c r="F152" s="105"/>
      <c r="G152" s="105"/>
      <c r="H152" s="105"/>
      <c r="I152" s="105"/>
      <c r="J152" s="105"/>
      <c r="K152" s="106"/>
      <c r="L152" s="105"/>
      <c r="M152" s="105"/>
      <c r="N152" s="105"/>
      <c r="O152" s="105"/>
      <c r="P152" s="105"/>
      <c r="Q152" s="105"/>
      <c r="R152" s="105"/>
      <c r="S152" s="105"/>
      <c r="T152" s="105">
        <v>0</v>
      </c>
      <c r="U152" s="105">
        <v>1</v>
      </c>
    </row>
    <row r="153" spans="1:21" x14ac:dyDescent="0.25">
      <c r="A153" s="102" t="e">
        <f ca="1">CELL("contents",'[1]Общие сведения'!A153)</f>
        <v>#N/A</v>
      </c>
      <c r="B153" s="102" t="e">
        <f ca="1">CELL("contents",'[1]Общие сведения'!B153)</f>
        <v>#N/A</v>
      </c>
      <c r="C153" s="105"/>
      <c r="D153" s="105"/>
      <c r="E153" s="105"/>
      <c r="F153" s="105"/>
      <c r="G153" s="105"/>
      <c r="H153" s="105"/>
      <c r="I153" s="105"/>
      <c r="J153" s="105"/>
      <c r="K153" s="106"/>
      <c r="L153" s="105"/>
      <c r="M153" s="105"/>
      <c r="N153" s="105"/>
      <c r="O153" s="105"/>
      <c r="P153" s="105"/>
      <c r="Q153" s="105"/>
      <c r="R153" s="105"/>
      <c r="S153" s="105"/>
      <c r="T153" s="105">
        <v>0</v>
      </c>
      <c r="U153" s="105">
        <v>1</v>
      </c>
    </row>
    <row r="154" spans="1:21" x14ac:dyDescent="0.25">
      <c r="A154" s="102" t="e">
        <f ca="1">CELL("contents",'[1]Общие сведения'!A154)</f>
        <v>#N/A</v>
      </c>
      <c r="B154" s="102" t="e">
        <f ca="1">CELL("contents",'[1]Общие сведения'!B154)</f>
        <v>#N/A</v>
      </c>
      <c r="C154" s="105"/>
      <c r="D154" s="105"/>
      <c r="E154" s="105"/>
      <c r="F154" s="105"/>
      <c r="G154" s="105"/>
      <c r="H154" s="105"/>
      <c r="I154" s="105"/>
      <c r="J154" s="105"/>
      <c r="K154" s="106"/>
      <c r="L154" s="105"/>
      <c r="M154" s="105"/>
      <c r="N154" s="105"/>
      <c r="O154" s="105"/>
      <c r="P154" s="105"/>
      <c r="Q154" s="105"/>
      <c r="R154" s="105"/>
      <c r="S154" s="105"/>
      <c r="T154" s="105">
        <v>0</v>
      </c>
      <c r="U154" s="105">
        <v>1</v>
      </c>
    </row>
    <row r="155" spans="1:21" x14ac:dyDescent="0.25">
      <c r="A155" s="102" t="e">
        <f ca="1">CELL("contents",'[1]Общие сведения'!A155)</f>
        <v>#N/A</v>
      </c>
      <c r="B155" s="102" t="e">
        <f ca="1">CELL("contents",'[1]Общие сведения'!B155)</f>
        <v>#N/A</v>
      </c>
      <c r="C155" s="105"/>
      <c r="D155" s="105"/>
      <c r="E155" s="105"/>
      <c r="F155" s="105"/>
      <c r="G155" s="105"/>
      <c r="H155" s="105"/>
      <c r="I155" s="105"/>
      <c r="J155" s="105"/>
      <c r="K155" s="106"/>
      <c r="L155" s="105"/>
      <c r="M155" s="105"/>
      <c r="N155" s="105"/>
      <c r="O155" s="105"/>
      <c r="P155" s="105"/>
      <c r="Q155" s="105"/>
      <c r="R155" s="105"/>
      <c r="S155" s="105"/>
      <c r="T155" s="105">
        <v>0</v>
      </c>
      <c r="U155" s="105">
        <v>1</v>
      </c>
    </row>
    <row r="156" spans="1:21" x14ac:dyDescent="0.25">
      <c r="A156" s="102" t="e">
        <f ca="1">CELL("contents",'[1]Общие сведения'!A156)</f>
        <v>#N/A</v>
      </c>
      <c r="B156" s="102" t="e">
        <f ca="1">CELL("contents",'[1]Общие сведения'!B156)</f>
        <v>#N/A</v>
      </c>
      <c r="C156" s="105"/>
      <c r="D156" s="105"/>
      <c r="E156" s="105"/>
      <c r="F156" s="105"/>
      <c r="G156" s="105"/>
      <c r="H156" s="105"/>
      <c r="I156" s="105"/>
      <c r="J156" s="105"/>
      <c r="K156" s="106"/>
      <c r="L156" s="105"/>
      <c r="M156" s="105"/>
      <c r="N156" s="105"/>
      <c r="O156" s="105"/>
      <c r="P156" s="105"/>
      <c r="Q156" s="105"/>
      <c r="R156" s="105"/>
      <c r="S156" s="105"/>
      <c r="T156" s="105">
        <v>0</v>
      </c>
      <c r="U156" s="105">
        <v>1</v>
      </c>
    </row>
    <row r="157" spans="1:21" x14ac:dyDescent="0.25">
      <c r="A157" s="102" t="e">
        <f ca="1">CELL("contents",'[1]Общие сведения'!A157)</f>
        <v>#N/A</v>
      </c>
      <c r="B157" s="102" t="e">
        <f ca="1">CELL("contents",'[1]Общие сведения'!B157)</f>
        <v>#N/A</v>
      </c>
      <c r="C157" s="105"/>
      <c r="D157" s="105"/>
      <c r="E157" s="105"/>
      <c r="F157" s="105"/>
      <c r="G157" s="105"/>
      <c r="H157" s="105"/>
      <c r="I157" s="105"/>
      <c r="J157" s="105"/>
      <c r="K157" s="106"/>
      <c r="L157" s="105"/>
      <c r="M157" s="105"/>
      <c r="N157" s="105"/>
      <c r="O157" s="105"/>
      <c r="P157" s="105"/>
      <c r="Q157" s="105"/>
      <c r="R157" s="105"/>
      <c r="S157" s="105"/>
      <c r="T157" s="105">
        <v>0</v>
      </c>
      <c r="U157" s="105">
        <v>1</v>
      </c>
    </row>
    <row r="158" spans="1:21" x14ac:dyDescent="0.25">
      <c r="A158" s="102" t="e">
        <f ca="1">CELL("contents",'[1]Общие сведения'!A158)</f>
        <v>#N/A</v>
      </c>
      <c r="B158" s="102" t="e">
        <f ca="1">CELL("contents",'[1]Общие сведения'!B158)</f>
        <v>#N/A</v>
      </c>
      <c r="C158" s="105"/>
      <c r="D158" s="105"/>
      <c r="E158" s="105"/>
      <c r="F158" s="105"/>
      <c r="G158" s="105"/>
      <c r="H158" s="105"/>
      <c r="I158" s="105"/>
      <c r="J158" s="105"/>
      <c r="K158" s="106"/>
      <c r="L158" s="105"/>
      <c r="M158" s="105"/>
      <c r="N158" s="105"/>
      <c r="O158" s="105"/>
      <c r="P158" s="105"/>
      <c r="Q158" s="105"/>
      <c r="R158" s="105"/>
      <c r="S158" s="105"/>
      <c r="T158" s="105">
        <v>0</v>
      </c>
      <c r="U158" s="105">
        <v>1</v>
      </c>
    </row>
    <row r="159" spans="1:21" x14ac:dyDescent="0.25">
      <c r="A159" s="102" t="e">
        <f ca="1">CELL("contents",'[1]Общие сведения'!A159)</f>
        <v>#N/A</v>
      </c>
      <c r="B159" s="102" t="e">
        <f ca="1">CELL("contents",'[1]Общие сведения'!B159)</f>
        <v>#N/A</v>
      </c>
      <c r="C159" s="105"/>
      <c r="D159" s="105"/>
      <c r="E159" s="105"/>
      <c r="F159" s="105"/>
      <c r="G159" s="105"/>
      <c r="H159" s="105"/>
      <c r="I159" s="105"/>
      <c r="J159" s="105"/>
      <c r="K159" s="106"/>
      <c r="L159" s="105"/>
      <c r="M159" s="105"/>
      <c r="N159" s="105"/>
      <c r="O159" s="105"/>
      <c r="P159" s="105"/>
      <c r="Q159" s="105"/>
      <c r="R159" s="105"/>
      <c r="S159" s="105"/>
      <c r="T159" s="105">
        <v>0</v>
      </c>
      <c r="U159" s="105">
        <v>1</v>
      </c>
    </row>
    <row r="160" spans="1:21" x14ac:dyDescent="0.25">
      <c r="A160" s="102" t="e">
        <f ca="1">CELL("contents",'[1]Общие сведения'!A160)</f>
        <v>#N/A</v>
      </c>
      <c r="B160" s="102" t="e">
        <f ca="1">CELL("contents",'[1]Общие сведения'!B160)</f>
        <v>#N/A</v>
      </c>
      <c r="C160" s="105"/>
      <c r="D160" s="105"/>
      <c r="E160" s="105"/>
      <c r="F160" s="105"/>
      <c r="G160" s="105"/>
      <c r="H160" s="105"/>
      <c r="I160" s="105"/>
      <c r="J160" s="105"/>
      <c r="K160" s="106"/>
      <c r="L160" s="105"/>
      <c r="M160" s="105"/>
      <c r="N160" s="105"/>
      <c r="O160" s="105"/>
      <c r="P160" s="105"/>
      <c r="Q160" s="105"/>
      <c r="R160" s="105"/>
      <c r="S160" s="105"/>
      <c r="T160" s="105">
        <v>0</v>
      </c>
      <c r="U160" s="105">
        <v>1</v>
      </c>
    </row>
    <row r="161" spans="1:21" x14ac:dyDescent="0.25">
      <c r="A161" s="102" t="e">
        <f ca="1">CELL("contents",'[1]Общие сведения'!A161)</f>
        <v>#N/A</v>
      </c>
      <c r="B161" s="102" t="e">
        <f ca="1">CELL("contents",'[1]Общие сведения'!B161)</f>
        <v>#N/A</v>
      </c>
      <c r="C161" s="105"/>
      <c r="D161" s="105"/>
      <c r="E161" s="105"/>
      <c r="F161" s="105"/>
      <c r="G161" s="105"/>
      <c r="H161" s="105"/>
      <c r="I161" s="105"/>
      <c r="J161" s="105"/>
      <c r="K161" s="106"/>
      <c r="L161" s="105"/>
      <c r="M161" s="105"/>
      <c r="N161" s="105"/>
      <c r="O161" s="105"/>
      <c r="P161" s="105"/>
      <c r="Q161" s="105"/>
      <c r="R161" s="105"/>
      <c r="S161" s="105"/>
      <c r="T161" s="105">
        <v>0</v>
      </c>
      <c r="U161" s="105">
        <v>1</v>
      </c>
    </row>
    <row r="162" spans="1:21" x14ac:dyDescent="0.25">
      <c r="A162" s="102" t="e">
        <f ca="1">CELL("contents",'[1]Общие сведения'!A162)</f>
        <v>#N/A</v>
      </c>
      <c r="B162" s="102" t="e">
        <f ca="1">CELL("contents",'[1]Общие сведения'!B162)</f>
        <v>#N/A</v>
      </c>
      <c r="C162" s="105"/>
      <c r="D162" s="105"/>
      <c r="E162" s="105"/>
      <c r="F162" s="105"/>
      <c r="G162" s="105"/>
      <c r="H162" s="105"/>
      <c r="I162" s="105"/>
      <c r="J162" s="105"/>
      <c r="K162" s="106"/>
      <c r="L162" s="105"/>
      <c r="M162" s="105"/>
      <c r="N162" s="105"/>
      <c r="O162" s="105"/>
      <c r="P162" s="105"/>
      <c r="Q162" s="105"/>
      <c r="R162" s="105"/>
      <c r="S162" s="105"/>
      <c r="T162" s="105">
        <v>0</v>
      </c>
      <c r="U162" s="105">
        <v>1</v>
      </c>
    </row>
    <row r="163" spans="1:21" x14ac:dyDescent="0.25">
      <c r="A163" s="102" t="e">
        <f ca="1">CELL("contents",'[1]Общие сведения'!A163)</f>
        <v>#N/A</v>
      </c>
      <c r="B163" s="102" t="e">
        <f ca="1">CELL("contents",'[1]Общие сведения'!B163)</f>
        <v>#N/A</v>
      </c>
      <c r="C163" s="105"/>
      <c r="D163" s="105"/>
      <c r="E163" s="105"/>
      <c r="F163" s="105"/>
      <c r="G163" s="105"/>
      <c r="H163" s="105"/>
      <c r="I163" s="105"/>
      <c r="J163" s="105"/>
      <c r="K163" s="106"/>
      <c r="L163" s="105"/>
      <c r="M163" s="105"/>
      <c r="N163" s="105"/>
      <c r="O163" s="105"/>
      <c r="P163" s="105"/>
      <c r="Q163" s="105"/>
      <c r="R163" s="105"/>
      <c r="S163" s="105"/>
      <c r="T163" s="105">
        <v>0</v>
      </c>
      <c r="U163" s="105">
        <v>1</v>
      </c>
    </row>
    <row r="164" spans="1:21" x14ac:dyDescent="0.25">
      <c r="A164" s="102" t="e">
        <f ca="1">CELL("contents",'[1]Общие сведения'!A164)</f>
        <v>#N/A</v>
      </c>
      <c r="B164" s="102" t="e">
        <f ca="1">CELL("contents",'[1]Общие сведения'!B164)</f>
        <v>#N/A</v>
      </c>
      <c r="C164" s="105"/>
      <c r="D164" s="105"/>
      <c r="E164" s="105"/>
      <c r="F164" s="105"/>
      <c r="G164" s="105"/>
      <c r="H164" s="105"/>
      <c r="I164" s="105"/>
      <c r="J164" s="105"/>
      <c r="K164" s="106"/>
      <c r="L164" s="105"/>
      <c r="M164" s="105"/>
      <c r="N164" s="105"/>
      <c r="O164" s="105"/>
      <c r="P164" s="105"/>
      <c r="Q164" s="105"/>
      <c r="R164" s="105"/>
      <c r="S164" s="105"/>
      <c r="T164" s="105">
        <v>0</v>
      </c>
      <c r="U164" s="105">
        <v>1</v>
      </c>
    </row>
    <row r="165" spans="1:21" x14ac:dyDescent="0.25">
      <c r="A165" s="102" t="e">
        <f ca="1">CELL("contents",'[1]Общие сведения'!A165)</f>
        <v>#N/A</v>
      </c>
      <c r="B165" s="102" t="e">
        <f ca="1">CELL("contents",'[1]Общие сведения'!B165)</f>
        <v>#N/A</v>
      </c>
      <c r="C165" s="105"/>
      <c r="D165" s="105"/>
      <c r="E165" s="105"/>
      <c r="F165" s="105"/>
      <c r="G165" s="105"/>
      <c r="H165" s="105"/>
      <c r="I165" s="105"/>
      <c r="J165" s="105"/>
      <c r="K165" s="106"/>
      <c r="L165" s="105"/>
      <c r="M165" s="105"/>
      <c r="N165" s="105"/>
      <c r="O165" s="105"/>
      <c r="P165" s="105"/>
      <c r="Q165" s="105"/>
      <c r="R165" s="105"/>
      <c r="S165" s="105"/>
      <c r="T165" s="105">
        <v>0</v>
      </c>
      <c r="U165" s="105">
        <v>1</v>
      </c>
    </row>
    <row r="166" spans="1:21" x14ac:dyDescent="0.25">
      <c r="A166" s="102" t="e">
        <f ca="1">CELL("contents",'[1]Общие сведения'!A166)</f>
        <v>#N/A</v>
      </c>
      <c r="B166" s="102" t="e">
        <f ca="1">CELL("contents",'[1]Общие сведения'!B166)</f>
        <v>#N/A</v>
      </c>
      <c r="C166" s="105"/>
      <c r="D166" s="105"/>
      <c r="E166" s="105"/>
      <c r="F166" s="105"/>
      <c r="G166" s="105"/>
      <c r="H166" s="105"/>
      <c r="I166" s="105"/>
      <c r="J166" s="105"/>
      <c r="K166" s="106"/>
      <c r="L166" s="105"/>
      <c r="M166" s="105"/>
      <c r="N166" s="105"/>
      <c r="O166" s="105"/>
      <c r="P166" s="105"/>
      <c r="Q166" s="105"/>
      <c r="R166" s="105"/>
      <c r="S166" s="105"/>
      <c r="T166" s="105">
        <v>0</v>
      </c>
      <c r="U166" s="105">
        <v>1</v>
      </c>
    </row>
    <row r="167" spans="1:21" x14ac:dyDescent="0.25">
      <c r="A167" s="102" t="e">
        <f ca="1">CELL("contents",'[1]Общие сведения'!A167)</f>
        <v>#N/A</v>
      </c>
      <c r="B167" s="102" t="e">
        <f ca="1">CELL("contents",'[1]Общие сведения'!B167)</f>
        <v>#N/A</v>
      </c>
      <c r="C167" s="105"/>
      <c r="D167" s="105"/>
      <c r="E167" s="105"/>
      <c r="F167" s="105"/>
      <c r="G167" s="105"/>
      <c r="H167" s="105"/>
      <c r="I167" s="105"/>
      <c r="J167" s="105"/>
      <c r="K167" s="106"/>
      <c r="L167" s="105"/>
      <c r="M167" s="105"/>
      <c r="N167" s="105"/>
      <c r="O167" s="105"/>
      <c r="P167" s="105"/>
      <c r="Q167" s="105"/>
      <c r="R167" s="105"/>
      <c r="S167" s="105"/>
      <c r="T167" s="105">
        <v>0</v>
      </c>
      <c r="U167" s="105">
        <v>1</v>
      </c>
    </row>
    <row r="168" spans="1:21" x14ac:dyDescent="0.25">
      <c r="A168" s="102" t="e">
        <f ca="1">CELL("contents",'[1]Общие сведения'!A168)</f>
        <v>#N/A</v>
      </c>
      <c r="B168" s="102" t="e">
        <f ca="1">CELL("contents",'[1]Общие сведения'!B168)</f>
        <v>#N/A</v>
      </c>
      <c r="C168" s="105"/>
      <c r="D168" s="105"/>
      <c r="E168" s="105"/>
      <c r="F168" s="105"/>
      <c r="G168" s="105"/>
      <c r="H168" s="105"/>
      <c r="I168" s="105"/>
      <c r="J168" s="105"/>
      <c r="K168" s="106"/>
      <c r="L168" s="105"/>
      <c r="M168" s="105"/>
      <c r="N168" s="105"/>
      <c r="O168" s="105"/>
      <c r="P168" s="105"/>
      <c r="Q168" s="105"/>
      <c r="R168" s="105"/>
      <c r="S168" s="105"/>
      <c r="T168" s="105">
        <v>0</v>
      </c>
      <c r="U168" s="105">
        <v>1</v>
      </c>
    </row>
    <row r="169" spans="1:21" x14ac:dyDescent="0.25">
      <c r="A169" s="102" t="e">
        <f ca="1">CELL("contents",'[1]Общие сведения'!A169)</f>
        <v>#N/A</v>
      </c>
      <c r="B169" s="102" t="e">
        <f ca="1">CELL("contents",'[1]Общие сведения'!B169)</f>
        <v>#N/A</v>
      </c>
      <c r="C169" s="105"/>
      <c r="D169" s="105"/>
      <c r="E169" s="105"/>
      <c r="F169" s="105"/>
      <c r="G169" s="105"/>
      <c r="H169" s="105"/>
      <c r="I169" s="105"/>
      <c r="J169" s="105"/>
      <c r="K169" s="106"/>
      <c r="L169" s="105"/>
      <c r="M169" s="105"/>
      <c r="N169" s="105"/>
      <c r="O169" s="105"/>
      <c r="P169" s="105"/>
      <c r="Q169" s="105"/>
      <c r="R169" s="105"/>
      <c r="S169" s="105"/>
      <c r="T169" s="105">
        <v>0</v>
      </c>
      <c r="U169" s="105">
        <v>1</v>
      </c>
    </row>
    <row r="170" spans="1:21" x14ac:dyDescent="0.25">
      <c r="A170" s="102" t="e">
        <f ca="1">CELL("contents",'[1]Общие сведения'!A170)</f>
        <v>#N/A</v>
      </c>
      <c r="B170" s="102" t="e">
        <f ca="1">CELL("contents",'[1]Общие сведения'!B170)</f>
        <v>#N/A</v>
      </c>
      <c r="C170" s="105"/>
      <c r="D170" s="105"/>
      <c r="E170" s="105"/>
      <c r="F170" s="105"/>
      <c r="G170" s="105"/>
      <c r="H170" s="105"/>
      <c r="I170" s="105"/>
      <c r="J170" s="105"/>
      <c r="K170" s="106"/>
      <c r="L170" s="105"/>
      <c r="M170" s="105"/>
      <c r="N170" s="105"/>
      <c r="O170" s="105"/>
      <c r="P170" s="105"/>
      <c r="Q170" s="105"/>
      <c r="R170" s="105"/>
      <c r="S170" s="105"/>
      <c r="T170" s="105">
        <v>0</v>
      </c>
      <c r="U170" s="105">
        <v>1</v>
      </c>
    </row>
    <row r="171" spans="1:21" x14ac:dyDescent="0.25">
      <c r="A171" s="102" t="e">
        <f ca="1">CELL("contents",'[1]Общие сведения'!A171)</f>
        <v>#N/A</v>
      </c>
      <c r="B171" s="102" t="e">
        <f ca="1">CELL("contents",'[1]Общие сведения'!B171)</f>
        <v>#N/A</v>
      </c>
      <c r="C171" s="105"/>
      <c r="D171" s="105"/>
      <c r="E171" s="105"/>
      <c r="F171" s="105"/>
      <c r="G171" s="105"/>
      <c r="H171" s="105"/>
      <c r="I171" s="105"/>
      <c r="J171" s="105"/>
      <c r="K171" s="106"/>
      <c r="L171" s="105"/>
      <c r="M171" s="105"/>
      <c r="N171" s="105"/>
      <c r="O171" s="105"/>
      <c r="P171" s="105"/>
      <c r="Q171" s="105"/>
      <c r="R171" s="105"/>
      <c r="S171" s="105"/>
      <c r="T171" s="105">
        <v>0</v>
      </c>
      <c r="U171" s="105">
        <v>1</v>
      </c>
    </row>
    <row r="172" spans="1:21" x14ac:dyDescent="0.25">
      <c r="A172" s="102" t="e">
        <f ca="1">CELL("contents",'[1]Общие сведения'!A172)</f>
        <v>#N/A</v>
      </c>
      <c r="B172" s="102" t="e">
        <f ca="1">CELL("contents",'[1]Общие сведения'!B172)</f>
        <v>#N/A</v>
      </c>
      <c r="C172" s="105"/>
      <c r="D172" s="105"/>
      <c r="E172" s="105"/>
      <c r="F172" s="105"/>
      <c r="G172" s="105"/>
      <c r="H172" s="105"/>
      <c r="I172" s="105"/>
      <c r="J172" s="105"/>
      <c r="K172" s="106"/>
      <c r="L172" s="105"/>
      <c r="M172" s="105"/>
      <c r="N172" s="105"/>
      <c r="O172" s="105"/>
      <c r="P172" s="105"/>
      <c r="Q172" s="105"/>
      <c r="R172" s="105"/>
      <c r="S172" s="105"/>
      <c r="T172" s="105">
        <v>0</v>
      </c>
      <c r="U172" s="105">
        <v>1</v>
      </c>
    </row>
    <row r="173" spans="1:21" x14ac:dyDescent="0.25">
      <c r="A173" s="102" t="e">
        <f ca="1">CELL("contents",'[1]Общие сведения'!A173)</f>
        <v>#N/A</v>
      </c>
      <c r="B173" s="102" t="e">
        <f ca="1">CELL("contents",'[1]Общие сведения'!B173)</f>
        <v>#N/A</v>
      </c>
      <c r="C173" s="105"/>
      <c r="D173" s="105"/>
      <c r="E173" s="105"/>
      <c r="F173" s="105"/>
      <c r="G173" s="105"/>
      <c r="H173" s="105"/>
      <c r="I173" s="105"/>
      <c r="J173" s="105"/>
      <c r="K173" s="106"/>
      <c r="L173" s="105"/>
      <c r="M173" s="105"/>
      <c r="N173" s="105"/>
      <c r="O173" s="105"/>
      <c r="P173" s="105"/>
      <c r="Q173" s="105"/>
      <c r="R173" s="105"/>
      <c r="S173" s="105"/>
      <c r="T173" s="105">
        <v>0</v>
      </c>
      <c r="U173" s="105">
        <v>1</v>
      </c>
    </row>
    <row r="174" spans="1:21" x14ac:dyDescent="0.25">
      <c r="A174" s="102" t="e">
        <f ca="1">CELL("contents",'[1]Общие сведения'!A174)</f>
        <v>#N/A</v>
      </c>
      <c r="B174" s="102" t="e">
        <f ca="1">CELL("contents",'[1]Общие сведения'!B174)</f>
        <v>#N/A</v>
      </c>
      <c r="C174" s="105"/>
      <c r="D174" s="105"/>
      <c r="E174" s="105"/>
      <c r="F174" s="105"/>
      <c r="G174" s="105"/>
      <c r="H174" s="105"/>
      <c r="I174" s="105"/>
      <c r="J174" s="105"/>
      <c r="K174" s="106"/>
      <c r="L174" s="105"/>
      <c r="M174" s="105"/>
      <c r="N174" s="105"/>
      <c r="O174" s="105"/>
      <c r="P174" s="105"/>
      <c r="Q174" s="105"/>
      <c r="R174" s="105"/>
      <c r="S174" s="105"/>
      <c r="T174" s="105">
        <v>0</v>
      </c>
      <c r="U174" s="105">
        <v>1</v>
      </c>
    </row>
    <row r="175" spans="1:21" x14ac:dyDescent="0.25">
      <c r="A175" s="102" t="e">
        <f ca="1">CELL("contents",'[1]Общие сведения'!A175)</f>
        <v>#N/A</v>
      </c>
      <c r="B175" s="102" t="e">
        <f ca="1">CELL("contents",'[1]Общие сведения'!B175)</f>
        <v>#N/A</v>
      </c>
      <c r="C175" s="105"/>
      <c r="D175" s="105"/>
      <c r="E175" s="105"/>
      <c r="F175" s="105"/>
      <c r="G175" s="105"/>
      <c r="H175" s="105"/>
      <c r="I175" s="105"/>
      <c r="J175" s="105"/>
      <c r="K175" s="106"/>
      <c r="L175" s="105"/>
      <c r="M175" s="105"/>
      <c r="N175" s="105"/>
      <c r="O175" s="105"/>
      <c r="P175" s="105"/>
      <c r="Q175" s="105"/>
      <c r="R175" s="105"/>
      <c r="S175" s="105"/>
      <c r="T175" s="105">
        <v>0</v>
      </c>
      <c r="U175" s="105">
        <v>1</v>
      </c>
    </row>
    <row r="176" spans="1:21" x14ac:dyDescent="0.25">
      <c r="A176" s="102" t="e">
        <f ca="1">CELL("contents",'[1]Общие сведения'!A176)</f>
        <v>#N/A</v>
      </c>
      <c r="B176" s="102" t="e">
        <f ca="1">CELL("contents",'[1]Общие сведения'!B176)</f>
        <v>#N/A</v>
      </c>
      <c r="C176" s="105"/>
      <c r="D176" s="105"/>
      <c r="E176" s="105"/>
      <c r="F176" s="105"/>
      <c r="G176" s="105"/>
      <c r="H176" s="105"/>
      <c r="I176" s="105"/>
      <c r="J176" s="105"/>
      <c r="K176" s="106"/>
      <c r="L176" s="105"/>
      <c r="M176" s="105"/>
      <c r="N176" s="105"/>
      <c r="O176" s="105"/>
      <c r="P176" s="105"/>
      <c r="Q176" s="105"/>
      <c r="R176" s="105"/>
      <c r="S176" s="105"/>
      <c r="T176" s="105">
        <v>0</v>
      </c>
      <c r="U176" s="105">
        <v>1</v>
      </c>
    </row>
    <row r="177" spans="1:21" x14ac:dyDescent="0.25">
      <c r="A177" s="102" t="e">
        <f ca="1">CELL("contents",'[1]Общие сведения'!A177)</f>
        <v>#N/A</v>
      </c>
      <c r="B177" s="102" t="e">
        <f ca="1">CELL("contents",'[1]Общие сведения'!B177)</f>
        <v>#N/A</v>
      </c>
      <c r="C177" s="105"/>
      <c r="D177" s="105"/>
      <c r="E177" s="105"/>
      <c r="F177" s="105"/>
      <c r="G177" s="105"/>
      <c r="H177" s="105"/>
      <c r="I177" s="105"/>
      <c r="J177" s="105"/>
      <c r="K177" s="106"/>
      <c r="L177" s="105"/>
      <c r="M177" s="105"/>
      <c r="N177" s="105"/>
      <c r="O177" s="105"/>
      <c r="P177" s="105"/>
      <c r="Q177" s="105"/>
      <c r="R177" s="105"/>
      <c r="S177" s="105"/>
      <c r="T177" s="105">
        <v>0</v>
      </c>
      <c r="U177" s="105">
        <v>1</v>
      </c>
    </row>
    <row r="178" spans="1:21" x14ac:dyDescent="0.25">
      <c r="A178" s="102" t="e">
        <f ca="1">CELL("contents",'[1]Общие сведения'!A178)</f>
        <v>#N/A</v>
      </c>
      <c r="B178" s="102" t="e">
        <f ca="1">CELL("contents",'[1]Общие сведения'!B178)</f>
        <v>#N/A</v>
      </c>
      <c r="C178" s="105"/>
      <c r="D178" s="105"/>
      <c r="E178" s="105"/>
      <c r="F178" s="105"/>
      <c r="G178" s="105"/>
      <c r="H178" s="105"/>
      <c r="I178" s="105"/>
      <c r="J178" s="105"/>
      <c r="K178" s="106"/>
      <c r="L178" s="105"/>
      <c r="M178" s="105"/>
      <c r="N178" s="105"/>
      <c r="O178" s="105"/>
      <c r="P178" s="105"/>
      <c r="Q178" s="105"/>
      <c r="R178" s="105"/>
      <c r="S178" s="105"/>
      <c r="T178" s="105">
        <v>0</v>
      </c>
      <c r="U178" s="105">
        <v>1</v>
      </c>
    </row>
    <row r="179" spans="1:21" x14ac:dyDescent="0.25">
      <c r="A179" s="102" t="e">
        <f ca="1">CELL("contents",'[1]Общие сведения'!A179)</f>
        <v>#N/A</v>
      </c>
      <c r="B179" s="102" t="e">
        <f ca="1">CELL("contents",'[1]Общие сведения'!B179)</f>
        <v>#N/A</v>
      </c>
      <c r="C179" s="105"/>
      <c r="D179" s="105"/>
      <c r="E179" s="105"/>
      <c r="F179" s="105"/>
      <c r="G179" s="105"/>
      <c r="H179" s="105"/>
      <c r="I179" s="105"/>
      <c r="J179" s="105"/>
      <c r="K179" s="106"/>
      <c r="L179" s="105"/>
      <c r="M179" s="105"/>
      <c r="N179" s="105"/>
      <c r="O179" s="105"/>
      <c r="P179" s="105"/>
      <c r="Q179" s="105"/>
      <c r="R179" s="105"/>
      <c r="S179" s="105"/>
      <c r="T179" s="105">
        <v>0</v>
      </c>
      <c r="U179" s="105">
        <v>1</v>
      </c>
    </row>
    <row r="180" spans="1:21" x14ac:dyDescent="0.25">
      <c r="A180" s="102" t="e">
        <f ca="1">CELL("contents",'[1]Общие сведения'!A180)</f>
        <v>#N/A</v>
      </c>
      <c r="B180" s="102" t="e">
        <f ca="1">CELL("contents",'[1]Общие сведения'!B180)</f>
        <v>#N/A</v>
      </c>
      <c r="C180" s="105"/>
      <c r="D180" s="105"/>
      <c r="E180" s="105"/>
      <c r="F180" s="105"/>
      <c r="G180" s="105"/>
      <c r="H180" s="105"/>
      <c r="I180" s="105"/>
      <c r="J180" s="105"/>
      <c r="K180" s="106"/>
      <c r="L180" s="105"/>
      <c r="M180" s="105"/>
      <c r="N180" s="105"/>
      <c r="O180" s="105"/>
      <c r="P180" s="105"/>
      <c r="Q180" s="105"/>
      <c r="R180" s="105"/>
      <c r="S180" s="105"/>
      <c r="T180" s="105">
        <v>0</v>
      </c>
      <c r="U180" s="105">
        <v>1</v>
      </c>
    </row>
    <row r="181" spans="1:21" x14ac:dyDescent="0.25">
      <c r="A181" s="102" t="e">
        <f ca="1">CELL("contents",'[1]Общие сведения'!A181)</f>
        <v>#N/A</v>
      </c>
      <c r="B181" s="102" t="e">
        <f ca="1">CELL("contents",'[1]Общие сведения'!B181)</f>
        <v>#N/A</v>
      </c>
      <c r="C181" s="105"/>
      <c r="D181" s="105"/>
      <c r="E181" s="105"/>
      <c r="F181" s="105"/>
      <c r="G181" s="105"/>
      <c r="H181" s="105"/>
      <c r="I181" s="105"/>
      <c r="J181" s="105"/>
      <c r="K181" s="106"/>
      <c r="L181" s="105"/>
      <c r="M181" s="105"/>
      <c r="N181" s="105"/>
      <c r="O181" s="105"/>
      <c r="P181" s="105"/>
      <c r="Q181" s="105"/>
      <c r="R181" s="105"/>
      <c r="S181" s="105"/>
      <c r="T181" s="105">
        <v>0</v>
      </c>
      <c r="U181" s="105">
        <v>1</v>
      </c>
    </row>
    <row r="182" spans="1:21" x14ac:dyDescent="0.25">
      <c r="A182" s="102" t="e">
        <f ca="1">CELL("contents",'[1]Общие сведения'!A182)</f>
        <v>#N/A</v>
      </c>
      <c r="B182" s="102" t="e">
        <f ca="1">CELL("contents",'[1]Общие сведения'!B182)</f>
        <v>#N/A</v>
      </c>
      <c r="C182" s="105"/>
      <c r="D182" s="105"/>
      <c r="E182" s="105"/>
      <c r="F182" s="105"/>
      <c r="G182" s="105"/>
      <c r="H182" s="105"/>
      <c r="I182" s="105"/>
      <c r="J182" s="105"/>
      <c r="K182" s="106"/>
      <c r="L182" s="105"/>
      <c r="M182" s="105"/>
      <c r="N182" s="105"/>
      <c r="O182" s="105"/>
      <c r="P182" s="105"/>
      <c r="Q182" s="105"/>
      <c r="R182" s="105"/>
      <c r="S182" s="105"/>
      <c r="T182" s="105">
        <v>0</v>
      </c>
      <c r="U182" s="105">
        <v>1</v>
      </c>
    </row>
    <row r="183" spans="1:21" x14ac:dyDescent="0.25">
      <c r="A183" s="102" t="e">
        <f ca="1">CELL("contents",'[1]Общие сведения'!A183)</f>
        <v>#N/A</v>
      </c>
      <c r="B183" s="102" t="e">
        <f ca="1">CELL("contents",'[1]Общие сведения'!B183)</f>
        <v>#N/A</v>
      </c>
      <c r="C183" s="105"/>
      <c r="D183" s="105"/>
      <c r="E183" s="105"/>
      <c r="F183" s="105"/>
      <c r="G183" s="105"/>
      <c r="H183" s="105"/>
      <c r="I183" s="105"/>
      <c r="J183" s="105"/>
      <c r="K183" s="106"/>
      <c r="L183" s="105"/>
      <c r="M183" s="105"/>
      <c r="N183" s="105"/>
      <c r="O183" s="105"/>
      <c r="P183" s="105"/>
      <c r="Q183" s="105"/>
      <c r="R183" s="105"/>
      <c r="S183" s="105"/>
      <c r="T183" s="105">
        <v>0</v>
      </c>
      <c r="U183" s="105">
        <v>1</v>
      </c>
    </row>
    <row r="184" spans="1:21" x14ac:dyDescent="0.25">
      <c r="A184" s="102" t="e">
        <f ca="1">CELL("contents",'[1]Общие сведения'!A184)</f>
        <v>#N/A</v>
      </c>
      <c r="B184" s="102" t="e">
        <f ca="1">CELL("contents",'[1]Общие сведения'!B184)</f>
        <v>#N/A</v>
      </c>
      <c r="C184" s="105"/>
      <c r="D184" s="105"/>
      <c r="E184" s="105"/>
      <c r="F184" s="105"/>
      <c r="G184" s="105"/>
      <c r="H184" s="105"/>
      <c r="I184" s="105"/>
      <c r="J184" s="105"/>
      <c r="K184" s="106"/>
      <c r="L184" s="105"/>
      <c r="M184" s="105"/>
      <c r="N184" s="105"/>
      <c r="O184" s="105"/>
      <c r="P184" s="105"/>
      <c r="Q184" s="105"/>
      <c r="R184" s="105"/>
      <c r="S184" s="105"/>
      <c r="T184" s="105">
        <v>0</v>
      </c>
      <c r="U184" s="105">
        <v>1</v>
      </c>
    </row>
    <row r="185" spans="1:21" x14ac:dyDescent="0.25">
      <c r="A185" s="102" t="e">
        <f ca="1">CELL("contents",'[1]Общие сведения'!A185)</f>
        <v>#N/A</v>
      </c>
      <c r="B185" s="102" t="e">
        <f ca="1">CELL("contents",'[1]Общие сведения'!B185)</f>
        <v>#N/A</v>
      </c>
      <c r="C185" s="105"/>
      <c r="D185" s="105"/>
      <c r="E185" s="105"/>
      <c r="F185" s="105"/>
      <c r="G185" s="105"/>
      <c r="H185" s="105"/>
      <c r="I185" s="105"/>
      <c r="J185" s="105"/>
      <c r="K185" s="106"/>
      <c r="L185" s="105"/>
      <c r="M185" s="105"/>
      <c r="N185" s="105"/>
      <c r="O185" s="105"/>
      <c r="P185" s="105"/>
      <c r="Q185" s="105"/>
      <c r="R185" s="105"/>
      <c r="S185" s="105"/>
      <c r="T185" s="105">
        <v>0</v>
      </c>
      <c r="U185" s="105">
        <v>1</v>
      </c>
    </row>
    <row r="186" spans="1:21" x14ac:dyDescent="0.25">
      <c r="A186" s="102" t="e">
        <f ca="1">CELL("contents",'[1]Общие сведения'!A186)</f>
        <v>#N/A</v>
      </c>
      <c r="B186" s="102" t="e">
        <f ca="1">CELL("contents",'[1]Общие сведения'!B186)</f>
        <v>#N/A</v>
      </c>
      <c r="C186" s="105"/>
      <c r="D186" s="105"/>
      <c r="E186" s="105"/>
      <c r="F186" s="105"/>
      <c r="G186" s="105"/>
      <c r="H186" s="105"/>
      <c r="I186" s="105"/>
      <c r="J186" s="105"/>
      <c r="K186" s="106"/>
      <c r="L186" s="105"/>
      <c r="M186" s="105"/>
      <c r="N186" s="105"/>
      <c r="O186" s="105"/>
      <c r="P186" s="105"/>
      <c r="Q186" s="105"/>
      <c r="R186" s="105"/>
      <c r="S186" s="105"/>
      <c r="T186" s="105">
        <v>0</v>
      </c>
      <c r="U186" s="105">
        <v>1</v>
      </c>
    </row>
    <row r="187" spans="1:21" x14ac:dyDescent="0.25">
      <c r="A187" s="102" t="e">
        <f ca="1">CELL("contents",'[1]Общие сведения'!A187)</f>
        <v>#N/A</v>
      </c>
      <c r="B187" s="102" t="e">
        <f ca="1">CELL("contents",'[1]Общие сведения'!B187)</f>
        <v>#N/A</v>
      </c>
      <c r="C187" s="105"/>
      <c r="D187" s="105"/>
      <c r="E187" s="105"/>
      <c r="F187" s="105"/>
      <c r="G187" s="105"/>
      <c r="H187" s="105"/>
      <c r="I187" s="105"/>
      <c r="J187" s="105"/>
      <c r="K187" s="106"/>
      <c r="L187" s="105"/>
      <c r="M187" s="105"/>
      <c r="N187" s="105"/>
      <c r="O187" s="105"/>
      <c r="P187" s="105"/>
      <c r="Q187" s="105"/>
      <c r="R187" s="105"/>
      <c r="S187" s="105"/>
      <c r="T187" s="105">
        <v>0</v>
      </c>
      <c r="U187" s="105">
        <v>1</v>
      </c>
    </row>
    <row r="188" spans="1:21" s="108" customFormat="1" x14ac:dyDescent="0.25">
      <c r="A188" s="102" t="e">
        <f ca="1">CELL("contents",'[1]Общие сведения'!A188)</f>
        <v>#N/A</v>
      </c>
      <c r="B188" s="102" t="e">
        <f ca="1">CELL("contents",'[1]Общие сведения'!B188)</f>
        <v>#N/A</v>
      </c>
      <c r="C188" s="107"/>
      <c r="D188" s="107"/>
      <c r="E188" s="107"/>
      <c r="F188" s="107"/>
      <c r="G188" s="107"/>
      <c r="H188" s="107"/>
      <c r="I188" s="107"/>
      <c r="J188" s="107"/>
      <c r="K188" s="106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</row>
    <row r="189" spans="1:21" x14ac:dyDescent="0.25">
      <c r="A189" s="102" t="e">
        <f ca="1">CELL("contents",'[1]Общие сведения'!A189)</f>
        <v>#N/A</v>
      </c>
      <c r="B189" s="102" t="e">
        <f ca="1">CELL("contents",'[1]Общие сведения'!B189)</f>
        <v>#N/A</v>
      </c>
      <c r="C189" s="105"/>
      <c r="D189" s="105"/>
      <c r="E189" s="105"/>
      <c r="F189" s="105"/>
      <c r="G189" s="105"/>
      <c r="H189" s="105"/>
      <c r="I189" s="105"/>
      <c r="J189" s="105"/>
      <c r="K189" s="106"/>
      <c r="L189" s="105"/>
      <c r="M189" s="105"/>
      <c r="N189" s="105"/>
      <c r="O189" s="105"/>
      <c r="P189" s="105"/>
      <c r="Q189" s="105"/>
      <c r="R189" s="105"/>
      <c r="S189" s="105"/>
      <c r="T189" s="105">
        <v>0</v>
      </c>
      <c r="U189" s="105">
        <v>1</v>
      </c>
    </row>
    <row r="190" spans="1:21" x14ac:dyDescent="0.25">
      <c r="A190" s="102" t="e">
        <f ca="1">CELL("contents",'[1]Общие сведения'!A190)</f>
        <v>#N/A</v>
      </c>
      <c r="B190" s="102" t="e">
        <f ca="1">CELL("contents",'[1]Общие сведения'!B190)</f>
        <v>#N/A</v>
      </c>
      <c r="C190" s="105"/>
      <c r="D190" s="105"/>
      <c r="E190" s="105"/>
      <c r="F190" s="105"/>
      <c r="G190" s="105"/>
      <c r="H190" s="105"/>
      <c r="I190" s="105"/>
      <c r="J190" s="105"/>
      <c r="K190" s="106"/>
      <c r="L190" s="105"/>
      <c r="M190" s="105"/>
      <c r="N190" s="105"/>
      <c r="O190" s="105"/>
      <c r="P190" s="105"/>
      <c r="Q190" s="105"/>
      <c r="R190" s="105"/>
      <c r="S190" s="105"/>
      <c r="T190" s="105">
        <v>0</v>
      </c>
      <c r="U190" s="105">
        <v>1</v>
      </c>
    </row>
    <row r="191" spans="1:21" x14ac:dyDescent="0.25">
      <c r="A191" s="102" t="e">
        <f ca="1">CELL("contents",'[1]Общие сведения'!A191)</f>
        <v>#N/A</v>
      </c>
      <c r="B191" s="102" t="e">
        <f ca="1">CELL("contents",'[1]Общие сведения'!B191)</f>
        <v>#N/A</v>
      </c>
      <c r="C191" s="105"/>
      <c r="D191" s="105"/>
      <c r="E191" s="105"/>
      <c r="F191" s="105"/>
      <c r="G191" s="105"/>
      <c r="H191" s="105"/>
      <c r="I191" s="105"/>
      <c r="J191" s="105"/>
      <c r="K191" s="106"/>
      <c r="L191" s="105"/>
      <c r="M191" s="105"/>
      <c r="N191" s="105"/>
      <c r="O191" s="105"/>
      <c r="P191" s="105"/>
      <c r="Q191" s="105"/>
      <c r="R191" s="105"/>
      <c r="S191" s="105"/>
      <c r="T191" s="105">
        <v>0</v>
      </c>
      <c r="U191" s="105">
        <v>1</v>
      </c>
    </row>
    <row r="192" spans="1:21" s="108" customFormat="1" x14ac:dyDescent="0.25">
      <c r="A192" s="102" t="e">
        <f ca="1">CELL("contents",'[1]Общие сведения'!A192)</f>
        <v>#N/A</v>
      </c>
      <c r="B192" s="102" t="e">
        <f ca="1">CELL("contents",'[1]Общие сведения'!B192)</f>
        <v>#N/A</v>
      </c>
      <c r="C192" s="107"/>
      <c r="D192" s="107"/>
      <c r="E192" s="107"/>
      <c r="F192" s="107"/>
      <c r="G192" s="107"/>
      <c r="H192" s="107"/>
      <c r="I192" s="107"/>
      <c r="J192" s="107"/>
      <c r="K192" s="106"/>
      <c r="L192" s="107"/>
      <c r="M192" s="107"/>
      <c r="N192" s="107"/>
      <c r="O192" s="107"/>
      <c r="P192" s="107"/>
      <c r="Q192" s="107"/>
      <c r="R192" s="107"/>
      <c r="S192" s="107"/>
      <c r="T192" s="107">
        <v>0</v>
      </c>
      <c r="U192" s="107">
        <v>1</v>
      </c>
    </row>
    <row r="193" spans="1:21" x14ac:dyDescent="0.25">
      <c r="A193" s="102" t="e">
        <f ca="1">CELL("contents",'[1]Общие сведения'!A193)</f>
        <v>#N/A</v>
      </c>
      <c r="B193" s="102" t="e">
        <f ca="1">CELL("contents",'[1]Общие сведения'!B193)</f>
        <v>#N/A</v>
      </c>
      <c r="C193" s="105"/>
      <c r="D193" s="105"/>
      <c r="E193" s="105"/>
      <c r="F193" s="105"/>
      <c r="G193" s="105"/>
      <c r="H193" s="105"/>
      <c r="I193" s="105"/>
      <c r="J193" s="105"/>
      <c r="K193" s="106"/>
      <c r="L193" s="105"/>
      <c r="M193" s="105"/>
      <c r="N193" s="105"/>
      <c r="O193" s="105"/>
      <c r="P193" s="105"/>
      <c r="Q193" s="105"/>
      <c r="R193" s="105"/>
      <c r="S193" s="105"/>
      <c r="T193" s="105">
        <v>0</v>
      </c>
      <c r="U193" s="105">
        <v>1</v>
      </c>
    </row>
    <row r="194" spans="1:21" x14ac:dyDescent="0.25">
      <c r="A194" s="102" t="e">
        <f ca="1">CELL("contents",'[1]Общие сведения'!A194)</f>
        <v>#N/A</v>
      </c>
      <c r="B194" s="102" t="e">
        <f ca="1">CELL("contents",'[1]Общие сведения'!B194)</f>
        <v>#N/A</v>
      </c>
      <c r="C194" s="105"/>
      <c r="D194" s="105"/>
      <c r="E194" s="105"/>
      <c r="F194" s="105"/>
      <c r="G194" s="105"/>
      <c r="H194" s="105"/>
      <c r="I194" s="105"/>
      <c r="J194" s="105"/>
      <c r="K194" s="106"/>
      <c r="L194" s="105"/>
      <c r="M194" s="105"/>
      <c r="N194" s="105"/>
      <c r="O194" s="105"/>
      <c r="P194" s="105"/>
      <c r="Q194" s="105"/>
      <c r="R194" s="105"/>
      <c r="S194" s="105"/>
      <c r="T194" s="105">
        <v>0</v>
      </c>
      <c r="U194" s="105">
        <v>1</v>
      </c>
    </row>
    <row r="195" spans="1:21" x14ac:dyDescent="0.25">
      <c r="A195" s="102" t="e">
        <f ca="1">CELL("contents",'[1]Общие сведения'!A195)</f>
        <v>#N/A</v>
      </c>
      <c r="B195" s="102" t="e">
        <f ca="1">CELL("contents",'[1]Общие сведения'!B195)</f>
        <v>#N/A</v>
      </c>
      <c r="C195" s="105"/>
      <c r="D195" s="105"/>
      <c r="E195" s="105"/>
      <c r="F195" s="105"/>
      <c r="G195" s="105"/>
      <c r="H195" s="105"/>
      <c r="I195" s="105"/>
      <c r="J195" s="105"/>
      <c r="K195" s="106"/>
      <c r="L195" s="105"/>
      <c r="M195" s="105"/>
      <c r="N195" s="105"/>
      <c r="O195" s="105"/>
      <c r="P195" s="105"/>
      <c r="Q195" s="105"/>
      <c r="R195" s="105"/>
      <c r="S195" s="105"/>
      <c r="T195" s="105">
        <v>0</v>
      </c>
      <c r="U195" s="105">
        <v>1</v>
      </c>
    </row>
    <row r="196" spans="1:21" x14ac:dyDescent="0.25">
      <c r="A196" s="102" t="e">
        <f ca="1">CELL("contents",'[1]Общие сведения'!A196)</f>
        <v>#N/A</v>
      </c>
      <c r="B196" s="102" t="e">
        <f ca="1">CELL("contents",'[1]Общие сведения'!B196)</f>
        <v>#N/A</v>
      </c>
      <c r="C196" s="105"/>
      <c r="D196" s="105"/>
      <c r="E196" s="105"/>
      <c r="F196" s="105"/>
      <c r="G196" s="105"/>
      <c r="H196" s="105"/>
      <c r="I196" s="105"/>
      <c r="J196" s="105"/>
      <c r="K196" s="106"/>
      <c r="L196" s="105"/>
      <c r="M196" s="105"/>
      <c r="N196" s="105"/>
      <c r="O196" s="105"/>
      <c r="P196" s="105"/>
      <c r="Q196" s="105"/>
      <c r="R196" s="105"/>
      <c r="S196" s="105"/>
      <c r="T196" s="105">
        <v>0</v>
      </c>
      <c r="U196" s="105">
        <v>1</v>
      </c>
    </row>
    <row r="197" spans="1:21" x14ac:dyDescent="0.25">
      <c r="A197" s="102" t="e">
        <f ca="1">CELL("contents",'[1]Общие сведения'!A197)</f>
        <v>#N/A</v>
      </c>
      <c r="B197" s="102" t="e">
        <f ca="1">CELL("contents",'[1]Общие сведения'!B197)</f>
        <v>#N/A</v>
      </c>
      <c r="C197" s="105"/>
      <c r="D197" s="105"/>
      <c r="E197" s="105"/>
      <c r="F197" s="105"/>
      <c r="G197" s="105"/>
      <c r="H197" s="105"/>
      <c r="I197" s="105"/>
      <c r="J197" s="105"/>
      <c r="K197" s="106"/>
      <c r="L197" s="105"/>
      <c r="M197" s="105"/>
      <c r="N197" s="105"/>
      <c r="O197" s="105"/>
      <c r="P197" s="105"/>
      <c r="Q197" s="105"/>
      <c r="R197" s="105"/>
      <c r="S197" s="105"/>
      <c r="T197" s="105">
        <v>0</v>
      </c>
      <c r="U197" s="105">
        <v>1</v>
      </c>
    </row>
    <row r="198" spans="1:21" x14ac:dyDescent="0.25">
      <c r="A198" s="102" t="e">
        <f ca="1">CELL("contents",'[1]Общие сведения'!A198)</f>
        <v>#N/A</v>
      </c>
      <c r="B198" s="102" t="e">
        <f ca="1">CELL("contents",'[1]Общие сведения'!B198)</f>
        <v>#N/A</v>
      </c>
      <c r="C198" s="105"/>
      <c r="D198" s="105"/>
      <c r="E198" s="105"/>
      <c r="F198" s="105"/>
      <c r="G198" s="105"/>
      <c r="H198" s="105"/>
      <c r="I198" s="105"/>
      <c r="J198" s="105"/>
      <c r="K198" s="106"/>
      <c r="L198" s="105"/>
      <c r="M198" s="105"/>
      <c r="N198" s="105"/>
      <c r="O198" s="105"/>
      <c r="P198" s="105"/>
      <c r="Q198" s="105"/>
      <c r="R198" s="105"/>
      <c r="S198" s="105"/>
      <c r="T198" s="105">
        <v>0</v>
      </c>
      <c r="U198" s="105">
        <v>1</v>
      </c>
    </row>
    <row r="199" spans="1:21" x14ac:dyDescent="0.25">
      <c r="A199" s="102" t="e">
        <f ca="1">CELL("contents",'[1]Общие сведения'!A199)</f>
        <v>#N/A</v>
      </c>
      <c r="B199" s="102" t="e">
        <f ca="1">CELL("contents",'[1]Общие сведения'!B199)</f>
        <v>#N/A</v>
      </c>
      <c r="C199" s="105"/>
      <c r="D199" s="105"/>
      <c r="E199" s="105"/>
      <c r="F199" s="105"/>
      <c r="G199" s="105"/>
      <c r="H199" s="105"/>
      <c r="I199" s="105"/>
      <c r="J199" s="105"/>
      <c r="K199" s="106"/>
      <c r="L199" s="105"/>
      <c r="M199" s="105"/>
      <c r="N199" s="105"/>
      <c r="O199" s="105"/>
      <c r="P199" s="105"/>
      <c r="Q199" s="105"/>
      <c r="R199" s="105"/>
      <c r="S199" s="105"/>
      <c r="T199" s="105">
        <v>0</v>
      </c>
      <c r="U199" s="105">
        <v>1</v>
      </c>
    </row>
    <row r="200" spans="1:21" x14ac:dyDescent="0.25">
      <c r="A200" s="102" t="e">
        <f ca="1">CELL("contents",'[1]Общие сведения'!A200)</f>
        <v>#N/A</v>
      </c>
      <c r="B200" s="102" t="e">
        <f ca="1">CELL("contents",'[1]Общие сведения'!B200)</f>
        <v>#N/A</v>
      </c>
      <c r="C200" s="105"/>
      <c r="D200" s="105"/>
      <c r="E200" s="105"/>
      <c r="F200" s="105"/>
      <c r="G200" s="105"/>
      <c r="H200" s="105"/>
      <c r="I200" s="105"/>
      <c r="J200" s="105"/>
      <c r="K200" s="106"/>
      <c r="L200" s="105"/>
      <c r="M200" s="105"/>
      <c r="N200" s="105"/>
      <c r="O200" s="105"/>
      <c r="P200" s="105"/>
      <c r="Q200" s="105"/>
      <c r="R200" s="105"/>
      <c r="S200" s="105"/>
      <c r="T200" s="105">
        <v>0</v>
      </c>
      <c r="U200" s="105">
        <v>1</v>
      </c>
    </row>
    <row r="201" spans="1:21" x14ac:dyDescent="0.25">
      <c r="A201" s="102" t="e">
        <f ca="1">CELL("contents",'[1]Общие сведения'!A201)</f>
        <v>#N/A</v>
      </c>
      <c r="B201" s="102" t="e">
        <f ca="1">CELL("contents",'[1]Общие сведения'!B201)</f>
        <v>#N/A</v>
      </c>
      <c r="C201" s="105"/>
      <c r="D201" s="105"/>
      <c r="E201" s="105"/>
      <c r="F201" s="105"/>
      <c r="G201" s="105"/>
      <c r="H201" s="105"/>
      <c r="I201" s="105"/>
      <c r="J201" s="105"/>
      <c r="K201" s="106"/>
      <c r="L201" s="105"/>
      <c r="M201" s="105"/>
      <c r="N201" s="105"/>
      <c r="O201" s="105"/>
      <c r="P201" s="105"/>
      <c r="Q201" s="105"/>
      <c r="R201" s="105"/>
      <c r="S201" s="105"/>
      <c r="T201" s="105">
        <v>0</v>
      </c>
      <c r="U201" s="105">
        <v>1</v>
      </c>
    </row>
    <row r="202" spans="1:21" x14ac:dyDescent="0.25">
      <c r="A202" s="102" t="e">
        <f ca="1">CELL("contents",'[1]Общие сведения'!A202)</f>
        <v>#N/A</v>
      </c>
      <c r="B202" s="102" t="e">
        <f ca="1">CELL("contents",'[1]Общие сведения'!B202)</f>
        <v>#N/A</v>
      </c>
      <c r="C202" s="105"/>
      <c r="D202" s="105"/>
      <c r="E202" s="105"/>
      <c r="F202" s="105"/>
      <c r="G202" s="105"/>
      <c r="H202" s="105"/>
      <c r="I202" s="105"/>
      <c r="J202" s="105"/>
      <c r="K202" s="106"/>
      <c r="L202" s="105"/>
      <c r="M202" s="105"/>
      <c r="N202" s="105"/>
      <c r="O202" s="105"/>
      <c r="P202" s="105"/>
      <c r="Q202" s="105"/>
      <c r="R202" s="105"/>
      <c r="S202" s="105"/>
      <c r="T202" s="105">
        <v>0</v>
      </c>
      <c r="U202" s="105">
        <v>1</v>
      </c>
    </row>
    <row r="203" spans="1:21" x14ac:dyDescent="0.25">
      <c r="A203" s="102" t="e">
        <f ca="1">CELL("contents",'[1]Общие сведения'!A203)</f>
        <v>#N/A</v>
      </c>
      <c r="B203" s="102" t="e">
        <f ca="1">CELL("contents",'[1]Общие сведения'!B203)</f>
        <v>#N/A</v>
      </c>
      <c r="C203" s="105"/>
      <c r="D203" s="105"/>
      <c r="E203" s="105"/>
      <c r="F203" s="105"/>
      <c r="G203" s="105"/>
      <c r="H203" s="105"/>
      <c r="I203" s="105"/>
      <c r="J203" s="105"/>
      <c r="K203" s="106"/>
      <c r="L203" s="105"/>
      <c r="M203" s="105"/>
      <c r="N203" s="105"/>
      <c r="O203" s="105"/>
      <c r="P203" s="105"/>
      <c r="Q203" s="105"/>
      <c r="R203" s="105"/>
      <c r="S203" s="105"/>
      <c r="T203" s="105">
        <v>0</v>
      </c>
      <c r="U203" s="105">
        <v>1</v>
      </c>
    </row>
    <row r="204" spans="1:21" x14ac:dyDescent="0.25">
      <c r="A204" s="102" t="e">
        <f ca="1">CELL("contents",'[1]Общие сведения'!A204)</f>
        <v>#N/A</v>
      </c>
      <c r="B204" s="102" t="e">
        <f ca="1">CELL("contents",'[1]Общие сведения'!B204)</f>
        <v>#N/A</v>
      </c>
      <c r="C204" s="105"/>
      <c r="D204" s="105"/>
      <c r="E204" s="105"/>
      <c r="F204" s="105"/>
      <c r="G204" s="105"/>
      <c r="H204" s="105"/>
      <c r="I204" s="105"/>
      <c r="J204" s="105"/>
      <c r="K204" s="106"/>
      <c r="L204" s="105"/>
      <c r="M204" s="105"/>
      <c r="N204" s="105"/>
      <c r="O204" s="105"/>
      <c r="P204" s="105"/>
      <c r="Q204" s="105"/>
      <c r="R204" s="105"/>
      <c r="S204" s="105"/>
      <c r="T204" s="105">
        <v>0</v>
      </c>
      <c r="U204" s="105">
        <v>1</v>
      </c>
    </row>
    <row r="205" spans="1:21" s="108" customFormat="1" x14ac:dyDescent="0.25">
      <c r="A205" s="102" t="e">
        <f ca="1">CELL("contents",'[1]Общие сведения'!A205)</f>
        <v>#N/A</v>
      </c>
      <c r="B205" s="102" t="e">
        <f ca="1">CELL("contents",'[1]Общие сведения'!B205)</f>
        <v>#N/A</v>
      </c>
      <c r="C205" s="107"/>
      <c r="D205" s="107"/>
      <c r="E205" s="107"/>
      <c r="F205" s="107"/>
      <c r="G205" s="107"/>
      <c r="H205" s="107"/>
      <c r="I205" s="107"/>
      <c r="J205" s="107"/>
      <c r="K205" s="106"/>
      <c r="L205" s="107"/>
      <c r="M205" s="107"/>
      <c r="N205" s="107"/>
      <c r="O205" s="107"/>
      <c r="P205" s="107"/>
      <c r="Q205" s="107"/>
      <c r="R205" s="107"/>
      <c r="S205" s="107"/>
      <c r="T205" s="107">
        <v>0</v>
      </c>
      <c r="U205" s="107">
        <v>1</v>
      </c>
    </row>
    <row r="206" spans="1:21" s="108" customFormat="1" x14ac:dyDescent="0.25">
      <c r="A206" s="102" t="e">
        <f ca="1">CELL("contents",'[1]Общие сведения'!A206)</f>
        <v>#N/A</v>
      </c>
      <c r="B206" s="102" t="e">
        <f ca="1">CELL("contents",'[1]Общие сведения'!B206)</f>
        <v>#N/A</v>
      </c>
      <c r="C206" s="107"/>
      <c r="D206" s="107"/>
      <c r="E206" s="107"/>
      <c r="F206" s="107"/>
      <c r="G206" s="107"/>
      <c r="H206" s="107"/>
      <c r="I206" s="107"/>
      <c r="J206" s="107"/>
      <c r="K206" s="106"/>
      <c r="L206" s="107"/>
      <c r="M206" s="107"/>
      <c r="N206" s="107"/>
      <c r="O206" s="107"/>
      <c r="P206" s="107"/>
      <c r="Q206" s="107"/>
      <c r="R206" s="107"/>
      <c r="S206" s="107"/>
      <c r="T206" s="107">
        <v>0</v>
      </c>
      <c r="U206" s="107">
        <v>1</v>
      </c>
    </row>
    <row r="207" spans="1:21" x14ac:dyDescent="0.25">
      <c r="A207" s="102" t="e">
        <f ca="1">CELL("contents",'[1]Общие сведения'!A207)</f>
        <v>#N/A</v>
      </c>
      <c r="B207" s="102" t="e">
        <f ca="1">CELL("contents",'[1]Общие сведения'!B207)</f>
        <v>#N/A</v>
      </c>
      <c r="C207" s="105"/>
      <c r="D207" s="105"/>
      <c r="E207" s="105"/>
      <c r="F207" s="105"/>
      <c r="G207" s="105"/>
      <c r="H207" s="105"/>
      <c r="I207" s="105"/>
      <c r="J207" s="105"/>
      <c r="K207" s="106"/>
      <c r="L207" s="105"/>
      <c r="M207" s="105"/>
      <c r="N207" s="105"/>
      <c r="O207" s="105"/>
      <c r="P207" s="105"/>
      <c r="Q207" s="105"/>
      <c r="R207" s="105"/>
      <c r="S207" s="105"/>
      <c r="T207" s="105">
        <v>0</v>
      </c>
      <c r="U207" s="105">
        <v>1</v>
      </c>
    </row>
    <row r="208" spans="1:21" x14ac:dyDescent="0.25">
      <c r="A208" s="102" t="e">
        <f ca="1">CELL("contents",'[1]Общие сведения'!A208)</f>
        <v>#N/A</v>
      </c>
      <c r="B208" s="102" t="e">
        <f ca="1">CELL("contents",'[1]Общие сведения'!B208)</f>
        <v>#N/A</v>
      </c>
      <c r="C208" s="105"/>
      <c r="D208" s="105"/>
      <c r="E208" s="105"/>
      <c r="F208" s="105"/>
      <c r="G208" s="105"/>
      <c r="H208" s="105"/>
      <c r="I208" s="105"/>
      <c r="J208" s="105"/>
      <c r="K208" s="106"/>
      <c r="L208" s="105"/>
      <c r="M208" s="105"/>
      <c r="N208" s="105"/>
      <c r="O208" s="105"/>
      <c r="P208" s="105"/>
      <c r="Q208" s="105"/>
      <c r="R208" s="105"/>
      <c r="S208" s="105"/>
      <c r="T208" s="105">
        <v>0</v>
      </c>
      <c r="U208" s="105">
        <v>1</v>
      </c>
    </row>
    <row r="209" spans="1:21" x14ac:dyDescent="0.25">
      <c r="A209" s="102" t="e">
        <f ca="1">CELL("contents",'[1]Общие сведения'!A209)</f>
        <v>#N/A</v>
      </c>
      <c r="B209" s="102" t="e">
        <f ca="1">CELL("contents",'[1]Общие сведения'!B209)</f>
        <v>#N/A</v>
      </c>
      <c r="C209" s="105"/>
      <c r="D209" s="105"/>
      <c r="E209" s="105"/>
      <c r="F209" s="105"/>
      <c r="G209" s="105"/>
      <c r="H209" s="105"/>
      <c r="I209" s="105"/>
      <c r="J209" s="105"/>
      <c r="K209" s="106"/>
      <c r="L209" s="105"/>
      <c r="M209" s="105"/>
      <c r="N209" s="105"/>
      <c r="O209" s="105"/>
      <c r="P209" s="105"/>
      <c r="Q209" s="105"/>
      <c r="R209" s="105"/>
      <c r="S209" s="105"/>
      <c r="T209" s="105">
        <v>0</v>
      </c>
      <c r="U209" s="105">
        <v>1</v>
      </c>
    </row>
    <row r="210" spans="1:21" x14ac:dyDescent="0.25">
      <c r="A210" s="102" t="e">
        <f ca="1">CELL("contents",'[1]Общие сведения'!A210)</f>
        <v>#N/A</v>
      </c>
      <c r="B210" s="102" t="e">
        <f ca="1">CELL("contents",'[1]Общие сведения'!B210)</f>
        <v>#N/A</v>
      </c>
      <c r="C210" s="105"/>
      <c r="D210" s="105"/>
      <c r="E210" s="105"/>
      <c r="F210" s="105"/>
      <c r="G210" s="105"/>
      <c r="H210" s="105"/>
      <c r="I210" s="105"/>
      <c r="J210" s="105"/>
      <c r="K210" s="106"/>
      <c r="L210" s="105"/>
      <c r="M210" s="105"/>
      <c r="N210" s="105"/>
      <c r="O210" s="105"/>
      <c r="P210" s="105"/>
      <c r="Q210" s="105"/>
      <c r="R210" s="105"/>
      <c r="S210" s="105"/>
      <c r="T210" s="105">
        <v>0</v>
      </c>
      <c r="U210" s="105">
        <v>1</v>
      </c>
    </row>
    <row r="211" spans="1:21" x14ac:dyDescent="0.25">
      <c r="A211" s="102" t="e">
        <f ca="1">CELL("contents",'[1]Общие сведения'!A211)</f>
        <v>#N/A</v>
      </c>
      <c r="B211" s="102" t="e">
        <f ca="1">CELL("contents",'[1]Общие сведения'!B211)</f>
        <v>#N/A</v>
      </c>
      <c r="C211" s="105"/>
      <c r="D211" s="105"/>
      <c r="E211" s="105"/>
      <c r="F211" s="105"/>
      <c r="G211" s="105"/>
      <c r="H211" s="105"/>
      <c r="I211" s="105"/>
      <c r="J211" s="105"/>
      <c r="K211" s="106"/>
      <c r="L211" s="105"/>
      <c r="M211" s="105"/>
      <c r="N211" s="105"/>
      <c r="O211" s="105"/>
      <c r="P211" s="105"/>
      <c r="Q211" s="105"/>
      <c r="R211" s="105"/>
      <c r="S211" s="105"/>
      <c r="T211" s="105">
        <v>0</v>
      </c>
      <c r="U211" s="105">
        <v>1</v>
      </c>
    </row>
    <row r="212" spans="1:21" x14ac:dyDescent="0.25">
      <c r="A212" s="102" t="e">
        <f ca="1">CELL("contents",'[1]Общие сведения'!A212)</f>
        <v>#N/A</v>
      </c>
      <c r="B212" s="102" t="e">
        <f ca="1">CELL("contents",'[1]Общие сведения'!B212)</f>
        <v>#N/A</v>
      </c>
      <c r="C212" s="105"/>
      <c r="D212" s="105"/>
      <c r="E212" s="105"/>
      <c r="F212" s="105"/>
      <c r="G212" s="105"/>
      <c r="H212" s="105"/>
      <c r="I212" s="105"/>
      <c r="J212" s="105"/>
      <c r="K212" s="106"/>
      <c r="L212" s="105"/>
      <c r="M212" s="105"/>
      <c r="N212" s="105"/>
      <c r="O212" s="105"/>
      <c r="P212" s="105"/>
      <c r="Q212" s="105"/>
      <c r="R212" s="105"/>
      <c r="S212" s="105"/>
      <c r="T212" s="105">
        <v>0</v>
      </c>
      <c r="U212" s="105">
        <v>1</v>
      </c>
    </row>
    <row r="213" spans="1:21" x14ac:dyDescent="0.25">
      <c r="A213" s="102" t="e">
        <f ca="1">CELL("contents",'[1]Общие сведения'!A213)</f>
        <v>#N/A</v>
      </c>
      <c r="B213" s="102" t="e">
        <f ca="1">CELL("contents",'[1]Общие сведения'!B213)</f>
        <v>#N/A</v>
      </c>
      <c r="C213" s="105"/>
      <c r="D213" s="105"/>
      <c r="E213" s="105"/>
      <c r="F213" s="105"/>
      <c r="G213" s="105"/>
      <c r="H213" s="105"/>
      <c r="I213" s="105"/>
      <c r="J213" s="105"/>
      <c r="K213" s="106"/>
      <c r="L213" s="105"/>
      <c r="M213" s="105"/>
      <c r="N213" s="105"/>
      <c r="O213" s="105"/>
      <c r="P213" s="105"/>
      <c r="Q213" s="105"/>
      <c r="R213" s="105"/>
      <c r="S213" s="105"/>
      <c r="T213" s="105">
        <v>0</v>
      </c>
      <c r="U213" s="105">
        <v>1</v>
      </c>
    </row>
    <row r="214" spans="1:21" x14ac:dyDescent="0.25">
      <c r="A214" s="102" t="e">
        <f ca="1">CELL("contents",'[1]Общие сведения'!A214)</f>
        <v>#N/A</v>
      </c>
      <c r="B214" s="102" t="e">
        <f ca="1">CELL("contents",'[1]Общие сведения'!B214)</f>
        <v>#N/A</v>
      </c>
      <c r="C214" s="105"/>
      <c r="D214" s="105"/>
      <c r="E214" s="105"/>
      <c r="F214" s="105"/>
      <c r="G214" s="105"/>
      <c r="H214" s="105"/>
      <c r="I214" s="105"/>
      <c r="J214" s="105"/>
      <c r="K214" s="106"/>
      <c r="L214" s="105"/>
      <c r="M214" s="105"/>
      <c r="N214" s="105"/>
      <c r="O214" s="105"/>
      <c r="P214" s="105"/>
      <c r="Q214" s="105"/>
      <c r="R214" s="105"/>
      <c r="S214" s="105"/>
      <c r="T214" s="105">
        <v>0</v>
      </c>
      <c r="U214" s="105">
        <v>1</v>
      </c>
    </row>
    <row r="215" spans="1:21" x14ac:dyDescent="0.25">
      <c r="A215" s="102" t="e">
        <f ca="1">CELL("contents",'[1]Общие сведения'!A215)</f>
        <v>#N/A</v>
      </c>
      <c r="B215" s="102" t="e">
        <f ca="1">CELL("contents",'[1]Общие сведения'!B215)</f>
        <v>#N/A</v>
      </c>
      <c r="C215" s="105"/>
      <c r="D215" s="105"/>
      <c r="E215" s="105"/>
      <c r="F215" s="105"/>
      <c r="G215" s="105"/>
      <c r="H215" s="105"/>
      <c r="I215" s="105"/>
      <c r="J215" s="105"/>
      <c r="K215" s="106"/>
      <c r="L215" s="105"/>
      <c r="M215" s="105"/>
      <c r="N215" s="105"/>
      <c r="O215" s="105"/>
      <c r="P215" s="105"/>
      <c r="Q215" s="105"/>
      <c r="R215" s="105"/>
      <c r="S215" s="105"/>
      <c r="T215" s="105">
        <v>0</v>
      </c>
      <c r="U215" s="105">
        <v>1</v>
      </c>
    </row>
    <row r="216" spans="1:21" x14ac:dyDescent="0.25">
      <c r="A216" s="102" t="e">
        <f ca="1">CELL("contents",'[1]Общие сведения'!A216)</f>
        <v>#N/A</v>
      </c>
      <c r="B216" s="102" t="e">
        <f ca="1">CELL("contents",'[1]Общие сведения'!B216)</f>
        <v>#N/A</v>
      </c>
      <c r="C216" s="105"/>
      <c r="D216" s="105"/>
      <c r="E216" s="105"/>
      <c r="F216" s="105"/>
      <c r="G216" s="105"/>
      <c r="H216" s="105"/>
      <c r="I216" s="105"/>
      <c r="J216" s="105"/>
      <c r="K216" s="106"/>
      <c r="L216" s="105"/>
      <c r="M216" s="105"/>
      <c r="N216" s="105"/>
      <c r="O216" s="105"/>
      <c r="P216" s="105"/>
      <c r="Q216" s="105"/>
      <c r="R216" s="105"/>
      <c r="S216" s="105"/>
      <c r="T216" s="105">
        <v>0</v>
      </c>
      <c r="U216" s="105">
        <v>1</v>
      </c>
    </row>
    <row r="217" spans="1:21" x14ac:dyDescent="0.25">
      <c r="A217" s="102" t="e">
        <f ca="1">CELL("contents",'[1]Общие сведения'!A217)</f>
        <v>#N/A</v>
      </c>
      <c r="B217" s="102" t="e">
        <f ca="1">CELL("contents",'[1]Общие сведения'!B217)</f>
        <v>#N/A</v>
      </c>
      <c r="C217" s="105"/>
      <c r="D217" s="105"/>
      <c r="E217" s="105"/>
      <c r="F217" s="105"/>
      <c r="G217" s="105"/>
      <c r="H217" s="105"/>
      <c r="I217" s="105"/>
      <c r="J217" s="105"/>
      <c r="K217" s="106"/>
      <c r="L217" s="105"/>
      <c r="M217" s="105"/>
      <c r="N217" s="105"/>
      <c r="O217" s="105"/>
      <c r="P217" s="105"/>
      <c r="Q217" s="105"/>
      <c r="R217" s="105"/>
      <c r="S217" s="105"/>
      <c r="T217" s="105">
        <v>0</v>
      </c>
      <c r="U217" s="105">
        <v>1</v>
      </c>
    </row>
    <row r="218" spans="1:21" x14ac:dyDescent="0.25">
      <c r="A218" s="102" t="e">
        <f ca="1">CELL("contents",'[1]Общие сведения'!A218)</f>
        <v>#N/A</v>
      </c>
      <c r="B218" s="102" t="e">
        <f ca="1">CELL("contents",'[1]Общие сведения'!B218)</f>
        <v>#N/A</v>
      </c>
      <c r="C218" s="105"/>
      <c r="D218" s="105"/>
      <c r="E218" s="105"/>
      <c r="F218" s="105"/>
      <c r="G218" s="105"/>
      <c r="H218" s="105"/>
      <c r="I218" s="105"/>
      <c r="J218" s="105"/>
      <c r="K218" s="106"/>
      <c r="L218" s="105"/>
      <c r="M218" s="105"/>
      <c r="N218" s="105"/>
      <c r="O218" s="105"/>
      <c r="P218" s="105"/>
      <c r="Q218" s="105"/>
      <c r="R218" s="105"/>
      <c r="S218" s="105"/>
      <c r="T218" s="105">
        <v>0</v>
      </c>
      <c r="U218" s="105">
        <v>1</v>
      </c>
    </row>
    <row r="219" spans="1:21" x14ac:dyDescent="0.25">
      <c r="A219" s="102" t="e">
        <f ca="1">CELL("contents",'[1]Общие сведения'!A219)</f>
        <v>#N/A</v>
      </c>
      <c r="B219" s="102" t="e">
        <f ca="1">CELL("contents",'[1]Общие сведения'!B219)</f>
        <v>#N/A</v>
      </c>
      <c r="C219" s="105"/>
      <c r="D219" s="105"/>
      <c r="E219" s="105"/>
      <c r="F219" s="105"/>
      <c r="G219" s="105"/>
      <c r="H219" s="105"/>
      <c r="I219" s="105"/>
      <c r="J219" s="105"/>
      <c r="K219" s="106"/>
      <c r="L219" s="105"/>
      <c r="M219" s="105"/>
      <c r="N219" s="105"/>
      <c r="O219" s="105"/>
      <c r="P219" s="105"/>
      <c r="Q219" s="105"/>
      <c r="R219" s="105"/>
      <c r="S219" s="105"/>
      <c r="T219" s="105">
        <v>0</v>
      </c>
      <c r="U219" s="105">
        <v>1</v>
      </c>
    </row>
    <row r="220" spans="1:21" x14ac:dyDescent="0.25">
      <c r="A220" s="102" t="e">
        <f ca="1">CELL("contents",'[1]Общие сведения'!A220)</f>
        <v>#N/A</v>
      </c>
      <c r="B220" s="102" t="e">
        <f ca="1">CELL("contents",'[1]Общие сведения'!B220)</f>
        <v>#N/A</v>
      </c>
      <c r="C220" s="105"/>
      <c r="D220" s="105"/>
      <c r="E220" s="105"/>
      <c r="F220" s="105"/>
      <c r="G220" s="105"/>
      <c r="H220" s="105"/>
      <c r="I220" s="105"/>
      <c r="J220" s="105"/>
      <c r="K220" s="106"/>
      <c r="L220" s="105"/>
      <c r="M220" s="105"/>
      <c r="N220" s="105"/>
      <c r="O220" s="105"/>
      <c r="P220" s="105"/>
      <c r="Q220" s="105"/>
      <c r="R220" s="105"/>
      <c r="S220" s="105"/>
      <c r="T220" s="105">
        <v>0</v>
      </c>
      <c r="U220" s="105">
        <v>1</v>
      </c>
    </row>
    <row r="221" spans="1:21" x14ac:dyDescent="0.25">
      <c r="A221" s="102" t="e">
        <f ca="1">CELL("contents",'[1]Общие сведения'!A221)</f>
        <v>#N/A</v>
      </c>
      <c r="B221" s="102" t="e">
        <f ca="1">CELL("contents",'[1]Общие сведения'!B221)</f>
        <v>#N/A</v>
      </c>
      <c r="C221" s="105"/>
      <c r="D221" s="105"/>
      <c r="E221" s="105"/>
      <c r="F221" s="105"/>
      <c r="G221" s="105"/>
      <c r="H221" s="105"/>
      <c r="I221" s="105"/>
      <c r="J221" s="105"/>
      <c r="K221" s="106"/>
      <c r="L221" s="105"/>
      <c r="M221" s="105"/>
      <c r="N221" s="105"/>
      <c r="O221" s="105"/>
      <c r="P221" s="105"/>
      <c r="Q221" s="105"/>
      <c r="R221" s="105"/>
      <c r="S221" s="105"/>
      <c r="T221" s="105">
        <v>0</v>
      </c>
      <c r="U221" s="105">
        <v>1</v>
      </c>
    </row>
    <row r="222" spans="1:21" x14ac:dyDescent="0.25">
      <c r="A222" s="102" t="e">
        <f ca="1">CELL("contents",'[1]Общие сведения'!A222)</f>
        <v>#N/A</v>
      </c>
      <c r="B222" s="102" t="e">
        <f ca="1">CELL("contents",'[1]Общие сведения'!B222)</f>
        <v>#N/A</v>
      </c>
      <c r="C222" s="105"/>
      <c r="D222" s="105"/>
      <c r="E222" s="105"/>
      <c r="F222" s="105"/>
      <c r="G222" s="105"/>
      <c r="H222" s="105"/>
      <c r="I222" s="105"/>
      <c r="J222" s="105"/>
      <c r="K222" s="106"/>
      <c r="L222" s="105"/>
      <c r="M222" s="105"/>
      <c r="N222" s="105"/>
      <c r="O222" s="105"/>
      <c r="P222" s="105"/>
      <c r="Q222" s="105"/>
      <c r="R222" s="105"/>
      <c r="S222" s="105"/>
      <c r="T222" s="105">
        <v>0</v>
      </c>
      <c r="U222" s="105">
        <v>1</v>
      </c>
    </row>
    <row r="223" spans="1:21" x14ac:dyDescent="0.25">
      <c r="A223" s="102" t="e">
        <f ca="1">CELL("contents",'[1]Общие сведения'!A223)</f>
        <v>#N/A</v>
      </c>
      <c r="B223" s="102" t="e">
        <f ca="1">CELL("contents",'[1]Общие сведения'!B223)</f>
        <v>#N/A</v>
      </c>
      <c r="C223" s="105"/>
      <c r="D223" s="105"/>
      <c r="E223" s="105"/>
      <c r="F223" s="105"/>
      <c r="G223" s="105"/>
      <c r="H223" s="105"/>
      <c r="I223" s="105"/>
      <c r="J223" s="105"/>
      <c r="K223" s="106"/>
      <c r="L223" s="105"/>
      <c r="M223" s="105"/>
      <c r="N223" s="105"/>
      <c r="O223" s="105"/>
      <c r="P223" s="105"/>
      <c r="Q223" s="105"/>
      <c r="R223" s="105"/>
      <c r="S223" s="105"/>
      <c r="T223" s="105">
        <v>0</v>
      </c>
      <c r="U223" s="105">
        <v>1</v>
      </c>
    </row>
    <row r="224" spans="1:21" x14ac:dyDescent="0.25">
      <c r="A224" s="102" t="e">
        <f ca="1">CELL("contents",'[1]Общие сведения'!A224)</f>
        <v>#N/A</v>
      </c>
      <c r="B224" s="102" t="e">
        <f ca="1">CELL("contents",'[1]Общие сведения'!B224)</f>
        <v>#N/A</v>
      </c>
      <c r="C224" s="105"/>
      <c r="D224" s="105"/>
      <c r="E224" s="105"/>
      <c r="F224" s="105"/>
      <c r="G224" s="105"/>
      <c r="H224" s="105"/>
      <c r="I224" s="105"/>
      <c r="J224" s="105"/>
      <c r="K224" s="106"/>
      <c r="L224" s="105"/>
      <c r="M224" s="105"/>
      <c r="N224" s="105"/>
      <c r="O224" s="105"/>
      <c r="P224" s="105"/>
      <c r="Q224" s="105"/>
      <c r="R224" s="105"/>
      <c r="S224" s="105"/>
      <c r="T224" s="105">
        <v>0</v>
      </c>
      <c r="U224" s="105">
        <v>1</v>
      </c>
    </row>
    <row r="225" spans="1:21" x14ac:dyDescent="0.25">
      <c r="A225" s="102" t="e">
        <f ca="1">CELL("contents",'[1]Общие сведения'!A225)</f>
        <v>#N/A</v>
      </c>
      <c r="B225" s="102" t="e">
        <f ca="1">CELL("contents",'[1]Общие сведения'!B225)</f>
        <v>#N/A</v>
      </c>
      <c r="C225" s="105"/>
      <c r="D225" s="105"/>
      <c r="E225" s="105"/>
      <c r="F225" s="105"/>
      <c r="G225" s="105"/>
      <c r="H225" s="105"/>
      <c r="I225" s="105"/>
      <c r="J225" s="105"/>
      <c r="K225" s="106"/>
      <c r="L225" s="105"/>
      <c r="M225" s="105"/>
      <c r="N225" s="105"/>
      <c r="O225" s="105"/>
      <c r="P225" s="105"/>
      <c r="Q225" s="105"/>
      <c r="R225" s="105"/>
      <c r="S225" s="105"/>
      <c r="T225" s="105">
        <v>0</v>
      </c>
      <c r="U225" s="105">
        <v>1</v>
      </c>
    </row>
    <row r="226" spans="1:21" x14ac:dyDescent="0.25">
      <c r="A226" s="102" t="e">
        <f ca="1">CELL("contents",'[1]Общие сведения'!A226)</f>
        <v>#N/A</v>
      </c>
      <c r="B226" s="102" t="e">
        <f ca="1">CELL("contents",'[1]Общие сведения'!B226)</f>
        <v>#N/A</v>
      </c>
      <c r="C226" s="105"/>
      <c r="D226" s="105"/>
      <c r="E226" s="105"/>
      <c r="F226" s="105"/>
      <c r="G226" s="105"/>
      <c r="H226" s="105"/>
      <c r="I226" s="105"/>
      <c r="J226" s="105"/>
      <c r="K226" s="106"/>
      <c r="L226" s="105"/>
      <c r="M226" s="105"/>
      <c r="N226" s="105"/>
      <c r="O226" s="105"/>
      <c r="P226" s="105"/>
      <c r="Q226" s="105"/>
      <c r="R226" s="105"/>
      <c r="S226" s="105"/>
      <c r="T226" s="105">
        <v>0</v>
      </c>
      <c r="U226" s="105">
        <v>1</v>
      </c>
    </row>
    <row r="227" spans="1:21" x14ac:dyDescent="0.25">
      <c r="A227" s="102" t="e">
        <f ca="1">CELL("contents",'[1]Общие сведения'!A227)</f>
        <v>#N/A</v>
      </c>
      <c r="B227" s="102" t="e">
        <f ca="1">CELL("contents",'[1]Общие сведения'!B227)</f>
        <v>#N/A</v>
      </c>
      <c r="C227" s="105"/>
      <c r="D227" s="105"/>
      <c r="E227" s="105"/>
      <c r="F227" s="105"/>
      <c r="G227" s="105"/>
      <c r="H227" s="105"/>
      <c r="I227" s="105"/>
      <c r="J227" s="105"/>
      <c r="K227" s="106"/>
      <c r="L227" s="105"/>
      <c r="M227" s="105"/>
      <c r="N227" s="105"/>
      <c r="O227" s="105"/>
      <c r="P227" s="105"/>
      <c r="Q227" s="105"/>
      <c r="R227" s="105"/>
      <c r="S227" s="105"/>
      <c r="T227" s="105">
        <v>0</v>
      </c>
      <c r="U227" s="105">
        <v>1</v>
      </c>
    </row>
    <row r="228" spans="1:21" x14ac:dyDescent="0.25">
      <c r="A228" s="102" t="e">
        <f ca="1">CELL("contents",'[1]Общие сведения'!A228)</f>
        <v>#N/A</v>
      </c>
      <c r="B228" s="102" t="e">
        <f ca="1">CELL("contents",'[1]Общие сведения'!B228)</f>
        <v>#N/A</v>
      </c>
      <c r="C228" s="105"/>
      <c r="D228" s="105"/>
      <c r="E228" s="105"/>
      <c r="F228" s="105"/>
      <c r="G228" s="105"/>
      <c r="H228" s="105"/>
      <c r="I228" s="105"/>
      <c r="J228" s="105"/>
      <c r="K228" s="106"/>
      <c r="L228" s="105"/>
      <c r="M228" s="105"/>
      <c r="N228" s="105"/>
      <c r="O228" s="105"/>
      <c r="P228" s="105"/>
      <c r="Q228" s="105"/>
      <c r="R228" s="105"/>
      <c r="S228" s="105"/>
      <c r="T228" s="105">
        <v>0</v>
      </c>
      <c r="U228" s="105">
        <v>1</v>
      </c>
    </row>
    <row r="229" spans="1:21" x14ac:dyDescent="0.25">
      <c r="A229" s="102" t="e">
        <f ca="1">CELL("contents",'[1]Общие сведения'!A229)</f>
        <v>#N/A</v>
      </c>
      <c r="B229" s="102" t="e">
        <f ca="1">CELL("contents",'[1]Общие сведения'!B229)</f>
        <v>#N/A</v>
      </c>
      <c r="C229" s="105"/>
      <c r="D229" s="105"/>
      <c r="E229" s="105"/>
      <c r="F229" s="105"/>
      <c r="G229" s="105"/>
      <c r="H229" s="105"/>
      <c r="I229" s="105"/>
      <c r="J229" s="105"/>
      <c r="K229" s="106"/>
      <c r="L229" s="105"/>
      <c r="M229" s="105"/>
      <c r="N229" s="105"/>
      <c r="O229" s="105"/>
      <c r="P229" s="105"/>
      <c r="Q229" s="105"/>
      <c r="R229" s="105"/>
      <c r="S229" s="105"/>
      <c r="T229" s="105">
        <v>0</v>
      </c>
      <c r="U229" s="105">
        <v>1</v>
      </c>
    </row>
    <row r="230" spans="1:21" x14ac:dyDescent="0.25">
      <c r="A230" s="102" t="e">
        <f ca="1">CELL("contents",'[1]Общие сведения'!A230)</f>
        <v>#N/A</v>
      </c>
      <c r="B230" s="102" t="e">
        <f ca="1">CELL("contents",'[1]Общие сведения'!B230)</f>
        <v>#N/A</v>
      </c>
      <c r="C230" s="105"/>
      <c r="D230" s="105"/>
      <c r="E230" s="105"/>
      <c r="F230" s="105"/>
      <c r="G230" s="105"/>
      <c r="H230" s="105"/>
      <c r="I230" s="105"/>
      <c r="J230" s="105"/>
      <c r="K230" s="106"/>
      <c r="L230" s="105"/>
      <c r="M230" s="105"/>
      <c r="N230" s="105"/>
      <c r="O230" s="105"/>
      <c r="P230" s="105"/>
      <c r="Q230" s="105"/>
      <c r="R230" s="105"/>
      <c r="S230" s="105"/>
      <c r="T230" s="105">
        <v>0</v>
      </c>
      <c r="U230" s="105">
        <v>1</v>
      </c>
    </row>
    <row r="231" spans="1:21" x14ac:dyDescent="0.25">
      <c r="A231" s="102" t="e">
        <f ca="1">CELL("contents",'[1]Общие сведения'!A231)</f>
        <v>#N/A</v>
      </c>
      <c r="B231" s="102" t="e">
        <f ca="1">CELL("contents",'[1]Общие сведения'!B231)</f>
        <v>#N/A</v>
      </c>
      <c r="C231" s="105"/>
      <c r="D231" s="105"/>
      <c r="E231" s="105"/>
      <c r="F231" s="105"/>
      <c r="G231" s="105"/>
      <c r="H231" s="105"/>
      <c r="I231" s="105"/>
      <c r="J231" s="105"/>
      <c r="K231" s="106"/>
      <c r="L231" s="105"/>
      <c r="M231" s="105"/>
      <c r="N231" s="105"/>
      <c r="O231" s="105"/>
      <c r="P231" s="105"/>
      <c r="Q231" s="105"/>
      <c r="R231" s="105"/>
      <c r="S231" s="105"/>
      <c r="T231" s="105">
        <v>0</v>
      </c>
      <c r="U231" s="105">
        <v>1</v>
      </c>
    </row>
    <row r="232" spans="1:21" x14ac:dyDescent="0.25">
      <c r="A232" s="102" t="e">
        <f ca="1">CELL("contents",'[1]Общие сведения'!A232)</f>
        <v>#N/A</v>
      </c>
      <c r="B232" s="102" t="e">
        <f ca="1">CELL("contents",'[1]Общие сведения'!B232)</f>
        <v>#N/A</v>
      </c>
      <c r="C232" s="105"/>
      <c r="D232" s="105"/>
      <c r="E232" s="105"/>
      <c r="F232" s="105"/>
      <c r="G232" s="105"/>
      <c r="H232" s="105"/>
      <c r="I232" s="105"/>
      <c r="J232" s="105"/>
      <c r="K232" s="106"/>
      <c r="L232" s="105"/>
      <c r="M232" s="105"/>
      <c r="N232" s="105"/>
      <c r="O232" s="105"/>
      <c r="P232" s="105"/>
      <c r="Q232" s="105"/>
      <c r="R232" s="105"/>
      <c r="S232" s="105"/>
      <c r="T232" s="105">
        <v>0</v>
      </c>
      <c r="U232" s="105">
        <v>1</v>
      </c>
    </row>
    <row r="233" spans="1:21" x14ac:dyDescent="0.25">
      <c r="A233" s="102" t="e">
        <f ca="1">CELL("contents",'[1]Общие сведения'!A233)</f>
        <v>#N/A</v>
      </c>
      <c r="B233" s="102" t="e">
        <f ca="1">CELL("contents",'[1]Общие сведения'!B233)</f>
        <v>#N/A</v>
      </c>
      <c r="C233" s="105"/>
      <c r="D233" s="105"/>
      <c r="E233" s="105"/>
      <c r="F233" s="105"/>
      <c r="G233" s="105"/>
      <c r="H233" s="105"/>
      <c r="I233" s="105"/>
      <c r="J233" s="105"/>
      <c r="K233" s="106"/>
      <c r="L233" s="105"/>
      <c r="M233" s="105"/>
      <c r="N233" s="105"/>
      <c r="O233" s="105"/>
      <c r="P233" s="105"/>
      <c r="Q233" s="105"/>
      <c r="R233" s="105"/>
      <c r="S233" s="105"/>
      <c r="T233" s="105">
        <v>0</v>
      </c>
      <c r="U233" s="105">
        <v>1</v>
      </c>
    </row>
    <row r="234" spans="1:21" x14ac:dyDescent="0.25">
      <c r="A234" s="102" t="e">
        <f ca="1">CELL("contents",'[1]Общие сведения'!A234)</f>
        <v>#N/A</v>
      </c>
      <c r="B234" s="102" t="e">
        <f ca="1">CELL("contents",'[1]Общие сведения'!B234)</f>
        <v>#N/A</v>
      </c>
      <c r="C234" s="105"/>
      <c r="D234" s="105"/>
      <c r="E234" s="105"/>
      <c r="F234" s="105"/>
      <c r="G234" s="105"/>
      <c r="H234" s="105"/>
      <c r="I234" s="105"/>
      <c r="J234" s="105"/>
      <c r="K234" s="106"/>
      <c r="L234" s="105"/>
      <c r="M234" s="105"/>
      <c r="N234" s="105"/>
      <c r="O234" s="105"/>
      <c r="P234" s="105"/>
      <c r="Q234" s="105"/>
      <c r="R234" s="105"/>
      <c r="S234" s="105"/>
      <c r="T234" s="105">
        <v>0</v>
      </c>
      <c r="U234" s="105">
        <v>1</v>
      </c>
    </row>
    <row r="235" spans="1:21" x14ac:dyDescent="0.25">
      <c r="A235" s="102" t="e">
        <f ca="1">CELL("contents",'[1]Общие сведения'!A235)</f>
        <v>#N/A</v>
      </c>
      <c r="B235" s="102" t="e">
        <f ca="1">CELL("contents",'[1]Общие сведения'!B235)</f>
        <v>#N/A</v>
      </c>
      <c r="C235" s="105"/>
      <c r="D235" s="105"/>
      <c r="E235" s="105"/>
      <c r="F235" s="105"/>
      <c r="G235" s="105"/>
      <c r="H235" s="105"/>
      <c r="I235" s="105"/>
      <c r="J235" s="105"/>
      <c r="K235" s="106"/>
      <c r="L235" s="105"/>
      <c r="M235" s="105"/>
      <c r="N235" s="105"/>
      <c r="O235" s="105"/>
      <c r="P235" s="105"/>
      <c r="Q235" s="105"/>
      <c r="R235" s="105"/>
      <c r="S235" s="105"/>
      <c r="T235" s="105">
        <v>0</v>
      </c>
      <c r="U235" s="105">
        <v>1</v>
      </c>
    </row>
    <row r="236" spans="1:21" x14ac:dyDescent="0.25">
      <c r="A236" s="102" t="e">
        <f ca="1">CELL("contents",'[1]Общие сведения'!A236)</f>
        <v>#N/A</v>
      </c>
      <c r="B236" s="102" t="e">
        <f ca="1">CELL("contents",'[1]Общие сведения'!B236)</f>
        <v>#N/A</v>
      </c>
      <c r="C236" s="105"/>
      <c r="D236" s="105"/>
      <c r="E236" s="105"/>
      <c r="F236" s="105"/>
      <c r="G236" s="105"/>
      <c r="H236" s="105"/>
      <c r="I236" s="105"/>
      <c r="J236" s="105"/>
      <c r="K236" s="106"/>
      <c r="L236" s="105"/>
      <c r="M236" s="105"/>
      <c r="N236" s="105"/>
      <c r="O236" s="105"/>
      <c r="P236" s="105"/>
      <c r="Q236" s="105"/>
      <c r="R236" s="105"/>
      <c r="S236" s="105"/>
      <c r="T236" s="105">
        <v>0</v>
      </c>
      <c r="U236" s="105">
        <v>1</v>
      </c>
    </row>
    <row r="237" spans="1:21" x14ac:dyDescent="0.25">
      <c r="A237" s="102" t="e">
        <f ca="1">CELL("contents",'[1]Общие сведения'!A237)</f>
        <v>#N/A</v>
      </c>
      <c r="B237" s="102" t="e">
        <f ca="1">CELL("contents",'[1]Общие сведения'!B237)</f>
        <v>#N/A</v>
      </c>
      <c r="C237" s="105"/>
      <c r="D237" s="105"/>
      <c r="E237" s="105"/>
      <c r="F237" s="105"/>
      <c r="G237" s="105"/>
      <c r="H237" s="105"/>
      <c r="I237" s="105"/>
      <c r="J237" s="105"/>
      <c r="K237" s="106"/>
      <c r="L237" s="105"/>
      <c r="M237" s="105"/>
      <c r="N237" s="105"/>
      <c r="O237" s="105"/>
      <c r="P237" s="105"/>
      <c r="Q237" s="105"/>
      <c r="R237" s="105"/>
      <c r="S237" s="105"/>
      <c r="T237" s="105">
        <v>0</v>
      </c>
      <c r="U237" s="105">
        <v>1</v>
      </c>
    </row>
    <row r="238" spans="1:21" x14ac:dyDescent="0.25">
      <c r="A238" s="102" t="e">
        <f ca="1">CELL("contents",'[1]Общие сведения'!A238)</f>
        <v>#N/A</v>
      </c>
      <c r="B238" s="102" t="e">
        <f ca="1">CELL("contents",'[1]Общие сведения'!B238)</f>
        <v>#N/A</v>
      </c>
      <c r="C238" s="105"/>
      <c r="D238" s="105"/>
      <c r="E238" s="105"/>
      <c r="F238" s="105"/>
      <c r="G238" s="105"/>
      <c r="H238" s="105"/>
      <c r="I238" s="105"/>
      <c r="J238" s="105"/>
      <c r="K238" s="106"/>
      <c r="L238" s="105"/>
      <c r="M238" s="105"/>
      <c r="N238" s="105"/>
      <c r="O238" s="105"/>
      <c r="P238" s="105"/>
      <c r="Q238" s="105"/>
      <c r="R238" s="105"/>
      <c r="S238" s="105"/>
      <c r="T238" s="105">
        <v>0</v>
      </c>
      <c r="U238" s="105">
        <v>1</v>
      </c>
    </row>
    <row r="239" spans="1:21" x14ac:dyDescent="0.25">
      <c r="A239" s="102" t="e">
        <f ca="1">CELL("contents",'[1]Общие сведения'!A239)</f>
        <v>#N/A</v>
      </c>
      <c r="B239" s="102" t="e">
        <f ca="1">CELL("contents",'[1]Общие сведения'!B239)</f>
        <v>#N/A</v>
      </c>
      <c r="C239" s="105"/>
      <c r="D239" s="105"/>
      <c r="E239" s="105"/>
      <c r="F239" s="105"/>
      <c r="G239" s="105"/>
      <c r="H239" s="105"/>
      <c r="I239" s="105"/>
      <c r="J239" s="105"/>
      <c r="K239" s="106"/>
      <c r="L239" s="105"/>
      <c r="M239" s="105"/>
      <c r="N239" s="105"/>
      <c r="O239" s="105"/>
      <c r="P239" s="105"/>
      <c r="Q239" s="105"/>
      <c r="R239" s="105"/>
      <c r="S239" s="105"/>
      <c r="T239" s="105">
        <v>0</v>
      </c>
      <c r="U239" s="105">
        <v>1</v>
      </c>
    </row>
    <row r="240" spans="1:21" x14ac:dyDescent="0.25">
      <c r="A240" s="102" t="e">
        <f ca="1">CELL("contents",'[1]Общие сведения'!A240)</f>
        <v>#N/A</v>
      </c>
      <c r="B240" s="102" t="e">
        <f ca="1">CELL("contents",'[1]Общие сведения'!B240)</f>
        <v>#N/A</v>
      </c>
      <c r="C240" s="105"/>
      <c r="D240" s="105"/>
      <c r="E240" s="105"/>
      <c r="F240" s="105"/>
      <c r="G240" s="105"/>
      <c r="H240" s="105"/>
      <c r="I240" s="105"/>
      <c r="J240" s="105"/>
      <c r="K240" s="106"/>
      <c r="L240" s="105"/>
      <c r="M240" s="105"/>
      <c r="N240" s="105"/>
      <c r="O240" s="105"/>
      <c r="P240" s="105"/>
      <c r="Q240" s="105"/>
      <c r="R240" s="105"/>
      <c r="S240" s="105"/>
      <c r="T240" s="105">
        <v>0</v>
      </c>
      <c r="U240" s="105">
        <v>1</v>
      </c>
    </row>
    <row r="241" spans="1:21" x14ac:dyDescent="0.25">
      <c r="A241" s="102" t="e">
        <f ca="1">CELL("contents",'[1]Общие сведения'!A241)</f>
        <v>#N/A</v>
      </c>
      <c r="B241" s="102" t="e">
        <f ca="1">CELL("contents",'[1]Общие сведения'!B241)</f>
        <v>#N/A</v>
      </c>
      <c r="C241" s="105"/>
      <c r="D241" s="105"/>
      <c r="E241" s="105"/>
      <c r="F241" s="105"/>
      <c r="G241" s="105"/>
      <c r="H241" s="105"/>
      <c r="I241" s="105"/>
      <c r="J241" s="105"/>
      <c r="K241" s="106"/>
      <c r="L241" s="105"/>
      <c r="M241" s="105"/>
      <c r="N241" s="105"/>
      <c r="O241" s="105"/>
      <c r="P241" s="105"/>
      <c r="Q241" s="105"/>
      <c r="R241" s="105"/>
      <c r="S241" s="105"/>
      <c r="T241" s="105">
        <v>0</v>
      </c>
      <c r="U241" s="105">
        <v>1</v>
      </c>
    </row>
    <row r="242" spans="1:21" x14ac:dyDescent="0.25">
      <c r="A242" s="102" t="e">
        <f ca="1">CELL("contents",'[1]Общие сведения'!A242)</f>
        <v>#N/A</v>
      </c>
      <c r="B242" s="102" t="e">
        <f ca="1">CELL("contents",'[1]Общие сведения'!B242)</f>
        <v>#N/A</v>
      </c>
      <c r="C242" s="105"/>
      <c r="D242" s="105"/>
      <c r="E242" s="105"/>
      <c r="F242" s="105"/>
      <c r="G242" s="105"/>
      <c r="H242" s="105"/>
      <c r="I242" s="105"/>
      <c r="J242" s="105"/>
      <c r="K242" s="106"/>
      <c r="L242" s="105"/>
      <c r="M242" s="105"/>
      <c r="N242" s="105"/>
      <c r="O242" s="105"/>
      <c r="P242" s="105"/>
      <c r="Q242" s="105"/>
      <c r="R242" s="105"/>
      <c r="S242" s="105"/>
      <c r="T242" s="105">
        <v>0</v>
      </c>
      <c r="U242" s="105">
        <v>1</v>
      </c>
    </row>
    <row r="243" spans="1:21" x14ac:dyDescent="0.25">
      <c r="A243" s="102" t="e">
        <f ca="1">CELL("contents",'[1]Общие сведения'!A243)</f>
        <v>#N/A</v>
      </c>
      <c r="B243" s="102" t="e">
        <f ca="1">CELL("contents",'[1]Общие сведения'!B243)</f>
        <v>#N/A</v>
      </c>
      <c r="C243" s="105"/>
      <c r="D243" s="105"/>
      <c r="E243" s="105"/>
      <c r="F243" s="105"/>
      <c r="G243" s="105"/>
      <c r="H243" s="105"/>
      <c r="I243" s="105"/>
      <c r="J243" s="105"/>
      <c r="K243" s="106"/>
      <c r="L243" s="105"/>
      <c r="M243" s="105"/>
      <c r="N243" s="105"/>
      <c r="O243" s="105"/>
      <c r="P243" s="105"/>
      <c r="Q243" s="105"/>
      <c r="R243" s="105"/>
      <c r="S243" s="105"/>
      <c r="T243" s="105">
        <v>0</v>
      </c>
      <c r="U243" s="105">
        <v>1</v>
      </c>
    </row>
    <row r="244" spans="1:21" x14ac:dyDescent="0.25">
      <c r="A244" s="102" t="e">
        <f ca="1">CELL("contents",'[1]Общие сведения'!A244)</f>
        <v>#N/A</v>
      </c>
      <c r="B244" s="102" t="e">
        <f ca="1">CELL("contents",'[1]Общие сведения'!B244)</f>
        <v>#N/A</v>
      </c>
      <c r="C244" s="105"/>
      <c r="D244" s="105"/>
      <c r="E244" s="105"/>
      <c r="F244" s="105"/>
      <c r="G244" s="105"/>
      <c r="H244" s="105"/>
      <c r="I244" s="105"/>
      <c r="J244" s="105"/>
      <c r="K244" s="106"/>
      <c r="L244" s="105"/>
      <c r="M244" s="105"/>
      <c r="N244" s="105"/>
      <c r="O244" s="105"/>
      <c r="P244" s="105"/>
      <c r="Q244" s="105"/>
      <c r="R244" s="105"/>
      <c r="S244" s="105"/>
      <c r="T244" s="105">
        <v>0</v>
      </c>
      <c r="U244" s="105">
        <v>1</v>
      </c>
    </row>
    <row r="245" spans="1:21" x14ac:dyDescent="0.25">
      <c r="A245" s="102" t="e">
        <f ca="1">CELL("contents",'[1]Общие сведения'!A245)</f>
        <v>#N/A</v>
      </c>
      <c r="B245" s="102" t="e">
        <f ca="1">CELL("contents",'[1]Общие сведения'!B245)</f>
        <v>#N/A</v>
      </c>
      <c r="C245" s="105"/>
      <c r="D245" s="105"/>
      <c r="E245" s="105"/>
      <c r="F245" s="105"/>
      <c r="G245" s="105"/>
      <c r="H245" s="105"/>
      <c r="I245" s="105"/>
      <c r="J245" s="105"/>
      <c r="K245" s="106"/>
      <c r="L245" s="105"/>
      <c r="M245" s="105"/>
      <c r="N245" s="105"/>
      <c r="O245" s="105"/>
      <c r="P245" s="105"/>
      <c r="Q245" s="105"/>
      <c r="R245" s="105"/>
      <c r="S245" s="105"/>
      <c r="T245" s="105">
        <v>0</v>
      </c>
      <c r="U245" s="105">
        <v>1</v>
      </c>
    </row>
    <row r="246" spans="1:21" x14ac:dyDescent="0.25">
      <c r="A246" s="102" t="e">
        <f ca="1">CELL("contents",'[1]Общие сведения'!A246)</f>
        <v>#N/A</v>
      </c>
      <c r="B246" s="102" t="e">
        <f ca="1">CELL("contents",'[1]Общие сведения'!B246)</f>
        <v>#N/A</v>
      </c>
      <c r="C246" s="105"/>
      <c r="D246" s="105"/>
      <c r="E246" s="105"/>
      <c r="F246" s="105"/>
      <c r="G246" s="105"/>
      <c r="H246" s="105"/>
      <c r="I246" s="105"/>
      <c r="J246" s="105"/>
      <c r="K246" s="106"/>
      <c r="L246" s="105"/>
      <c r="M246" s="105"/>
      <c r="N246" s="105"/>
      <c r="O246" s="105"/>
      <c r="P246" s="105"/>
      <c r="Q246" s="105"/>
      <c r="R246" s="105"/>
      <c r="S246" s="105"/>
      <c r="T246" s="105">
        <v>0</v>
      </c>
      <c r="U246" s="105">
        <v>1</v>
      </c>
    </row>
    <row r="247" spans="1:21" x14ac:dyDescent="0.25">
      <c r="A247" s="102" t="e">
        <f ca="1">CELL("contents",'[1]Общие сведения'!A247)</f>
        <v>#N/A</v>
      </c>
      <c r="B247" s="102" t="e">
        <f ca="1">CELL("contents",'[1]Общие сведения'!B247)</f>
        <v>#N/A</v>
      </c>
      <c r="C247" s="105"/>
      <c r="D247" s="105"/>
      <c r="E247" s="105"/>
      <c r="F247" s="105"/>
      <c r="G247" s="105"/>
      <c r="H247" s="105"/>
      <c r="I247" s="105"/>
      <c r="J247" s="105"/>
      <c r="K247" s="106"/>
      <c r="L247" s="105"/>
      <c r="M247" s="105"/>
      <c r="N247" s="105"/>
      <c r="O247" s="105"/>
      <c r="P247" s="105"/>
      <c r="Q247" s="105"/>
      <c r="R247" s="105"/>
      <c r="S247" s="105"/>
      <c r="T247" s="105">
        <v>0</v>
      </c>
      <c r="U247" s="105">
        <v>1</v>
      </c>
    </row>
    <row r="248" spans="1:21" x14ac:dyDescent="0.25">
      <c r="A248" s="102" t="e">
        <f ca="1">CELL("contents",'[1]Общие сведения'!A248)</f>
        <v>#N/A</v>
      </c>
      <c r="B248" s="102" t="e">
        <f ca="1">CELL("contents",'[1]Общие сведения'!B248)</f>
        <v>#N/A</v>
      </c>
      <c r="C248" s="105"/>
      <c r="D248" s="105"/>
      <c r="E248" s="105"/>
      <c r="F248" s="105"/>
      <c r="G248" s="105"/>
      <c r="H248" s="105"/>
      <c r="I248" s="105"/>
      <c r="J248" s="105"/>
      <c r="K248" s="106"/>
      <c r="L248" s="105"/>
      <c r="M248" s="105"/>
      <c r="N248" s="105"/>
      <c r="O248" s="105"/>
      <c r="P248" s="105"/>
      <c r="Q248" s="105"/>
      <c r="R248" s="105"/>
      <c r="S248" s="105"/>
      <c r="T248" s="105">
        <v>0</v>
      </c>
      <c r="U248" s="105">
        <v>1</v>
      </c>
    </row>
    <row r="249" spans="1:21" x14ac:dyDescent="0.25">
      <c r="A249" s="102" t="e">
        <f ca="1">CELL("contents",'[1]Общие сведения'!A249)</f>
        <v>#N/A</v>
      </c>
      <c r="B249" s="102" t="e">
        <f ca="1">CELL("contents",'[1]Общие сведения'!B249)</f>
        <v>#N/A</v>
      </c>
      <c r="C249" s="105"/>
      <c r="D249" s="105"/>
      <c r="E249" s="105"/>
      <c r="F249" s="105"/>
      <c r="G249" s="105"/>
      <c r="H249" s="105"/>
      <c r="I249" s="105"/>
      <c r="J249" s="105"/>
      <c r="K249" s="106"/>
      <c r="L249" s="105"/>
      <c r="M249" s="105"/>
      <c r="N249" s="105"/>
      <c r="O249" s="105"/>
      <c r="P249" s="105"/>
      <c r="Q249" s="105"/>
      <c r="R249" s="105"/>
      <c r="S249" s="105"/>
      <c r="T249" s="105">
        <v>0</v>
      </c>
      <c r="U249" s="105">
        <v>1</v>
      </c>
    </row>
    <row r="250" spans="1:21" x14ac:dyDescent="0.25">
      <c r="A250" s="102" t="e">
        <f ca="1">CELL("contents",'[1]Общие сведения'!A250)</f>
        <v>#N/A</v>
      </c>
      <c r="B250" s="102" t="e">
        <f ca="1">CELL("contents",'[1]Общие сведения'!B250)</f>
        <v>#N/A</v>
      </c>
      <c r="C250" s="105"/>
      <c r="D250" s="105"/>
      <c r="E250" s="105"/>
      <c r="F250" s="105"/>
      <c r="G250" s="105"/>
      <c r="H250" s="105"/>
      <c r="I250" s="105"/>
      <c r="J250" s="105"/>
      <c r="K250" s="106"/>
      <c r="L250" s="105"/>
      <c r="M250" s="105"/>
      <c r="N250" s="105"/>
      <c r="O250" s="105"/>
      <c r="P250" s="105"/>
      <c r="Q250" s="105"/>
      <c r="R250" s="105"/>
      <c r="S250" s="105"/>
      <c r="T250" s="105">
        <v>0</v>
      </c>
      <c r="U250" s="105">
        <v>1</v>
      </c>
    </row>
    <row r="251" spans="1:21" x14ac:dyDescent="0.25">
      <c r="A251" s="102" t="e">
        <f ca="1">CELL("contents",'[1]Общие сведения'!A251)</f>
        <v>#N/A</v>
      </c>
      <c r="B251" s="102" t="e">
        <f ca="1">CELL("contents",'[1]Общие сведения'!B251)</f>
        <v>#N/A</v>
      </c>
      <c r="C251" s="105"/>
      <c r="D251" s="105"/>
      <c r="E251" s="105"/>
      <c r="F251" s="105"/>
      <c r="G251" s="105"/>
      <c r="H251" s="105"/>
      <c r="I251" s="105"/>
      <c r="J251" s="105"/>
      <c r="K251" s="106"/>
      <c r="L251" s="105"/>
      <c r="M251" s="105"/>
      <c r="N251" s="105"/>
      <c r="O251" s="105"/>
      <c r="P251" s="105"/>
      <c r="Q251" s="105"/>
      <c r="R251" s="105"/>
      <c r="S251" s="105"/>
      <c r="T251" s="105">
        <v>0</v>
      </c>
      <c r="U251" s="105">
        <v>1</v>
      </c>
    </row>
    <row r="252" spans="1:21" x14ac:dyDescent="0.25">
      <c r="A252" s="102" t="e">
        <f ca="1">CELL("contents",'[1]Общие сведения'!A252)</f>
        <v>#N/A</v>
      </c>
      <c r="B252" s="102" t="e">
        <f ca="1">CELL("contents",'[1]Общие сведения'!B252)</f>
        <v>#N/A</v>
      </c>
      <c r="C252" s="105"/>
      <c r="D252" s="105"/>
      <c r="E252" s="105"/>
      <c r="F252" s="105"/>
      <c r="G252" s="105"/>
      <c r="H252" s="105"/>
      <c r="I252" s="105"/>
      <c r="J252" s="105"/>
      <c r="K252" s="106"/>
      <c r="L252" s="105"/>
      <c r="M252" s="105"/>
      <c r="N252" s="105"/>
      <c r="O252" s="105"/>
      <c r="P252" s="105"/>
      <c r="Q252" s="105"/>
      <c r="R252" s="105"/>
      <c r="S252" s="105"/>
      <c r="T252" s="105">
        <v>0</v>
      </c>
      <c r="U252" s="105">
        <v>1</v>
      </c>
    </row>
    <row r="253" spans="1:21" x14ac:dyDescent="0.25">
      <c r="A253" s="102" t="e">
        <f ca="1">CELL("contents",'[1]Общие сведения'!A253)</f>
        <v>#N/A</v>
      </c>
      <c r="B253" s="102" t="e">
        <f ca="1">CELL("contents",'[1]Общие сведения'!B253)</f>
        <v>#N/A</v>
      </c>
      <c r="C253" s="105"/>
      <c r="D253" s="105"/>
      <c r="E253" s="105"/>
      <c r="F253" s="105"/>
      <c r="G253" s="105"/>
      <c r="H253" s="105"/>
      <c r="I253" s="105"/>
      <c r="J253" s="105"/>
      <c r="K253" s="106"/>
      <c r="L253" s="105"/>
      <c r="M253" s="105"/>
      <c r="N253" s="105"/>
      <c r="O253" s="105"/>
      <c r="P253" s="105"/>
      <c r="Q253" s="105"/>
      <c r="R253" s="105"/>
      <c r="S253" s="105"/>
      <c r="T253" s="105">
        <v>0</v>
      </c>
      <c r="U253" s="105">
        <v>1</v>
      </c>
    </row>
    <row r="254" spans="1:21" x14ac:dyDescent="0.25">
      <c r="A254" s="102" t="e">
        <f ca="1">CELL("contents",'[1]Общие сведения'!A254)</f>
        <v>#N/A</v>
      </c>
      <c r="B254" s="102" t="e">
        <f ca="1">CELL("contents",'[1]Общие сведения'!B254)</f>
        <v>#N/A</v>
      </c>
      <c r="C254" s="105"/>
      <c r="D254" s="105"/>
      <c r="E254" s="105"/>
      <c r="F254" s="105"/>
      <c r="G254" s="105"/>
      <c r="H254" s="105"/>
      <c r="I254" s="105"/>
      <c r="J254" s="105"/>
      <c r="K254" s="106"/>
      <c r="L254" s="105"/>
      <c r="M254" s="105"/>
      <c r="N254" s="105"/>
      <c r="O254" s="105"/>
      <c r="P254" s="105"/>
      <c r="Q254" s="105"/>
      <c r="R254" s="105"/>
      <c r="S254" s="105"/>
      <c r="T254" s="105">
        <v>0</v>
      </c>
      <c r="U254" s="105">
        <v>1</v>
      </c>
    </row>
    <row r="255" spans="1:21" x14ac:dyDescent="0.25">
      <c r="A255" s="102" t="e">
        <f ca="1">CELL("contents",'[1]Общие сведения'!A255)</f>
        <v>#N/A</v>
      </c>
      <c r="B255" s="102" t="e">
        <f ca="1">CELL("contents",'[1]Общие сведения'!B255)</f>
        <v>#N/A</v>
      </c>
      <c r="C255" s="105"/>
      <c r="D255" s="105"/>
      <c r="E255" s="105"/>
      <c r="F255" s="105"/>
      <c r="G255" s="105"/>
      <c r="H255" s="105"/>
      <c r="I255" s="105"/>
      <c r="J255" s="105"/>
      <c r="K255" s="106"/>
      <c r="L255" s="105"/>
      <c r="M255" s="105"/>
      <c r="N255" s="105"/>
      <c r="O255" s="105"/>
      <c r="P255" s="105"/>
      <c r="Q255" s="105"/>
      <c r="R255" s="105"/>
      <c r="S255" s="105"/>
      <c r="T255" s="105">
        <v>0</v>
      </c>
      <c r="U255" s="105">
        <v>1</v>
      </c>
    </row>
    <row r="256" spans="1:21" x14ac:dyDescent="0.25">
      <c r="A256" s="102" t="e">
        <f ca="1">CELL("contents",'[1]Общие сведения'!A256)</f>
        <v>#N/A</v>
      </c>
      <c r="B256" s="102" t="e">
        <f ca="1">CELL("contents",'[1]Общие сведения'!B256)</f>
        <v>#N/A</v>
      </c>
      <c r="C256" s="105"/>
      <c r="D256" s="105"/>
      <c r="E256" s="105"/>
      <c r="F256" s="105"/>
      <c r="G256" s="105"/>
      <c r="H256" s="105"/>
      <c r="I256" s="105"/>
      <c r="J256" s="105"/>
      <c r="K256" s="106"/>
      <c r="L256" s="105"/>
      <c r="M256" s="105"/>
      <c r="N256" s="105"/>
      <c r="O256" s="105"/>
      <c r="P256" s="105"/>
      <c r="Q256" s="105"/>
      <c r="R256" s="105"/>
      <c r="S256" s="105"/>
      <c r="T256" s="105">
        <v>0</v>
      </c>
      <c r="U256" s="105">
        <v>1</v>
      </c>
    </row>
    <row r="257" spans="1:21" x14ac:dyDescent="0.25">
      <c r="A257" s="102" t="e">
        <f ca="1">CELL("contents",'[1]Общие сведения'!A257)</f>
        <v>#N/A</v>
      </c>
      <c r="B257" s="102" t="e">
        <f ca="1">CELL("contents",'[1]Общие сведения'!B257)</f>
        <v>#N/A</v>
      </c>
      <c r="C257" s="105"/>
      <c r="D257" s="105"/>
      <c r="E257" s="105"/>
      <c r="F257" s="105"/>
      <c r="G257" s="105"/>
      <c r="H257" s="105"/>
      <c r="I257" s="105"/>
      <c r="J257" s="105"/>
      <c r="K257" s="106"/>
      <c r="L257" s="105"/>
      <c r="M257" s="105"/>
      <c r="N257" s="105"/>
      <c r="O257" s="105"/>
      <c r="P257" s="105"/>
      <c r="Q257" s="105"/>
      <c r="R257" s="105"/>
      <c r="S257" s="105"/>
      <c r="T257" s="105">
        <v>0</v>
      </c>
      <c r="U257" s="105">
        <v>1</v>
      </c>
    </row>
    <row r="258" spans="1:21" x14ac:dyDescent="0.25">
      <c r="A258" s="102" t="e">
        <f ca="1">CELL("contents",'[1]Общие сведения'!A258)</f>
        <v>#N/A</v>
      </c>
      <c r="B258" s="102" t="e">
        <f ca="1">CELL("contents",'[1]Общие сведения'!B258)</f>
        <v>#N/A</v>
      </c>
      <c r="C258" s="105"/>
      <c r="D258" s="105"/>
      <c r="E258" s="105"/>
      <c r="F258" s="105"/>
      <c r="G258" s="105"/>
      <c r="H258" s="105"/>
      <c r="I258" s="105"/>
      <c r="J258" s="105"/>
      <c r="K258" s="106"/>
      <c r="L258" s="105"/>
      <c r="M258" s="105"/>
      <c r="N258" s="105"/>
      <c r="O258" s="105"/>
      <c r="P258" s="105"/>
      <c r="Q258" s="105"/>
      <c r="R258" s="105"/>
      <c r="S258" s="105"/>
      <c r="T258" s="105">
        <v>0</v>
      </c>
      <c r="U258" s="105">
        <v>1</v>
      </c>
    </row>
    <row r="259" spans="1:21" x14ac:dyDescent="0.25">
      <c r="A259" s="102" t="e">
        <f ca="1">CELL("contents",'[1]Общие сведения'!A259)</f>
        <v>#N/A</v>
      </c>
      <c r="B259" s="102" t="e">
        <f ca="1">CELL("contents",'[1]Общие сведения'!B259)</f>
        <v>#N/A</v>
      </c>
      <c r="C259" s="105"/>
      <c r="D259" s="105"/>
      <c r="E259" s="105"/>
      <c r="F259" s="105"/>
      <c r="G259" s="105"/>
      <c r="H259" s="105"/>
      <c r="I259" s="105"/>
      <c r="J259" s="105"/>
      <c r="K259" s="106"/>
      <c r="L259" s="105"/>
      <c r="M259" s="105"/>
      <c r="N259" s="105"/>
      <c r="O259" s="105"/>
      <c r="P259" s="105"/>
      <c r="Q259" s="105"/>
      <c r="R259" s="105"/>
      <c r="S259" s="105"/>
      <c r="T259" s="105">
        <v>0</v>
      </c>
      <c r="U259" s="105">
        <v>1</v>
      </c>
    </row>
    <row r="260" spans="1:21" x14ac:dyDescent="0.25">
      <c r="A260" s="102" t="e">
        <f ca="1">CELL("contents",'[1]Общие сведения'!A260)</f>
        <v>#N/A</v>
      </c>
      <c r="B260" s="102" t="e">
        <f ca="1">CELL("contents",'[1]Общие сведения'!B260)</f>
        <v>#N/A</v>
      </c>
      <c r="C260" s="105"/>
      <c r="D260" s="105"/>
      <c r="E260" s="105"/>
      <c r="F260" s="105"/>
      <c r="G260" s="105"/>
      <c r="H260" s="105"/>
      <c r="I260" s="105"/>
      <c r="J260" s="105"/>
      <c r="K260" s="106"/>
      <c r="L260" s="105"/>
      <c r="M260" s="105"/>
      <c r="N260" s="105"/>
      <c r="O260" s="105"/>
      <c r="P260" s="105"/>
      <c r="Q260" s="105"/>
      <c r="R260" s="105"/>
      <c r="S260" s="105"/>
      <c r="T260" s="105">
        <v>0</v>
      </c>
      <c r="U260" s="105">
        <v>1</v>
      </c>
    </row>
    <row r="261" spans="1:21" x14ac:dyDescent="0.25">
      <c r="A261" s="102" t="e">
        <f ca="1">CELL("contents",'[1]Общие сведения'!A261)</f>
        <v>#N/A</v>
      </c>
      <c r="B261" s="102" t="e">
        <f ca="1">CELL("contents",'[1]Общие сведения'!B261)</f>
        <v>#N/A</v>
      </c>
      <c r="C261" s="105"/>
      <c r="D261" s="105"/>
      <c r="E261" s="105"/>
      <c r="F261" s="105"/>
      <c r="G261" s="105"/>
      <c r="H261" s="105"/>
      <c r="I261" s="105"/>
      <c r="J261" s="105"/>
      <c r="K261" s="106"/>
      <c r="L261" s="105"/>
      <c r="M261" s="105"/>
      <c r="N261" s="105"/>
      <c r="O261" s="105"/>
      <c r="P261" s="105"/>
      <c r="Q261" s="105"/>
      <c r="R261" s="105"/>
      <c r="S261" s="105"/>
      <c r="T261" s="105">
        <v>0</v>
      </c>
      <c r="U261" s="105">
        <v>1</v>
      </c>
    </row>
    <row r="262" spans="1:21" x14ac:dyDescent="0.25">
      <c r="A262" s="102" t="e">
        <f ca="1">CELL("contents",'[1]Общие сведения'!A262)</f>
        <v>#N/A</v>
      </c>
      <c r="B262" s="102" t="e">
        <f ca="1">CELL("contents",'[1]Общие сведения'!B262)</f>
        <v>#N/A</v>
      </c>
      <c r="C262" s="105"/>
      <c r="D262" s="105"/>
      <c r="E262" s="105"/>
      <c r="F262" s="105"/>
      <c r="G262" s="105"/>
      <c r="H262" s="105"/>
      <c r="I262" s="105"/>
      <c r="J262" s="105"/>
      <c r="K262" s="106"/>
      <c r="L262" s="105"/>
      <c r="M262" s="105"/>
      <c r="N262" s="105"/>
      <c r="O262" s="105"/>
      <c r="P262" s="105"/>
      <c r="Q262" s="105"/>
      <c r="R262" s="105"/>
      <c r="S262" s="105"/>
      <c r="T262" s="105">
        <v>0</v>
      </c>
      <c r="U262" s="105">
        <v>1</v>
      </c>
    </row>
    <row r="263" spans="1:21" x14ac:dyDescent="0.25">
      <c r="A263" s="102" t="e">
        <f ca="1">CELL("contents",'[1]Общие сведения'!A263)</f>
        <v>#N/A</v>
      </c>
      <c r="B263" s="102" t="e">
        <f ca="1">CELL("contents",'[1]Общие сведения'!B263)</f>
        <v>#N/A</v>
      </c>
      <c r="C263" s="105"/>
      <c r="D263" s="105"/>
      <c r="E263" s="105"/>
      <c r="F263" s="105"/>
      <c r="G263" s="105"/>
      <c r="H263" s="105"/>
      <c r="I263" s="105"/>
      <c r="J263" s="105"/>
      <c r="K263" s="106"/>
      <c r="L263" s="105"/>
      <c r="M263" s="105"/>
      <c r="N263" s="105"/>
      <c r="O263" s="105"/>
      <c r="P263" s="105"/>
      <c r="Q263" s="105"/>
      <c r="R263" s="105"/>
      <c r="S263" s="105"/>
      <c r="T263" s="105">
        <v>0</v>
      </c>
      <c r="U263" s="105">
        <v>1</v>
      </c>
    </row>
    <row r="264" spans="1:21" x14ac:dyDescent="0.25">
      <c r="A264" s="102" t="e">
        <f ca="1">CELL("contents",'[1]Общие сведения'!A264)</f>
        <v>#N/A</v>
      </c>
      <c r="B264" s="102" t="e">
        <f ca="1">CELL("contents",'[1]Общие сведения'!B264)</f>
        <v>#N/A</v>
      </c>
      <c r="C264" s="105"/>
      <c r="D264" s="105"/>
      <c r="E264" s="105"/>
      <c r="F264" s="105"/>
      <c r="G264" s="105"/>
      <c r="H264" s="105"/>
      <c r="I264" s="105"/>
      <c r="J264" s="105"/>
      <c r="K264" s="106"/>
      <c r="L264" s="105"/>
      <c r="M264" s="105"/>
      <c r="N264" s="105"/>
      <c r="O264" s="105"/>
      <c r="P264" s="105"/>
      <c r="Q264" s="105"/>
      <c r="R264" s="105"/>
      <c r="S264" s="105"/>
      <c r="T264" s="105">
        <v>0</v>
      </c>
      <c r="U264" s="105">
        <v>1</v>
      </c>
    </row>
    <row r="265" spans="1:21" x14ac:dyDescent="0.25">
      <c r="A265" s="102" t="e">
        <f ca="1">CELL("contents",'[1]Общие сведения'!A265)</f>
        <v>#N/A</v>
      </c>
      <c r="B265" s="102" t="e">
        <f ca="1">CELL("contents",'[1]Общие сведения'!B265)</f>
        <v>#N/A</v>
      </c>
      <c r="C265" s="105"/>
      <c r="D265" s="105"/>
      <c r="E265" s="105"/>
      <c r="F265" s="105"/>
      <c r="G265" s="105"/>
      <c r="H265" s="105"/>
      <c r="I265" s="105"/>
      <c r="J265" s="105"/>
      <c r="K265" s="106"/>
      <c r="L265" s="105"/>
      <c r="M265" s="105"/>
      <c r="N265" s="105"/>
      <c r="O265" s="105"/>
      <c r="P265" s="105"/>
      <c r="Q265" s="105"/>
      <c r="R265" s="105"/>
      <c r="S265" s="105"/>
      <c r="T265" s="105">
        <v>0</v>
      </c>
      <c r="U265" s="105">
        <v>1</v>
      </c>
    </row>
    <row r="266" spans="1:21" x14ac:dyDescent="0.25">
      <c r="A266" s="102" t="e">
        <f ca="1">CELL("contents",'[1]Общие сведения'!A266)</f>
        <v>#N/A</v>
      </c>
      <c r="B266" s="102" t="e">
        <f ca="1">CELL("contents",'[1]Общие сведения'!B266)</f>
        <v>#N/A</v>
      </c>
      <c r="C266" s="105"/>
      <c r="D266" s="105"/>
      <c r="E266" s="105"/>
      <c r="F266" s="105"/>
      <c r="G266" s="105"/>
      <c r="H266" s="105"/>
      <c r="I266" s="105"/>
      <c r="J266" s="105"/>
      <c r="K266" s="106"/>
      <c r="L266" s="105"/>
      <c r="M266" s="105"/>
      <c r="N266" s="105"/>
      <c r="O266" s="105"/>
      <c r="P266" s="105"/>
      <c r="Q266" s="105"/>
      <c r="R266" s="105"/>
      <c r="S266" s="105"/>
      <c r="T266" s="105">
        <v>0</v>
      </c>
      <c r="U266" s="105">
        <v>1</v>
      </c>
    </row>
    <row r="267" spans="1:21" x14ac:dyDescent="0.25">
      <c r="A267" s="102" t="e">
        <f ca="1">CELL("contents",'[1]Общие сведения'!A267)</f>
        <v>#N/A</v>
      </c>
      <c r="B267" s="102" t="e">
        <f ca="1">CELL("contents",'[1]Общие сведения'!B267)</f>
        <v>#N/A</v>
      </c>
      <c r="C267" s="105"/>
      <c r="D267" s="105"/>
      <c r="E267" s="105"/>
      <c r="F267" s="105"/>
      <c r="G267" s="105"/>
      <c r="H267" s="105"/>
      <c r="I267" s="105"/>
      <c r="J267" s="105"/>
      <c r="K267" s="106"/>
      <c r="L267" s="105"/>
      <c r="M267" s="105"/>
      <c r="N267" s="105"/>
      <c r="O267" s="105"/>
      <c r="P267" s="105"/>
      <c r="Q267" s="105"/>
      <c r="R267" s="105"/>
      <c r="S267" s="105"/>
      <c r="T267" s="105">
        <v>0</v>
      </c>
      <c r="U267" s="105">
        <v>1</v>
      </c>
    </row>
    <row r="268" spans="1:21" x14ac:dyDescent="0.25">
      <c r="A268" s="102" t="e">
        <f ca="1">CELL("contents",'[1]Общие сведения'!A268)</f>
        <v>#N/A</v>
      </c>
      <c r="B268" s="102" t="e">
        <f ca="1">CELL("contents",'[1]Общие сведения'!B268)</f>
        <v>#N/A</v>
      </c>
      <c r="C268" s="105"/>
      <c r="D268" s="105"/>
      <c r="E268" s="105"/>
      <c r="F268" s="105"/>
      <c r="G268" s="105"/>
      <c r="H268" s="105"/>
      <c r="I268" s="105"/>
      <c r="J268" s="105"/>
      <c r="K268" s="106"/>
      <c r="L268" s="105"/>
      <c r="M268" s="105"/>
      <c r="N268" s="105"/>
      <c r="O268" s="105"/>
      <c r="P268" s="105"/>
      <c r="Q268" s="105"/>
      <c r="R268" s="105"/>
      <c r="S268" s="105"/>
      <c r="T268" s="105">
        <v>0</v>
      </c>
      <c r="U268" s="105">
        <v>1</v>
      </c>
    </row>
    <row r="269" spans="1:21" x14ac:dyDescent="0.25">
      <c r="A269" s="102" t="e">
        <f ca="1">CELL("contents",'[1]Общие сведения'!A269)</f>
        <v>#N/A</v>
      </c>
      <c r="B269" s="102" t="e">
        <f ca="1">CELL("contents",'[1]Общие сведения'!B269)</f>
        <v>#N/A</v>
      </c>
      <c r="C269" s="105"/>
      <c r="D269" s="105"/>
      <c r="E269" s="105"/>
      <c r="F269" s="105"/>
      <c r="G269" s="105"/>
      <c r="H269" s="105"/>
      <c r="I269" s="105"/>
      <c r="J269" s="105"/>
      <c r="K269" s="106"/>
      <c r="L269" s="105"/>
      <c r="M269" s="105"/>
      <c r="N269" s="105"/>
      <c r="O269" s="105"/>
      <c r="P269" s="105"/>
      <c r="Q269" s="105"/>
      <c r="R269" s="105"/>
      <c r="S269" s="105"/>
      <c r="T269" s="105">
        <v>0</v>
      </c>
      <c r="U269" s="105">
        <v>1</v>
      </c>
    </row>
    <row r="270" spans="1:21" x14ac:dyDescent="0.25">
      <c r="A270" s="102" t="e">
        <f ca="1">CELL("contents",'[1]Общие сведения'!A270)</f>
        <v>#N/A</v>
      </c>
      <c r="B270" s="102" t="e">
        <f ca="1">CELL("contents",'[1]Общие сведения'!B270)</f>
        <v>#N/A</v>
      </c>
      <c r="C270" s="105"/>
      <c r="D270" s="105"/>
      <c r="E270" s="105"/>
      <c r="F270" s="105"/>
      <c r="G270" s="105"/>
      <c r="H270" s="105"/>
      <c r="I270" s="105"/>
      <c r="J270" s="105"/>
      <c r="K270" s="106"/>
      <c r="L270" s="105"/>
      <c r="M270" s="105"/>
      <c r="N270" s="105"/>
      <c r="O270" s="105"/>
      <c r="P270" s="105"/>
      <c r="Q270" s="105"/>
      <c r="R270" s="105"/>
      <c r="S270" s="105"/>
      <c r="T270" s="105">
        <v>0</v>
      </c>
      <c r="U270" s="105">
        <v>1</v>
      </c>
    </row>
    <row r="271" spans="1:21" x14ac:dyDescent="0.25">
      <c r="A271" s="102" t="e">
        <f ca="1">CELL("contents",'[1]Общие сведения'!A271)</f>
        <v>#N/A</v>
      </c>
      <c r="B271" s="102" t="e">
        <f ca="1">CELL("contents",'[1]Общие сведения'!B271)</f>
        <v>#N/A</v>
      </c>
      <c r="C271" s="105"/>
      <c r="D271" s="105"/>
      <c r="E271" s="105"/>
      <c r="F271" s="105"/>
      <c r="G271" s="105"/>
      <c r="H271" s="105"/>
      <c r="I271" s="105"/>
      <c r="J271" s="105"/>
      <c r="K271" s="106"/>
      <c r="L271" s="105"/>
      <c r="M271" s="105"/>
      <c r="N271" s="105"/>
      <c r="O271" s="105"/>
      <c r="P271" s="105"/>
      <c r="Q271" s="105"/>
      <c r="R271" s="105"/>
      <c r="S271" s="105"/>
      <c r="T271" s="105">
        <v>0</v>
      </c>
      <c r="U271" s="105">
        <v>1</v>
      </c>
    </row>
    <row r="272" spans="1:21" x14ac:dyDescent="0.25">
      <c r="A272" s="102" t="e">
        <f ca="1">CELL("contents",'[1]Общие сведения'!A272)</f>
        <v>#N/A</v>
      </c>
      <c r="B272" s="102" t="e">
        <f ca="1">CELL("contents",'[1]Общие сведения'!B272)</f>
        <v>#N/A</v>
      </c>
      <c r="C272" s="105"/>
      <c r="D272" s="105"/>
      <c r="E272" s="105"/>
      <c r="F272" s="105"/>
      <c r="G272" s="105"/>
      <c r="H272" s="105"/>
      <c r="I272" s="105"/>
      <c r="J272" s="105"/>
      <c r="K272" s="106"/>
      <c r="L272" s="105"/>
      <c r="M272" s="105"/>
      <c r="N272" s="105"/>
      <c r="O272" s="105"/>
      <c r="P272" s="105"/>
      <c r="Q272" s="105"/>
      <c r="R272" s="105"/>
      <c r="S272" s="105"/>
      <c r="T272" s="105">
        <v>0</v>
      </c>
      <c r="U272" s="105">
        <v>1</v>
      </c>
    </row>
    <row r="273" spans="1:21" x14ac:dyDescent="0.25">
      <c r="A273" s="102" t="e">
        <f ca="1">CELL("contents",'[1]Общие сведения'!A273)</f>
        <v>#N/A</v>
      </c>
      <c r="B273" s="102" t="e">
        <f ca="1">CELL("contents",'[1]Общие сведения'!B273)</f>
        <v>#N/A</v>
      </c>
      <c r="C273" s="105"/>
      <c r="D273" s="105"/>
      <c r="E273" s="105"/>
      <c r="F273" s="105"/>
      <c r="G273" s="105"/>
      <c r="H273" s="105"/>
      <c r="I273" s="105"/>
      <c r="J273" s="105"/>
      <c r="K273" s="106"/>
      <c r="L273" s="105"/>
      <c r="M273" s="105"/>
      <c r="N273" s="105"/>
      <c r="O273" s="105"/>
      <c r="P273" s="105"/>
      <c r="Q273" s="105"/>
      <c r="R273" s="105"/>
      <c r="S273" s="105"/>
      <c r="T273" s="105">
        <v>0</v>
      </c>
      <c r="U273" s="105">
        <v>1</v>
      </c>
    </row>
    <row r="274" spans="1:21" x14ac:dyDescent="0.25">
      <c r="A274" s="102" t="e">
        <f ca="1">CELL("contents",'[1]Общие сведения'!A274)</f>
        <v>#N/A</v>
      </c>
      <c r="B274" s="102" t="e">
        <f ca="1">CELL("contents",'[1]Общие сведения'!B274)</f>
        <v>#N/A</v>
      </c>
      <c r="C274" s="105"/>
      <c r="D274" s="105"/>
      <c r="E274" s="105"/>
      <c r="F274" s="105"/>
      <c r="G274" s="105"/>
      <c r="H274" s="105"/>
      <c r="I274" s="105"/>
      <c r="J274" s="105"/>
      <c r="K274" s="106"/>
      <c r="L274" s="105"/>
      <c r="M274" s="105"/>
      <c r="N274" s="105"/>
      <c r="O274" s="105"/>
      <c r="P274" s="105"/>
      <c r="Q274" s="105"/>
      <c r="R274" s="105"/>
      <c r="S274" s="105"/>
      <c r="T274" s="105">
        <v>0</v>
      </c>
      <c r="U274" s="105">
        <v>1</v>
      </c>
    </row>
    <row r="275" spans="1:21" x14ac:dyDescent="0.25">
      <c r="A275" s="102" t="e">
        <f ca="1">CELL("contents",'[1]Общие сведения'!A275)</f>
        <v>#N/A</v>
      </c>
      <c r="B275" s="102" t="e">
        <f ca="1">CELL("contents",'[1]Общие сведения'!B275)</f>
        <v>#N/A</v>
      </c>
      <c r="C275" s="105"/>
      <c r="D275" s="105"/>
      <c r="E275" s="105"/>
      <c r="F275" s="105"/>
      <c r="G275" s="105"/>
      <c r="H275" s="105"/>
      <c r="I275" s="105"/>
      <c r="J275" s="105"/>
      <c r="K275" s="106"/>
      <c r="L275" s="105"/>
      <c r="M275" s="105"/>
      <c r="N275" s="105"/>
      <c r="O275" s="105"/>
      <c r="P275" s="105"/>
      <c r="Q275" s="105"/>
      <c r="R275" s="105"/>
      <c r="S275" s="105"/>
      <c r="T275" s="105">
        <v>0</v>
      </c>
      <c r="U275" s="105">
        <v>1</v>
      </c>
    </row>
    <row r="276" spans="1:21" x14ac:dyDescent="0.25">
      <c r="A276" s="102" t="e">
        <f ca="1">CELL("contents",'[1]Общие сведения'!A276)</f>
        <v>#N/A</v>
      </c>
      <c r="B276" s="102" t="e">
        <f ca="1">CELL("contents",'[1]Общие сведения'!B276)</f>
        <v>#N/A</v>
      </c>
      <c r="C276" s="105"/>
      <c r="D276" s="105"/>
      <c r="E276" s="105"/>
      <c r="F276" s="105"/>
      <c r="G276" s="105"/>
      <c r="H276" s="105"/>
      <c r="I276" s="105"/>
      <c r="J276" s="105"/>
      <c r="K276" s="106"/>
      <c r="L276" s="105"/>
      <c r="M276" s="105"/>
      <c r="N276" s="105"/>
      <c r="O276" s="105"/>
      <c r="P276" s="105"/>
      <c r="Q276" s="105"/>
      <c r="R276" s="105"/>
      <c r="S276" s="105"/>
      <c r="T276" s="105">
        <v>0</v>
      </c>
      <c r="U276" s="105">
        <v>1</v>
      </c>
    </row>
    <row r="277" spans="1:21" x14ac:dyDescent="0.25">
      <c r="A277" s="102" t="e">
        <f ca="1">CELL("contents",'[1]Общие сведения'!A277)</f>
        <v>#N/A</v>
      </c>
      <c r="B277" s="102" t="e">
        <f ca="1">CELL("contents",'[1]Общие сведения'!B277)</f>
        <v>#N/A</v>
      </c>
      <c r="C277" s="105"/>
      <c r="D277" s="105"/>
      <c r="E277" s="105"/>
      <c r="F277" s="105"/>
      <c r="G277" s="105"/>
      <c r="H277" s="105"/>
      <c r="I277" s="105"/>
      <c r="J277" s="105"/>
      <c r="K277" s="106"/>
      <c r="L277" s="105"/>
      <c r="M277" s="105"/>
      <c r="N277" s="105"/>
      <c r="O277" s="105"/>
      <c r="P277" s="105"/>
      <c r="Q277" s="105"/>
      <c r="R277" s="105"/>
      <c r="S277" s="105"/>
      <c r="T277" s="105">
        <v>0</v>
      </c>
      <c r="U277" s="105">
        <v>1</v>
      </c>
    </row>
    <row r="278" spans="1:21" x14ac:dyDescent="0.25">
      <c r="A278" s="102" t="e">
        <f ca="1">CELL("contents",'[1]Общие сведения'!A278)</f>
        <v>#N/A</v>
      </c>
      <c r="B278" s="102" t="e">
        <f ca="1">CELL("contents",'[1]Общие сведения'!B278)</f>
        <v>#N/A</v>
      </c>
      <c r="C278" s="105"/>
      <c r="D278" s="105"/>
      <c r="E278" s="105"/>
      <c r="F278" s="105"/>
      <c r="G278" s="105"/>
      <c r="H278" s="105"/>
      <c r="I278" s="105"/>
      <c r="J278" s="105"/>
      <c r="K278" s="106"/>
      <c r="L278" s="105"/>
      <c r="M278" s="105"/>
      <c r="N278" s="105"/>
      <c r="O278" s="105"/>
      <c r="P278" s="105"/>
      <c r="Q278" s="105"/>
      <c r="R278" s="105"/>
      <c r="S278" s="105"/>
      <c r="T278" s="105">
        <v>0</v>
      </c>
      <c r="U278" s="105">
        <v>1</v>
      </c>
    </row>
    <row r="279" spans="1:21" x14ac:dyDescent="0.25">
      <c r="A279" s="102" t="e">
        <f ca="1">CELL("contents",'[1]Общие сведения'!A279)</f>
        <v>#N/A</v>
      </c>
      <c r="B279" s="102" t="e">
        <f ca="1">CELL("contents",'[1]Общие сведения'!B279)</f>
        <v>#N/A</v>
      </c>
      <c r="C279" s="105"/>
      <c r="D279" s="105"/>
      <c r="E279" s="105"/>
      <c r="F279" s="105"/>
      <c r="G279" s="105"/>
      <c r="H279" s="105"/>
      <c r="I279" s="105"/>
      <c r="J279" s="105"/>
      <c r="K279" s="106"/>
      <c r="L279" s="105"/>
      <c r="M279" s="105"/>
      <c r="N279" s="105"/>
      <c r="O279" s="105"/>
      <c r="P279" s="105"/>
      <c r="Q279" s="105"/>
      <c r="R279" s="105"/>
      <c r="S279" s="105"/>
      <c r="T279" s="105">
        <v>0</v>
      </c>
      <c r="U279" s="105">
        <v>1</v>
      </c>
    </row>
    <row r="280" spans="1:21" x14ac:dyDescent="0.25">
      <c r="A280" s="102" t="e">
        <f ca="1">CELL("contents",'[1]Общие сведения'!A280)</f>
        <v>#N/A</v>
      </c>
      <c r="B280" s="102" t="e">
        <f ca="1">CELL("contents",'[1]Общие сведения'!B280)</f>
        <v>#N/A</v>
      </c>
      <c r="C280" s="105"/>
      <c r="D280" s="105"/>
      <c r="E280" s="105"/>
      <c r="F280" s="105"/>
      <c r="G280" s="105"/>
      <c r="H280" s="105"/>
      <c r="I280" s="105"/>
      <c r="J280" s="105"/>
      <c r="K280" s="106"/>
      <c r="L280" s="105"/>
      <c r="M280" s="105"/>
      <c r="N280" s="105"/>
      <c r="O280" s="105"/>
      <c r="P280" s="105"/>
      <c r="Q280" s="105"/>
      <c r="R280" s="105"/>
      <c r="S280" s="105"/>
      <c r="T280" s="105">
        <v>0</v>
      </c>
      <c r="U280" s="105">
        <v>1</v>
      </c>
    </row>
    <row r="281" spans="1:21" x14ac:dyDescent="0.25">
      <c r="A281" s="102" t="e">
        <f ca="1">CELL("contents",'[1]Общие сведения'!A281)</f>
        <v>#N/A</v>
      </c>
      <c r="B281" s="102" t="e">
        <f ca="1">CELL("contents",'[1]Общие сведения'!B281)</f>
        <v>#N/A</v>
      </c>
      <c r="C281" s="105"/>
      <c r="D281" s="105"/>
      <c r="E281" s="105"/>
      <c r="F281" s="105"/>
      <c r="G281" s="105"/>
      <c r="H281" s="105"/>
      <c r="I281" s="105"/>
      <c r="J281" s="105"/>
      <c r="K281" s="106"/>
      <c r="L281" s="105"/>
      <c r="M281" s="105"/>
      <c r="N281" s="105"/>
      <c r="O281" s="105"/>
      <c r="P281" s="105"/>
      <c r="Q281" s="105"/>
      <c r="R281" s="105"/>
      <c r="S281" s="105"/>
      <c r="T281" s="105">
        <v>0</v>
      </c>
      <c r="U281" s="105">
        <v>1</v>
      </c>
    </row>
    <row r="282" spans="1:21" x14ac:dyDescent="0.25">
      <c r="A282" s="102" t="e">
        <f ca="1">CELL("contents",'[1]Общие сведения'!A282)</f>
        <v>#N/A</v>
      </c>
      <c r="B282" s="102" t="e">
        <f ca="1">CELL("contents",'[1]Общие сведения'!B282)</f>
        <v>#N/A</v>
      </c>
      <c r="C282" s="105"/>
      <c r="D282" s="105"/>
      <c r="E282" s="105"/>
      <c r="F282" s="105"/>
      <c r="G282" s="105"/>
      <c r="H282" s="105"/>
      <c r="I282" s="105"/>
      <c r="J282" s="105"/>
      <c r="K282" s="106"/>
      <c r="L282" s="105"/>
      <c r="M282" s="105"/>
      <c r="N282" s="105"/>
      <c r="O282" s="105"/>
      <c r="P282" s="105"/>
      <c r="Q282" s="105"/>
      <c r="R282" s="105"/>
      <c r="S282" s="105"/>
      <c r="T282" s="105">
        <v>0</v>
      </c>
      <c r="U282" s="105">
        <v>1</v>
      </c>
    </row>
    <row r="283" spans="1:21" x14ac:dyDescent="0.25">
      <c r="A283" s="102" t="e">
        <f ca="1">CELL("contents",'[1]Общие сведения'!A283)</f>
        <v>#N/A</v>
      </c>
      <c r="B283" s="102" t="e">
        <f ca="1">CELL("contents",'[1]Общие сведения'!B283)</f>
        <v>#N/A</v>
      </c>
      <c r="C283" s="105"/>
      <c r="D283" s="105"/>
      <c r="E283" s="105"/>
      <c r="F283" s="105"/>
      <c r="G283" s="105"/>
      <c r="H283" s="105"/>
      <c r="I283" s="105"/>
      <c r="J283" s="105"/>
      <c r="K283" s="106"/>
      <c r="L283" s="105"/>
      <c r="M283" s="105"/>
      <c r="N283" s="105"/>
      <c r="O283" s="105"/>
      <c r="P283" s="105"/>
      <c r="Q283" s="105"/>
      <c r="R283" s="105"/>
      <c r="S283" s="105"/>
      <c r="T283" s="105">
        <v>0</v>
      </c>
      <c r="U283" s="105">
        <v>1</v>
      </c>
    </row>
    <row r="284" spans="1:21" x14ac:dyDescent="0.25">
      <c r="A284" s="102" t="e">
        <f ca="1">CELL("contents",'[1]Общие сведения'!A284)</f>
        <v>#N/A</v>
      </c>
      <c r="B284" s="102" t="e">
        <f ca="1">CELL("contents",'[1]Общие сведения'!B284)</f>
        <v>#N/A</v>
      </c>
      <c r="C284" s="105"/>
      <c r="D284" s="105"/>
      <c r="E284" s="105"/>
      <c r="F284" s="105"/>
      <c r="G284" s="105"/>
      <c r="H284" s="105"/>
      <c r="I284" s="105"/>
      <c r="J284" s="105"/>
      <c r="K284" s="106"/>
      <c r="L284" s="105"/>
      <c r="M284" s="105"/>
      <c r="N284" s="105"/>
      <c r="O284" s="105"/>
      <c r="P284" s="105"/>
      <c r="Q284" s="105"/>
      <c r="R284" s="105"/>
      <c r="S284" s="105"/>
      <c r="T284" s="105">
        <v>0</v>
      </c>
      <c r="U284" s="105">
        <v>1</v>
      </c>
    </row>
    <row r="285" spans="1:21" x14ac:dyDescent="0.25">
      <c r="A285" s="102" t="e">
        <f ca="1">CELL("contents",'[1]Общие сведения'!A285)</f>
        <v>#N/A</v>
      </c>
      <c r="B285" s="102" t="e">
        <f ca="1">CELL("contents",'[1]Общие сведения'!B285)</f>
        <v>#N/A</v>
      </c>
      <c r="C285" s="105"/>
      <c r="D285" s="105"/>
      <c r="E285" s="105"/>
      <c r="F285" s="105"/>
      <c r="G285" s="105"/>
      <c r="H285" s="105"/>
      <c r="I285" s="105"/>
      <c r="J285" s="105"/>
      <c r="K285" s="106"/>
      <c r="L285" s="105"/>
      <c r="M285" s="105"/>
      <c r="N285" s="105"/>
      <c r="O285" s="105"/>
      <c r="P285" s="105"/>
      <c r="Q285" s="105"/>
      <c r="R285" s="105"/>
      <c r="S285" s="105"/>
      <c r="T285" s="105">
        <v>0</v>
      </c>
      <c r="U285" s="105">
        <v>1</v>
      </c>
    </row>
    <row r="286" spans="1:21" x14ac:dyDescent="0.25">
      <c r="A286" s="102" t="e">
        <f ca="1">CELL("contents",'[1]Общие сведения'!A286)</f>
        <v>#N/A</v>
      </c>
      <c r="B286" s="102" t="e">
        <f ca="1">CELL("contents",'[1]Общие сведения'!B286)</f>
        <v>#N/A</v>
      </c>
      <c r="C286" s="105"/>
      <c r="D286" s="105"/>
      <c r="E286" s="105"/>
      <c r="F286" s="105"/>
      <c r="G286" s="105"/>
      <c r="H286" s="105"/>
      <c r="I286" s="105"/>
      <c r="J286" s="105"/>
      <c r="K286" s="106"/>
      <c r="L286" s="105"/>
      <c r="M286" s="105"/>
      <c r="N286" s="105"/>
      <c r="O286" s="105"/>
      <c r="P286" s="105"/>
      <c r="Q286" s="105"/>
      <c r="R286" s="105"/>
      <c r="S286" s="105"/>
      <c r="T286" s="105">
        <v>0</v>
      </c>
      <c r="U286" s="105">
        <v>1</v>
      </c>
    </row>
    <row r="287" spans="1:21" x14ac:dyDescent="0.25">
      <c r="A287" s="102" t="e">
        <f ca="1">CELL("contents",'[1]Общие сведения'!A287)</f>
        <v>#N/A</v>
      </c>
      <c r="B287" s="102" t="e">
        <f ca="1">CELL("contents",'[1]Общие сведения'!B287)</f>
        <v>#N/A</v>
      </c>
      <c r="C287" s="105"/>
      <c r="D287" s="105"/>
      <c r="E287" s="105"/>
      <c r="F287" s="105"/>
      <c r="G287" s="105"/>
      <c r="H287" s="105"/>
      <c r="I287" s="105"/>
      <c r="J287" s="105"/>
      <c r="K287" s="106"/>
      <c r="L287" s="105"/>
      <c r="M287" s="105"/>
      <c r="N287" s="105"/>
      <c r="O287" s="105"/>
      <c r="P287" s="105"/>
      <c r="Q287" s="105"/>
      <c r="R287" s="105"/>
      <c r="S287" s="105"/>
      <c r="T287" s="105">
        <v>0</v>
      </c>
      <c r="U287" s="105">
        <v>1</v>
      </c>
    </row>
    <row r="288" spans="1:21" x14ac:dyDescent="0.25">
      <c r="A288" s="102" t="e">
        <f ca="1">CELL("contents",'[1]Общие сведения'!A288)</f>
        <v>#N/A</v>
      </c>
      <c r="B288" s="102" t="e">
        <f ca="1">CELL("contents",'[1]Общие сведения'!B288)</f>
        <v>#N/A</v>
      </c>
      <c r="C288" s="105"/>
      <c r="D288" s="105"/>
      <c r="E288" s="105"/>
      <c r="F288" s="105"/>
      <c r="G288" s="105"/>
      <c r="H288" s="105"/>
      <c r="I288" s="105"/>
      <c r="J288" s="105"/>
      <c r="K288" s="106"/>
      <c r="L288" s="105"/>
      <c r="M288" s="105"/>
      <c r="N288" s="105"/>
      <c r="O288" s="105"/>
      <c r="P288" s="105"/>
      <c r="Q288" s="105"/>
      <c r="R288" s="105"/>
      <c r="S288" s="105"/>
      <c r="T288" s="105">
        <v>0</v>
      </c>
      <c r="U288" s="105">
        <v>1</v>
      </c>
    </row>
    <row r="289" spans="1:21" x14ac:dyDescent="0.25">
      <c r="A289" s="102" t="e">
        <f ca="1">CELL("contents",'[1]Общие сведения'!A289)</f>
        <v>#N/A</v>
      </c>
      <c r="B289" s="102" t="e">
        <f ca="1">CELL("contents",'[1]Общие сведения'!B289)</f>
        <v>#N/A</v>
      </c>
      <c r="C289" s="105"/>
      <c r="D289" s="105"/>
      <c r="E289" s="105"/>
      <c r="F289" s="105"/>
      <c r="G289" s="105"/>
      <c r="H289" s="105"/>
      <c r="I289" s="105"/>
      <c r="J289" s="105"/>
      <c r="K289" s="106"/>
      <c r="L289" s="105"/>
      <c r="M289" s="105"/>
      <c r="N289" s="105"/>
      <c r="O289" s="105"/>
      <c r="P289" s="105"/>
      <c r="Q289" s="105"/>
      <c r="R289" s="105"/>
      <c r="S289" s="105"/>
      <c r="T289" s="105">
        <v>0</v>
      </c>
      <c r="U289" s="105">
        <v>1</v>
      </c>
    </row>
    <row r="290" spans="1:21" x14ac:dyDescent="0.25">
      <c r="A290" s="102" t="e">
        <f ca="1">CELL("contents",'[1]Общие сведения'!A290)</f>
        <v>#N/A</v>
      </c>
      <c r="B290" s="102" t="e">
        <f ca="1">CELL("contents",'[1]Общие сведения'!B290)</f>
        <v>#N/A</v>
      </c>
      <c r="C290" s="105"/>
      <c r="D290" s="105"/>
      <c r="E290" s="105"/>
      <c r="F290" s="105"/>
      <c r="G290" s="105"/>
      <c r="H290" s="105"/>
      <c r="I290" s="105"/>
      <c r="J290" s="105"/>
      <c r="K290" s="106"/>
      <c r="L290" s="105"/>
      <c r="M290" s="105"/>
      <c r="N290" s="105"/>
      <c r="O290" s="105"/>
      <c r="P290" s="105"/>
      <c r="Q290" s="105"/>
      <c r="R290" s="105"/>
      <c r="S290" s="105"/>
      <c r="T290" s="105">
        <v>0</v>
      </c>
      <c r="U290" s="105">
        <v>1</v>
      </c>
    </row>
    <row r="291" spans="1:21" s="108" customFormat="1" x14ac:dyDescent="0.25">
      <c r="A291" s="102" t="e">
        <f ca="1">CELL("contents",'[1]Общие сведения'!A291)</f>
        <v>#N/A</v>
      </c>
      <c r="B291" s="102" t="e">
        <f ca="1">CELL("contents",'[1]Общие сведения'!B291)</f>
        <v>#N/A</v>
      </c>
      <c r="C291" s="107"/>
      <c r="D291" s="107"/>
      <c r="E291" s="107"/>
      <c r="F291" s="107"/>
      <c r="G291" s="107"/>
      <c r="H291" s="107"/>
      <c r="I291" s="107"/>
      <c r="J291" s="107"/>
      <c r="K291" s="106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</row>
    <row r="292" spans="1:21" s="108" customFormat="1" x14ac:dyDescent="0.25">
      <c r="A292" s="102" t="e">
        <f ca="1">CELL("contents",'[1]Общие сведения'!A292)</f>
        <v>#N/A</v>
      </c>
      <c r="B292" s="102" t="e">
        <f ca="1">CELL("contents",'[1]Общие сведения'!B292)</f>
        <v>#N/A</v>
      </c>
      <c r="C292" s="107"/>
      <c r="D292" s="107"/>
      <c r="E292" s="107"/>
      <c r="F292" s="107"/>
      <c r="G292" s="107"/>
      <c r="H292" s="107"/>
      <c r="I292" s="107"/>
      <c r="J292" s="107"/>
      <c r="K292" s="106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</row>
    <row r="293" spans="1:21" s="108" customFormat="1" x14ac:dyDescent="0.25">
      <c r="A293" s="102" t="e">
        <f ca="1">CELL("contents",'[1]Общие сведения'!A293)</f>
        <v>#N/A</v>
      </c>
      <c r="B293" s="102" t="e">
        <f ca="1">CELL("contents",'[1]Общие сведения'!B293)</f>
        <v>#N/A</v>
      </c>
      <c r="C293" s="107"/>
      <c r="D293" s="107"/>
      <c r="E293" s="107"/>
      <c r="F293" s="107"/>
      <c r="G293" s="107"/>
      <c r="H293" s="107"/>
      <c r="I293" s="107"/>
      <c r="J293" s="107"/>
      <c r="K293" s="106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</row>
    <row r="294" spans="1:21" s="108" customFormat="1" x14ac:dyDescent="0.25">
      <c r="A294" s="102" t="e">
        <f ca="1">CELL("contents",'[1]Общие сведения'!A294)</f>
        <v>#N/A</v>
      </c>
      <c r="B294" s="102" t="e">
        <f ca="1">CELL("contents",'[1]Общие сведения'!B294)</f>
        <v>#N/A</v>
      </c>
      <c r="C294" s="107"/>
      <c r="D294" s="107"/>
      <c r="E294" s="107"/>
      <c r="F294" s="107"/>
      <c r="G294" s="107"/>
      <c r="H294" s="107"/>
      <c r="I294" s="107"/>
      <c r="J294" s="107"/>
      <c r="K294" s="106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</row>
    <row r="295" spans="1:21" s="108" customFormat="1" x14ac:dyDescent="0.25">
      <c r="A295" s="102" t="e">
        <f ca="1">CELL("contents",'[1]Общие сведения'!A295)</f>
        <v>#N/A</v>
      </c>
      <c r="B295" s="102" t="e">
        <f ca="1">CELL("contents",'[1]Общие сведения'!B295)</f>
        <v>#N/A</v>
      </c>
      <c r="C295" s="107"/>
      <c r="D295" s="107"/>
      <c r="E295" s="107"/>
      <c r="F295" s="107"/>
      <c r="G295" s="107"/>
      <c r="H295" s="107"/>
      <c r="I295" s="107"/>
      <c r="J295" s="107"/>
      <c r="K295" s="106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</row>
    <row r="296" spans="1:21" s="108" customFormat="1" x14ac:dyDescent="0.25">
      <c r="A296" s="102" t="e">
        <f ca="1">CELL("contents",'[1]Общие сведения'!A296)</f>
        <v>#N/A</v>
      </c>
      <c r="B296" s="102" t="e">
        <f ca="1">CELL("contents",'[1]Общие сведения'!B296)</f>
        <v>#N/A</v>
      </c>
      <c r="C296" s="107"/>
      <c r="D296" s="107"/>
      <c r="E296" s="107"/>
      <c r="F296" s="107"/>
      <c r="G296" s="107"/>
      <c r="H296" s="107"/>
      <c r="I296" s="107"/>
      <c r="J296" s="107"/>
      <c r="K296" s="106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</row>
    <row r="297" spans="1:21" s="108" customFormat="1" x14ac:dyDescent="0.25">
      <c r="A297" s="102" t="e">
        <f ca="1">CELL("contents",'[1]Общие сведения'!A297)</f>
        <v>#N/A</v>
      </c>
      <c r="B297" s="102" t="e">
        <f ca="1">CELL("contents",'[1]Общие сведения'!B297)</f>
        <v>#N/A</v>
      </c>
      <c r="C297" s="107"/>
      <c r="D297" s="107"/>
      <c r="E297" s="107"/>
      <c r="F297" s="107"/>
      <c r="G297" s="107"/>
      <c r="H297" s="107"/>
      <c r="I297" s="107"/>
      <c r="J297" s="107"/>
      <c r="K297" s="106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</row>
    <row r="298" spans="1:21" x14ac:dyDescent="0.25">
      <c r="A298" s="102" t="e">
        <f ca="1">CELL("contents",'[1]Общие сведения'!A298)</f>
        <v>#N/A</v>
      </c>
      <c r="B298" s="102" t="e">
        <f ca="1">CELL("contents",'[1]Общие сведения'!B298)</f>
        <v>#N/A</v>
      </c>
      <c r="C298" s="105"/>
      <c r="D298" s="105"/>
      <c r="E298" s="105"/>
      <c r="F298" s="105"/>
      <c r="G298" s="105"/>
      <c r="H298" s="105"/>
      <c r="I298" s="105"/>
      <c r="J298" s="105"/>
      <c r="K298" s="106"/>
      <c r="L298" s="105"/>
      <c r="M298" s="105"/>
      <c r="N298" s="105"/>
      <c r="O298" s="105"/>
      <c r="P298" s="105"/>
      <c r="Q298" s="105"/>
      <c r="R298" s="105"/>
      <c r="S298" s="105"/>
      <c r="T298" s="105">
        <v>0</v>
      </c>
      <c r="U298" s="105">
        <v>1</v>
      </c>
    </row>
    <row r="299" spans="1:21" ht="15" customHeight="1" x14ac:dyDescent="0.25">
      <c r="A299" s="102" t="e">
        <f ca="1">CELL("contents",'[1]Общие сведения'!A299)</f>
        <v>#N/A</v>
      </c>
      <c r="B299" s="102" t="e">
        <f ca="1">CELL("contents",'[1]Общие сведения'!B299)</f>
        <v>#N/A</v>
      </c>
      <c r="C299" s="72">
        <v>1</v>
      </c>
      <c r="D299" s="69">
        <v>50110</v>
      </c>
      <c r="E299" s="69">
        <v>8</v>
      </c>
      <c r="F299" s="69">
        <v>630</v>
      </c>
      <c r="G299" s="109">
        <v>2008</v>
      </c>
      <c r="H299" s="109">
        <v>0</v>
      </c>
      <c r="I299" s="69">
        <v>2033</v>
      </c>
      <c r="J299" s="105" t="s">
        <v>1792</v>
      </c>
      <c r="K299" s="106"/>
      <c r="L299" s="72">
        <v>2</v>
      </c>
      <c r="M299" s="73" t="s">
        <v>1793</v>
      </c>
      <c r="N299" s="69">
        <v>9</v>
      </c>
      <c r="O299" s="69">
        <v>630</v>
      </c>
      <c r="P299" s="69">
        <v>2010</v>
      </c>
      <c r="Q299" s="69">
        <v>0</v>
      </c>
      <c r="R299" s="69">
        <v>2035</v>
      </c>
      <c r="S299" s="105" t="s">
        <v>1790</v>
      </c>
      <c r="T299" s="105">
        <v>0</v>
      </c>
      <c r="U299" s="105">
        <v>1</v>
      </c>
    </row>
    <row r="300" spans="1:21" x14ac:dyDescent="0.25">
      <c r="A300" s="102" t="e">
        <f ca="1">CELL("contents",'[1]Общие сведения'!A300)</f>
        <v>#N/A</v>
      </c>
      <c r="B300" s="102" t="e">
        <f ca="1">CELL("contents",'[1]Общие сведения'!B300)</f>
        <v>#N/A</v>
      </c>
      <c r="C300" s="105">
        <v>1</v>
      </c>
      <c r="D300" s="105">
        <v>36802</v>
      </c>
      <c r="E300" s="105">
        <v>10</v>
      </c>
      <c r="F300" s="105">
        <v>630</v>
      </c>
      <c r="G300" s="105">
        <v>2007</v>
      </c>
      <c r="H300" s="105">
        <v>0</v>
      </c>
      <c r="I300" s="105">
        <v>2032</v>
      </c>
      <c r="J300" s="105" t="s">
        <v>1792</v>
      </c>
      <c r="K300" s="106"/>
      <c r="L300" s="105"/>
      <c r="M300" s="105"/>
      <c r="N300" s="105"/>
      <c r="O300" s="105"/>
      <c r="P300" s="105"/>
      <c r="Q300" s="105"/>
      <c r="R300" s="105"/>
      <c r="S300" s="105"/>
      <c r="T300" s="105">
        <v>0</v>
      </c>
      <c r="U300" s="105">
        <v>1</v>
      </c>
    </row>
    <row r="301" spans="1:21" x14ac:dyDescent="0.25">
      <c r="A301" s="102" t="e">
        <f ca="1">CELL("contents",'[1]Общие сведения'!A301)</f>
        <v>#N/A</v>
      </c>
      <c r="B301" s="102" t="e">
        <f ca="1">CELL("contents",'[1]Общие сведения'!B301)</f>
        <v>#N/A</v>
      </c>
      <c r="C301" s="105"/>
      <c r="D301" s="105"/>
      <c r="E301" s="105"/>
      <c r="F301" s="105"/>
      <c r="G301" s="105"/>
      <c r="H301" s="105"/>
      <c r="I301" s="105"/>
      <c r="J301" s="105"/>
      <c r="K301" s="106"/>
      <c r="L301" s="105"/>
      <c r="M301" s="105"/>
      <c r="N301" s="105"/>
      <c r="O301" s="105"/>
      <c r="P301" s="105"/>
      <c r="Q301" s="105"/>
      <c r="R301" s="105"/>
      <c r="S301" s="105"/>
      <c r="T301" s="105">
        <v>0</v>
      </c>
      <c r="U301" s="105">
        <v>1</v>
      </c>
    </row>
    <row r="302" spans="1:21" x14ac:dyDescent="0.25">
      <c r="A302" s="102" t="e">
        <f ca="1">CELL("contents",'[1]Общие сведения'!A302)</f>
        <v>#N/A</v>
      </c>
      <c r="B302" s="102" t="e">
        <f ca="1">CELL("contents",'[1]Общие сведения'!B302)</f>
        <v>#N/A</v>
      </c>
      <c r="C302" s="105"/>
      <c r="D302" s="105"/>
      <c r="E302" s="105"/>
      <c r="F302" s="105"/>
      <c r="G302" s="105"/>
      <c r="H302" s="105"/>
      <c r="I302" s="105"/>
      <c r="J302" s="105"/>
      <c r="K302" s="106"/>
      <c r="L302" s="105"/>
      <c r="M302" s="105"/>
      <c r="N302" s="105"/>
      <c r="O302" s="105"/>
      <c r="P302" s="105"/>
      <c r="Q302" s="105"/>
      <c r="R302" s="105"/>
      <c r="S302" s="105"/>
      <c r="T302" s="105">
        <v>0</v>
      </c>
      <c r="U302" s="105">
        <v>1</v>
      </c>
    </row>
    <row r="303" spans="1:21" x14ac:dyDescent="0.25">
      <c r="A303" s="102" t="e">
        <f ca="1">CELL("contents",'[1]Общие сведения'!A303)</f>
        <v>#N/A</v>
      </c>
      <c r="B303" s="102" t="e">
        <f ca="1">CELL("contents",'[1]Общие сведения'!B303)</f>
        <v>#N/A</v>
      </c>
      <c r="C303" s="105"/>
      <c r="D303" s="105"/>
      <c r="E303" s="105"/>
      <c r="F303" s="105"/>
      <c r="G303" s="105"/>
      <c r="H303" s="105"/>
      <c r="I303" s="105"/>
      <c r="J303" s="105"/>
      <c r="K303" s="106"/>
      <c r="L303" s="105"/>
      <c r="M303" s="105"/>
      <c r="N303" s="105"/>
      <c r="O303" s="105"/>
      <c r="P303" s="105"/>
      <c r="Q303" s="105"/>
      <c r="R303" s="105"/>
      <c r="S303" s="105"/>
      <c r="T303" s="105">
        <v>0</v>
      </c>
      <c r="U303" s="105">
        <v>1</v>
      </c>
    </row>
    <row r="304" spans="1:21" x14ac:dyDescent="0.25">
      <c r="A304" s="102" t="e">
        <f ca="1">CELL("contents",'[1]Общие сведения'!A304)</f>
        <v>#N/A</v>
      </c>
      <c r="B304" s="102" t="e">
        <f ca="1">CELL("contents",'[1]Общие сведения'!B304)</f>
        <v>#N/A</v>
      </c>
      <c r="C304" s="105"/>
      <c r="D304" s="105"/>
      <c r="E304" s="105"/>
      <c r="F304" s="105"/>
      <c r="G304" s="105"/>
      <c r="H304" s="105"/>
      <c r="I304" s="105"/>
      <c r="J304" s="105"/>
      <c r="K304" s="106"/>
      <c r="L304" s="105"/>
      <c r="M304" s="105"/>
      <c r="N304" s="105"/>
      <c r="O304" s="105"/>
      <c r="P304" s="105"/>
      <c r="Q304" s="105"/>
      <c r="R304" s="105"/>
      <c r="S304" s="105"/>
      <c r="T304" s="105">
        <v>0</v>
      </c>
      <c r="U304" s="105">
        <v>1</v>
      </c>
    </row>
    <row r="305" spans="1:21" x14ac:dyDescent="0.25">
      <c r="A305" s="102" t="e">
        <f ca="1">CELL("contents",'[1]Общие сведения'!A305)</f>
        <v>#N/A</v>
      </c>
      <c r="B305" s="102" t="e">
        <f ca="1">CELL("contents",'[1]Общие сведения'!B305)</f>
        <v>#N/A</v>
      </c>
      <c r="C305" s="105"/>
      <c r="D305" s="105"/>
      <c r="E305" s="105"/>
      <c r="F305" s="105"/>
      <c r="G305" s="105"/>
      <c r="H305" s="105"/>
      <c r="I305" s="105"/>
      <c r="J305" s="105"/>
      <c r="K305" s="106"/>
      <c r="L305" s="105"/>
      <c r="M305" s="105"/>
      <c r="N305" s="105"/>
      <c r="O305" s="105"/>
      <c r="P305" s="105"/>
      <c r="Q305" s="105"/>
      <c r="R305" s="105"/>
      <c r="S305" s="105"/>
      <c r="T305" s="105">
        <v>0</v>
      </c>
      <c r="U305" s="105">
        <v>1</v>
      </c>
    </row>
    <row r="306" spans="1:21" x14ac:dyDescent="0.25">
      <c r="A306" s="102" t="e">
        <f ca="1">CELL("contents",'[1]Общие сведения'!A306)</f>
        <v>#N/A</v>
      </c>
      <c r="B306" s="102" t="e">
        <f ca="1">CELL("contents",'[1]Общие сведения'!B306)</f>
        <v>#N/A</v>
      </c>
      <c r="C306" s="105"/>
      <c r="D306" s="105"/>
      <c r="E306" s="105"/>
      <c r="F306" s="105"/>
      <c r="G306" s="105"/>
      <c r="H306" s="105"/>
      <c r="I306" s="105"/>
      <c r="J306" s="105"/>
      <c r="K306" s="106"/>
      <c r="L306" s="105"/>
      <c r="M306" s="105"/>
      <c r="N306" s="105"/>
      <c r="O306" s="105"/>
      <c r="P306" s="105"/>
      <c r="Q306" s="105"/>
      <c r="R306" s="105"/>
      <c r="S306" s="105"/>
      <c r="T306" s="105">
        <v>0</v>
      </c>
      <c r="U306" s="105">
        <v>1</v>
      </c>
    </row>
    <row r="307" spans="1:21" x14ac:dyDescent="0.25">
      <c r="A307" s="102" t="e">
        <f ca="1">CELL("contents",'[1]Общие сведения'!A307)</f>
        <v>#N/A</v>
      </c>
      <c r="B307" s="102" t="e">
        <f ca="1">CELL("contents",'[1]Общие сведения'!B307)</f>
        <v>#N/A</v>
      </c>
      <c r="C307" s="105"/>
      <c r="D307" s="105"/>
      <c r="E307" s="105"/>
      <c r="F307" s="105"/>
      <c r="G307" s="105"/>
      <c r="H307" s="105"/>
      <c r="I307" s="105"/>
      <c r="J307" s="105"/>
      <c r="K307" s="106"/>
      <c r="L307" s="105"/>
      <c r="M307" s="105"/>
      <c r="N307" s="105"/>
      <c r="O307" s="105"/>
      <c r="P307" s="105"/>
      <c r="Q307" s="105"/>
      <c r="R307" s="105"/>
      <c r="S307" s="105"/>
      <c r="T307" s="105">
        <v>0</v>
      </c>
      <c r="U307" s="105">
        <v>1</v>
      </c>
    </row>
    <row r="308" spans="1:21" x14ac:dyDescent="0.25">
      <c r="A308" s="102" t="e">
        <f ca="1">CELL("contents",'[1]Общие сведения'!A308)</f>
        <v>#N/A</v>
      </c>
      <c r="B308" s="102" t="e">
        <f ca="1">CELL("contents",'[1]Общие сведения'!B308)</f>
        <v>#N/A</v>
      </c>
      <c r="C308" s="105"/>
      <c r="D308" s="105"/>
      <c r="E308" s="105"/>
      <c r="F308" s="105"/>
      <c r="G308" s="105"/>
      <c r="H308" s="105"/>
      <c r="I308" s="105"/>
      <c r="J308" s="105"/>
      <c r="K308" s="106"/>
      <c r="L308" s="105"/>
      <c r="M308" s="105"/>
      <c r="N308" s="105"/>
      <c r="O308" s="105"/>
      <c r="P308" s="105"/>
      <c r="Q308" s="105"/>
      <c r="R308" s="105"/>
      <c r="S308" s="105"/>
      <c r="T308" s="105">
        <v>0</v>
      </c>
      <c r="U308" s="105">
        <v>1</v>
      </c>
    </row>
    <row r="309" spans="1:21" x14ac:dyDescent="0.25">
      <c r="A309" s="102" t="e">
        <f ca="1">CELL("contents",'[1]Общие сведения'!A309)</f>
        <v>#N/A</v>
      </c>
      <c r="B309" s="102" t="e">
        <f ca="1">CELL("contents",'[1]Общие сведения'!B309)</f>
        <v>#N/A</v>
      </c>
      <c r="C309" s="105"/>
      <c r="D309" s="105"/>
      <c r="E309" s="105"/>
      <c r="F309" s="105"/>
      <c r="G309" s="105"/>
      <c r="H309" s="105"/>
      <c r="I309" s="105"/>
      <c r="J309" s="105"/>
      <c r="K309" s="106"/>
      <c r="L309" s="105"/>
      <c r="M309" s="105"/>
      <c r="N309" s="105"/>
      <c r="O309" s="105"/>
      <c r="P309" s="105"/>
      <c r="Q309" s="105"/>
      <c r="R309" s="105"/>
      <c r="S309" s="105"/>
      <c r="T309" s="105">
        <v>0</v>
      </c>
      <c r="U309" s="105">
        <v>1</v>
      </c>
    </row>
    <row r="310" spans="1:21" x14ac:dyDescent="0.25">
      <c r="A310" s="102" t="e">
        <f ca="1">CELL("contents",'[1]Общие сведения'!A310)</f>
        <v>#N/A</v>
      </c>
      <c r="B310" s="102" t="e">
        <f ca="1">CELL("contents",'[1]Общие сведения'!B310)</f>
        <v>#N/A</v>
      </c>
      <c r="C310" s="105"/>
      <c r="D310" s="105"/>
      <c r="E310" s="105"/>
      <c r="F310" s="105"/>
      <c r="G310" s="105"/>
      <c r="H310" s="105"/>
      <c r="I310" s="105"/>
      <c r="J310" s="105"/>
      <c r="K310" s="106"/>
      <c r="L310" s="105"/>
      <c r="M310" s="105"/>
      <c r="N310" s="105"/>
      <c r="O310" s="105"/>
      <c r="P310" s="105"/>
      <c r="Q310" s="105"/>
      <c r="R310" s="105"/>
      <c r="S310" s="105"/>
      <c r="T310" s="105">
        <v>0</v>
      </c>
      <c r="U310" s="105">
        <v>1</v>
      </c>
    </row>
    <row r="311" spans="1:21" x14ac:dyDescent="0.25">
      <c r="A311" s="102" t="e">
        <f ca="1">CELL("contents",'[1]Общие сведения'!A311)</f>
        <v>#N/A</v>
      </c>
      <c r="B311" s="102" t="e">
        <f ca="1">CELL("contents",'[1]Общие сведения'!B311)</f>
        <v>#N/A</v>
      </c>
      <c r="C311" s="105"/>
      <c r="D311" s="105"/>
      <c r="E311" s="105"/>
      <c r="F311" s="105"/>
      <c r="G311" s="105"/>
      <c r="H311" s="105"/>
      <c r="I311" s="105"/>
      <c r="J311" s="105"/>
      <c r="K311" s="106"/>
      <c r="L311" s="105"/>
      <c r="M311" s="105"/>
      <c r="N311" s="105"/>
      <c r="O311" s="105"/>
      <c r="P311" s="105"/>
      <c r="Q311" s="105"/>
      <c r="R311" s="105"/>
      <c r="S311" s="105"/>
      <c r="T311" s="105">
        <v>0</v>
      </c>
      <c r="U311" s="105">
        <v>1</v>
      </c>
    </row>
    <row r="312" spans="1:21" x14ac:dyDescent="0.25">
      <c r="A312" s="102" t="e">
        <f ca="1">CELL("contents",'[1]Общие сведения'!A312)</f>
        <v>#N/A</v>
      </c>
      <c r="B312" s="102" t="e">
        <f ca="1">CELL("contents",'[1]Общие сведения'!B312)</f>
        <v>#N/A</v>
      </c>
      <c r="C312" s="105"/>
      <c r="D312" s="105"/>
      <c r="E312" s="105"/>
      <c r="F312" s="105"/>
      <c r="G312" s="105"/>
      <c r="H312" s="105"/>
      <c r="I312" s="105"/>
      <c r="J312" s="105"/>
      <c r="K312" s="106"/>
      <c r="L312" s="105"/>
      <c r="M312" s="105"/>
      <c r="N312" s="105"/>
      <c r="O312" s="105"/>
      <c r="P312" s="105"/>
      <c r="Q312" s="105"/>
      <c r="R312" s="105"/>
      <c r="S312" s="105"/>
      <c r="T312" s="105">
        <v>0</v>
      </c>
      <c r="U312" s="105">
        <v>1</v>
      </c>
    </row>
    <row r="313" spans="1:21" x14ac:dyDescent="0.25">
      <c r="A313" s="102" t="e">
        <f ca="1">CELL("contents",'[1]Общие сведения'!A313)</f>
        <v>#N/A</v>
      </c>
      <c r="B313" s="102" t="e">
        <f ca="1">CELL("contents",'[1]Общие сведения'!B313)</f>
        <v>#N/A</v>
      </c>
      <c r="C313" s="105"/>
      <c r="D313" s="105"/>
      <c r="E313" s="105"/>
      <c r="F313" s="105"/>
      <c r="G313" s="105"/>
      <c r="H313" s="105"/>
      <c r="I313" s="105"/>
      <c r="J313" s="105"/>
      <c r="K313" s="106"/>
      <c r="L313" s="105"/>
      <c r="M313" s="105"/>
      <c r="N313" s="105"/>
      <c r="O313" s="105"/>
      <c r="P313" s="105"/>
      <c r="Q313" s="105"/>
      <c r="R313" s="105"/>
      <c r="S313" s="105"/>
      <c r="T313" s="105">
        <v>0</v>
      </c>
      <c r="U313" s="105">
        <v>1</v>
      </c>
    </row>
    <row r="314" spans="1:21" x14ac:dyDescent="0.25">
      <c r="A314" s="102" t="e">
        <f ca="1">CELL("contents",'[1]Общие сведения'!A314)</f>
        <v>#N/A</v>
      </c>
      <c r="B314" s="102" t="e">
        <f ca="1">CELL("contents",'[1]Общие сведения'!B314)</f>
        <v>#N/A</v>
      </c>
      <c r="C314" s="105"/>
      <c r="D314" s="105"/>
      <c r="E314" s="105"/>
      <c r="F314" s="105"/>
      <c r="G314" s="105"/>
      <c r="H314" s="105"/>
      <c r="I314" s="105"/>
      <c r="J314" s="105"/>
      <c r="K314" s="106"/>
      <c r="L314" s="105"/>
      <c r="M314" s="105"/>
      <c r="N314" s="105"/>
      <c r="O314" s="105"/>
      <c r="P314" s="105"/>
      <c r="Q314" s="105"/>
      <c r="R314" s="105"/>
      <c r="S314" s="105"/>
      <c r="T314" s="105">
        <v>0</v>
      </c>
      <c r="U314" s="105">
        <v>1</v>
      </c>
    </row>
    <row r="315" spans="1:21" x14ac:dyDescent="0.25">
      <c r="A315" s="102" t="e">
        <f ca="1">CELL("contents",'[1]Общие сведения'!A315)</f>
        <v>#N/A</v>
      </c>
      <c r="B315" s="102" t="e">
        <f ca="1">CELL("contents",'[1]Общие сведения'!B315)</f>
        <v>#N/A</v>
      </c>
      <c r="C315" s="105"/>
      <c r="D315" s="105"/>
      <c r="E315" s="105"/>
      <c r="F315" s="105"/>
      <c r="G315" s="105"/>
      <c r="H315" s="105"/>
      <c r="I315" s="105"/>
      <c r="J315" s="105"/>
      <c r="K315" s="106"/>
      <c r="L315" s="105"/>
      <c r="M315" s="105"/>
      <c r="N315" s="105"/>
      <c r="O315" s="105"/>
      <c r="P315" s="105"/>
      <c r="Q315" s="105"/>
      <c r="R315" s="105"/>
      <c r="S315" s="105"/>
      <c r="T315" s="105">
        <v>0</v>
      </c>
      <c r="U315" s="105">
        <v>1</v>
      </c>
    </row>
    <row r="316" spans="1:21" x14ac:dyDescent="0.25">
      <c r="A316" s="102" t="e">
        <f ca="1">CELL("contents",'[1]Общие сведения'!A316)</f>
        <v>#N/A</v>
      </c>
      <c r="B316" s="102" t="e">
        <f ca="1">CELL("contents",'[1]Общие сведения'!B316)</f>
        <v>#N/A</v>
      </c>
      <c r="C316" s="105"/>
      <c r="D316" s="105"/>
      <c r="E316" s="105"/>
      <c r="F316" s="105"/>
      <c r="G316" s="105"/>
      <c r="H316" s="105"/>
      <c r="I316" s="105"/>
      <c r="J316" s="105"/>
      <c r="K316" s="106"/>
      <c r="L316" s="105"/>
      <c r="M316" s="105"/>
      <c r="N316" s="105"/>
      <c r="O316" s="105"/>
      <c r="P316" s="105"/>
      <c r="Q316" s="105"/>
      <c r="R316" s="105"/>
      <c r="S316" s="105"/>
      <c r="T316" s="105">
        <v>0</v>
      </c>
      <c r="U316" s="105">
        <v>1</v>
      </c>
    </row>
    <row r="317" spans="1:21" x14ac:dyDescent="0.25">
      <c r="A317" s="102" t="e">
        <f ca="1">CELL("contents",'[1]Общие сведения'!A317)</f>
        <v>#N/A</v>
      </c>
      <c r="B317" s="102" t="e">
        <f ca="1">CELL("contents",'[1]Общие сведения'!B317)</f>
        <v>#N/A</v>
      </c>
      <c r="C317" s="105"/>
      <c r="D317" s="105"/>
      <c r="E317" s="105"/>
      <c r="F317" s="105"/>
      <c r="G317" s="105"/>
      <c r="H317" s="105"/>
      <c r="I317" s="105"/>
      <c r="J317" s="105"/>
      <c r="K317" s="106"/>
      <c r="L317" s="105"/>
      <c r="M317" s="105"/>
      <c r="N317" s="105"/>
      <c r="O317" s="105"/>
      <c r="P317" s="105"/>
      <c r="Q317" s="105"/>
      <c r="R317" s="105"/>
      <c r="S317" s="105"/>
      <c r="T317" s="105">
        <v>0</v>
      </c>
      <c r="U317" s="105">
        <v>1</v>
      </c>
    </row>
    <row r="318" spans="1:21" x14ac:dyDescent="0.25">
      <c r="A318" s="102" t="e">
        <f ca="1">CELL("contents",'[1]Общие сведения'!A318)</f>
        <v>#N/A</v>
      </c>
      <c r="B318" s="102" t="e">
        <f ca="1">CELL("contents",'[1]Общие сведения'!B318)</f>
        <v>#N/A</v>
      </c>
      <c r="C318" s="105"/>
      <c r="D318" s="105"/>
      <c r="E318" s="105"/>
      <c r="F318" s="105"/>
      <c r="G318" s="105"/>
      <c r="H318" s="105"/>
      <c r="I318" s="105"/>
      <c r="J318" s="105"/>
      <c r="K318" s="106"/>
      <c r="L318" s="105"/>
      <c r="M318" s="105"/>
      <c r="N318" s="105"/>
      <c r="O318" s="105"/>
      <c r="P318" s="105"/>
      <c r="Q318" s="105"/>
      <c r="R318" s="105"/>
      <c r="S318" s="105"/>
      <c r="T318" s="105">
        <v>0</v>
      </c>
      <c r="U318" s="105">
        <v>1</v>
      </c>
    </row>
    <row r="319" spans="1:21" x14ac:dyDescent="0.25">
      <c r="A319" s="102" t="e">
        <f ca="1">CELL("contents",'[1]Общие сведения'!A319)</f>
        <v>#N/A</v>
      </c>
      <c r="B319" s="102" t="e">
        <f ca="1">CELL("contents",'[1]Общие сведения'!B319)</f>
        <v>#N/A</v>
      </c>
      <c r="C319" s="105"/>
      <c r="D319" s="105"/>
      <c r="E319" s="105"/>
      <c r="F319" s="105"/>
      <c r="G319" s="105"/>
      <c r="H319" s="105"/>
      <c r="I319" s="105"/>
      <c r="J319" s="105"/>
      <c r="K319" s="106"/>
      <c r="L319" s="105"/>
      <c r="M319" s="105"/>
      <c r="N319" s="105"/>
      <c r="O319" s="105"/>
      <c r="P319" s="105"/>
      <c r="Q319" s="105"/>
      <c r="R319" s="105"/>
      <c r="S319" s="105"/>
      <c r="T319" s="105">
        <v>0</v>
      </c>
      <c r="U319" s="105">
        <v>1</v>
      </c>
    </row>
    <row r="320" spans="1:21" x14ac:dyDescent="0.25">
      <c r="A320" s="102" t="e">
        <f ca="1">CELL("contents",'[1]Общие сведения'!A320)</f>
        <v>#N/A</v>
      </c>
      <c r="B320" s="102" t="e">
        <f ca="1">CELL("contents",'[1]Общие сведения'!B320)</f>
        <v>#N/A</v>
      </c>
      <c r="C320" s="105"/>
      <c r="D320" s="105"/>
      <c r="E320" s="105"/>
      <c r="F320" s="105"/>
      <c r="G320" s="105"/>
      <c r="H320" s="105"/>
      <c r="I320" s="105"/>
      <c r="J320" s="105"/>
      <c r="K320" s="106"/>
      <c r="L320" s="105"/>
      <c r="M320" s="105"/>
      <c r="N320" s="105"/>
      <c r="O320" s="105"/>
      <c r="P320" s="105"/>
      <c r="Q320" s="105"/>
      <c r="R320" s="105"/>
      <c r="S320" s="105"/>
      <c r="T320" s="105">
        <v>0</v>
      </c>
      <c r="U320" s="105">
        <v>1</v>
      </c>
    </row>
    <row r="321" spans="1:21" x14ac:dyDescent="0.25">
      <c r="A321" s="102" t="e">
        <f ca="1">CELL("contents",'[1]Общие сведения'!A321)</f>
        <v>#N/A</v>
      </c>
      <c r="B321" s="102" t="e">
        <f ca="1">CELL("contents",'[1]Общие сведения'!B321)</f>
        <v>#N/A</v>
      </c>
      <c r="C321" s="105"/>
      <c r="D321" s="105"/>
      <c r="E321" s="105"/>
      <c r="F321" s="105"/>
      <c r="G321" s="105"/>
      <c r="H321" s="105"/>
      <c r="I321" s="105"/>
      <c r="J321" s="105"/>
      <c r="K321" s="106"/>
      <c r="L321" s="105"/>
      <c r="M321" s="105"/>
      <c r="N321" s="105"/>
      <c r="O321" s="105"/>
      <c r="P321" s="105"/>
      <c r="Q321" s="105"/>
      <c r="R321" s="105"/>
      <c r="S321" s="105"/>
      <c r="T321" s="105">
        <v>0</v>
      </c>
      <c r="U321" s="105">
        <v>1</v>
      </c>
    </row>
    <row r="322" spans="1:21" x14ac:dyDescent="0.25">
      <c r="A322" s="102" t="e">
        <f ca="1">CELL("contents",'[1]Общие сведения'!A322)</f>
        <v>#N/A</v>
      </c>
      <c r="B322" s="102" t="e">
        <f ca="1">CELL("contents",'[1]Общие сведения'!B322)</f>
        <v>#N/A</v>
      </c>
      <c r="C322" s="105"/>
      <c r="D322" s="105"/>
      <c r="E322" s="105"/>
      <c r="F322" s="105"/>
      <c r="G322" s="105"/>
      <c r="H322" s="105"/>
      <c r="I322" s="105"/>
      <c r="J322" s="105"/>
      <c r="K322" s="106"/>
      <c r="L322" s="105"/>
      <c r="M322" s="105"/>
      <c r="N322" s="105"/>
      <c r="O322" s="105"/>
      <c r="P322" s="105"/>
      <c r="Q322" s="105"/>
      <c r="R322" s="105"/>
      <c r="S322" s="105"/>
      <c r="T322" s="105">
        <v>0</v>
      </c>
      <c r="U322" s="105">
        <v>1</v>
      </c>
    </row>
    <row r="323" spans="1:21" x14ac:dyDescent="0.25">
      <c r="A323" s="102" t="e">
        <f ca="1">CELL("contents",'[1]Общие сведения'!A323)</f>
        <v>#N/A</v>
      </c>
      <c r="B323" s="102" t="e">
        <f ca="1">CELL("contents",'[1]Общие сведения'!B323)</f>
        <v>#N/A</v>
      </c>
      <c r="C323" s="105"/>
      <c r="D323" s="105"/>
      <c r="E323" s="105"/>
      <c r="F323" s="105"/>
      <c r="G323" s="105"/>
      <c r="H323" s="105"/>
      <c r="I323" s="105"/>
      <c r="J323" s="105"/>
      <c r="K323" s="106"/>
      <c r="L323" s="105"/>
      <c r="M323" s="105"/>
      <c r="N323" s="105"/>
      <c r="O323" s="105"/>
      <c r="P323" s="105"/>
      <c r="Q323" s="105"/>
      <c r="R323" s="105"/>
      <c r="S323" s="105"/>
      <c r="T323" s="105">
        <v>0</v>
      </c>
      <c r="U323" s="105">
        <v>1</v>
      </c>
    </row>
    <row r="324" spans="1:21" x14ac:dyDescent="0.25">
      <c r="A324" s="102" t="e">
        <f ca="1">CELL("contents",'[1]Общие сведения'!A324)</f>
        <v>#N/A</v>
      </c>
      <c r="B324" s="102" t="e">
        <f ca="1">CELL("contents",'[1]Общие сведения'!B324)</f>
        <v>#N/A</v>
      </c>
      <c r="C324" s="105"/>
      <c r="D324" s="105"/>
      <c r="E324" s="105"/>
      <c r="F324" s="105"/>
      <c r="G324" s="105"/>
      <c r="H324" s="105"/>
      <c r="I324" s="105"/>
      <c r="J324" s="105"/>
      <c r="K324" s="106"/>
      <c r="L324" s="105"/>
      <c r="M324" s="105"/>
      <c r="N324" s="105"/>
      <c r="O324" s="105"/>
      <c r="P324" s="105"/>
      <c r="Q324" s="105"/>
      <c r="R324" s="105"/>
      <c r="S324" s="105"/>
      <c r="T324" s="105">
        <v>0</v>
      </c>
      <c r="U324" s="105">
        <v>1</v>
      </c>
    </row>
    <row r="325" spans="1:21" x14ac:dyDescent="0.25">
      <c r="A325" s="102" t="e">
        <f ca="1">CELL("contents",'[1]Общие сведения'!A325)</f>
        <v>#N/A</v>
      </c>
      <c r="B325" s="102" t="e">
        <f ca="1">CELL("contents",'[1]Общие сведения'!B325)</f>
        <v>#N/A</v>
      </c>
      <c r="C325" s="105"/>
      <c r="D325" s="105"/>
      <c r="E325" s="105"/>
      <c r="F325" s="105"/>
      <c r="G325" s="105"/>
      <c r="H325" s="105"/>
      <c r="I325" s="105"/>
      <c r="J325" s="105"/>
      <c r="K325" s="106"/>
      <c r="L325" s="105"/>
      <c r="M325" s="105"/>
      <c r="N325" s="105"/>
      <c r="O325" s="105"/>
      <c r="P325" s="105"/>
      <c r="Q325" s="105"/>
      <c r="R325" s="105"/>
      <c r="S325" s="105"/>
      <c r="T325" s="105">
        <v>0</v>
      </c>
      <c r="U325" s="105">
        <v>1</v>
      </c>
    </row>
    <row r="326" spans="1:21" x14ac:dyDescent="0.25">
      <c r="A326" s="102" t="e">
        <f ca="1">CELL("contents",'[1]Общие сведения'!A326)</f>
        <v>#N/A</v>
      </c>
      <c r="B326" s="102" t="e">
        <f ca="1">CELL("contents",'[1]Общие сведения'!B326)</f>
        <v>#N/A</v>
      </c>
      <c r="C326" s="105"/>
      <c r="D326" s="105"/>
      <c r="E326" s="105"/>
      <c r="F326" s="105"/>
      <c r="G326" s="105"/>
      <c r="H326" s="105"/>
      <c r="I326" s="105"/>
      <c r="J326" s="105"/>
      <c r="K326" s="106"/>
      <c r="L326" s="105"/>
      <c r="M326" s="105"/>
      <c r="N326" s="105"/>
      <c r="O326" s="105"/>
      <c r="P326" s="105"/>
      <c r="Q326" s="105"/>
      <c r="R326" s="105"/>
      <c r="S326" s="105"/>
      <c r="T326" s="105">
        <v>0</v>
      </c>
      <c r="U326" s="105">
        <v>1</v>
      </c>
    </row>
    <row r="327" spans="1:21" x14ac:dyDescent="0.25">
      <c r="A327" s="102" t="e">
        <f ca="1">CELL("contents",'[1]Общие сведения'!A327)</f>
        <v>#N/A</v>
      </c>
      <c r="B327" s="102" t="e">
        <f ca="1">CELL("contents",'[1]Общие сведения'!B327)</f>
        <v>#N/A</v>
      </c>
      <c r="C327" s="105"/>
      <c r="D327" s="105"/>
      <c r="E327" s="105"/>
      <c r="F327" s="105"/>
      <c r="G327" s="105"/>
      <c r="H327" s="105"/>
      <c r="I327" s="105"/>
      <c r="J327" s="105"/>
      <c r="K327" s="106"/>
      <c r="L327" s="105"/>
      <c r="M327" s="105"/>
      <c r="N327" s="105"/>
      <c r="O327" s="105"/>
      <c r="P327" s="105"/>
      <c r="Q327" s="105"/>
      <c r="R327" s="105"/>
      <c r="S327" s="105"/>
      <c r="T327" s="105">
        <v>0</v>
      </c>
      <c r="U327" s="105">
        <v>1</v>
      </c>
    </row>
    <row r="328" spans="1:21" x14ac:dyDescent="0.25">
      <c r="A328" s="102" t="e">
        <f ca="1">CELL("contents",'[1]Общие сведения'!A328)</f>
        <v>#N/A</v>
      </c>
      <c r="B328" s="102" t="e">
        <f ca="1">CELL("contents",'[1]Общие сведения'!B328)</f>
        <v>#N/A</v>
      </c>
      <c r="C328" s="105"/>
      <c r="D328" s="105"/>
      <c r="E328" s="105"/>
      <c r="F328" s="105"/>
      <c r="G328" s="105"/>
      <c r="H328" s="105"/>
      <c r="I328" s="105"/>
      <c r="J328" s="105"/>
      <c r="K328" s="106"/>
      <c r="L328" s="105"/>
      <c r="M328" s="105"/>
      <c r="N328" s="105"/>
      <c r="O328" s="105"/>
      <c r="P328" s="105"/>
      <c r="Q328" s="105"/>
      <c r="R328" s="105"/>
      <c r="S328" s="105"/>
      <c r="T328" s="105">
        <v>0</v>
      </c>
      <c r="U328" s="105">
        <v>1</v>
      </c>
    </row>
    <row r="329" spans="1:21" x14ac:dyDescent="0.25">
      <c r="A329" s="102" t="e">
        <f ca="1">CELL("contents",'[1]Общие сведения'!A329)</f>
        <v>#N/A</v>
      </c>
      <c r="B329" s="102" t="e">
        <f ca="1">CELL("contents",'[1]Общие сведения'!B329)</f>
        <v>#N/A</v>
      </c>
      <c r="C329" s="105"/>
      <c r="D329" s="105"/>
      <c r="E329" s="105"/>
      <c r="F329" s="105"/>
      <c r="G329" s="105"/>
      <c r="H329" s="105"/>
      <c r="I329" s="105"/>
      <c r="J329" s="105"/>
      <c r="K329" s="106"/>
      <c r="L329" s="105"/>
      <c r="M329" s="105"/>
      <c r="N329" s="105"/>
      <c r="O329" s="105"/>
      <c r="P329" s="105"/>
      <c r="Q329" s="105"/>
      <c r="R329" s="105"/>
      <c r="S329" s="105"/>
      <c r="T329" s="105">
        <v>0</v>
      </c>
      <c r="U329" s="105">
        <v>1</v>
      </c>
    </row>
    <row r="330" spans="1:21" x14ac:dyDescent="0.25">
      <c r="A330" s="102" t="e">
        <f ca="1">CELL("contents",'[1]Общие сведения'!A330)</f>
        <v>#N/A</v>
      </c>
      <c r="B330" s="102" t="e">
        <f ca="1">CELL("contents",'[1]Общие сведения'!B330)</f>
        <v>#N/A</v>
      </c>
      <c r="C330" s="105"/>
      <c r="D330" s="105"/>
      <c r="E330" s="105"/>
      <c r="F330" s="105"/>
      <c r="G330" s="105"/>
      <c r="H330" s="105"/>
      <c r="I330" s="105"/>
      <c r="J330" s="105"/>
      <c r="K330" s="106"/>
      <c r="L330" s="105"/>
      <c r="M330" s="105"/>
      <c r="N330" s="105"/>
      <c r="O330" s="105"/>
      <c r="P330" s="105"/>
      <c r="Q330" s="105"/>
      <c r="R330" s="105"/>
      <c r="S330" s="105"/>
      <c r="T330" s="105">
        <v>0</v>
      </c>
      <c r="U330" s="105">
        <v>1</v>
      </c>
    </row>
    <row r="331" spans="1:21" x14ac:dyDescent="0.25">
      <c r="A331" s="102" t="e">
        <f ca="1">CELL("contents",'[1]Общие сведения'!A331)</f>
        <v>#N/A</v>
      </c>
      <c r="B331" s="102" t="e">
        <f ca="1">CELL("contents",'[1]Общие сведения'!B331)</f>
        <v>#N/A</v>
      </c>
      <c r="C331" s="105"/>
      <c r="D331" s="105"/>
      <c r="E331" s="105"/>
      <c r="F331" s="105"/>
      <c r="G331" s="105"/>
      <c r="H331" s="105"/>
      <c r="I331" s="105"/>
      <c r="J331" s="105"/>
      <c r="K331" s="106"/>
      <c r="L331" s="105"/>
      <c r="M331" s="105"/>
      <c r="N331" s="105"/>
      <c r="O331" s="105"/>
      <c r="P331" s="105"/>
      <c r="Q331" s="105"/>
      <c r="R331" s="105"/>
      <c r="S331" s="105"/>
      <c r="T331" s="105">
        <v>0</v>
      </c>
      <c r="U331" s="105">
        <v>1</v>
      </c>
    </row>
    <row r="332" spans="1:21" x14ac:dyDescent="0.25">
      <c r="A332" s="102" t="e">
        <f ca="1">CELL("contents",'[1]Общие сведения'!A332)</f>
        <v>#N/A</v>
      </c>
      <c r="B332" s="102" t="e">
        <f ca="1">CELL("contents",'[1]Общие сведения'!B332)</f>
        <v>#N/A</v>
      </c>
      <c r="C332" s="105"/>
      <c r="D332" s="105"/>
      <c r="E332" s="105"/>
      <c r="F332" s="105"/>
      <c r="G332" s="105"/>
      <c r="H332" s="105"/>
      <c r="I332" s="105"/>
      <c r="J332" s="105"/>
      <c r="K332" s="106"/>
      <c r="L332" s="105"/>
      <c r="M332" s="105"/>
      <c r="N332" s="105"/>
      <c r="O332" s="105"/>
      <c r="P332" s="105"/>
      <c r="Q332" s="105"/>
      <c r="R332" s="105"/>
      <c r="S332" s="105"/>
      <c r="T332" s="105">
        <v>0</v>
      </c>
      <c r="U332" s="105">
        <v>1</v>
      </c>
    </row>
    <row r="333" spans="1:21" x14ac:dyDescent="0.25">
      <c r="A333" s="102" t="e">
        <f ca="1">CELL("contents",'[1]Общие сведения'!A333)</f>
        <v>#N/A</v>
      </c>
      <c r="B333" s="102" t="e">
        <f ca="1">CELL("contents",'[1]Общие сведения'!B333)</f>
        <v>#N/A</v>
      </c>
      <c r="C333" s="105"/>
      <c r="D333" s="105"/>
      <c r="E333" s="105"/>
      <c r="F333" s="105"/>
      <c r="G333" s="105"/>
      <c r="H333" s="105"/>
      <c r="I333" s="105"/>
      <c r="J333" s="105"/>
      <c r="K333" s="106"/>
      <c r="L333" s="105"/>
      <c r="M333" s="105"/>
      <c r="N333" s="105"/>
      <c r="O333" s="105"/>
      <c r="P333" s="105"/>
      <c r="Q333" s="105"/>
      <c r="R333" s="105"/>
      <c r="S333" s="105"/>
      <c r="T333" s="105">
        <v>0</v>
      </c>
      <c r="U333" s="105">
        <v>1</v>
      </c>
    </row>
    <row r="334" spans="1:21" x14ac:dyDescent="0.25">
      <c r="A334" s="102" t="e">
        <f ca="1">CELL("contents",'[1]Общие сведения'!A334)</f>
        <v>#N/A</v>
      </c>
      <c r="B334" s="102" t="e">
        <f ca="1">CELL("contents",'[1]Общие сведения'!B334)</f>
        <v>#N/A</v>
      </c>
      <c r="C334" s="105"/>
      <c r="D334" s="105"/>
      <c r="E334" s="105"/>
      <c r="F334" s="105"/>
      <c r="G334" s="105"/>
      <c r="H334" s="105"/>
      <c r="I334" s="105"/>
      <c r="J334" s="105"/>
      <c r="K334" s="106"/>
      <c r="L334" s="105"/>
      <c r="M334" s="105"/>
      <c r="N334" s="105"/>
      <c r="O334" s="105"/>
      <c r="P334" s="105"/>
      <c r="Q334" s="105"/>
      <c r="R334" s="105"/>
      <c r="S334" s="105"/>
      <c r="T334" s="105">
        <v>0</v>
      </c>
      <c r="U334" s="105">
        <v>1</v>
      </c>
    </row>
    <row r="335" spans="1:21" x14ac:dyDescent="0.25">
      <c r="A335" s="102" t="e">
        <f ca="1">CELL("contents",'[1]Общие сведения'!A335)</f>
        <v>#N/A</v>
      </c>
      <c r="B335" s="102" t="e">
        <f ca="1">CELL("contents",'[1]Общие сведения'!B335)</f>
        <v>#N/A</v>
      </c>
      <c r="C335" s="105"/>
      <c r="D335" s="105"/>
      <c r="E335" s="105"/>
      <c r="F335" s="105"/>
      <c r="G335" s="105"/>
      <c r="H335" s="105"/>
      <c r="I335" s="105"/>
      <c r="J335" s="105"/>
      <c r="K335" s="106"/>
      <c r="L335" s="105"/>
      <c r="M335" s="105"/>
      <c r="N335" s="105"/>
      <c r="O335" s="105"/>
      <c r="P335" s="105"/>
      <c r="Q335" s="105"/>
      <c r="R335" s="105"/>
      <c r="S335" s="105"/>
      <c r="T335" s="105">
        <v>0</v>
      </c>
      <c r="U335" s="105">
        <v>1</v>
      </c>
    </row>
    <row r="336" spans="1:21" x14ac:dyDescent="0.25">
      <c r="A336" s="102" t="e">
        <f ca="1">CELL("contents",'[1]Общие сведения'!A336)</f>
        <v>#N/A</v>
      </c>
      <c r="B336" s="102" t="e">
        <f ca="1">CELL("contents",'[1]Общие сведения'!B336)</f>
        <v>#N/A</v>
      </c>
      <c r="C336" s="105"/>
      <c r="D336" s="105"/>
      <c r="E336" s="105"/>
      <c r="F336" s="105"/>
      <c r="G336" s="105"/>
      <c r="H336" s="105"/>
      <c r="I336" s="105"/>
      <c r="J336" s="105"/>
      <c r="K336" s="106"/>
      <c r="L336" s="105"/>
      <c r="M336" s="105"/>
      <c r="N336" s="105"/>
      <c r="O336" s="105"/>
      <c r="P336" s="105"/>
      <c r="Q336" s="105"/>
      <c r="R336" s="105"/>
      <c r="S336" s="105"/>
      <c r="T336" s="105">
        <v>0</v>
      </c>
      <c r="U336" s="105">
        <v>1</v>
      </c>
    </row>
    <row r="337" spans="1:21" x14ac:dyDescent="0.25">
      <c r="A337" s="102" t="e">
        <f ca="1">CELL("contents",'[1]Общие сведения'!A337)</f>
        <v>#N/A</v>
      </c>
      <c r="B337" s="102" t="e">
        <f ca="1">CELL("contents",'[1]Общие сведения'!B337)</f>
        <v>#N/A</v>
      </c>
      <c r="C337" s="105"/>
      <c r="D337" s="105"/>
      <c r="E337" s="105"/>
      <c r="F337" s="105"/>
      <c r="G337" s="105"/>
      <c r="H337" s="105"/>
      <c r="I337" s="105"/>
      <c r="J337" s="105"/>
      <c r="K337" s="106"/>
      <c r="L337" s="105"/>
      <c r="M337" s="105"/>
      <c r="N337" s="105"/>
      <c r="O337" s="105"/>
      <c r="P337" s="105"/>
      <c r="Q337" s="105"/>
      <c r="R337" s="105"/>
      <c r="S337" s="105"/>
      <c r="T337" s="105">
        <v>0</v>
      </c>
      <c r="U337" s="105">
        <v>1</v>
      </c>
    </row>
    <row r="338" spans="1:21" x14ac:dyDescent="0.25">
      <c r="A338" s="102" t="e">
        <f ca="1">CELL("contents",'[1]Общие сведения'!A338)</f>
        <v>#N/A</v>
      </c>
      <c r="B338" s="102" t="e">
        <f ca="1">CELL("contents",'[1]Общие сведения'!B338)</f>
        <v>#N/A</v>
      </c>
      <c r="C338" s="105"/>
      <c r="D338" s="105"/>
      <c r="E338" s="105"/>
      <c r="F338" s="105"/>
      <c r="G338" s="105"/>
      <c r="H338" s="105"/>
      <c r="I338" s="105"/>
      <c r="J338" s="105"/>
      <c r="K338" s="106"/>
      <c r="L338" s="105"/>
      <c r="M338" s="105"/>
      <c r="N338" s="105"/>
      <c r="O338" s="105"/>
      <c r="P338" s="105"/>
      <c r="Q338" s="105"/>
      <c r="R338" s="105"/>
      <c r="S338" s="105"/>
      <c r="T338" s="105">
        <v>0</v>
      </c>
      <c r="U338" s="105">
        <v>1</v>
      </c>
    </row>
    <row r="339" spans="1:21" x14ac:dyDescent="0.25">
      <c r="A339" s="102" t="e">
        <f ca="1">CELL("contents",'[1]Общие сведения'!A339)</f>
        <v>#N/A</v>
      </c>
      <c r="B339" s="102" t="e">
        <f ca="1">CELL("contents",'[1]Общие сведения'!B339)</f>
        <v>#N/A</v>
      </c>
      <c r="C339" s="105"/>
      <c r="D339" s="105"/>
      <c r="E339" s="105"/>
      <c r="F339" s="105"/>
      <c r="G339" s="105"/>
      <c r="H339" s="105"/>
      <c r="I339" s="105"/>
      <c r="J339" s="105"/>
      <c r="K339" s="106"/>
      <c r="L339" s="105"/>
      <c r="M339" s="105"/>
      <c r="N339" s="105"/>
      <c r="O339" s="105"/>
      <c r="P339" s="105"/>
      <c r="Q339" s="105"/>
      <c r="R339" s="105"/>
      <c r="S339" s="105"/>
      <c r="T339" s="105">
        <v>0</v>
      </c>
      <c r="U339" s="105">
        <v>1</v>
      </c>
    </row>
    <row r="340" spans="1:21" x14ac:dyDescent="0.25">
      <c r="A340" s="102" t="e">
        <f ca="1">CELL("contents",'[1]Общие сведения'!A340)</f>
        <v>#N/A</v>
      </c>
      <c r="B340" s="102" t="e">
        <f ca="1">CELL("contents",'[1]Общие сведения'!B340)</f>
        <v>#N/A</v>
      </c>
      <c r="C340" s="105"/>
      <c r="D340" s="105"/>
      <c r="E340" s="105"/>
      <c r="F340" s="105"/>
      <c r="G340" s="105"/>
      <c r="H340" s="105"/>
      <c r="I340" s="105"/>
      <c r="J340" s="105"/>
      <c r="K340" s="106"/>
      <c r="L340" s="105"/>
      <c r="M340" s="105"/>
      <c r="N340" s="105"/>
      <c r="O340" s="105"/>
      <c r="P340" s="105"/>
      <c r="Q340" s="105"/>
      <c r="R340" s="105"/>
      <c r="S340" s="105"/>
      <c r="T340" s="105">
        <v>0</v>
      </c>
      <c r="U340" s="105">
        <v>1</v>
      </c>
    </row>
    <row r="341" spans="1:21" x14ac:dyDescent="0.25">
      <c r="A341" s="102" t="e">
        <f ca="1">CELL("contents",'[1]Общие сведения'!A341)</f>
        <v>#N/A</v>
      </c>
      <c r="B341" s="102" t="e">
        <f ca="1">CELL("contents",'[1]Общие сведения'!B341)</f>
        <v>#N/A</v>
      </c>
      <c r="C341" s="105"/>
      <c r="D341" s="105"/>
      <c r="E341" s="105"/>
      <c r="F341" s="105"/>
      <c r="G341" s="105"/>
      <c r="H341" s="105"/>
      <c r="I341" s="105"/>
      <c r="J341" s="105"/>
      <c r="K341" s="106"/>
      <c r="L341" s="105"/>
      <c r="M341" s="105"/>
      <c r="N341" s="105"/>
      <c r="O341" s="105"/>
      <c r="P341" s="105"/>
      <c r="Q341" s="105"/>
      <c r="R341" s="105"/>
      <c r="S341" s="105"/>
      <c r="T341" s="105">
        <v>0</v>
      </c>
      <c r="U341" s="105">
        <v>1</v>
      </c>
    </row>
    <row r="342" spans="1:21" x14ac:dyDescent="0.25">
      <c r="A342" s="102" t="e">
        <f ca="1">CELL("contents",'[1]Общие сведения'!A342)</f>
        <v>#N/A</v>
      </c>
      <c r="B342" s="102" t="e">
        <f ca="1">CELL("contents",'[1]Общие сведения'!B342)</f>
        <v>#N/A</v>
      </c>
      <c r="C342" s="105"/>
      <c r="D342" s="105"/>
      <c r="E342" s="105"/>
      <c r="F342" s="105"/>
      <c r="G342" s="105"/>
      <c r="H342" s="105"/>
      <c r="I342" s="105"/>
      <c r="J342" s="105"/>
      <c r="K342" s="106"/>
      <c r="L342" s="105"/>
      <c r="M342" s="105"/>
      <c r="N342" s="105"/>
      <c r="O342" s="105"/>
      <c r="P342" s="105"/>
      <c r="Q342" s="105"/>
      <c r="R342" s="105"/>
      <c r="S342" s="105"/>
      <c r="T342" s="105">
        <v>0</v>
      </c>
      <c r="U342" s="105">
        <v>1</v>
      </c>
    </row>
    <row r="343" spans="1:21" x14ac:dyDescent="0.25">
      <c r="A343" s="102" t="e">
        <f ca="1">CELL("contents",'[1]Общие сведения'!A343)</f>
        <v>#N/A</v>
      </c>
      <c r="B343" s="102" t="e">
        <f ca="1">CELL("contents",'[1]Общие сведения'!B343)</f>
        <v>#N/A</v>
      </c>
      <c r="C343" s="105"/>
      <c r="D343" s="105"/>
      <c r="E343" s="105"/>
      <c r="F343" s="105"/>
      <c r="G343" s="105"/>
      <c r="H343" s="105"/>
      <c r="I343" s="105"/>
      <c r="J343" s="105"/>
      <c r="K343" s="106"/>
      <c r="L343" s="105"/>
      <c r="M343" s="105"/>
      <c r="N343" s="105"/>
      <c r="O343" s="105"/>
      <c r="P343" s="105"/>
      <c r="Q343" s="105"/>
      <c r="R343" s="105"/>
      <c r="S343" s="105"/>
      <c r="T343" s="105">
        <v>0</v>
      </c>
      <c r="U343" s="105">
        <v>1</v>
      </c>
    </row>
    <row r="344" spans="1:21" x14ac:dyDescent="0.25">
      <c r="A344" s="102" t="e">
        <f ca="1">CELL("contents",'[1]Общие сведения'!A344)</f>
        <v>#N/A</v>
      </c>
      <c r="B344" s="102" t="e">
        <f ca="1">CELL("contents",'[1]Общие сведения'!B344)</f>
        <v>#N/A</v>
      </c>
      <c r="C344" s="105"/>
      <c r="D344" s="105"/>
      <c r="E344" s="105"/>
      <c r="F344" s="105"/>
      <c r="G344" s="105"/>
      <c r="H344" s="105"/>
      <c r="I344" s="105"/>
      <c r="J344" s="105"/>
      <c r="K344" s="106"/>
      <c r="L344" s="105"/>
      <c r="M344" s="105"/>
      <c r="N344" s="105"/>
      <c r="O344" s="105"/>
      <c r="P344" s="105"/>
      <c r="Q344" s="105"/>
      <c r="R344" s="105"/>
      <c r="S344" s="105"/>
      <c r="T344" s="105">
        <v>0</v>
      </c>
      <c r="U344" s="105">
        <v>1</v>
      </c>
    </row>
    <row r="345" spans="1:21" x14ac:dyDescent="0.25">
      <c r="A345" s="102" t="e">
        <f ca="1">CELL("contents",'[1]Общие сведения'!A345)</f>
        <v>#N/A</v>
      </c>
      <c r="B345" s="102" t="e">
        <f ca="1">CELL("contents",'[1]Общие сведения'!B345)</f>
        <v>#N/A</v>
      </c>
      <c r="C345" s="105"/>
      <c r="D345" s="105"/>
      <c r="E345" s="105"/>
      <c r="F345" s="105"/>
      <c r="G345" s="105"/>
      <c r="H345" s="105"/>
      <c r="I345" s="105"/>
      <c r="J345" s="105"/>
      <c r="K345" s="106"/>
      <c r="L345" s="105"/>
      <c r="M345" s="105"/>
      <c r="N345" s="105"/>
      <c r="O345" s="105"/>
      <c r="P345" s="105"/>
      <c r="Q345" s="105"/>
      <c r="R345" s="105"/>
      <c r="S345" s="105"/>
      <c r="T345" s="105">
        <v>0</v>
      </c>
      <c r="U345" s="105">
        <v>1</v>
      </c>
    </row>
    <row r="346" spans="1:21" x14ac:dyDescent="0.25">
      <c r="A346" s="102" t="e">
        <f ca="1">CELL("contents",'[1]Общие сведения'!A346)</f>
        <v>#N/A</v>
      </c>
      <c r="B346" s="102" t="e">
        <f ca="1">CELL("contents",'[1]Общие сведения'!B346)</f>
        <v>#N/A</v>
      </c>
      <c r="C346" s="105"/>
      <c r="D346" s="105"/>
      <c r="E346" s="105"/>
      <c r="F346" s="105"/>
      <c r="G346" s="105"/>
      <c r="H346" s="105"/>
      <c r="I346" s="105"/>
      <c r="J346" s="105"/>
      <c r="K346" s="106"/>
      <c r="L346" s="105"/>
      <c r="M346" s="105"/>
      <c r="N346" s="105"/>
      <c r="O346" s="105"/>
      <c r="P346" s="105"/>
      <c r="Q346" s="105"/>
      <c r="R346" s="105"/>
      <c r="S346" s="105"/>
      <c r="T346" s="105">
        <v>0</v>
      </c>
      <c r="U346" s="105">
        <v>1</v>
      </c>
    </row>
    <row r="347" spans="1:21" x14ac:dyDescent="0.25">
      <c r="A347" s="102" t="e">
        <f ca="1">CELL("contents",'[1]Общие сведения'!A347)</f>
        <v>#N/A</v>
      </c>
      <c r="B347" s="102" t="e">
        <f ca="1">CELL("contents",'[1]Общие сведения'!B347)</f>
        <v>#N/A</v>
      </c>
      <c r="C347" s="105"/>
      <c r="D347" s="105"/>
      <c r="E347" s="105"/>
      <c r="F347" s="105"/>
      <c r="G347" s="105"/>
      <c r="H347" s="105"/>
      <c r="I347" s="105"/>
      <c r="J347" s="105"/>
      <c r="K347" s="106"/>
      <c r="L347" s="105"/>
      <c r="M347" s="105"/>
      <c r="N347" s="105"/>
      <c r="O347" s="105"/>
      <c r="P347" s="105"/>
      <c r="Q347" s="105"/>
      <c r="R347" s="105"/>
      <c r="S347" s="105"/>
      <c r="T347" s="105">
        <v>0</v>
      </c>
      <c r="U347" s="105">
        <v>1</v>
      </c>
    </row>
    <row r="348" spans="1:21" x14ac:dyDescent="0.25">
      <c r="A348" s="102" t="e">
        <f ca="1">CELL("contents",'[1]Общие сведения'!A348)</f>
        <v>#N/A</v>
      </c>
      <c r="B348" s="102" t="e">
        <f ca="1">CELL("contents",'[1]Общие сведения'!B348)</f>
        <v>#N/A</v>
      </c>
      <c r="C348" s="105"/>
      <c r="D348" s="105"/>
      <c r="E348" s="105"/>
      <c r="F348" s="105"/>
      <c r="G348" s="105"/>
      <c r="H348" s="105"/>
      <c r="I348" s="105"/>
      <c r="J348" s="105"/>
      <c r="K348" s="106"/>
      <c r="L348" s="105"/>
      <c r="M348" s="105"/>
      <c r="N348" s="105"/>
      <c r="O348" s="105"/>
      <c r="P348" s="105"/>
      <c r="Q348" s="105"/>
      <c r="R348" s="105"/>
      <c r="S348" s="105"/>
      <c r="T348" s="105">
        <v>0</v>
      </c>
      <c r="U348" s="105">
        <v>1</v>
      </c>
    </row>
    <row r="349" spans="1:21" x14ac:dyDescent="0.25">
      <c r="A349" s="102" t="e">
        <f ca="1">CELL("contents",'[1]Общие сведения'!A349)</f>
        <v>#N/A</v>
      </c>
      <c r="B349" s="102" t="e">
        <f ca="1">CELL("contents",'[1]Общие сведения'!B349)</f>
        <v>#N/A</v>
      </c>
      <c r="C349" s="105"/>
      <c r="D349" s="105"/>
      <c r="E349" s="105"/>
      <c r="F349" s="105"/>
      <c r="G349" s="105"/>
      <c r="H349" s="105"/>
      <c r="I349" s="105"/>
      <c r="J349" s="105"/>
      <c r="K349" s="106"/>
      <c r="L349" s="105"/>
      <c r="M349" s="105"/>
      <c r="N349" s="105"/>
      <c r="O349" s="105"/>
      <c r="P349" s="105"/>
      <c r="Q349" s="105"/>
      <c r="R349" s="105"/>
      <c r="S349" s="105"/>
      <c r="T349" s="105">
        <v>0</v>
      </c>
      <c r="U349" s="105">
        <v>1</v>
      </c>
    </row>
    <row r="350" spans="1:21" x14ac:dyDescent="0.25">
      <c r="A350" s="102" t="e">
        <f ca="1">CELL("contents",'[1]Общие сведения'!A350)</f>
        <v>#N/A</v>
      </c>
      <c r="B350" s="102" t="e">
        <f ca="1">CELL("contents",'[1]Общие сведения'!B350)</f>
        <v>#N/A</v>
      </c>
      <c r="C350" s="105"/>
      <c r="D350" s="105"/>
      <c r="E350" s="105"/>
      <c r="F350" s="105"/>
      <c r="G350" s="105"/>
      <c r="H350" s="105"/>
      <c r="I350" s="105"/>
      <c r="J350" s="105"/>
      <c r="K350" s="106"/>
      <c r="L350" s="105"/>
      <c r="M350" s="105"/>
      <c r="N350" s="105"/>
      <c r="O350" s="105"/>
      <c r="P350" s="105"/>
      <c r="Q350" s="105"/>
      <c r="R350" s="105"/>
      <c r="S350" s="105"/>
      <c r="T350" s="105">
        <v>0</v>
      </c>
      <c r="U350" s="105">
        <v>1</v>
      </c>
    </row>
    <row r="351" spans="1:21" x14ac:dyDescent="0.25">
      <c r="A351" s="102" t="e">
        <f ca="1">CELL("contents",'[1]Общие сведения'!A351)</f>
        <v>#N/A</v>
      </c>
      <c r="B351" s="102" t="e">
        <f ca="1">CELL("contents",'[1]Общие сведения'!B351)</f>
        <v>#N/A</v>
      </c>
      <c r="C351" s="105"/>
      <c r="D351" s="105"/>
      <c r="E351" s="105"/>
      <c r="F351" s="105"/>
      <c r="G351" s="105"/>
      <c r="H351" s="105"/>
      <c r="I351" s="105"/>
      <c r="J351" s="105"/>
      <c r="K351" s="106"/>
      <c r="L351" s="105"/>
      <c r="M351" s="105"/>
      <c r="N351" s="105"/>
      <c r="O351" s="105"/>
      <c r="P351" s="105"/>
      <c r="Q351" s="105"/>
      <c r="R351" s="105"/>
      <c r="S351" s="105"/>
      <c r="T351" s="105">
        <v>0</v>
      </c>
      <c r="U351" s="105">
        <v>1</v>
      </c>
    </row>
    <row r="352" spans="1:21" x14ac:dyDescent="0.25">
      <c r="A352" s="102" t="e">
        <f ca="1">CELL("contents",'[1]Общие сведения'!A352)</f>
        <v>#N/A</v>
      </c>
      <c r="B352" s="102" t="e">
        <f ca="1">CELL("contents",'[1]Общие сведения'!B352)</f>
        <v>#N/A</v>
      </c>
      <c r="C352" s="105"/>
      <c r="D352" s="105"/>
      <c r="E352" s="105"/>
      <c r="F352" s="105"/>
      <c r="G352" s="105"/>
      <c r="H352" s="105"/>
      <c r="I352" s="105"/>
      <c r="J352" s="105"/>
      <c r="K352" s="106"/>
      <c r="L352" s="105"/>
      <c r="M352" s="105"/>
      <c r="N352" s="105"/>
      <c r="O352" s="105"/>
      <c r="P352" s="105"/>
      <c r="Q352" s="105"/>
      <c r="R352" s="105"/>
      <c r="S352" s="105"/>
      <c r="T352" s="105">
        <v>0</v>
      </c>
      <c r="U352" s="105">
        <v>1</v>
      </c>
    </row>
    <row r="353" spans="1:21" x14ac:dyDescent="0.25">
      <c r="A353" s="102" t="e">
        <f ca="1">CELL("contents",'[1]Общие сведения'!A353)</f>
        <v>#N/A</v>
      </c>
      <c r="B353" s="102" t="e">
        <f ca="1">CELL("contents",'[1]Общие сведения'!B353)</f>
        <v>#N/A</v>
      </c>
      <c r="C353" s="105"/>
      <c r="D353" s="105"/>
      <c r="E353" s="105"/>
      <c r="F353" s="105"/>
      <c r="G353" s="105"/>
      <c r="H353" s="105"/>
      <c r="I353" s="105"/>
      <c r="J353" s="105"/>
      <c r="K353" s="106"/>
      <c r="L353" s="105"/>
      <c r="M353" s="105"/>
      <c r="N353" s="105"/>
      <c r="O353" s="105"/>
      <c r="P353" s="105"/>
      <c r="Q353" s="105"/>
      <c r="R353" s="105"/>
      <c r="S353" s="105"/>
      <c r="T353" s="105">
        <v>0</v>
      </c>
      <c r="U353" s="105">
        <v>1</v>
      </c>
    </row>
    <row r="354" spans="1:21" x14ac:dyDescent="0.25">
      <c r="A354" s="102" t="e">
        <f ca="1">CELL("contents",'[1]Общие сведения'!A354)</f>
        <v>#N/A</v>
      </c>
      <c r="B354" s="102" t="e">
        <f ca="1">CELL("contents",'[1]Общие сведения'!B354)</f>
        <v>#N/A</v>
      </c>
      <c r="C354" s="105"/>
      <c r="D354" s="105"/>
      <c r="E354" s="105"/>
      <c r="F354" s="105"/>
      <c r="G354" s="105"/>
      <c r="H354" s="105"/>
      <c r="I354" s="105"/>
      <c r="J354" s="105"/>
      <c r="K354" s="106"/>
      <c r="L354" s="105"/>
      <c r="M354" s="105"/>
      <c r="N354" s="105"/>
      <c r="O354" s="105"/>
      <c r="P354" s="105"/>
      <c r="Q354" s="105"/>
      <c r="R354" s="105"/>
      <c r="S354" s="105"/>
      <c r="T354" s="105">
        <v>0</v>
      </c>
      <c r="U354" s="105">
        <v>1</v>
      </c>
    </row>
    <row r="355" spans="1:21" x14ac:dyDescent="0.25">
      <c r="A355" s="102" t="e">
        <f ca="1">CELL("contents",'[1]Общие сведения'!A355)</f>
        <v>#N/A</v>
      </c>
      <c r="B355" s="102" t="e">
        <f ca="1">CELL("contents",'[1]Общие сведения'!B355)</f>
        <v>#N/A</v>
      </c>
      <c r="C355" s="105"/>
      <c r="D355" s="105"/>
      <c r="E355" s="105"/>
      <c r="F355" s="105"/>
      <c r="G355" s="105"/>
      <c r="H355" s="105"/>
      <c r="I355" s="105"/>
      <c r="J355" s="105"/>
      <c r="K355" s="106"/>
      <c r="L355" s="105"/>
      <c r="M355" s="105"/>
      <c r="N355" s="105"/>
      <c r="O355" s="105"/>
      <c r="P355" s="105"/>
      <c r="Q355" s="105"/>
      <c r="R355" s="105"/>
      <c r="S355" s="105"/>
      <c r="T355" s="105">
        <v>0</v>
      </c>
      <c r="U355" s="105">
        <v>1</v>
      </c>
    </row>
    <row r="356" spans="1:21" x14ac:dyDescent="0.25">
      <c r="A356" s="102" t="e">
        <f ca="1">CELL("contents",'[1]Общие сведения'!A356)</f>
        <v>#N/A</v>
      </c>
      <c r="B356" s="102" t="e">
        <f ca="1">CELL("contents",'[1]Общие сведения'!B356)</f>
        <v>#N/A</v>
      </c>
      <c r="C356" s="105"/>
      <c r="D356" s="105"/>
      <c r="E356" s="105"/>
      <c r="F356" s="105"/>
      <c r="G356" s="105"/>
      <c r="H356" s="105"/>
      <c r="I356" s="105"/>
      <c r="J356" s="105"/>
      <c r="K356" s="106"/>
      <c r="L356" s="105"/>
      <c r="M356" s="105"/>
      <c r="N356" s="105"/>
      <c r="O356" s="105"/>
      <c r="P356" s="105"/>
      <c r="Q356" s="105"/>
      <c r="R356" s="105"/>
      <c r="S356" s="105"/>
      <c r="T356" s="105">
        <v>0</v>
      </c>
      <c r="U356" s="105">
        <v>1</v>
      </c>
    </row>
    <row r="357" spans="1:21" x14ac:dyDescent="0.25">
      <c r="A357" s="102" t="e">
        <f ca="1">CELL("contents",'[1]Общие сведения'!A357)</f>
        <v>#N/A</v>
      </c>
      <c r="B357" s="102" t="e">
        <f ca="1">CELL("contents",'[1]Общие сведения'!B357)</f>
        <v>#N/A</v>
      </c>
      <c r="C357" s="105"/>
      <c r="D357" s="105"/>
      <c r="E357" s="105"/>
      <c r="F357" s="105"/>
      <c r="G357" s="105"/>
      <c r="H357" s="105"/>
      <c r="I357" s="105"/>
      <c r="J357" s="105"/>
      <c r="K357" s="106"/>
      <c r="L357" s="105"/>
      <c r="M357" s="105"/>
      <c r="N357" s="105"/>
      <c r="O357" s="105"/>
      <c r="P357" s="105"/>
      <c r="Q357" s="105"/>
      <c r="R357" s="105"/>
      <c r="S357" s="105"/>
      <c r="T357" s="105">
        <v>0</v>
      </c>
      <c r="U357" s="105">
        <v>1</v>
      </c>
    </row>
    <row r="358" spans="1:21" x14ac:dyDescent="0.25">
      <c r="A358" s="102" t="e">
        <f ca="1">CELL("contents",'[1]Общие сведения'!A358)</f>
        <v>#N/A</v>
      </c>
      <c r="B358" s="102" t="e">
        <f ca="1">CELL("contents",'[1]Общие сведения'!B358)</f>
        <v>#N/A</v>
      </c>
      <c r="C358" s="105"/>
      <c r="D358" s="105"/>
      <c r="E358" s="105"/>
      <c r="F358" s="105"/>
      <c r="G358" s="105"/>
      <c r="H358" s="105"/>
      <c r="I358" s="105"/>
      <c r="J358" s="105"/>
      <c r="K358" s="106"/>
      <c r="L358" s="105"/>
      <c r="M358" s="105"/>
      <c r="N358" s="105"/>
      <c r="O358" s="105"/>
      <c r="P358" s="105"/>
      <c r="Q358" s="105"/>
      <c r="R358" s="105"/>
      <c r="S358" s="105"/>
      <c r="T358" s="105">
        <v>0</v>
      </c>
      <c r="U358" s="105">
        <v>1</v>
      </c>
    </row>
    <row r="359" spans="1:21" x14ac:dyDescent="0.25">
      <c r="A359" s="102" t="e">
        <f ca="1">CELL("contents",'[1]Общие сведения'!A359)</f>
        <v>#N/A</v>
      </c>
      <c r="B359" s="102" t="e">
        <f ca="1">CELL("contents",'[1]Общие сведения'!B359)</f>
        <v>#N/A</v>
      </c>
      <c r="C359" s="105"/>
      <c r="D359" s="105"/>
      <c r="E359" s="105"/>
      <c r="F359" s="105"/>
      <c r="G359" s="105"/>
      <c r="H359" s="105"/>
      <c r="I359" s="105"/>
      <c r="J359" s="105"/>
      <c r="K359" s="106"/>
      <c r="L359" s="105"/>
      <c r="M359" s="105"/>
      <c r="N359" s="105"/>
      <c r="O359" s="105"/>
      <c r="P359" s="105"/>
      <c r="Q359" s="105"/>
      <c r="R359" s="105"/>
      <c r="S359" s="105"/>
      <c r="T359" s="105">
        <v>0</v>
      </c>
      <c r="U359" s="105">
        <v>1</v>
      </c>
    </row>
    <row r="360" spans="1:21" x14ac:dyDescent="0.25">
      <c r="A360" s="102" t="e">
        <f ca="1">CELL("contents",'[1]Общие сведения'!A360)</f>
        <v>#N/A</v>
      </c>
      <c r="B360" s="102" t="e">
        <f ca="1">CELL("contents",'[1]Общие сведения'!B360)</f>
        <v>#N/A</v>
      </c>
      <c r="C360" s="105"/>
      <c r="D360" s="105"/>
      <c r="E360" s="105"/>
      <c r="F360" s="105"/>
      <c r="G360" s="105"/>
      <c r="H360" s="105"/>
      <c r="I360" s="105"/>
      <c r="J360" s="105"/>
      <c r="K360" s="106"/>
      <c r="L360" s="105"/>
      <c r="M360" s="105"/>
      <c r="N360" s="105"/>
      <c r="O360" s="105"/>
      <c r="P360" s="105"/>
      <c r="Q360" s="105"/>
      <c r="R360" s="105"/>
      <c r="S360" s="105"/>
      <c r="T360" s="105">
        <v>0</v>
      </c>
      <c r="U360" s="105">
        <v>1</v>
      </c>
    </row>
    <row r="361" spans="1:21" x14ac:dyDescent="0.25">
      <c r="A361" s="102" t="e">
        <f ca="1">CELL("contents",'[1]Общие сведения'!A361)</f>
        <v>#N/A</v>
      </c>
      <c r="B361" s="102" t="e">
        <f ca="1">CELL("contents",'[1]Общие сведения'!B361)</f>
        <v>#N/A</v>
      </c>
      <c r="C361" s="105"/>
      <c r="D361" s="105"/>
      <c r="E361" s="105"/>
      <c r="F361" s="105"/>
      <c r="G361" s="105"/>
      <c r="H361" s="105"/>
      <c r="I361" s="105"/>
      <c r="J361" s="105"/>
      <c r="K361" s="106"/>
      <c r="L361" s="105"/>
      <c r="M361" s="105"/>
      <c r="N361" s="105"/>
      <c r="O361" s="105"/>
      <c r="P361" s="105"/>
      <c r="Q361" s="105"/>
      <c r="R361" s="105"/>
      <c r="S361" s="105"/>
      <c r="T361" s="105">
        <v>0</v>
      </c>
      <c r="U361" s="105">
        <v>1</v>
      </c>
    </row>
    <row r="362" spans="1:21" x14ac:dyDescent="0.25">
      <c r="A362" s="102" t="e">
        <f ca="1">CELL("contents",'[1]Общие сведения'!A362)</f>
        <v>#N/A</v>
      </c>
      <c r="B362" s="102" t="e">
        <f ca="1">CELL("contents",'[1]Общие сведения'!B362)</f>
        <v>#N/A</v>
      </c>
      <c r="C362" s="105"/>
      <c r="D362" s="105"/>
      <c r="E362" s="105"/>
      <c r="F362" s="105"/>
      <c r="G362" s="105"/>
      <c r="H362" s="105"/>
      <c r="I362" s="105"/>
      <c r="J362" s="105"/>
      <c r="K362" s="106"/>
      <c r="L362" s="105"/>
      <c r="M362" s="105"/>
      <c r="N362" s="105"/>
      <c r="O362" s="105"/>
      <c r="P362" s="105"/>
      <c r="Q362" s="105"/>
      <c r="R362" s="105"/>
      <c r="S362" s="105"/>
      <c r="T362" s="105">
        <v>0</v>
      </c>
      <c r="U362" s="105">
        <v>1</v>
      </c>
    </row>
    <row r="363" spans="1:21" x14ac:dyDescent="0.25">
      <c r="A363" s="102" t="e">
        <f ca="1">CELL("contents",'[1]Общие сведения'!A363)</f>
        <v>#N/A</v>
      </c>
      <c r="B363" s="102" t="e">
        <f ca="1">CELL("contents",'[1]Общие сведения'!B363)</f>
        <v>#N/A</v>
      </c>
      <c r="C363" s="105"/>
      <c r="D363" s="105"/>
      <c r="E363" s="105"/>
      <c r="F363" s="105"/>
      <c r="G363" s="105"/>
      <c r="H363" s="105"/>
      <c r="I363" s="105"/>
      <c r="J363" s="105"/>
      <c r="K363" s="106"/>
      <c r="L363" s="105"/>
      <c r="M363" s="105"/>
      <c r="N363" s="105"/>
      <c r="O363" s="105"/>
      <c r="P363" s="105"/>
      <c r="Q363" s="105"/>
      <c r="R363" s="105"/>
      <c r="S363" s="105"/>
      <c r="T363" s="105">
        <v>0</v>
      </c>
      <c r="U363" s="105">
        <v>1</v>
      </c>
    </row>
    <row r="364" spans="1:21" x14ac:dyDescent="0.25">
      <c r="A364" s="102" t="e">
        <f ca="1">CELL("contents",'[1]Общие сведения'!A364)</f>
        <v>#N/A</v>
      </c>
      <c r="B364" s="102" t="e">
        <f ca="1">CELL("contents",'[1]Общие сведения'!B364)</f>
        <v>#N/A</v>
      </c>
      <c r="C364" s="105"/>
      <c r="D364" s="105"/>
      <c r="E364" s="105"/>
      <c r="F364" s="105"/>
      <c r="G364" s="105"/>
      <c r="H364" s="105"/>
      <c r="I364" s="105"/>
      <c r="J364" s="105"/>
      <c r="K364" s="106"/>
      <c r="L364" s="105"/>
      <c r="M364" s="105"/>
      <c r="N364" s="105"/>
      <c r="O364" s="105"/>
      <c r="P364" s="105"/>
      <c r="Q364" s="105"/>
      <c r="R364" s="105"/>
      <c r="S364" s="105"/>
      <c r="T364" s="105">
        <v>0</v>
      </c>
      <c r="U364" s="105">
        <v>1</v>
      </c>
    </row>
    <row r="365" spans="1:21" s="108" customFormat="1" x14ac:dyDescent="0.25">
      <c r="A365" s="102" t="e">
        <f ca="1">CELL("contents",'[1]Общие сведения'!A365)</f>
        <v>#N/A</v>
      </c>
      <c r="B365" s="102" t="e">
        <f ca="1">CELL("contents",'[1]Общие сведения'!B365)</f>
        <v>#N/A</v>
      </c>
      <c r="C365" s="107"/>
      <c r="D365" s="107"/>
      <c r="E365" s="107"/>
      <c r="F365" s="107"/>
      <c r="G365" s="107"/>
      <c r="H365" s="107"/>
      <c r="I365" s="107"/>
      <c r="J365" s="107"/>
      <c r="K365" s="106"/>
      <c r="L365" s="107"/>
      <c r="M365" s="107"/>
      <c r="N365" s="107"/>
      <c r="O365" s="107"/>
      <c r="P365" s="107"/>
      <c r="Q365" s="107"/>
      <c r="R365" s="107"/>
      <c r="S365" s="107"/>
      <c r="T365" s="107">
        <v>0</v>
      </c>
      <c r="U365" s="107">
        <v>1</v>
      </c>
    </row>
    <row r="366" spans="1:21" x14ac:dyDescent="0.25">
      <c r="A366" s="102" t="e">
        <f ca="1">CELL("contents",'[1]Общие сведения'!A366)</f>
        <v>#N/A</v>
      </c>
      <c r="B366" s="102" t="e">
        <f ca="1">CELL("contents",'[1]Общие сведения'!B366)</f>
        <v>#N/A</v>
      </c>
      <c r="C366" s="105"/>
      <c r="D366" s="105"/>
      <c r="E366" s="105"/>
      <c r="F366" s="105"/>
      <c r="G366" s="105"/>
      <c r="H366" s="105"/>
      <c r="I366" s="105"/>
      <c r="J366" s="105"/>
      <c r="K366" s="106"/>
      <c r="L366" s="105"/>
      <c r="M366" s="105"/>
      <c r="N366" s="105"/>
      <c r="O366" s="105"/>
      <c r="P366" s="105"/>
      <c r="Q366" s="105"/>
      <c r="R366" s="105"/>
      <c r="S366" s="105"/>
      <c r="T366" s="105">
        <v>0</v>
      </c>
      <c r="U366" s="105">
        <v>1</v>
      </c>
    </row>
    <row r="367" spans="1:21" x14ac:dyDescent="0.25">
      <c r="A367" s="102" t="e">
        <f ca="1">CELL("contents",'[1]Общие сведения'!A367)</f>
        <v>#N/A</v>
      </c>
      <c r="B367" s="102" t="e">
        <f ca="1">CELL("contents",'[1]Общие сведения'!B367)</f>
        <v>#N/A</v>
      </c>
      <c r="C367" s="105"/>
      <c r="D367" s="105"/>
      <c r="E367" s="105"/>
      <c r="F367" s="105"/>
      <c r="G367" s="105"/>
      <c r="H367" s="105"/>
      <c r="I367" s="105"/>
      <c r="J367" s="105"/>
      <c r="K367" s="106"/>
      <c r="L367" s="105"/>
      <c r="M367" s="105"/>
      <c r="N367" s="105"/>
      <c r="O367" s="105"/>
      <c r="P367" s="105"/>
      <c r="Q367" s="105"/>
      <c r="R367" s="105"/>
      <c r="S367" s="105"/>
      <c r="T367" s="105">
        <v>0</v>
      </c>
      <c r="U367" s="105">
        <v>1</v>
      </c>
    </row>
    <row r="368" spans="1:21" x14ac:dyDescent="0.25">
      <c r="A368" s="102" t="e">
        <f ca="1">CELL("contents",'[1]Общие сведения'!A368)</f>
        <v>#N/A</v>
      </c>
      <c r="B368" s="102" t="e">
        <f ca="1">CELL("contents",'[1]Общие сведения'!B368)</f>
        <v>#N/A</v>
      </c>
      <c r="C368" s="105"/>
      <c r="D368" s="105"/>
      <c r="E368" s="105"/>
      <c r="F368" s="105"/>
      <c r="G368" s="105"/>
      <c r="H368" s="105"/>
      <c r="I368" s="105"/>
      <c r="J368" s="105"/>
      <c r="K368" s="106"/>
      <c r="L368" s="105"/>
      <c r="M368" s="105"/>
      <c r="N368" s="105"/>
      <c r="O368" s="105"/>
      <c r="P368" s="105"/>
      <c r="Q368" s="105"/>
      <c r="R368" s="105"/>
      <c r="S368" s="105"/>
      <c r="T368" s="105">
        <v>0</v>
      </c>
      <c r="U368" s="105">
        <v>1</v>
      </c>
    </row>
    <row r="369" spans="1:21" x14ac:dyDescent="0.25">
      <c r="A369" s="102" t="e">
        <f ca="1">CELL("contents",'[1]Общие сведения'!A369)</f>
        <v>#N/A</v>
      </c>
      <c r="B369" s="102" t="e">
        <f ca="1">CELL("contents",'[1]Общие сведения'!B369)</f>
        <v>#N/A</v>
      </c>
      <c r="C369" s="105"/>
      <c r="D369" s="105"/>
      <c r="E369" s="105"/>
      <c r="F369" s="105"/>
      <c r="G369" s="105"/>
      <c r="H369" s="105"/>
      <c r="I369" s="105"/>
      <c r="J369" s="105"/>
      <c r="K369" s="106"/>
      <c r="L369" s="105"/>
      <c r="M369" s="105"/>
      <c r="N369" s="105"/>
      <c r="O369" s="105"/>
      <c r="P369" s="105"/>
      <c r="Q369" s="105"/>
      <c r="R369" s="105"/>
      <c r="S369" s="105"/>
      <c r="T369" s="105">
        <v>0</v>
      </c>
      <c r="U369" s="105">
        <v>1</v>
      </c>
    </row>
    <row r="370" spans="1:21" x14ac:dyDescent="0.25">
      <c r="A370" s="102" t="e">
        <f ca="1">CELL("contents",'[1]Общие сведения'!A370)</f>
        <v>#N/A</v>
      </c>
      <c r="B370" s="102" t="e">
        <f ca="1">CELL("contents",'[1]Общие сведения'!B370)</f>
        <v>#N/A</v>
      </c>
      <c r="C370" s="105"/>
      <c r="D370" s="105"/>
      <c r="E370" s="105"/>
      <c r="F370" s="105"/>
      <c r="G370" s="105"/>
      <c r="H370" s="105"/>
      <c r="I370" s="105"/>
      <c r="J370" s="105"/>
      <c r="K370" s="106"/>
      <c r="L370" s="105"/>
      <c r="M370" s="105"/>
      <c r="N370" s="105"/>
      <c r="O370" s="105"/>
      <c r="P370" s="105"/>
      <c r="Q370" s="105"/>
      <c r="R370" s="105"/>
      <c r="S370" s="105"/>
      <c r="T370" s="105">
        <v>0</v>
      </c>
      <c r="U370" s="105">
        <v>1</v>
      </c>
    </row>
    <row r="371" spans="1:21" x14ac:dyDescent="0.25">
      <c r="A371" s="102" t="e">
        <f ca="1">CELL("contents",'[1]Общие сведения'!A371)</f>
        <v>#N/A</v>
      </c>
      <c r="B371" s="102" t="e">
        <f ca="1">CELL("contents",'[1]Общие сведения'!B371)</f>
        <v>#N/A</v>
      </c>
      <c r="C371" s="105"/>
      <c r="D371" s="105"/>
      <c r="E371" s="105"/>
      <c r="F371" s="105"/>
      <c r="G371" s="105"/>
      <c r="H371" s="105"/>
      <c r="I371" s="105"/>
      <c r="J371" s="105"/>
      <c r="K371" s="106"/>
      <c r="L371" s="105"/>
      <c r="M371" s="105"/>
      <c r="N371" s="105"/>
      <c r="O371" s="105"/>
      <c r="P371" s="105"/>
      <c r="Q371" s="105"/>
      <c r="R371" s="105"/>
      <c r="S371" s="105"/>
      <c r="T371" s="105">
        <v>0</v>
      </c>
      <c r="U371" s="105">
        <v>1</v>
      </c>
    </row>
    <row r="372" spans="1:21" x14ac:dyDescent="0.25">
      <c r="A372" s="102" t="e">
        <f ca="1">CELL("contents",'[1]Общие сведения'!A372)</f>
        <v>#N/A</v>
      </c>
      <c r="B372" s="102" t="e">
        <f ca="1">CELL("contents",'[1]Общие сведения'!B372)</f>
        <v>#N/A</v>
      </c>
      <c r="C372" s="105"/>
      <c r="D372" s="105"/>
      <c r="E372" s="105"/>
      <c r="F372" s="105"/>
      <c r="G372" s="105"/>
      <c r="H372" s="105"/>
      <c r="I372" s="105"/>
      <c r="J372" s="105"/>
      <c r="K372" s="106"/>
      <c r="L372" s="105"/>
      <c r="M372" s="105"/>
      <c r="N372" s="105"/>
      <c r="O372" s="105"/>
      <c r="P372" s="105"/>
      <c r="Q372" s="105"/>
      <c r="R372" s="105"/>
      <c r="S372" s="105"/>
      <c r="T372" s="105">
        <v>0</v>
      </c>
      <c r="U372" s="105">
        <v>1</v>
      </c>
    </row>
    <row r="373" spans="1:21" x14ac:dyDescent="0.25">
      <c r="A373" s="102" t="e">
        <f ca="1">CELL("contents",'[1]Общие сведения'!A373)</f>
        <v>#N/A</v>
      </c>
      <c r="B373" s="102" t="e">
        <f ca="1">CELL("contents",'[1]Общие сведения'!B373)</f>
        <v>#N/A</v>
      </c>
      <c r="C373" s="105"/>
      <c r="D373" s="105"/>
      <c r="E373" s="105"/>
      <c r="F373" s="105"/>
      <c r="G373" s="105"/>
      <c r="H373" s="105"/>
      <c r="I373" s="105"/>
      <c r="J373" s="105"/>
      <c r="K373" s="106"/>
      <c r="L373" s="105"/>
      <c r="M373" s="105"/>
      <c r="N373" s="105"/>
      <c r="O373" s="105"/>
      <c r="P373" s="105"/>
      <c r="Q373" s="105"/>
      <c r="R373" s="105"/>
      <c r="S373" s="105"/>
      <c r="T373" s="105">
        <v>0</v>
      </c>
      <c r="U373" s="105">
        <v>1</v>
      </c>
    </row>
    <row r="374" spans="1:21" x14ac:dyDescent="0.25">
      <c r="A374" s="102" t="e">
        <f ca="1">CELL("contents",'[1]Общие сведения'!A374)</f>
        <v>#N/A</v>
      </c>
      <c r="B374" s="102" t="e">
        <f ca="1">CELL("contents",'[1]Общие сведения'!B374)</f>
        <v>#N/A</v>
      </c>
      <c r="C374" s="105"/>
      <c r="D374" s="105"/>
      <c r="E374" s="105"/>
      <c r="F374" s="105"/>
      <c r="G374" s="105"/>
      <c r="H374" s="105"/>
      <c r="I374" s="105"/>
      <c r="J374" s="105"/>
      <c r="K374" s="106"/>
      <c r="L374" s="105"/>
      <c r="M374" s="105"/>
      <c r="N374" s="105"/>
      <c r="O374" s="105"/>
      <c r="P374" s="105"/>
      <c r="Q374" s="105"/>
      <c r="R374" s="105"/>
      <c r="S374" s="105"/>
      <c r="T374" s="105">
        <v>0</v>
      </c>
      <c r="U374" s="105">
        <v>1</v>
      </c>
    </row>
    <row r="375" spans="1:21" x14ac:dyDescent="0.25">
      <c r="A375" s="102" t="e">
        <f ca="1">CELL("contents",'[1]Общие сведения'!A375)</f>
        <v>#N/A</v>
      </c>
      <c r="B375" s="102" t="e">
        <f ca="1">CELL("contents",'[1]Общие сведения'!B375)</f>
        <v>#N/A</v>
      </c>
      <c r="C375" s="105"/>
      <c r="D375" s="105"/>
      <c r="E375" s="105"/>
      <c r="F375" s="105"/>
      <c r="G375" s="105"/>
      <c r="H375" s="105"/>
      <c r="I375" s="105"/>
      <c r="J375" s="105"/>
      <c r="K375" s="106"/>
      <c r="L375" s="105"/>
      <c r="M375" s="105"/>
      <c r="N375" s="105"/>
      <c r="O375" s="105"/>
      <c r="P375" s="105"/>
      <c r="Q375" s="105"/>
      <c r="R375" s="105"/>
      <c r="S375" s="105"/>
      <c r="T375" s="105">
        <v>0</v>
      </c>
      <c r="U375" s="105">
        <v>1</v>
      </c>
    </row>
    <row r="376" spans="1:21" x14ac:dyDescent="0.25">
      <c r="A376" s="102" t="e">
        <f ca="1">CELL("contents",'[1]Общие сведения'!A376)</f>
        <v>#N/A</v>
      </c>
      <c r="B376" s="102" t="e">
        <f ca="1">CELL("contents",'[1]Общие сведения'!B376)</f>
        <v>#N/A</v>
      </c>
      <c r="C376" s="105"/>
      <c r="D376" s="105"/>
      <c r="E376" s="105"/>
      <c r="F376" s="105"/>
      <c r="G376" s="105"/>
      <c r="H376" s="105"/>
      <c r="I376" s="105"/>
      <c r="J376" s="105"/>
      <c r="K376" s="106"/>
      <c r="L376" s="105"/>
      <c r="M376" s="105"/>
      <c r="N376" s="105"/>
      <c r="O376" s="105"/>
      <c r="P376" s="105"/>
      <c r="Q376" s="105"/>
      <c r="R376" s="105"/>
      <c r="S376" s="105"/>
      <c r="T376" s="105">
        <v>0</v>
      </c>
      <c r="U376" s="105">
        <v>1</v>
      </c>
    </row>
    <row r="377" spans="1:21" x14ac:dyDescent="0.25">
      <c r="A377" s="102" t="e">
        <f ca="1">CELL("contents",'[1]Общие сведения'!A377)</f>
        <v>#N/A</v>
      </c>
      <c r="B377" s="102" t="e">
        <f ca="1">CELL("contents",'[1]Общие сведения'!B377)</f>
        <v>#N/A</v>
      </c>
      <c r="C377" s="105"/>
      <c r="D377" s="105"/>
      <c r="E377" s="105"/>
      <c r="F377" s="105"/>
      <c r="G377" s="105"/>
      <c r="H377" s="105"/>
      <c r="I377" s="105"/>
      <c r="J377" s="105"/>
      <c r="K377" s="106"/>
      <c r="L377" s="105"/>
      <c r="M377" s="105"/>
      <c r="N377" s="105"/>
      <c r="O377" s="105"/>
      <c r="P377" s="105"/>
      <c r="Q377" s="105"/>
      <c r="R377" s="105"/>
      <c r="S377" s="105"/>
      <c r="T377" s="105">
        <v>0</v>
      </c>
      <c r="U377" s="105">
        <v>1</v>
      </c>
    </row>
    <row r="378" spans="1:21" x14ac:dyDescent="0.25">
      <c r="A378" s="102" t="e">
        <f ca="1">CELL("contents",'[1]Общие сведения'!A378)</f>
        <v>#N/A</v>
      </c>
      <c r="B378" s="102" t="e">
        <f ca="1">CELL("contents",'[1]Общие сведения'!B378)</f>
        <v>#N/A</v>
      </c>
      <c r="C378" s="105"/>
      <c r="D378" s="105"/>
      <c r="E378" s="105"/>
      <c r="F378" s="105"/>
      <c r="G378" s="105"/>
      <c r="H378" s="105"/>
      <c r="I378" s="105"/>
      <c r="J378" s="105"/>
      <c r="K378" s="106"/>
      <c r="L378" s="105"/>
      <c r="M378" s="105"/>
      <c r="N378" s="105"/>
      <c r="O378" s="105"/>
      <c r="P378" s="105"/>
      <c r="Q378" s="105"/>
      <c r="R378" s="105"/>
      <c r="S378" s="105"/>
      <c r="T378" s="105">
        <v>0</v>
      </c>
      <c r="U378" s="105">
        <v>1</v>
      </c>
    </row>
    <row r="379" spans="1:21" x14ac:dyDescent="0.25">
      <c r="A379" s="102" t="e">
        <f ca="1">CELL("contents",'[1]Общие сведения'!A379)</f>
        <v>#N/A</v>
      </c>
      <c r="B379" s="102" t="e">
        <f ca="1">CELL("contents",'[1]Общие сведения'!B379)</f>
        <v>#N/A</v>
      </c>
      <c r="C379" s="105"/>
      <c r="D379" s="105"/>
      <c r="E379" s="105"/>
      <c r="F379" s="105"/>
      <c r="G379" s="105"/>
      <c r="H379" s="105"/>
      <c r="I379" s="105"/>
      <c r="J379" s="105"/>
      <c r="K379" s="106"/>
      <c r="L379" s="105"/>
      <c r="M379" s="105"/>
      <c r="N379" s="105"/>
      <c r="O379" s="105"/>
      <c r="P379" s="105"/>
      <c r="Q379" s="105"/>
      <c r="R379" s="105"/>
      <c r="S379" s="105"/>
      <c r="T379" s="105">
        <v>0</v>
      </c>
      <c r="U379" s="105">
        <v>1</v>
      </c>
    </row>
    <row r="380" spans="1:21" x14ac:dyDescent="0.25">
      <c r="A380" s="102" t="e">
        <f ca="1">CELL("contents",'[1]Общие сведения'!A380)</f>
        <v>#N/A</v>
      </c>
      <c r="B380" s="102" t="e">
        <f ca="1">CELL("contents",'[1]Общие сведения'!B380)</f>
        <v>#N/A</v>
      </c>
      <c r="C380" s="105"/>
      <c r="D380" s="105"/>
      <c r="E380" s="105"/>
      <c r="F380" s="105"/>
      <c r="G380" s="105"/>
      <c r="H380" s="105"/>
      <c r="I380" s="105"/>
      <c r="J380" s="105"/>
      <c r="K380" s="106"/>
      <c r="L380" s="105"/>
      <c r="M380" s="105"/>
      <c r="N380" s="105"/>
      <c r="O380" s="105"/>
      <c r="P380" s="105"/>
      <c r="Q380" s="105"/>
      <c r="R380" s="105"/>
      <c r="S380" s="105"/>
      <c r="T380" s="105">
        <v>0</v>
      </c>
      <c r="U380" s="105">
        <v>1</v>
      </c>
    </row>
    <row r="381" spans="1:21" x14ac:dyDescent="0.25">
      <c r="A381" s="102" t="e">
        <f ca="1">CELL("contents",'[1]Общие сведения'!A381)</f>
        <v>#N/A</v>
      </c>
      <c r="B381" s="102" t="e">
        <f ca="1">CELL("contents",'[1]Общие сведения'!B381)</f>
        <v>#N/A</v>
      </c>
      <c r="C381" s="105"/>
      <c r="D381" s="105"/>
      <c r="E381" s="105"/>
      <c r="F381" s="105"/>
      <c r="G381" s="105"/>
      <c r="H381" s="105"/>
      <c r="I381" s="105"/>
      <c r="J381" s="105"/>
      <c r="K381" s="106"/>
      <c r="L381" s="105"/>
      <c r="M381" s="105"/>
      <c r="N381" s="105"/>
      <c r="O381" s="105"/>
      <c r="P381" s="105"/>
      <c r="Q381" s="105"/>
      <c r="R381" s="105"/>
      <c r="S381" s="105"/>
      <c r="T381" s="105">
        <v>0</v>
      </c>
      <c r="U381" s="105">
        <v>1</v>
      </c>
    </row>
    <row r="382" spans="1:21" x14ac:dyDescent="0.25">
      <c r="A382" s="102" t="e">
        <f ca="1">CELL("contents",'[1]Общие сведения'!A382)</f>
        <v>#N/A</v>
      </c>
      <c r="B382" s="102" t="e">
        <f ca="1">CELL("contents",'[1]Общие сведения'!B382)</f>
        <v>#N/A</v>
      </c>
      <c r="C382" s="105"/>
      <c r="D382" s="105"/>
      <c r="E382" s="105"/>
      <c r="F382" s="105"/>
      <c r="G382" s="105"/>
      <c r="H382" s="105"/>
      <c r="I382" s="105"/>
      <c r="J382" s="105"/>
      <c r="K382" s="106"/>
      <c r="L382" s="105"/>
      <c r="M382" s="105"/>
      <c r="N382" s="105"/>
      <c r="O382" s="105"/>
      <c r="P382" s="105"/>
      <c r="Q382" s="105"/>
      <c r="R382" s="105"/>
      <c r="S382" s="105"/>
      <c r="T382" s="105">
        <v>0</v>
      </c>
      <c r="U382" s="105">
        <v>1</v>
      </c>
    </row>
    <row r="383" spans="1:21" x14ac:dyDescent="0.25">
      <c r="A383" s="102" t="e">
        <f ca="1">CELL("contents",'[1]Общие сведения'!A383)</f>
        <v>#N/A</v>
      </c>
      <c r="B383" s="102" t="e">
        <f ca="1">CELL("contents",'[1]Общие сведения'!B383)</f>
        <v>#N/A</v>
      </c>
      <c r="C383" s="105"/>
      <c r="D383" s="105"/>
      <c r="E383" s="105"/>
      <c r="F383" s="105"/>
      <c r="G383" s="105"/>
      <c r="H383" s="105"/>
      <c r="I383" s="105"/>
      <c r="J383" s="105"/>
      <c r="K383" s="106"/>
      <c r="L383" s="105"/>
      <c r="M383" s="105"/>
      <c r="N383" s="105"/>
      <c r="O383" s="105"/>
      <c r="P383" s="105"/>
      <c r="Q383" s="105"/>
      <c r="R383" s="105"/>
      <c r="S383" s="105"/>
      <c r="T383" s="105">
        <v>0</v>
      </c>
      <c r="U383" s="105">
        <v>1</v>
      </c>
    </row>
    <row r="384" spans="1:21" x14ac:dyDescent="0.25">
      <c r="A384" s="102" t="e">
        <f ca="1">CELL("contents",'[1]Общие сведения'!A384)</f>
        <v>#N/A</v>
      </c>
      <c r="B384" s="102" t="e">
        <f ca="1">CELL("contents",'[1]Общие сведения'!B384)</f>
        <v>#N/A</v>
      </c>
      <c r="C384" s="105"/>
      <c r="D384" s="105"/>
      <c r="E384" s="105"/>
      <c r="F384" s="105"/>
      <c r="G384" s="105"/>
      <c r="H384" s="105"/>
      <c r="I384" s="105"/>
      <c r="J384" s="105"/>
      <c r="K384" s="106"/>
      <c r="L384" s="105"/>
      <c r="M384" s="105"/>
      <c r="N384" s="105"/>
      <c r="O384" s="105"/>
      <c r="P384" s="105"/>
      <c r="Q384" s="105"/>
      <c r="R384" s="105"/>
      <c r="S384" s="105"/>
      <c r="T384" s="105">
        <v>0</v>
      </c>
      <c r="U384" s="105">
        <v>1</v>
      </c>
    </row>
    <row r="385" spans="1:21" x14ac:dyDescent="0.25">
      <c r="A385" s="102" t="e">
        <f ca="1">CELL("contents",'[1]Общие сведения'!A385)</f>
        <v>#N/A</v>
      </c>
      <c r="B385" s="102" t="e">
        <f ca="1">CELL("contents",'[1]Общие сведения'!B385)</f>
        <v>#N/A</v>
      </c>
      <c r="C385" s="105"/>
      <c r="D385" s="105"/>
      <c r="E385" s="105"/>
      <c r="F385" s="105"/>
      <c r="G385" s="105"/>
      <c r="H385" s="105"/>
      <c r="I385" s="105"/>
      <c r="J385" s="105"/>
      <c r="K385" s="106"/>
      <c r="L385" s="105"/>
      <c r="M385" s="105"/>
      <c r="N385" s="105"/>
      <c r="O385" s="105"/>
      <c r="P385" s="105"/>
      <c r="Q385" s="105"/>
      <c r="R385" s="105"/>
      <c r="S385" s="105"/>
      <c r="T385" s="105">
        <v>0</v>
      </c>
      <c r="U385" s="105">
        <v>1</v>
      </c>
    </row>
    <row r="386" spans="1:21" x14ac:dyDescent="0.25">
      <c r="A386" s="102" t="e">
        <f ca="1">CELL("contents",'[1]Общие сведения'!A386)</f>
        <v>#N/A</v>
      </c>
      <c r="B386" s="102" t="e">
        <f ca="1">CELL("contents",'[1]Общие сведения'!B386)</f>
        <v>#N/A</v>
      </c>
      <c r="C386" s="105"/>
      <c r="D386" s="105"/>
      <c r="E386" s="105"/>
      <c r="F386" s="105"/>
      <c r="G386" s="105"/>
      <c r="H386" s="105"/>
      <c r="I386" s="105"/>
      <c r="J386" s="105"/>
      <c r="K386" s="106"/>
      <c r="L386" s="105"/>
      <c r="M386" s="105"/>
      <c r="N386" s="105"/>
      <c r="O386" s="105"/>
      <c r="P386" s="105"/>
      <c r="Q386" s="105"/>
      <c r="R386" s="105"/>
      <c r="S386" s="105"/>
      <c r="T386" s="105">
        <v>0</v>
      </c>
      <c r="U386" s="105">
        <v>1</v>
      </c>
    </row>
    <row r="387" spans="1:21" s="108" customFormat="1" x14ac:dyDescent="0.25">
      <c r="A387" s="102" t="e">
        <f ca="1">CELL("contents",'[1]Общие сведения'!A387)</f>
        <v>#N/A</v>
      </c>
      <c r="B387" s="102" t="e">
        <f ca="1">CELL("contents",'[1]Общие сведения'!B387)</f>
        <v>#N/A</v>
      </c>
      <c r="C387" s="107"/>
      <c r="D387" s="107"/>
      <c r="E387" s="107"/>
      <c r="F387" s="107"/>
      <c r="G387" s="107"/>
      <c r="H387" s="107"/>
      <c r="I387" s="107"/>
      <c r="J387" s="107"/>
      <c r="K387" s="106"/>
      <c r="L387" s="107"/>
      <c r="M387" s="107"/>
      <c r="N387" s="107"/>
      <c r="O387" s="107"/>
      <c r="P387" s="107"/>
      <c r="Q387" s="107"/>
      <c r="R387" s="107"/>
      <c r="S387" s="107"/>
      <c r="T387" s="107">
        <v>0</v>
      </c>
      <c r="U387" s="107">
        <v>1</v>
      </c>
    </row>
    <row r="388" spans="1:21" x14ac:dyDescent="0.25">
      <c r="A388" s="102" t="e">
        <f ca="1">CELL("contents",'[1]Общие сведения'!A388)</f>
        <v>#N/A</v>
      </c>
      <c r="B388" s="102" t="e">
        <f ca="1">CELL("contents",'[1]Общие сведения'!B388)</f>
        <v>#N/A</v>
      </c>
      <c r="C388" s="105"/>
      <c r="D388" s="105"/>
      <c r="E388" s="105"/>
      <c r="F388" s="105"/>
      <c r="G388" s="105"/>
      <c r="H388" s="105"/>
      <c r="I388" s="105"/>
      <c r="J388" s="105"/>
      <c r="K388" s="106"/>
      <c r="L388" s="105"/>
      <c r="M388" s="105"/>
      <c r="N388" s="105"/>
      <c r="O388" s="105"/>
      <c r="P388" s="105"/>
      <c r="Q388" s="105"/>
      <c r="R388" s="105"/>
      <c r="S388" s="105"/>
      <c r="T388" s="105">
        <v>0</v>
      </c>
      <c r="U388" s="105">
        <v>1</v>
      </c>
    </row>
    <row r="389" spans="1:21" x14ac:dyDescent="0.25">
      <c r="A389" s="102" t="e">
        <f ca="1">CELL("contents",'[1]Общие сведения'!A389)</f>
        <v>#N/A</v>
      </c>
      <c r="B389" s="102" t="e">
        <f ca="1">CELL("contents",'[1]Общие сведения'!B389)</f>
        <v>#N/A</v>
      </c>
      <c r="C389" s="105"/>
      <c r="D389" s="105"/>
      <c r="E389" s="105"/>
      <c r="F389" s="105"/>
      <c r="G389" s="105"/>
      <c r="H389" s="105"/>
      <c r="I389" s="105"/>
      <c r="J389" s="105"/>
      <c r="K389" s="106"/>
      <c r="L389" s="105"/>
      <c r="M389" s="105"/>
      <c r="N389" s="105"/>
      <c r="O389" s="105"/>
      <c r="P389" s="105"/>
      <c r="Q389" s="105"/>
      <c r="R389" s="105"/>
      <c r="S389" s="105"/>
      <c r="T389" s="105">
        <v>0</v>
      </c>
      <c r="U389" s="105">
        <v>1</v>
      </c>
    </row>
    <row r="390" spans="1:21" x14ac:dyDescent="0.25">
      <c r="A390" s="102" t="e">
        <f ca="1">CELL("contents",'[1]Общие сведения'!A390)</f>
        <v>#N/A</v>
      </c>
      <c r="B390" s="102" t="e">
        <f ca="1">CELL("contents",'[1]Общие сведения'!B390)</f>
        <v>#N/A</v>
      </c>
      <c r="C390" s="105"/>
      <c r="D390" s="105"/>
      <c r="E390" s="105"/>
      <c r="F390" s="105"/>
      <c r="G390" s="105"/>
      <c r="H390" s="105"/>
      <c r="I390" s="105"/>
      <c r="J390" s="105"/>
      <c r="K390" s="106"/>
      <c r="L390" s="105"/>
      <c r="M390" s="105"/>
      <c r="N390" s="105"/>
      <c r="O390" s="105"/>
      <c r="P390" s="105"/>
      <c r="Q390" s="105"/>
      <c r="R390" s="105"/>
      <c r="S390" s="105"/>
      <c r="T390" s="105">
        <v>0</v>
      </c>
      <c r="U390" s="105">
        <v>1</v>
      </c>
    </row>
    <row r="391" spans="1:21" x14ac:dyDescent="0.25">
      <c r="A391" s="102" t="e">
        <f ca="1">CELL("contents",'[1]Общие сведения'!A391)</f>
        <v>#N/A</v>
      </c>
      <c r="B391" s="102" t="e">
        <f ca="1">CELL("contents",'[1]Общие сведения'!B391)</f>
        <v>#N/A</v>
      </c>
      <c r="C391" s="105"/>
      <c r="D391" s="105"/>
      <c r="E391" s="105"/>
      <c r="F391" s="105"/>
      <c r="G391" s="105"/>
      <c r="H391" s="105"/>
      <c r="I391" s="105"/>
      <c r="J391" s="105"/>
      <c r="K391" s="106"/>
      <c r="L391" s="105"/>
      <c r="M391" s="105"/>
      <c r="N391" s="105"/>
      <c r="O391" s="105"/>
      <c r="P391" s="105"/>
      <c r="Q391" s="105"/>
      <c r="R391" s="105"/>
      <c r="S391" s="105"/>
      <c r="T391" s="105">
        <v>0</v>
      </c>
      <c r="U391" s="105">
        <v>1</v>
      </c>
    </row>
    <row r="392" spans="1:21" x14ac:dyDescent="0.25">
      <c r="A392" s="102" t="e">
        <f ca="1">CELL("contents",'[1]Общие сведения'!A392)</f>
        <v>#N/A</v>
      </c>
      <c r="B392" s="102" t="e">
        <f ca="1">CELL("contents",'[1]Общие сведения'!B392)</f>
        <v>#N/A</v>
      </c>
      <c r="C392" s="105"/>
      <c r="D392" s="105"/>
      <c r="E392" s="105"/>
      <c r="F392" s="105"/>
      <c r="G392" s="105"/>
      <c r="H392" s="105"/>
      <c r="I392" s="105"/>
      <c r="J392" s="105"/>
      <c r="K392" s="106"/>
      <c r="L392" s="105"/>
      <c r="M392" s="105"/>
      <c r="N392" s="105"/>
      <c r="O392" s="105"/>
      <c r="P392" s="105"/>
      <c r="Q392" s="105"/>
      <c r="R392" s="105"/>
      <c r="S392" s="105"/>
      <c r="T392" s="105">
        <v>0</v>
      </c>
      <c r="U392" s="105">
        <v>1</v>
      </c>
    </row>
    <row r="393" spans="1:21" x14ac:dyDescent="0.25">
      <c r="A393" s="102" t="e">
        <f ca="1">CELL("contents",'[1]Общие сведения'!A393)</f>
        <v>#N/A</v>
      </c>
      <c r="B393" s="102" t="e">
        <f ca="1">CELL("contents",'[1]Общие сведения'!B393)</f>
        <v>#N/A</v>
      </c>
      <c r="C393" s="105"/>
      <c r="D393" s="105"/>
      <c r="E393" s="105"/>
      <c r="F393" s="105"/>
      <c r="G393" s="105"/>
      <c r="H393" s="105"/>
      <c r="I393" s="105"/>
      <c r="J393" s="105"/>
      <c r="K393" s="106"/>
      <c r="L393" s="105"/>
      <c r="M393" s="105"/>
      <c r="N393" s="105"/>
      <c r="O393" s="105"/>
      <c r="P393" s="105"/>
      <c r="Q393" s="105"/>
      <c r="R393" s="105"/>
      <c r="S393" s="105"/>
      <c r="T393" s="105">
        <v>0</v>
      </c>
      <c r="U393" s="105">
        <v>1</v>
      </c>
    </row>
    <row r="394" spans="1:21" x14ac:dyDescent="0.25">
      <c r="A394" s="102" t="e">
        <f ca="1">CELL("contents",'[1]Общие сведения'!A394)</f>
        <v>#N/A</v>
      </c>
      <c r="B394" s="102" t="e">
        <f ca="1">CELL("contents",'[1]Общие сведения'!B394)</f>
        <v>#N/A</v>
      </c>
      <c r="C394" s="105"/>
      <c r="D394" s="105"/>
      <c r="E394" s="105"/>
      <c r="F394" s="105"/>
      <c r="G394" s="105"/>
      <c r="H394" s="105"/>
      <c r="I394" s="105"/>
      <c r="J394" s="105"/>
      <c r="K394" s="106"/>
      <c r="L394" s="105"/>
      <c r="M394" s="105"/>
      <c r="N394" s="105"/>
      <c r="O394" s="105"/>
      <c r="P394" s="105"/>
      <c r="Q394" s="105"/>
      <c r="R394" s="105"/>
      <c r="S394" s="105"/>
      <c r="T394" s="105">
        <v>0</v>
      </c>
      <c r="U394" s="105">
        <v>1</v>
      </c>
    </row>
    <row r="395" spans="1:21" x14ac:dyDescent="0.25">
      <c r="A395" s="102" t="e">
        <f ca="1">CELL("contents",'[1]Общие сведения'!A395)</f>
        <v>#N/A</v>
      </c>
      <c r="B395" s="102" t="e">
        <f ca="1">CELL("contents",'[1]Общие сведения'!B395)</f>
        <v>#N/A</v>
      </c>
      <c r="C395" s="105"/>
      <c r="D395" s="105"/>
      <c r="E395" s="105"/>
      <c r="F395" s="105"/>
      <c r="G395" s="105"/>
      <c r="H395" s="105"/>
      <c r="I395" s="105"/>
      <c r="J395" s="105"/>
      <c r="K395" s="106"/>
      <c r="L395" s="105"/>
      <c r="M395" s="105"/>
      <c r="N395" s="105"/>
      <c r="O395" s="105"/>
      <c r="P395" s="105"/>
      <c r="Q395" s="105"/>
      <c r="R395" s="105"/>
      <c r="S395" s="105"/>
      <c r="T395" s="105">
        <v>0</v>
      </c>
      <c r="U395" s="105">
        <v>1</v>
      </c>
    </row>
    <row r="396" spans="1:21" x14ac:dyDescent="0.25">
      <c r="A396" s="102" t="e">
        <f ca="1">CELL("contents",'[1]Общие сведения'!A396)</f>
        <v>#N/A</v>
      </c>
      <c r="B396" s="102" t="e">
        <f ca="1">CELL("contents",'[1]Общие сведения'!B396)</f>
        <v>#N/A</v>
      </c>
      <c r="C396" s="105"/>
      <c r="D396" s="105"/>
      <c r="E396" s="105"/>
      <c r="F396" s="105"/>
      <c r="G396" s="105"/>
      <c r="H396" s="105"/>
      <c r="I396" s="105"/>
      <c r="J396" s="105"/>
      <c r="K396" s="106"/>
      <c r="L396" s="105"/>
      <c r="M396" s="105"/>
      <c r="N396" s="105"/>
      <c r="O396" s="105"/>
      <c r="P396" s="105"/>
      <c r="Q396" s="105"/>
      <c r="R396" s="105"/>
      <c r="S396" s="105"/>
      <c r="T396" s="105">
        <v>0</v>
      </c>
      <c r="U396" s="105">
        <v>1</v>
      </c>
    </row>
    <row r="397" spans="1:21" x14ac:dyDescent="0.25">
      <c r="A397" s="102" t="e">
        <f ca="1">CELL("contents",'[1]Общие сведения'!A397)</f>
        <v>#N/A</v>
      </c>
      <c r="B397" s="102" t="e">
        <f ca="1">CELL("contents",'[1]Общие сведения'!B397)</f>
        <v>#N/A</v>
      </c>
      <c r="C397" s="105"/>
      <c r="D397" s="105"/>
      <c r="E397" s="105"/>
      <c r="F397" s="105"/>
      <c r="G397" s="105"/>
      <c r="H397" s="105"/>
      <c r="I397" s="105"/>
      <c r="J397" s="105"/>
      <c r="K397" s="106"/>
      <c r="L397" s="105"/>
      <c r="M397" s="105"/>
      <c r="N397" s="105"/>
      <c r="O397" s="105"/>
      <c r="P397" s="105"/>
      <c r="Q397" s="105"/>
      <c r="R397" s="105"/>
      <c r="S397" s="105"/>
      <c r="T397" s="105">
        <v>0</v>
      </c>
      <c r="U397" s="105">
        <v>1</v>
      </c>
    </row>
    <row r="398" spans="1:21" x14ac:dyDescent="0.25">
      <c r="A398" s="102" t="e">
        <f ca="1">CELL("contents",'[1]Общие сведения'!A398)</f>
        <v>#N/A</v>
      </c>
      <c r="B398" s="102" t="e">
        <f ca="1">CELL("contents",'[1]Общие сведения'!B398)</f>
        <v>#N/A</v>
      </c>
      <c r="C398" s="105"/>
      <c r="D398" s="105"/>
      <c r="E398" s="105"/>
      <c r="F398" s="105"/>
      <c r="G398" s="105"/>
      <c r="H398" s="105"/>
      <c r="I398" s="105"/>
      <c r="J398" s="105"/>
      <c r="K398" s="106"/>
      <c r="L398" s="105"/>
      <c r="M398" s="105"/>
      <c r="N398" s="105"/>
      <c r="O398" s="105"/>
      <c r="P398" s="105"/>
      <c r="Q398" s="105"/>
      <c r="R398" s="105"/>
      <c r="S398" s="105"/>
      <c r="T398" s="105">
        <v>0</v>
      </c>
      <c r="U398" s="105">
        <v>1</v>
      </c>
    </row>
    <row r="399" spans="1:21" x14ac:dyDescent="0.25">
      <c r="A399" s="102" t="e">
        <f ca="1">CELL("contents",'[1]Общие сведения'!A399)</f>
        <v>#N/A</v>
      </c>
      <c r="B399" s="102" t="e">
        <f ca="1">CELL("contents",'[1]Общие сведения'!B399)</f>
        <v>#N/A</v>
      </c>
      <c r="C399" s="105"/>
      <c r="D399" s="105"/>
      <c r="E399" s="105"/>
      <c r="F399" s="105"/>
      <c r="G399" s="105"/>
      <c r="H399" s="105"/>
      <c r="I399" s="105"/>
      <c r="J399" s="105"/>
      <c r="K399" s="106"/>
      <c r="L399" s="105"/>
      <c r="M399" s="105"/>
      <c r="N399" s="105"/>
      <c r="O399" s="105"/>
      <c r="P399" s="105"/>
      <c r="Q399" s="105"/>
      <c r="R399" s="105"/>
      <c r="S399" s="105"/>
      <c r="T399" s="105">
        <v>0</v>
      </c>
      <c r="U399" s="105">
        <v>1</v>
      </c>
    </row>
    <row r="400" spans="1:21" x14ac:dyDescent="0.25">
      <c r="A400" s="102" t="e">
        <f ca="1">CELL("contents",'[1]Общие сведения'!A400)</f>
        <v>#N/A</v>
      </c>
      <c r="B400" s="102" t="e">
        <f ca="1">CELL("contents",'[1]Общие сведения'!B400)</f>
        <v>#N/A</v>
      </c>
      <c r="C400" s="105"/>
      <c r="D400" s="105"/>
      <c r="E400" s="105"/>
      <c r="F400" s="105"/>
      <c r="G400" s="105"/>
      <c r="H400" s="105"/>
      <c r="I400" s="105"/>
      <c r="J400" s="105"/>
      <c r="K400" s="106"/>
      <c r="L400" s="105"/>
      <c r="M400" s="105"/>
      <c r="N400" s="105"/>
      <c r="O400" s="105"/>
      <c r="P400" s="105"/>
      <c r="Q400" s="105"/>
      <c r="R400" s="105"/>
      <c r="S400" s="105"/>
      <c r="T400" s="105">
        <v>0</v>
      </c>
      <c r="U400" s="105">
        <v>1</v>
      </c>
    </row>
    <row r="401" spans="1:21" x14ac:dyDescent="0.25">
      <c r="A401" s="102" t="e">
        <f ca="1">CELL("contents",'[1]Общие сведения'!A401)</f>
        <v>#N/A</v>
      </c>
      <c r="B401" s="102" t="e">
        <f ca="1">CELL("contents",'[1]Общие сведения'!B401)</f>
        <v>#N/A</v>
      </c>
      <c r="C401" s="105"/>
      <c r="D401" s="105"/>
      <c r="E401" s="105"/>
      <c r="F401" s="105"/>
      <c r="G401" s="105"/>
      <c r="H401" s="105"/>
      <c r="I401" s="105"/>
      <c r="J401" s="105"/>
      <c r="K401" s="106"/>
      <c r="L401" s="105"/>
      <c r="M401" s="105"/>
      <c r="N401" s="105"/>
      <c r="O401" s="105"/>
      <c r="P401" s="105"/>
      <c r="Q401" s="105"/>
      <c r="R401" s="105"/>
      <c r="S401" s="105"/>
      <c r="T401" s="105">
        <v>0</v>
      </c>
      <c r="U401" s="105">
        <v>1</v>
      </c>
    </row>
    <row r="402" spans="1:21" x14ac:dyDescent="0.25">
      <c r="A402" s="102" t="e">
        <f ca="1">CELL("contents",'[1]Общие сведения'!A402)</f>
        <v>#N/A</v>
      </c>
      <c r="B402" s="102" t="e">
        <f ca="1">CELL("contents",'[1]Общие сведения'!B402)</f>
        <v>#N/A</v>
      </c>
      <c r="C402" s="105"/>
      <c r="D402" s="105"/>
      <c r="E402" s="105"/>
      <c r="F402" s="105"/>
      <c r="G402" s="105"/>
      <c r="H402" s="105"/>
      <c r="I402" s="105"/>
      <c r="J402" s="105"/>
      <c r="K402" s="106"/>
      <c r="L402" s="105"/>
      <c r="M402" s="105"/>
      <c r="N402" s="105"/>
      <c r="O402" s="105"/>
      <c r="P402" s="105"/>
      <c r="Q402" s="105"/>
      <c r="R402" s="105"/>
      <c r="S402" s="105"/>
      <c r="T402" s="105">
        <v>0</v>
      </c>
      <c r="U402" s="105">
        <v>1</v>
      </c>
    </row>
    <row r="403" spans="1:21" x14ac:dyDescent="0.25">
      <c r="A403" s="102" t="e">
        <f ca="1">CELL("contents",'[1]Общие сведения'!A403)</f>
        <v>#N/A</v>
      </c>
      <c r="B403" s="102" t="e">
        <f ca="1">CELL("contents",'[1]Общие сведения'!B403)</f>
        <v>#N/A</v>
      </c>
      <c r="C403" s="105"/>
      <c r="D403" s="105"/>
      <c r="E403" s="105"/>
      <c r="F403" s="105"/>
      <c r="G403" s="105"/>
      <c r="H403" s="105"/>
      <c r="I403" s="105"/>
      <c r="J403" s="105"/>
      <c r="K403" s="106"/>
      <c r="L403" s="105"/>
      <c r="M403" s="105"/>
      <c r="N403" s="105"/>
      <c r="O403" s="105"/>
      <c r="P403" s="105"/>
      <c r="Q403" s="105"/>
      <c r="R403" s="105"/>
      <c r="S403" s="105"/>
      <c r="T403" s="105">
        <v>0</v>
      </c>
      <c r="U403" s="105">
        <v>1</v>
      </c>
    </row>
    <row r="404" spans="1:21" x14ac:dyDescent="0.25">
      <c r="A404" s="102" t="e">
        <f ca="1">CELL("contents",'[1]Общие сведения'!A404)</f>
        <v>#N/A</v>
      </c>
      <c r="B404" s="102" t="e">
        <f ca="1">CELL("contents",'[1]Общие сведения'!B404)</f>
        <v>#N/A</v>
      </c>
      <c r="C404" s="105"/>
      <c r="D404" s="105"/>
      <c r="E404" s="105"/>
      <c r="F404" s="105"/>
      <c r="G404" s="105"/>
      <c r="H404" s="105"/>
      <c r="I404" s="105"/>
      <c r="J404" s="105"/>
      <c r="K404" s="106"/>
      <c r="L404" s="105"/>
      <c r="M404" s="105"/>
      <c r="N404" s="105"/>
      <c r="O404" s="105"/>
      <c r="P404" s="105"/>
      <c r="Q404" s="105"/>
      <c r="R404" s="105"/>
      <c r="S404" s="105"/>
      <c r="T404" s="105">
        <v>0</v>
      </c>
      <c r="U404" s="105">
        <v>1</v>
      </c>
    </row>
    <row r="405" spans="1:21" x14ac:dyDescent="0.25">
      <c r="A405" s="102" t="e">
        <f ca="1">CELL("contents",'[1]Общие сведения'!A405)</f>
        <v>#N/A</v>
      </c>
      <c r="B405" s="102" t="e">
        <f ca="1">CELL("contents",'[1]Общие сведения'!B405)</f>
        <v>#N/A</v>
      </c>
      <c r="C405" s="105"/>
      <c r="D405" s="105"/>
      <c r="E405" s="105"/>
      <c r="F405" s="105"/>
      <c r="G405" s="105"/>
      <c r="H405" s="105"/>
      <c r="I405" s="105"/>
      <c r="J405" s="105"/>
      <c r="K405" s="106"/>
      <c r="L405" s="105"/>
      <c r="M405" s="105"/>
      <c r="N405" s="105"/>
      <c r="O405" s="105"/>
      <c r="P405" s="105"/>
      <c r="Q405" s="105"/>
      <c r="R405" s="105"/>
      <c r="S405" s="105"/>
      <c r="T405" s="105">
        <v>0</v>
      </c>
      <c r="U405" s="105">
        <v>1</v>
      </c>
    </row>
    <row r="406" spans="1:21" x14ac:dyDescent="0.25">
      <c r="A406" s="102" t="e">
        <f ca="1">CELL("contents",'[1]Общие сведения'!A406)</f>
        <v>#N/A</v>
      </c>
      <c r="B406" s="102" t="e">
        <f ca="1">CELL("contents",'[1]Общие сведения'!B406)</f>
        <v>#N/A</v>
      </c>
      <c r="C406" s="105"/>
      <c r="D406" s="105"/>
      <c r="E406" s="105"/>
      <c r="F406" s="105"/>
      <c r="G406" s="105"/>
      <c r="H406" s="105"/>
      <c r="I406" s="105"/>
      <c r="J406" s="105"/>
      <c r="K406" s="106"/>
      <c r="L406" s="105"/>
      <c r="M406" s="105"/>
      <c r="N406" s="105"/>
      <c r="O406" s="105"/>
      <c r="P406" s="105"/>
      <c r="Q406" s="105"/>
      <c r="R406" s="105"/>
      <c r="S406" s="105"/>
      <c r="T406" s="105">
        <v>0</v>
      </c>
      <c r="U406" s="105">
        <v>1</v>
      </c>
    </row>
    <row r="407" spans="1:21" x14ac:dyDescent="0.25">
      <c r="A407" s="102" t="e">
        <f ca="1">CELL("contents",'[1]Общие сведения'!A407)</f>
        <v>#N/A</v>
      </c>
      <c r="B407" s="102" t="e">
        <f ca="1">CELL("contents",'[1]Общие сведения'!B407)</f>
        <v>#N/A</v>
      </c>
      <c r="C407" s="105"/>
      <c r="D407" s="105"/>
      <c r="E407" s="105"/>
      <c r="F407" s="105"/>
      <c r="G407" s="105"/>
      <c r="H407" s="105"/>
      <c r="I407" s="105"/>
      <c r="J407" s="105"/>
      <c r="K407" s="106"/>
      <c r="L407" s="105"/>
      <c r="M407" s="105"/>
      <c r="N407" s="105"/>
      <c r="O407" s="105"/>
      <c r="P407" s="105"/>
      <c r="Q407" s="105"/>
      <c r="R407" s="105"/>
      <c r="S407" s="105"/>
      <c r="T407" s="105">
        <v>0</v>
      </c>
      <c r="U407" s="105">
        <v>1</v>
      </c>
    </row>
    <row r="408" spans="1:21" x14ac:dyDescent="0.25">
      <c r="A408" s="102" t="e">
        <f ca="1">CELL("contents",'[1]Общие сведения'!A408)</f>
        <v>#N/A</v>
      </c>
      <c r="B408" s="102" t="e">
        <f ca="1">CELL("contents",'[1]Общие сведения'!B408)</f>
        <v>#N/A</v>
      </c>
      <c r="C408" s="105"/>
      <c r="D408" s="105"/>
      <c r="E408" s="105"/>
      <c r="F408" s="105"/>
      <c r="G408" s="105"/>
      <c r="H408" s="105"/>
      <c r="I408" s="105"/>
      <c r="J408" s="105"/>
      <c r="K408" s="106"/>
      <c r="L408" s="105"/>
      <c r="M408" s="105"/>
      <c r="N408" s="105"/>
      <c r="O408" s="105"/>
      <c r="P408" s="105"/>
      <c r="Q408" s="105"/>
      <c r="R408" s="105"/>
      <c r="S408" s="105"/>
      <c r="T408" s="105">
        <v>0</v>
      </c>
      <c r="U408" s="105">
        <v>1</v>
      </c>
    </row>
    <row r="409" spans="1:21" x14ac:dyDescent="0.25">
      <c r="A409" s="102" t="e">
        <f ca="1">CELL("contents",'[1]Общие сведения'!A409)</f>
        <v>#N/A</v>
      </c>
      <c r="B409" s="102" t="e">
        <f ca="1">CELL("contents",'[1]Общие сведения'!B409)</f>
        <v>#N/A</v>
      </c>
      <c r="C409" s="105"/>
      <c r="D409" s="105"/>
      <c r="E409" s="105"/>
      <c r="F409" s="105"/>
      <c r="G409" s="105"/>
      <c r="H409" s="105"/>
      <c r="I409" s="105"/>
      <c r="J409" s="105"/>
      <c r="K409" s="106"/>
      <c r="L409" s="105"/>
      <c r="M409" s="105"/>
      <c r="N409" s="105"/>
      <c r="O409" s="105"/>
      <c r="P409" s="105"/>
      <c r="Q409" s="105"/>
      <c r="R409" s="105"/>
      <c r="S409" s="105"/>
      <c r="T409" s="105">
        <v>0</v>
      </c>
      <c r="U409" s="105">
        <v>1</v>
      </c>
    </row>
    <row r="410" spans="1:21" x14ac:dyDescent="0.25">
      <c r="A410" s="102" t="e">
        <f ca="1">CELL("contents",'[1]Общие сведения'!A410)</f>
        <v>#N/A</v>
      </c>
      <c r="B410" s="102" t="e">
        <f ca="1">CELL("contents",'[1]Общие сведения'!B410)</f>
        <v>#N/A</v>
      </c>
      <c r="C410" s="105"/>
      <c r="D410" s="105"/>
      <c r="E410" s="105"/>
      <c r="F410" s="105"/>
      <c r="G410" s="105"/>
      <c r="H410" s="105"/>
      <c r="I410" s="105"/>
      <c r="J410" s="105"/>
      <c r="K410" s="106"/>
      <c r="L410" s="105"/>
      <c r="M410" s="105"/>
      <c r="N410" s="105"/>
      <c r="O410" s="105"/>
      <c r="P410" s="105"/>
      <c r="Q410" s="105"/>
      <c r="R410" s="105"/>
      <c r="S410" s="105"/>
      <c r="T410" s="105">
        <v>0</v>
      </c>
      <c r="U410" s="105">
        <v>1</v>
      </c>
    </row>
    <row r="411" spans="1:21" x14ac:dyDescent="0.25">
      <c r="A411" s="102" t="e">
        <f ca="1">CELL("contents",'[1]Общие сведения'!A411)</f>
        <v>#N/A</v>
      </c>
      <c r="B411" s="102" t="e">
        <f ca="1">CELL("contents",'[1]Общие сведения'!B411)</f>
        <v>#N/A</v>
      </c>
      <c r="C411" s="105"/>
      <c r="D411" s="105"/>
      <c r="E411" s="105"/>
      <c r="F411" s="105"/>
      <c r="G411" s="105"/>
      <c r="H411" s="105"/>
      <c r="I411" s="105"/>
      <c r="J411" s="105"/>
      <c r="K411" s="106"/>
      <c r="L411" s="105"/>
      <c r="M411" s="105"/>
      <c r="N411" s="105"/>
      <c r="O411" s="105"/>
      <c r="P411" s="105"/>
      <c r="Q411" s="105"/>
      <c r="R411" s="105"/>
      <c r="S411" s="105"/>
      <c r="T411" s="105">
        <v>0</v>
      </c>
      <c r="U411" s="105">
        <v>1</v>
      </c>
    </row>
    <row r="412" spans="1:21" x14ac:dyDescent="0.25">
      <c r="A412" s="102" t="e">
        <f ca="1">CELL("contents",'[1]Общие сведения'!A412)</f>
        <v>#N/A</v>
      </c>
      <c r="B412" s="102" t="e">
        <f ca="1">CELL("contents",'[1]Общие сведения'!B412)</f>
        <v>#N/A</v>
      </c>
      <c r="C412" s="105"/>
      <c r="D412" s="105"/>
      <c r="E412" s="105"/>
      <c r="F412" s="105"/>
      <c r="G412" s="105"/>
      <c r="H412" s="105"/>
      <c r="I412" s="105"/>
      <c r="J412" s="105"/>
      <c r="K412" s="106"/>
      <c r="L412" s="105"/>
      <c r="M412" s="105"/>
      <c r="N412" s="105"/>
      <c r="O412" s="105"/>
      <c r="P412" s="105"/>
      <c r="Q412" s="105"/>
      <c r="R412" s="105"/>
      <c r="S412" s="105"/>
      <c r="T412" s="105">
        <v>0</v>
      </c>
      <c r="U412" s="105">
        <v>1</v>
      </c>
    </row>
    <row r="413" spans="1:21" x14ac:dyDescent="0.25">
      <c r="A413" s="102" t="e">
        <f ca="1">CELL("contents",'[1]Общие сведения'!A413)</f>
        <v>#N/A</v>
      </c>
      <c r="B413" s="102" t="e">
        <f ca="1">CELL("contents",'[1]Общие сведения'!B413)</f>
        <v>#N/A</v>
      </c>
      <c r="C413" s="105"/>
      <c r="D413" s="105"/>
      <c r="E413" s="105"/>
      <c r="F413" s="105"/>
      <c r="G413" s="105"/>
      <c r="H413" s="105"/>
      <c r="I413" s="105"/>
      <c r="J413" s="105"/>
      <c r="K413" s="106"/>
      <c r="L413" s="105"/>
      <c r="M413" s="105"/>
      <c r="N413" s="105"/>
      <c r="O413" s="105"/>
      <c r="P413" s="105"/>
      <c r="Q413" s="105"/>
      <c r="R413" s="105"/>
      <c r="S413" s="105"/>
      <c r="T413" s="105">
        <v>0</v>
      </c>
      <c r="U413" s="105">
        <v>1</v>
      </c>
    </row>
    <row r="414" spans="1:21" x14ac:dyDescent="0.25">
      <c r="A414" s="102" t="e">
        <f ca="1">CELL("contents",'[1]Общие сведения'!A414)</f>
        <v>#N/A</v>
      </c>
      <c r="B414" s="102" t="e">
        <f ca="1">CELL("contents",'[1]Общие сведения'!B414)</f>
        <v>#N/A</v>
      </c>
      <c r="C414" s="105"/>
      <c r="D414" s="105"/>
      <c r="E414" s="105"/>
      <c r="F414" s="105"/>
      <c r="G414" s="105"/>
      <c r="H414" s="105"/>
      <c r="I414" s="105"/>
      <c r="J414" s="105"/>
      <c r="K414" s="106"/>
      <c r="L414" s="105"/>
      <c r="M414" s="105"/>
      <c r="N414" s="105"/>
      <c r="O414" s="105"/>
      <c r="P414" s="105"/>
      <c r="Q414" s="105"/>
      <c r="R414" s="105"/>
      <c r="S414" s="105"/>
      <c r="T414" s="105">
        <v>0</v>
      </c>
      <c r="U414" s="105">
        <v>1</v>
      </c>
    </row>
    <row r="415" spans="1:21" x14ac:dyDescent="0.25">
      <c r="A415" s="102" t="e">
        <f ca="1">CELL("contents",'[1]Общие сведения'!A415)</f>
        <v>#N/A</v>
      </c>
      <c r="B415" s="102" t="e">
        <f ca="1">CELL("contents",'[1]Общие сведения'!B415)</f>
        <v>#N/A</v>
      </c>
      <c r="C415" s="105"/>
      <c r="D415" s="105"/>
      <c r="E415" s="105"/>
      <c r="F415" s="105"/>
      <c r="G415" s="105"/>
      <c r="H415" s="105"/>
      <c r="I415" s="105"/>
      <c r="J415" s="105"/>
      <c r="K415" s="106"/>
      <c r="L415" s="105"/>
      <c r="M415" s="105"/>
      <c r="N415" s="105"/>
      <c r="O415" s="105"/>
      <c r="P415" s="105"/>
      <c r="Q415" s="105"/>
      <c r="R415" s="105"/>
      <c r="S415" s="105"/>
      <c r="T415" s="105">
        <v>0</v>
      </c>
      <c r="U415" s="105">
        <v>1</v>
      </c>
    </row>
    <row r="416" spans="1:21" x14ac:dyDescent="0.25">
      <c r="A416" s="102" t="e">
        <f ca="1">CELL("contents",'[1]Общие сведения'!A416)</f>
        <v>#N/A</v>
      </c>
      <c r="B416" s="102" t="e">
        <f ca="1">CELL("contents",'[1]Общие сведения'!B416)</f>
        <v>#N/A</v>
      </c>
      <c r="C416" s="105"/>
      <c r="D416" s="105"/>
      <c r="E416" s="105"/>
      <c r="F416" s="105"/>
      <c r="G416" s="105"/>
      <c r="H416" s="105"/>
      <c r="I416" s="105"/>
      <c r="J416" s="105"/>
      <c r="K416" s="106"/>
      <c r="L416" s="105"/>
      <c r="M416" s="105"/>
      <c r="N416" s="105"/>
      <c r="O416" s="105"/>
      <c r="P416" s="105"/>
      <c r="Q416" s="105"/>
      <c r="R416" s="105"/>
      <c r="S416" s="105"/>
      <c r="T416" s="105">
        <v>0</v>
      </c>
      <c r="U416" s="105">
        <v>1</v>
      </c>
    </row>
    <row r="417" spans="1:21" s="108" customFormat="1" x14ac:dyDescent="0.25">
      <c r="A417" s="102" t="e">
        <f ca="1">CELL("contents",'[1]Общие сведения'!A417)</f>
        <v>#N/A</v>
      </c>
      <c r="B417" s="102" t="e">
        <f ca="1">CELL("contents",'[1]Общие сведения'!B417)</f>
        <v>#N/A</v>
      </c>
      <c r="C417" s="107"/>
      <c r="D417" s="107"/>
      <c r="E417" s="107"/>
      <c r="F417" s="107"/>
      <c r="G417" s="107"/>
      <c r="H417" s="107"/>
      <c r="I417" s="107"/>
      <c r="J417" s="107"/>
      <c r="K417" s="106"/>
      <c r="L417" s="107"/>
      <c r="M417" s="107"/>
      <c r="N417" s="107"/>
      <c r="O417" s="107"/>
      <c r="P417" s="107"/>
      <c r="Q417" s="107"/>
      <c r="R417" s="107"/>
      <c r="S417" s="107"/>
      <c r="T417" s="107">
        <v>0</v>
      </c>
      <c r="U417" s="107">
        <v>1</v>
      </c>
    </row>
    <row r="418" spans="1:21" x14ac:dyDescent="0.25">
      <c r="A418" s="102" t="e">
        <f ca="1">CELL("contents",'[1]Общие сведения'!A418)</f>
        <v>#N/A</v>
      </c>
      <c r="B418" s="102" t="e">
        <f ca="1">CELL("contents",'[1]Общие сведения'!B418)</f>
        <v>#N/A</v>
      </c>
      <c r="C418" s="105"/>
      <c r="D418" s="105"/>
      <c r="E418" s="105"/>
      <c r="F418" s="105"/>
      <c r="G418" s="105"/>
      <c r="H418" s="105"/>
      <c r="I418" s="105"/>
      <c r="J418" s="105"/>
      <c r="K418" s="106"/>
      <c r="L418" s="105"/>
      <c r="M418" s="105"/>
      <c r="N418" s="105"/>
      <c r="O418" s="105"/>
      <c r="P418" s="105"/>
      <c r="Q418" s="105"/>
      <c r="R418" s="105"/>
      <c r="S418" s="105"/>
      <c r="T418" s="105">
        <v>0</v>
      </c>
      <c r="U418" s="105">
        <v>1</v>
      </c>
    </row>
    <row r="419" spans="1:21" x14ac:dyDescent="0.25">
      <c r="A419" s="102" t="e">
        <f ca="1">CELL("contents",'[1]Общие сведения'!A419)</f>
        <v>#N/A</v>
      </c>
      <c r="B419" s="102" t="e">
        <f ca="1">CELL("contents",'[1]Общие сведения'!B419)</f>
        <v>#N/A</v>
      </c>
      <c r="C419" s="105"/>
      <c r="D419" s="105"/>
      <c r="E419" s="105"/>
      <c r="F419" s="105"/>
      <c r="G419" s="105"/>
      <c r="H419" s="105"/>
      <c r="I419" s="105"/>
      <c r="J419" s="105"/>
      <c r="K419" s="106"/>
      <c r="L419" s="105"/>
      <c r="M419" s="105"/>
      <c r="N419" s="105"/>
      <c r="O419" s="105"/>
      <c r="P419" s="105"/>
      <c r="Q419" s="105"/>
      <c r="R419" s="105"/>
      <c r="S419" s="105"/>
      <c r="T419" s="105">
        <v>0</v>
      </c>
      <c r="U419" s="105">
        <v>1</v>
      </c>
    </row>
    <row r="420" spans="1:21" x14ac:dyDescent="0.25">
      <c r="A420" s="102" t="e">
        <f ca="1">CELL("contents",'[1]Общие сведения'!A420)</f>
        <v>#N/A</v>
      </c>
      <c r="B420" s="102" t="e">
        <f ca="1">CELL("contents",'[1]Общие сведения'!B420)</f>
        <v>#N/A</v>
      </c>
      <c r="C420" s="105"/>
      <c r="D420" s="105"/>
      <c r="E420" s="105"/>
      <c r="F420" s="105"/>
      <c r="G420" s="105"/>
      <c r="H420" s="105"/>
      <c r="I420" s="105"/>
      <c r="J420" s="105"/>
      <c r="K420" s="106"/>
      <c r="L420" s="105"/>
      <c r="M420" s="105"/>
      <c r="N420" s="105"/>
      <c r="O420" s="105"/>
      <c r="P420" s="105"/>
      <c r="Q420" s="105"/>
      <c r="R420" s="105"/>
      <c r="S420" s="105"/>
      <c r="T420" s="105">
        <v>0</v>
      </c>
      <c r="U420" s="105">
        <v>1</v>
      </c>
    </row>
    <row r="421" spans="1:21" x14ac:dyDescent="0.25">
      <c r="A421" s="102" t="e">
        <f ca="1">CELL("contents",'[1]Общие сведения'!A421)</f>
        <v>#N/A</v>
      </c>
      <c r="B421" s="102" t="e">
        <f ca="1">CELL("contents",'[1]Общие сведения'!B421)</f>
        <v>#N/A</v>
      </c>
      <c r="C421" s="105"/>
      <c r="D421" s="105"/>
      <c r="E421" s="105"/>
      <c r="F421" s="105"/>
      <c r="G421" s="105"/>
      <c r="H421" s="105"/>
      <c r="I421" s="105"/>
      <c r="J421" s="105"/>
      <c r="K421" s="106"/>
      <c r="L421" s="105"/>
      <c r="M421" s="105"/>
      <c r="N421" s="105"/>
      <c r="O421" s="105"/>
      <c r="P421" s="105"/>
      <c r="Q421" s="105"/>
      <c r="R421" s="105"/>
      <c r="S421" s="105"/>
      <c r="T421" s="105">
        <v>0</v>
      </c>
      <c r="U421" s="105">
        <v>1</v>
      </c>
    </row>
    <row r="422" spans="1:21" x14ac:dyDescent="0.25">
      <c r="A422" s="102" t="e">
        <f ca="1">CELL("contents",'[1]Общие сведения'!A422)</f>
        <v>#N/A</v>
      </c>
      <c r="B422" s="102" t="e">
        <f ca="1">CELL("contents",'[1]Общие сведения'!B422)</f>
        <v>#N/A</v>
      </c>
      <c r="C422" s="105"/>
      <c r="D422" s="105"/>
      <c r="E422" s="105"/>
      <c r="F422" s="105"/>
      <c r="G422" s="105"/>
      <c r="H422" s="105"/>
      <c r="I422" s="105"/>
      <c r="J422" s="105"/>
      <c r="K422" s="106"/>
      <c r="L422" s="105"/>
      <c r="M422" s="105"/>
      <c r="N422" s="105"/>
      <c r="O422" s="105"/>
      <c r="P422" s="105"/>
      <c r="Q422" s="105"/>
      <c r="R422" s="105"/>
      <c r="S422" s="105"/>
      <c r="T422" s="105">
        <v>0</v>
      </c>
      <c r="U422" s="105">
        <v>1</v>
      </c>
    </row>
    <row r="423" spans="1:21" x14ac:dyDescent="0.25">
      <c r="A423" s="102" t="e">
        <f ca="1">CELL("contents",'[1]Общие сведения'!A423)</f>
        <v>#N/A</v>
      </c>
      <c r="B423" s="102" t="e">
        <f ca="1">CELL("contents",'[1]Общие сведения'!B423)</f>
        <v>#N/A</v>
      </c>
      <c r="C423" s="105"/>
      <c r="D423" s="105"/>
      <c r="E423" s="105"/>
      <c r="F423" s="105"/>
      <c r="G423" s="105"/>
      <c r="H423" s="105"/>
      <c r="I423" s="105"/>
      <c r="J423" s="105"/>
      <c r="K423" s="106"/>
      <c r="L423" s="105"/>
      <c r="M423" s="105"/>
      <c r="N423" s="105"/>
      <c r="O423" s="105"/>
      <c r="P423" s="105"/>
      <c r="Q423" s="105"/>
      <c r="R423" s="105"/>
      <c r="S423" s="105"/>
      <c r="T423" s="105">
        <v>0</v>
      </c>
      <c r="U423" s="105">
        <v>1</v>
      </c>
    </row>
    <row r="424" spans="1:21" x14ac:dyDescent="0.25">
      <c r="A424" s="102" t="e">
        <f ca="1">CELL("contents",'[1]Общие сведения'!A424)</f>
        <v>#N/A</v>
      </c>
      <c r="B424" s="102" t="e">
        <f ca="1">CELL("contents",'[1]Общие сведения'!B424)</f>
        <v>#N/A</v>
      </c>
      <c r="C424" s="105"/>
      <c r="D424" s="105"/>
      <c r="E424" s="105"/>
      <c r="F424" s="105"/>
      <c r="G424" s="105"/>
      <c r="H424" s="105"/>
      <c r="I424" s="105"/>
      <c r="J424" s="105"/>
      <c r="K424" s="106"/>
      <c r="L424" s="105"/>
      <c r="M424" s="105"/>
      <c r="N424" s="105"/>
      <c r="O424" s="105"/>
      <c r="P424" s="105"/>
      <c r="Q424" s="105"/>
      <c r="R424" s="105"/>
      <c r="S424" s="105"/>
      <c r="T424" s="105">
        <v>0</v>
      </c>
      <c r="U424" s="105">
        <v>1</v>
      </c>
    </row>
    <row r="425" spans="1:21" x14ac:dyDescent="0.25">
      <c r="A425" s="102" t="e">
        <f ca="1">CELL("contents",'[1]Общие сведения'!A425)</f>
        <v>#N/A</v>
      </c>
      <c r="B425" s="102" t="e">
        <f ca="1">CELL("contents",'[1]Общие сведения'!B425)</f>
        <v>#N/A</v>
      </c>
      <c r="C425" s="105"/>
      <c r="D425" s="105"/>
      <c r="E425" s="105"/>
      <c r="F425" s="105"/>
      <c r="G425" s="105"/>
      <c r="H425" s="105"/>
      <c r="I425" s="105"/>
      <c r="J425" s="105"/>
      <c r="K425" s="106"/>
      <c r="L425" s="105"/>
      <c r="M425" s="105"/>
      <c r="N425" s="105"/>
      <c r="O425" s="105"/>
      <c r="P425" s="105"/>
      <c r="Q425" s="105"/>
      <c r="R425" s="105"/>
      <c r="S425" s="105"/>
      <c r="T425" s="105">
        <v>0</v>
      </c>
      <c r="U425" s="105">
        <v>1</v>
      </c>
    </row>
    <row r="426" spans="1:21" x14ac:dyDescent="0.25">
      <c r="A426" s="102" t="e">
        <f ca="1">CELL("contents",'[1]Общие сведения'!A426)</f>
        <v>#N/A</v>
      </c>
      <c r="B426" s="102" t="e">
        <f ca="1">CELL("contents",'[1]Общие сведения'!B426)</f>
        <v>#N/A</v>
      </c>
      <c r="C426" s="105"/>
      <c r="D426" s="105"/>
      <c r="E426" s="105"/>
      <c r="F426" s="105"/>
      <c r="G426" s="105"/>
      <c r="H426" s="105"/>
      <c r="I426" s="105"/>
      <c r="J426" s="105"/>
      <c r="K426" s="106"/>
      <c r="L426" s="105"/>
      <c r="M426" s="105"/>
      <c r="N426" s="105"/>
      <c r="O426" s="105"/>
      <c r="P426" s="105"/>
      <c r="Q426" s="105"/>
      <c r="R426" s="105"/>
      <c r="S426" s="105"/>
      <c r="T426" s="105">
        <v>0</v>
      </c>
      <c r="U426" s="105">
        <v>1</v>
      </c>
    </row>
    <row r="427" spans="1:21" x14ac:dyDescent="0.25">
      <c r="A427" s="102" t="e">
        <f ca="1">CELL("contents",'[1]Общие сведения'!A427)</f>
        <v>#N/A</v>
      </c>
      <c r="B427" s="102" t="e">
        <f ca="1">CELL("contents",'[1]Общие сведения'!B427)</f>
        <v>#N/A</v>
      </c>
      <c r="C427" s="105"/>
      <c r="D427" s="105"/>
      <c r="E427" s="105"/>
      <c r="F427" s="105"/>
      <c r="G427" s="105"/>
      <c r="H427" s="105"/>
      <c r="I427" s="105"/>
      <c r="J427" s="105"/>
      <c r="K427" s="106"/>
      <c r="L427" s="105"/>
      <c r="M427" s="105"/>
      <c r="N427" s="105"/>
      <c r="O427" s="105"/>
      <c r="P427" s="105"/>
      <c r="Q427" s="105"/>
      <c r="R427" s="105"/>
      <c r="S427" s="105"/>
      <c r="T427" s="105">
        <v>0</v>
      </c>
      <c r="U427" s="105">
        <v>1</v>
      </c>
    </row>
    <row r="428" spans="1:21" x14ac:dyDescent="0.25">
      <c r="A428" s="102" t="e">
        <f ca="1">CELL("contents",'[1]Общие сведения'!A428)</f>
        <v>#N/A</v>
      </c>
      <c r="B428" s="102" t="e">
        <f ca="1">CELL("contents",'[1]Общие сведения'!B428)</f>
        <v>#N/A</v>
      </c>
      <c r="C428" s="105"/>
      <c r="D428" s="105"/>
      <c r="E428" s="105"/>
      <c r="F428" s="105"/>
      <c r="G428" s="105"/>
      <c r="H428" s="105"/>
      <c r="I428" s="105"/>
      <c r="J428" s="105"/>
      <c r="K428" s="106"/>
      <c r="L428" s="105"/>
      <c r="M428" s="105"/>
      <c r="N428" s="105"/>
      <c r="O428" s="105"/>
      <c r="P428" s="105"/>
      <c r="Q428" s="105"/>
      <c r="R428" s="105"/>
      <c r="S428" s="105"/>
      <c r="T428" s="105">
        <v>0</v>
      </c>
      <c r="U428" s="105">
        <v>1</v>
      </c>
    </row>
    <row r="429" spans="1:21" x14ac:dyDescent="0.25">
      <c r="A429" s="102" t="e">
        <f ca="1">CELL("contents",'[1]Общие сведения'!A429)</f>
        <v>#N/A</v>
      </c>
      <c r="B429" s="102" t="e">
        <f ca="1">CELL("contents",'[1]Общие сведения'!B429)</f>
        <v>#N/A</v>
      </c>
      <c r="C429" s="105"/>
      <c r="D429" s="105"/>
      <c r="E429" s="105"/>
      <c r="F429" s="105"/>
      <c r="G429" s="105"/>
      <c r="H429" s="105"/>
      <c r="I429" s="105"/>
      <c r="J429" s="105"/>
      <c r="K429" s="106"/>
      <c r="L429" s="105"/>
      <c r="M429" s="105"/>
      <c r="N429" s="105"/>
      <c r="O429" s="105"/>
      <c r="P429" s="105"/>
      <c r="Q429" s="105"/>
      <c r="R429" s="105"/>
      <c r="S429" s="105"/>
      <c r="T429" s="105">
        <v>0</v>
      </c>
      <c r="U429" s="105">
        <v>1</v>
      </c>
    </row>
    <row r="430" spans="1:21" x14ac:dyDescent="0.25">
      <c r="A430" s="102" t="e">
        <f ca="1">CELL("contents",'[1]Общие сведения'!A430)</f>
        <v>#N/A</v>
      </c>
      <c r="B430" s="102" t="e">
        <f ca="1">CELL("contents",'[1]Общие сведения'!B430)</f>
        <v>#N/A</v>
      </c>
      <c r="C430" s="105"/>
      <c r="D430" s="105"/>
      <c r="E430" s="105"/>
      <c r="F430" s="105"/>
      <c r="G430" s="105"/>
      <c r="H430" s="105"/>
      <c r="I430" s="105"/>
      <c r="J430" s="105"/>
      <c r="K430" s="106"/>
      <c r="L430" s="105"/>
      <c r="M430" s="105"/>
      <c r="N430" s="105"/>
      <c r="O430" s="105"/>
      <c r="P430" s="105"/>
      <c r="Q430" s="105"/>
      <c r="R430" s="105"/>
      <c r="S430" s="105"/>
      <c r="T430" s="105">
        <v>0</v>
      </c>
      <c r="U430" s="105">
        <v>1</v>
      </c>
    </row>
    <row r="431" spans="1:21" x14ac:dyDescent="0.25">
      <c r="A431" s="102" t="e">
        <f ca="1">CELL("contents",'[1]Общие сведения'!A431)</f>
        <v>#N/A</v>
      </c>
      <c r="B431" s="102" t="e">
        <f ca="1">CELL("contents",'[1]Общие сведения'!B431)</f>
        <v>#N/A</v>
      </c>
      <c r="C431" s="105"/>
      <c r="D431" s="105"/>
      <c r="E431" s="105"/>
      <c r="F431" s="105"/>
      <c r="G431" s="105"/>
      <c r="H431" s="105"/>
      <c r="I431" s="105"/>
      <c r="J431" s="105"/>
      <c r="K431" s="106"/>
      <c r="L431" s="105"/>
      <c r="M431" s="105"/>
      <c r="N431" s="105"/>
      <c r="O431" s="105"/>
      <c r="P431" s="105"/>
      <c r="Q431" s="105"/>
      <c r="R431" s="105"/>
      <c r="S431" s="105"/>
      <c r="T431" s="105">
        <v>0</v>
      </c>
      <c r="U431" s="105">
        <v>1</v>
      </c>
    </row>
    <row r="432" spans="1:21" x14ac:dyDescent="0.25">
      <c r="A432" s="102" t="e">
        <f ca="1">CELL("contents",'[1]Общие сведения'!A432)</f>
        <v>#N/A</v>
      </c>
      <c r="B432" s="102" t="e">
        <f ca="1">CELL("contents",'[1]Общие сведения'!B432)</f>
        <v>#N/A</v>
      </c>
      <c r="C432" s="105"/>
      <c r="D432" s="105"/>
      <c r="E432" s="105"/>
      <c r="F432" s="105"/>
      <c r="G432" s="105"/>
      <c r="H432" s="105"/>
      <c r="I432" s="105"/>
      <c r="J432" s="105"/>
      <c r="K432" s="106"/>
      <c r="L432" s="105"/>
      <c r="M432" s="105"/>
      <c r="N432" s="105"/>
      <c r="O432" s="105"/>
      <c r="P432" s="105"/>
      <c r="Q432" s="105"/>
      <c r="R432" s="105"/>
      <c r="S432" s="105"/>
      <c r="T432" s="105">
        <v>0</v>
      </c>
      <c r="U432" s="105">
        <v>1</v>
      </c>
    </row>
    <row r="433" spans="1:21" x14ac:dyDescent="0.25">
      <c r="A433" s="102" t="e">
        <f ca="1">CELL("contents",'[1]Общие сведения'!A433)</f>
        <v>#N/A</v>
      </c>
      <c r="B433" s="102" t="e">
        <f ca="1">CELL("contents",'[1]Общие сведения'!B433)</f>
        <v>#N/A</v>
      </c>
      <c r="C433" s="105"/>
      <c r="D433" s="105"/>
      <c r="E433" s="105"/>
      <c r="F433" s="105"/>
      <c r="G433" s="105"/>
      <c r="H433" s="105"/>
      <c r="I433" s="105"/>
      <c r="J433" s="105"/>
      <c r="K433" s="106"/>
      <c r="L433" s="105"/>
      <c r="M433" s="105"/>
      <c r="N433" s="105"/>
      <c r="O433" s="105"/>
      <c r="P433" s="105"/>
      <c r="Q433" s="105"/>
      <c r="R433" s="105"/>
      <c r="S433" s="105"/>
      <c r="T433" s="105">
        <v>0</v>
      </c>
      <c r="U433" s="105">
        <v>1</v>
      </c>
    </row>
    <row r="434" spans="1:21" x14ac:dyDescent="0.25">
      <c r="A434" s="102" t="e">
        <f ca="1">CELL("contents",'[1]Общие сведения'!A434)</f>
        <v>#N/A</v>
      </c>
      <c r="B434" s="102" t="e">
        <f ca="1">CELL("contents",'[1]Общие сведения'!B434)</f>
        <v>#N/A</v>
      </c>
      <c r="C434" s="105"/>
      <c r="D434" s="105"/>
      <c r="E434" s="105"/>
      <c r="F434" s="105"/>
      <c r="G434" s="105"/>
      <c r="H434" s="105"/>
      <c r="I434" s="105"/>
      <c r="J434" s="105"/>
      <c r="K434" s="106"/>
      <c r="L434" s="105"/>
      <c r="M434" s="105"/>
      <c r="N434" s="105"/>
      <c r="O434" s="105"/>
      <c r="P434" s="105"/>
      <c r="Q434" s="105"/>
      <c r="R434" s="105"/>
      <c r="S434" s="105"/>
      <c r="T434" s="105">
        <v>0</v>
      </c>
      <c r="U434" s="105">
        <v>1</v>
      </c>
    </row>
    <row r="435" spans="1:21" x14ac:dyDescent="0.25">
      <c r="A435" s="102" t="e">
        <f ca="1">CELL("contents",'[1]Общие сведения'!A435)</f>
        <v>#N/A</v>
      </c>
      <c r="B435" s="102" t="e">
        <f ca="1">CELL("contents",'[1]Общие сведения'!B435)</f>
        <v>#N/A</v>
      </c>
      <c r="C435" s="105"/>
      <c r="D435" s="105"/>
      <c r="E435" s="105"/>
      <c r="F435" s="105"/>
      <c r="G435" s="105"/>
      <c r="H435" s="105"/>
      <c r="I435" s="105"/>
      <c r="J435" s="105"/>
      <c r="K435" s="106"/>
      <c r="L435" s="105"/>
      <c r="M435" s="105"/>
      <c r="N435" s="105"/>
      <c r="O435" s="105"/>
      <c r="P435" s="105"/>
      <c r="Q435" s="105"/>
      <c r="R435" s="105"/>
      <c r="S435" s="105"/>
      <c r="T435" s="105">
        <v>0</v>
      </c>
      <c r="U435" s="105">
        <v>1</v>
      </c>
    </row>
    <row r="436" spans="1:21" x14ac:dyDescent="0.25">
      <c r="A436" s="102" t="e">
        <f ca="1">CELL("contents",'[1]Общие сведения'!A436)</f>
        <v>#N/A</v>
      </c>
      <c r="B436" s="102" t="e">
        <f ca="1">CELL("contents",'[1]Общие сведения'!B436)</f>
        <v>#N/A</v>
      </c>
      <c r="C436" s="105"/>
      <c r="D436" s="105"/>
      <c r="E436" s="105"/>
      <c r="F436" s="105"/>
      <c r="G436" s="105"/>
      <c r="H436" s="105"/>
      <c r="I436" s="105"/>
      <c r="J436" s="105"/>
      <c r="K436" s="106"/>
      <c r="L436" s="105"/>
      <c r="M436" s="105"/>
      <c r="N436" s="105"/>
      <c r="O436" s="105"/>
      <c r="P436" s="105"/>
      <c r="Q436" s="105"/>
      <c r="R436" s="105"/>
      <c r="S436" s="105"/>
      <c r="T436" s="105">
        <v>0</v>
      </c>
      <c r="U436" s="105">
        <v>1</v>
      </c>
    </row>
    <row r="437" spans="1:21" x14ac:dyDescent="0.25">
      <c r="A437" s="102" t="e">
        <f ca="1">CELL("contents",'[1]Общие сведения'!A437)</f>
        <v>#N/A</v>
      </c>
      <c r="B437" s="102" t="e">
        <f ca="1">CELL("contents",'[1]Общие сведения'!B437)</f>
        <v>#N/A</v>
      </c>
      <c r="C437" s="105"/>
      <c r="D437" s="105"/>
      <c r="E437" s="105"/>
      <c r="F437" s="105"/>
      <c r="G437" s="105"/>
      <c r="H437" s="105"/>
      <c r="I437" s="105"/>
      <c r="J437" s="105"/>
      <c r="K437" s="106"/>
      <c r="L437" s="105"/>
      <c r="M437" s="105"/>
      <c r="N437" s="105"/>
      <c r="O437" s="105"/>
      <c r="P437" s="105"/>
      <c r="Q437" s="105"/>
      <c r="R437" s="105"/>
      <c r="S437" s="105"/>
      <c r="T437" s="105">
        <v>0</v>
      </c>
      <c r="U437" s="105">
        <v>1</v>
      </c>
    </row>
    <row r="438" spans="1:21" x14ac:dyDescent="0.25">
      <c r="A438" s="102" t="e">
        <f ca="1">CELL("contents",'[1]Общие сведения'!A438)</f>
        <v>#N/A</v>
      </c>
      <c r="B438" s="102" t="e">
        <f ca="1">CELL("contents",'[1]Общие сведения'!B438)</f>
        <v>#N/A</v>
      </c>
      <c r="C438" s="105"/>
      <c r="D438" s="105"/>
      <c r="E438" s="105"/>
      <c r="F438" s="105"/>
      <c r="G438" s="105"/>
      <c r="H438" s="105"/>
      <c r="I438" s="105"/>
      <c r="J438" s="105"/>
      <c r="K438" s="106"/>
      <c r="L438" s="105"/>
      <c r="M438" s="105"/>
      <c r="N438" s="105"/>
      <c r="O438" s="105"/>
      <c r="P438" s="105"/>
      <c r="Q438" s="105"/>
      <c r="R438" s="105"/>
      <c r="S438" s="105"/>
      <c r="T438" s="105">
        <v>0</v>
      </c>
      <c r="U438" s="105">
        <v>1</v>
      </c>
    </row>
    <row r="439" spans="1:21" x14ac:dyDescent="0.25">
      <c r="A439" s="102" t="e">
        <f ca="1">CELL("contents",'[1]Общие сведения'!A439)</f>
        <v>#N/A</v>
      </c>
      <c r="B439" s="102" t="e">
        <f ca="1">CELL("contents",'[1]Общие сведения'!B439)</f>
        <v>#N/A</v>
      </c>
      <c r="C439" s="105"/>
      <c r="D439" s="105"/>
      <c r="E439" s="105"/>
      <c r="F439" s="105"/>
      <c r="G439" s="105"/>
      <c r="H439" s="105"/>
      <c r="I439" s="105"/>
      <c r="J439" s="105"/>
      <c r="K439" s="106"/>
      <c r="L439" s="105"/>
      <c r="M439" s="105"/>
      <c r="N439" s="105"/>
      <c r="O439" s="105"/>
      <c r="P439" s="105"/>
      <c r="Q439" s="105"/>
      <c r="R439" s="105"/>
      <c r="S439" s="105"/>
      <c r="T439" s="105">
        <v>0</v>
      </c>
      <c r="U439" s="105">
        <v>1</v>
      </c>
    </row>
    <row r="440" spans="1:21" x14ac:dyDescent="0.25">
      <c r="A440" s="102" t="e">
        <f ca="1">CELL("contents",'[1]Общие сведения'!A440)</f>
        <v>#N/A</v>
      </c>
      <c r="B440" s="102" t="e">
        <f ca="1">CELL("contents",'[1]Общие сведения'!B440)</f>
        <v>#N/A</v>
      </c>
      <c r="C440" s="105"/>
      <c r="D440" s="105"/>
      <c r="E440" s="105"/>
      <c r="F440" s="105"/>
      <c r="G440" s="105"/>
      <c r="H440" s="105"/>
      <c r="I440" s="105"/>
      <c r="J440" s="105"/>
      <c r="K440" s="106"/>
      <c r="L440" s="105"/>
      <c r="M440" s="105"/>
      <c r="N440" s="105"/>
      <c r="O440" s="105"/>
      <c r="P440" s="105"/>
      <c r="Q440" s="105"/>
      <c r="R440" s="105"/>
      <c r="S440" s="105"/>
      <c r="T440" s="105">
        <v>0</v>
      </c>
      <c r="U440" s="105">
        <v>1</v>
      </c>
    </row>
    <row r="441" spans="1:21" x14ac:dyDescent="0.25">
      <c r="A441" s="102" t="e">
        <f ca="1">CELL("contents",'[1]Общие сведения'!A441)</f>
        <v>#N/A</v>
      </c>
      <c r="B441" s="102" t="e">
        <f ca="1">CELL("contents",'[1]Общие сведения'!B441)</f>
        <v>#N/A</v>
      </c>
      <c r="C441" s="105"/>
      <c r="D441" s="105"/>
      <c r="E441" s="105"/>
      <c r="F441" s="105"/>
      <c r="G441" s="105"/>
      <c r="H441" s="105"/>
      <c r="I441" s="105"/>
      <c r="J441" s="105"/>
      <c r="K441" s="106"/>
      <c r="L441" s="105"/>
      <c r="M441" s="105"/>
      <c r="N441" s="105"/>
      <c r="O441" s="105"/>
      <c r="P441" s="105"/>
      <c r="Q441" s="105"/>
      <c r="R441" s="105"/>
      <c r="S441" s="105"/>
      <c r="T441" s="105">
        <v>0</v>
      </c>
      <c r="U441" s="105">
        <v>1</v>
      </c>
    </row>
    <row r="442" spans="1:21" x14ac:dyDescent="0.25">
      <c r="A442" s="102" t="e">
        <f ca="1">CELL("contents",'[1]Общие сведения'!A442)</f>
        <v>#N/A</v>
      </c>
      <c r="B442" s="102" t="e">
        <f ca="1">CELL("contents",'[1]Общие сведения'!B442)</f>
        <v>#N/A</v>
      </c>
      <c r="C442" s="105"/>
      <c r="D442" s="105"/>
      <c r="E442" s="105"/>
      <c r="F442" s="105"/>
      <c r="G442" s="105"/>
      <c r="H442" s="105"/>
      <c r="I442" s="105"/>
      <c r="J442" s="105"/>
      <c r="K442" s="106"/>
      <c r="L442" s="105"/>
      <c r="M442" s="105"/>
      <c r="N442" s="105"/>
      <c r="O442" s="105"/>
      <c r="P442" s="105"/>
      <c r="Q442" s="105"/>
      <c r="R442" s="105"/>
      <c r="S442" s="105"/>
      <c r="T442" s="105">
        <v>0</v>
      </c>
      <c r="U442" s="105">
        <v>1</v>
      </c>
    </row>
    <row r="443" spans="1:21" x14ac:dyDescent="0.25">
      <c r="A443" s="102" t="e">
        <f ca="1">CELL("contents",'[1]Общие сведения'!A443)</f>
        <v>#N/A</v>
      </c>
      <c r="B443" s="102" t="e">
        <f ca="1">CELL("contents",'[1]Общие сведения'!B443)</f>
        <v>#N/A</v>
      </c>
      <c r="C443" s="105"/>
      <c r="D443" s="105"/>
      <c r="E443" s="105"/>
      <c r="F443" s="105"/>
      <c r="G443" s="105"/>
      <c r="H443" s="105"/>
      <c r="I443" s="105"/>
      <c r="J443" s="105"/>
      <c r="K443" s="106"/>
      <c r="L443" s="105"/>
      <c r="M443" s="105"/>
      <c r="N443" s="105"/>
      <c r="O443" s="105"/>
      <c r="P443" s="105"/>
      <c r="Q443" s="105"/>
      <c r="R443" s="105"/>
      <c r="S443" s="105"/>
      <c r="T443" s="105">
        <v>0</v>
      </c>
      <c r="U443" s="105">
        <v>1</v>
      </c>
    </row>
    <row r="444" spans="1:21" x14ac:dyDescent="0.25">
      <c r="A444" s="102" t="e">
        <f ca="1">CELL("contents",'[1]Общие сведения'!A444)</f>
        <v>#N/A</v>
      </c>
      <c r="B444" s="102" t="e">
        <f ca="1">CELL("contents",'[1]Общие сведения'!B444)</f>
        <v>#N/A</v>
      </c>
      <c r="C444" s="105"/>
      <c r="D444" s="105"/>
      <c r="E444" s="105"/>
      <c r="F444" s="105"/>
      <c r="G444" s="105"/>
      <c r="H444" s="105"/>
      <c r="I444" s="105"/>
      <c r="J444" s="105"/>
      <c r="K444" s="106"/>
      <c r="L444" s="105"/>
      <c r="M444" s="105"/>
      <c r="N444" s="105"/>
      <c r="O444" s="105"/>
      <c r="P444" s="105"/>
      <c r="Q444" s="105"/>
      <c r="R444" s="105"/>
      <c r="S444" s="105"/>
      <c r="T444" s="105">
        <v>0</v>
      </c>
      <c r="U444" s="105">
        <v>1</v>
      </c>
    </row>
    <row r="445" spans="1:21" x14ac:dyDescent="0.25">
      <c r="A445" s="102" t="e">
        <f ca="1">CELL("contents",'[1]Общие сведения'!A445)</f>
        <v>#N/A</v>
      </c>
      <c r="B445" s="102" t="e">
        <f ca="1">CELL("contents",'[1]Общие сведения'!B445)</f>
        <v>#N/A</v>
      </c>
      <c r="C445" s="105"/>
      <c r="D445" s="105"/>
      <c r="E445" s="105"/>
      <c r="F445" s="105"/>
      <c r="G445" s="105"/>
      <c r="H445" s="105"/>
      <c r="I445" s="105"/>
      <c r="J445" s="105"/>
      <c r="K445" s="106"/>
      <c r="L445" s="105"/>
      <c r="M445" s="105"/>
      <c r="N445" s="105"/>
      <c r="O445" s="105"/>
      <c r="P445" s="105"/>
      <c r="Q445" s="105"/>
      <c r="R445" s="105"/>
      <c r="S445" s="105"/>
      <c r="T445" s="105">
        <v>0</v>
      </c>
      <c r="U445" s="105">
        <v>1</v>
      </c>
    </row>
    <row r="446" spans="1:21" x14ac:dyDescent="0.25">
      <c r="A446" s="102" t="e">
        <f ca="1">CELL("contents",'[1]Общие сведения'!A446)</f>
        <v>#N/A</v>
      </c>
      <c r="B446" s="102" t="e">
        <f ca="1">CELL("contents",'[1]Общие сведения'!B446)</f>
        <v>#N/A</v>
      </c>
      <c r="C446" s="105"/>
      <c r="D446" s="105"/>
      <c r="E446" s="105"/>
      <c r="F446" s="105"/>
      <c r="G446" s="105"/>
      <c r="H446" s="105"/>
      <c r="I446" s="105"/>
      <c r="J446" s="105"/>
      <c r="K446" s="106"/>
      <c r="L446" s="105"/>
      <c r="M446" s="105"/>
      <c r="N446" s="105"/>
      <c r="O446" s="105"/>
      <c r="P446" s="105"/>
      <c r="Q446" s="105"/>
      <c r="R446" s="105"/>
      <c r="S446" s="105"/>
      <c r="T446" s="105">
        <v>0</v>
      </c>
      <c r="U446" s="105">
        <v>1</v>
      </c>
    </row>
    <row r="447" spans="1:21" x14ac:dyDescent="0.25">
      <c r="A447" s="102" t="e">
        <f ca="1">CELL("contents",'[1]Общие сведения'!A447)</f>
        <v>#N/A</v>
      </c>
      <c r="B447" s="102" t="e">
        <f ca="1">CELL("contents",'[1]Общие сведения'!B447)</f>
        <v>#N/A</v>
      </c>
      <c r="C447" s="105"/>
      <c r="D447" s="105"/>
      <c r="E447" s="105"/>
      <c r="F447" s="105"/>
      <c r="G447" s="105"/>
      <c r="H447" s="105"/>
      <c r="I447" s="105"/>
      <c r="J447" s="105"/>
      <c r="K447" s="106"/>
      <c r="L447" s="105"/>
      <c r="M447" s="105"/>
      <c r="N447" s="105"/>
      <c r="O447" s="105"/>
      <c r="P447" s="105"/>
      <c r="Q447" s="105"/>
      <c r="R447" s="105"/>
      <c r="S447" s="105"/>
      <c r="T447" s="105">
        <v>0</v>
      </c>
      <c r="U447" s="105">
        <v>1</v>
      </c>
    </row>
    <row r="448" spans="1:21" x14ac:dyDescent="0.25">
      <c r="A448" s="102" t="e">
        <f ca="1">CELL("contents",'[1]Общие сведения'!A448)</f>
        <v>#N/A</v>
      </c>
      <c r="B448" s="102" t="e">
        <f ca="1">CELL("contents",'[1]Общие сведения'!B448)</f>
        <v>#N/A</v>
      </c>
      <c r="C448" s="105"/>
      <c r="D448" s="105"/>
      <c r="E448" s="105"/>
      <c r="F448" s="105"/>
      <c r="G448" s="105"/>
      <c r="H448" s="105"/>
      <c r="I448" s="105"/>
      <c r="J448" s="105"/>
      <c r="K448" s="106"/>
      <c r="L448" s="105"/>
      <c r="M448" s="105"/>
      <c r="N448" s="105"/>
      <c r="O448" s="105"/>
      <c r="P448" s="105"/>
      <c r="Q448" s="105"/>
      <c r="R448" s="105"/>
      <c r="S448" s="105"/>
      <c r="T448" s="105">
        <v>0</v>
      </c>
      <c r="U448" s="105">
        <v>1</v>
      </c>
    </row>
    <row r="449" spans="1:21" x14ac:dyDescent="0.25">
      <c r="A449" s="102" t="e">
        <f ca="1">CELL("contents",'[1]Общие сведения'!A449)</f>
        <v>#N/A</v>
      </c>
      <c r="B449" s="102" t="e">
        <f ca="1">CELL("contents",'[1]Общие сведения'!B449)</f>
        <v>#N/A</v>
      </c>
      <c r="C449" s="105"/>
      <c r="D449" s="105"/>
      <c r="E449" s="105"/>
      <c r="F449" s="105"/>
      <c r="G449" s="105"/>
      <c r="H449" s="105"/>
      <c r="I449" s="105"/>
      <c r="J449" s="105"/>
      <c r="K449" s="106"/>
      <c r="L449" s="105"/>
      <c r="M449" s="105"/>
      <c r="N449" s="105"/>
      <c r="O449" s="105"/>
      <c r="P449" s="105"/>
      <c r="Q449" s="105"/>
      <c r="R449" s="105"/>
      <c r="S449" s="105"/>
      <c r="T449" s="105">
        <v>0</v>
      </c>
      <c r="U449" s="105">
        <v>1</v>
      </c>
    </row>
    <row r="450" spans="1:21" x14ac:dyDescent="0.25">
      <c r="A450" s="102" t="e">
        <f ca="1">CELL("contents",'[1]Общие сведения'!A450)</f>
        <v>#N/A</v>
      </c>
      <c r="B450" s="102" t="e">
        <f ca="1">CELL("contents",'[1]Общие сведения'!B450)</f>
        <v>#N/A</v>
      </c>
      <c r="C450" s="105"/>
      <c r="D450" s="105"/>
      <c r="E450" s="105"/>
      <c r="F450" s="105"/>
      <c r="G450" s="105"/>
      <c r="H450" s="105"/>
      <c r="I450" s="105"/>
      <c r="J450" s="105"/>
      <c r="K450" s="106"/>
      <c r="L450" s="105"/>
      <c r="M450" s="105"/>
      <c r="N450" s="105"/>
      <c r="O450" s="105"/>
      <c r="P450" s="105"/>
      <c r="Q450" s="105"/>
      <c r="R450" s="105"/>
      <c r="S450" s="105"/>
      <c r="T450" s="105">
        <v>0</v>
      </c>
      <c r="U450" s="105">
        <v>1</v>
      </c>
    </row>
    <row r="451" spans="1:21" x14ac:dyDescent="0.25">
      <c r="A451" s="102" t="e">
        <f ca="1">CELL("contents",'[1]Общие сведения'!A451)</f>
        <v>#N/A</v>
      </c>
      <c r="B451" s="102" t="e">
        <f ca="1">CELL("contents",'[1]Общие сведения'!B451)</f>
        <v>#N/A</v>
      </c>
      <c r="C451" s="105"/>
      <c r="D451" s="105"/>
      <c r="E451" s="105"/>
      <c r="F451" s="105"/>
      <c r="G451" s="105"/>
      <c r="H451" s="105"/>
      <c r="I451" s="105"/>
      <c r="J451" s="105"/>
      <c r="K451" s="106"/>
      <c r="L451" s="105"/>
      <c r="M451" s="105"/>
      <c r="N451" s="105"/>
      <c r="O451" s="105"/>
      <c r="P451" s="105"/>
      <c r="Q451" s="105"/>
      <c r="R451" s="105"/>
      <c r="S451" s="105"/>
      <c r="T451" s="105">
        <v>0</v>
      </c>
      <c r="U451" s="105">
        <v>1</v>
      </c>
    </row>
    <row r="452" spans="1:21" x14ac:dyDescent="0.25">
      <c r="A452" s="102" t="e">
        <f ca="1">CELL("contents",'[1]Общие сведения'!A452)</f>
        <v>#N/A</v>
      </c>
      <c r="B452" s="102" t="e">
        <f ca="1">CELL("contents",'[1]Общие сведения'!B452)</f>
        <v>#N/A</v>
      </c>
      <c r="C452" s="105"/>
      <c r="D452" s="105"/>
      <c r="E452" s="105"/>
      <c r="F452" s="105"/>
      <c r="G452" s="105"/>
      <c r="H452" s="105"/>
      <c r="I452" s="105"/>
      <c r="J452" s="105"/>
      <c r="K452" s="106"/>
      <c r="L452" s="105"/>
      <c r="M452" s="105"/>
      <c r="N452" s="105"/>
      <c r="O452" s="105"/>
      <c r="P452" s="105"/>
      <c r="Q452" s="105"/>
      <c r="R452" s="105"/>
      <c r="S452" s="105"/>
      <c r="T452" s="105">
        <v>0</v>
      </c>
      <c r="U452" s="105">
        <v>1</v>
      </c>
    </row>
    <row r="453" spans="1:21" x14ac:dyDescent="0.25">
      <c r="A453" s="102" t="e">
        <f ca="1">CELL("contents",'[1]Общие сведения'!A453)</f>
        <v>#N/A</v>
      </c>
      <c r="B453" s="102" t="e">
        <f ca="1">CELL("contents",'[1]Общие сведения'!B453)</f>
        <v>#N/A</v>
      </c>
      <c r="C453" s="105"/>
      <c r="D453" s="105"/>
      <c r="E453" s="105"/>
      <c r="F453" s="105"/>
      <c r="G453" s="105"/>
      <c r="H453" s="105"/>
      <c r="I453" s="105"/>
      <c r="J453" s="105"/>
      <c r="K453" s="106"/>
      <c r="L453" s="105"/>
      <c r="M453" s="105"/>
      <c r="N453" s="105"/>
      <c r="O453" s="105"/>
      <c r="P453" s="105"/>
      <c r="Q453" s="105"/>
      <c r="R453" s="105"/>
      <c r="S453" s="105"/>
      <c r="T453" s="105">
        <v>0</v>
      </c>
      <c r="U453" s="105">
        <v>1</v>
      </c>
    </row>
    <row r="454" spans="1:21" x14ac:dyDescent="0.25">
      <c r="A454" s="102" t="e">
        <f ca="1">CELL("contents",'[1]Общие сведения'!A454)</f>
        <v>#N/A</v>
      </c>
      <c r="B454" s="102" t="e">
        <f ca="1">CELL("contents",'[1]Общие сведения'!B454)</f>
        <v>#N/A</v>
      </c>
      <c r="C454" s="105"/>
      <c r="D454" s="105"/>
      <c r="E454" s="105"/>
      <c r="F454" s="105"/>
      <c r="G454" s="105"/>
      <c r="H454" s="105"/>
      <c r="I454" s="105"/>
      <c r="J454" s="105"/>
      <c r="K454" s="106"/>
      <c r="L454" s="105"/>
      <c r="M454" s="105"/>
      <c r="N454" s="105"/>
      <c r="O454" s="105"/>
      <c r="P454" s="105"/>
      <c r="Q454" s="105"/>
      <c r="R454" s="105"/>
      <c r="S454" s="105"/>
      <c r="T454" s="105">
        <v>0</v>
      </c>
      <c r="U454" s="105">
        <v>1</v>
      </c>
    </row>
    <row r="455" spans="1:21" x14ac:dyDescent="0.25">
      <c r="A455" s="102" t="e">
        <f ca="1">CELL("contents",'[1]Общие сведения'!A455)</f>
        <v>#N/A</v>
      </c>
      <c r="B455" s="102" t="e">
        <f ca="1">CELL("contents",'[1]Общие сведения'!B455)</f>
        <v>#N/A</v>
      </c>
      <c r="C455" s="105"/>
      <c r="D455" s="105"/>
      <c r="E455" s="105"/>
      <c r="F455" s="105"/>
      <c r="G455" s="105"/>
      <c r="H455" s="105"/>
      <c r="I455" s="105"/>
      <c r="J455" s="105"/>
      <c r="K455" s="106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</row>
    <row r="456" spans="1:21" x14ac:dyDescent="0.25">
      <c r="A456" s="102" t="e">
        <f ca="1">CELL("contents",'[1]Общие сведения'!A456)</f>
        <v>#N/A</v>
      </c>
      <c r="B456" s="102" t="e">
        <f ca="1">CELL("contents",'[1]Общие сведения'!B456)</f>
        <v>#N/A</v>
      </c>
      <c r="C456" s="105"/>
      <c r="D456" s="105"/>
      <c r="E456" s="105"/>
      <c r="F456" s="105"/>
      <c r="G456" s="105"/>
      <c r="H456" s="105"/>
      <c r="I456" s="105"/>
      <c r="J456" s="105"/>
      <c r="K456" s="106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</row>
    <row r="457" spans="1:21" x14ac:dyDescent="0.25">
      <c r="A457" s="102" t="e">
        <f ca="1">CELL("contents",'[1]Общие сведения'!A457)</f>
        <v>#N/A</v>
      </c>
      <c r="B457" s="102" t="e">
        <f ca="1">CELL("contents",'[1]Общие сведения'!B457)</f>
        <v>#N/A</v>
      </c>
      <c r="C457" s="105">
        <v>1</v>
      </c>
      <c r="D457" s="105">
        <v>28259</v>
      </c>
      <c r="E457" s="105">
        <v>9</v>
      </c>
      <c r="F457" s="105">
        <v>630</v>
      </c>
      <c r="G457" s="105">
        <v>2014</v>
      </c>
      <c r="H457" s="105"/>
      <c r="I457" s="105"/>
      <c r="J457" s="105"/>
      <c r="K457" s="106"/>
      <c r="L457" s="105">
        <v>2</v>
      </c>
      <c r="M457" s="105">
        <v>28260</v>
      </c>
      <c r="N457" s="105">
        <v>9</v>
      </c>
      <c r="O457" s="105">
        <v>630</v>
      </c>
      <c r="P457" s="105">
        <v>2014</v>
      </c>
      <c r="Q457" s="105"/>
      <c r="R457" s="105"/>
      <c r="S457" s="105"/>
      <c r="T457" s="105"/>
      <c r="U457" s="105"/>
    </row>
    <row r="458" spans="1:21" x14ac:dyDescent="0.25">
      <c r="A458" s="102" t="e">
        <f ca="1">CELL("contents",'[1]Общие сведения'!A458)</f>
        <v>#N/A</v>
      </c>
      <c r="B458" s="102" t="e">
        <f ca="1">CELL("contents",'[1]Общие сведения'!B458)</f>
        <v>#N/A</v>
      </c>
      <c r="C458" s="105"/>
      <c r="D458" s="105"/>
      <c r="E458" s="105"/>
      <c r="F458" s="105"/>
      <c r="G458" s="105"/>
      <c r="H458" s="105"/>
      <c r="I458" s="105"/>
      <c r="J458" s="105"/>
      <c r="K458" s="106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</row>
    <row r="459" spans="1:21" x14ac:dyDescent="0.25">
      <c r="A459" s="102" t="e">
        <f ca="1">CELL("contents",'[1]Общие сведения'!A459)</f>
        <v>#N/A</v>
      </c>
      <c r="B459" s="102" t="e">
        <f ca="1">CELL("contents",'[1]Общие сведения'!B459)</f>
        <v>#N/A</v>
      </c>
      <c r="C459" s="105"/>
      <c r="D459" s="105"/>
      <c r="E459" s="105"/>
      <c r="F459" s="105"/>
      <c r="G459" s="105"/>
      <c r="H459" s="105"/>
      <c r="I459" s="105"/>
      <c r="J459" s="105"/>
      <c r="K459" s="106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</row>
    <row r="460" spans="1:21" x14ac:dyDescent="0.25">
      <c r="A460" s="102" t="e">
        <f ca="1">CELL("contents",'[1]Общие сведения'!A460)</f>
        <v>#N/A</v>
      </c>
      <c r="B460" s="102" t="e">
        <f ca="1">CELL("contents",'[1]Общие сведения'!B460)</f>
        <v>#N/A</v>
      </c>
      <c r="C460" s="105"/>
      <c r="D460" s="105"/>
      <c r="E460" s="105"/>
      <c r="F460" s="105"/>
      <c r="G460" s="105"/>
      <c r="H460" s="105"/>
      <c r="I460" s="105"/>
      <c r="J460" s="105"/>
      <c r="K460" s="106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</row>
    <row r="461" spans="1:21" x14ac:dyDescent="0.25">
      <c r="A461" s="102" t="e">
        <f ca="1">CELL("contents",'[1]Общие сведения'!A461)</f>
        <v>#N/A</v>
      </c>
      <c r="B461" s="102" t="e">
        <f ca="1">CELL("contents",'[1]Общие сведения'!B461)</f>
        <v>#N/A</v>
      </c>
      <c r="C461" s="105"/>
      <c r="D461" s="105"/>
      <c r="E461" s="105"/>
      <c r="F461" s="105"/>
      <c r="G461" s="105"/>
      <c r="H461" s="105"/>
      <c r="I461" s="105"/>
      <c r="J461" s="105"/>
      <c r="K461" s="106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</row>
    <row r="462" spans="1:21" x14ac:dyDescent="0.25">
      <c r="A462" s="102" t="e">
        <f ca="1">CELL("contents",'[1]Общие сведения'!A462)</f>
        <v>#N/A</v>
      </c>
      <c r="B462" s="102" t="e">
        <f ca="1">CELL("contents",'[1]Общие сведения'!B462)</f>
        <v>#N/A</v>
      </c>
      <c r="C462" s="105"/>
      <c r="D462" s="105"/>
      <c r="E462" s="105"/>
      <c r="F462" s="105"/>
      <c r="G462" s="105"/>
      <c r="H462" s="105"/>
      <c r="I462" s="105"/>
      <c r="J462" s="105"/>
      <c r="K462" s="106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</row>
    <row r="463" spans="1:21" x14ac:dyDescent="0.25">
      <c r="A463" s="102" t="e">
        <f ca="1">CELL("contents",'[1]Общие сведения'!A463)</f>
        <v>#N/A</v>
      </c>
      <c r="B463" s="102" t="e">
        <f ca="1">CELL("contents",'[1]Общие сведения'!B463)</f>
        <v>#N/A</v>
      </c>
      <c r="C463" s="105"/>
      <c r="D463" s="105"/>
      <c r="E463" s="105"/>
      <c r="F463" s="105"/>
      <c r="G463" s="105"/>
      <c r="H463" s="105"/>
      <c r="I463" s="105"/>
      <c r="J463" s="105"/>
      <c r="K463" s="106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</row>
    <row r="464" spans="1:21" x14ac:dyDescent="0.25">
      <c r="A464" s="102" t="e">
        <f ca="1">CELL("contents",'[1]Общие сведения'!A464)</f>
        <v>#N/A</v>
      </c>
      <c r="B464" s="102" t="e">
        <f ca="1">CELL("contents",'[1]Общие сведения'!B464)</f>
        <v>#N/A</v>
      </c>
      <c r="C464" s="105"/>
      <c r="D464" s="105"/>
      <c r="E464" s="105"/>
      <c r="F464" s="105"/>
      <c r="G464" s="105"/>
      <c r="H464" s="105"/>
      <c r="I464" s="105"/>
      <c r="J464" s="105"/>
      <c r="K464" s="106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</row>
    <row r="465" spans="1:21" x14ac:dyDescent="0.25">
      <c r="A465" s="102" t="e">
        <f ca="1">CELL("contents",'[1]Общие сведения'!A465)</f>
        <v>#N/A</v>
      </c>
      <c r="B465" s="102" t="e">
        <f ca="1">CELL("contents",'[1]Общие сведения'!B465)</f>
        <v>#N/A</v>
      </c>
      <c r="C465" s="105"/>
      <c r="D465" s="105"/>
      <c r="E465" s="105"/>
      <c r="F465" s="105"/>
      <c r="G465" s="105"/>
      <c r="H465" s="105"/>
      <c r="I465" s="105"/>
      <c r="J465" s="105"/>
      <c r="K465" s="106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</row>
    <row r="466" spans="1:21" x14ac:dyDescent="0.25">
      <c r="A466" s="102" t="e">
        <f ca="1">CELL("contents",'[1]Общие сведения'!A466)</f>
        <v>#N/A</v>
      </c>
      <c r="B466" s="102" t="e">
        <f ca="1">CELL("contents",'[1]Общие сведения'!B466)</f>
        <v>#N/A</v>
      </c>
      <c r="C466" s="105"/>
      <c r="D466" s="105"/>
      <c r="E466" s="105"/>
      <c r="F466" s="105"/>
      <c r="G466" s="105"/>
      <c r="H466" s="105"/>
      <c r="I466" s="105"/>
      <c r="J466" s="105"/>
      <c r="K466" s="106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</row>
    <row r="467" spans="1:21" x14ac:dyDescent="0.25">
      <c r="A467" s="102" t="e">
        <f ca="1">CELL("contents",'[1]Общие сведения'!A467)</f>
        <v>#N/A</v>
      </c>
      <c r="B467" s="102" t="e">
        <f ca="1">CELL("contents",'[1]Общие сведения'!B467)</f>
        <v>#N/A</v>
      </c>
      <c r="C467" s="105"/>
      <c r="D467" s="105"/>
      <c r="E467" s="105"/>
      <c r="F467" s="105"/>
      <c r="G467" s="105"/>
      <c r="H467" s="105"/>
      <c r="I467" s="105"/>
      <c r="J467" s="105"/>
      <c r="K467" s="106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</row>
    <row r="468" spans="1:21" x14ac:dyDescent="0.25">
      <c r="A468" s="102" t="e">
        <f ca="1">CELL("contents",'[1]Общие сведения'!A468)</f>
        <v>#N/A</v>
      </c>
      <c r="B468" s="102" t="e">
        <f ca="1">CELL("contents",'[1]Общие сведения'!B468)</f>
        <v>#N/A</v>
      </c>
      <c r="C468" s="105"/>
      <c r="D468" s="105"/>
      <c r="E468" s="105"/>
      <c r="F468" s="105"/>
      <c r="G468" s="105"/>
      <c r="H468" s="105"/>
      <c r="I468" s="105"/>
      <c r="J468" s="105"/>
      <c r="K468" s="106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</row>
    <row r="469" spans="1:21" x14ac:dyDescent="0.25">
      <c r="A469" s="102" t="e">
        <f ca="1">CELL("contents",'[1]Общие сведения'!A469)</f>
        <v>#N/A</v>
      </c>
      <c r="B469" s="102" t="e">
        <f ca="1">CELL("contents",'[1]Общие сведения'!B469)</f>
        <v>#N/A</v>
      </c>
      <c r="C469" s="105"/>
      <c r="D469" s="105"/>
      <c r="E469" s="105"/>
      <c r="F469" s="105"/>
      <c r="G469" s="105"/>
      <c r="H469" s="105"/>
      <c r="I469" s="105"/>
      <c r="J469" s="105"/>
      <c r="K469" s="106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</row>
    <row r="470" spans="1:21" x14ac:dyDescent="0.25">
      <c r="A470" s="102" t="e">
        <f ca="1">CELL("contents",'[1]Общие сведения'!A470)</f>
        <v>#N/A</v>
      </c>
      <c r="B470" s="102" t="e">
        <f ca="1">CELL("contents",'[1]Общие сведения'!B470)</f>
        <v>#N/A</v>
      </c>
      <c r="C470" s="105"/>
      <c r="D470" s="105"/>
      <c r="E470" s="105"/>
      <c r="F470" s="105"/>
      <c r="G470" s="105"/>
      <c r="H470" s="105"/>
      <c r="I470" s="105"/>
      <c r="J470" s="105"/>
      <c r="K470" s="106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</row>
    <row r="471" spans="1:21" x14ac:dyDescent="0.25">
      <c r="A471" s="102" t="e">
        <f ca="1">CELL("contents",'[1]Общие сведения'!A471)</f>
        <v>#N/A</v>
      </c>
      <c r="B471" s="102" t="e">
        <f ca="1">CELL("contents",'[1]Общие сведения'!B471)</f>
        <v>#N/A</v>
      </c>
      <c r="C471" s="105"/>
      <c r="D471" s="105"/>
      <c r="E471" s="105"/>
      <c r="F471" s="105"/>
      <c r="G471" s="105"/>
      <c r="H471" s="105"/>
      <c r="I471" s="105"/>
      <c r="J471" s="105"/>
      <c r="K471" s="106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</row>
    <row r="472" spans="1:21" x14ac:dyDescent="0.25">
      <c r="A472" s="102" t="e">
        <f ca="1">CELL("contents",'[1]Общие сведения'!A472)</f>
        <v>#N/A</v>
      </c>
      <c r="B472" s="102" t="e">
        <f ca="1">CELL("contents",'[1]Общие сведения'!B472)</f>
        <v>#N/A</v>
      </c>
      <c r="C472" s="105"/>
      <c r="D472" s="105"/>
      <c r="E472" s="105"/>
      <c r="F472" s="105"/>
      <c r="G472" s="105"/>
      <c r="H472" s="105"/>
      <c r="I472" s="105"/>
      <c r="J472" s="105"/>
      <c r="K472" s="106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</row>
    <row r="473" spans="1:21" x14ac:dyDescent="0.25">
      <c r="A473" s="102" t="e">
        <f ca="1">CELL("contents",'[1]Общие сведения'!A473)</f>
        <v>#N/A</v>
      </c>
      <c r="B473" s="102" t="e">
        <f ca="1">CELL("contents",'[1]Общие сведения'!B473)</f>
        <v>#N/A</v>
      </c>
      <c r="C473" s="105"/>
      <c r="D473" s="105"/>
      <c r="E473" s="105"/>
      <c r="F473" s="105"/>
      <c r="G473" s="105"/>
      <c r="H473" s="105"/>
      <c r="I473" s="105"/>
      <c r="J473" s="105"/>
      <c r="K473" s="106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</row>
    <row r="474" spans="1:21" x14ac:dyDescent="0.25">
      <c r="A474" s="102" t="e">
        <f ca="1">CELL("contents",'[1]Общие сведения'!A474)</f>
        <v>#N/A</v>
      </c>
      <c r="B474" s="102" t="e">
        <f ca="1">CELL("contents",'[1]Общие сведения'!B474)</f>
        <v>#N/A</v>
      </c>
      <c r="C474" s="105"/>
      <c r="D474" s="105"/>
      <c r="E474" s="105"/>
      <c r="F474" s="105"/>
      <c r="G474" s="105"/>
      <c r="H474" s="105"/>
      <c r="I474" s="105"/>
      <c r="J474" s="105"/>
      <c r="K474" s="106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</row>
    <row r="475" spans="1:21" x14ac:dyDescent="0.25">
      <c r="A475" s="102" t="e">
        <f ca="1">CELL("contents",'[1]Общие сведения'!A475)</f>
        <v>#N/A</v>
      </c>
      <c r="B475" s="102" t="e">
        <f ca="1">CELL("contents",'[1]Общие сведения'!B475)</f>
        <v>#N/A</v>
      </c>
      <c r="C475" s="105"/>
      <c r="D475" s="105"/>
      <c r="E475" s="105"/>
      <c r="F475" s="105"/>
      <c r="G475" s="105"/>
      <c r="H475" s="105"/>
      <c r="I475" s="105"/>
      <c r="J475" s="105"/>
      <c r="K475" s="106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</row>
    <row r="476" spans="1:21" x14ac:dyDescent="0.25">
      <c r="A476" s="102" t="e">
        <f ca="1">CELL("contents",'[1]Общие сведения'!A476)</f>
        <v>#N/A</v>
      </c>
      <c r="B476" s="102" t="e">
        <f ca="1">CELL("contents",'[1]Общие сведения'!B476)</f>
        <v>#N/A</v>
      </c>
      <c r="C476" s="105"/>
      <c r="D476" s="105"/>
      <c r="E476" s="105"/>
      <c r="F476" s="105"/>
      <c r="G476" s="105"/>
      <c r="H476" s="105"/>
      <c r="I476" s="105"/>
      <c r="J476" s="105"/>
      <c r="K476" s="106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</row>
    <row r="477" spans="1:21" x14ac:dyDescent="0.25">
      <c r="A477" s="102" t="e">
        <f ca="1">CELL("contents",'[1]Общие сведения'!A477)</f>
        <v>#N/A</v>
      </c>
      <c r="B477" s="102" t="e">
        <f ca="1">CELL("contents",'[1]Общие сведения'!B477)</f>
        <v>#N/A</v>
      </c>
      <c r="C477" s="105"/>
      <c r="D477" s="105"/>
      <c r="E477" s="105"/>
      <c r="F477" s="105"/>
      <c r="G477" s="105"/>
      <c r="H477" s="105"/>
      <c r="I477" s="105"/>
      <c r="J477" s="105"/>
      <c r="K477" s="106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</row>
    <row r="478" spans="1:21" x14ac:dyDescent="0.25">
      <c r="A478" s="102" t="e">
        <f ca="1">CELL("contents",'[1]Общие сведения'!A478)</f>
        <v>#N/A</v>
      </c>
      <c r="B478" s="102" t="e">
        <f ca="1">CELL("contents",'[1]Общие сведения'!B478)</f>
        <v>#N/A</v>
      </c>
      <c r="C478" s="105"/>
      <c r="D478" s="105"/>
      <c r="E478" s="105"/>
      <c r="F478" s="105"/>
      <c r="G478" s="105"/>
      <c r="H478" s="105"/>
      <c r="I478" s="105"/>
      <c r="J478" s="105"/>
      <c r="K478" s="106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</row>
    <row r="479" spans="1:21" x14ac:dyDescent="0.25">
      <c r="A479" s="102" t="e">
        <f ca="1">CELL("contents",'[1]Общие сведения'!A479)</f>
        <v>#N/A</v>
      </c>
      <c r="B479" s="102" t="e">
        <f ca="1">CELL("contents",'[1]Общие сведения'!B479)</f>
        <v>#N/A</v>
      </c>
      <c r="C479" s="105"/>
      <c r="D479" s="105"/>
      <c r="E479" s="105"/>
      <c r="F479" s="105"/>
      <c r="G479" s="105"/>
      <c r="H479" s="105"/>
      <c r="I479" s="105"/>
      <c r="J479" s="105"/>
      <c r="K479" s="106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</row>
    <row r="480" spans="1:21" x14ac:dyDescent="0.25">
      <c r="A480" s="102" t="e">
        <f ca="1">CELL("contents",'[1]Общие сведения'!A480)</f>
        <v>#N/A</v>
      </c>
      <c r="B480" s="102" t="e">
        <f ca="1">CELL("contents",'[1]Общие сведения'!B480)</f>
        <v>#N/A</v>
      </c>
      <c r="C480" s="105"/>
      <c r="D480" s="105"/>
      <c r="E480" s="105"/>
      <c r="F480" s="105"/>
      <c r="G480" s="105"/>
      <c r="H480" s="105"/>
      <c r="I480" s="105"/>
      <c r="J480" s="105"/>
      <c r="K480" s="106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</row>
    <row r="481" spans="1:21" x14ac:dyDescent="0.25">
      <c r="A481" s="102" t="e">
        <f ca="1">CELL("contents",'[1]Общие сведения'!A481)</f>
        <v>#N/A</v>
      </c>
      <c r="B481" s="102" t="e">
        <f ca="1">CELL("contents",'[1]Общие сведения'!B481)</f>
        <v>#N/A</v>
      </c>
      <c r="C481" s="105"/>
      <c r="D481" s="105"/>
      <c r="E481" s="105"/>
      <c r="F481" s="105"/>
      <c r="G481" s="105"/>
      <c r="H481" s="105"/>
      <c r="I481" s="105"/>
      <c r="J481" s="105"/>
      <c r="K481" s="106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</row>
    <row r="482" spans="1:21" x14ac:dyDescent="0.25">
      <c r="C482" s="105"/>
      <c r="D482" s="105"/>
      <c r="E482" s="105"/>
      <c r="F482" s="105"/>
      <c r="G482" s="105"/>
      <c r="H482" s="105"/>
      <c r="I482" s="105"/>
      <c r="J482" s="105"/>
      <c r="K482" s="106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</row>
    <row r="483" spans="1:21" x14ac:dyDescent="0.25">
      <c r="C483" s="105"/>
      <c r="D483" s="105"/>
      <c r="E483" s="105"/>
      <c r="F483" s="105"/>
      <c r="G483" s="105"/>
      <c r="H483" s="105"/>
      <c r="I483" s="105"/>
      <c r="J483" s="105"/>
      <c r="K483" s="106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</row>
    <row r="484" spans="1:21" x14ac:dyDescent="0.25">
      <c r="C484" s="105"/>
      <c r="D484" s="105"/>
      <c r="E484" s="105"/>
      <c r="F484" s="105"/>
      <c r="G484" s="105"/>
      <c r="H484" s="105"/>
      <c r="I484" s="105"/>
      <c r="J484" s="105"/>
      <c r="K484" s="106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</row>
    <row r="485" spans="1:21" x14ac:dyDescent="0.25">
      <c r="C485" s="105"/>
      <c r="D485" s="105"/>
      <c r="E485" s="105"/>
      <c r="F485" s="105"/>
      <c r="G485" s="105"/>
      <c r="H485" s="105"/>
      <c r="I485" s="105"/>
      <c r="J485" s="105"/>
      <c r="K485" s="106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</row>
    <row r="486" spans="1:21" x14ac:dyDescent="0.25">
      <c r="C486" s="105"/>
      <c r="D486" s="105"/>
      <c r="E486" s="105"/>
      <c r="F486" s="105"/>
      <c r="G486" s="105"/>
      <c r="H486" s="105"/>
      <c r="I486" s="105"/>
      <c r="J486" s="105"/>
      <c r="K486" s="106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</row>
    <row r="487" spans="1:21" x14ac:dyDescent="0.25">
      <c r="C487" s="105"/>
      <c r="D487" s="105"/>
      <c r="E487" s="105"/>
      <c r="F487" s="105"/>
      <c r="G487" s="105"/>
      <c r="H487" s="105"/>
      <c r="I487" s="105"/>
      <c r="J487" s="105"/>
      <c r="K487" s="106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</row>
    <row r="488" spans="1:21" x14ac:dyDescent="0.25">
      <c r="C488" s="105"/>
      <c r="D488" s="105"/>
      <c r="E488" s="105"/>
      <c r="F488" s="105"/>
      <c r="G488" s="105"/>
      <c r="H488" s="105"/>
      <c r="I488" s="105"/>
      <c r="J488" s="105"/>
      <c r="K488" s="106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</row>
    <row r="489" spans="1:21" x14ac:dyDescent="0.25">
      <c r="C489" s="105"/>
      <c r="D489" s="105"/>
      <c r="E489" s="105"/>
      <c r="F489" s="105"/>
      <c r="G489" s="105"/>
      <c r="H489" s="105"/>
      <c r="I489" s="105"/>
      <c r="J489" s="105"/>
      <c r="K489" s="106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</row>
    <row r="490" spans="1:21" x14ac:dyDescent="0.25">
      <c r="C490" s="105"/>
      <c r="D490" s="105"/>
      <c r="E490" s="105"/>
      <c r="F490" s="105"/>
      <c r="G490" s="105"/>
      <c r="H490" s="105"/>
      <c r="I490" s="105"/>
      <c r="J490" s="105"/>
      <c r="K490" s="106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</row>
    <row r="491" spans="1:21" x14ac:dyDescent="0.25">
      <c r="C491" s="105"/>
      <c r="D491" s="105"/>
      <c r="E491" s="105"/>
      <c r="F491" s="105"/>
      <c r="G491" s="105"/>
      <c r="H491" s="105"/>
      <c r="I491" s="105"/>
      <c r="J491" s="105"/>
      <c r="K491" s="106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</row>
    <row r="492" spans="1:21" x14ac:dyDescent="0.25">
      <c r="C492" s="105"/>
      <c r="D492" s="105"/>
      <c r="E492" s="105"/>
      <c r="F492" s="105"/>
      <c r="G492" s="105"/>
      <c r="H492" s="105"/>
      <c r="I492" s="105"/>
      <c r="J492" s="105"/>
      <c r="K492" s="106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</row>
    <row r="493" spans="1:21" x14ac:dyDescent="0.25">
      <c r="C493" s="105"/>
      <c r="D493" s="105"/>
      <c r="E493" s="105"/>
      <c r="F493" s="105"/>
      <c r="G493" s="105"/>
      <c r="H493" s="105"/>
      <c r="I493" s="105"/>
      <c r="J493" s="105"/>
      <c r="K493" s="106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</row>
    <row r="494" spans="1:21" x14ac:dyDescent="0.25">
      <c r="C494" s="105"/>
      <c r="D494" s="105"/>
      <c r="E494" s="105"/>
      <c r="F494" s="105"/>
      <c r="G494" s="105"/>
      <c r="H494" s="105"/>
      <c r="I494" s="105"/>
      <c r="J494" s="105"/>
      <c r="K494" s="106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</row>
    <row r="495" spans="1:21" x14ac:dyDescent="0.25">
      <c r="C495" s="105"/>
      <c r="D495" s="105"/>
      <c r="E495" s="105"/>
      <c r="F495" s="105"/>
      <c r="G495" s="105"/>
      <c r="H495" s="105"/>
      <c r="I495" s="105"/>
      <c r="J495" s="105"/>
      <c r="K495" s="106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</row>
    <row r="496" spans="1:21" x14ac:dyDescent="0.25">
      <c r="C496" s="105"/>
      <c r="D496" s="105"/>
      <c r="E496" s="105"/>
      <c r="F496" s="105"/>
      <c r="G496" s="105"/>
      <c r="H496" s="105"/>
      <c r="I496" s="105"/>
      <c r="J496" s="105"/>
      <c r="K496" s="106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</row>
    <row r="497" spans="3:21" x14ac:dyDescent="0.25">
      <c r="C497" s="105"/>
      <c r="D497" s="105"/>
      <c r="E497" s="105"/>
      <c r="F497" s="105"/>
      <c r="G497" s="105"/>
      <c r="H497" s="105"/>
      <c r="I497" s="105"/>
      <c r="J497" s="105"/>
      <c r="K497" s="106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</row>
    <row r="498" spans="3:21" x14ac:dyDescent="0.25">
      <c r="C498" s="105"/>
      <c r="D498" s="105"/>
      <c r="E498" s="105"/>
      <c r="F498" s="105"/>
      <c r="G498" s="105"/>
      <c r="H498" s="105"/>
      <c r="I498" s="105"/>
      <c r="J498" s="105"/>
      <c r="K498" s="106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</row>
    <row r="499" spans="3:21" x14ac:dyDescent="0.25">
      <c r="C499" s="105"/>
      <c r="D499" s="105"/>
      <c r="E499" s="105"/>
      <c r="F499" s="105"/>
      <c r="G499" s="105"/>
      <c r="H499" s="105"/>
      <c r="I499" s="105"/>
      <c r="J499" s="105"/>
      <c r="K499" s="106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</row>
    <row r="500" spans="3:21" x14ac:dyDescent="0.25">
      <c r="C500" s="105"/>
      <c r="D500" s="105"/>
      <c r="E500" s="105"/>
      <c r="F500" s="105"/>
      <c r="G500" s="105"/>
      <c r="H500" s="105"/>
      <c r="I500" s="105"/>
      <c r="J500" s="105"/>
      <c r="K500" s="106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</row>
    <row r="501" spans="3:21" x14ac:dyDescent="0.25">
      <c r="C501" s="105"/>
      <c r="D501" s="105"/>
      <c r="E501" s="105"/>
      <c r="F501" s="105"/>
      <c r="G501" s="105"/>
      <c r="H501" s="105"/>
      <c r="I501" s="105"/>
      <c r="J501" s="105"/>
      <c r="K501" s="106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</row>
    <row r="502" spans="3:21" x14ac:dyDescent="0.25">
      <c r="C502" s="105"/>
      <c r="D502" s="105"/>
      <c r="E502" s="105"/>
      <c r="F502" s="105"/>
      <c r="G502" s="105"/>
      <c r="H502" s="105"/>
      <c r="I502" s="105"/>
      <c r="J502" s="105"/>
      <c r="K502" s="106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</row>
    <row r="503" spans="3:21" x14ac:dyDescent="0.25">
      <c r="C503" s="105"/>
      <c r="D503" s="105"/>
      <c r="E503" s="105"/>
      <c r="F503" s="105"/>
      <c r="G503" s="105"/>
      <c r="H503" s="105"/>
      <c r="I503" s="105"/>
      <c r="J503" s="105"/>
      <c r="K503" s="106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</row>
    <row r="504" spans="3:21" x14ac:dyDescent="0.25">
      <c r="C504" s="105"/>
      <c r="D504" s="105"/>
      <c r="E504" s="105"/>
      <c r="F504" s="105"/>
      <c r="G504" s="105"/>
      <c r="H504" s="105"/>
      <c r="I504" s="105"/>
      <c r="J504" s="105"/>
      <c r="K504" s="106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</row>
    <row r="505" spans="3:21" x14ac:dyDescent="0.25">
      <c r="C505" s="105"/>
      <c r="D505" s="105"/>
      <c r="E505" s="105"/>
      <c r="F505" s="105"/>
      <c r="G505" s="105"/>
      <c r="H505" s="105"/>
      <c r="I505" s="105"/>
      <c r="J505" s="105"/>
      <c r="K505" s="106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</row>
    <row r="506" spans="3:21" x14ac:dyDescent="0.25">
      <c r="C506" s="105"/>
      <c r="D506" s="105"/>
      <c r="E506" s="105"/>
      <c r="F506" s="105"/>
      <c r="G506" s="105"/>
      <c r="H506" s="105"/>
      <c r="I506" s="105"/>
      <c r="J506" s="105"/>
      <c r="K506" s="106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</row>
    <row r="507" spans="3:21" x14ac:dyDescent="0.25">
      <c r="C507" s="105"/>
      <c r="D507" s="105"/>
      <c r="E507" s="105"/>
      <c r="F507" s="105"/>
      <c r="G507" s="105"/>
      <c r="H507" s="105"/>
      <c r="I507" s="105"/>
      <c r="J507" s="105"/>
      <c r="K507" s="106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</row>
    <row r="508" spans="3:21" x14ac:dyDescent="0.25">
      <c r="C508" s="105"/>
      <c r="D508" s="105"/>
      <c r="E508" s="105"/>
      <c r="F508" s="105"/>
      <c r="G508" s="105"/>
      <c r="H508" s="105"/>
      <c r="I508" s="105"/>
      <c r="J508" s="105"/>
      <c r="K508" s="106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</row>
    <row r="509" spans="3:21" x14ac:dyDescent="0.25">
      <c r="C509" s="105"/>
      <c r="D509" s="105"/>
      <c r="E509" s="105"/>
      <c r="F509" s="105"/>
      <c r="G509" s="105"/>
      <c r="H509" s="105"/>
      <c r="I509" s="105"/>
      <c r="J509" s="105"/>
      <c r="K509" s="106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</row>
    <row r="510" spans="3:21" x14ac:dyDescent="0.25">
      <c r="C510" s="105"/>
      <c r="D510" s="105"/>
      <c r="E510" s="105"/>
      <c r="F510" s="105"/>
      <c r="G510" s="105"/>
      <c r="H510" s="105"/>
      <c r="I510" s="105"/>
      <c r="J510" s="105"/>
      <c r="K510" s="106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</row>
    <row r="511" spans="3:21" x14ac:dyDescent="0.25">
      <c r="C511" s="105"/>
      <c r="D511" s="105"/>
      <c r="E511" s="105"/>
      <c r="F511" s="105"/>
      <c r="G511" s="105"/>
      <c r="H511" s="105"/>
      <c r="I511" s="105"/>
      <c r="J511" s="105"/>
      <c r="K511" s="106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</row>
    <row r="512" spans="3:21" x14ac:dyDescent="0.25">
      <c r="C512" s="105"/>
      <c r="D512" s="105"/>
      <c r="E512" s="105"/>
      <c r="F512" s="105"/>
      <c r="G512" s="105"/>
      <c r="H512" s="105"/>
      <c r="I512" s="105"/>
      <c r="J512" s="105"/>
      <c r="K512" s="106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</row>
    <row r="513" spans="3:21" x14ac:dyDescent="0.25">
      <c r="C513" s="105"/>
      <c r="D513" s="105"/>
      <c r="E513" s="105"/>
      <c r="F513" s="105"/>
      <c r="G513" s="105"/>
      <c r="H513" s="105"/>
      <c r="I513" s="105"/>
      <c r="J513" s="105"/>
      <c r="K513" s="106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</row>
    <row r="514" spans="3:21" x14ac:dyDescent="0.25">
      <c r="C514" s="105"/>
      <c r="D514" s="105"/>
      <c r="E514" s="105"/>
      <c r="F514" s="105"/>
      <c r="G514" s="105"/>
      <c r="H514" s="105"/>
      <c r="I514" s="105"/>
      <c r="J514" s="105"/>
      <c r="K514" s="106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</row>
    <row r="515" spans="3:21" x14ac:dyDescent="0.25">
      <c r="C515" s="105"/>
      <c r="D515" s="105"/>
      <c r="E515" s="105"/>
      <c r="F515" s="105"/>
      <c r="G515" s="105"/>
      <c r="H515" s="105"/>
      <c r="I515" s="105"/>
      <c r="J515" s="105"/>
      <c r="K515" s="106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</row>
    <row r="516" spans="3:21" x14ac:dyDescent="0.25">
      <c r="C516" s="105"/>
      <c r="D516" s="105"/>
      <c r="E516" s="105"/>
      <c r="F516" s="105"/>
      <c r="G516" s="105"/>
      <c r="H516" s="105"/>
      <c r="I516" s="105"/>
      <c r="J516" s="105"/>
      <c r="K516" s="106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</row>
    <row r="517" spans="3:21" x14ac:dyDescent="0.25">
      <c r="C517" s="105"/>
      <c r="D517" s="105"/>
      <c r="E517" s="105"/>
      <c r="F517" s="105"/>
      <c r="G517" s="105"/>
      <c r="H517" s="105"/>
      <c r="I517" s="105"/>
      <c r="J517" s="105"/>
      <c r="K517" s="106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</row>
    <row r="518" spans="3:21" x14ac:dyDescent="0.25">
      <c r="C518" s="105"/>
      <c r="D518" s="105"/>
      <c r="E518" s="105"/>
      <c r="F518" s="105"/>
      <c r="G518" s="105"/>
      <c r="H518" s="105"/>
      <c r="I518" s="105"/>
      <c r="J518" s="105"/>
      <c r="K518" s="106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</row>
    <row r="519" spans="3:21" x14ac:dyDescent="0.25">
      <c r="C519" s="105"/>
      <c r="D519" s="105"/>
      <c r="E519" s="105"/>
      <c r="F519" s="105"/>
      <c r="G519" s="105"/>
      <c r="H519" s="105"/>
      <c r="I519" s="105"/>
      <c r="J519" s="105"/>
      <c r="K519" s="106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</row>
    <row r="520" spans="3:21" x14ac:dyDescent="0.25">
      <c r="C520" s="105"/>
      <c r="D520" s="105"/>
      <c r="E520" s="105"/>
      <c r="F520" s="105"/>
      <c r="G520" s="105"/>
      <c r="H520" s="105"/>
      <c r="I520" s="105"/>
      <c r="J520" s="105"/>
      <c r="K520" s="106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</row>
    <row r="521" spans="3:21" x14ac:dyDescent="0.25">
      <c r="C521" s="105"/>
      <c r="D521" s="105"/>
      <c r="E521" s="105"/>
      <c r="F521" s="105"/>
      <c r="G521" s="105"/>
      <c r="H521" s="105"/>
      <c r="I521" s="105"/>
      <c r="J521" s="105"/>
      <c r="K521" s="106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</row>
    <row r="522" spans="3:21" x14ac:dyDescent="0.25">
      <c r="C522" s="105"/>
      <c r="D522" s="105"/>
      <c r="E522" s="105"/>
      <c r="F522" s="105"/>
      <c r="G522" s="105"/>
      <c r="H522" s="105"/>
      <c r="I522" s="105"/>
      <c r="J522" s="105"/>
      <c r="K522" s="106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</row>
    <row r="523" spans="3:21" x14ac:dyDescent="0.25">
      <c r="C523" s="105"/>
      <c r="D523" s="105"/>
      <c r="E523" s="105"/>
      <c r="F523" s="105"/>
      <c r="G523" s="105"/>
      <c r="H523" s="105"/>
      <c r="I523" s="105"/>
      <c r="J523" s="105"/>
      <c r="K523" s="106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</row>
    <row r="524" spans="3:21" x14ac:dyDescent="0.25">
      <c r="C524" s="105"/>
      <c r="D524" s="105"/>
      <c r="E524" s="105"/>
      <c r="F524" s="105"/>
      <c r="G524" s="105"/>
      <c r="H524" s="105"/>
      <c r="I524" s="105"/>
      <c r="J524" s="105"/>
      <c r="K524" s="106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</row>
    <row r="525" spans="3:21" x14ac:dyDescent="0.25">
      <c r="C525" s="105"/>
      <c r="D525" s="105"/>
      <c r="E525" s="105"/>
      <c r="F525" s="105"/>
      <c r="G525" s="105"/>
      <c r="H525" s="105"/>
      <c r="I525" s="105"/>
      <c r="J525" s="105"/>
      <c r="K525" s="106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</row>
    <row r="526" spans="3:21" x14ac:dyDescent="0.25">
      <c r="C526" s="105"/>
      <c r="D526" s="105"/>
      <c r="E526" s="105"/>
      <c r="F526" s="105"/>
      <c r="G526" s="105"/>
      <c r="H526" s="105"/>
      <c r="I526" s="105"/>
      <c r="J526" s="105"/>
      <c r="K526" s="106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</row>
    <row r="527" spans="3:21" x14ac:dyDescent="0.25">
      <c r="C527" s="105"/>
      <c r="D527" s="105"/>
      <c r="E527" s="105"/>
      <c r="F527" s="105"/>
      <c r="G527" s="105"/>
      <c r="H527" s="105"/>
      <c r="I527" s="105"/>
      <c r="J527" s="105"/>
      <c r="K527" s="106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</row>
    <row r="528" spans="3:21" x14ac:dyDescent="0.25">
      <c r="C528" s="105"/>
      <c r="D528" s="105"/>
      <c r="E528" s="105"/>
      <c r="F528" s="105"/>
      <c r="G528" s="105"/>
      <c r="H528" s="105"/>
      <c r="I528" s="105"/>
      <c r="J528" s="105"/>
      <c r="K528" s="106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</row>
    <row r="529" spans="3:21" x14ac:dyDescent="0.25">
      <c r="C529" s="105"/>
      <c r="D529" s="105"/>
      <c r="E529" s="105"/>
      <c r="F529" s="105"/>
      <c r="G529" s="105"/>
      <c r="H529" s="105"/>
      <c r="I529" s="105"/>
      <c r="J529" s="105"/>
      <c r="K529" s="106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</row>
    <row r="530" spans="3:21" x14ac:dyDescent="0.25">
      <c r="C530" s="105"/>
      <c r="D530" s="105"/>
      <c r="E530" s="105"/>
      <c r="F530" s="105"/>
      <c r="G530" s="105"/>
      <c r="H530" s="105"/>
      <c r="I530" s="105"/>
      <c r="J530" s="105"/>
      <c r="K530" s="106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</row>
    <row r="531" spans="3:21" x14ac:dyDescent="0.25">
      <c r="C531" s="105"/>
      <c r="D531" s="105"/>
      <c r="E531" s="105"/>
      <c r="F531" s="105"/>
      <c r="G531" s="105"/>
      <c r="H531" s="105"/>
      <c r="I531" s="105"/>
      <c r="J531" s="105"/>
      <c r="K531" s="106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</row>
    <row r="532" spans="3:21" x14ac:dyDescent="0.25">
      <c r="C532" s="105"/>
      <c r="D532" s="105"/>
      <c r="E532" s="105"/>
      <c r="F532" s="105"/>
      <c r="G532" s="105"/>
      <c r="H532" s="105"/>
      <c r="I532" s="105"/>
      <c r="J532" s="105"/>
      <c r="K532" s="106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</row>
    <row r="533" spans="3:21" x14ac:dyDescent="0.25">
      <c r="C533" s="105"/>
      <c r="D533" s="105"/>
      <c r="E533" s="105"/>
      <c r="F533" s="105"/>
      <c r="G533" s="105"/>
      <c r="H533" s="105"/>
      <c r="I533" s="105"/>
      <c r="J533" s="105"/>
      <c r="K533" s="106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</row>
    <row r="534" spans="3:21" x14ac:dyDescent="0.25">
      <c r="C534" s="105"/>
      <c r="D534" s="105"/>
      <c r="E534" s="105"/>
      <c r="F534" s="105"/>
      <c r="G534" s="105"/>
      <c r="H534" s="105"/>
      <c r="I534" s="105"/>
      <c r="J534" s="105"/>
      <c r="K534" s="106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</row>
    <row r="535" spans="3:21" x14ac:dyDescent="0.25">
      <c r="C535" s="105"/>
      <c r="D535" s="105"/>
      <c r="E535" s="105"/>
      <c r="F535" s="105"/>
      <c r="G535" s="105"/>
      <c r="H535" s="105"/>
      <c r="I535" s="105"/>
      <c r="J535" s="105"/>
      <c r="K535" s="106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</row>
    <row r="536" spans="3:21" x14ac:dyDescent="0.25">
      <c r="C536" s="105"/>
      <c r="D536" s="105"/>
      <c r="E536" s="105"/>
      <c r="F536" s="105"/>
      <c r="G536" s="105"/>
      <c r="H536" s="105"/>
      <c r="I536" s="105"/>
      <c r="J536" s="105"/>
      <c r="K536" s="106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</row>
    <row r="537" spans="3:21" x14ac:dyDescent="0.25">
      <c r="C537" s="105"/>
      <c r="D537" s="105"/>
      <c r="E537" s="105"/>
      <c r="F537" s="105"/>
      <c r="G537" s="105"/>
      <c r="H537" s="105"/>
      <c r="I537" s="105"/>
      <c r="J537" s="105"/>
      <c r="K537" s="106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</row>
    <row r="538" spans="3:21" x14ac:dyDescent="0.25">
      <c r="C538" s="105"/>
      <c r="D538" s="105"/>
      <c r="E538" s="105"/>
      <c r="F538" s="105"/>
      <c r="G538" s="105"/>
      <c r="H538" s="105"/>
      <c r="I538" s="105"/>
      <c r="J538" s="105"/>
      <c r="K538" s="106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</row>
    <row r="539" spans="3:21" x14ac:dyDescent="0.25">
      <c r="C539" s="105"/>
      <c r="D539" s="105"/>
      <c r="E539" s="105"/>
      <c r="F539" s="105"/>
      <c r="G539" s="105"/>
      <c r="H539" s="105"/>
      <c r="I539" s="105"/>
      <c r="J539" s="105"/>
      <c r="K539" s="106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</row>
    <row r="540" spans="3:21" x14ac:dyDescent="0.25">
      <c r="C540" s="105"/>
      <c r="D540" s="105"/>
      <c r="E540" s="105"/>
      <c r="F540" s="105"/>
      <c r="G540" s="105"/>
      <c r="H540" s="105"/>
      <c r="I540" s="105"/>
      <c r="J540" s="105"/>
      <c r="K540" s="106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</row>
    <row r="541" spans="3:21" x14ac:dyDescent="0.25">
      <c r="C541" s="105"/>
      <c r="D541" s="105"/>
      <c r="E541" s="105"/>
      <c r="F541" s="105"/>
      <c r="G541" s="105"/>
      <c r="H541" s="105"/>
      <c r="I541" s="105"/>
      <c r="J541" s="105"/>
      <c r="K541" s="106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</row>
    <row r="542" spans="3:21" x14ac:dyDescent="0.25">
      <c r="C542" s="105"/>
      <c r="D542" s="105"/>
      <c r="E542" s="105"/>
      <c r="F542" s="105"/>
      <c r="G542" s="105"/>
      <c r="H542" s="105"/>
      <c r="I542" s="105"/>
      <c r="J542" s="105"/>
      <c r="K542" s="106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</row>
    <row r="543" spans="3:21" x14ac:dyDescent="0.25">
      <c r="C543" s="105"/>
      <c r="D543" s="105"/>
      <c r="E543" s="105"/>
      <c r="F543" s="105"/>
      <c r="G543" s="105"/>
      <c r="H543" s="105"/>
      <c r="I543" s="105"/>
      <c r="J543" s="105"/>
      <c r="K543" s="106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</row>
    <row r="544" spans="3:21" x14ac:dyDescent="0.25">
      <c r="C544" s="105"/>
      <c r="D544" s="105"/>
      <c r="E544" s="105"/>
      <c r="F544" s="105"/>
      <c r="G544" s="105"/>
      <c r="H544" s="105"/>
      <c r="I544" s="105"/>
      <c r="J544" s="105"/>
      <c r="K544" s="106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</row>
    <row r="545" spans="3:21" x14ac:dyDescent="0.25">
      <c r="C545" s="105"/>
      <c r="D545" s="105"/>
      <c r="E545" s="105"/>
      <c r="F545" s="105"/>
      <c r="G545" s="105"/>
      <c r="H545" s="105"/>
      <c r="I545" s="105"/>
      <c r="J545" s="105"/>
      <c r="K545" s="106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</row>
    <row r="546" spans="3:21" x14ac:dyDescent="0.25">
      <c r="C546" s="105"/>
      <c r="D546" s="105"/>
      <c r="E546" s="105"/>
      <c r="F546" s="105"/>
      <c r="G546" s="105"/>
      <c r="H546" s="105"/>
      <c r="I546" s="105"/>
      <c r="J546" s="105"/>
      <c r="K546" s="106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</row>
    <row r="547" spans="3:21" x14ac:dyDescent="0.25">
      <c r="C547" s="105"/>
      <c r="D547" s="105"/>
      <c r="E547" s="105"/>
      <c r="F547" s="105"/>
      <c r="G547" s="105"/>
      <c r="H547" s="105"/>
      <c r="I547" s="105"/>
      <c r="J547" s="105"/>
      <c r="K547" s="106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</row>
    <row r="548" spans="3:21" x14ac:dyDescent="0.25">
      <c r="C548" s="105"/>
      <c r="D548" s="105"/>
      <c r="E548" s="105"/>
      <c r="F548" s="105"/>
      <c r="G548" s="105"/>
      <c r="H548" s="105"/>
      <c r="I548" s="105"/>
      <c r="J548" s="105"/>
      <c r="K548" s="106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</row>
    <row r="549" spans="3:21" x14ac:dyDescent="0.25">
      <c r="C549" s="105"/>
      <c r="D549" s="105"/>
      <c r="E549" s="105"/>
      <c r="F549" s="105"/>
      <c r="G549" s="105"/>
      <c r="H549" s="105"/>
      <c r="I549" s="105"/>
      <c r="J549" s="105"/>
      <c r="K549" s="106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</row>
    <row r="550" spans="3:21" x14ac:dyDescent="0.25">
      <c r="C550" s="105"/>
      <c r="D550" s="105"/>
      <c r="E550" s="105"/>
      <c r="F550" s="105"/>
      <c r="G550" s="105"/>
      <c r="H550" s="105"/>
      <c r="I550" s="105"/>
      <c r="J550" s="105"/>
      <c r="K550" s="106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</row>
    <row r="551" spans="3:21" x14ac:dyDescent="0.25">
      <c r="C551" s="105"/>
      <c r="D551" s="105"/>
      <c r="E551" s="105"/>
      <c r="F551" s="105"/>
      <c r="G551" s="105"/>
      <c r="H551" s="105"/>
      <c r="I551" s="105"/>
      <c r="J551" s="105"/>
      <c r="K551" s="106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</row>
    <row r="552" spans="3:21" x14ac:dyDescent="0.25">
      <c r="C552" s="105"/>
      <c r="D552" s="105"/>
      <c r="E552" s="105"/>
      <c r="F552" s="105"/>
      <c r="G552" s="105"/>
      <c r="H552" s="105"/>
      <c r="I552" s="105"/>
      <c r="J552" s="105"/>
      <c r="K552" s="106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</row>
    <row r="553" spans="3:21" x14ac:dyDescent="0.25">
      <c r="C553" s="105"/>
      <c r="D553" s="105"/>
      <c r="E553" s="105"/>
      <c r="F553" s="105"/>
      <c r="G553" s="105"/>
      <c r="H553" s="105"/>
      <c r="I553" s="105"/>
      <c r="J553" s="105"/>
      <c r="K553" s="106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</row>
    <row r="554" spans="3:21" x14ac:dyDescent="0.25">
      <c r="C554" s="105"/>
      <c r="D554" s="105"/>
      <c r="E554" s="105"/>
      <c r="F554" s="105"/>
      <c r="G554" s="105"/>
      <c r="H554" s="105"/>
      <c r="I554" s="105"/>
      <c r="J554" s="105"/>
      <c r="K554" s="106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</row>
    <row r="555" spans="3:21" x14ac:dyDescent="0.25">
      <c r="C555" s="105"/>
      <c r="D555" s="105"/>
      <c r="E555" s="105"/>
      <c r="F555" s="105"/>
      <c r="G555" s="105"/>
      <c r="H555" s="105"/>
      <c r="I555" s="105"/>
      <c r="J555" s="105"/>
      <c r="K555" s="106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</row>
    <row r="556" spans="3:21" x14ac:dyDescent="0.25">
      <c r="C556" s="105"/>
      <c r="D556" s="105"/>
      <c r="E556" s="105"/>
      <c r="F556" s="105"/>
      <c r="G556" s="105"/>
      <c r="H556" s="105"/>
      <c r="I556" s="105"/>
      <c r="J556" s="105"/>
      <c r="K556" s="106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</row>
    <row r="557" spans="3:21" x14ac:dyDescent="0.25">
      <c r="C557" s="105"/>
      <c r="D557" s="105"/>
      <c r="E557" s="105"/>
      <c r="F557" s="105"/>
      <c r="G557" s="105"/>
      <c r="H557" s="105"/>
      <c r="I557" s="105"/>
      <c r="J557" s="105"/>
      <c r="K557" s="106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</row>
    <row r="558" spans="3:21" x14ac:dyDescent="0.25">
      <c r="C558" s="105"/>
      <c r="D558" s="105"/>
      <c r="E558" s="105"/>
      <c r="F558" s="105"/>
      <c r="G558" s="105"/>
      <c r="H558" s="105"/>
      <c r="I558" s="105"/>
      <c r="J558" s="105"/>
      <c r="K558" s="106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</row>
    <row r="559" spans="3:21" x14ac:dyDescent="0.25">
      <c r="C559" s="105"/>
      <c r="D559" s="105"/>
      <c r="E559" s="105"/>
      <c r="F559" s="105"/>
      <c r="G559" s="105"/>
      <c r="H559" s="105"/>
      <c r="I559" s="105"/>
      <c r="J559" s="105"/>
      <c r="K559" s="106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</row>
    <row r="560" spans="3:21" x14ac:dyDescent="0.25">
      <c r="C560" s="105"/>
      <c r="D560" s="105"/>
      <c r="E560" s="105"/>
      <c r="F560" s="105"/>
      <c r="G560" s="105"/>
      <c r="H560" s="105"/>
      <c r="I560" s="105"/>
      <c r="J560" s="105"/>
      <c r="K560" s="106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</row>
    <row r="561" spans="3:21" x14ac:dyDescent="0.25">
      <c r="C561" s="105"/>
      <c r="D561" s="105"/>
      <c r="E561" s="105"/>
      <c r="F561" s="105"/>
      <c r="G561" s="105"/>
      <c r="H561" s="105"/>
      <c r="I561" s="105"/>
      <c r="J561" s="105"/>
      <c r="K561" s="106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</row>
    <row r="562" spans="3:21" x14ac:dyDescent="0.25">
      <c r="C562" s="105"/>
      <c r="D562" s="105"/>
      <c r="E562" s="105"/>
      <c r="F562" s="105"/>
      <c r="G562" s="105"/>
      <c r="H562" s="105"/>
      <c r="I562" s="105"/>
      <c r="J562" s="105"/>
      <c r="K562" s="106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</row>
    <row r="563" spans="3:21" x14ac:dyDescent="0.25">
      <c r="C563" s="105"/>
      <c r="D563" s="105"/>
      <c r="E563" s="105"/>
      <c r="F563" s="105"/>
      <c r="G563" s="105"/>
      <c r="H563" s="105"/>
      <c r="I563" s="105"/>
      <c r="J563" s="105"/>
      <c r="K563" s="106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</row>
    <row r="564" spans="3:21" x14ac:dyDescent="0.25">
      <c r="C564" s="105"/>
      <c r="D564" s="105"/>
      <c r="E564" s="105"/>
      <c r="F564" s="105"/>
      <c r="G564" s="105"/>
      <c r="H564" s="105"/>
      <c r="I564" s="105"/>
      <c r="J564" s="105"/>
      <c r="K564" s="106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</row>
    <row r="565" spans="3:21" x14ac:dyDescent="0.25">
      <c r="C565" s="105"/>
      <c r="D565" s="105"/>
      <c r="E565" s="105"/>
      <c r="F565" s="105"/>
      <c r="G565" s="105"/>
      <c r="H565" s="105"/>
      <c r="I565" s="105"/>
      <c r="J565" s="105"/>
      <c r="K565" s="106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</row>
    <row r="566" spans="3:21" x14ac:dyDescent="0.25">
      <c r="C566" s="105"/>
      <c r="D566" s="105"/>
      <c r="E566" s="105"/>
      <c r="F566" s="105"/>
      <c r="G566" s="105"/>
      <c r="H566" s="105"/>
      <c r="I566" s="105"/>
      <c r="J566" s="105"/>
      <c r="K566" s="106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</row>
    <row r="567" spans="3:21" x14ac:dyDescent="0.25">
      <c r="C567" s="105"/>
      <c r="D567" s="105"/>
      <c r="E567" s="105"/>
      <c r="F567" s="105"/>
      <c r="G567" s="105"/>
      <c r="H567" s="105"/>
      <c r="I567" s="105"/>
      <c r="J567" s="105"/>
      <c r="K567" s="106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</row>
    <row r="568" spans="3:21" x14ac:dyDescent="0.25">
      <c r="C568" s="105"/>
      <c r="D568" s="105"/>
      <c r="E568" s="105"/>
      <c r="F568" s="105"/>
      <c r="G568" s="105"/>
      <c r="H568" s="105"/>
      <c r="I568" s="105"/>
      <c r="J568" s="105"/>
      <c r="K568" s="106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</row>
    <row r="569" spans="3:21" x14ac:dyDescent="0.25">
      <c r="C569" s="105"/>
      <c r="D569" s="105"/>
      <c r="E569" s="105"/>
      <c r="F569" s="105"/>
      <c r="G569" s="105"/>
      <c r="H569" s="105"/>
      <c r="I569" s="105"/>
      <c r="J569" s="105"/>
      <c r="K569" s="106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</row>
    <row r="570" spans="3:21" x14ac:dyDescent="0.25">
      <c r="C570" s="105"/>
      <c r="D570" s="105"/>
      <c r="E570" s="105"/>
      <c r="F570" s="105"/>
      <c r="G570" s="105"/>
      <c r="H570" s="105"/>
      <c r="I570" s="105"/>
      <c r="J570" s="105"/>
      <c r="K570" s="106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</row>
    <row r="571" spans="3:21" x14ac:dyDescent="0.25">
      <c r="C571" s="105"/>
      <c r="D571" s="105"/>
      <c r="E571" s="105"/>
      <c r="F571" s="105"/>
      <c r="G571" s="105"/>
      <c r="H571" s="105"/>
      <c r="I571" s="105"/>
      <c r="J571" s="105"/>
      <c r="K571" s="106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</row>
    <row r="572" spans="3:21" x14ac:dyDescent="0.25">
      <c r="C572" s="105"/>
      <c r="D572" s="105"/>
      <c r="E572" s="105"/>
      <c r="F572" s="105"/>
      <c r="G572" s="105"/>
      <c r="H572" s="105"/>
      <c r="I572" s="105"/>
      <c r="J572" s="105"/>
      <c r="K572" s="106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</row>
    <row r="573" spans="3:21" x14ac:dyDescent="0.25">
      <c r="C573" s="105"/>
      <c r="D573" s="105"/>
      <c r="E573" s="105"/>
      <c r="F573" s="105"/>
      <c r="G573" s="105"/>
      <c r="H573" s="105"/>
      <c r="I573" s="105"/>
      <c r="J573" s="105"/>
      <c r="K573" s="106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</row>
    <row r="574" spans="3:21" x14ac:dyDescent="0.25">
      <c r="C574" s="105"/>
      <c r="D574" s="105"/>
      <c r="E574" s="105"/>
      <c r="F574" s="105"/>
      <c r="G574" s="105"/>
      <c r="H574" s="105"/>
      <c r="I574" s="105"/>
      <c r="J574" s="105"/>
      <c r="K574" s="106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</row>
    <row r="575" spans="3:21" x14ac:dyDescent="0.25">
      <c r="C575" s="105"/>
      <c r="D575" s="105"/>
      <c r="E575" s="105"/>
      <c r="F575" s="105"/>
      <c r="G575" s="105"/>
      <c r="H575" s="105"/>
      <c r="I575" s="105"/>
      <c r="J575" s="105"/>
      <c r="K575" s="106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</row>
    <row r="576" spans="3:21" x14ac:dyDescent="0.25">
      <c r="C576" s="105"/>
      <c r="D576" s="105"/>
      <c r="E576" s="105"/>
      <c r="F576" s="105"/>
      <c r="G576" s="105"/>
      <c r="H576" s="105"/>
      <c r="I576" s="105"/>
      <c r="J576" s="105"/>
      <c r="K576" s="106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</row>
    <row r="577" spans="3:21" x14ac:dyDescent="0.25">
      <c r="C577" s="105"/>
      <c r="D577" s="105"/>
      <c r="E577" s="105"/>
      <c r="F577" s="105"/>
      <c r="G577" s="105"/>
      <c r="H577" s="105"/>
      <c r="I577" s="105"/>
      <c r="J577" s="105"/>
      <c r="K577" s="106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</row>
    <row r="578" spans="3:21" x14ac:dyDescent="0.25">
      <c r="C578" s="105"/>
      <c r="D578" s="105"/>
      <c r="E578" s="105"/>
      <c r="F578" s="105"/>
      <c r="G578" s="105"/>
      <c r="H578" s="105"/>
      <c r="I578" s="105"/>
      <c r="J578" s="105"/>
      <c r="K578" s="106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</row>
    <row r="579" spans="3:21" x14ac:dyDescent="0.25">
      <c r="C579" s="105"/>
      <c r="D579" s="105"/>
      <c r="E579" s="105"/>
      <c r="F579" s="105"/>
      <c r="G579" s="105"/>
      <c r="H579" s="105"/>
      <c r="I579" s="105"/>
      <c r="J579" s="105"/>
      <c r="K579" s="106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</row>
    <row r="580" spans="3:21" x14ac:dyDescent="0.25">
      <c r="C580" s="105"/>
      <c r="D580" s="105"/>
      <c r="E580" s="105"/>
      <c r="F580" s="105"/>
      <c r="G580" s="105"/>
      <c r="H580" s="105"/>
      <c r="I580" s="105"/>
      <c r="J580" s="105"/>
      <c r="K580" s="106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</row>
    <row r="581" spans="3:21" x14ac:dyDescent="0.25">
      <c r="C581" s="105"/>
      <c r="D581" s="105"/>
      <c r="E581" s="105"/>
      <c r="F581" s="105"/>
      <c r="G581" s="105"/>
      <c r="H581" s="105"/>
      <c r="I581" s="105"/>
      <c r="J581" s="105"/>
      <c r="K581" s="106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</row>
    <row r="582" spans="3:21" x14ac:dyDescent="0.25">
      <c r="C582" s="105"/>
      <c r="D582" s="105"/>
      <c r="E582" s="105"/>
      <c r="F582" s="105"/>
      <c r="G582" s="105"/>
      <c r="H582" s="105"/>
      <c r="I582" s="105"/>
      <c r="J582" s="105"/>
      <c r="K582" s="106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</row>
    <row r="583" spans="3:21" x14ac:dyDescent="0.25">
      <c r="C583" s="105"/>
      <c r="D583" s="105"/>
      <c r="E583" s="105"/>
      <c r="F583" s="105"/>
      <c r="G583" s="105"/>
      <c r="H583" s="105"/>
      <c r="I583" s="105"/>
      <c r="J583" s="105"/>
      <c r="K583" s="106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</row>
    <row r="584" spans="3:21" x14ac:dyDescent="0.25">
      <c r="C584" s="105"/>
      <c r="D584" s="105"/>
      <c r="E584" s="105"/>
      <c r="F584" s="105"/>
      <c r="G584" s="105"/>
      <c r="H584" s="105"/>
      <c r="I584" s="105"/>
      <c r="J584" s="105"/>
      <c r="K584" s="106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</row>
    <row r="585" spans="3:21" x14ac:dyDescent="0.25">
      <c r="C585" s="105"/>
      <c r="D585" s="105"/>
      <c r="E585" s="105"/>
      <c r="F585" s="105"/>
      <c r="G585" s="105"/>
      <c r="H585" s="105"/>
      <c r="I585" s="105"/>
      <c r="J585" s="105"/>
      <c r="K585" s="106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</row>
    <row r="586" spans="3:21" x14ac:dyDescent="0.25">
      <c r="C586" s="105"/>
      <c r="D586" s="105"/>
      <c r="E586" s="105"/>
      <c r="F586" s="105"/>
      <c r="G586" s="105"/>
      <c r="H586" s="105"/>
      <c r="I586" s="105"/>
      <c r="J586" s="105"/>
      <c r="K586" s="106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</row>
    <row r="587" spans="3:21" x14ac:dyDescent="0.25">
      <c r="C587" s="105"/>
      <c r="D587" s="105"/>
      <c r="E587" s="105"/>
      <c r="F587" s="105"/>
      <c r="G587" s="105"/>
      <c r="H587" s="105"/>
      <c r="I587" s="105"/>
      <c r="J587" s="105"/>
      <c r="K587" s="106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</row>
    <row r="588" spans="3:21" x14ac:dyDescent="0.25">
      <c r="C588" s="105"/>
      <c r="D588" s="105"/>
      <c r="E588" s="105"/>
      <c r="F588" s="105"/>
      <c r="G588" s="105"/>
      <c r="H588" s="105"/>
      <c r="I588" s="105"/>
      <c r="J588" s="105"/>
      <c r="K588" s="106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</row>
    <row r="589" spans="3:21" x14ac:dyDescent="0.25">
      <c r="C589" s="105"/>
      <c r="D589" s="105"/>
      <c r="E589" s="105"/>
      <c r="F589" s="105"/>
      <c r="G589" s="105"/>
      <c r="H589" s="105"/>
      <c r="I589" s="105"/>
      <c r="J589" s="105"/>
      <c r="K589" s="106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</row>
    <row r="590" spans="3:21" x14ac:dyDescent="0.25">
      <c r="C590" s="105"/>
      <c r="D590" s="105"/>
      <c r="E590" s="105"/>
      <c r="F590" s="105"/>
      <c r="G590" s="105"/>
      <c r="H590" s="105"/>
      <c r="I590" s="105"/>
      <c r="J590" s="105"/>
      <c r="K590" s="106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</row>
    <row r="591" spans="3:21" x14ac:dyDescent="0.25">
      <c r="C591" s="105"/>
      <c r="D591" s="105"/>
      <c r="E591" s="105"/>
      <c r="F591" s="105"/>
      <c r="G591" s="105"/>
      <c r="H591" s="105"/>
      <c r="I591" s="105"/>
      <c r="J591" s="105"/>
      <c r="K591" s="106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</row>
    <row r="592" spans="3:21" x14ac:dyDescent="0.25">
      <c r="C592" s="105"/>
      <c r="D592" s="105"/>
      <c r="E592" s="105"/>
      <c r="F592" s="105"/>
      <c r="G592" s="105"/>
      <c r="H592" s="105"/>
      <c r="I592" s="105"/>
      <c r="J592" s="105"/>
      <c r="K592" s="106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</row>
    <row r="593" spans="3:21" x14ac:dyDescent="0.25">
      <c r="C593" s="105"/>
      <c r="D593" s="105"/>
      <c r="E593" s="105"/>
      <c r="F593" s="105"/>
      <c r="G593" s="105"/>
      <c r="H593" s="105"/>
      <c r="I593" s="105"/>
      <c r="J593" s="105"/>
      <c r="K593" s="106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</row>
    <row r="594" spans="3:21" x14ac:dyDescent="0.25">
      <c r="C594" s="105"/>
      <c r="D594" s="105"/>
      <c r="E594" s="105"/>
      <c r="F594" s="105"/>
      <c r="G594" s="105"/>
      <c r="H594" s="105"/>
      <c r="I594" s="105"/>
      <c r="J594" s="105"/>
      <c r="K594" s="106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</row>
    <row r="595" spans="3:21" x14ac:dyDescent="0.25">
      <c r="C595" s="105"/>
      <c r="D595" s="105"/>
      <c r="E595" s="105"/>
      <c r="F595" s="105"/>
      <c r="G595" s="105"/>
      <c r="H595" s="105"/>
      <c r="I595" s="105"/>
      <c r="J595" s="105"/>
      <c r="K595" s="106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</row>
    <row r="596" spans="3:21" x14ac:dyDescent="0.25">
      <c r="C596" s="105"/>
      <c r="D596" s="105"/>
      <c r="E596" s="105"/>
      <c r="F596" s="105"/>
      <c r="G596" s="105"/>
      <c r="H596" s="105"/>
      <c r="I596" s="105"/>
      <c r="J596" s="105"/>
      <c r="K596" s="106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</row>
    <row r="597" spans="3:21" x14ac:dyDescent="0.25">
      <c r="C597" s="105"/>
      <c r="D597" s="105"/>
      <c r="E597" s="105"/>
      <c r="F597" s="105"/>
      <c r="G597" s="105"/>
      <c r="H597" s="105"/>
      <c r="I597" s="105"/>
      <c r="J597" s="105"/>
      <c r="K597" s="106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</row>
    <row r="598" spans="3:21" x14ac:dyDescent="0.25">
      <c r="C598" s="105"/>
      <c r="D598" s="105"/>
      <c r="E598" s="105"/>
      <c r="F598" s="105"/>
      <c r="G598" s="105"/>
      <c r="H598" s="105"/>
      <c r="I598" s="105"/>
      <c r="J598" s="105"/>
      <c r="K598" s="106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</row>
    <row r="599" spans="3:21" x14ac:dyDescent="0.25">
      <c r="C599" s="105"/>
      <c r="D599" s="105"/>
      <c r="E599" s="105"/>
      <c r="F599" s="105"/>
      <c r="G599" s="105"/>
      <c r="H599" s="105"/>
      <c r="I599" s="105"/>
      <c r="J599" s="105"/>
      <c r="K599" s="106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</row>
    <row r="600" spans="3:21" x14ac:dyDescent="0.25">
      <c r="C600" s="105"/>
      <c r="D600" s="105"/>
      <c r="E600" s="105"/>
      <c r="F600" s="105"/>
      <c r="G600" s="105"/>
      <c r="H600" s="105"/>
      <c r="I600" s="105"/>
      <c r="J600" s="105"/>
      <c r="K600" s="106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</row>
    <row r="601" spans="3:21" x14ac:dyDescent="0.25">
      <c r="C601" s="105"/>
      <c r="D601" s="105"/>
      <c r="E601" s="105"/>
      <c r="F601" s="105"/>
      <c r="G601" s="105"/>
      <c r="H601" s="105"/>
      <c r="I601" s="105"/>
      <c r="J601" s="105"/>
      <c r="K601" s="106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</row>
    <row r="602" spans="3:21" x14ac:dyDescent="0.25">
      <c r="C602" s="105"/>
      <c r="D602" s="105"/>
      <c r="E602" s="105"/>
      <c r="F602" s="105"/>
      <c r="G602" s="105"/>
      <c r="H602" s="105"/>
      <c r="I602" s="105"/>
      <c r="J602" s="105"/>
      <c r="K602" s="106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</row>
    <row r="603" spans="3:21" x14ac:dyDescent="0.25">
      <c r="C603" s="105"/>
      <c r="D603" s="105"/>
      <c r="E603" s="105"/>
      <c r="F603" s="105"/>
      <c r="G603" s="105"/>
      <c r="H603" s="105"/>
      <c r="I603" s="105"/>
      <c r="J603" s="105"/>
      <c r="K603" s="106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</row>
    <row r="604" spans="3:21" x14ac:dyDescent="0.25">
      <c r="C604" s="105"/>
      <c r="D604" s="105"/>
      <c r="E604" s="105"/>
      <c r="F604" s="105"/>
      <c r="G604" s="105"/>
      <c r="H604" s="105"/>
      <c r="I604" s="105"/>
      <c r="J604" s="105"/>
      <c r="K604" s="106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</row>
    <row r="605" spans="3:21" x14ac:dyDescent="0.25">
      <c r="C605" s="105"/>
      <c r="D605" s="105"/>
      <c r="E605" s="105"/>
      <c r="F605" s="105"/>
      <c r="G605" s="105"/>
      <c r="H605" s="105"/>
      <c r="I605" s="105"/>
      <c r="J605" s="105"/>
      <c r="K605" s="106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</row>
    <row r="606" spans="3:21" x14ac:dyDescent="0.25">
      <c r="C606" s="105"/>
      <c r="D606" s="105"/>
      <c r="E606" s="105"/>
      <c r="F606" s="105"/>
      <c r="G606" s="105"/>
      <c r="H606" s="105"/>
      <c r="I606" s="105"/>
      <c r="J606" s="105"/>
      <c r="K606" s="106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</row>
    <row r="607" spans="3:21" x14ac:dyDescent="0.25">
      <c r="C607" s="105"/>
      <c r="D607" s="105"/>
      <c r="E607" s="105"/>
      <c r="F607" s="105"/>
      <c r="G607" s="105"/>
      <c r="H607" s="105"/>
      <c r="I607" s="105"/>
      <c r="J607" s="105"/>
      <c r="K607" s="106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</row>
    <row r="608" spans="3:21" x14ac:dyDescent="0.25">
      <c r="C608" s="105"/>
      <c r="D608" s="105"/>
      <c r="E608" s="105"/>
      <c r="F608" s="105"/>
      <c r="G608" s="105"/>
      <c r="H608" s="105"/>
      <c r="I608" s="105"/>
      <c r="J608" s="105"/>
      <c r="K608" s="106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</row>
    <row r="609" spans="3:21" x14ac:dyDescent="0.25">
      <c r="C609" s="105"/>
      <c r="D609" s="105"/>
      <c r="E609" s="105"/>
      <c r="F609" s="105"/>
      <c r="G609" s="105"/>
      <c r="H609" s="105"/>
      <c r="I609" s="105"/>
      <c r="J609" s="105"/>
      <c r="K609" s="106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</row>
    <row r="610" spans="3:21" x14ac:dyDescent="0.25">
      <c r="C610" s="105"/>
      <c r="D610" s="105"/>
      <c r="E610" s="105"/>
      <c r="F610" s="105"/>
      <c r="G610" s="105"/>
      <c r="H610" s="105"/>
      <c r="I610" s="105"/>
      <c r="J610" s="105"/>
      <c r="K610" s="106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</row>
    <row r="611" spans="3:21" x14ac:dyDescent="0.25">
      <c r="C611" s="105"/>
      <c r="D611" s="105"/>
      <c r="E611" s="105"/>
      <c r="F611" s="105"/>
      <c r="G611" s="105"/>
      <c r="H611" s="105"/>
      <c r="I611" s="105"/>
      <c r="J611" s="105"/>
      <c r="K611" s="106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</row>
    <row r="612" spans="3:21" x14ac:dyDescent="0.25">
      <c r="C612" s="105"/>
      <c r="D612" s="105"/>
      <c r="E612" s="105"/>
      <c r="F612" s="105"/>
      <c r="G612" s="105"/>
      <c r="H612" s="105"/>
      <c r="I612" s="105"/>
      <c r="J612" s="105"/>
      <c r="K612" s="106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</row>
    <row r="613" spans="3:21" x14ac:dyDescent="0.25">
      <c r="C613" s="105"/>
      <c r="D613" s="105"/>
      <c r="E613" s="105"/>
      <c r="F613" s="105"/>
      <c r="G613" s="105"/>
      <c r="H613" s="105"/>
      <c r="I613" s="105"/>
      <c r="J613" s="105"/>
      <c r="K613" s="106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</row>
    <row r="614" spans="3:21" x14ac:dyDescent="0.25">
      <c r="C614" s="105"/>
      <c r="D614" s="105"/>
      <c r="E614" s="105"/>
      <c r="F614" s="105"/>
      <c r="G614" s="105"/>
      <c r="H614" s="105"/>
      <c r="I614" s="105"/>
      <c r="J614" s="105"/>
      <c r="K614" s="106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</row>
    <row r="615" spans="3:21" x14ac:dyDescent="0.25">
      <c r="C615" s="105"/>
      <c r="D615" s="105"/>
      <c r="E615" s="105"/>
      <c r="F615" s="105"/>
      <c r="G615" s="105"/>
      <c r="H615" s="105"/>
      <c r="I615" s="105"/>
      <c r="J615" s="105"/>
      <c r="K615" s="106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</row>
    <row r="616" spans="3:21" x14ac:dyDescent="0.25">
      <c r="C616" s="105"/>
      <c r="D616" s="105"/>
      <c r="E616" s="105"/>
      <c r="F616" s="105"/>
      <c r="G616" s="105"/>
      <c r="H616" s="105"/>
      <c r="I616" s="105"/>
      <c r="J616" s="105"/>
      <c r="K616" s="106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</row>
    <row r="617" spans="3:21" x14ac:dyDescent="0.25">
      <c r="C617" s="105"/>
      <c r="D617" s="105"/>
      <c r="E617" s="105"/>
      <c r="F617" s="105"/>
      <c r="G617" s="105"/>
      <c r="H617" s="105"/>
      <c r="I617" s="105"/>
      <c r="J617" s="105"/>
      <c r="K617" s="106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</row>
    <row r="618" spans="3:21" x14ac:dyDescent="0.25">
      <c r="C618" s="105"/>
      <c r="D618" s="105"/>
      <c r="E618" s="105"/>
      <c r="F618" s="105"/>
      <c r="G618" s="105"/>
      <c r="H618" s="105"/>
      <c r="I618" s="105"/>
      <c r="J618" s="105"/>
      <c r="K618" s="106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</row>
    <row r="619" spans="3:21" x14ac:dyDescent="0.25">
      <c r="C619" s="105"/>
      <c r="D619" s="105"/>
      <c r="E619" s="105"/>
      <c r="F619" s="105"/>
      <c r="G619" s="105"/>
      <c r="H619" s="105"/>
      <c r="I619" s="105"/>
      <c r="J619" s="105"/>
      <c r="K619" s="106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</row>
    <row r="620" spans="3:21" x14ac:dyDescent="0.25">
      <c r="C620" s="105"/>
      <c r="D620" s="105"/>
      <c r="E620" s="105"/>
      <c r="F620" s="105"/>
      <c r="G620" s="105"/>
      <c r="H620" s="105"/>
      <c r="I620" s="105"/>
      <c r="J620" s="105"/>
      <c r="K620" s="106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</row>
    <row r="621" spans="3:21" x14ac:dyDescent="0.25">
      <c r="C621" s="105"/>
      <c r="D621" s="105"/>
      <c r="E621" s="105"/>
      <c r="F621" s="105"/>
      <c r="G621" s="105"/>
      <c r="H621" s="105"/>
      <c r="I621" s="105"/>
      <c r="J621" s="105"/>
      <c r="K621" s="106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</row>
    <row r="622" spans="3:21" x14ac:dyDescent="0.25">
      <c r="C622" s="105"/>
      <c r="D622" s="105"/>
      <c r="E622" s="105"/>
      <c r="F622" s="105"/>
      <c r="G622" s="105"/>
      <c r="H622" s="105"/>
      <c r="I622" s="105"/>
      <c r="J622" s="105"/>
      <c r="K622" s="106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</row>
    <row r="623" spans="3:21" x14ac:dyDescent="0.25">
      <c r="C623" s="105"/>
      <c r="D623" s="105"/>
      <c r="E623" s="105"/>
      <c r="F623" s="105"/>
      <c r="G623" s="105"/>
      <c r="H623" s="105"/>
      <c r="I623" s="105"/>
      <c r="J623" s="105"/>
      <c r="K623" s="106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</row>
    <row r="624" spans="3:21" x14ac:dyDescent="0.25">
      <c r="C624" s="105"/>
      <c r="D624" s="105"/>
      <c r="E624" s="105"/>
      <c r="F624" s="105"/>
      <c r="G624" s="105"/>
      <c r="H624" s="105"/>
      <c r="I624" s="105"/>
      <c r="J624" s="105"/>
      <c r="K624" s="106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</row>
    <row r="625" spans="3:21" x14ac:dyDescent="0.25">
      <c r="C625" s="105"/>
      <c r="D625" s="105"/>
      <c r="E625" s="105"/>
      <c r="F625" s="105"/>
      <c r="G625" s="105"/>
      <c r="H625" s="105"/>
      <c r="I625" s="105"/>
      <c r="J625" s="105"/>
      <c r="K625" s="106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</row>
    <row r="626" spans="3:21" x14ac:dyDescent="0.25">
      <c r="C626" s="105"/>
      <c r="D626" s="105"/>
      <c r="E626" s="105"/>
      <c r="F626" s="105"/>
      <c r="G626" s="105"/>
      <c r="H626" s="105"/>
      <c r="I626" s="105"/>
      <c r="J626" s="105"/>
      <c r="K626" s="106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</row>
    <row r="627" spans="3:21" x14ac:dyDescent="0.25">
      <c r="C627" s="105"/>
      <c r="D627" s="105"/>
      <c r="E627" s="105"/>
      <c r="F627" s="105"/>
      <c r="G627" s="105"/>
      <c r="H627" s="105"/>
      <c r="I627" s="105"/>
      <c r="J627" s="105"/>
      <c r="K627" s="106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</row>
    <row r="628" spans="3:21" x14ac:dyDescent="0.25">
      <c r="C628" s="105"/>
      <c r="D628" s="105"/>
      <c r="E628" s="105"/>
      <c r="F628" s="105"/>
      <c r="G628" s="105"/>
      <c r="H628" s="105"/>
      <c r="I628" s="105"/>
      <c r="J628" s="105"/>
      <c r="K628" s="106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</row>
    <row r="629" spans="3:21" x14ac:dyDescent="0.25">
      <c r="C629" s="105"/>
      <c r="D629" s="105"/>
      <c r="E629" s="105"/>
      <c r="F629" s="105"/>
      <c r="G629" s="105"/>
      <c r="H629" s="105"/>
      <c r="I629" s="105"/>
      <c r="J629" s="105"/>
      <c r="K629" s="106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</row>
    <row r="630" spans="3:21" x14ac:dyDescent="0.25">
      <c r="C630" s="105"/>
      <c r="D630" s="105"/>
      <c r="E630" s="105"/>
      <c r="F630" s="105"/>
      <c r="G630" s="105"/>
      <c r="H630" s="105"/>
      <c r="I630" s="105"/>
      <c r="J630" s="105"/>
      <c r="K630" s="106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</row>
    <row r="631" spans="3:21" x14ac:dyDescent="0.25">
      <c r="C631" s="105"/>
      <c r="D631" s="105"/>
      <c r="E631" s="105"/>
      <c r="F631" s="105"/>
      <c r="G631" s="105"/>
      <c r="H631" s="105"/>
      <c r="I631" s="105"/>
      <c r="J631" s="105"/>
      <c r="K631" s="106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</row>
    <row r="632" spans="3:21" x14ac:dyDescent="0.25">
      <c r="C632" s="105"/>
      <c r="D632" s="105"/>
      <c r="E632" s="105"/>
      <c r="F632" s="105"/>
      <c r="G632" s="105"/>
      <c r="H632" s="105"/>
      <c r="I632" s="105"/>
      <c r="J632" s="105"/>
      <c r="K632" s="106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</row>
    <row r="633" spans="3:21" x14ac:dyDescent="0.25">
      <c r="C633" s="105"/>
      <c r="D633" s="105"/>
      <c r="E633" s="105"/>
      <c r="F633" s="105"/>
      <c r="G633" s="105"/>
      <c r="H633" s="105"/>
      <c r="I633" s="105"/>
      <c r="J633" s="105"/>
      <c r="K633" s="106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</row>
    <row r="634" spans="3:21" x14ac:dyDescent="0.25">
      <c r="C634" s="105"/>
      <c r="D634" s="105"/>
      <c r="E634" s="105"/>
      <c r="F634" s="105"/>
      <c r="G634" s="105"/>
      <c r="H634" s="105"/>
      <c r="I634" s="105"/>
      <c r="J634" s="105"/>
      <c r="K634" s="106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</row>
    <row r="635" spans="3:21" x14ac:dyDescent="0.25">
      <c r="C635" s="105"/>
      <c r="D635" s="105"/>
      <c r="E635" s="105"/>
      <c r="F635" s="105"/>
      <c r="G635" s="105"/>
      <c r="H635" s="105"/>
      <c r="I635" s="105"/>
      <c r="J635" s="105"/>
      <c r="K635" s="106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</row>
    <row r="636" spans="3:21" x14ac:dyDescent="0.25">
      <c r="C636" s="105"/>
      <c r="D636" s="105"/>
      <c r="E636" s="105"/>
      <c r="F636" s="105"/>
      <c r="G636" s="105"/>
      <c r="H636" s="105"/>
      <c r="I636" s="105"/>
      <c r="J636" s="105"/>
      <c r="K636" s="106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</row>
    <row r="637" spans="3:21" x14ac:dyDescent="0.25">
      <c r="C637" s="105"/>
      <c r="D637" s="105"/>
      <c r="E637" s="105"/>
      <c r="F637" s="105"/>
      <c r="G637" s="105"/>
      <c r="H637" s="105"/>
      <c r="I637" s="105"/>
      <c r="J637" s="105"/>
      <c r="K637" s="106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</row>
    <row r="638" spans="3:21" x14ac:dyDescent="0.25">
      <c r="C638" s="105"/>
      <c r="D638" s="105"/>
      <c r="E638" s="105"/>
      <c r="F638" s="105"/>
      <c r="G638" s="105"/>
      <c r="H638" s="105"/>
      <c r="I638" s="105"/>
      <c r="J638" s="105"/>
      <c r="K638" s="106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</row>
    <row r="639" spans="3:21" x14ac:dyDescent="0.25">
      <c r="C639" s="105"/>
      <c r="D639" s="105"/>
      <c r="E639" s="105"/>
      <c r="F639" s="105"/>
      <c r="G639" s="105"/>
      <c r="H639" s="105"/>
      <c r="I639" s="105"/>
      <c r="J639" s="105"/>
      <c r="K639" s="106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</row>
    <row r="640" spans="3:21" x14ac:dyDescent="0.25">
      <c r="C640" s="105"/>
      <c r="D640" s="105"/>
      <c r="E640" s="105"/>
      <c r="F640" s="105"/>
      <c r="G640" s="105"/>
      <c r="H640" s="105"/>
      <c r="I640" s="105"/>
      <c r="J640" s="105"/>
      <c r="K640" s="106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</row>
    <row r="641" spans="3:21" x14ac:dyDescent="0.25">
      <c r="C641" s="105"/>
      <c r="D641" s="105"/>
      <c r="E641" s="105"/>
      <c r="F641" s="105"/>
      <c r="G641" s="105"/>
      <c r="H641" s="105"/>
      <c r="I641" s="105"/>
      <c r="J641" s="105"/>
      <c r="K641" s="106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</row>
    <row r="642" spans="3:21" x14ac:dyDescent="0.25">
      <c r="C642" s="105"/>
      <c r="D642" s="105"/>
      <c r="E642" s="105"/>
      <c r="F642" s="105"/>
      <c r="G642" s="105"/>
      <c r="H642" s="105"/>
      <c r="I642" s="105"/>
      <c r="J642" s="105"/>
      <c r="K642" s="106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</row>
    <row r="643" spans="3:21" x14ac:dyDescent="0.25">
      <c r="C643" s="105"/>
      <c r="D643" s="105"/>
      <c r="E643" s="105"/>
      <c r="F643" s="105"/>
      <c r="G643" s="105"/>
      <c r="H643" s="105"/>
      <c r="I643" s="105"/>
      <c r="J643" s="105"/>
      <c r="K643" s="106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</row>
    <row r="644" spans="3:21" x14ac:dyDescent="0.25">
      <c r="C644" s="105"/>
      <c r="D644" s="105"/>
      <c r="E644" s="105"/>
      <c r="F644" s="105"/>
      <c r="G644" s="105"/>
      <c r="H644" s="105"/>
      <c r="I644" s="105"/>
      <c r="J644" s="105"/>
      <c r="K644" s="106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</row>
    <row r="645" spans="3:21" x14ac:dyDescent="0.25">
      <c r="C645" s="105"/>
      <c r="D645" s="105"/>
      <c r="E645" s="105"/>
      <c r="F645" s="105"/>
      <c r="G645" s="105"/>
      <c r="H645" s="105"/>
      <c r="I645" s="105"/>
      <c r="J645" s="105"/>
      <c r="K645" s="106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</row>
    <row r="646" spans="3:21" x14ac:dyDescent="0.25">
      <c r="C646" s="105"/>
      <c r="D646" s="105"/>
      <c r="E646" s="105"/>
      <c r="F646" s="105"/>
      <c r="G646" s="105"/>
      <c r="H646" s="105"/>
      <c r="I646" s="105"/>
      <c r="J646" s="105"/>
      <c r="K646" s="106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</row>
    <row r="647" spans="3:21" x14ac:dyDescent="0.25">
      <c r="C647" s="105"/>
      <c r="D647" s="105"/>
      <c r="E647" s="105"/>
      <c r="F647" s="105"/>
      <c r="G647" s="105"/>
      <c r="H647" s="105"/>
      <c r="I647" s="105"/>
      <c r="J647" s="105"/>
      <c r="K647" s="106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</row>
    <row r="648" spans="3:21" x14ac:dyDescent="0.25">
      <c r="C648" s="105"/>
      <c r="D648" s="105"/>
      <c r="E648" s="105"/>
      <c r="F648" s="105"/>
      <c r="G648" s="105"/>
      <c r="H648" s="105"/>
      <c r="I648" s="105"/>
      <c r="J648" s="105"/>
      <c r="K648" s="106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</row>
    <row r="649" spans="3:21" x14ac:dyDescent="0.25">
      <c r="C649" s="105"/>
      <c r="D649" s="105"/>
      <c r="E649" s="105"/>
      <c r="F649" s="105"/>
      <c r="G649" s="105"/>
      <c r="H649" s="105"/>
      <c r="I649" s="105"/>
      <c r="J649" s="105"/>
      <c r="K649" s="106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</row>
    <row r="650" spans="3:21" x14ac:dyDescent="0.25">
      <c r="C650" s="105"/>
      <c r="D650" s="105"/>
      <c r="E650" s="105"/>
      <c r="F650" s="105"/>
      <c r="G650" s="105"/>
      <c r="H650" s="105"/>
      <c r="I650" s="105"/>
      <c r="J650" s="105"/>
      <c r="K650" s="106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</row>
    <row r="651" spans="3:21" x14ac:dyDescent="0.25">
      <c r="C651" s="105"/>
      <c r="D651" s="105"/>
      <c r="E651" s="105"/>
      <c r="F651" s="105"/>
      <c r="G651" s="105"/>
      <c r="H651" s="105"/>
      <c r="I651" s="105"/>
      <c r="J651" s="105"/>
      <c r="K651" s="106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</row>
    <row r="652" spans="3:21" x14ac:dyDescent="0.25">
      <c r="C652" s="105"/>
      <c r="D652" s="105"/>
      <c r="E652" s="105"/>
      <c r="F652" s="105"/>
      <c r="G652" s="105"/>
      <c r="H652" s="105"/>
      <c r="I652" s="105"/>
      <c r="J652" s="105"/>
      <c r="K652" s="106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</row>
    <row r="653" spans="3:21" x14ac:dyDescent="0.25">
      <c r="C653" s="105"/>
      <c r="D653" s="105"/>
      <c r="E653" s="105"/>
      <c r="F653" s="105"/>
      <c r="G653" s="105"/>
      <c r="H653" s="105"/>
      <c r="I653" s="105"/>
      <c r="J653" s="105"/>
      <c r="K653" s="106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</row>
    <row r="654" spans="3:21" x14ac:dyDescent="0.25">
      <c r="C654" s="105"/>
      <c r="D654" s="105"/>
      <c r="E654" s="105"/>
      <c r="F654" s="105"/>
      <c r="G654" s="105"/>
      <c r="H654" s="105"/>
      <c r="I654" s="105"/>
      <c r="J654" s="105"/>
      <c r="K654" s="106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</row>
    <row r="655" spans="3:21" x14ac:dyDescent="0.25">
      <c r="C655" s="105"/>
      <c r="D655" s="105"/>
      <c r="E655" s="105"/>
      <c r="F655" s="105"/>
      <c r="G655" s="105"/>
      <c r="H655" s="105"/>
      <c r="I655" s="105"/>
      <c r="J655" s="105"/>
      <c r="K655" s="106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</row>
    <row r="656" spans="3:21" x14ac:dyDescent="0.25">
      <c r="C656" s="105"/>
      <c r="D656" s="105"/>
      <c r="E656" s="105"/>
      <c r="F656" s="105"/>
      <c r="G656" s="105"/>
      <c r="H656" s="105"/>
      <c r="I656" s="105"/>
      <c r="J656" s="105"/>
      <c r="K656" s="106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</row>
    <row r="657" spans="3:21" x14ac:dyDescent="0.25">
      <c r="C657" s="105"/>
      <c r="D657" s="105"/>
      <c r="E657" s="105"/>
      <c r="F657" s="105"/>
      <c r="G657" s="105"/>
      <c r="H657" s="105"/>
      <c r="I657" s="105"/>
      <c r="J657" s="105"/>
      <c r="K657" s="106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</row>
    <row r="658" spans="3:21" x14ac:dyDescent="0.25">
      <c r="C658" s="105"/>
      <c r="D658" s="105"/>
      <c r="E658" s="105"/>
      <c r="F658" s="105"/>
      <c r="G658" s="105"/>
      <c r="H658" s="105"/>
      <c r="I658" s="105"/>
      <c r="J658" s="105"/>
      <c r="K658" s="106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</row>
    <row r="659" spans="3:21" x14ac:dyDescent="0.25">
      <c r="C659" s="105"/>
      <c r="D659" s="105"/>
      <c r="E659" s="105"/>
      <c r="F659" s="105"/>
      <c r="G659" s="105"/>
      <c r="H659" s="105"/>
      <c r="I659" s="105"/>
      <c r="J659" s="105"/>
      <c r="K659" s="106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</row>
    <row r="660" spans="3:21" x14ac:dyDescent="0.25">
      <c r="C660" s="105"/>
      <c r="D660" s="105"/>
      <c r="E660" s="105"/>
      <c r="F660" s="105"/>
      <c r="G660" s="105"/>
      <c r="H660" s="105"/>
      <c r="I660" s="105"/>
      <c r="J660" s="105"/>
      <c r="K660" s="106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</row>
    <row r="661" spans="3:21" x14ac:dyDescent="0.25">
      <c r="C661" s="105"/>
      <c r="D661" s="105"/>
      <c r="E661" s="105"/>
      <c r="F661" s="105"/>
      <c r="G661" s="105"/>
      <c r="H661" s="105"/>
      <c r="I661" s="105"/>
      <c r="J661" s="105"/>
      <c r="K661" s="106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</row>
    <row r="662" spans="3:21" x14ac:dyDescent="0.25">
      <c r="C662" s="105"/>
      <c r="D662" s="105"/>
      <c r="E662" s="105"/>
      <c r="F662" s="105"/>
      <c r="G662" s="105"/>
      <c r="H662" s="105"/>
      <c r="I662" s="105"/>
      <c r="J662" s="105"/>
      <c r="K662" s="106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</row>
    <row r="663" spans="3:21" x14ac:dyDescent="0.25">
      <c r="C663" s="105"/>
      <c r="D663" s="105"/>
      <c r="E663" s="105"/>
      <c r="F663" s="105"/>
      <c r="G663" s="105"/>
      <c r="H663" s="105"/>
      <c r="I663" s="105"/>
      <c r="J663" s="105"/>
      <c r="K663" s="106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</row>
    <row r="664" spans="3:21" x14ac:dyDescent="0.25">
      <c r="C664" s="105"/>
      <c r="D664" s="105"/>
      <c r="E664" s="105"/>
      <c r="F664" s="105"/>
      <c r="G664" s="105"/>
      <c r="H664" s="105"/>
      <c r="I664" s="105"/>
      <c r="J664" s="105"/>
      <c r="K664" s="106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</row>
    <row r="665" spans="3:21" x14ac:dyDescent="0.25">
      <c r="C665" s="105"/>
      <c r="D665" s="105"/>
      <c r="E665" s="105"/>
      <c r="F665" s="105"/>
      <c r="G665" s="105"/>
      <c r="H665" s="105"/>
      <c r="I665" s="105"/>
      <c r="J665" s="105"/>
      <c r="K665" s="106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</row>
    <row r="666" spans="3:21" x14ac:dyDescent="0.25">
      <c r="C666" s="105"/>
      <c r="D666" s="105"/>
      <c r="E666" s="105"/>
      <c r="F666" s="105"/>
      <c r="G666" s="105"/>
      <c r="H666" s="105"/>
      <c r="I666" s="105"/>
      <c r="J666" s="105"/>
      <c r="K666" s="106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</row>
    <row r="667" spans="3:21" x14ac:dyDescent="0.25">
      <c r="C667" s="105"/>
      <c r="D667" s="105"/>
      <c r="E667" s="105"/>
      <c r="F667" s="105"/>
      <c r="G667" s="105"/>
      <c r="H667" s="105"/>
      <c r="I667" s="105"/>
      <c r="J667" s="105"/>
      <c r="K667" s="106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</row>
    <row r="668" spans="3:21" x14ac:dyDescent="0.25">
      <c r="C668" s="105"/>
      <c r="D668" s="105"/>
      <c r="E668" s="105"/>
      <c r="F668" s="105"/>
      <c r="G668" s="105"/>
      <c r="H668" s="105"/>
      <c r="I668" s="105"/>
      <c r="J668" s="105"/>
      <c r="K668" s="106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</row>
    <row r="669" spans="3:21" x14ac:dyDescent="0.25">
      <c r="C669" s="105"/>
      <c r="D669" s="105"/>
      <c r="E669" s="105"/>
      <c r="F669" s="105"/>
      <c r="G669" s="105"/>
      <c r="H669" s="105"/>
      <c r="I669" s="105"/>
      <c r="J669" s="105"/>
      <c r="K669" s="106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</row>
    <row r="670" spans="3:21" x14ac:dyDescent="0.25">
      <c r="C670" s="105"/>
      <c r="D670" s="105"/>
      <c r="E670" s="105"/>
      <c r="F670" s="105"/>
      <c r="G670" s="105"/>
      <c r="H670" s="105"/>
      <c r="I670" s="105"/>
      <c r="J670" s="105"/>
      <c r="K670" s="106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</row>
    <row r="671" spans="3:21" x14ac:dyDescent="0.25">
      <c r="C671" s="105"/>
      <c r="D671" s="105"/>
      <c r="E671" s="105"/>
      <c r="F671" s="105"/>
      <c r="G671" s="105"/>
      <c r="H671" s="105"/>
      <c r="I671" s="105"/>
      <c r="J671" s="105"/>
      <c r="K671" s="106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</row>
    <row r="672" spans="3:21" x14ac:dyDescent="0.25">
      <c r="C672" s="105"/>
      <c r="D672" s="105"/>
      <c r="E672" s="105"/>
      <c r="F672" s="105"/>
      <c r="G672" s="105"/>
      <c r="H672" s="105"/>
      <c r="I672" s="105"/>
      <c r="J672" s="105"/>
      <c r="K672" s="106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</row>
    <row r="673" spans="3:21" x14ac:dyDescent="0.25">
      <c r="C673" s="105"/>
      <c r="D673" s="105"/>
      <c r="E673" s="105"/>
      <c r="F673" s="105"/>
      <c r="G673" s="105"/>
      <c r="H673" s="105"/>
      <c r="I673" s="105"/>
      <c r="J673" s="105"/>
      <c r="K673" s="106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</row>
    <row r="674" spans="3:21" x14ac:dyDescent="0.25">
      <c r="C674" s="105"/>
      <c r="D674" s="105"/>
      <c r="E674" s="105"/>
      <c r="F674" s="105"/>
      <c r="G674" s="105"/>
      <c r="H674" s="105"/>
      <c r="I674" s="105"/>
      <c r="J674" s="105"/>
      <c r="K674" s="106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</row>
    <row r="675" spans="3:21" x14ac:dyDescent="0.25">
      <c r="C675" s="105"/>
      <c r="D675" s="105"/>
      <c r="E675" s="105"/>
      <c r="F675" s="105"/>
      <c r="G675" s="105"/>
      <c r="H675" s="105"/>
      <c r="I675" s="105"/>
      <c r="J675" s="105"/>
      <c r="K675" s="106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</row>
    <row r="676" spans="3:21" x14ac:dyDescent="0.25">
      <c r="C676" s="105"/>
      <c r="D676" s="105"/>
      <c r="E676" s="105"/>
      <c r="F676" s="105"/>
      <c r="G676" s="105"/>
      <c r="H676" s="105"/>
      <c r="I676" s="105"/>
      <c r="J676" s="105"/>
      <c r="K676" s="106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</row>
    <row r="677" spans="3:21" x14ac:dyDescent="0.25">
      <c r="C677" s="105"/>
      <c r="D677" s="105"/>
      <c r="E677" s="105"/>
      <c r="F677" s="105"/>
      <c r="G677" s="105"/>
      <c r="H677" s="105"/>
      <c r="I677" s="105"/>
      <c r="J677" s="105"/>
      <c r="K677" s="106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</row>
    <row r="678" spans="3:21" x14ac:dyDescent="0.25">
      <c r="C678" s="105"/>
      <c r="D678" s="105"/>
      <c r="E678" s="105"/>
      <c r="F678" s="105"/>
      <c r="G678" s="105"/>
      <c r="H678" s="105"/>
      <c r="I678" s="105"/>
      <c r="J678" s="105"/>
      <c r="K678" s="106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</row>
    <row r="679" spans="3:21" x14ac:dyDescent="0.25">
      <c r="C679" s="105"/>
      <c r="D679" s="105"/>
      <c r="E679" s="105"/>
      <c r="F679" s="105"/>
      <c r="G679" s="105"/>
      <c r="H679" s="105"/>
      <c r="I679" s="105"/>
      <c r="J679" s="105"/>
      <c r="K679" s="106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</row>
    <row r="680" spans="3:21" x14ac:dyDescent="0.25">
      <c r="C680" s="105"/>
      <c r="D680" s="105"/>
      <c r="E680" s="105"/>
      <c r="F680" s="105"/>
      <c r="G680" s="105"/>
      <c r="H680" s="105"/>
      <c r="I680" s="105"/>
      <c r="J680" s="105"/>
      <c r="K680" s="106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</row>
    <row r="681" spans="3:21" x14ac:dyDescent="0.25">
      <c r="C681" s="105"/>
      <c r="D681" s="105"/>
      <c r="E681" s="105"/>
      <c r="F681" s="105"/>
      <c r="G681" s="105"/>
      <c r="H681" s="105"/>
      <c r="I681" s="105"/>
      <c r="J681" s="105"/>
      <c r="K681" s="106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</row>
    <row r="682" spans="3:21" x14ac:dyDescent="0.25">
      <c r="C682" s="105"/>
      <c r="D682" s="105"/>
      <c r="E682" s="105"/>
      <c r="F682" s="105"/>
      <c r="G682" s="105"/>
      <c r="H682" s="105"/>
      <c r="I682" s="105"/>
      <c r="J682" s="105"/>
      <c r="K682" s="106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</row>
    <row r="683" spans="3:21" x14ac:dyDescent="0.25">
      <c r="C683" s="105"/>
      <c r="D683" s="105"/>
      <c r="E683" s="105"/>
      <c r="F683" s="105"/>
      <c r="G683" s="105"/>
      <c r="H683" s="105"/>
      <c r="I683" s="105"/>
      <c r="J683" s="105"/>
      <c r="K683" s="106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</row>
    <row r="684" spans="3:21" x14ac:dyDescent="0.25">
      <c r="C684" s="105"/>
      <c r="D684" s="105"/>
      <c r="E684" s="105"/>
      <c r="F684" s="105"/>
      <c r="G684" s="105"/>
      <c r="H684" s="105"/>
      <c r="I684" s="105"/>
      <c r="J684" s="105"/>
      <c r="K684" s="106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</row>
    <row r="685" spans="3:21" x14ac:dyDescent="0.25">
      <c r="C685" s="105"/>
      <c r="D685" s="105"/>
      <c r="E685" s="105"/>
      <c r="F685" s="105"/>
      <c r="G685" s="105"/>
      <c r="H685" s="105"/>
      <c r="I685" s="105"/>
      <c r="J685" s="105"/>
      <c r="K685" s="106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</row>
    <row r="686" spans="3:21" x14ac:dyDescent="0.25">
      <c r="C686" s="105"/>
      <c r="D686" s="105"/>
      <c r="E686" s="105"/>
      <c r="F686" s="105"/>
      <c r="G686" s="105"/>
      <c r="H686" s="105"/>
      <c r="I686" s="105"/>
      <c r="J686" s="105"/>
      <c r="K686" s="106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</row>
    <row r="687" spans="3:21" x14ac:dyDescent="0.25">
      <c r="C687" s="105"/>
      <c r="D687" s="105"/>
      <c r="E687" s="105"/>
      <c r="F687" s="105"/>
      <c r="G687" s="105"/>
      <c r="H687" s="105"/>
      <c r="I687" s="105"/>
      <c r="J687" s="105"/>
      <c r="K687" s="106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</row>
    <row r="688" spans="3:21" x14ac:dyDescent="0.25">
      <c r="C688" s="105"/>
      <c r="D688" s="105"/>
      <c r="E688" s="105"/>
      <c r="F688" s="105"/>
      <c r="G688" s="105"/>
      <c r="H688" s="105"/>
      <c r="I688" s="105"/>
      <c r="J688" s="105"/>
      <c r="K688" s="106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</row>
    <row r="689" spans="3:21" x14ac:dyDescent="0.25">
      <c r="C689" s="105"/>
      <c r="D689" s="105"/>
      <c r="E689" s="105"/>
      <c r="F689" s="105"/>
      <c r="G689" s="105"/>
      <c r="H689" s="105"/>
      <c r="I689" s="105"/>
      <c r="J689" s="105"/>
      <c r="K689" s="106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</row>
    <row r="690" spans="3:21" x14ac:dyDescent="0.25">
      <c r="C690" s="105"/>
      <c r="D690" s="105"/>
      <c r="E690" s="105"/>
      <c r="F690" s="105"/>
      <c r="G690" s="105"/>
      <c r="H690" s="105"/>
      <c r="I690" s="105"/>
      <c r="J690" s="105"/>
      <c r="K690" s="106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</row>
    <row r="691" spans="3:21" x14ac:dyDescent="0.25">
      <c r="C691" s="105"/>
      <c r="D691" s="105"/>
      <c r="E691" s="105"/>
      <c r="F691" s="105"/>
      <c r="G691" s="105"/>
      <c r="H691" s="105"/>
      <c r="I691" s="105"/>
      <c r="J691" s="105"/>
      <c r="K691" s="106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</row>
    <row r="692" spans="3:21" x14ac:dyDescent="0.25">
      <c r="C692" s="105"/>
      <c r="D692" s="105"/>
      <c r="E692" s="105"/>
      <c r="F692" s="105"/>
      <c r="G692" s="105"/>
      <c r="H692" s="105"/>
      <c r="I692" s="105"/>
      <c r="J692" s="105"/>
      <c r="K692" s="106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</row>
    <row r="693" spans="3:21" x14ac:dyDescent="0.25">
      <c r="C693" s="105"/>
      <c r="D693" s="105"/>
      <c r="E693" s="105"/>
      <c r="F693" s="105"/>
      <c r="G693" s="105"/>
      <c r="H693" s="105"/>
      <c r="I693" s="105"/>
      <c r="J693" s="105"/>
      <c r="K693" s="106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</row>
    <row r="694" spans="3:21" x14ac:dyDescent="0.25">
      <c r="C694" s="105"/>
      <c r="D694" s="105"/>
      <c r="E694" s="105"/>
      <c r="F694" s="105"/>
      <c r="G694" s="105"/>
      <c r="H694" s="105"/>
      <c r="I694" s="105"/>
      <c r="J694" s="105"/>
      <c r="K694" s="106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</row>
    <row r="695" spans="3:21" x14ac:dyDescent="0.25">
      <c r="C695" s="105"/>
      <c r="D695" s="105"/>
      <c r="E695" s="105"/>
      <c r="F695" s="105"/>
      <c r="G695" s="105"/>
      <c r="H695" s="105"/>
      <c r="I695" s="105"/>
      <c r="J695" s="105"/>
      <c r="K695" s="106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</row>
    <row r="696" spans="3:21" x14ac:dyDescent="0.25">
      <c r="C696" s="105"/>
      <c r="D696" s="105"/>
      <c r="E696" s="105"/>
      <c r="F696" s="105"/>
      <c r="G696" s="105"/>
      <c r="H696" s="105"/>
      <c r="I696" s="105"/>
      <c r="J696" s="105"/>
      <c r="K696" s="106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</row>
    <row r="697" spans="3:21" x14ac:dyDescent="0.25">
      <c r="C697" s="105"/>
      <c r="D697" s="105"/>
      <c r="E697" s="105"/>
      <c r="F697" s="105"/>
      <c r="G697" s="105"/>
      <c r="H697" s="105"/>
      <c r="I697" s="105"/>
      <c r="J697" s="105"/>
      <c r="K697" s="106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</row>
    <row r="698" spans="3:21" x14ac:dyDescent="0.25">
      <c r="C698" s="105"/>
      <c r="D698" s="105"/>
      <c r="E698" s="105"/>
      <c r="F698" s="105"/>
      <c r="G698" s="105"/>
      <c r="H698" s="105"/>
      <c r="I698" s="105"/>
      <c r="J698" s="105"/>
      <c r="K698" s="106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</row>
    <row r="699" spans="3:21" x14ac:dyDescent="0.25">
      <c r="C699" s="105"/>
      <c r="D699" s="105"/>
      <c r="E699" s="105"/>
      <c r="F699" s="105"/>
      <c r="G699" s="105"/>
      <c r="H699" s="105"/>
      <c r="I699" s="105"/>
      <c r="J699" s="105"/>
      <c r="K699" s="106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</row>
    <row r="700" spans="3:21" x14ac:dyDescent="0.25">
      <c r="C700" s="105"/>
      <c r="D700" s="105"/>
      <c r="E700" s="105"/>
      <c r="F700" s="105"/>
      <c r="G700" s="105"/>
      <c r="H700" s="105"/>
      <c r="I700" s="105"/>
      <c r="J700" s="105"/>
      <c r="K700" s="106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</row>
    <row r="701" spans="3:21" x14ac:dyDescent="0.25">
      <c r="C701" s="105"/>
      <c r="D701" s="105"/>
      <c r="E701" s="105"/>
      <c r="F701" s="105"/>
      <c r="G701" s="105"/>
      <c r="H701" s="105"/>
      <c r="I701" s="105"/>
      <c r="J701" s="105"/>
      <c r="K701" s="106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</row>
    <row r="702" spans="3:21" x14ac:dyDescent="0.25">
      <c r="C702" s="105"/>
      <c r="D702" s="105"/>
      <c r="E702" s="105"/>
      <c r="F702" s="105"/>
      <c r="G702" s="105"/>
      <c r="H702" s="105"/>
      <c r="I702" s="105"/>
      <c r="J702" s="105"/>
      <c r="K702" s="106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</row>
    <row r="703" spans="3:21" x14ac:dyDescent="0.25">
      <c r="C703" s="105"/>
      <c r="D703" s="105"/>
      <c r="E703" s="105"/>
      <c r="F703" s="105"/>
      <c r="G703" s="105"/>
      <c r="H703" s="105"/>
      <c r="I703" s="105"/>
      <c r="J703" s="105"/>
      <c r="K703" s="106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</row>
    <row r="704" spans="3:21" x14ac:dyDescent="0.25">
      <c r="C704" s="105"/>
      <c r="D704" s="105"/>
      <c r="E704" s="105"/>
      <c r="F704" s="105"/>
      <c r="G704" s="105"/>
      <c r="H704" s="105"/>
      <c r="I704" s="105"/>
      <c r="J704" s="105"/>
      <c r="K704" s="106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</row>
    <row r="705" spans="3:21" x14ac:dyDescent="0.25">
      <c r="C705" s="105"/>
      <c r="D705" s="105"/>
      <c r="E705" s="105"/>
      <c r="F705" s="105"/>
      <c r="G705" s="105"/>
      <c r="H705" s="105"/>
      <c r="I705" s="105"/>
      <c r="J705" s="105"/>
      <c r="K705" s="106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</row>
    <row r="706" spans="3:21" x14ac:dyDescent="0.25">
      <c r="C706" s="105"/>
      <c r="D706" s="105"/>
      <c r="E706" s="105"/>
      <c r="F706" s="105"/>
      <c r="G706" s="105"/>
      <c r="H706" s="105"/>
      <c r="I706" s="105"/>
      <c r="J706" s="105"/>
      <c r="K706" s="106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</row>
    <row r="707" spans="3:21" x14ac:dyDescent="0.25">
      <c r="C707" s="105"/>
      <c r="D707" s="105"/>
      <c r="E707" s="105"/>
      <c r="F707" s="105"/>
      <c r="G707" s="105"/>
      <c r="H707" s="105"/>
      <c r="I707" s="105"/>
      <c r="J707" s="105"/>
      <c r="K707" s="106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</row>
    <row r="708" spans="3:21" x14ac:dyDescent="0.25">
      <c r="C708" s="105"/>
      <c r="D708" s="105"/>
      <c r="E708" s="105"/>
      <c r="F708" s="105"/>
      <c r="G708" s="105"/>
      <c r="H708" s="105"/>
      <c r="I708" s="105"/>
      <c r="J708" s="105"/>
      <c r="K708" s="106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</row>
    <row r="709" spans="3:21" x14ac:dyDescent="0.25">
      <c r="C709" s="105"/>
      <c r="D709" s="105"/>
      <c r="E709" s="105"/>
      <c r="F709" s="105"/>
      <c r="G709" s="105"/>
      <c r="H709" s="105"/>
      <c r="I709" s="105"/>
      <c r="J709" s="105"/>
      <c r="K709" s="106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</row>
    <row r="710" spans="3:21" x14ac:dyDescent="0.25">
      <c r="C710" s="105"/>
      <c r="D710" s="105"/>
      <c r="E710" s="105"/>
      <c r="F710" s="105"/>
      <c r="G710" s="105"/>
      <c r="H710" s="105"/>
      <c r="I710" s="105"/>
      <c r="J710" s="105"/>
      <c r="K710" s="106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</row>
    <row r="711" spans="3:21" x14ac:dyDescent="0.25">
      <c r="C711" s="105"/>
      <c r="D711" s="105"/>
      <c r="E711" s="105"/>
      <c r="F711" s="105"/>
      <c r="G711" s="105"/>
      <c r="H711" s="105"/>
      <c r="I711" s="105"/>
      <c r="J711" s="105"/>
      <c r="K711" s="106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</row>
    <row r="712" spans="3:21" x14ac:dyDescent="0.25">
      <c r="C712" s="105"/>
      <c r="D712" s="105"/>
      <c r="E712" s="105"/>
      <c r="F712" s="105"/>
      <c r="G712" s="105"/>
      <c r="H712" s="105"/>
      <c r="I712" s="105"/>
      <c r="J712" s="105"/>
      <c r="K712" s="106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</row>
    <row r="713" spans="3:21" x14ac:dyDescent="0.25">
      <c r="C713" s="105"/>
      <c r="D713" s="105"/>
      <c r="E713" s="105"/>
      <c r="F713" s="105"/>
      <c r="G713" s="105"/>
      <c r="H713" s="105"/>
      <c r="I713" s="105"/>
      <c r="J713" s="105"/>
      <c r="K713" s="106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</row>
    <row r="714" spans="3:21" x14ac:dyDescent="0.25">
      <c r="C714" s="105"/>
      <c r="D714" s="105"/>
      <c r="E714" s="105"/>
      <c r="F714" s="105"/>
      <c r="G714" s="105"/>
      <c r="H714" s="105"/>
      <c r="I714" s="105"/>
      <c r="J714" s="105"/>
      <c r="K714" s="106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</row>
    <row r="715" spans="3:21" x14ac:dyDescent="0.25">
      <c r="C715" s="105"/>
      <c r="D715" s="105"/>
      <c r="E715" s="105"/>
      <c r="F715" s="105"/>
      <c r="G715" s="105"/>
      <c r="H715" s="105"/>
      <c r="I715" s="105"/>
      <c r="J715" s="105"/>
      <c r="K715" s="106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</row>
    <row r="716" spans="3:21" x14ac:dyDescent="0.25">
      <c r="C716" s="105"/>
      <c r="D716" s="105"/>
      <c r="E716" s="105"/>
      <c r="F716" s="105"/>
      <c r="G716" s="105"/>
      <c r="H716" s="105"/>
      <c r="I716" s="105"/>
      <c r="J716" s="105"/>
      <c r="K716" s="106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</row>
    <row r="717" spans="3:21" x14ac:dyDescent="0.25">
      <c r="C717" s="105"/>
      <c r="D717" s="105"/>
      <c r="E717" s="105"/>
      <c r="F717" s="105"/>
      <c r="G717" s="105"/>
      <c r="H717" s="105"/>
      <c r="I717" s="105"/>
      <c r="J717" s="105"/>
      <c r="K717" s="106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</row>
    <row r="718" spans="3:21" x14ac:dyDescent="0.25">
      <c r="C718" s="105"/>
      <c r="D718" s="105"/>
      <c r="E718" s="105"/>
      <c r="F718" s="105"/>
      <c r="G718" s="105"/>
      <c r="H718" s="105"/>
      <c r="I718" s="105"/>
      <c r="J718" s="105"/>
      <c r="K718" s="106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</row>
    <row r="719" spans="3:21" x14ac:dyDescent="0.25">
      <c r="C719" s="105"/>
      <c r="D719" s="105"/>
      <c r="E719" s="105"/>
      <c r="F719" s="105"/>
      <c r="G719" s="105"/>
      <c r="H719" s="105"/>
      <c r="I719" s="105"/>
      <c r="J719" s="105"/>
      <c r="K719" s="106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</row>
    <row r="720" spans="3:21" x14ac:dyDescent="0.25">
      <c r="C720" s="105"/>
      <c r="D720" s="105"/>
      <c r="E720" s="105"/>
      <c r="F720" s="105"/>
      <c r="G720" s="105"/>
      <c r="H720" s="105"/>
      <c r="I720" s="105"/>
      <c r="J720" s="105"/>
      <c r="K720" s="106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</row>
    <row r="721" spans="3:21" x14ac:dyDescent="0.25">
      <c r="C721" s="105"/>
      <c r="D721" s="105"/>
      <c r="E721" s="105"/>
      <c r="F721" s="105"/>
      <c r="G721" s="105"/>
      <c r="H721" s="105"/>
      <c r="I721" s="105"/>
      <c r="J721" s="105"/>
      <c r="K721" s="106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</row>
    <row r="722" spans="3:21" x14ac:dyDescent="0.25">
      <c r="C722" s="105"/>
      <c r="D722" s="105"/>
      <c r="E722" s="105"/>
      <c r="F722" s="105"/>
      <c r="G722" s="105"/>
      <c r="H722" s="105"/>
      <c r="I722" s="105"/>
      <c r="J722" s="105"/>
      <c r="K722" s="106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</row>
    <row r="723" spans="3:21" x14ac:dyDescent="0.25">
      <c r="C723" s="105"/>
      <c r="D723" s="105"/>
      <c r="E723" s="105"/>
      <c r="F723" s="105"/>
      <c r="G723" s="105"/>
      <c r="H723" s="105"/>
      <c r="I723" s="105"/>
      <c r="J723" s="105"/>
      <c r="K723" s="106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</row>
    <row r="724" spans="3:21" x14ac:dyDescent="0.25">
      <c r="C724" s="105"/>
      <c r="D724" s="105"/>
      <c r="E724" s="105"/>
      <c r="F724" s="105"/>
      <c r="G724" s="105"/>
      <c r="H724" s="105"/>
      <c r="I724" s="105"/>
      <c r="J724" s="105"/>
      <c r="K724" s="106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</row>
    <row r="725" spans="3:21" x14ac:dyDescent="0.25">
      <c r="C725" s="105"/>
      <c r="D725" s="105"/>
      <c r="E725" s="105"/>
      <c r="F725" s="105"/>
      <c r="G725" s="105"/>
      <c r="H725" s="105"/>
      <c r="I725" s="105"/>
      <c r="J725" s="105"/>
      <c r="K725" s="106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</row>
    <row r="726" spans="3:21" x14ac:dyDescent="0.25">
      <c r="C726" s="105"/>
      <c r="D726" s="105"/>
      <c r="E726" s="105"/>
      <c r="F726" s="105"/>
      <c r="G726" s="105"/>
      <c r="H726" s="105"/>
      <c r="I726" s="105"/>
      <c r="J726" s="105"/>
      <c r="K726" s="106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</row>
    <row r="727" spans="3:21" x14ac:dyDescent="0.25">
      <c r="C727" s="105"/>
      <c r="D727" s="105"/>
      <c r="E727" s="105"/>
      <c r="F727" s="105"/>
      <c r="G727" s="105"/>
      <c r="H727" s="105"/>
      <c r="I727" s="105"/>
      <c r="J727" s="105"/>
      <c r="K727" s="106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</row>
    <row r="728" spans="3:21" x14ac:dyDescent="0.25">
      <c r="C728" s="105"/>
      <c r="D728" s="105"/>
      <c r="E728" s="105"/>
      <c r="F728" s="105"/>
      <c r="G728" s="105"/>
      <c r="H728" s="105"/>
      <c r="I728" s="105"/>
      <c r="J728" s="105"/>
      <c r="K728" s="106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</row>
    <row r="729" spans="3:21" x14ac:dyDescent="0.25">
      <c r="C729" s="105"/>
      <c r="D729" s="105"/>
      <c r="E729" s="105"/>
      <c r="F729" s="105"/>
      <c r="G729" s="105"/>
      <c r="H729" s="105"/>
      <c r="I729" s="105"/>
      <c r="J729" s="105"/>
      <c r="K729" s="106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</row>
    <row r="730" spans="3:21" x14ac:dyDescent="0.25">
      <c r="C730" s="105"/>
      <c r="D730" s="105"/>
      <c r="E730" s="105"/>
      <c r="F730" s="105"/>
      <c r="G730" s="105"/>
      <c r="H730" s="105"/>
      <c r="I730" s="105"/>
      <c r="J730" s="105"/>
      <c r="K730" s="106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</row>
    <row r="731" spans="3:21" x14ac:dyDescent="0.25">
      <c r="C731" s="105"/>
      <c r="D731" s="105"/>
      <c r="E731" s="105"/>
      <c r="F731" s="105"/>
      <c r="G731" s="105"/>
      <c r="H731" s="105"/>
      <c r="I731" s="105"/>
      <c r="J731" s="105"/>
      <c r="K731" s="106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</row>
    <row r="732" spans="3:21" x14ac:dyDescent="0.25">
      <c r="C732" s="105"/>
      <c r="D732" s="105"/>
      <c r="E732" s="105"/>
      <c r="F732" s="105"/>
      <c r="G732" s="105"/>
      <c r="H732" s="105"/>
      <c r="I732" s="105"/>
      <c r="J732" s="105"/>
      <c r="K732" s="106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</row>
    <row r="733" spans="3:21" x14ac:dyDescent="0.25">
      <c r="C733" s="105"/>
      <c r="D733" s="105"/>
      <c r="E733" s="105"/>
      <c r="F733" s="105"/>
      <c r="G733" s="105"/>
      <c r="H733" s="105"/>
      <c r="I733" s="105"/>
      <c r="J733" s="105"/>
      <c r="K733" s="106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</row>
    <row r="734" spans="3:21" x14ac:dyDescent="0.25">
      <c r="C734" s="105"/>
      <c r="D734" s="105"/>
      <c r="E734" s="105"/>
      <c r="F734" s="105"/>
      <c r="G734" s="105"/>
      <c r="H734" s="105"/>
      <c r="I734" s="105"/>
      <c r="J734" s="105"/>
      <c r="K734" s="106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</row>
    <row r="735" spans="3:21" x14ac:dyDescent="0.25">
      <c r="C735" s="105"/>
      <c r="D735" s="105"/>
      <c r="E735" s="105"/>
      <c r="F735" s="105"/>
      <c r="G735" s="105"/>
      <c r="H735" s="105"/>
      <c r="I735" s="105"/>
      <c r="J735" s="105"/>
      <c r="K735" s="106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</row>
    <row r="736" spans="3:21" x14ac:dyDescent="0.25">
      <c r="C736" s="105"/>
      <c r="D736" s="105"/>
      <c r="E736" s="105"/>
      <c r="F736" s="105"/>
      <c r="G736" s="105"/>
      <c r="H736" s="105"/>
      <c r="I736" s="105"/>
      <c r="J736" s="105"/>
      <c r="K736" s="106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</row>
    <row r="737" spans="3:21" x14ac:dyDescent="0.25">
      <c r="C737" s="105"/>
      <c r="D737" s="105"/>
      <c r="E737" s="105"/>
      <c r="F737" s="105"/>
      <c r="G737" s="105"/>
      <c r="H737" s="105"/>
      <c r="I737" s="105"/>
      <c r="J737" s="105"/>
      <c r="K737" s="106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</row>
    <row r="738" spans="3:21" x14ac:dyDescent="0.25">
      <c r="C738" s="105"/>
      <c r="D738" s="105"/>
      <c r="E738" s="105"/>
      <c r="F738" s="105"/>
      <c r="G738" s="105"/>
      <c r="H738" s="105"/>
      <c r="I738" s="105"/>
      <c r="J738" s="105"/>
      <c r="K738" s="106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</row>
    <row r="739" spans="3:21" x14ac:dyDescent="0.25">
      <c r="C739" s="105"/>
      <c r="D739" s="105"/>
      <c r="E739" s="105"/>
      <c r="F739" s="105"/>
      <c r="G739" s="105"/>
      <c r="H739" s="105"/>
      <c r="I739" s="105"/>
      <c r="J739" s="105"/>
      <c r="K739" s="106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</row>
    <row r="740" spans="3:21" x14ac:dyDescent="0.25">
      <c r="C740" s="105"/>
      <c r="D740" s="105"/>
      <c r="E740" s="105"/>
      <c r="F740" s="105"/>
      <c r="G740" s="105"/>
      <c r="H740" s="105"/>
      <c r="I740" s="105"/>
      <c r="J740" s="105"/>
      <c r="K740" s="106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</row>
    <row r="741" spans="3:21" x14ac:dyDescent="0.25">
      <c r="C741" s="105"/>
      <c r="D741" s="105"/>
      <c r="E741" s="105"/>
      <c r="F741" s="105"/>
      <c r="G741" s="105"/>
      <c r="H741" s="105"/>
      <c r="I741" s="105"/>
      <c r="J741" s="105"/>
      <c r="K741" s="106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</row>
    <row r="742" spans="3:21" x14ac:dyDescent="0.25">
      <c r="C742" s="105"/>
      <c r="D742" s="105"/>
      <c r="E742" s="105"/>
      <c r="F742" s="105"/>
      <c r="G742" s="105"/>
      <c r="H742" s="105"/>
      <c r="I742" s="105"/>
      <c r="J742" s="105"/>
      <c r="K742" s="106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</row>
    <row r="743" spans="3:21" x14ac:dyDescent="0.25">
      <c r="C743" s="105"/>
      <c r="D743" s="105"/>
      <c r="E743" s="105"/>
      <c r="F743" s="105"/>
      <c r="G743" s="105"/>
      <c r="H743" s="105"/>
      <c r="I743" s="105"/>
      <c r="J743" s="105"/>
      <c r="K743" s="106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</row>
    <row r="744" spans="3:21" x14ac:dyDescent="0.25">
      <c r="C744" s="105"/>
      <c r="D744" s="105"/>
      <c r="E744" s="105"/>
      <c r="F744" s="105"/>
      <c r="G744" s="105"/>
      <c r="H744" s="105"/>
      <c r="I744" s="105"/>
      <c r="J744" s="105"/>
      <c r="K744" s="106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</row>
    <row r="745" spans="3:21" x14ac:dyDescent="0.25">
      <c r="C745" s="105"/>
      <c r="D745" s="105"/>
      <c r="E745" s="105"/>
      <c r="F745" s="105"/>
      <c r="G745" s="105"/>
      <c r="H745" s="105"/>
      <c r="I745" s="105"/>
      <c r="J745" s="105"/>
      <c r="K745" s="106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</row>
    <row r="746" spans="3:21" x14ac:dyDescent="0.25">
      <c r="C746" s="105"/>
      <c r="D746" s="105"/>
      <c r="E746" s="105"/>
      <c r="F746" s="105"/>
      <c r="G746" s="105"/>
      <c r="H746" s="105"/>
      <c r="I746" s="105"/>
      <c r="J746" s="105"/>
      <c r="K746" s="106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</row>
    <row r="747" spans="3:21" x14ac:dyDescent="0.25">
      <c r="C747" s="105"/>
      <c r="D747" s="105"/>
      <c r="E747" s="105"/>
      <c r="F747" s="105"/>
      <c r="G747" s="105"/>
      <c r="H747" s="105"/>
      <c r="I747" s="105"/>
      <c r="J747" s="105"/>
      <c r="K747" s="106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</row>
    <row r="748" spans="3:21" x14ac:dyDescent="0.25">
      <c r="C748" s="105"/>
      <c r="D748" s="105"/>
      <c r="E748" s="105"/>
      <c r="F748" s="105"/>
      <c r="G748" s="105"/>
      <c r="H748" s="105"/>
      <c r="I748" s="105"/>
      <c r="J748" s="105"/>
      <c r="K748" s="106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</row>
    <row r="749" spans="3:21" x14ac:dyDescent="0.25">
      <c r="C749" s="105"/>
      <c r="D749" s="105"/>
      <c r="E749" s="105"/>
      <c r="F749" s="105"/>
      <c r="G749" s="105"/>
      <c r="H749" s="105"/>
      <c r="I749" s="105"/>
      <c r="J749" s="105"/>
      <c r="K749" s="106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</row>
    <row r="750" spans="3:21" x14ac:dyDescent="0.25">
      <c r="C750" s="105"/>
      <c r="D750" s="105"/>
      <c r="E750" s="105"/>
      <c r="F750" s="105"/>
      <c r="G750" s="105"/>
      <c r="H750" s="105"/>
      <c r="I750" s="105"/>
      <c r="J750" s="105"/>
      <c r="K750" s="106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</row>
    <row r="751" spans="3:21" x14ac:dyDescent="0.25">
      <c r="C751" s="105"/>
      <c r="D751" s="105"/>
      <c r="E751" s="105"/>
      <c r="F751" s="105"/>
      <c r="G751" s="105"/>
      <c r="H751" s="105"/>
      <c r="I751" s="105"/>
      <c r="J751" s="105"/>
      <c r="K751" s="106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</row>
    <row r="752" spans="3:21" x14ac:dyDescent="0.25">
      <c r="C752" s="105"/>
      <c r="D752" s="105"/>
      <c r="E752" s="105"/>
      <c r="F752" s="105"/>
      <c r="G752" s="105"/>
      <c r="H752" s="105"/>
      <c r="I752" s="105"/>
      <c r="J752" s="105"/>
      <c r="K752" s="106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</row>
    <row r="753" spans="3:21" x14ac:dyDescent="0.25">
      <c r="C753" s="105"/>
      <c r="D753" s="105"/>
      <c r="E753" s="105"/>
      <c r="F753" s="105"/>
      <c r="G753" s="105"/>
      <c r="H753" s="105"/>
      <c r="I753" s="105"/>
      <c r="J753" s="105"/>
      <c r="K753" s="106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</row>
    <row r="754" spans="3:21" x14ac:dyDescent="0.25">
      <c r="C754" s="105"/>
      <c r="D754" s="105"/>
      <c r="E754" s="105"/>
      <c r="F754" s="105"/>
      <c r="G754" s="105"/>
      <c r="H754" s="105"/>
      <c r="I754" s="105"/>
      <c r="J754" s="105"/>
      <c r="K754" s="106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</row>
    <row r="755" spans="3:21" x14ac:dyDescent="0.25">
      <c r="C755" s="105"/>
      <c r="D755" s="105"/>
      <c r="E755" s="105"/>
      <c r="F755" s="105"/>
      <c r="G755" s="105"/>
      <c r="H755" s="105"/>
      <c r="I755" s="105"/>
      <c r="J755" s="105"/>
      <c r="K755" s="106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</row>
    <row r="756" spans="3:21" x14ac:dyDescent="0.25">
      <c r="C756" s="105"/>
      <c r="D756" s="105"/>
      <c r="E756" s="105"/>
      <c r="F756" s="105"/>
      <c r="G756" s="105"/>
      <c r="H756" s="105"/>
      <c r="I756" s="105"/>
      <c r="J756" s="105"/>
      <c r="K756" s="106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</row>
    <row r="757" spans="3:21" x14ac:dyDescent="0.25">
      <c r="C757" s="105"/>
      <c r="D757" s="105"/>
      <c r="E757" s="105"/>
      <c r="F757" s="105"/>
      <c r="G757" s="105"/>
      <c r="H757" s="105"/>
      <c r="I757" s="105"/>
      <c r="J757" s="105"/>
      <c r="K757" s="106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</row>
    <row r="758" spans="3:21" x14ac:dyDescent="0.25">
      <c r="C758" s="105"/>
      <c r="D758" s="105"/>
      <c r="E758" s="105"/>
      <c r="F758" s="105"/>
      <c r="G758" s="105"/>
      <c r="H758" s="105"/>
      <c r="I758" s="105"/>
      <c r="J758" s="105"/>
      <c r="K758" s="106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</row>
    <row r="759" spans="3:21" x14ac:dyDescent="0.25">
      <c r="C759" s="105"/>
      <c r="D759" s="105"/>
      <c r="E759" s="105"/>
      <c r="F759" s="105"/>
      <c r="G759" s="105"/>
      <c r="H759" s="105"/>
      <c r="I759" s="105"/>
      <c r="J759" s="105"/>
      <c r="K759" s="106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</row>
    <row r="760" spans="3:21" x14ac:dyDescent="0.25">
      <c r="C760" s="105"/>
      <c r="D760" s="105"/>
      <c r="E760" s="105"/>
      <c r="F760" s="105"/>
      <c r="G760" s="105"/>
      <c r="H760" s="105"/>
      <c r="I760" s="105"/>
      <c r="J760" s="105"/>
      <c r="K760" s="106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</row>
    <row r="761" spans="3:21" x14ac:dyDescent="0.25">
      <c r="C761" s="105"/>
      <c r="D761" s="105"/>
      <c r="E761" s="105"/>
      <c r="F761" s="105"/>
      <c r="G761" s="105"/>
      <c r="H761" s="105"/>
      <c r="I761" s="105"/>
      <c r="J761" s="105"/>
      <c r="K761" s="106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</row>
    <row r="762" spans="3:21" x14ac:dyDescent="0.25">
      <c r="C762" s="105"/>
      <c r="D762" s="105"/>
      <c r="E762" s="105"/>
      <c r="F762" s="105"/>
      <c r="G762" s="105"/>
      <c r="H762" s="105"/>
      <c r="I762" s="105"/>
      <c r="J762" s="105"/>
      <c r="K762" s="106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</row>
    <row r="763" spans="3:21" x14ac:dyDescent="0.25">
      <c r="C763" s="105"/>
      <c r="D763" s="105"/>
      <c r="E763" s="105"/>
      <c r="F763" s="105"/>
      <c r="G763" s="105"/>
      <c r="H763" s="105"/>
      <c r="I763" s="105"/>
      <c r="J763" s="105"/>
      <c r="K763" s="106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</row>
    <row r="764" spans="3:21" x14ac:dyDescent="0.25">
      <c r="C764" s="105"/>
      <c r="D764" s="105"/>
      <c r="E764" s="105"/>
      <c r="F764" s="105"/>
      <c r="G764" s="105"/>
      <c r="H764" s="105"/>
      <c r="I764" s="105"/>
      <c r="J764" s="105"/>
      <c r="K764" s="106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</row>
    <row r="765" spans="3:21" x14ac:dyDescent="0.25">
      <c r="C765" s="105"/>
      <c r="D765" s="105"/>
      <c r="E765" s="105"/>
      <c r="F765" s="105"/>
      <c r="G765" s="105"/>
      <c r="H765" s="105"/>
      <c r="I765" s="105"/>
      <c r="J765" s="105"/>
      <c r="K765" s="106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</row>
    <row r="766" spans="3:21" x14ac:dyDescent="0.25">
      <c r="C766" s="105"/>
      <c r="D766" s="105"/>
      <c r="E766" s="105"/>
      <c r="F766" s="105"/>
      <c r="G766" s="105"/>
      <c r="H766" s="105"/>
      <c r="I766" s="105"/>
      <c r="J766" s="105"/>
      <c r="K766" s="106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</row>
    <row r="767" spans="3:21" x14ac:dyDescent="0.25">
      <c r="C767" s="105"/>
      <c r="D767" s="105"/>
      <c r="E767" s="105"/>
      <c r="F767" s="105"/>
      <c r="G767" s="105"/>
      <c r="H767" s="105"/>
      <c r="I767" s="105"/>
      <c r="J767" s="105"/>
      <c r="K767" s="106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</row>
    <row r="768" spans="3:21" x14ac:dyDescent="0.25">
      <c r="C768" s="105"/>
      <c r="D768" s="105"/>
      <c r="E768" s="105"/>
      <c r="F768" s="105"/>
      <c r="G768" s="105"/>
      <c r="H768" s="105"/>
      <c r="I768" s="105"/>
      <c r="J768" s="105"/>
      <c r="K768" s="106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</row>
    <row r="769" spans="3:21" x14ac:dyDescent="0.25">
      <c r="C769" s="105"/>
      <c r="D769" s="105"/>
      <c r="E769" s="105"/>
      <c r="F769" s="105"/>
      <c r="G769" s="105"/>
      <c r="H769" s="105"/>
      <c r="I769" s="105"/>
      <c r="J769" s="105"/>
      <c r="K769" s="106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</row>
    <row r="770" spans="3:21" x14ac:dyDescent="0.25">
      <c r="C770" s="105"/>
      <c r="D770" s="105"/>
      <c r="E770" s="105"/>
      <c r="F770" s="105"/>
      <c r="G770" s="105"/>
      <c r="H770" s="105"/>
      <c r="I770" s="105"/>
      <c r="J770" s="105"/>
      <c r="K770" s="106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</row>
    <row r="771" spans="3:21" x14ac:dyDescent="0.25">
      <c r="C771" s="105"/>
      <c r="D771" s="105"/>
      <c r="E771" s="105"/>
      <c r="F771" s="105"/>
      <c r="G771" s="105"/>
      <c r="H771" s="105"/>
      <c r="I771" s="105"/>
      <c r="J771" s="105"/>
      <c r="K771" s="106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</row>
    <row r="772" spans="3:21" x14ac:dyDescent="0.25">
      <c r="C772" s="105"/>
      <c r="D772" s="105"/>
      <c r="E772" s="105"/>
      <c r="F772" s="105"/>
      <c r="G772" s="105"/>
      <c r="H772" s="105"/>
      <c r="I772" s="105"/>
      <c r="J772" s="105"/>
      <c r="K772" s="106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</row>
    <row r="773" spans="3:21" x14ac:dyDescent="0.25">
      <c r="C773" s="105"/>
      <c r="D773" s="105"/>
      <c r="E773" s="105"/>
      <c r="F773" s="105"/>
      <c r="G773" s="105"/>
      <c r="H773" s="105"/>
      <c r="I773" s="105"/>
      <c r="J773" s="105"/>
      <c r="K773" s="106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</row>
    <row r="774" spans="3:21" x14ac:dyDescent="0.25">
      <c r="C774" s="105"/>
      <c r="D774" s="105"/>
      <c r="E774" s="105"/>
      <c r="F774" s="105"/>
      <c r="G774" s="105"/>
      <c r="H774" s="105"/>
      <c r="I774" s="105"/>
      <c r="J774" s="105"/>
      <c r="K774" s="106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</row>
    <row r="775" spans="3:21" x14ac:dyDescent="0.25">
      <c r="C775" s="105"/>
      <c r="D775" s="105"/>
      <c r="E775" s="105"/>
      <c r="F775" s="105"/>
      <c r="G775" s="105"/>
      <c r="H775" s="105"/>
      <c r="I775" s="105"/>
      <c r="J775" s="105"/>
      <c r="K775" s="106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</row>
    <row r="776" spans="3:21" x14ac:dyDescent="0.25">
      <c r="C776" s="105"/>
      <c r="D776" s="105"/>
      <c r="E776" s="105"/>
      <c r="F776" s="105"/>
      <c r="G776" s="105"/>
      <c r="H776" s="105"/>
      <c r="I776" s="105"/>
      <c r="J776" s="105"/>
      <c r="K776" s="106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</row>
    <row r="777" spans="3:21" x14ac:dyDescent="0.25">
      <c r="C777" s="105"/>
      <c r="D777" s="105"/>
      <c r="E777" s="105"/>
      <c r="F777" s="105"/>
      <c r="G777" s="105"/>
      <c r="H777" s="105"/>
      <c r="I777" s="105"/>
      <c r="J777" s="105"/>
      <c r="K777" s="106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</row>
    <row r="778" spans="3:21" x14ac:dyDescent="0.25">
      <c r="C778" s="105"/>
      <c r="D778" s="105"/>
      <c r="E778" s="105"/>
      <c r="F778" s="105"/>
      <c r="G778" s="105"/>
      <c r="H778" s="105"/>
      <c r="I778" s="105"/>
      <c r="J778" s="105"/>
      <c r="K778" s="106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</row>
    <row r="779" spans="3:21" x14ac:dyDescent="0.25">
      <c r="C779" s="105"/>
      <c r="D779" s="105"/>
      <c r="E779" s="105"/>
      <c r="F779" s="105"/>
      <c r="G779" s="105"/>
      <c r="H779" s="105"/>
      <c r="I779" s="105"/>
      <c r="J779" s="105"/>
      <c r="K779" s="106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</row>
    <row r="780" spans="3:21" x14ac:dyDescent="0.25">
      <c r="C780" s="105"/>
      <c r="D780" s="105"/>
      <c r="E780" s="105"/>
      <c r="F780" s="105"/>
      <c r="G780" s="105"/>
      <c r="H780" s="105"/>
      <c r="I780" s="105"/>
      <c r="J780" s="105"/>
      <c r="K780" s="106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</row>
    <row r="781" spans="3:21" x14ac:dyDescent="0.25">
      <c r="C781" s="105"/>
      <c r="D781" s="105"/>
      <c r="E781" s="105"/>
      <c r="F781" s="105"/>
      <c r="G781" s="105"/>
      <c r="H781" s="105"/>
      <c r="I781" s="105"/>
      <c r="J781" s="105"/>
      <c r="K781" s="106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</row>
    <row r="782" spans="3:21" x14ac:dyDescent="0.25">
      <c r="C782" s="105"/>
      <c r="D782" s="105"/>
      <c r="E782" s="105"/>
      <c r="F782" s="105"/>
      <c r="G782" s="105"/>
      <c r="H782" s="105"/>
      <c r="I782" s="105"/>
      <c r="J782" s="105"/>
      <c r="K782" s="106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</row>
    <row r="783" spans="3:21" x14ac:dyDescent="0.25">
      <c r="C783" s="105"/>
      <c r="D783" s="105"/>
      <c r="E783" s="105"/>
      <c r="F783" s="105"/>
      <c r="G783" s="105"/>
      <c r="H783" s="105"/>
      <c r="I783" s="105"/>
      <c r="J783" s="105"/>
      <c r="K783" s="106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</row>
    <row r="784" spans="3:21" x14ac:dyDescent="0.25">
      <c r="C784" s="105"/>
      <c r="D784" s="105"/>
      <c r="E784" s="105"/>
      <c r="F784" s="105"/>
      <c r="G784" s="105"/>
      <c r="H784" s="105"/>
      <c r="I784" s="105"/>
      <c r="J784" s="105"/>
      <c r="K784" s="106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</row>
    <row r="785" spans="3:21" x14ac:dyDescent="0.25">
      <c r="C785" s="105"/>
      <c r="D785" s="105"/>
      <c r="E785" s="105"/>
      <c r="F785" s="105"/>
      <c r="G785" s="105"/>
      <c r="H785" s="105"/>
      <c r="I785" s="105"/>
      <c r="J785" s="105"/>
      <c r="K785" s="106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</row>
    <row r="786" spans="3:21" x14ac:dyDescent="0.25">
      <c r="C786" s="105"/>
      <c r="D786" s="105"/>
      <c r="E786" s="105"/>
      <c r="F786" s="105"/>
      <c r="G786" s="105"/>
      <c r="H786" s="105"/>
      <c r="I786" s="105"/>
      <c r="J786" s="105"/>
      <c r="K786" s="106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</row>
    <row r="787" spans="3:21" x14ac:dyDescent="0.25">
      <c r="C787" s="105"/>
      <c r="D787" s="105"/>
      <c r="E787" s="105"/>
      <c r="F787" s="105"/>
      <c r="G787" s="105"/>
      <c r="H787" s="105"/>
      <c r="I787" s="105"/>
      <c r="J787" s="105"/>
      <c r="K787" s="106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</row>
    <row r="788" spans="3:21" x14ac:dyDescent="0.25">
      <c r="C788" s="105"/>
      <c r="D788" s="105"/>
      <c r="E788" s="105"/>
      <c r="F788" s="105"/>
      <c r="G788" s="105"/>
      <c r="H788" s="105"/>
      <c r="I788" s="105"/>
      <c r="J788" s="105"/>
      <c r="K788" s="106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</row>
    <row r="789" spans="3:21" x14ac:dyDescent="0.25">
      <c r="C789" s="105"/>
      <c r="D789" s="105"/>
      <c r="E789" s="105"/>
      <c r="F789" s="105"/>
      <c r="G789" s="105"/>
      <c r="H789" s="105"/>
      <c r="I789" s="105"/>
      <c r="J789" s="105"/>
      <c r="K789" s="106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</row>
    <row r="790" spans="3:21" x14ac:dyDescent="0.25">
      <c r="C790" s="105"/>
      <c r="D790" s="105"/>
      <c r="E790" s="105"/>
      <c r="F790" s="105"/>
      <c r="G790" s="105"/>
      <c r="H790" s="105"/>
      <c r="I790" s="105"/>
      <c r="J790" s="105"/>
      <c r="K790" s="106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</row>
    <row r="791" spans="3:21" x14ac:dyDescent="0.25">
      <c r="C791" s="105"/>
      <c r="D791" s="105"/>
      <c r="E791" s="105"/>
      <c r="F791" s="105"/>
      <c r="G791" s="105"/>
      <c r="H791" s="105"/>
      <c r="I791" s="105"/>
      <c r="J791" s="105"/>
      <c r="K791" s="106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</row>
    <row r="792" spans="3:21" x14ac:dyDescent="0.25">
      <c r="C792" s="105"/>
      <c r="D792" s="105"/>
      <c r="E792" s="105"/>
      <c r="F792" s="105"/>
      <c r="G792" s="105"/>
      <c r="H792" s="105"/>
      <c r="I792" s="105"/>
      <c r="J792" s="105"/>
      <c r="K792" s="106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</row>
    <row r="793" spans="3:21" x14ac:dyDescent="0.25">
      <c r="C793" s="105"/>
      <c r="D793" s="105"/>
      <c r="E793" s="105"/>
      <c r="F793" s="105"/>
      <c r="G793" s="105"/>
      <c r="H793" s="105"/>
      <c r="I793" s="105"/>
      <c r="J793" s="105"/>
      <c r="K793" s="106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</row>
    <row r="794" spans="3:21" x14ac:dyDescent="0.25">
      <c r="C794" s="105"/>
      <c r="D794" s="105"/>
      <c r="E794" s="105"/>
      <c r="F794" s="105"/>
      <c r="G794" s="105"/>
      <c r="H794" s="105"/>
      <c r="I794" s="105"/>
      <c r="J794" s="105"/>
      <c r="K794" s="106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</row>
    <row r="795" spans="3:21" x14ac:dyDescent="0.25">
      <c r="C795" s="105"/>
      <c r="D795" s="105"/>
      <c r="E795" s="105"/>
      <c r="F795" s="105"/>
      <c r="G795" s="105"/>
      <c r="H795" s="105"/>
      <c r="I795" s="105"/>
      <c r="J795" s="105"/>
      <c r="K795" s="106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</row>
    <row r="796" spans="3:21" x14ac:dyDescent="0.25">
      <c r="C796" s="105"/>
      <c r="D796" s="105"/>
      <c r="E796" s="105"/>
      <c r="F796" s="105"/>
      <c r="G796" s="105"/>
      <c r="H796" s="105"/>
      <c r="I796" s="105"/>
      <c r="J796" s="105"/>
      <c r="K796" s="106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</row>
    <row r="797" spans="3:21" x14ac:dyDescent="0.25">
      <c r="C797" s="105"/>
      <c r="D797" s="105"/>
      <c r="E797" s="105"/>
      <c r="F797" s="105"/>
      <c r="G797" s="105"/>
      <c r="H797" s="105"/>
      <c r="I797" s="105"/>
      <c r="J797" s="105"/>
      <c r="K797" s="106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</row>
    <row r="798" spans="3:21" x14ac:dyDescent="0.25">
      <c r="C798" s="105"/>
      <c r="D798" s="105"/>
      <c r="E798" s="105"/>
      <c r="F798" s="105"/>
      <c r="G798" s="105"/>
      <c r="H798" s="105"/>
      <c r="I798" s="105"/>
      <c r="J798" s="105"/>
      <c r="K798" s="106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</row>
    <row r="799" spans="3:21" x14ac:dyDescent="0.25">
      <c r="C799" s="105"/>
      <c r="D799" s="105"/>
      <c r="E799" s="105"/>
      <c r="F799" s="105"/>
      <c r="G799" s="105"/>
      <c r="H799" s="105"/>
      <c r="I799" s="105"/>
      <c r="J799" s="105"/>
      <c r="K799" s="106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</row>
    <row r="800" spans="3:21" x14ac:dyDescent="0.25">
      <c r="C800" s="105"/>
      <c r="D800" s="105"/>
      <c r="E800" s="105"/>
      <c r="F800" s="105"/>
      <c r="G800" s="105"/>
      <c r="H800" s="105"/>
      <c r="I800" s="105"/>
      <c r="J800" s="105"/>
      <c r="K800" s="106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</row>
    <row r="801" spans="3:21" x14ac:dyDescent="0.25">
      <c r="C801" s="105"/>
      <c r="D801" s="105"/>
      <c r="E801" s="105"/>
      <c r="F801" s="105"/>
      <c r="G801" s="105"/>
      <c r="H801" s="105"/>
      <c r="I801" s="105"/>
      <c r="J801" s="105"/>
      <c r="K801" s="106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</row>
    <row r="802" spans="3:21" x14ac:dyDescent="0.25">
      <c r="C802" s="105"/>
      <c r="D802" s="105"/>
      <c r="E802" s="105"/>
      <c r="F802" s="105"/>
      <c r="G802" s="105"/>
      <c r="H802" s="105"/>
      <c r="I802" s="105"/>
      <c r="J802" s="105"/>
      <c r="K802" s="106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</row>
    <row r="803" spans="3:21" x14ac:dyDescent="0.25">
      <c r="C803" s="105"/>
      <c r="D803" s="105"/>
      <c r="E803" s="105"/>
      <c r="F803" s="105"/>
      <c r="G803" s="105"/>
      <c r="H803" s="105"/>
      <c r="I803" s="105"/>
      <c r="J803" s="105"/>
      <c r="K803" s="106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</row>
    <row r="804" spans="3:21" x14ac:dyDescent="0.25">
      <c r="C804" s="105"/>
      <c r="D804" s="105"/>
      <c r="E804" s="105"/>
      <c r="F804" s="105"/>
      <c r="G804" s="105"/>
      <c r="H804" s="105"/>
      <c r="I804" s="105"/>
      <c r="J804" s="105"/>
      <c r="K804" s="106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</row>
    <row r="805" spans="3:21" x14ac:dyDescent="0.25">
      <c r="C805" s="105"/>
      <c r="D805" s="105"/>
      <c r="E805" s="105"/>
      <c r="F805" s="105"/>
      <c r="G805" s="105"/>
      <c r="H805" s="105"/>
      <c r="I805" s="105"/>
      <c r="J805" s="105"/>
      <c r="K805" s="106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</row>
    <row r="806" spans="3:21" x14ac:dyDescent="0.25">
      <c r="C806" s="105"/>
      <c r="D806" s="105"/>
      <c r="E806" s="105"/>
      <c r="F806" s="105"/>
      <c r="G806" s="105"/>
      <c r="H806" s="105"/>
      <c r="I806" s="105"/>
      <c r="J806" s="105"/>
      <c r="K806" s="106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</row>
    <row r="807" spans="3:21" x14ac:dyDescent="0.25">
      <c r="C807" s="105"/>
      <c r="D807" s="105"/>
      <c r="E807" s="105"/>
      <c r="F807" s="105"/>
      <c r="G807" s="105"/>
      <c r="H807" s="105"/>
      <c r="I807" s="105"/>
      <c r="J807" s="105"/>
      <c r="K807" s="106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</row>
    <row r="808" spans="3:21" x14ac:dyDescent="0.25">
      <c r="C808" s="105"/>
      <c r="D808" s="105"/>
      <c r="E808" s="105"/>
      <c r="F808" s="105"/>
      <c r="G808" s="105"/>
      <c r="H808" s="105"/>
      <c r="I808" s="105"/>
      <c r="J808" s="105"/>
      <c r="K808" s="106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</row>
    <row r="809" spans="3:21" x14ac:dyDescent="0.25">
      <c r="C809" s="105"/>
      <c r="D809" s="105"/>
      <c r="E809" s="105"/>
      <c r="F809" s="105"/>
      <c r="G809" s="105"/>
      <c r="H809" s="105"/>
      <c r="I809" s="105"/>
      <c r="J809" s="105"/>
      <c r="K809" s="106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</row>
    <row r="810" spans="3:21" x14ac:dyDescent="0.25">
      <c r="C810" s="105"/>
      <c r="D810" s="105"/>
      <c r="E810" s="105"/>
      <c r="F810" s="105"/>
      <c r="G810" s="105"/>
      <c r="H810" s="105"/>
      <c r="I810" s="105"/>
      <c r="J810" s="105"/>
      <c r="K810" s="106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</row>
    <row r="811" spans="3:21" x14ac:dyDescent="0.25">
      <c r="C811" s="105"/>
      <c r="D811" s="105"/>
      <c r="E811" s="105"/>
      <c r="F811" s="105"/>
      <c r="G811" s="105"/>
      <c r="H811" s="105"/>
      <c r="I811" s="105"/>
      <c r="J811" s="105"/>
      <c r="K811" s="106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</row>
    <row r="812" spans="3:21" x14ac:dyDescent="0.25">
      <c r="C812" s="105"/>
      <c r="D812" s="105"/>
      <c r="E812" s="105"/>
      <c r="F812" s="105"/>
      <c r="G812" s="105"/>
      <c r="H812" s="105"/>
      <c r="I812" s="105"/>
      <c r="J812" s="105"/>
      <c r="K812" s="106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</row>
    <row r="813" spans="3:21" x14ac:dyDescent="0.25">
      <c r="C813" s="105"/>
      <c r="D813" s="105"/>
      <c r="E813" s="105"/>
      <c r="F813" s="105"/>
      <c r="G813" s="105"/>
      <c r="H813" s="105"/>
      <c r="I813" s="105"/>
      <c r="J813" s="105"/>
      <c r="K813" s="106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</row>
    <row r="814" spans="3:21" x14ac:dyDescent="0.25">
      <c r="C814" s="105"/>
      <c r="D814" s="105"/>
      <c r="E814" s="105"/>
      <c r="F814" s="105"/>
      <c r="G814" s="105"/>
      <c r="H814" s="105"/>
      <c r="I814" s="105"/>
      <c r="J814" s="105"/>
      <c r="K814" s="106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</row>
    <row r="815" spans="3:21" x14ac:dyDescent="0.25">
      <c r="C815" s="105"/>
      <c r="D815" s="105"/>
      <c r="E815" s="105"/>
      <c r="F815" s="105"/>
      <c r="G815" s="105"/>
      <c r="H815" s="105"/>
      <c r="I815" s="105"/>
      <c r="J815" s="105"/>
      <c r="K815" s="106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</row>
    <row r="816" spans="3:21" x14ac:dyDescent="0.25">
      <c r="C816" s="105"/>
      <c r="D816" s="105"/>
      <c r="E816" s="105"/>
      <c r="F816" s="105"/>
      <c r="G816" s="105"/>
      <c r="H816" s="105"/>
      <c r="I816" s="105"/>
      <c r="J816" s="105"/>
      <c r="K816" s="106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</row>
    <row r="817" spans="3:21" x14ac:dyDescent="0.25">
      <c r="C817" s="105"/>
      <c r="D817" s="105"/>
      <c r="E817" s="105"/>
      <c r="F817" s="105"/>
      <c r="G817" s="105"/>
      <c r="H817" s="105"/>
      <c r="I817" s="105"/>
      <c r="J817" s="105"/>
      <c r="K817" s="106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</row>
    <row r="818" spans="3:21" x14ac:dyDescent="0.25">
      <c r="C818" s="105"/>
      <c r="D818" s="105"/>
      <c r="E818" s="105"/>
      <c r="F818" s="105"/>
      <c r="G818" s="105"/>
      <c r="H818" s="105"/>
      <c r="I818" s="105"/>
      <c r="J818" s="105"/>
      <c r="K818" s="106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</row>
    <row r="819" spans="3:21" x14ac:dyDescent="0.25">
      <c r="C819" s="105"/>
      <c r="D819" s="105"/>
      <c r="E819" s="105"/>
      <c r="F819" s="105"/>
      <c r="G819" s="105"/>
      <c r="H819" s="105"/>
      <c r="I819" s="105"/>
      <c r="J819" s="105"/>
      <c r="K819" s="106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</row>
    <row r="820" spans="3:21" x14ac:dyDescent="0.25">
      <c r="C820" s="105"/>
      <c r="D820" s="105"/>
      <c r="E820" s="105"/>
      <c r="F820" s="105"/>
      <c r="G820" s="105"/>
      <c r="H820" s="105"/>
      <c r="I820" s="105"/>
      <c r="J820" s="105"/>
      <c r="K820" s="106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</row>
    <row r="821" spans="3:21" x14ac:dyDescent="0.25">
      <c r="C821" s="105"/>
      <c r="D821" s="105"/>
      <c r="E821" s="105"/>
      <c r="F821" s="105"/>
      <c r="G821" s="105"/>
      <c r="H821" s="105"/>
      <c r="I821" s="105"/>
      <c r="J821" s="105"/>
      <c r="K821" s="106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</row>
    <row r="822" spans="3:21" x14ac:dyDescent="0.25">
      <c r="C822" s="105"/>
      <c r="D822" s="105"/>
      <c r="E822" s="105"/>
      <c r="F822" s="105"/>
      <c r="G822" s="105"/>
      <c r="H822" s="105"/>
      <c r="I822" s="105"/>
      <c r="J822" s="105"/>
      <c r="K822" s="106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</row>
    <row r="823" spans="3:21" x14ac:dyDescent="0.25">
      <c r="C823" s="105"/>
      <c r="D823" s="105"/>
      <c r="E823" s="105"/>
      <c r="F823" s="105"/>
      <c r="G823" s="105"/>
      <c r="H823" s="105"/>
      <c r="I823" s="105"/>
      <c r="J823" s="105"/>
      <c r="K823" s="106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</row>
    <row r="824" spans="3:21" x14ac:dyDescent="0.25">
      <c r="C824" s="105"/>
      <c r="D824" s="105"/>
      <c r="E824" s="105"/>
      <c r="F824" s="105"/>
      <c r="G824" s="105"/>
      <c r="H824" s="105"/>
      <c r="I824" s="105"/>
      <c r="J824" s="105"/>
      <c r="K824" s="106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</row>
    <row r="825" spans="3:21" x14ac:dyDescent="0.25">
      <c r="C825" s="105"/>
      <c r="D825" s="105"/>
      <c r="E825" s="105"/>
      <c r="F825" s="105"/>
      <c r="G825" s="105"/>
      <c r="H825" s="105"/>
      <c r="I825" s="105"/>
      <c r="J825" s="105"/>
      <c r="K825" s="106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</row>
    <row r="826" spans="3:21" x14ac:dyDescent="0.25">
      <c r="C826" s="105"/>
      <c r="D826" s="105"/>
      <c r="E826" s="105"/>
      <c r="F826" s="105"/>
      <c r="G826" s="105"/>
      <c r="H826" s="105"/>
      <c r="I826" s="105"/>
      <c r="J826" s="105"/>
      <c r="K826" s="106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</row>
    <row r="827" spans="3:21" x14ac:dyDescent="0.25">
      <c r="C827" s="105"/>
      <c r="D827" s="105"/>
      <c r="E827" s="105"/>
      <c r="F827" s="105"/>
      <c r="G827" s="105"/>
      <c r="H827" s="105"/>
      <c r="I827" s="105"/>
      <c r="J827" s="105"/>
      <c r="K827" s="106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</row>
    <row r="828" spans="3:21" x14ac:dyDescent="0.25">
      <c r="C828" s="105"/>
      <c r="D828" s="105"/>
      <c r="E828" s="105"/>
      <c r="F828" s="105"/>
      <c r="G828" s="105"/>
      <c r="H828" s="105"/>
      <c r="I828" s="105"/>
      <c r="J828" s="105"/>
      <c r="K828" s="106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</row>
    <row r="829" spans="3:21" x14ac:dyDescent="0.25">
      <c r="C829" s="105"/>
      <c r="D829" s="105"/>
      <c r="E829" s="105"/>
      <c r="F829" s="105"/>
      <c r="G829" s="105"/>
      <c r="H829" s="105"/>
      <c r="I829" s="105"/>
      <c r="J829" s="105"/>
      <c r="K829" s="106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</row>
    <row r="830" spans="3:21" x14ac:dyDescent="0.25">
      <c r="C830" s="105"/>
      <c r="D830" s="105"/>
      <c r="E830" s="105"/>
      <c r="F830" s="105"/>
      <c r="G830" s="105"/>
      <c r="H830" s="105"/>
      <c r="I830" s="105"/>
      <c r="J830" s="105"/>
      <c r="K830" s="106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</row>
    <row r="831" spans="3:21" x14ac:dyDescent="0.25">
      <c r="C831" s="105"/>
      <c r="D831" s="105"/>
      <c r="E831" s="105"/>
      <c r="F831" s="105"/>
      <c r="G831" s="105"/>
      <c r="H831" s="105"/>
      <c r="I831" s="105"/>
      <c r="J831" s="105"/>
      <c r="K831" s="106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</row>
    <row r="832" spans="3:21" x14ac:dyDescent="0.25">
      <c r="C832" s="105"/>
      <c r="D832" s="105"/>
      <c r="E832" s="105"/>
      <c r="F832" s="105"/>
      <c r="G832" s="105"/>
      <c r="H832" s="105"/>
      <c r="I832" s="105"/>
      <c r="J832" s="105"/>
      <c r="K832" s="106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</row>
    <row r="833" spans="3:21" x14ac:dyDescent="0.25">
      <c r="C833" s="105"/>
      <c r="D833" s="105"/>
      <c r="E833" s="105"/>
      <c r="F833" s="105"/>
      <c r="G833" s="105"/>
      <c r="H833" s="105"/>
      <c r="I833" s="105"/>
      <c r="J833" s="105"/>
      <c r="K833" s="106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</row>
    <row r="834" spans="3:21" x14ac:dyDescent="0.25">
      <c r="C834" s="105"/>
      <c r="D834" s="105"/>
      <c r="E834" s="105"/>
      <c r="F834" s="105"/>
      <c r="G834" s="105"/>
      <c r="H834" s="105"/>
      <c r="I834" s="105"/>
      <c r="J834" s="105"/>
      <c r="K834" s="106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</row>
    <row r="835" spans="3:21" x14ac:dyDescent="0.25">
      <c r="C835" s="105"/>
      <c r="D835" s="105"/>
      <c r="E835" s="105"/>
      <c r="F835" s="105"/>
      <c r="G835" s="105"/>
      <c r="H835" s="105"/>
      <c r="I835" s="105"/>
      <c r="J835" s="105"/>
      <c r="K835" s="106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</row>
    <row r="836" spans="3:21" x14ac:dyDescent="0.25">
      <c r="C836" s="105"/>
      <c r="D836" s="105"/>
      <c r="E836" s="105"/>
      <c r="F836" s="105"/>
      <c r="G836" s="105"/>
      <c r="H836" s="105"/>
      <c r="I836" s="105"/>
      <c r="J836" s="105"/>
      <c r="K836" s="106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</row>
    <row r="837" spans="3:21" x14ac:dyDescent="0.25">
      <c r="C837" s="105"/>
      <c r="D837" s="105"/>
      <c r="E837" s="105"/>
      <c r="F837" s="105"/>
      <c r="G837" s="105"/>
      <c r="H837" s="105"/>
      <c r="I837" s="105"/>
      <c r="J837" s="105"/>
      <c r="K837" s="106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</row>
    <row r="838" spans="3:21" x14ac:dyDescent="0.25">
      <c r="C838" s="105"/>
      <c r="D838" s="105"/>
      <c r="E838" s="105"/>
      <c r="F838" s="105"/>
      <c r="G838" s="105"/>
      <c r="H838" s="105"/>
      <c r="I838" s="105"/>
      <c r="J838" s="105"/>
      <c r="K838" s="106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</row>
    <row r="839" spans="3:21" x14ac:dyDescent="0.25">
      <c r="C839" s="105"/>
      <c r="D839" s="105"/>
      <c r="E839" s="105"/>
      <c r="F839" s="105"/>
      <c r="G839" s="105"/>
      <c r="H839" s="105"/>
      <c r="I839" s="105"/>
      <c r="J839" s="105"/>
      <c r="K839" s="106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</row>
    <row r="840" spans="3:21" x14ac:dyDescent="0.25">
      <c r="C840" s="105"/>
      <c r="D840" s="105"/>
      <c r="E840" s="105"/>
      <c r="F840" s="105"/>
      <c r="G840" s="105"/>
      <c r="H840" s="105"/>
      <c r="I840" s="105"/>
      <c r="J840" s="105"/>
      <c r="K840" s="106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</row>
    <row r="841" spans="3:21" x14ac:dyDescent="0.25">
      <c r="C841" s="105"/>
      <c r="D841" s="105"/>
      <c r="E841" s="105"/>
      <c r="F841" s="105"/>
      <c r="G841" s="105"/>
      <c r="H841" s="105"/>
      <c r="I841" s="105"/>
      <c r="J841" s="105"/>
      <c r="K841" s="106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</row>
    <row r="842" spans="3:21" x14ac:dyDescent="0.25">
      <c r="C842" s="105"/>
      <c r="D842" s="105"/>
      <c r="E842" s="105"/>
      <c r="F842" s="105"/>
      <c r="G842" s="105"/>
      <c r="H842" s="105"/>
      <c r="I842" s="105"/>
      <c r="J842" s="105"/>
      <c r="K842" s="106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</row>
    <row r="843" spans="3:21" x14ac:dyDescent="0.25">
      <c r="C843" s="105"/>
      <c r="D843" s="105"/>
      <c r="E843" s="105"/>
      <c r="F843" s="105"/>
      <c r="G843" s="105"/>
      <c r="H843" s="105"/>
      <c r="I843" s="105"/>
      <c r="J843" s="105"/>
      <c r="K843" s="106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</row>
    <row r="844" spans="3:21" x14ac:dyDescent="0.25">
      <c r="C844" s="105"/>
      <c r="D844" s="105"/>
      <c r="E844" s="105"/>
      <c r="F844" s="105"/>
      <c r="G844" s="105"/>
      <c r="H844" s="105"/>
      <c r="I844" s="105"/>
      <c r="J844" s="105"/>
      <c r="K844" s="106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</row>
    <row r="845" spans="3:21" x14ac:dyDescent="0.25">
      <c r="C845" s="105"/>
      <c r="D845" s="105"/>
      <c r="E845" s="105"/>
      <c r="F845" s="105"/>
      <c r="G845" s="105"/>
      <c r="H845" s="105"/>
      <c r="I845" s="105"/>
      <c r="J845" s="105"/>
      <c r="K845" s="106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</row>
    <row r="846" spans="3:21" x14ac:dyDescent="0.25">
      <c r="C846" s="105"/>
      <c r="D846" s="105"/>
      <c r="E846" s="105"/>
      <c r="F846" s="105"/>
      <c r="G846" s="105"/>
      <c r="H846" s="105"/>
      <c r="I846" s="105"/>
      <c r="J846" s="105"/>
      <c r="K846" s="106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</row>
    <row r="847" spans="3:21" x14ac:dyDescent="0.25">
      <c r="C847" s="105"/>
      <c r="D847" s="105"/>
      <c r="E847" s="105"/>
      <c r="F847" s="105"/>
      <c r="G847" s="105"/>
      <c r="H847" s="105"/>
      <c r="I847" s="105"/>
      <c r="J847" s="105"/>
      <c r="K847" s="106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</row>
    <row r="848" spans="3:21" x14ac:dyDescent="0.25">
      <c r="C848" s="105"/>
      <c r="D848" s="105"/>
      <c r="E848" s="105"/>
      <c r="F848" s="105"/>
      <c r="G848" s="105"/>
      <c r="H848" s="105"/>
      <c r="I848" s="105"/>
      <c r="J848" s="105"/>
      <c r="K848" s="106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</row>
    <row r="849" spans="3:21" x14ac:dyDescent="0.25">
      <c r="C849" s="105"/>
      <c r="D849" s="105"/>
      <c r="E849" s="105"/>
      <c r="F849" s="105"/>
      <c r="G849" s="105"/>
      <c r="H849" s="105"/>
      <c r="I849" s="105"/>
      <c r="J849" s="105"/>
      <c r="K849" s="106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</row>
    <row r="850" spans="3:21" x14ac:dyDescent="0.25">
      <c r="C850" s="105"/>
      <c r="D850" s="105"/>
      <c r="E850" s="105"/>
      <c r="F850" s="105"/>
      <c r="G850" s="105"/>
      <c r="H850" s="105"/>
      <c r="I850" s="105"/>
      <c r="J850" s="105"/>
      <c r="K850" s="106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</row>
    <row r="851" spans="3:21" x14ac:dyDescent="0.25">
      <c r="C851" s="105"/>
      <c r="D851" s="105"/>
      <c r="E851" s="105"/>
      <c r="F851" s="105"/>
      <c r="G851" s="105"/>
      <c r="H851" s="105"/>
      <c r="I851" s="105"/>
      <c r="J851" s="105"/>
      <c r="K851" s="106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</row>
    <row r="852" spans="3:21" x14ac:dyDescent="0.25">
      <c r="C852" s="105"/>
      <c r="D852" s="105"/>
      <c r="E852" s="105"/>
      <c r="F852" s="105"/>
      <c r="G852" s="105"/>
      <c r="H852" s="105"/>
      <c r="I852" s="105"/>
      <c r="J852" s="105"/>
      <c r="K852" s="106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</row>
    <row r="853" spans="3:21" x14ac:dyDescent="0.25">
      <c r="C853" s="105"/>
      <c r="D853" s="105"/>
      <c r="E853" s="105"/>
      <c r="F853" s="105"/>
      <c r="G853" s="105"/>
      <c r="H853" s="105"/>
      <c r="I853" s="105"/>
      <c r="J853" s="105"/>
      <c r="K853" s="106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</row>
    <row r="854" spans="3:21" x14ac:dyDescent="0.25">
      <c r="C854" s="105"/>
      <c r="D854" s="105"/>
      <c r="E854" s="105"/>
      <c r="F854" s="105"/>
      <c r="G854" s="105"/>
      <c r="H854" s="105"/>
      <c r="I854" s="105"/>
      <c r="J854" s="105"/>
      <c r="K854" s="106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</row>
    <row r="855" spans="3:21" x14ac:dyDescent="0.25">
      <c r="C855" s="105"/>
      <c r="D855" s="105"/>
      <c r="E855" s="105"/>
      <c r="F855" s="105"/>
      <c r="G855" s="105"/>
      <c r="H855" s="105"/>
      <c r="I855" s="105"/>
      <c r="J855" s="105"/>
      <c r="K855" s="106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</row>
    <row r="856" spans="3:21" x14ac:dyDescent="0.25">
      <c r="C856" s="105"/>
      <c r="D856" s="105"/>
      <c r="E856" s="105"/>
      <c r="F856" s="105"/>
      <c r="G856" s="105"/>
      <c r="H856" s="105"/>
      <c r="I856" s="105"/>
      <c r="J856" s="105"/>
      <c r="K856" s="106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</row>
    <row r="857" spans="3:21" x14ac:dyDescent="0.25">
      <c r="C857" s="105"/>
      <c r="D857" s="105"/>
      <c r="E857" s="105"/>
      <c r="F857" s="105"/>
      <c r="G857" s="105"/>
      <c r="H857" s="105"/>
      <c r="I857" s="105"/>
      <c r="J857" s="105"/>
      <c r="K857" s="106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</row>
    <row r="858" spans="3:21" x14ac:dyDescent="0.25">
      <c r="C858" s="105"/>
      <c r="D858" s="105"/>
      <c r="E858" s="105"/>
      <c r="F858" s="105"/>
      <c r="G858" s="105"/>
      <c r="H858" s="105"/>
      <c r="I858" s="105"/>
      <c r="J858" s="105"/>
      <c r="K858" s="106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</row>
    <row r="859" spans="3:21" x14ac:dyDescent="0.25">
      <c r="C859" s="105"/>
      <c r="D859" s="105"/>
      <c r="E859" s="105"/>
      <c r="F859" s="105"/>
      <c r="G859" s="105"/>
      <c r="H859" s="105"/>
      <c r="I859" s="105"/>
      <c r="J859" s="105"/>
      <c r="K859" s="106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</row>
    <row r="860" spans="3:21" x14ac:dyDescent="0.25">
      <c r="C860" s="105"/>
      <c r="D860" s="105"/>
      <c r="E860" s="105"/>
      <c r="F860" s="105"/>
      <c r="G860" s="105"/>
      <c r="H860" s="105"/>
      <c r="I860" s="105"/>
      <c r="J860" s="105"/>
      <c r="K860" s="106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</row>
    <row r="861" spans="3:21" x14ac:dyDescent="0.25">
      <c r="C861" s="105"/>
      <c r="D861" s="105"/>
      <c r="E861" s="105"/>
      <c r="F861" s="105"/>
      <c r="G861" s="105"/>
      <c r="H861" s="105"/>
      <c r="I861" s="105"/>
      <c r="J861" s="105"/>
      <c r="K861" s="106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</row>
    <row r="862" spans="3:21" x14ac:dyDescent="0.25">
      <c r="C862" s="105"/>
      <c r="D862" s="105"/>
      <c r="E862" s="105"/>
      <c r="F862" s="105"/>
      <c r="G862" s="105"/>
      <c r="H862" s="105"/>
      <c r="I862" s="105"/>
      <c r="J862" s="105"/>
      <c r="K862" s="106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</row>
    <row r="863" spans="3:21" x14ac:dyDescent="0.25">
      <c r="C863" s="105"/>
      <c r="D863" s="105"/>
      <c r="E863" s="105"/>
      <c r="F863" s="105"/>
      <c r="G863" s="105"/>
      <c r="H863" s="105"/>
      <c r="I863" s="105"/>
      <c r="J863" s="105"/>
      <c r="K863" s="106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</row>
    <row r="864" spans="3:21" x14ac:dyDescent="0.25">
      <c r="C864" s="105"/>
      <c r="D864" s="105"/>
      <c r="E864" s="105"/>
      <c r="F864" s="105"/>
      <c r="G864" s="105"/>
      <c r="H864" s="105"/>
      <c r="I864" s="105"/>
      <c r="J864" s="105"/>
      <c r="K864" s="106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</row>
    <row r="865" spans="3:21" x14ac:dyDescent="0.25">
      <c r="C865" s="105"/>
      <c r="D865" s="105"/>
      <c r="E865" s="105"/>
      <c r="F865" s="105"/>
      <c r="G865" s="105"/>
      <c r="H865" s="105"/>
      <c r="I865" s="105"/>
      <c r="J865" s="105"/>
      <c r="K865" s="106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</row>
    <row r="866" spans="3:21" x14ac:dyDescent="0.25">
      <c r="C866" s="105"/>
      <c r="D866" s="105"/>
      <c r="E866" s="105"/>
      <c r="F866" s="105"/>
      <c r="G866" s="105"/>
      <c r="H866" s="105"/>
      <c r="I866" s="105"/>
      <c r="J866" s="105"/>
      <c r="K866" s="106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</row>
    <row r="867" spans="3:21" x14ac:dyDescent="0.25">
      <c r="C867" s="105"/>
      <c r="D867" s="105"/>
      <c r="E867" s="105"/>
      <c r="F867" s="105"/>
      <c r="G867" s="105"/>
      <c r="H867" s="105"/>
      <c r="I867" s="105"/>
      <c r="J867" s="105"/>
      <c r="K867" s="106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</row>
    <row r="868" spans="3:21" x14ac:dyDescent="0.25">
      <c r="C868" s="105"/>
      <c r="D868" s="105"/>
      <c r="E868" s="105"/>
      <c r="F868" s="105"/>
      <c r="G868" s="105"/>
      <c r="H868" s="105"/>
      <c r="I868" s="105"/>
      <c r="J868" s="105"/>
      <c r="K868" s="106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</row>
    <row r="869" spans="3:21" x14ac:dyDescent="0.25">
      <c r="C869" s="105"/>
      <c r="D869" s="105"/>
      <c r="E869" s="105"/>
      <c r="F869" s="105"/>
      <c r="G869" s="105"/>
      <c r="H869" s="105"/>
      <c r="I869" s="105"/>
      <c r="J869" s="105"/>
      <c r="K869" s="106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</row>
    <row r="870" spans="3:21" x14ac:dyDescent="0.25">
      <c r="C870" s="105"/>
      <c r="D870" s="105"/>
      <c r="E870" s="105"/>
      <c r="F870" s="105"/>
      <c r="G870" s="105"/>
      <c r="H870" s="105"/>
      <c r="I870" s="105"/>
      <c r="J870" s="105"/>
      <c r="K870" s="106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</row>
    <row r="871" spans="3:21" x14ac:dyDescent="0.25">
      <c r="C871" s="105"/>
      <c r="D871" s="105"/>
      <c r="E871" s="105"/>
      <c r="F871" s="105"/>
      <c r="G871" s="105"/>
      <c r="H871" s="105"/>
      <c r="I871" s="105"/>
      <c r="J871" s="105"/>
      <c r="K871" s="106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</row>
    <row r="872" spans="3:21" x14ac:dyDescent="0.25">
      <c r="C872" s="105"/>
      <c r="D872" s="105"/>
      <c r="E872" s="105"/>
      <c r="F872" s="105"/>
      <c r="G872" s="105"/>
      <c r="H872" s="105"/>
      <c r="I872" s="105"/>
      <c r="J872" s="105"/>
      <c r="K872" s="106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</row>
    <row r="873" spans="3:21" x14ac:dyDescent="0.25">
      <c r="C873" s="105"/>
      <c r="D873" s="105"/>
      <c r="E873" s="105"/>
      <c r="F873" s="105"/>
      <c r="G873" s="105"/>
      <c r="H873" s="105"/>
      <c r="I873" s="105"/>
      <c r="J873" s="105"/>
      <c r="K873" s="106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</row>
    <row r="874" spans="3:21" x14ac:dyDescent="0.25">
      <c r="C874" s="105"/>
      <c r="D874" s="105"/>
      <c r="E874" s="105"/>
      <c r="F874" s="105"/>
      <c r="G874" s="105"/>
      <c r="H874" s="105"/>
      <c r="I874" s="105"/>
      <c r="J874" s="105"/>
      <c r="K874" s="106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</row>
    <row r="875" spans="3:21" x14ac:dyDescent="0.25">
      <c r="C875" s="105"/>
      <c r="D875" s="105"/>
      <c r="E875" s="105"/>
      <c r="F875" s="105"/>
      <c r="G875" s="105"/>
      <c r="H875" s="105"/>
      <c r="I875" s="105"/>
      <c r="J875" s="105"/>
      <c r="K875" s="106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</row>
    <row r="876" spans="3:21" x14ac:dyDescent="0.25">
      <c r="C876" s="105"/>
      <c r="D876" s="105"/>
      <c r="E876" s="105"/>
      <c r="F876" s="105"/>
      <c r="G876" s="105"/>
      <c r="H876" s="105"/>
      <c r="I876" s="105"/>
      <c r="J876" s="105"/>
      <c r="K876" s="106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</row>
    <row r="877" spans="3:21" x14ac:dyDescent="0.25">
      <c r="C877" s="105"/>
      <c r="D877" s="105"/>
      <c r="E877" s="105"/>
      <c r="F877" s="105"/>
      <c r="G877" s="105"/>
      <c r="H877" s="105"/>
      <c r="I877" s="105"/>
      <c r="J877" s="105"/>
      <c r="K877" s="106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</row>
    <row r="878" spans="3:21" x14ac:dyDescent="0.25">
      <c r="C878" s="105"/>
      <c r="D878" s="105"/>
      <c r="E878" s="105"/>
      <c r="F878" s="105"/>
      <c r="G878" s="105"/>
      <c r="H878" s="105"/>
      <c r="I878" s="105"/>
      <c r="J878" s="105"/>
      <c r="K878" s="106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</row>
    <row r="879" spans="3:21" x14ac:dyDescent="0.25">
      <c r="C879" s="105"/>
      <c r="D879" s="105"/>
      <c r="E879" s="105"/>
      <c r="F879" s="105"/>
      <c r="G879" s="105"/>
      <c r="H879" s="105"/>
      <c r="I879" s="105"/>
      <c r="J879" s="105"/>
      <c r="K879" s="106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</row>
    <row r="880" spans="3:21" x14ac:dyDescent="0.25">
      <c r="C880" s="105"/>
      <c r="D880" s="105"/>
      <c r="E880" s="105"/>
      <c r="F880" s="105"/>
      <c r="G880" s="105"/>
      <c r="H880" s="105"/>
      <c r="I880" s="105"/>
      <c r="J880" s="105"/>
      <c r="K880" s="106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</row>
    <row r="881" spans="3:21" x14ac:dyDescent="0.25">
      <c r="C881" s="105"/>
      <c r="D881" s="105"/>
      <c r="E881" s="105"/>
      <c r="F881" s="105"/>
      <c r="G881" s="105"/>
      <c r="H881" s="105"/>
      <c r="I881" s="105"/>
      <c r="J881" s="105"/>
      <c r="K881" s="106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</row>
    <row r="882" spans="3:21" x14ac:dyDescent="0.25">
      <c r="C882" s="105"/>
      <c r="D882" s="105"/>
      <c r="E882" s="105"/>
      <c r="F882" s="105"/>
      <c r="G882" s="105"/>
      <c r="H882" s="105"/>
      <c r="I882" s="105"/>
      <c r="J882" s="105"/>
      <c r="K882" s="106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</row>
    <row r="883" spans="3:21" x14ac:dyDescent="0.25">
      <c r="C883" s="105"/>
      <c r="D883" s="105"/>
      <c r="E883" s="105"/>
      <c r="F883" s="105"/>
      <c r="G883" s="105"/>
      <c r="H883" s="105"/>
      <c r="I883" s="105"/>
      <c r="J883" s="105"/>
      <c r="K883" s="106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</row>
    <row r="884" spans="3:21" x14ac:dyDescent="0.25">
      <c r="C884" s="105"/>
      <c r="D884" s="105"/>
      <c r="E884" s="105"/>
      <c r="F884" s="105"/>
      <c r="G884" s="105"/>
      <c r="H884" s="105"/>
      <c r="I884" s="105"/>
      <c r="J884" s="105"/>
      <c r="K884" s="106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</row>
    <row r="885" spans="3:21" x14ac:dyDescent="0.25">
      <c r="C885" s="105"/>
      <c r="D885" s="105"/>
      <c r="E885" s="105"/>
      <c r="F885" s="105"/>
      <c r="G885" s="105"/>
      <c r="H885" s="105"/>
      <c r="I885" s="105"/>
      <c r="J885" s="105"/>
      <c r="K885" s="106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</row>
    <row r="886" spans="3:21" x14ac:dyDescent="0.25">
      <c r="C886" s="105"/>
      <c r="D886" s="105"/>
      <c r="E886" s="105"/>
      <c r="F886" s="105"/>
      <c r="G886" s="105"/>
      <c r="H886" s="105"/>
      <c r="I886" s="105"/>
      <c r="J886" s="105"/>
      <c r="K886" s="106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</row>
    <row r="887" spans="3:21" x14ac:dyDescent="0.25">
      <c r="C887" s="105"/>
      <c r="D887" s="105"/>
      <c r="E887" s="105"/>
      <c r="F887" s="105"/>
      <c r="G887" s="105"/>
      <c r="H887" s="105"/>
      <c r="I887" s="105"/>
      <c r="J887" s="105"/>
      <c r="K887" s="106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</row>
    <row r="888" spans="3:21" x14ac:dyDescent="0.25">
      <c r="C888" s="105"/>
      <c r="D888" s="105"/>
      <c r="E888" s="105"/>
      <c r="F888" s="105"/>
      <c r="G888" s="105"/>
      <c r="H888" s="105"/>
      <c r="I888" s="105"/>
      <c r="J888" s="105"/>
      <c r="K888" s="106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</row>
    <row r="889" spans="3:21" x14ac:dyDescent="0.25">
      <c r="C889" s="105"/>
      <c r="D889" s="105"/>
      <c r="E889" s="105"/>
      <c r="F889" s="105"/>
      <c r="G889" s="105"/>
      <c r="H889" s="105"/>
      <c r="I889" s="105"/>
      <c r="J889" s="105"/>
      <c r="K889" s="106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</row>
    <row r="890" spans="3:21" x14ac:dyDescent="0.25">
      <c r="C890" s="105"/>
      <c r="D890" s="105"/>
      <c r="E890" s="105"/>
      <c r="F890" s="105"/>
      <c r="G890" s="105"/>
      <c r="H890" s="105"/>
      <c r="I890" s="105"/>
      <c r="J890" s="105"/>
      <c r="K890" s="106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</row>
    <row r="891" spans="3:21" x14ac:dyDescent="0.25">
      <c r="C891" s="105"/>
      <c r="D891" s="105"/>
      <c r="E891" s="105"/>
      <c r="F891" s="105"/>
      <c r="G891" s="105"/>
      <c r="H891" s="105"/>
      <c r="I891" s="105"/>
      <c r="J891" s="105"/>
      <c r="K891" s="106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</row>
    <row r="892" spans="3:21" x14ac:dyDescent="0.25">
      <c r="C892" s="105"/>
      <c r="D892" s="105"/>
      <c r="E892" s="105"/>
      <c r="F892" s="105"/>
      <c r="G892" s="105"/>
      <c r="H892" s="105"/>
      <c r="I892" s="105"/>
      <c r="J892" s="105"/>
      <c r="K892" s="106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</row>
    <row r="893" spans="3:21" x14ac:dyDescent="0.25">
      <c r="C893" s="105"/>
      <c r="D893" s="105"/>
      <c r="E893" s="105"/>
      <c r="F893" s="105"/>
      <c r="G893" s="105"/>
      <c r="H893" s="105"/>
      <c r="I893" s="105"/>
      <c r="J893" s="105"/>
      <c r="K893" s="106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</row>
    <row r="894" spans="3:21" x14ac:dyDescent="0.25">
      <c r="C894" s="105"/>
      <c r="D894" s="105"/>
      <c r="E894" s="105"/>
      <c r="F894" s="105"/>
      <c r="G894" s="105"/>
      <c r="H894" s="105"/>
      <c r="I894" s="105"/>
      <c r="J894" s="105"/>
      <c r="K894" s="106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</row>
    <row r="895" spans="3:21" x14ac:dyDescent="0.25">
      <c r="C895" s="105"/>
      <c r="D895" s="105"/>
      <c r="E895" s="105"/>
      <c r="F895" s="105"/>
      <c r="G895" s="105"/>
      <c r="H895" s="105"/>
      <c r="I895" s="105"/>
      <c r="J895" s="105"/>
      <c r="K895" s="106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</row>
    <row r="896" spans="3:21" x14ac:dyDescent="0.25">
      <c r="C896" s="105"/>
      <c r="D896" s="105"/>
      <c r="E896" s="105"/>
      <c r="F896" s="105"/>
      <c r="G896" s="105"/>
      <c r="H896" s="105"/>
      <c r="I896" s="105"/>
      <c r="J896" s="105"/>
      <c r="K896" s="106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</row>
    <row r="897" spans="3:21" x14ac:dyDescent="0.25">
      <c r="C897" s="105"/>
      <c r="D897" s="105"/>
      <c r="E897" s="105"/>
      <c r="F897" s="105"/>
      <c r="G897" s="105"/>
      <c r="H897" s="105"/>
      <c r="I897" s="105"/>
      <c r="J897" s="105"/>
      <c r="K897" s="106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</row>
    <row r="898" spans="3:21" x14ac:dyDescent="0.25">
      <c r="C898" s="105"/>
      <c r="D898" s="105"/>
      <c r="E898" s="105"/>
      <c r="F898" s="105"/>
      <c r="G898" s="105"/>
      <c r="H898" s="105"/>
      <c r="I898" s="105"/>
      <c r="J898" s="105"/>
      <c r="K898" s="106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</row>
    <row r="899" spans="3:21" x14ac:dyDescent="0.25">
      <c r="C899" s="105"/>
      <c r="D899" s="105"/>
      <c r="E899" s="105"/>
      <c r="F899" s="105"/>
      <c r="G899" s="105"/>
      <c r="H899" s="105"/>
      <c r="I899" s="105"/>
      <c r="J899" s="105"/>
      <c r="K899" s="106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</row>
    <row r="900" spans="3:21" x14ac:dyDescent="0.25">
      <c r="C900" s="105"/>
      <c r="D900" s="105"/>
      <c r="E900" s="105"/>
      <c r="F900" s="105"/>
      <c r="G900" s="105"/>
      <c r="H900" s="105"/>
      <c r="I900" s="105"/>
      <c r="J900" s="105"/>
      <c r="K900" s="106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</row>
    <row r="901" spans="3:21" x14ac:dyDescent="0.25">
      <c r="C901" s="105"/>
      <c r="D901" s="105"/>
      <c r="E901" s="105"/>
      <c r="F901" s="105"/>
      <c r="G901" s="105"/>
      <c r="H901" s="105"/>
      <c r="I901" s="105"/>
      <c r="J901" s="105"/>
      <c r="K901" s="106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</row>
    <row r="902" spans="3:21" x14ac:dyDescent="0.25">
      <c r="C902" s="105"/>
      <c r="D902" s="105"/>
      <c r="E902" s="105"/>
      <c r="F902" s="105"/>
      <c r="G902" s="105"/>
      <c r="H902" s="105"/>
      <c r="I902" s="105"/>
      <c r="J902" s="105"/>
      <c r="K902" s="106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</row>
    <row r="903" spans="3:21" x14ac:dyDescent="0.25">
      <c r="C903" s="105"/>
      <c r="D903" s="105"/>
      <c r="E903" s="105"/>
      <c r="F903" s="105"/>
      <c r="G903" s="105"/>
      <c r="H903" s="105"/>
      <c r="I903" s="105"/>
      <c r="J903" s="105"/>
      <c r="K903" s="106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</row>
    <row r="904" spans="3:21" x14ac:dyDescent="0.25">
      <c r="C904" s="105"/>
      <c r="D904" s="105"/>
      <c r="E904" s="105"/>
      <c r="F904" s="105"/>
      <c r="G904" s="105"/>
      <c r="H904" s="105"/>
      <c r="I904" s="105"/>
      <c r="J904" s="105"/>
      <c r="K904" s="106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</row>
    <row r="905" spans="3:21" x14ac:dyDescent="0.25">
      <c r="C905" s="105"/>
      <c r="D905" s="105"/>
      <c r="E905" s="105"/>
      <c r="F905" s="105"/>
      <c r="G905" s="105"/>
      <c r="H905" s="105"/>
      <c r="I905" s="105"/>
      <c r="J905" s="105"/>
      <c r="K905" s="106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</row>
    <row r="906" spans="3:21" x14ac:dyDescent="0.25">
      <c r="C906" s="105"/>
      <c r="D906" s="105"/>
      <c r="E906" s="105"/>
      <c r="F906" s="105"/>
      <c r="G906" s="105"/>
      <c r="H906" s="105"/>
      <c r="I906" s="105"/>
      <c r="J906" s="105"/>
      <c r="K906" s="106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</row>
    <row r="907" spans="3:21" x14ac:dyDescent="0.25">
      <c r="C907" s="105"/>
      <c r="D907" s="105"/>
      <c r="E907" s="105"/>
      <c r="F907" s="105"/>
      <c r="G907" s="105"/>
      <c r="H907" s="105"/>
      <c r="I907" s="105"/>
      <c r="J907" s="105"/>
      <c r="K907" s="106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</row>
    <row r="908" spans="3:21" x14ac:dyDescent="0.25">
      <c r="C908" s="105"/>
      <c r="D908" s="105"/>
      <c r="E908" s="105"/>
      <c r="F908" s="105"/>
      <c r="G908" s="105"/>
      <c r="H908" s="105"/>
      <c r="I908" s="105"/>
      <c r="J908" s="105"/>
      <c r="K908" s="106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</row>
    <row r="909" spans="3:21" x14ac:dyDescent="0.25">
      <c r="C909" s="105"/>
      <c r="D909" s="105"/>
      <c r="E909" s="105"/>
      <c r="F909" s="105"/>
      <c r="G909" s="105"/>
      <c r="H909" s="105"/>
      <c r="I909" s="105"/>
      <c r="J909" s="105"/>
      <c r="K909" s="106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</row>
    <row r="910" spans="3:21" x14ac:dyDescent="0.25">
      <c r="C910" s="105"/>
      <c r="D910" s="105"/>
      <c r="E910" s="105"/>
      <c r="F910" s="105"/>
      <c r="G910" s="105"/>
      <c r="H910" s="105"/>
      <c r="I910" s="105"/>
      <c r="J910" s="105"/>
      <c r="K910" s="106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</row>
    <row r="911" spans="3:21" x14ac:dyDescent="0.25">
      <c r="C911" s="105"/>
      <c r="D911" s="105"/>
      <c r="E911" s="105"/>
      <c r="F911" s="105"/>
      <c r="G911" s="105"/>
      <c r="H911" s="105"/>
      <c r="I911" s="105"/>
      <c r="J911" s="105"/>
      <c r="K911" s="106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</row>
    <row r="912" spans="3:21" x14ac:dyDescent="0.25">
      <c r="C912" s="105"/>
      <c r="D912" s="105"/>
      <c r="E912" s="105"/>
      <c r="F912" s="105"/>
      <c r="G912" s="105"/>
      <c r="H912" s="105"/>
      <c r="I912" s="105"/>
      <c r="J912" s="105"/>
      <c r="K912" s="106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</row>
    <row r="913" spans="3:21" x14ac:dyDescent="0.25">
      <c r="C913" s="105"/>
      <c r="D913" s="105"/>
      <c r="E913" s="105"/>
      <c r="F913" s="105"/>
      <c r="G913" s="105"/>
      <c r="H913" s="105"/>
      <c r="I913" s="105"/>
      <c r="J913" s="105"/>
      <c r="K913" s="106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</row>
    <row r="914" spans="3:21" x14ac:dyDescent="0.25">
      <c r="C914" s="105"/>
      <c r="D914" s="105"/>
      <c r="E914" s="105"/>
      <c r="F914" s="105"/>
      <c r="G914" s="105"/>
      <c r="H914" s="105"/>
      <c r="I914" s="105"/>
      <c r="J914" s="105"/>
      <c r="K914" s="106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</row>
    <row r="915" spans="3:21" x14ac:dyDescent="0.25">
      <c r="C915" s="105"/>
      <c r="D915" s="105"/>
      <c r="E915" s="105"/>
      <c r="F915" s="105"/>
      <c r="G915" s="105"/>
      <c r="H915" s="105"/>
      <c r="I915" s="105"/>
      <c r="J915" s="105"/>
      <c r="K915" s="106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</row>
    <row r="916" spans="3:21" x14ac:dyDescent="0.25">
      <c r="C916" s="105"/>
      <c r="D916" s="105"/>
      <c r="E916" s="105"/>
      <c r="F916" s="105"/>
      <c r="G916" s="105"/>
      <c r="H916" s="105"/>
      <c r="I916" s="105"/>
      <c r="J916" s="105"/>
      <c r="K916" s="106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</row>
    <row r="917" spans="3:21" x14ac:dyDescent="0.25">
      <c r="C917" s="105"/>
      <c r="D917" s="105"/>
      <c r="E917" s="105"/>
      <c r="F917" s="105"/>
      <c r="G917" s="105"/>
      <c r="H917" s="105"/>
      <c r="I917" s="105"/>
      <c r="J917" s="105"/>
      <c r="K917" s="106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</row>
    <row r="918" spans="3:21" x14ac:dyDescent="0.25">
      <c r="C918" s="105"/>
      <c r="D918" s="105"/>
      <c r="E918" s="105"/>
      <c r="F918" s="105"/>
      <c r="G918" s="105"/>
      <c r="H918" s="105"/>
      <c r="I918" s="105"/>
      <c r="J918" s="105"/>
      <c r="K918" s="106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</row>
    <row r="919" spans="3:21" x14ac:dyDescent="0.25">
      <c r="C919" s="105"/>
      <c r="D919" s="105"/>
      <c r="E919" s="105"/>
      <c r="F919" s="105"/>
      <c r="G919" s="105"/>
      <c r="H919" s="105"/>
      <c r="I919" s="105"/>
      <c r="J919" s="105"/>
      <c r="K919" s="106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</row>
    <row r="920" spans="3:21" x14ac:dyDescent="0.25">
      <c r="C920" s="105"/>
      <c r="D920" s="105"/>
      <c r="E920" s="105"/>
      <c r="F920" s="105"/>
      <c r="G920" s="105"/>
      <c r="H920" s="105"/>
      <c r="I920" s="105"/>
      <c r="J920" s="105"/>
      <c r="K920" s="106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</row>
    <row r="921" spans="3:21" x14ac:dyDescent="0.25">
      <c r="C921" s="105"/>
      <c r="D921" s="105"/>
      <c r="E921" s="105"/>
      <c r="F921" s="105"/>
      <c r="G921" s="105"/>
      <c r="H921" s="105"/>
      <c r="I921" s="105"/>
      <c r="J921" s="105"/>
      <c r="K921" s="106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</row>
    <row r="922" spans="3:21" x14ac:dyDescent="0.25">
      <c r="C922" s="105"/>
      <c r="D922" s="105"/>
      <c r="E922" s="105"/>
      <c r="F922" s="105"/>
      <c r="G922" s="105"/>
      <c r="H922" s="105"/>
      <c r="I922" s="105"/>
      <c r="J922" s="105"/>
      <c r="K922" s="106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</row>
    <row r="923" spans="3:21" x14ac:dyDescent="0.25">
      <c r="C923" s="105"/>
      <c r="D923" s="105"/>
      <c r="E923" s="105"/>
      <c r="F923" s="105"/>
      <c r="G923" s="105"/>
      <c r="H923" s="105"/>
      <c r="I923" s="105"/>
      <c r="J923" s="105"/>
      <c r="K923" s="106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</row>
    <row r="924" spans="3:21" x14ac:dyDescent="0.25">
      <c r="C924" s="105"/>
      <c r="D924" s="105"/>
      <c r="E924" s="105"/>
      <c r="F924" s="105"/>
      <c r="G924" s="105"/>
      <c r="H924" s="105"/>
      <c r="I924" s="105"/>
      <c r="J924" s="105"/>
      <c r="K924" s="106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</row>
    <row r="925" spans="3:21" x14ac:dyDescent="0.25">
      <c r="C925" s="105"/>
      <c r="D925" s="105"/>
      <c r="E925" s="105"/>
      <c r="F925" s="105"/>
      <c r="G925" s="105"/>
      <c r="H925" s="105"/>
      <c r="I925" s="105"/>
      <c r="J925" s="105"/>
      <c r="K925" s="106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</row>
    <row r="926" spans="3:21" x14ac:dyDescent="0.25">
      <c r="C926" s="105"/>
      <c r="D926" s="105"/>
      <c r="E926" s="105"/>
      <c r="F926" s="105"/>
      <c r="G926" s="105"/>
      <c r="H926" s="105"/>
      <c r="I926" s="105"/>
      <c r="J926" s="105"/>
      <c r="K926" s="106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</row>
    <row r="927" spans="3:21" x14ac:dyDescent="0.25">
      <c r="C927" s="105"/>
      <c r="D927" s="105"/>
      <c r="E927" s="105"/>
      <c r="F927" s="105"/>
      <c r="G927" s="105"/>
      <c r="H927" s="105"/>
      <c r="I927" s="105"/>
      <c r="J927" s="105"/>
      <c r="K927" s="106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</row>
    <row r="928" spans="3:21" x14ac:dyDescent="0.25">
      <c r="C928" s="105"/>
      <c r="D928" s="105"/>
      <c r="E928" s="105"/>
      <c r="F928" s="105"/>
      <c r="G928" s="105"/>
      <c r="H928" s="105"/>
      <c r="I928" s="105"/>
      <c r="J928" s="105"/>
      <c r="K928" s="106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</row>
  </sheetData>
  <sheetProtection sheet="1" objects="1" scenarios="1" sort="0" autoFilter="0" pivotTables="0"/>
  <autoFilter ref="A1:U471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6">
    <mergeCell ref="U1:U2"/>
    <mergeCell ref="A1:A2"/>
    <mergeCell ref="B1:B2"/>
    <mergeCell ref="C1:J1"/>
    <mergeCell ref="L1:S1"/>
    <mergeCell ref="T1:T2"/>
  </mergeCells>
  <dataValidations count="1">
    <dataValidation type="list" allowBlank="1" showInputMessage="1" showErrorMessage="1" sqref="K4:K481">
      <formula1>Справочник_14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D929"/>
  <sheetViews>
    <sheetView zoomScale="85" zoomScaleNormal="85" workbookViewId="0">
      <pane xSplit="2" ySplit="4" topLeftCell="C14" activePane="bottomRight" state="frozen"/>
      <selection pane="topRight"/>
      <selection pane="bottomLeft"/>
      <selection pane="bottomRight" activeCell="CX3" sqref="CX3"/>
    </sheetView>
  </sheetViews>
  <sheetFormatPr defaultRowHeight="15" x14ac:dyDescent="0.25"/>
  <cols>
    <col min="1" max="1" width="10.28515625" bestFit="1" customWidth="1"/>
    <col min="2" max="2" width="25" customWidth="1"/>
    <col min="3" max="16" width="14.42578125" customWidth="1"/>
    <col min="17" max="19" width="21.85546875" style="85" customWidth="1"/>
    <col min="20" max="20" width="22.85546875" style="85" bestFit="1" customWidth="1"/>
    <col min="21" max="22" width="22.85546875" style="85" customWidth="1"/>
    <col min="23" max="101" width="21.85546875" style="85" customWidth="1"/>
    <col min="102" max="102" width="31" bestFit="1" customWidth="1"/>
    <col min="103" max="103" width="26.42578125" bestFit="1" customWidth="1"/>
    <col min="104" max="104" width="162.42578125" bestFit="1" customWidth="1"/>
    <col min="105" max="108" width="14.42578125" customWidth="1"/>
  </cols>
  <sheetData>
    <row r="1" spans="1:108" ht="15" customHeight="1" x14ac:dyDescent="0.25">
      <c r="A1" s="4" t="s">
        <v>9</v>
      </c>
      <c r="B1" s="4" t="s">
        <v>10</v>
      </c>
      <c r="C1" s="4" t="s">
        <v>1794</v>
      </c>
      <c r="D1" s="4"/>
      <c r="E1" s="4" t="s">
        <v>1795</v>
      </c>
      <c r="F1" s="4"/>
      <c r="G1" s="4" t="s">
        <v>1796</v>
      </c>
      <c r="H1" s="4"/>
      <c r="I1" s="4" t="s">
        <v>1797</v>
      </c>
      <c r="J1" s="4"/>
      <c r="K1" s="4" t="s">
        <v>1798</v>
      </c>
      <c r="L1" s="4"/>
      <c r="M1" s="4" t="s">
        <v>1799</v>
      </c>
      <c r="N1" s="4"/>
      <c r="O1" s="4" t="s">
        <v>1800</v>
      </c>
      <c r="P1" s="4" t="s">
        <v>1801</v>
      </c>
      <c r="Q1" s="75"/>
      <c r="R1" s="75"/>
      <c r="S1" s="75"/>
      <c r="T1" s="75"/>
      <c r="U1" s="75"/>
      <c r="V1" s="75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95"/>
      <c r="CR1" s="95"/>
      <c r="CS1" s="95"/>
      <c r="CT1" s="95"/>
      <c r="CU1" s="95"/>
      <c r="CV1" s="95"/>
      <c r="CW1" s="77"/>
      <c r="CX1" s="4" t="s">
        <v>1802</v>
      </c>
      <c r="CY1" s="4" t="s">
        <v>1803</v>
      </c>
      <c r="CZ1" s="4" t="s">
        <v>1804</v>
      </c>
      <c r="DA1" s="4"/>
      <c r="DB1" s="4"/>
      <c r="DC1" s="4"/>
      <c r="DD1" s="4"/>
    </row>
    <row r="2" spans="1:108" s="23" customFormat="1" ht="35.25" customHeight="1" thickBo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131" t="s">
        <v>1805</v>
      </c>
      <c r="R2" s="132"/>
      <c r="S2" s="132"/>
      <c r="T2" s="132"/>
      <c r="U2" s="133"/>
      <c r="V2" s="134"/>
      <c r="W2" s="139" t="s">
        <v>1476</v>
      </c>
      <c r="X2" s="132">
        <v>0</v>
      </c>
      <c r="Y2" s="132">
        <v>0</v>
      </c>
      <c r="Z2" s="132">
        <v>0</v>
      </c>
      <c r="AA2" s="133"/>
      <c r="AB2" s="134"/>
      <c r="AC2" s="131" t="s">
        <v>1806</v>
      </c>
      <c r="AD2" s="132">
        <v>0</v>
      </c>
      <c r="AE2" s="132">
        <v>0</v>
      </c>
      <c r="AF2" s="132">
        <v>0</v>
      </c>
      <c r="AG2" s="133"/>
      <c r="AH2" s="134"/>
      <c r="AI2" s="131" t="s">
        <v>1807</v>
      </c>
      <c r="AJ2" s="132">
        <v>0</v>
      </c>
      <c r="AK2" s="132">
        <v>0</v>
      </c>
      <c r="AL2" s="132">
        <v>0</v>
      </c>
      <c r="AM2" s="133"/>
      <c r="AN2" s="134"/>
      <c r="AO2" s="131" t="s">
        <v>1808</v>
      </c>
      <c r="AP2" s="132">
        <v>0</v>
      </c>
      <c r="AQ2" s="132">
        <v>0</v>
      </c>
      <c r="AR2" s="132">
        <v>0</v>
      </c>
      <c r="AS2" s="133"/>
      <c r="AT2" s="134"/>
      <c r="AU2" s="131" t="s">
        <v>1809</v>
      </c>
      <c r="AV2" s="132">
        <v>0</v>
      </c>
      <c r="AW2" s="132">
        <v>0</v>
      </c>
      <c r="AX2" s="132">
        <v>0</v>
      </c>
      <c r="AY2" s="133"/>
      <c r="AZ2" s="134"/>
      <c r="BA2" s="131" t="s">
        <v>1810</v>
      </c>
      <c r="BB2" s="132">
        <v>0</v>
      </c>
      <c r="BC2" s="132">
        <v>0</v>
      </c>
      <c r="BD2" s="132">
        <v>0</v>
      </c>
      <c r="BE2" s="133"/>
      <c r="BF2" s="134"/>
      <c r="BG2" s="131" t="s">
        <v>1811</v>
      </c>
      <c r="BH2" s="132">
        <v>0</v>
      </c>
      <c r="BI2" s="132">
        <v>0</v>
      </c>
      <c r="BJ2" s="132">
        <v>0</v>
      </c>
      <c r="BK2" s="133"/>
      <c r="BL2" s="134"/>
      <c r="BM2" s="131" t="s">
        <v>1812</v>
      </c>
      <c r="BN2" s="132">
        <v>0</v>
      </c>
      <c r="BO2" s="132">
        <v>0</v>
      </c>
      <c r="BP2" s="132">
        <v>0</v>
      </c>
      <c r="BQ2" s="133"/>
      <c r="BR2" s="134"/>
      <c r="BS2" s="131" t="s">
        <v>1813</v>
      </c>
      <c r="BT2" s="132">
        <v>0</v>
      </c>
      <c r="BU2" s="132">
        <v>0</v>
      </c>
      <c r="BV2" s="132">
        <v>0</v>
      </c>
      <c r="BW2" s="133"/>
      <c r="BX2" s="134"/>
      <c r="BY2" s="131" t="s">
        <v>1814</v>
      </c>
      <c r="BZ2" s="132">
        <v>0</v>
      </c>
      <c r="CA2" s="132">
        <v>0</v>
      </c>
      <c r="CB2" s="132">
        <v>0</v>
      </c>
      <c r="CC2" s="133"/>
      <c r="CD2" s="134"/>
      <c r="CE2" s="131" t="s">
        <v>1815</v>
      </c>
      <c r="CF2" s="132">
        <v>0</v>
      </c>
      <c r="CG2" s="132">
        <v>0</v>
      </c>
      <c r="CH2" s="132">
        <v>0</v>
      </c>
      <c r="CI2" s="133"/>
      <c r="CJ2" s="134"/>
      <c r="CK2" s="131" t="s">
        <v>1816</v>
      </c>
      <c r="CL2" s="132">
        <v>0</v>
      </c>
      <c r="CM2" s="132">
        <v>0</v>
      </c>
      <c r="CN2" s="132">
        <v>0</v>
      </c>
      <c r="CO2" s="133"/>
      <c r="CP2" s="133"/>
      <c r="CQ2" s="135" t="s">
        <v>1817</v>
      </c>
      <c r="CR2" s="136"/>
      <c r="CS2" s="136"/>
      <c r="CT2" s="136"/>
      <c r="CU2" s="136"/>
      <c r="CV2" s="136"/>
      <c r="CW2" s="137" t="s">
        <v>1831</v>
      </c>
      <c r="CX2" s="4"/>
      <c r="CY2" s="4"/>
      <c r="CZ2" s="4"/>
      <c r="DA2" s="4"/>
      <c r="DB2" s="4"/>
      <c r="DC2" s="4"/>
      <c r="DD2" s="4"/>
    </row>
    <row r="3" spans="1:108" ht="107.25" customHeight="1" thickBot="1" x14ac:dyDescent="0.3">
      <c r="A3" s="4"/>
      <c r="B3" s="4"/>
      <c r="C3" s="4" t="s">
        <v>1818</v>
      </c>
      <c r="D3" s="4" t="s">
        <v>1819</v>
      </c>
      <c r="E3" s="4" t="s">
        <v>1820</v>
      </c>
      <c r="F3" s="4" t="s">
        <v>1819</v>
      </c>
      <c r="G3" s="4" t="s">
        <v>1821</v>
      </c>
      <c r="H3" s="4" t="s">
        <v>1819</v>
      </c>
      <c r="I3" s="4" t="s">
        <v>1822</v>
      </c>
      <c r="J3" s="4" t="s">
        <v>1819</v>
      </c>
      <c r="K3" s="4" t="s">
        <v>1823</v>
      </c>
      <c r="L3" s="4" t="s">
        <v>1819</v>
      </c>
      <c r="M3" s="4" t="s">
        <v>1824</v>
      </c>
      <c r="N3" s="4" t="s">
        <v>1819</v>
      </c>
      <c r="O3" s="4"/>
      <c r="P3" s="4"/>
      <c r="Q3" s="78" t="s">
        <v>1825</v>
      </c>
      <c r="R3" s="78" t="s">
        <v>1826</v>
      </c>
      <c r="S3" s="78" t="s">
        <v>1827</v>
      </c>
      <c r="T3" s="79" t="s">
        <v>1828</v>
      </c>
      <c r="U3" s="79" t="s">
        <v>1829</v>
      </c>
      <c r="V3" s="79" t="s">
        <v>1830</v>
      </c>
      <c r="W3" s="78" t="s">
        <v>1825</v>
      </c>
      <c r="X3" s="78" t="s">
        <v>1826</v>
      </c>
      <c r="Y3" s="78" t="s">
        <v>1827</v>
      </c>
      <c r="Z3" s="80" t="s">
        <v>1828</v>
      </c>
      <c r="AA3" s="79" t="s">
        <v>1829</v>
      </c>
      <c r="AB3" s="79" t="s">
        <v>1830</v>
      </c>
      <c r="AC3" s="78" t="s">
        <v>1825</v>
      </c>
      <c r="AD3" s="78" t="s">
        <v>1826</v>
      </c>
      <c r="AE3" s="78" t="s">
        <v>1827</v>
      </c>
      <c r="AF3" s="80" t="s">
        <v>1828</v>
      </c>
      <c r="AG3" s="79" t="s">
        <v>1829</v>
      </c>
      <c r="AH3" s="79" t="s">
        <v>1830</v>
      </c>
      <c r="AI3" s="78" t="s">
        <v>1825</v>
      </c>
      <c r="AJ3" s="78" t="s">
        <v>1826</v>
      </c>
      <c r="AK3" s="78" t="s">
        <v>1827</v>
      </c>
      <c r="AL3" s="80" t="s">
        <v>1828</v>
      </c>
      <c r="AM3" s="79" t="s">
        <v>1829</v>
      </c>
      <c r="AN3" s="79" t="s">
        <v>1830</v>
      </c>
      <c r="AO3" s="78" t="s">
        <v>1825</v>
      </c>
      <c r="AP3" s="78" t="s">
        <v>1826</v>
      </c>
      <c r="AQ3" s="78" t="s">
        <v>1827</v>
      </c>
      <c r="AR3" s="80" t="s">
        <v>1828</v>
      </c>
      <c r="AS3" s="79" t="s">
        <v>1829</v>
      </c>
      <c r="AT3" s="79" t="s">
        <v>1830</v>
      </c>
      <c r="AU3" s="78" t="s">
        <v>1825</v>
      </c>
      <c r="AV3" s="78" t="s">
        <v>1826</v>
      </c>
      <c r="AW3" s="78" t="s">
        <v>1827</v>
      </c>
      <c r="AX3" s="80" t="s">
        <v>1828</v>
      </c>
      <c r="AY3" s="79" t="s">
        <v>1829</v>
      </c>
      <c r="AZ3" s="79" t="s">
        <v>1830</v>
      </c>
      <c r="BA3" s="78" t="s">
        <v>1825</v>
      </c>
      <c r="BB3" s="78" t="s">
        <v>1826</v>
      </c>
      <c r="BC3" s="78" t="s">
        <v>1827</v>
      </c>
      <c r="BD3" s="80" t="s">
        <v>1828</v>
      </c>
      <c r="BE3" s="79" t="s">
        <v>1829</v>
      </c>
      <c r="BF3" s="79" t="s">
        <v>1830</v>
      </c>
      <c r="BG3" s="78" t="s">
        <v>1825</v>
      </c>
      <c r="BH3" s="78" t="s">
        <v>1826</v>
      </c>
      <c r="BI3" s="78" t="s">
        <v>1827</v>
      </c>
      <c r="BJ3" s="80" t="s">
        <v>1828</v>
      </c>
      <c r="BK3" s="79" t="s">
        <v>1829</v>
      </c>
      <c r="BL3" s="79" t="s">
        <v>1830</v>
      </c>
      <c r="BM3" s="78" t="s">
        <v>1825</v>
      </c>
      <c r="BN3" s="78" t="s">
        <v>1826</v>
      </c>
      <c r="BO3" s="78" t="s">
        <v>1827</v>
      </c>
      <c r="BP3" s="80" t="s">
        <v>1828</v>
      </c>
      <c r="BQ3" s="79" t="s">
        <v>1829</v>
      </c>
      <c r="BR3" s="79" t="s">
        <v>1830</v>
      </c>
      <c r="BS3" s="78" t="s">
        <v>1825</v>
      </c>
      <c r="BT3" s="78" t="s">
        <v>1826</v>
      </c>
      <c r="BU3" s="78" t="s">
        <v>1827</v>
      </c>
      <c r="BV3" s="80" t="s">
        <v>1828</v>
      </c>
      <c r="BW3" s="79" t="s">
        <v>1829</v>
      </c>
      <c r="BX3" s="79" t="s">
        <v>1830</v>
      </c>
      <c r="BY3" s="78" t="s">
        <v>1825</v>
      </c>
      <c r="BZ3" s="78" t="s">
        <v>1826</v>
      </c>
      <c r="CA3" s="78" t="s">
        <v>1827</v>
      </c>
      <c r="CB3" s="80" t="s">
        <v>1828</v>
      </c>
      <c r="CC3" s="79" t="s">
        <v>1829</v>
      </c>
      <c r="CD3" s="79" t="s">
        <v>1830</v>
      </c>
      <c r="CE3" s="78" t="s">
        <v>1825</v>
      </c>
      <c r="CF3" s="78" t="s">
        <v>1826</v>
      </c>
      <c r="CG3" s="78" t="s">
        <v>1827</v>
      </c>
      <c r="CH3" s="80" t="s">
        <v>1828</v>
      </c>
      <c r="CI3" s="79" t="s">
        <v>1829</v>
      </c>
      <c r="CJ3" s="79" t="s">
        <v>1830</v>
      </c>
      <c r="CK3" s="78" t="s">
        <v>1825</v>
      </c>
      <c r="CL3" s="78" t="s">
        <v>1826</v>
      </c>
      <c r="CM3" s="78" t="s">
        <v>1827</v>
      </c>
      <c r="CN3" s="80" t="s">
        <v>1828</v>
      </c>
      <c r="CO3" s="79" t="s">
        <v>1829</v>
      </c>
      <c r="CP3" s="79" t="s">
        <v>1830</v>
      </c>
      <c r="CQ3" s="96" t="s">
        <v>1825</v>
      </c>
      <c r="CR3" s="96" t="s">
        <v>1826</v>
      </c>
      <c r="CS3" s="96" t="s">
        <v>1827</v>
      </c>
      <c r="CT3" s="97" t="s">
        <v>1828</v>
      </c>
      <c r="CU3" s="98" t="s">
        <v>1829</v>
      </c>
      <c r="CV3" s="98" t="s">
        <v>1830</v>
      </c>
      <c r="CW3" s="138"/>
      <c r="CX3" s="4"/>
      <c r="CY3" s="4"/>
      <c r="CZ3" s="4"/>
      <c r="DA3" s="4"/>
      <c r="DB3" s="4"/>
      <c r="DC3" s="4"/>
      <c r="DD3" s="4"/>
    </row>
    <row r="4" spans="1:108" ht="15" hidden="1" customHeight="1" x14ac:dyDescent="0.25">
      <c r="A4" s="4"/>
      <c r="B4" s="4"/>
      <c r="C4" s="4" t="s">
        <v>1832</v>
      </c>
      <c r="D4" s="4" t="s">
        <v>1833</v>
      </c>
      <c r="E4" s="4" t="s">
        <v>1834</v>
      </c>
      <c r="F4" s="4" t="s">
        <v>1835</v>
      </c>
      <c r="G4" s="4" t="s">
        <v>1836</v>
      </c>
      <c r="H4" s="4" t="s">
        <v>1837</v>
      </c>
      <c r="I4" s="4" t="s">
        <v>1838</v>
      </c>
      <c r="J4" s="4" t="s">
        <v>1839</v>
      </c>
      <c r="K4" s="4" t="s">
        <v>1840</v>
      </c>
      <c r="L4" s="4" t="s">
        <v>1841</v>
      </c>
      <c r="M4" s="4" t="s">
        <v>1842</v>
      </c>
      <c r="N4" s="4" t="s">
        <v>1843</v>
      </c>
      <c r="O4" s="4" t="s">
        <v>1844</v>
      </c>
      <c r="P4" s="4" t="s">
        <v>1845</v>
      </c>
      <c r="Q4" s="81"/>
      <c r="R4" s="81"/>
      <c r="S4" s="81"/>
      <c r="T4" s="81"/>
      <c r="U4" s="82" t="s">
        <v>1846</v>
      </c>
      <c r="V4" s="82" t="s">
        <v>1847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4" t="s">
        <v>1848</v>
      </c>
      <c r="CY4" s="4" t="s">
        <v>1849</v>
      </c>
      <c r="CZ4" s="4" t="s">
        <v>1850</v>
      </c>
      <c r="DA4" s="4" t="s">
        <v>1851</v>
      </c>
      <c r="DB4" s="4" t="s">
        <v>1852</v>
      </c>
      <c r="DC4" s="4" t="s">
        <v>1853</v>
      </c>
      <c r="DD4" s="4" t="s">
        <v>1854</v>
      </c>
    </row>
    <row r="5" spans="1:108" s="1" customFormat="1" x14ac:dyDescent="0.25">
      <c r="A5" s="1">
        <f ca="1">CELL("contents",'Общие сведения'!A4)</f>
        <v>1</v>
      </c>
      <c r="B5" s="1" t="str">
        <f ca="1">CELL("contents",'Общие сведения'!B4)</f>
        <v>1-я Московская, 31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3" t="s">
        <v>1855</v>
      </c>
      <c r="CY5" s="10"/>
      <c r="CZ5" s="10"/>
      <c r="DA5" s="10"/>
      <c r="DB5" s="10"/>
      <c r="DC5" s="10"/>
      <c r="DD5" s="10"/>
    </row>
    <row r="6" spans="1:108" x14ac:dyDescent="0.25">
      <c r="A6" s="1">
        <f ca="1">CELL("contents",'Общие сведения'!A5)</f>
        <v>2</v>
      </c>
      <c r="B6" s="1" t="str">
        <f ca="1">CELL("contents",'Общие сведения'!B5)</f>
        <v>2-я Летчиков, 26</v>
      </c>
      <c r="C6" s="9">
        <v>3811095810</v>
      </c>
      <c r="D6" s="9" t="s">
        <v>1856</v>
      </c>
      <c r="E6" s="9">
        <v>3808166404</v>
      </c>
      <c r="F6" s="9" t="s">
        <v>1856</v>
      </c>
      <c r="G6" s="9"/>
      <c r="H6" s="9" t="s">
        <v>1856</v>
      </c>
      <c r="I6" s="9">
        <v>3811095810</v>
      </c>
      <c r="J6" s="9" t="s">
        <v>1856</v>
      </c>
      <c r="K6" s="9" t="s">
        <v>1857</v>
      </c>
      <c r="L6" s="9" t="s">
        <v>1856</v>
      </c>
      <c r="M6" s="9"/>
      <c r="N6" s="9" t="s">
        <v>1856</v>
      </c>
      <c r="O6" s="9" t="s">
        <v>1858</v>
      </c>
      <c r="P6" s="9" t="s">
        <v>1859</v>
      </c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74" t="s">
        <v>1855</v>
      </c>
      <c r="CY6" s="9"/>
      <c r="CZ6" s="9" t="s">
        <v>1860</v>
      </c>
      <c r="DA6" s="9">
        <v>0</v>
      </c>
      <c r="DB6" s="9">
        <v>1</v>
      </c>
      <c r="DC6" s="9">
        <v>0</v>
      </c>
      <c r="DD6" s="9">
        <v>1</v>
      </c>
    </row>
    <row r="7" spans="1:108" s="1" customFormat="1" x14ac:dyDescent="0.25">
      <c r="A7" s="1">
        <f ca="1">CELL("contents",'Общие сведения'!A6)</f>
        <v>3</v>
      </c>
      <c r="B7" s="1" t="str">
        <f ca="1">CELL("contents",'Общие сведения'!B6)</f>
        <v>2-я Московская, 24</v>
      </c>
      <c r="C7" s="10"/>
      <c r="D7" s="10" t="s">
        <v>1856</v>
      </c>
      <c r="E7" s="10">
        <v>3808166404</v>
      </c>
      <c r="F7" s="10" t="s">
        <v>1856</v>
      </c>
      <c r="G7" s="10"/>
      <c r="H7" s="10" t="s">
        <v>1856</v>
      </c>
      <c r="I7" s="10"/>
      <c r="J7" s="10" t="s">
        <v>1856</v>
      </c>
      <c r="K7" s="10" t="s">
        <v>1857</v>
      </c>
      <c r="L7" s="10" t="s">
        <v>1856</v>
      </c>
      <c r="M7" s="10"/>
      <c r="N7" s="10" t="s">
        <v>1856</v>
      </c>
      <c r="O7" s="10" t="s">
        <v>1858</v>
      </c>
      <c r="P7" s="10" t="s">
        <v>1859</v>
      </c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83" t="s">
        <v>1855</v>
      </c>
      <c r="CY7" s="10"/>
      <c r="CZ7" s="10" t="s">
        <v>1861</v>
      </c>
      <c r="DA7" s="10">
        <v>0</v>
      </c>
      <c r="DB7" s="10">
        <v>1</v>
      </c>
      <c r="DC7" s="10">
        <v>0</v>
      </c>
      <c r="DD7" s="10">
        <v>1</v>
      </c>
    </row>
    <row r="8" spans="1:108" s="1" customFormat="1" x14ac:dyDescent="0.25">
      <c r="A8" s="1">
        <f ca="1">CELL("contents",'Общие сведения'!A7)</f>
        <v>4</v>
      </c>
      <c r="B8" s="1" t="str">
        <f ca="1">CELL("contents",'Общие сведения'!B7)</f>
        <v>2-я Московская, 26</v>
      </c>
      <c r="C8" s="10"/>
      <c r="D8" s="10" t="s">
        <v>1856</v>
      </c>
      <c r="E8" s="10">
        <v>3808166404</v>
      </c>
      <c r="F8" s="10" t="s">
        <v>1856</v>
      </c>
      <c r="G8" s="10"/>
      <c r="H8" s="10" t="s">
        <v>1856</v>
      </c>
      <c r="I8" s="10"/>
      <c r="J8" s="10" t="s">
        <v>1856</v>
      </c>
      <c r="K8" s="10" t="s">
        <v>1857</v>
      </c>
      <c r="L8" s="10" t="s">
        <v>1856</v>
      </c>
      <c r="M8" s="10"/>
      <c r="N8" s="10" t="s">
        <v>1856</v>
      </c>
      <c r="O8" s="10" t="s">
        <v>1858</v>
      </c>
      <c r="P8" s="10" t="s">
        <v>1859</v>
      </c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83" t="s">
        <v>1855</v>
      </c>
      <c r="CY8" s="10"/>
      <c r="CZ8" s="10" t="s">
        <v>1861</v>
      </c>
      <c r="DA8" s="10">
        <v>0</v>
      </c>
      <c r="DB8" s="10">
        <v>1</v>
      </c>
      <c r="DC8" s="10">
        <v>0</v>
      </c>
      <c r="DD8" s="10">
        <v>1</v>
      </c>
    </row>
    <row r="9" spans="1:108" x14ac:dyDescent="0.25">
      <c r="A9" s="1">
        <f ca="1">CELL("contents",'Общие сведения'!A8)</f>
        <v>5</v>
      </c>
      <c r="B9" s="1" t="str">
        <f ca="1">CELL("contents",'Общие сведения'!B8)</f>
        <v>25-го Октября, 13-А</v>
      </c>
      <c r="C9" s="9"/>
      <c r="D9" s="9" t="s">
        <v>1856</v>
      </c>
      <c r="E9" s="9">
        <v>3808166404</v>
      </c>
      <c r="F9" s="9" t="s">
        <v>1856</v>
      </c>
      <c r="G9" s="9"/>
      <c r="H9" s="9" t="s">
        <v>1856</v>
      </c>
      <c r="I9" s="9"/>
      <c r="J9" s="9" t="s">
        <v>1856</v>
      </c>
      <c r="K9" s="9" t="s">
        <v>1857</v>
      </c>
      <c r="L9" s="9" t="s">
        <v>1856</v>
      </c>
      <c r="M9" s="9"/>
      <c r="N9" s="9" t="s">
        <v>1856</v>
      </c>
      <c r="O9" s="9" t="s">
        <v>1862</v>
      </c>
      <c r="P9" s="9" t="s">
        <v>1859</v>
      </c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74" t="s">
        <v>1855</v>
      </c>
      <c r="CY9" s="9"/>
      <c r="CZ9" s="9" t="s">
        <v>1861</v>
      </c>
      <c r="DA9" s="9">
        <v>0</v>
      </c>
      <c r="DB9" s="9">
        <v>1</v>
      </c>
      <c r="DC9" s="9">
        <v>0</v>
      </c>
      <c r="DD9" s="9">
        <v>1</v>
      </c>
    </row>
    <row r="10" spans="1:108" x14ac:dyDescent="0.25">
      <c r="A10" s="1">
        <f ca="1">CELL("contents",'Общие сведения'!A9)</f>
        <v>6</v>
      </c>
      <c r="B10" s="1" t="str">
        <f ca="1">CELL("contents",'Общие сведения'!B9)</f>
        <v>25-го Октября, 13-б</v>
      </c>
      <c r="C10" s="9"/>
      <c r="D10" s="9" t="s">
        <v>1856</v>
      </c>
      <c r="E10" s="9">
        <v>3808166404</v>
      </c>
      <c r="F10" s="9" t="s">
        <v>1856</v>
      </c>
      <c r="G10" s="9"/>
      <c r="H10" s="9" t="s">
        <v>1856</v>
      </c>
      <c r="I10" s="9"/>
      <c r="J10" s="9" t="s">
        <v>1856</v>
      </c>
      <c r="K10" s="9" t="s">
        <v>1857</v>
      </c>
      <c r="L10" s="9" t="s">
        <v>1856</v>
      </c>
      <c r="M10" s="9"/>
      <c r="N10" s="9" t="s">
        <v>1856</v>
      </c>
      <c r="O10" s="9" t="s">
        <v>1862</v>
      </c>
      <c r="P10" s="9" t="s">
        <v>1859</v>
      </c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74" t="s">
        <v>1855</v>
      </c>
      <c r="CY10" s="9"/>
      <c r="CZ10" s="9" t="s">
        <v>1861</v>
      </c>
      <c r="DA10" s="9">
        <v>0</v>
      </c>
      <c r="DB10" s="9">
        <v>1</v>
      </c>
      <c r="DC10" s="9">
        <v>0</v>
      </c>
      <c r="DD10" s="9">
        <v>1</v>
      </c>
    </row>
    <row r="11" spans="1:108" x14ac:dyDescent="0.25">
      <c r="A11" s="1">
        <f ca="1">CELL("contents",'Общие сведения'!A10)</f>
        <v>7</v>
      </c>
      <c r="B11" s="1" t="str">
        <f ca="1">CELL("contents",'Общие сведения'!B10)</f>
        <v>25-го Октября, 19-а</v>
      </c>
      <c r="C11" s="9"/>
      <c r="D11" s="9" t="s">
        <v>1856</v>
      </c>
      <c r="E11" s="9">
        <v>3808166404</v>
      </c>
      <c r="F11" s="9" t="s">
        <v>1856</v>
      </c>
      <c r="G11" s="9"/>
      <c r="H11" s="9" t="s">
        <v>1856</v>
      </c>
      <c r="I11" s="9"/>
      <c r="J11" s="9" t="s">
        <v>1856</v>
      </c>
      <c r="K11" s="9" t="s">
        <v>1857</v>
      </c>
      <c r="L11" s="9" t="s">
        <v>1856</v>
      </c>
      <c r="M11" s="9"/>
      <c r="N11" s="9" t="s">
        <v>1856</v>
      </c>
      <c r="O11" s="9" t="s">
        <v>1862</v>
      </c>
      <c r="P11" s="9" t="s">
        <v>1859</v>
      </c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74" t="s">
        <v>1855</v>
      </c>
      <c r="CY11" s="9"/>
      <c r="CZ11" s="9" t="s">
        <v>1861</v>
      </c>
      <c r="DA11" s="9">
        <v>0</v>
      </c>
      <c r="DB11" s="9">
        <v>1</v>
      </c>
      <c r="DC11" s="9">
        <v>0</v>
      </c>
      <c r="DD11" s="9">
        <v>1</v>
      </c>
    </row>
    <row r="12" spans="1:108" x14ac:dyDescent="0.25">
      <c r="A12" s="1">
        <f ca="1">CELL("contents",'Общие сведения'!A11)</f>
        <v>8</v>
      </c>
      <c r="B12" s="1" t="str">
        <f ca="1">CELL("contents",'Общие сведения'!B11)</f>
        <v>25-го Октября, 19-Б</v>
      </c>
      <c r="C12" s="9">
        <v>3811095810</v>
      </c>
      <c r="D12" s="9" t="s">
        <v>1856</v>
      </c>
      <c r="E12" s="9">
        <v>3808166404</v>
      </c>
      <c r="F12" s="9" t="s">
        <v>1856</v>
      </c>
      <c r="G12" s="9"/>
      <c r="H12" s="9" t="s">
        <v>1856</v>
      </c>
      <c r="I12" s="9">
        <v>3811095810</v>
      </c>
      <c r="J12" s="9" t="s">
        <v>1856</v>
      </c>
      <c r="K12" s="9" t="s">
        <v>1857</v>
      </c>
      <c r="L12" s="9" t="s">
        <v>1856</v>
      </c>
      <c r="M12" s="9"/>
      <c r="N12" s="9" t="s">
        <v>1856</v>
      </c>
      <c r="O12" s="9" t="s">
        <v>1858</v>
      </c>
      <c r="P12" s="9" t="s">
        <v>1859</v>
      </c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74" t="s">
        <v>1855</v>
      </c>
      <c r="CY12" s="9"/>
      <c r="CZ12" s="9" t="s">
        <v>1860</v>
      </c>
      <c r="DA12" s="9">
        <v>0</v>
      </c>
      <c r="DB12" s="9">
        <v>1</v>
      </c>
      <c r="DC12" s="9">
        <v>0</v>
      </c>
      <c r="DD12" s="9">
        <v>1</v>
      </c>
    </row>
    <row r="13" spans="1:108" x14ac:dyDescent="0.25">
      <c r="A13" s="1">
        <f ca="1">CELL("contents",'Общие сведения'!A12)</f>
        <v>9</v>
      </c>
      <c r="B13" s="1" t="str">
        <f ca="1">CELL("contents",'Общие сведения'!B12)</f>
        <v>25-го Октября, 25-А</v>
      </c>
      <c r="C13" s="9">
        <v>3811095810</v>
      </c>
      <c r="D13" s="9" t="s">
        <v>1856</v>
      </c>
      <c r="E13" s="9">
        <v>3808166404</v>
      </c>
      <c r="F13" s="9" t="s">
        <v>1856</v>
      </c>
      <c r="G13" s="9"/>
      <c r="H13" s="9" t="s">
        <v>1856</v>
      </c>
      <c r="I13" s="9">
        <v>3811095810</v>
      </c>
      <c r="J13" s="9" t="s">
        <v>1856</v>
      </c>
      <c r="K13" s="9" t="s">
        <v>1857</v>
      </c>
      <c r="L13" s="9" t="s">
        <v>1856</v>
      </c>
      <c r="M13" s="9"/>
      <c r="N13" s="9" t="s">
        <v>1856</v>
      </c>
      <c r="O13" s="9" t="s">
        <v>1863</v>
      </c>
      <c r="P13" s="9" t="s">
        <v>1859</v>
      </c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74" t="s">
        <v>1855</v>
      </c>
      <c r="CY13" s="9"/>
      <c r="CZ13" s="9" t="s">
        <v>1860</v>
      </c>
      <c r="DA13" s="9">
        <v>0</v>
      </c>
      <c r="DB13" s="9">
        <v>1</v>
      </c>
      <c r="DC13" s="9">
        <v>0</v>
      </c>
      <c r="DD13" s="9">
        <v>1</v>
      </c>
    </row>
    <row r="14" spans="1:108" x14ac:dyDescent="0.25">
      <c r="A14" s="1">
        <f ca="1">CELL("contents",'Общие сведения'!A13)</f>
        <v>10</v>
      </c>
      <c r="B14" s="1" t="str">
        <f ca="1">CELL("contents",'Общие сведения'!B13)</f>
        <v>25-го Октября, 8-а</v>
      </c>
      <c r="C14" s="9"/>
      <c r="D14" s="9" t="s">
        <v>1856</v>
      </c>
      <c r="E14" s="9">
        <v>3808166404</v>
      </c>
      <c r="F14" s="9" t="s">
        <v>1856</v>
      </c>
      <c r="G14" s="9"/>
      <c r="H14" s="9" t="s">
        <v>1856</v>
      </c>
      <c r="I14" s="9"/>
      <c r="J14" s="9" t="s">
        <v>1856</v>
      </c>
      <c r="K14" s="9" t="s">
        <v>1857</v>
      </c>
      <c r="L14" s="9" t="s">
        <v>1856</v>
      </c>
      <c r="M14" s="9"/>
      <c r="N14" s="9" t="s">
        <v>1856</v>
      </c>
      <c r="O14" s="9" t="s">
        <v>1862</v>
      </c>
      <c r="P14" s="9" t="s">
        <v>1859</v>
      </c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74" t="s">
        <v>1855</v>
      </c>
      <c r="CY14" s="9"/>
      <c r="CZ14" s="9" t="s">
        <v>1861</v>
      </c>
      <c r="DA14" s="9">
        <v>0</v>
      </c>
      <c r="DB14" s="9">
        <v>1</v>
      </c>
      <c r="DC14" s="9">
        <v>0</v>
      </c>
      <c r="DD14" s="9">
        <v>1</v>
      </c>
    </row>
    <row r="15" spans="1:108" x14ac:dyDescent="0.25">
      <c r="A15" s="1">
        <f ca="1">CELL("contents",'Общие сведения'!A14)</f>
        <v>11</v>
      </c>
      <c r="B15" s="1" t="str">
        <f ca="1">CELL("contents",'Общие сведения'!B14)</f>
        <v>25-го Октября, 8-б</v>
      </c>
      <c r="C15" s="9"/>
      <c r="D15" s="9" t="s">
        <v>1856</v>
      </c>
      <c r="E15" s="9">
        <v>3808166404</v>
      </c>
      <c r="F15" s="9" t="s">
        <v>1856</v>
      </c>
      <c r="G15" s="9"/>
      <c r="H15" s="9" t="s">
        <v>1856</v>
      </c>
      <c r="I15" s="9"/>
      <c r="J15" s="9" t="s">
        <v>1856</v>
      </c>
      <c r="K15" s="9" t="s">
        <v>1857</v>
      </c>
      <c r="L15" s="9" t="s">
        <v>1856</v>
      </c>
      <c r="M15" s="9"/>
      <c r="N15" s="9" t="s">
        <v>1856</v>
      </c>
      <c r="O15" s="9" t="s">
        <v>1862</v>
      </c>
      <c r="P15" s="9" t="s">
        <v>1859</v>
      </c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74" t="s">
        <v>1855</v>
      </c>
      <c r="CY15" s="9"/>
      <c r="CZ15" s="9" t="s">
        <v>1861</v>
      </c>
      <c r="DA15" s="9">
        <v>0</v>
      </c>
      <c r="DB15" s="9">
        <v>1</v>
      </c>
      <c r="DC15" s="9">
        <v>0</v>
      </c>
      <c r="DD15" s="9">
        <v>1</v>
      </c>
    </row>
    <row r="16" spans="1:108" x14ac:dyDescent="0.25">
      <c r="A16" s="1">
        <f ca="1">CELL("contents",'Общие сведения'!A15)</f>
        <v>12</v>
      </c>
      <c r="B16" s="1" t="str">
        <f ca="1">CELL("contents",'Общие сведения'!B15)</f>
        <v>3-го Июля, 19-а</v>
      </c>
      <c r="C16" s="9"/>
      <c r="D16" s="9" t="s">
        <v>1856</v>
      </c>
      <c r="E16" s="9">
        <v>3808166404</v>
      </c>
      <c r="F16" s="9" t="s">
        <v>1856</v>
      </c>
      <c r="G16" s="9"/>
      <c r="H16" s="9" t="s">
        <v>1856</v>
      </c>
      <c r="I16" s="9"/>
      <c r="J16" s="9" t="s">
        <v>1856</v>
      </c>
      <c r="K16" s="9" t="s">
        <v>1857</v>
      </c>
      <c r="L16" s="9" t="s">
        <v>1856</v>
      </c>
      <c r="M16" s="9"/>
      <c r="N16" s="9" t="s">
        <v>1856</v>
      </c>
      <c r="O16" s="9" t="s">
        <v>1862</v>
      </c>
      <c r="P16" s="9" t="s">
        <v>1859</v>
      </c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74" t="s">
        <v>1855</v>
      </c>
      <c r="CY16" s="9"/>
      <c r="CZ16" s="9" t="s">
        <v>1861</v>
      </c>
      <c r="DA16" s="9">
        <v>0</v>
      </c>
      <c r="DB16" s="9">
        <v>1</v>
      </c>
      <c r="DC16" s="9">
        <v>0</v>
      </c>
      <c r="DD16" s="9">
        <v>1</v>
      </c>
    </row>
    <row r="17" spans="1:108" s="1" customFormat="1" x14ac:dyDescent="0.25">
      <c r="A17" s="1">
        <f ca="1">CELL("contents",'Общие сведения'!A16)</f>
        <v>13</v>
      </c>
      <c r="B17" s="1" t="str">
        <f ca="1">CELL("contents",'Общие сведения'!B16)</f>
        <v>3-й км, 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83" t="s">
        <v>1855</v>
      </c>
      <c r="CY17" s="10"/>
      <c r="CZ17" s="10"/>
      <c r="DA17" s="10"/>
      <c r="DB17" s="10"/>
      <c r="DC17" s="10"/>
      <c r="DD17" s="10"/>
    </row>
    <row r="18" spans="1:108" x14ac:dyDescent="0.25">
      <c r="A18" s="1">
        <f ca="1">CELL("contents",'Общие сведения'!A17)</f>
        <v>14</v>
      </c>
      <c r="B18" s="1" t="str">
        <f ca="1">CELL("contents",'Общие сведения'!B17)</f>
        <v>3-я летчиков, 25</v>
      </c>
      <c r="C18" s="9">
        <v>3811095810</v>
      </c>
      <c r="D18" s="9" t="s">
        <v>1856</v>
      </c>
      <c r="E18" s="9">
        <v>3808166404</v>
      </c>
      <c r="F18" s="9" t="s">
        <v>1856</v>
      </c>
      <c r="G18" s="9"/>
      <c r="H18" s="9" t="s">
        <v>1856</v>
      </c>
      <c r="I18" s="9">
        <v>3811095810</v>
      </c>
      <c r="J18" s="9" t="s">
        <v>1856</v>
      </c>
      <c r="K18" s="9" t="s">
        <v>1857</v>
      </c>
      <c r="L18" s="9" t="s">
        <v>1856</v>
      </c>
      <c r="M18" s="9"/>
      <c r="N18" s="9" t="s">
        <v>1856</v>
      </c>
      <c r="O18" s="9" t="s">
        <v>1858</v>
      </c>
      <c r="P18" s="9" t="s">
        <v>1859</v>
      </c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74" t="s">
        <v>1855</v>
      </c>
      <c r="CY18" s="9"/>
      <c r="CZ18" s="9" t="s">
        <v>1860</v>
      </c>
      <c r="DA18" s="9">
        <v>0</v>
      </c>
      <c r="DB18" s="9">
        <v>1</v>
      </c>
      <c r="DC18" s="9">
        <v>0</v>
      </c>
      <c r="DD18" s="9">
        <v>1</v>
      </c>
    </row>
    <row r="19" spans="1:108" x14ac:dyDescent="0.25">
      <c r="A19" s="1">
        <f ca="1">CELL("contents",'Общие сведения'!A18)</f>
        <v>15</v>
      </c>
      <c r="B19" s="1" t="str">
        <f ca="1">CELL("contents",'Общие сведения'!B18)</f>
        <v>3-я летчиков, 27</v>
      </c>
      <c r="C19" s="9">
        <v>3811095810</v>
      </c>
      <c r="D19" s="9" t="s">
        <v>1856</v>
      </c>
      <c r="E19" s="9">
        <v>3808166404</v>
      </c>
      <c r="F19" s="9" t="s">
        <v>1856</v>
      </c>
      <c r="G19" s="9"/>
      <c r="H19" s="9" t="s">
        <v>1856</v>
      </c>
      <c r="I19" s="9">
        <v>3811095810</v>
      </c>
      <c r="J19" s="9" t="s">
        <v>1856</v>
      </c>
      <c r="K19" s="9" t="s">
        <v>1857</v>
      </c>
      <c r="L19" s="9" t="s">
        <v>1856</v>
      </c>
      <c r="M19" s="9"/>
      <c r="N19" s="9" t="s">
        <v>1856</v>
      </c>
      <c r="O19" s="9" t="s">
        <v>1858</v>
      </c>
      <c r="P19" s="9" t="s">
        <v>1859</v>
      </c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74" t="s">
        <v>1855</v>
      </c>
      <c r="CY19" s="9"/>
      <c r="CZ19" s="9" t="s">
        <v>1860</v>
      </c>
      <c r="DA19" s="9">
        <v>0</v>
      </c>
      <c r="DB19" s="9">
        <v>1</v>
      </c>
      <c r="DC19" s="9">
        <v>0</v>
      </c>
      <c r="DD19" s="9">
        <v>1</v>
      </c>
    </row>
    <row r="20" spans="1:108" x14ac:dyDescent="0.25">
      <c r="A20" s="1">
        <f ca="1">CELL("contents",'Общие сведения'!A19)</f>
        <v>16</v>
      </c>
      <c r="B20" s="1" t="str">
        <f ca="1">CELL("contents",'Общие сведения'!B19)</f>
        <v>4-я Советская, 1/2</v>
      </c>
      <c r="C20" s="9">
        <v>3811095810</v>
      </c>
      <c r="D20" s="9" t="s">
        <v>1856</v>
      </c>
      <c r="E20" s="9">
        <v>3808166404</v>
      </c>
      <c r="F20" s="9" t="s">
        <v>1856</v>
      </c>
      <c r="G20" s="9"/>
      <c r="H20" s="9" t="s">
        <v>1856</v>
      </c>
      <c r="I20" s="9">
        <v>3811095810</v>
      </c>
      <c r="J20" s="9" t="s">
        <v>1856</v>
      </c>
      <c r="K20" s="9" t="s">
        <v>1857</v>
      </c>
      <c r="L20" s="9" t="s">
        <v>1856</v>
      </c>
      <c r="M20" s="9" t="s">
        <v>1857</v>
      </c>
      <c r="N20" s="9" t="s">
        <v>1856</v>
      </c>
      <c r="O20" s="9" t="s">
        <v>1864</v>
      </c>
      <c r="P20" s="9" t="s">
        <v>1859</v>
      </c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74" t="s">
        <v>1855</v>
      </c>
      <c r="CY20" s="9"/>
      <c r="CZ20" s="9" t="s">
        <v>1860</v>
      </c>
      <c r="DA20" s="9">
        <v>0</v>
      </c>
      <c r="DB20" s="9">
        <v>1</v>
      </c>
      <c r="DC20" s="9">
        <v>0</v>
      </c>
      <c r="DD20" s="9">
        <v>1</v>
      </c>
    </row>
    <row r="21" spans="1:108" x14ac:dyDescent="0.25">
      <c r="A21" s="1">
        <f ca="1">CELL("contents",'Общие сведения'!A20)</f>
        <v>17</v>
      </c>
      <c r="B21" s="1" t="str">
        <f ca="1">CELL("contents",'Общие сведения'!B20)</f>
        <v>4-я Советская, 1/3</v>
      </c>
      <c r="C21" s="9">
        <v>3811095810</v>
      </c>
      <c r="D21" s="9" t="s">
        <v>1856</v>
      </c>
      <c r="E21" s="9">
        <v>3808166404</v>
      </c>
      <c r="F21" s="9" t="s">
        <v>1856</v>
      </c>
      <c r="G21" s="9"/>
      <c r="H21" s="9" t="s">
        <v>1856</v>
      </c>
      <c r="I21" s="9">
        <v>3811095810</v>
      </c>
      <c r="J21" s="9" t="s">
        <v>1856</v>
      </c>
      <c r="K21" s="9" t="s">
        <v>1857</v>
      </c>
      <c r="L21" s="9" t="s">
        <v>1856</v>
      </c>
      <c r="M21" s="9" t="s">
        <v>1857</v>
      </c>
      <c r="N21" s="9" t="s">
        <v>1856</v>
      </c>
      <c r="O21" s="9" t="s">
        <v>1865</v>
      </c>
      <c r="P21" s="9" t="s">
        <v>1859</v>
      </c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9" t="s">
        <v>1866</v>
      </c>
      <c r="CY21" s="9"/>
      <c r="CZ21" s="9" t="s">
        <v>1867</v>
      </c>
      <c r="DA21" s="9">
        <v>0</v>
      </c>
      <c r="DB21" s="9">
        <v>1</v>
      </c>
      <c r="DC21" s="9">
        <v>0</v>
      </c>
      <c r="DD21" s="9">
        <v>1</v>
      </c>
    </row>
    <row r="22" spans="1:108" x14ac:dyDescent="0.25">
      <c r="A22" s="1">
        <f ca="1">CELL("contents",'Общие сведения'!A21)</f>
        <v>18</v>
      </c>
      <c r="B22" s="1" t="str">
        <f ca="1">CELL("contents",'Общие сведения'!B21)</f>
        <v>4-я Советская, 1/4</v>
      </c>
      <c r="C22" s="9">
        <v>3811095810</v>
      </c>
      <c r="D22" s="9" t="s">
        <v>1856</v>
      </c>
      <c r="E22" s="9">
        <v>3808166404</v>
      </c>
      <c r="F22" s="9" t="s">
        <v>1856</v>
      </c>
      <c r="G22" s="9"/>
      <c r="H22" s="9" t="s">
        <v>1856</v>
      </c>
      <c r="I22" s="9">
        <v>3811095810</v>
      </c>
      <c r="J22" s="9" t="s">
        <v>1856</v>
      </c>
      <c r="K22" s="9" t="s">
        <v>1857</v>
      </c>
      <c r="L22" s="9" t="s">
        <v>1856</v>
      </c>
      <c r="M22" s="9" t="s">
        <v>1857</v>
      </c>
      <c r="N22" s="9" t="s">
        <v>1856</v>
      </c>
      <c r="O22" s="9" t="s">
        <v>1863</v>
      </c>
      <c r="P22" s="9" t="s">
        <v>1859</v>
      </c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74" t="s">
        <v>1855</v>
      </c>
      <c r="CY22" s="9"/>
      <c r="CZ22" s="9" t="s">
        <v>1860</v>
      </c>
      <c r="DA22" s="9">
        <v>0</v>
      </c>
      <c r="DB22" s="9">
        <v>1</v>
      </c>
      <c r="DC22" s="9">
        <v>0</v>
      </c>
      <c r="DD22" s="9">
        <v>1</v>
      </c>
    </row>
    <row r="23" spans="1:108" x14ac:dyDescent="0.25">
      <c r="A23" s="1">
        <f ca="1">CELL("contents",'Общие сведения'!A22)</f>
        <v>19</v>
      </c>
      <c r="B23" s="1" t="str">
        <f ca="1">CELL("contents",'Общие сведения'!B22)</f>
        <v>4-я Советская, 9-Б</v>
      </c>
      <c r="C23" s="9">
        <v>3811095810</v>
      </c>
      <c r="D23" s="9" t="s">
        <v>1856</v>
      </c>
      <c r="E23" s="9">
        <v>3808166404</v>
      </c>
      <c r="F23" s="9" t="s">
        <v>1856</v>
      </c>
      <c r="G23" s="9"/>
      <c r="H23" s="9" t="s">
        <v>1856</v>
      </c>
      <c r="I23" s="9">
        <v>3811095810</v>
      </c>
      <c r="J23" s="9" t="s">
        <v>1856</v>
      </c>
      <c r="K23" s="9" t="s">
        <v>1857</v>
      </c>
      <c r="L23" s="9" t="s">
        <v>1856</v>
      </c>
      <c r="M23" s="9" t="s">
        <v>1857</v>
      </c>
      <c r="N23" s="9" t="s">
        <v>1856</v>
      </c>
      <c r="O23" s="9" t="s">
        <v>1858</v>
      </c>
      <c r="P23" s="9" t="s">
        <v>1859</v>
      </c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9" t="s">
        <v>1866</v>
      </c>
      <c r="CY23" s="9"/>
      <c r="CZ23" s="9" t="s">
        <v>1860</v>
      </c>
      <c r="DA23" s="9">
        <v>0</v>
      </c>
      <c r="DB23" s="9">
        <v>1</v>
      </c>
      <c r="DC23" s="9">
        <v>0</v>
      </c>
      <c r="DD23" s="9">
        <v>1</v>
      </c>
    </row>
    <row r="24" spans="1:108" x14ac:dyDescent="0.25">
      <c r="A24" s="1">
        <f ca="1">CELL("contents",'Общие сведения'!A23)</f>
        <v>20</v>
      </c>
      <c r="B24" s="1" t="str">
        <f ca="1">CELL("contents",'Общие сведения'!B23)</f>
        <v>4-я Советская, 9-А</v>
      </c>
      <c r="C24" s="9">
        <v>3811095810</v>
      </c>
      <c r="D24" s="9" t="s">
        <v>1856</v>
      </c>
      <c r="E24" s="9">
        <v>3808166404</v>
      </c>
      <c r="F24" s="9" t="s">
        <v>1856</v>
      </c>
      <c r="G24" s="9"/>
      <c r="H24" s="9" t="s">
        <v>1856</v>
      </c>
      <c r="I24" s="9">
        <v>3811095810</v>
      </c>
      <c r="J24" s="9" t="s">
        <v>1856</v>
      </c>
      <c r="K24" s="9" t="s">
        <v>1857</v>
      </c>
      <c r="L24" s="9" t="s">
        <v>1856</v>
      </c>
      <c r="M24" s="9" t="s">
        <v>1857</v>
      </c>
      <c r="N24" s="9" t="s">
        <v>1856</v>
      </c>
      <c r="O24" s="9" t="s">
        <v>1858</v>
      </c>
      <c r="P24" s="9" t="s">
        <v>1859</v>
      </c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74" t="s">
        <v>1855</v>
      </c>
      <c r="CY24" s="9"/>
      <c r="CZ24" s="9" t="s">
        <v>1860</v>
      </c>
      <c r="DA24" s="9">
        <v>0</v>
      </c>
      <c r="DB24" s="9">
        <v>1</v>
      </c>
      <c r="DC24" s="9">
        <v>0</v>
      </c>
      <c r="DD24" s="9">
        <v>1</v>
      </c>
    </row>
    <row r="25" spans="1:108" x14ac:dyDescent="0.25">
      <c r="A25" s="1">
        <f ca="1">CELL("contents",'Общие сведения'!A24)</f>
        <v>21</v>
      </c>
      <c r="B25" s="1" t="str">
        <f ca="1">CELL("contents",'Общие сведения'!B24)</f>
        <v>Александра Невского, 3</v>
      </c>
      <c r="C25" s="9">
        <v>3811095810</v>
      </c>
      <c r="D25" s="9" t="s">
        <v>1856</v>
      </c>
      <c r="E25" s="9">
        <v>3808166404</v>
      </c>
      <c r="F25" s="9" t="s">
        <v>1856</v>
      </c>
      <c r="G25" s="9"/>
      <c r="H25" s="9" t="s">
        <v>1856</v>
      </c>
      <c r="I25" s="9">
        <v>3811095810</v>
      </c>
      <c r="J25" s="9" t="s">
        <v>1856</v>
      </c>
      <c r="K25" s="9" t="s">
        <v>1857</v>
      </c>
      <c r="L25" s="9" t="s">
        <v>1856</v>
      </c>
      <c r="M25" s="9" t="s">
        <v>1857</v>
      </c>
      <c r="N25" s="9" t="s">
        <v>1856</v>
      </c>
      <c r="O25" s="9" t="s">
        <v>1864</v>
      </c>
      <c r="P25" s="9" t="s">
        <v>1859</v>
      </c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74" t="s">
        <v>1855</v>
      </c>
      <c r="CY25" s="9"/>
      <c r="CZ25" s="9" t="s">
        <v>1860</v>
      </c>
      <c r="DA25" s="9">
        <v>0</v>
      </c>
      <c r="DB25" s="9">
        <v>1</v>
      </c>
      <c r="DC25" s="9">
        <v>0</v>
      </c>
      <c r="DD25" s="9">
        <v>1</v>
      </c>
    </row>
    <row r="26" spans="1:108" s="1" customFormat="1" x14ac:dyDescent="0.25">
      <c r="A26" s="1">
        <f ca="1">CELL("contents",'Общие сведения'!A25)</f>
        <v>22</v>
      </c>
      <c r="B26" s="1" t="str">
        <f ca="1">CELL("contents",'Общие сведения'!B25)</f>
        <v>Ангарская (Батарейная ст.), 11-а</v>
      </c>
      <c r="C26" s="10"/>
      <c r="D26" s="10" t="s">
        <v>1856</v>
      </c>
      <c r="E26" s="10">
        <v>3808166404</v>
      </c>
      <c r="F26" s="10" t="s">
        <v>1856</v>
      </c>
      <c r="G26" s="10"/>
      <c r="H26" s="10" t="s">
        <v>1856</v>
      </c>
      <c r="I26" s="10"/>
      <c r="J26" s="10" t="s">
        <v>1856</v>
      </c>
      <c r="K26" s="10" t="s">
        <v>1857</v>
      </c>
      <c r="L26" s="10" t="s">
        <v>1856</v>
      </c>
      <c r="M26" s="10"/>
      <c r="N26" s="10" t="s">
        <v>1856</v>
      </c>
      <c r="O26" s="10" t="s">
        <v>1864</v>
      </c>
      <c r="P26" s="10" t="s">
        <v>1859</v>
      </c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83" t="s">
        <v>1855</v>
      </c>
      <c r="CY26" s="10"/>
      <c r="CZ26" s="10" t="s">
        <v>1861</v>
      </c>
      <c r="DA26" s="10">
        <v>0</v>
      </c>
      <c r="DB26" s="10">
        <v>1</v>
      </c>
      <c r="DC26" s="10">
        <v>0</v>
      </c>
      <c r="DD26" s="10">
        <v>1</v>
      </c>
    </row>
    <row r="27" spans="1:108" s="1" customFormat="1" x14ac:dyDescent="0.25">
      <c r="A27" s="1">
        <f ca="1">CELL("contents",'Общие сведения'!A26)</f>
        <v>23</v>
      </c>
      <c r="B27" s="1" t="str">
        <f ca="1">CELL("contents",'Общие сведения'!B26)</f>
        <v>Ангарская (Батарейная ст.), 2</v>
      </c>
      <c r="C27" s="10"/>
      <c r="D27" s="10" t="s">
        <v>1856</v>
      </c>
      <c r="E27" s="10">
        <v>3808166404</v>
      </c>
      <c r="F27" s="10" t="s">
        <v>1856</v>
      </c>
      <c r="G27" s="10"/>
      <c r="H27" s="10" t="s">
        <v>1856</v>
      </c>
      <c r="I27" s="10"/>
      <c r="J27" s="10" t="s">
        <v>1856</v>
      </c>
      <c r="K27" s="10" t="s">
        <v>1857</v>
      </c>
      <c r="L27" s="10" t="s">
        <v>1856</v>
      </c>
      <c r="M27" s="10"/>
      <c r="N27" s="10" t="s">
        <v>1856</v>
      </c>
      <c r="O27" s="10" t="s">
        <v>1864</v>
      </c>
      <c r="P27" s="10" t="s">
        <v>1859</v>
      </c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83" t="s">
        <v>1855</v>
      </c>
      <c r="CY27" s="10"/>
      <c r="CZ27" s="10" t="s">
        <v>1860</v>
      </c>
      <c r="DA27" s="10">
        <v>0</v>
      </c>
      <c r="DB27" s="10">
        <v>1</v>
      </c>
      <c r="DC27" s="10">
        <v>0</v>
      </c>
      <c r="DD27" s="10">
        <v>1</v>
      </c>
    </row>
    <row r="28" spans="1:108" s="1" customFormat="1" x14ac:dyDescent="0.25">
      <c r="A28" s="1">
        <f ca="1">CELL("contents",'Общие сведения'!A27)</f>
        <v>24</v>
      </c>
      <c r="B28" s="1" t="str">
        <f ca="1">CELL("contents",'Общие сведения'!B27)</f>
        <v>Ангарская (Батарейная ст.), 6</v>
      </c>
      <c r="C28" s="10"/>
      <c r="D28" s="10" t="s">
        <v>1856</v>
      </c>
      <c r="E28" s="10">
        <v>3808166404</v>
      </c>
      <c r="F28" s="10" t="s">
        <v>1856</v>
      </c>
      <c r="G28" s="10"/>
      <c r="H28" s="10" t="s">
        <v>1856</v>
      </c>
      <c r="I28" s="10"/>
      <c r="J28" s="10" t="s">
        <v>1856</v>
      </c>
      <c r="K28" s="10" t="s">
        <v>1857</v>
      </c>
      <c r="L28" s="10" t="s">
        <v>1856</v>
      </c>
      <c r="M28" s="10"/>
      <c r="N28" s="10" t="s">
        <v>1856</v>
      </c>
      <c r="O28" s="10" t="s">
        <v>1864</v>
      </c>
      <c r="P28" s="10" t="s">
        <v>1859</v>
      </c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83" t="s">
        <v>1855</v>
      </c>
      <c r="CY28" s="10"/>
      <c r="CZ28" s="10" t="s">
        <v>1861</v>
      </c>
      <c r="DA28" s="10">
        <v>0</v>
      </c>
      <c r="DB28" s="10">
        <v>1</v>
      </c>
      <c r="DC28" s="10">
        <v>0</v>
      </c>
      <c r="DD28" s="10">
        <v>1</v>
      </c>
    </row>
    <row r="29" spans="1:108" s="1" customFormat="1" x14ac:dyDescent="0.25">
      <c r="A29" s="1">
        <f ca="1">CELL("contents",'Общие сведения'!A28)</f>
        <v>25</v>
      </c>
      <c r="B29" s="1" t="str">
        <f ca="1">CELL("contents",'Общие сведения'!B28)</f>
        <v>Ангарская (Батарейная ст.), 7-а</v>
      </c>
      <c r="C29" s="10"/>
      <c r="D29" s="10" t="s">
        <v>1856</v>
      </c>
      <c r="E29" s="10">
        <v>3808166404</v>
      </c>
      <c r="F29" s="10" t="s">
        <v>1856</v>
      </c>
      <c r="G29" s="10"/>
      <c r="H29" s="10" t="s">
        <v>1856</v>
      </c>
      <c r="I29" s="10"/>
      <c r="J29" s="10" t="s">
        <v>1856</v>
      </c>
      <c r="K29" s="10" t="s">
        <v>1857</v>
      </c>
      <c r="L29" s="10" t="s">
        <v>1856</v>
      </c>
      <c r="M29" s="10"/>
      <c r="N29" s="10" t="s">
        <v>1856</v>
      </c>
      <c r="O29" s="10" t="s">
        <v>1864</v>
      </c>
      <c r="P29" s="10" t="s">
        <v>1859</v>
      </c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83" t="s">
        <v>1855</v>
      </c>
      <c r="CY29" s="10"/>
      <c r="CZ29" s="10" t="s">
        <v>1861</v>
      </c>
      <c r="DA29" s="10">
        <v>0</v>
      </c>
      <c r="DB29" s="10">
        <v>1</v>
      </c>
      <c r="DC29" s="10">
        <v>0</v>
      </c>
      <c r="DD29" s="10">
        <v>1</v>
      </c>
    </row>
    <row r="30" spans="1:108" s="1" customFormat="1" x14ac:dyDescent="0.25">
      <c r="A30" s="1">
        <f ca="1">CELL("contents",'Общие сведения'!A29)</f>
        <v>26</v>
      </c>
      <c r="B30" s="1" t="str">
        <f ca="1">CELL("contents",'Общие сведения'!B29)</f>
        <v>Ангарская (Батарейная ст.), 9-а</v>
      </c>
      <c r="C30" s="10"/>
      <c r="D30" s="10" t="s">
        <v>1856</v>
      </c>
      <c r="E30" s="10">
        <v>3808166404</v>
      </c>
      <c r="F30" s="10" t="s">
        <v>1856</v>
      </c>
      <c r="G30" s="10"/>
      <c r="H30" s="10" t="s">
        <v>1856</v>
      </c>
      <c r="I30" s="10"/>
      <c r="J30" s="10" t="s">
        <v>1856</v>
      </c>
      <c r="K30" s="10" t="s">
        <v>1857</v>
      </c>
      <c r="L30" s="10" t="s">
        <v>1856</v>
      </c>
      <c r="M30" s="10"/>
      <c r="N30" s="10" t="s">
        <v>1856</v>
      </c>
      <c r="O30" s="10" t="s">
        <v>1864</v>
      </c>
      <c r="P30" s="10" t="s">
        <v>1859</v>
      </c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83" t="s">
        <v>1855</v>
      </c>
      <c r="CY30" s="10"/>
      <c r="CZ30" s="10" t="s">
        <v>1861</v>
      </c>
      <c r="DA30" s="10">
        <v>0</v>
      </c>
      <c r="DB30" s="10">
        <v>1</v>
      </c>
      <c r="DC30" s="10">
        <v>0</v>
      </c>
      <c r="DD30" s="10">
        <v>1</v>
      </c>
    </row>
    <row r="31" spans="1:108" x14ac:dyDescent="0.25">
      <c r="A31" s="1">
        <f ca="1">CELL("contents",'Общие сведения'!A30)</f>
        <v>27</v>
      </c>
      <c r="B31" s="1" t="str">
        <f ca="1">CELL("contents",'Общие сведения'!B30)</f>
        <v>Аэрофлотская, 2</v>
      </c>
      <c r="C31" s="9">
        <v>3811095810</v>
      </c>
      <c r="D31" s="9" t="s">
        <v>1856</v>
      </c>
      <c r="E31" s="9">
        <v>3808166404</v>
      </c>
      <c r="F31" s="9" t="s">
        <v>1856</v>
      </c>
      <c r="G31" s="9"/>
      <c r="H31" s="9" t="s">
        <v>1856</v>
      </c>
      <c r="I31" s="9">
        <v>3811095810</v>
      </c>
      <c r="J31" s="9" t="s">
        <v>1856</v>
      </c>
      <c r="K31" s="9" t="s">
        <v>1857</v>
      </c>
      <c r="L31" s="9" t="s">
        <v>1856</v>
      </c>
      <c r="M31" s="9" t="s">
        <v>1857</v>
      </c>
      <c r="N31" s="9" t="s">
        <v>1856</v>
      </c>
      <c r="O31" s="9" t="s">
        <v>1863</v>
      </c>
      <c r="P31" s="9" t="s">
        <v>1859</v>
      </c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74" t="s">
        <v>1855</v>
      </c>
      <c r="CY31" s="9"/>
      <c r="CZ31" s="9" t="s">
        <v>1860</v>
      </c>
      <c r="DA31" s="9">
        <v>0</v>
      </c>
      <c r="DB31" s="9">
        <v>1</v>
      </c>
      <c r="DC31" s="9">
        <v>0</v>
      </c>
      <c r="DD31" s="9">
        <v>1</v>
      </c>
    </row>
    <row r="32" spans="1:108" x14ac:dyDescent="0.25">
      <c r="A32" s="1">
        <f ca="1">CELL("contents",'Общие сведения'!A31)</f>
        <v>28</v>
      </c>
      <c r="B32" s="1" t="str">
        <f ca="1">CELL("contents",'Общие сведения'!B31)</f>
        <v>Байкальская, 101</v>
      </c>
      <c r="C32" s="9">
        <v>3811095810</v>
      </c>
      <c r="D32" s="9" t="s">
        <v>1856</v>
      </c>
      <c r="E32" s="9">
        <v>3808166404</v>
      </c>
      <c r="F32" s="9" t="s">
        <v>1856</v>
      </c>
      <c r="G32" s="9"/>
      <c r="H32" s="9" t="s">
        <v>1856</v>
      </c>
      <c r="I32" s="9">
        <v>3811095810</v>
      </c>
      <c r="J32" s="9" t="s">
        <v>1856</v>
      </c>
      <c r="K32" s="9" t="s">
        <v>1857</v>
      </c>
      <c r="L32" s="9" t="s">
        <v>1856</v>
      </c>
      <c r="M32" s="9" t="s">
        <v>1857</v>
      </c>
      <c r="N32" s="9" t="s">
        <v>1856</v>
      </c>
      <c r="O32" s="9" t="s">
        <v>1865</v>
      </c>
      <c r="P32" s="9" t="s">
        <v>1859</v>
      </c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74" t="s">
        <v>1855</v>
      </c>
      <c r="CY32" s="9"/>
      <c r="CZ32" s="9" t="s">
        <v>1860</v>
      </c>
      <c r="DA32" s="9">
        <v>0</v>
      </c>
      <c r="DB32" s="9">
        <v>1</v>
      </c>
      <c r="DC32" s="9">
        <v>0</v>
      </c>
      <c r="DD32" s="9">
        <v>1</v>
      </c>
    </row>
    <row r="33" spans="1:108" x14ac:dyDescent="0.25">
      <c r="A33" s="1">
        <f ca="1">CELL("contents",'Общие сведения'!A32)</f>
        <v>29</v>
      </c>
      <c r="B33" s="1" t="str">
        <f ca="1">CELL("contents",'Общие сведения'!B32)</f>
        <v>Байкальская, 139</v>
      </c>
      <c r="C33" s="9">
        <v>3811095810</v>
      </c>
      <c r="D33" s="9" t="s">
        <v>1856</v>
      </c>
      <c r="E33" s="9">
        <v>3808166404</v>
      </c>
      <c r="F33" s="9" t="s">
        <v>1856</v>
      </c>
      <c r="G33" s="9"/>
      <c r="H33" s="9" t="s">
        <v>1856</v>
      </c>
      <c r="I33" s="9">
        <v>3811095810</v>
      </c>
      <c r="J33" s="9" t="s">
        <v>1856</v>
      </c>
      <c r="K33" s="9" t="s">
        <v>1857</v>
      </c>
      <c r="L33" s="9" t="s">
        <v>1856</v>
      </c>
      <c r="M33" s="9" t="s">
        <v>1857</v>
      </c>
      <c r="N33" s="9" t="s">
        <v>1856</v>
      </c>
      <c r="O33" s="9" t="s">
        <v>1862</v>
      </c>
      <c r="P33" s="9" t="s">
        <v>1859</v>
      </c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74" t="s">
        <v>1855</v>
      </c>
      <c r="CY33" s="9"/>
      <c r="CZ33" s="9" t="s">
        <v>1861</v>
      </c>
      <c r="DA33" s="9">
        <v>0</v>
      </c>
      <c r="DB33" s="9">
        <v>1</v>
      </c>
      <c r="DC33" s="9">
        <v>0</v>
      </c>
      <c r="DD33" s="9">
        <v>1</v>
      </c>
    </row>
    <row r="34" spans="1:108" x14ac:dyDescent="0.25">
      <c r="A34" s="1">
        <f ca="1">CELL("contents",'Общие сведения'!A33)</f>
        <v>30</v>
      </c>
      <c r="B34" s="1" t="str">
        <f ca="1">CELL("contents",'Общие сведения'!B33)</f>
        <v>Байкальская, 158</v>
      </c>
      <c r="C34" s="9">
        <v>3811095810</v>
      </c>
      <c r="D34" s="9" t="s">
        <v>1856</v>
      </c>
      <c r="E34" s="9">
        <v>3808166404</v>
      </c>
      <c r="F34" s="9" t="s">
        <v>1856</v>
      </c>
      <c r="G34" s="9"/>
      <c r="H34" s="9" t="s">
        <v>1856</v>
      </c>
      <c r="I34" s="9">
        <v>3811095810</v>
      </c>
      <c r="J34" s="9" t="s">
        <v>1856</v>
      </c>
      <c r="K34" s="9" t="s">
        <v>1857</v>
      </c>
      <c r="L34" s="9" t="s">
        <v>1856</v>
      </c>
      <c r="M34" s="9" t="s">
        <v>1857</v>
      </c>
      <c r="N34" s="9" t="s">
        <v>1856</v>
      </c>
      <c r="O34" s="9" t="s">
        <v>1862</v>
      </c>
      <c r="P34" s="9" t="s">
        <v>1859</v>
      </c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74" t="s">
        <v>1855</v>
      </c>
      <c r="CY34" s="9"/>
      <c r="CZ34" s="9" t="s">
        <v>1861</v>
      </c>
      <c r="DA34" s="9">
        <v>0</v>
      </c>
      <c r="DB34" s="9">
        <v>1</v>
      </c>
      <c r="DC34" s="9">
        <v>0</v>
      </c>
      <c r="DD34" s="9">
        <v>1</v>
      </c>
    </row>
    <row r="35" spans="1:108" x14ac:dyDescent="0.25">
      <c r="A35" s="1">
        <f ca="1">CELL("contents",'Общие сведения'!A34)</f>
        <v>31</v>
      </c>
      <c r="B35" s="1" t="str">
        <f ca="1">CELL("contents",'Общие сведения'!B34)</f>
        <v>Байкальская, 198-а</v>
      </c>
      <c r="C35" s="9">
        <v>3811095810</v>
      </c>
      <c r="D35" s="9" t="s">
        <v>1856</v>
      </c>
      <c r="E35" s="9">
        <v>3808166404</v>
      </c>
      <c r="F35" s="9" t="s">
        <v>1856</v>
      </c>
      <c r="G35" s="9"/>
      <c r="H35" s="9" t="s">
        <v>1856</v>
      </c>
      <c r="I35" s="9">
        <v>3811095810</v>
      </c>
      <c r="J35" s="9" t="s">
        <v>1856</v>
      </c>
      <c r="K35" s="9" t="s">
        <v>1857</v>
      </c>
      <c r="L35" s="9" t="s">
        <v>1856</v>
      </c>
      <c r="M35" s="9" t="s">
        <v>1857</v>
      </c>
      <c r="N35" s="9" t="s">
        <v>1856</v>
      </c>
      <c r="O35" s="9" t="s">
        <v>1868</v>
      </c>
      <c r="P35" s="9" t="s">
        <v>1859</v>
      </c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74" t="s">
        <v>1855</v>
      </c>
      <c r="CY35" s="9"/>
      <c r="CZ35" s="9" t="s">
        <v>1860</v>
      </c>
      <c r="DA35" s="9">
        <v>0</v>
      </c>
      <c r="DB35" s="9">
        <v>1</v>
      </c>
      <c r="DC35" s="9">
        <v>0</v>
      </c>
      <c r="DD35" s="9">
        <v>1</v>
      </c>
    </row>
    <row r="36" spans="1:108" x14ac:dyDescent="0.25">
      <c r="A36" s="1">
        <f ca="1">CELL("contents",'Общие сведения'!A35)</f>
        <v>32</v>
      </c>
      <c r="B36" s="1" t="str">
        <f ca="1">CELL("contents",'Общие сведения'!B35)</f>
        <v>Байкальская, 20</v>
      </c>
      <c r="C36" s="9"/>
      <c r="D36" s="9" t="s">
        <v>1856</v>
      </c>
      <c r="E36" s="9">
        <v>3808166404</v>
      </c>
      <c r="F36" s="9" t="s">
        <v>1856</v>
      </c>
      <c r="G36" s="9"/>
      <c r="H36" s="9" t="s">
        <v>1856</v>
      </c>
      <c r="I36" s="9"/>
      <c r="J36" s="9" t="s">
        <v>1856</v>
      </c>
      <c r="K36" s="9" t="s">
        <v>1857</v>
      </c>
      <c r="L36" s="9" t="s">
        <v>1856</v>
      </c>
      <c r="M36" s="9"/>
      <c r="N36" s="9" t="s">
        <v>1856</v>
      </c>
      <c r="O36" s="9" t="s">
        <v>1862</v>
      </c>
      <c r="P36" s="9" t="s">
        <v>1859</v>
      </c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74" t="s">
        <v>1855</v>
      </c>
      <c r="CY36" s="9"/>
      <c r="CZ36" s="9" t="s">
        <v>1861</v>
      </c>
      <c r="DA36" s="9">
        <v>0</v>
      </c>
      <c r="DB36" s="9">
        <v>1</v>
      </c>
      <c r="DC36" s="9">
        <v>0</v>
      </c>
      <c r="DD36" s="9">
        <v>1</v>
      </c>
    </row>
    <row r="37" spans="1:108" x14ac:dyDescent="0.25">
      <c r="A37" s="1">
        <f ca="1">CELL("contents",'Общие сведения'!A36)</f>
        <v>33</v>
      </c>
      <c r="B37" s="1" t="str">
        <f ca="1">CELL("contents",'Общие сведения'!B36)</f>
        <v>Байкальская, 22-А</v>
      </c>
      <c r="C37" s="9"/>
      <c r="D37" s="9" t="s">
        <v>1856</v>
      </c>
      <c r="E37" s="9">
        <v>3808166404</v>
      </c>
      <c r="F37" s="9" t="s">
        <v>1856</v>
      </c>
      <c r="G37" s="9"/>
      <c r="H37" s="9" t="s">
        <v>1856</v>
      </c>
      <c r="I37" s="9"/>
      <c r="J37" s="9" t="s">
        <v>1856</v>
      </c>
      <c r="K37" s="9" t="s">
        <v>1857</v>
      </c>
      <c r="L37" s="9" t="s">
        <v>1856</v>
      </c>
      <c r="M37" s="9" t="s">
        <v>1857</v>
      </c>
      <c r="N37" s="9" t="s">
        <v>1856</v>
      </c>
      <c r="O37" s="9" t="s">
        <v>1869</v>
      </c>
      <c r="P37" s="9" t="s">
        <v>1859</v>
      </c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74" t="s">
        <v>1855</v>
      </c>
      <c r="CY37" s="9"/>
      <c r="CZ37" s="9" t="s">
        <v>1861</v>
      </c>
      <c r="DA37" s="9">
        <v>0</v>
      </c>
      <c r="DB37" s="9">
        <v>1</v>
      </c>
      <c r="DC37" s="9">
        <v>0</v>
      </c>
      <c r="DD37" s="9">
        <v>1</v>
      </c>
    </row>
    <row r="38" spans="1:108" x14ac:dyDescent="0.25">
      <c r="A38" s="1">
        <f ca="1">CELL("contents",'Общие сведения'!A37)</f>
        <v>34</v>
      </c>
      <c r="B38" s="1" t="str">
        <f ca="1">CELL("contents",'Общие сведения'!B37)</f>
        <v>Байкальская, 237</v>
      </c>
      <c r="C38" s="9">
        <v>3811095810</v>
      </c>
      <c r="D38" s="9" t="s">
        <v>1856</v>
      </c>
      <c r="E38" s="9">
        <v>3808166404</v>
      </c>
      <c r="F38" s="9" t="s">
        <v>1856</v>
      </c>
      <c r="G38" s="9"/>
      <c r="H38" s="9" t="s">
        <v>1856</v>
      </c>
      <c r="I38" s="9">
        <v>3811095810</v>
      </c>
      <c r="J38" s="9" t="s">
        <v>1856</v>
      </c>
      <c r="K38" s="9" t="s">
        <v>1857</v>
      </c>
      <c r="L38" s="9" t="s">
        <v>1856</v>
      </c>
      <c r="M38" s="9" t="s">
        <v>1857</v>
      </c>
      <c r="N38" s="9" t="s">
        <v>1856</v>
      </c>
      <c r="O38" s="9" t="s">
        <v>1864</v>
      </c>
      <c r="P38" s="9" t="s">
        <v>1859</v>
      </c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74" t="s">
        <v>1855</v>
      </c>
      <c r="CY38" s="9"/>
      <c r="CZ38" s="9" t="s">
        <v>1860</v>
      </c>
      <c r="DA38" s="9">
        <v>0</v>
      </c>
      <c r="DB38" s="9">
        <v>1</v>
      </c>
      <c r="DC38" s="9">
        <v>0</v>
      </c>
      <c r="DD38" s="9">
        <v>1</v>
      </c>
    </row>
    <row r="39" spans="1:108" x14ac:dyDescent="0.25">
      <c r="A39" s="1">
        <f ca="1">CELL("contents",'Общие сведения'!A38)</f>
        <v>35</v>
      </c>
      <c r="B39" s="1" t="str">
        <f ca="1">CELL("contents",'Общие сведения'!B38)</f>
        <v>Байкальская, 267-А</v>
      </c>
      <c r="C39" s="9">
        <v>3811095810</v>
      </c>
      <c r="D39" s="9" t="s">
        <v>1856</v>
      </c>
      <c r="E39" s="9">
        <v>3808166404</v>
      </c>
      <c r="F39" s="9" t="s">
        <v>1856</v>
      </c>
      <c r="G39" s="9"/>
      <c r="H39" s="9" t="s">
        <v>1856</v>
      </c>
      <c r="I39" s="9">
        <v>3811095810</v>
      </c>
      <c r="J39" s="9" t="s">
        <v>1856</v>
      </c>
      <c r="K39" s="9" t="s">
        <v>1857</v>
      </c>
      <c r="L39" s="9" t="s">
        <v>1856</v>
      </c>
      <c r="M39" s="9" t="s">
        <v>1857</v>
      </c>
      <c r="N39" s="9" t="s">
        <v>1856</v>
      </c>
      <c r="O39" s="9" t="s">
        <v>1858</v>
      </c>
      <c r="P39" s="9" t="s">
        <v>1859</v>
      </c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74" t="s">
        <v>1855</v>
      </c>
      <c r="CY39" s="9"/>
      <c r="CZ39" s="9" t="s">
        <v>1860</v>
      </c>
      <c r="DA39" s="9">
        <v>0</v>
      </c>
      <c r="DB39" s="9">
        <v>1</v>
      </c>
      <c r="DC39" s="9">
        <v>0</v>
      </c>
      <c r="DD39" s="9">
        <v>1</v>
      </c>
    </row>
    <row r="40" spans="1:108" x14ac:dyDescent="0.25">
      <c r="A40" s="1">
        <f ca="1">CELL("contents",'Общие сведения'!A39)</f>
        <v>36</v>
      </c>
      <c r="B40" s="1" t="str">
        <f ca="1">CELL("contents",'Общие сведения'!B39)</f>
        <v>Байкальская, 37-а</v>
      </c>
      <c r="C40" s="9"/>
      <c r="D40" s="9" t="s">
        <v>1856</v>
      </c>
      <c r="E40" s="9">
        <v>3808166404</v>
      </c>
      <c r="F40" s="9" t="s">
        <v>1856</v>
      </c>
      <c r="G40" s="9"/>
      <c r="H40" s="9" t="s">
        <v>1856</v>
      </c>
      <c r="I40" s="9"/>
      <c r="J40" s="9" t="s">
        <v>1856</v>
      </c>
      <c r="K40" s="9" t="s">
        <v>1857</v>
      </c>
      <c r="L40" s="9" t="s">
        <v>1856</v>
      </c>
      <c r="M40" s="9"/>
      <c r="N40" s="9" t="s">
        <v>1856</v>
      </c>
      <c r="O40" s="9" t="s">
        <v>1862</v>
      </c>
      <c r="P40" s="9" t="s">
        <v>1859</v>
      </c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74" t="s">
        <v>1855</v>
      </c>
      <c r="CY40" s="9"/>
      <c r="CZ40" s="9" t="s">
        <v>1861</v>
      </c>
      <c r="DA40" s="9">
        <v>0</v>
      </c>
      <c r="DB40" s="9">
        <v>1</v>
      </c>
      <c r="DC40" s="9">
        <v>0</v>
      </c>
      <c r="DD40" s="9">
        <v>1</v>
      </c>
    </row>
    <row r="41" spans="1:108" x14ac:dyDescent="0.25">
      <c r="A41" s="1">
        <f ca="1">CELL("contents",'Общие сведения'!A40)</f>
        <v>37</v>
      </c>
      <c r="B41" s="1" t="str">
        <f ca="1">CELL("contents",'Общие сведения'!B40)</f>
        <v>Байкальская, 37-В</v>
      </c>
      <c r="C41" s="9"/>
      <c r="D41" s="9" t="s">
        <v>1856</v>
      </c>
      <c r="E41" s="9">
        <v>3808166404</v>
      </c>
      <c r="F41" s="9" t="s">
        <v>1856</v>
      </c>
      <c r="G41" s="9"/>
      <c r="H41" s="9" t="s">
        <v>1856</v>
      </c>
      <c r="I41" s="9"/>
      <c r="J41" s="9" t="s">
        <v>1856</v>
      </c>
      <c r="K41" s="9" t="s">
        <v>1857</v>
      </c>
      <c r="L41" s="9" t="s">
        <v>1856</v>
      </c>
      <c r="M41" s="9" t="s">
        <v>1857</v>
      </c>
      <c r="N41" s="9" t="s">
        <v>1856</v>
      </c>
      <c r="O41" s="9" t="s">
        <v>1869</v>
      </c>
      <c r="P41" s="9" t="s">
        <v>1859</v>
      </c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74" t="s">
        <v>1855</v>
      </c>
      <c r="CY41" s="9"/>
      <c r="CZ41" s="9" t="s">
        <v>1861</v>
      </c>
      <c r="DA41" s="9">
        <v>0</v>
      </c>
      <c r="DB41" s="9">
        <v>1</v>
      </c>
      <c r="DC41" s="9">
        <v>0</v>
      </c>
      <c r="DD41" s="9">
        <v>1</v>
      </c>
    </row>
    <row r="42" spans="1:108" x14ac:dyDescent="0.25">
      <c r="A42" s="1">
        <f ca="1">CELL("contents",'Общие сведения'!A41)</f>
        <v>38</v>
      </c>
      <c r="B42" s="1" t="str">
        <f ca="1">CELL("contents",'Общие сведения'!B41)</f>
        <v>Байкальская, 37-г</v>
      </c>
      <c r="C42" s="9"/>
      <c r="D42" s="9" t="s">
        <v>1856</v>
      </c>
      <c r="E42" s="9">
        <v>3808166404</v>
      </c>
      <c r="F42" s="9" t="s">
        <v>1856</v>
      </c>
      <c r="G42" s="9"/>
      <c r="H42" s="9" t="s">
        <v>1856</v>
      </c>
      <c r="I42" s="9"/>
      <c r="J42" s="9" t="s">
        <v>1856</v>
      </c>
      <c r="K42" s="9" t="s">
        <v>1857</v>
      </c>
      <c r="L42" s="9" t="s">
        <v>1856</v>
      </c>
      <c r="M42" s="9"/>
      <c r="N42" s="9" t="s">
        <v>1856</v>
      </c>
      <c r="O42" s="9" t="s">
        <v>1862</v>
      </c>
      <c r="P42" s="9" t="s">
        <v>1859</v>
      </c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74" t="s">
        <v>1855</v>
      </c>
      <c r="CY42" s="9"/>
      <c r="CZ42" s="9" t="s">
        <v>1861</v>
      </c>
      <c r="DA42" s="9">
        <v>0</v>
      </c>
      <c r="DB42" s="9">
        <v>1</v>
      </c>
      <c r="DC42" s="9">
        <v>0</v>
      </c>
      <c r="DD42" s="9">
        <v>1</v>
      </c>
    </row>
    <row r="43" spans="1:108" x14ac:dyDescent="0.25">
      <c r="A43" s="1">
        <f ca="1">CELL("contents",'Общие сведения'!A42)</f>
        <v>39</v>
      </c>
      <c r="B43" s="1" t="str">
        <f ca="1">CELL("contents",'Общие сведения'!B42)</f>
        <v>Байкальская, 37-е</v>
      </c>
      <c r="C43" s="9"/>
      <c r="D43" s="9" t="s">
        <v>1856</v>
      </c>
      <c r="E43" s="9">
        <v>3808166404</v>
      </c>
      <c r="F43" s="9" t="s">
        <v>1856</v>
      </c>
      <c r="G43" s="9"/>
      <c r="H43" s="9" t="s">
        <v>1856</v>
      </c>
      <c r="I43" s="9"/>
      <c r="J43" s="9" t="s">
        <v>1856</v>
      </c>
      <c r="K43" s="9" t="s">
        <v>1857</v>
      </c>
      <c r="L43" s="9" t="s">
        <v>1856</v>
      </c>
      <c r="M43" s="9"/>
      <c r="N43" s="9" t="s">
        <v>1856</v>
      </c>
      <c r="O43" s="9" t="s">
        <v>1862</v>
      </c>
      <c r="P43" s="9" t="s">
        <v>1859</v>
      </c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74" t="s">
        <v>1855</v>
      </c>
      <c r="CY43" s="9"/>
      <c r="CZ43" s="9" t="s">
        <v>1861</v>
      </c>
      <c r="DA43" s="9">
        <v>0</v>
      </c>
      <c r="DB43" s="9">
        <v>1</v>
      </c>
      <c r="DC43" s="9">
        <v>0</v>
      </c>
      <c r="DD43" s="9">
        <v>1</v>
      </c>
    </row>
    <row r="44" spans="1:108" x14ac:dyDescent="0.25">
      <c r="A44" s="1">
        <f ca="1">CELL("contents",'Общие сведения'!A43)</f>
        <v>40</v>
      </c>
      <c r="B44" s="1" t="str">
        <f ca="1">CELL("contents",'Общие сведения'!B43)</f>
        <v>Байкальская, 47-з</v>
      </c>
      <c r="C44" s="9"/>
      <c r="D44" s="9" t="s">
        <v>1856</v>
      </c>
      <c r="E44" s="9">
        <v>3808166404</v>
      </c>
      <c r="F44" s="9" t="s">
        <v>1856</v>
      </c>
      <c r="G44" s="9"/>
      <c r="H44" s="9" t="s">
        <v>1856</v>
      </c>
      <c r="I44" s="9"/>
      <c r="J44" s="9" t="s">
        <v>1856</v>
      </c>
      <c r="K44" s="9" t="s">
        <v>1857</v>
      </c>
      <c r="L44" s="9" t="s">
        <v>1856</v>
      </c>
      <c r="M44" s="9"/>
      <c r="N44" s="9" t="s">
        <v>1856</v>
      </c>
      <c r="O44" s="9" t="s">
        <v>1870</v>
      </c>
      <c r="P44" s="9" t="s">
        <v>1859</v>
      </c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74" t="s">
        <v>1855</v>
      </c>
      <c r="CY44" s="9"/>
      <c r="CZ44" s="9" t="s">
        <v>1860</v>
      </c>
      <c r="DA44" s="9">
        <v>0</v>
      </c>
      <c r="DB44" s="9">
        <v>1</v>
      </c>
      <c r="DC44" s="9">
        <v>0</v>
      </c>
      <c r="DD44" s="9">
        <v>1</v>
      </c>
    </row>
    <row r="45" spans="1:108" x14ac:dyDescent="0.25">
      <c r="A45" s="1">
        <f ca="1">CELL("contents",'Общие сведения'!A44)</f>
        <v>41</v>
      </c>
      <c r="B45" s="1" t="str">
        <f ca="1">CELL("contents",'Общие сведения'!B44)</f>
        <v>Байкальская, 54</v>
      </c>
      <c r="C45" s="9"/>
      <c r="D45" s="9" t="s">
        <v>1856</v>
      </c>
      <c r="E45" s="9">
        <v>3808166404</v>
      </c>
      <c r="F45" s="9" t="s">
        <v>1856</v>
      </c>
      <c r="G45" s="9"/>
      <c r="H45" s="9" t="s">
        <v>1856</v>
      </c>
      <c r="I45" s="9"/>
      <c r="J45" s="9" t="s">
        <v>1856</v>
      </c>
      <c r="K45" s="9" t="s">
        <v>1857</v>
      </c>
      <c r="L45" s="9" t="s">
        <v>1856</v>
      </c>
      <c r="M45" s="9"/>
      <c r="N45" s="9" t="s">
        <v>1856</v>
      </c>
      <c r="O45" s="9" t="s">
        <v>1862</v>
      </c>
      <c r="P45" s="9" t="s">
        <v>1859</v>
      </c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74" t="s">
        <v>1855</v>
      </c>
      <c r="CY45" s="9"/>
      <c r="CZ45" s="9" t="s">
        <v>1861</v>
      </c>
      <c r="DA45" s="9">
        <v>0</v>
      </c>
      <c r="DB45" s="9">
        <v>1</v>
      </c>
      <c r="DC45" s="9">
        <v>0</v>
      </c>
      <c r="DD45" s="9">
        <v>1</v>
      </c>
    </row>
    <row r="46" spans="1:108" x14ac:dyDescent="0.25">
      <c r="A46" s="1">
        <f ca="1">CELL("contents",'Общие сведения'!A45)</f>
        <v>42</v>
      </c>
      <c r="B46" s="1" t="str">
        <f ca="1">CELL("contents",'Общие сведения'!B45)</f>
        <v>Байкальская, 58</v>
      </c>
      <c r="C46" s="9"/>
      <c r="D46" s="9" t="s">
        <v>1856</v>
      </c>
      <c r="E46" s="9">
        <v>3808166404</v>
      </c>
      <c r="F46" s="9" t="s">
        <v>1856</v>
      </c>
      <c r="G46" s="9"/>
      <c r="H46" s="9" t="s">
        <v>1856</v>
      </c>
      <c r="I46" s="9"/>
      <c r="J46" s="9" t="s">
        <v>1856</v>
      </c>
      <c r="K46" s="9" t="s">
        <v>1857</v>
      </c>
      <c r="L46" s="9" t="s">
        <v>1856</v>
      </c>
      <c r="M46" s="9" t="s">
        <v>1857</v>
      </c>
      <c r="N46" s="9" t="s">
        <v>1856</v>
      </c>
      <c r="O46" s="9" t="s">
        <v>1858</v>
      </c>
      <c r="P46" s="9" t="s">
        <v>1859</v>
      </c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74" t="s">
        <v>1855</v>
      </c>
      <c r="CY46" s="9"/>
      <c r="CZ46" s="9" t="s">
        <v>1860</v>
      </c>
      <c r="DA46" s="9">
        <v>0</v>
      </c>
      <c r="DB46" s="9">
        <v>1</v>
      </c>
      <c r="DC46" s="9">
        <v>0</v>
      </c>
      <c r="DD46" s="9">
        <v>1</v>
      </c>
    </row>
    <row r="47" spans="1:108" x14ac:dyDescent="0.25">
      <c r="A47" s="1">
        <f ca="1">CELL("contents",'Общие сведения'!A46)</f>
        <v>43</v>
      </c>
      <c r="B47" s="1" t="str">
        <f ca="1">CELL("contents",'Общие сведения'!B46)</f>
        <v>Байкальская, 58-А</v>
      </c>
      <c r="C47" s="9"/>
      <c r="D47" s="9" t="s">
        <v>1856</v>
      </c>
      <c r="E47" s="9">
        <v>3808166404</v>
      </c>
      <c r="F47" s="9" t="s">
        <v>1856</v>
      </c>
      <c r="G47" s="9"/>
      <c r="H47" s="9" t="s">
        <v>1856</v>
      </c>
      <c r="I47" s="9"/>
      <c r="J47" s="9" t="s">
        <v>1856</v>
      </c>
      <c r="K47" s="9" t="s">
        <v>1857</v>
      </c>
      <c r="L47" s="9" t="s">
        <v>1856</v>
      </c>
      <c r="M47" s="9" t="s">
        <v>1857</v>
      </c>
      <c r="N47" s="9" t="s">
        <v>1856</v>
      </c>
      <c r="O47" s="9" t="s">
        <v>1858</v>
      </c>
      <c r="P47" s="9" t="s">
        <v>1859</v>
      </c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74" t="s">
        <v>1855</v>
      </c>
      <c r="CY47" s="9"/>
      <c r="CZ47" s="9" t="s">
        <v>1861</v>
      </c>
      <c r="DA47" s="9">
        <v>0</v>
      </c>
      <c r="DB47" s="9">
        <v>1</v>
      </c>
      <c r="DC47" s="9">
        <v>0</v>
      </c>
      <c r="DD47" s="9">
        <v>1</v>
      </c>
    </row>
    <row r="48" spans="1:108" x14ac:dyDescent="0.25">
      <c r="A48" s="1">
        <f ca="1">CELL("contents",'Общие сведения'!A47)</f>
        <v>44</v>
      </c>
      <c r="B48" s="1" t="str">
        <f ca="1">CELL("contents",'Общие сведения'!B47)</f>
        <v>Байкальская, 60-А</v>
      </c>
      <c r="C48" s="9"/>
      <c r="D48" s="9" t="s">
        <v>1856</v>
      </c>
      <c r="E48" s="9">
        <v>3808166404</v>
      </c>
      <c r="F48" s="9" t="s">
        <v>1856</v>
      </c>
      <c r="G48" s="9"/>
      <c r="H48" s="9" t="s">
        <v>1856</v>
      </c>
      <c r="I48" s="9"/>
      <c r="J48" s="9" t="s">
        <v>1856</v>
      </c>
      <c r="K48" s="9" t="s">
        <v>1857</v>
      </c>
      <c r="L48" s="9" t="s">
        <v>1856</v>
      </c>
      <c r="M48" s="9" t="s">
        <v>1857</v>
      </c>
      <c r="N48" s="9" t="s">
        <v>1856</v>
      </c>
      <c r="O48" s="9" t="s">
        <v>1869</v>
      </c>
      <c r="P48" s="9" t="s">
        <v>1859</v>
      </c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74" t="s">
        <v>1855</v>
      </c>
      <c r="CY48" s="9"/>
      <c r="CZ48" s="9" t="s">
        <v>1861</v>
      </c>
      <c r="DA48" s="9">
        <v>0</v>
      </c>
      <c r="DB48" s="9">
        <v>1</v>
      </c>
      <c r="DC48" s="9">
        <v>0</v>
      </c>
      <c r="DD48" s="9">
        <v>1</v>
      </c>
    </row>
    <row r="49" spans="1:108" x14ac:dyDescent="0.25">
      <c r="A49" s="1">
        <f ca="1">CELL("contents",'Общие сведения'!A48)</f>
        <v>45</v>
      </c>
      <c r="B49" s="1" t="str">
        <f ca="1">CELL("contents",'Общие сведения'!B48)</f>
        <v>Байкальская, 77</v>
      </c>
      <c r="C49" s="9">
        <v>3811095810</v>
      </c>
      <c r="D49" s="9" t="s">
        <v>1856</v>
      </c>
      <c r="E49" s="9">
        <v>3808166404</v>
      </c>
      <c r="F49" s="9" t="s">
        <v>1856</v>
      </c>
      <c r="G49" s="9"/>
      <c r="H49" s="9" t="s">
        <v>1856</v>
      </c>
      <c r="I49" s="9">
        <v>3811095810</v>
      </c>
      <c r="J49" s="9" t="s">
        <v>1856</v>
      </c>
      <c r="K49" s="9" t="s">
        <v>1857</v>
      </c>
      <c r="L49" s="9" t="s">
        <v>1856</v>
      </c>
      <c r="M49" s="9" t="s">
        <v>1857</v>
      </c>
      <c r="N49" s="9" t="s">
        <v>1856</v>
      </c>
      <c r="O49" s="9" t="s">
        <v>1863</v>
      </c>
      <c r="P49" s="9" t="s">
        <v>1859</v>
      </c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74" t="s">
        <v>1855</v>
      </c>
      <c r="CY49" s="9"/>
      <c r="CZ49" s="9" t="s">
        <v>1860</v>
      </c>
      <c r="DA49" s="9">
        <v>0</v>
      </c>
      <c r="DB49" s="9">
        <v>1</v>
      </c>
      <c r="DC49" s="9">
        <v>0</v>
      </c>
      <c r="DD49" s="9">
        <v>1</v>
      </c>
    </row>
    <row r="50" spans="1:108" x14ac:dyDescent="0.25">
      <c r="A50" s="1">
        <f ca="1">CELL("contents",'Общие сведения'!A49)</f>
        <v>46</v>
      </c>
      <c r="B50" s="1" t="str">
        <f ca="1">CELL("contents",'Общие сведения'!B49)</f>
        <v>Байкальская, 99</v>
      </c>
      <c r="C50" s="9"/>
      <c r="D50" s="9" t="s">
        <v>1856</v>
      </c>
      <c r="E50" s="9">
        <v>3808166404</v>
      </c>
      <c r="F50" s="9" t="s">
        <v>1856</v>
      </c>
      <c r="G50" s="9"/>
      <c r="H50" s="9" t="s">
        <v>1856</v>
      </c>
      <c r="I50" s="9"/>
      <c r="J50" s="9" t="s">
        <v>1856</v>
      </c>
      <c r="K50" s="9" t="s">
        <v>1857</v>
      </c>
      <c r="L50" s="9" t="s">
        <v>1856</v>
      </c>
      <c r="M50" s="9"/>
      <c r="N50" s="9" t="s">
        <v>1856</v>
      </c>
      <c r="O50" s="9" t="s">
        <v>1863</v>
      </c>
      <c r="P50" s="9" t="s">
        <v>1859</v>
      </c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74" t="s">
        <v>1855</v>
      </c>
      <c r="CY50" s="9"/>
      <c r="CZ50" s="9" t="s">
        <v>1860</v>
      </c>
      <c r="DA50" s="9">
        <v>0</v>
      </c>
      <c r="DB50" s="9">
        <v>1</v>
      </c>
      <c r="DC50" s="9">
        <v>0</v>
      </c>
      <c r="DD50" s="9">
        <v>1</v>
      </c>
    </row>
    <row r="51" spans="1:108" x14ac:dyDescent="0.25">
      <c r="A51" s="1">
        <f ca="1">CELL("contents",'Общие сведения'!A50)</f>
        <v>47</v>
      </c>
      <c r="B51" s="1" t="str">
        <f ca="1">CELL("contents",'Общие сведения'!B50)</f>
        <v>Баррикад, 59</v>
      </c>
      <c r="C51" s="9">
        <v>3811095810</v>
      </c>
      <c r="D51" s="9" t="s">
        <v>1856</v>
      </c>
      <c r="E51" s="9">
        <v>3808166404</v>
      </c>
      <c r="F51" s="9" t="s">
        <v>1856</v>
      </c>
      <c r="G51" s="9"/>
      <c r="H51" s="9" t="s">
        <v>1856</v>
      </c>
      <c r="I51" s="9">
        <v>3811095810</v>
      </c>
      <c r="J51" s="9" t="s">
        <v>1856</v>
      </c>
      <c r="K51" s="9" t="s">
        <v>1857</v>
      </c>
      <c r="L51" s="9" t="s">
        <v>1856</v>
      </c>
      <c r="M51" s="9" t="s">
        <v>1857</v>
      </c>
      <c r="N51" s="9" t="s">
        <v>1856</v>
      </c>
      <c r="O51" s="9" t="s">
        <v>1871</v>
      </c>
      <c r="P51" s="9" t="s">
        <v>1859</v>
      </c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74" t="s">
        <v>1855</v>
      </c>
      <c r="CY51" s="9"/>
      <c r="CZ51" s="9" t="s">
        <v>1861</v>
      </c>
      <c r="DA51" s="9">
        <v>0</v>
      </c>
      <c r="DB51" s="9">
        <v>1</v>
      </c>
      <c r="DC51" s="9">
        <v>0</v>
      </c>
      <c r="DD51" s="9">
        <v>1</v>
      </c>
    </row>
    <row r="52" spans="1:108" x14ac:dyDescent="0.25">
      <c r="A52" s="1">
        <f ca="1">CELL("contents",'Общие сведения'!A51)</f>
        <v>48</v>
      </c>
      <c r="B52" s="1" t="str">
        <f ca="1">CELL("contents",'Общие сведения'!B51)</f>
        <v>Баррикад, 61</v>
      </c>
      <c r="C52" s="9"/>
      <c r="D52" s="9" t="s">
        <v>1856</v>
      </c>
      <c r="E52" s="9">
        <v>3808166404</v>
      </c>
      <c r="F52" s="9" t="s">
        <v>1856</v>
      </c>
      <c r="G52" s="9"/>
      <c r="H52" s="9" t="s">
        <v>1856</v>
      </c>
      <c r="I52" s="9"/>
      <c r="J52" s="9" t="s">
        <v>1856</v>
      </c>
      <c r="K52" s="9" t="s">
        <v>1857</v>
      </c>
      <c r="L52" s="9" t="s">
        <v>1856</v>
      </c>
      <c r="M52" s="9" t="s">
        <v>1857</v>
      </c>
      <c r="N52" s="9" t="s">
        <v>1856</v>
      </c>
      <c r="O52" s="9" t="s">
        <v>1871</v>
      </c>
      <c r="P52" s="9" t="s">
        <v>1859</v>
      </c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74" t="s">
        <v>1855</v>
      </c>
      <c r="CY52" s="9"/>
      <c r="CZ52" s="9" t="s">
        <v>1861</v>
      </c>
      <c r="DA52" s="9">
        <v>0</v>
      </c>
      <c r="DB52" s="9">
        <v>1</v>
      </c>
      <c r="DC52" s="9">
        <v>0</v>
      </c>
      <c r="DD52" s="9">
        <v>1</v>
      </c>
    </row>
    <row r="53" spans="1:108" x14ac:dyDescent="0.25">
      <c r="A53" s="1">
        <f ca="1">CELL("contents",'Общие сведения'!A52)</f>
        <v>49</v>
      </c>
      <c r="B53" s="1" t="str">
        <f ca="1">CELL("contents",'Общие сведения'!B52)</f>
        <v>Баумана, 176</v>
      </c>
      <c r="C53" s="9">
        <v>3811095810</v>
      </c>
      <c r="D53" s="9" t="s">
        <v>1856</v>
      </c>
      <c r="E53" s="9">
        <v>3808166404</v>
      </c>
      <c r="F53" s="9" t="s">
        <v>1856</v>
      </c>
      <c r="G53" s="9"/>
      <c r="H53" s="9" t="s">
        <v>1856</v>
      </c>
      <c r="I53" s="9">
        <v>3811095810</v>
      </c>
      <c r="J53" s="9" t="s">
        <v>1856</v>
      </c>
      <c r="K53" s="9" t="s">
        <v>1857</v>
      </c>
      <c r="L53" s="9" t="s">
        <v>1856</v>
      </c>
      <c r="M53" s="9" t="s">
        <v>1857</v>
      </c>
      <c r="N53" s="9" t="s">
        <v>1856</v>
      </c>
      <c r="O53" s="9" t="s">
        <v>1870</v>
      </c>
      <c r="P53" s="9" t="s">
        <v>1859</v>
      </c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9" t="s">
        <v>1866</v>
      </c>
      <c r="CY53" s="9"/>
      <c r="CZ53" s="9" t="s">
        <v>1860</v>
      </c>
      <c r="DA53" s="9">
        <v>0</v>
      </c>
      <c r="DB53" s="9">
        <v>1</v>
      </c>
      <c r="DC53" s="9">
        <v>0</v>
      </c>
      <c r="DD53" s="9">
        <v>1</v>
      </c>
    </row>
    <row r="54" spans="1:108" x14ac:dyDescent="0.25">
      <c r="A54" s="1">
        <f ca="1">CELL("contents",'Общие сведения'!A53)</f>
        <v>50</v>
      </c>
      <c r="B54" s="1" t="str">
        <f ca="1">CELL("contents",'Общие сведения'!B53)</f>
        <v>Баумана, 214/2</v>
      </c>
      <c r="C54" s="9">
        <v>3811095810</v>
      </c>
      <c r="D54" s="9" t="s">
        <v>1856</v>
      </c>
      <c r="E54" s="9">
        <v>3808166404</v>
      </c>
      <c r="F54" s="9" t="s">
        <v>1856</v>
      </c>
      <c r="G54" s="9"/>
      <c r="H54" s="9" t="s">
        <v>1856</v>
      </c>
      <c r="I54" s="9">
        <v>3811095810</v>
      </c>
      <c r="J54" s="9" t="s">
        <v>1856</v>
      </c>
      <c r="K54" s="9" t="s">
        <v>1857</v>
      </c>
      <c r="L54" s="9" t="s">
        <v>1856</v>
      </c>
      <c r="M54" s="9" t="s">
        <v>1857</v>
      </c>
      <c r="N54" s="9" t="s">
        <v>1856</v>
      </c>
      <c r="O54" s="9" t="s">
        <v>1872</v>
      </c>
      <c r="P54" s="9" t="s">
        <v>1859</v>
      </c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74" t="s">
        <v>1855</v>
      </c>
      <c r="CY54" s="9"/>
      <c r="CZ54" s="9" t="s">
        <v>1860</v>
      </c>
      <c r="DA54" s="9">
        <v>0</v>
      </c>
      <c r="DB54" s="9">
        <v>1</v>
      </c>
      <c r="DC54" s="9">
        <v>0</v>
      </c>
      <c r="DD54" s="9">
        <v>1</v>
      </c>
    </row>
    <row r="55" spans="1:108" x14ac:dyDescent="0.25">
      <c r="A55" s="1">
        <f ca="1">CELL("contents",'Общие сведения'!A54)</f>
        <v>51</v>
      </c>
      <c r="B55" s="1" t="str">
        <f ca="1">CELL("contents",'Общие сведения'!B54)</f>
        <v>Баумана, 214/3</v>
      </c>
      <c r="C55" s="9">
        <v>3811095810</v>
      </c>
      <c r="D55" s="9" t="s">
        <v>1856</v>
      </c>
      <c r="E55" s="9">
        <v>3808166404</v>
      </c>
      <c r="F55" s="9" t="s">
        <v>1856</v>
      </c>
      <c r="G55" s="9"/>
      <c r="H55" s="9" t="s">
        <v>1856</v>
      </c>
      <c r="I55" s="9">
        <v>3811095810</v>
      </c>
      <c r="J55" s="9" t="s">
        <v>1856</v>
      </c>
      <c r="K55" s="9" t="s">
        <v>1857</v>
      </c>
      <c r="L55" s="9" t="s">
        <v>1856</v>
      </c>
      <c r="M55" s="9" t="s">
        <v>1857</v>
      </c>
      <c r="N55" s="9" t="s">
        <v>1856</v>
      </c>
      <c r="O55" s="9" t="s">
        <v>1872</v>
      </c>
      <c r="P55" s="9" t="s">
        <v>1859</v>
      </c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9" t="s">
        <v>1866</v>
      </c>
      <c r="CY55" s="9"/>
      <c r="CZ55" s="9" t="s">
        <v>1860</v>
      </c>
      <c r="DA55" s="9">
        <v>0</v>
      </c>
      <c r="DB55" s="9">
        <v>1</v>
      </c>
      <c r="DC55" s="9">
        <v>0</v>
      </c>
      <c r="DD55" s="9">
        <v>1</v>
      </c>
    </row>
    <row r="56" spans="1:108" x14ac:dyDescent="0.25">
      <c r="A56" s="1">
        <f ca="1">CELL("contents",'Общие сведения'!A55)</f>
        <v>52</v>
      </c>
      <c r="B56" s="1" t="str">
        <f ca="1">CELL("contents",'Общие сведения'!B55)</f>
        <v>Баумана, 214/6</v>
      </c>
      <c r="C56" s="9">
        <v>3811095810</v>
      </c>
      <c r="D56" s="9" t="s">
        <v>1856</v>
      </c>
      <c r="E56" s="9">
        <v>3808166404</v>
      </c>
      <c r="F56" s="9" t="s">
        <v>1856</v>
      </c>
      <c r="G56" s="9"/>
      <c r="H56" s="9" t="s">
        <v>1856</v>
      </c>
      <c r="I56" s="9">
        <v>3811095810</v>
      </c>
      <c r="J56" s="9" t="s">
        <v>1856</v>
      </c>
      <c r="K56" s="9" t="s">
        <v>1857</v>
      </c>
      <c r="L56" s="9" t="s">
        <v>1856</v>
      </c>
      <c r="M56" s="9" t="s">
        <v>1857</v>
      </c>
      <c r="N56" s="9" t="s">
        <v>1856</v>
      </c>
      <c r="O56" s="9" t="s">
        <v>1872</v>
      </c>
      <c r="P56" s="9" t="s">
        <v>1859</v>
      </c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74" t="s">
        <v>1855</v>
      </c>
      <c r="CY56" s="9"/>
      <c r="CZ56" s="9" t="s">
        <v>1860</v>
      </c>
      <c r="DA56" s="9">
        <v>0</v>
      </c>
      <c r="DB56" s="9">
        <v>1</v>
      </c>
      <c r="DC56" s="9">
        <v>0</v>
      </c>
      <c r="DD56" s="9">
        <v>1</v>
      </c>
    </row>
    <row r="57" spans="1:108" x14ac:dyDescent="0.25">
      <c r="A57" s="1">
        <f ca="1">CELL("contents",'Общие сведения'!A56)</f>
        <v>53</v>
      </c>
      <c r="B57" s="1" t="str">
        <f ca="1">CELL("contents",'Общие сведения'!B56)</f>
        <v>Баумана, 216/1</v>
      </c>
      <c r="C57" s="9">
        <v>3811095810</v>
      </c>
      <c r="D57" s="9" t="s">
        <v>1856</v>
      </c>
      <c r="E57" s="9">
        <v>3808166404</v>
      </c>
      <c r="F57" s="9" t="s">
        <v>1856</v>
      </c>
      <c r="G57" s="9"/>
      <c r="H57" s="9" t="s">
        <v>1856</v>
      </c>
      <c r="I57" s="9">
        <v>3811095810</v>
      </c>
      <c r="J57" s="9" t="s">
        <v>1856</v>
      </c>
      <c r="K57" s="9" t="s">
        <v>1857</v>
      </c>
      <c r="L57" s="9" t="s">
        <v>1856</v>
      </c>
      <c r="M57" s="9" t="s">
        <v>1857</v>
      </c>
      <c r="N57" s="9" t="s">
        <v>1856</v>
      </c>
      <c r="O57" s="9" t="s">
        <v>1870</v>
      </c>
      <c r="P57" s="9" t="s">
        <v>1859</v>
      </c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74" t="s">
        <v>1855</v>
      </c>
      <c r="CY57" s="9"/>
      <c r="CZ57" s="9" t="s">
        <v>1860</v>
      </c>
      <c r="DA57" s="9">
        <v>0</v>
      </c>
      <c r="DB57" s="9">
        <v>1</v>
      </c>
      <c r="DC57" s="9">
        <v>0</v>
      </c>
      <c r="DD57" s="9">
        <v>1</v>
      </c>
    </row>
    <row r="58" spans="1:108" x14ac:dyDescent="0.25">
      <c r="A58" s="1">
        <f ca="1">CELL("contents",'Общие сведения'!A57)</f>
        <v>54</v>
      </c>
      <c r="B58" s="1" t="str">
        <f ca="1">CELL("contents",'Общие сведения'!B57)</f>
        <v>Берег Ангары, 50</v>
      </c>
      <c r="C58" s="9"/>
      <c r="D58" s="9" t="s">
        <v>1856</v>
      </c>
      <c r="E58" s="9">
        <v>3808166404</v>
      </c>
      <c r="F58" s="9" t="s">
        <v>1856</v>
      </c>
      <c r="G58" s="9"/>
      <c r="H58" s="9" t="s">
        <v>1856</v>
      </c>
      <c r="I58" s="9"/>
      <c r="J58" s="9" t="s">
        <v>1856</v>
      </c>
      <c r="K58" s="9" t="s">
        <v>1857</v>
      </c>
      <c r="L58" s="9" t="s">
        <v>1856</v>
      </c>
      <c r="M58" s="9" t="s">
        <v>1857</v>
      </c>
      <c r="N58" s="9" t="s">
        <v>1856</v>
      </c>
      <c r="O58" s="9" t="s">
        <v>1858</v>
      </c>
      <c r="P58" s="9" t="s">
        <v>1859</v>
      </c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74" t="s">
        <v>1855</v>
      </c>
      <c r="CY58" s="9"/>
      <c r="CZ58" s="9" t="s">
        <v>1861</v>
      </c>
      <c r="DA58" s="9">
        <v>0</v>
      </c>
      <c r="DB58" s="9">
        <v>1</v>
      </c>
      <c r="DC58" s="9">
        <v>0</v>
      </c>
      <c r="DD58" s="9">
        <v>1</v>
      </c>
    </row>
    <row r="59" spans="1:108" x14ac:dyDescent="0.25">
      <c r="A59" s="1">
        <f ca="1">CELL("contents",'Общие сведения'!A58)</f>
        <v>55</v>
      </c>
      <c r="B59" s="1" t="str">
        <f ca="1">CELL("contents",'Общие сведения'!B58)</f>
        <v>Берег Ангары, 56</v>
      </c>
      <c r="C59" s="9"/>
      <c r="D59" s="9" t="s">
        <v>1856</v>
      </c>
      <c r="E59" s="9">
        <v>3808166404</v>
      </c>
      <c r="F59" s="9" t="s">
        <v>1856</v>
      </c>
      <c r="G59" s="9"/>
      <c r="H59" s="9" t="s">
        <v>1856</v>
      </c>
      <c r="I59" s="9"/>
      <c r="J59" s="9" t="s">
        <v>1856</v>
      </c>
      <c r="K59" s="9" t="s">
        <v>1857</v>
      </c>
      <c r="L59" s="9" t="s">
        <v>1856</v>
      </c>
      <c r="M59" s="9" t="s">
        <v>1857</v>
      </c>
      <c r="N59" s="9" t="s">
        <v>1856</v>
      </c>
      <c r="O59" s="9" t="s">
        <v>1858</v>
      </c>
      <c r="P59" s="9" t="s">
        <v>1859</v>
      </c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74" t="s">
        <v>1855</v>
      </c>
      <c r="CY59" s="9"/>
      <c r="CZ59" s="9" t="s">
        <v>1861</v>
      </c>
      <c r="DA59" s="9">
        <v>0</v>
      </c>
      <c r="DB59" s="9">
        <v>1</v>
      </c>
      <c r="DC59" s="9">
        <v>0</v>
      </c>
      <c r="DD59" s="9">
        <v>1</v>
      </c>
    </row>
    <row r="60" spans="1:108" x14ac:dyDescent="0.25">
      <c r="A60" s="1">
        <f ca="1">CELL("contents",'Общие сведения'!A59)</f>
        <v>56</v>
      </c>
      <c r="B60" s="1" t="str">
        <f ca="1">CELL("contents",'Общие сведения'!B59)</f>
        <v>Берег Ангары, 58</v>
      </c>
      <c r="C60" s="9"/>
      <c r="D60" s="9" t="s">
        <v>1856</v>
      </c>
      <c r="E60" s="9">
        <v>3808166404</v>
      </c>
      <c r="F60" s="9" t="s">
        <v>1856</v>
      </c>
      <c r="G60" s="9"/>
      <c r="H60" s="9" t="s">
        <v>1856</v>
      </c>
      <c r="I60" s="9"/>
      <c r="J60" s="9" t="s">
        <v>1856</v>
      </c>
      <c r="K60" s="9" t="s">
        <v>1857</v>
      </c>
      <c r="L60" s="9" t="s">
        <v>1856</v>
      </c>
      <c r="M60" s="9" t="s">
        <v>1857</v>
      </c>
      <c r="N60" s="9" t="s">
        <v>1856</v>
      </c>
      <c r="O60" s="9" t="s">
        <v>1858</v>
      </c>
      <c r="P60" s="9" t="s">
        <v>1859</v>
      </c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74" t="s">
        <v>1855</v>
      </c>
      <c r="CY60" s="9"/>
      <c r="CZ60" s="9" t="s">
        <v>1861</v>
      </c>
      <c r="DA60" s="9">
        <v>0</v>
      </c>
      <c r="DB60" s="9">
        <v>1</v>
      </c>
      <c r="DC60" s="9">
        <v>0</v>
      </c>
      <c r="DD60" s="9">
        <v>1</v>
      </c>
    </row>
    <row r="61" spans="1:108" x14ac:dyDescent="0.25">
      <c r="A61" s="1">
        <f ca="1">CELL("contents",'Общие сведения'!A60)</f>
        <v>57</v>
      </c>
      <c r="B61" s="1" t="str">
        <f ca="1">CELL("contents",'Общие сведения'!B60)</f>
        <v>Борцов Революции, 10-б</v>
      </c>
      <c r="C61" s="9"/>
      <c r="D61" s="9" t="s">
        <v>1856</v>
      </c>
      <c r="E61" s="9">
        <v>3808166404</v>
      </c>
      <c r="F61" s="9" t="s">
        <v>1856</v>
      </c>
      <c r="G61" s="9"/>
      <c r="H61" s="9" t="s">
        <v>1856</v>
      </c>
      <c r="I61" s="9"/>
      <c r="J61" s="9" t="s">
        <v>1856</v>
      </c>
      <c r="K61" s="9" t="s">
        <v>1857</v>
      </c>
      <c r="L61" s="9" t="s">
        <v>1856</v>
      </c>
      <c r="M61" s="9"/>
      <c r="N61" s="9" t="s">
        <v>1856</v>
      </c>
      <c r="O61" s="9" t="s">
        <v>1862</v>
      </c>
      <c r="P61" s="9" t="s">
        <v>1859</v>
      </c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74" t="s">
        <v>1855</v>
      </c>
      <c r="CY61" s="9"/>
      <c r="CZ61" s="9" t="s">
        <v>1861</v>
      </c>
      <c r="DA61" s="9">
        <v>0</v>
      </c>
      <c r="DB61" s="9">
        <v>1</v>
      </c>
      <c r="DC61" s="9">
        <v>0</v>
      </c>
      <c r="DD61" s="9">
        <v>1</v>
      </c>
    </row>
    <row r="62" spans="1:108" s="1" customFormat="1" x14ac:dyDescent="0.25">
      <c r="A62" s="1">
        <f ca="1">CELL("contents",'Общие сведения'!A61)</f>
        <v>58</v>
      </c>
      <c r="B62" s="1" t="str">
        <f ca="1">CELL("contents",'Общие сведения'!B61)</f>
        <v>Борцов Революции, 12</v>
      </c>
      <c r="C62" s="10"/>
      <c r="D62" s="10" t="s">
        <v>1856</v>
      </c>
      <c r="E62" s="10">
        <v>3808166404</v>
      </c>
      <c r="F62" s="10" t="s">
        <v>1856</v>
      </c>
      <c r="G62" s="10"/>
      <c r="H62" s="10" t="s">
        <v>1856</v>
      </c>
      <c r="I62" s="10"/>
      <c r="J62" s="10" t="s">
        <v>1856</v>
      </c>
      <c r="K62" s="10" t="s">
        <v>1857</v>
      </c>
      <c r="L62" s="10" t="s">
        <v>1856</v>
      </c>
      <c r="M62" s="10"/>
      <c r="N62" s="10" t="s">
        <v>1856</v>
      </c>
      <c r="O62" s="10" t="s">
        <v>1862</v>
      </c>
      <c r="P62" s="10" t="s">
        <v>1859</v>
      </c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83" t="s">
        <v>1855</v>
      </c>
      <c r="CY62" s="10"/>
      <c r="CZ62" s="10" t="s">
        <v>1861</v>
      </c>
      <c r="DA62" s="10">
        <v>0</v>
      </c>
      <c r="DB62" s="10">
        <v>1</v>
      </c>
      <c r="DC62" s="10">
        <v>0</v>
      </c>
      <c r="DD62" s="10">
        <v>1</v>
      </c>
    </row>
    <row r="63" spans="1:108" x14ac:dyDescent="0.25">
      <c r="A63" s="1">
        <f ca="1">CELL("contents",'Общие сведения'!A62)</f>
        <v>59</v>
      </c>
      <c r="B63" s="1" t="str">
        <f ca="1">CELL("contents",'Общие сведения'!B62)</f>
        <v>Боткина, 6/16</v>
      </c>
      <c r="C63" s="9">
        <v>3811095810</v>
      </c>
      <c r="D63" s="9" t="s">
        <v>1856</v>
      </c>
      <c r="E63" s="9">
        <v>3808166404</v>
      </c>
      <c r="F63" s="9" t="s">
        <v>1856</v>
      </c>
      <c r="G63" s="9"/>
      <c r="H63" s="9" t="s">
        <v>1856</v>
      </c>
      <c r="I63" s="9">
        <v>3811095810</v>
      </c>
      <c r="J63" s="9" t="s">
        <v>1856</v>
      </c>
      <c r="K63" s="9" t="s">
        <v>1857</v>
      </c>
      <c r="L63" s="9" t="s">
        <v>1856</v>
      </c>
      <c r="M63" s="9" t="s">
        <v>1857</v>
      </c>
      <c r="N63" s="9" t="s">
        <v>1856</v>
      </c>
      <c r="O63" s="9" t="s">
        <v>1870</v>
      </c>
      <c r="P63" s="9" t="s">
        <v>1859</v>
      </c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74" t="s">
        <v>1855</v>
      </c>
      <c r="CY63" s="9"/>
      <c r="CZ63" s="9" t="s">
        <v>1860</v>
      </c>
      <c r="DA63" s="9">
        <v>0</v>
      </c>
      <c r="DB63" s="9">
        <v>1</v>
      </c>
      <c r="DC63" s="9">
        <v>0</v>
      </c>
      <c r="DD63" s="9">
        <v>1</v>
      </c>
    </row>
    <row r="64" spans="1:108" x14ac:dyDescent="0.25">
      <c r="A64" s="1">
        <f ca="1">CELL("contents",'Общие сведения'!A63)</f>
        <v>60</v>
      </c>
      <c r="B64" s="1" t="str">
        <f ca="1">CELL("contents",'Общие сведения'!B63)</f>
        <v>Боткина, 6/25</v>
      </c>
      <c r="C64" s="9">
        <v>3811095810</v>
      </c>
      <c r="D64" s="9" t="s">
        <v>1856</v>
      </c>
      <c r="E64" s="9">
        <v>3808166404</v>
      </c>
      <c r="F64" s="9" t="s">
        <v>1856</v>
      </c>
      <c r="G64" s="9"/>
      <c r="H64" s="9" t="s">
        <v>1856</v>
      </c>
      <c r="I64" s="9">
        <v>3811095810</v>
      </c>
      <c r="J64" s="9" t="s">
        <v>1856</v>
      </c>
      <c r="K64" s="9" t="s">
        <v>1857</v>
      </c>
      <c r="L64" s="9" t="s">
        <v>1856</v>
      </c>
      <c r="M64" s="9" t="s">
        <v>1857</v>
      </c>
      <c r="N64" s="9" t="s">
        <v>1856</v>
      </c>
      <c r="O64" s="9" t="s">
        <v>1863</v>
      </c>
      <c r="P64" s="9" t="s">
        <v>1859</v>
      </c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9" t="s">
        <v>1866</v>
      </c>
      <c r="CY64" s="9"/>
      <c r="CZ64" s="9" t="s">
        <v>1860</v>
      </c>
      <c r="DA64" s="9">
        <v>0</v>
      </c>
      <c r="DB64" s="9">
        <v>1</v>
      </c>
      <c r="DC64" s="9">
        <v>0</v>
      </c>
      <c r="DD64" s="9">
        <v>1</v>
      </c>
    </row>
    <row r="65" spans="1:108" x14ac:dyDescent="0.25">
      <c r="A65" s="1">
        <f ca="1">CELL("contents",'Общие сведения'!A64)</f>
        <v>61</v>
      </c>
      <c r="B65" s="1" t="str">
        <f ca="1">CELL("contents",'Общие сведения'!B64)</f>
        <v>Боткина, 6/30</v>
      </c>
      <c r="C65" s="9">
        <v>3811095810</v>
      </c>
      <c r="D65" s="9" t="s">
        <v>1856</v>
      </c>
      <c r="E65" s="9">
        <v>3808166404</v>
      </c>
      <c r="F65" s="9" t="s">
        <v>1856</v>
      </c>
      <c r="G65" s="9"/>
      <c r="H65" s="9" t="s">
        <v>1856</v>
      </c>
      <c r="I65" s="9">
        <v>3811095810</v>
      </c>
      <c r="J65" s="9" t="s">
        <v>1856</v>
      </c>
      <c r="K65" s="9" t="s">
        <v>1857</v>
      </c>
      <c r="L65" s="9" t="s">
        <v>1856</v>
      </c>
      <c r="M65" s="9" t="s">
        <v>1857</v>
      </c>
      <c r="N65" s="9" t="s">
        <v>1856</v>
      </c>
      <c r="O65" s="9" t="s">
        <v>1868</v>
      </c>
      <c r="P65" s="9" t="s">
        <v>1859</v>
      </c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9" t="s">
        <v>1866</v>
      </c>
      <c r="CY65" s="9"/>
      <c r="CZ65" s="9" t="s">
        <v>1860</v>
      </c>
      <c r="DA65" s="9">
        <v>0</v>
      </c>
      <c r="DB65" s="9">
        <v>1</v>
      </c>
      <c r="DC65" s="9">
        <v>0</v>
      </c>
      <c r="DD65" s="9">
        <v>1</v>
      </c>
    </row>
    <row r="66" spans="1:108" x14ac:dyDescent="0.25">
      <c r="A66" s="1">
        <f ca="1">CELL("contents",'Общие сведения'!A65)</f>
        <v>62</v>
      </c>
      <c r="B66" s="1" t="str">
        <f ca="1">CELL("contents",'Общие сведения'!B65)</f>
        <v>Воинская площадка, 27</v>
      </c>
      <c r="C66" s="9">
        <v>3811095810</v>
      </c>
      <c r="D66" s="9" t="s">
        <v>1856</v>
      </c>
      <c r="E66" s="9">
        <v>3808166404</v>
      </c>
      <c r="F66" s="9" t="s">
        <v>1856</v>
      </c>
      <c r="G66" s="9"/>
      <c r="H66" s="9" t="s">
        <v>1856</v>
      </c>
      <c r="I66" s="9">
        <v>3811095810</v>
      </c>
      <c r="J66" s="9" t="s">
        <v>1856</v>
      </c>
      <c r="K66" s="9" t="s">
        <v>1857</v>
      </c>
      <c r="L66" s="9" t="s">
        <v>1856</v>
      </c>
      <c r="M66" s="9" t="s">
        <v>1873</v>
      </c>
      <c r="N66" s="9" t="s">
        <v>1856</v>
      </c>
      <c r="O66" s="9" t="s">
        <v>1864</v>
      </c>
      <c r="P66" s="9" t="s">
        <v>1859</v>
      </c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74" t="s">
        <v>1855</v>
      </c>
      <c r="CY66" s="9"/>
      <c r="CZ66" s="9" t="s">
        <v>1861</v>
      </c>
      <c r="DA66" s="9">
        <v>0</v>
      </c>
      <c r="DB66" s="9">
        <v>1</v>
      </c>
      <c r="DC66" s="9">
        <v>0</v>
      </c>
      <c r="DD66" s="9">
        <v>1</v>
      </c>
    </row>
    <row r="67" spans="1:108" x14ac:dyDescent="0.25">
      <c r="A67" s="1">
        <f ca="1">CELL("contents",'Общие сведения'!A66)</f>
        <v>63</v>
      </c>
      <c r="B67" s="1" t="str">
        <f ca="1">CELL("contents",'Общие сведения'!B66)</f>
        <v>Воинская площадка, 31</v>
      </c>
      <c r="C67" s="9">
        <v>3811095810</v>
      </c>
      <c r="D67" s="9" t="s">
        <v>1856</v>
      </c>
      <c r="E67" s="9">
        <v>3808166404</v>
      </c>
      <c r="F67" s="9" t="s">
        <v>1856</v>
      </c>
      <c r="G67" s="9"/>
      <c r="H67" s="9" t="s">
        <v>1856</v>
      </c>
      <c r="I67" s="9">
        <v>3811095810</v>
      </c>
      <c r="J67" s="9" t="s">
        <v>1856</v>
      </c>
      <c r="K67" s="9" t="s">
        <v>1857</v>
      </c>
      <c r="L67" s="9" t="s">
        <v>1856</v>
      </c>
      <c r="M67" s="9" t="s">
        <v>1873</v>
      </c>
      <c r="N67" s="9" t="s">
        <v>1856</v>
      </c>
      <c r="O67" s="9" t="s">
        <v>1864</v>
      </c>
      <c r="P67" s="9" t="s">
        <v>1859</v>
      </c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74" t="s">
        <v>1855</v>
      </c>
      <c r="CY67" s="9"/>
      <c r="CZ67" s="9" t="s">
        <v>1861</v>
      </c>
      <c r="DA67" s="9">
        <v>0</v>
      </c>
      <c r="DB67" s="9">
        <v>1</v>
      </c>
      <c r="DC67" s="9">
        <v>0</v>
      </c>
      <c r="DD67" s="9">
        <v>1</v>
      </c>
    </row>
    <row r="68" spans="1:108" s="1" customFormat="1" x14ac:dyDescent="0.25">
      <c r="A68" s="1">
        <f ca="1">CELL("contents",'Общие сведения'!A67)</f>
        <v>64</v>
      </c>
      <c r="B68" s="1" t="str">
        <f ca="1">CELL("contents",'Общие сведения'!B67)</f>
        <v>Воинская площадка, 31-а</v>
      </c>
      <c r="C68" s="10">
        <v>3811095810</v>
      </c>
      <c r="D68" s="10" t="s">
        <v>1856</v>
      </c>
      <c r="E68" s="10">
        <v>3808166404</v>
      </c>
      <c r="F68" s="10" t="s">
        <v>1856</v>
      </c>
      <c r="G68" s="10"/>
      <c r="H68" s="10" t="s">
        <v>1856</v>
      </c>
      <c r="I68" s="10">
        <v>3811095810</v>
      </c>
      <c r="J68" s="10" t="s">
        <v>1856</v>
      </c>
      <c r="K68" s="10" t="s">
        <v>1857</v>
      </c>
      <c r="L68" s="10" t="s">
        <v>1856</v>
      </c>
      <c r="M68" s="10" t="s">
        <v>1873</v>
      </c>
      <c r="N68" s="10" t="s">
        <v>1856</v>
      </c>
      <c r="O68" s="10" t="s">
        <v>1864</v>
      </c>
      <c r="P68" s="10" t="s">
        <v>1859</v>
      </c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83" t="s">
        <v>1855</v>
      </c>
      <c r="CY68" s="10"/>
      <c r="CZ68" s="10" t="s">
        <v>1861</v>
      </c>
      <c r="DA68" s="10">
        <v>0</v>
      </c>
      <c r="DB68" s="10">
        <v>1</v>
      </c>
      <c r="DC68" s="10">
        <v>0</v>
      </c>
      <c r="DD68" s="10">
        <v>1</v>
      </c>
    </row>
    <row r="69" spans="1:108" x14ac:dyDescent="0.25">
      <c r="A69" s="1">
        <f ca="1">CELL("contents",'Общие сведения'!A68)</f>
        <v>65</v>
      </c>
      <c r="B69" s="1" t="str">
        <f ca="1">CELL("contents",'Общие сведения'!B68)</f>
        <v>Воинская площадка, 32</v>
      </c>
      <c r="C69" s="9">
        <v>3811095810</v>
      </c>
      <c r="D69" s="9" t="s">
        <v>1856</v>
      </c>
      <c r="E69" s="9">
        <v>3808166404</v>
      </c>
      <c r="F69" s="9" t="s">
        <v>1856</v>
      </c>
      <c r="G69" s="9"/>
      <c r="H69" s="9" t="s">
        <v>1856</v>
      </c>
      <c r="I69" s="9">
        <v>3811095810</v>
      </c>
      <c r="J69" s="9" t="s">
        <v>1856</v>
      </c>
      <c r="K69" s="9" t="s">
        <v>1857</v>
      </c>
      <c r="L69" s="9" t="s">
        <v>1856</v>
      </c>
      <c r="M69" s="9" t="s">
        <v>1873</v>
      </c>
      <c r="N69" s="9" t="s">
        <v>1856</v>
      </c>
      <c r="O69" s="9" t="s">
        <v>1864</v>
      </c>
      <c r="P69" s="9" t="s">
        <v>1859</v>
      </c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74" t="s">
        <v>1855</v>
      </c>
      <c r="CY69" s="9"/>
      <c r="CZ69" s="9" t="s">
        <v>1861</v>
      </c>
      <c r="DA69" s="9">
        <v>0</v>
      </c>
      <c r="DB69" s="9">
        <v>1</v>
      </c>
      <c r="DC69" s="9">
        <v>0</v>
      </c>
      <c r="DD69" s="9">
        <v>1</v>
      </c>
    </row>
    <row r="70" spans="1:108" x14ac:dyDescent="0.25">
      <c r="A70" s="1">
        <f ca="1">CELL("contents",'Общие сведения'!A69)</f>
        <v>66</v>
      </c>
      <c r="B70" s="1" t="str">
        <f ca="1">CELL("contents",'Общие сведения'!B69)</f>
        <v>Воинская площадка, 33</v>
      </c>
      <c r="C70" s="9">
        <v>3811095810</v>
      </c>
      <c r="D70" s="9" t="s">
        <v>1856</v>
      </c>
      <c r="E70" s="9">
        <v>3808166404</v>
      </c>
      <c r="F70" s="9" t="s">
        <v>1856</v>
      </c>
      <c r="G70" s="9"/>
      <c r="H70" s="9" t="s">
        <v>1856</v>
      </c>
      <c r="I70" s="9">
        <v>3811095810</v>
      </c>
      <c r="J70" s="9" t="s">
        <v>1856</v>
      </c>
      <c r="K70" s="9" t="s">
        <v>1857</v>
      </c>
      <c r="L70" s="9" t="s">
        <v>1856</v>
      </c>
      <c r="M70" s="9" t="s">
        <v>1873</v>
      </c>
      <c r="N70" s="9" t="s">
        <v>1856</v>
      </c>
      <c r="O70" s="9" t="s">
        <v>1864</v>
      </c>
      <c r="P70" s="9" t="s">
        <v>1859</v>
      </c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74" t="s">
        <v>1855</v>
      </c>
      <c r="CY70" s="9"/>
      <c r="CZ70" s="9" t="s">
        <v>1861</v>
      </c>
      <c r="DA70" s="9">
        <v>0</v>
      </c>
      <c r="DB70" s="9">
        <v>1</v>
      </c>
      <c r="DC70" s="9">
        <v>0</v>
      </c>
      <c r="DD70" s="9">
        <v>1</v>
      </c>
    </row>
    <row r="71" spans="1:108" x14ac:dyDescent="0.25">
      <c r="A71" s="1">
        <f ca="1">CELL("contents",'Общие сведения'!A70)</f>
        <v>67</v>
      </c>
      <c r="B71" s="1" t="str">
        <f ca="1">CELL("contents",'Общие сведения'!B70)</f>
        <v>Воинская площадка, 34</v>
      </c>
      <c r="C71" s="9">
        <v>3811095810</v>
      </c>
      <c r="D71" s="9" t="s">
        <v>1856</v>
      </c>
      <c r="E71" s="9">
        <v>3808166404</v>
      </c>
      <c r="F71" s="9" t="s">
        <v>1856</v>
      </c>
      <c r="G71" s="9"/>
      <c r="H71" s="9" t="s">
        <v>1856</v>
      </c>
      <c r="I71" s="9">
        <v>3811095810</v>
      </c>
      <c r="J71" s="9" t="s">
        <v>1856</v>
      </c>
      <c r="K71" s="9" t="s">
        <v>1857</v>
      </c>
      <c r="L71" s="9" t="s">
        <v>1856</v>
      </c>
      <c r="M71" s="9" t="s">
        <v>1873</v>
      </c>
      <c r="N71" s="9" t="s">
        <v>1856</v>
      </c>
      <c r="O71" s="9" t="s">
        <v>1864</v>
      </c>
      <c r="P71" s="9" t="s">
        <v>1859</v>
      </c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74" t="s">
        <v>1855</v>
      </c>
      <c r="CY71" s="9"/>
      <c r="CZ71" s="9" t="s">
        <v>1861</v>
      </c>
      <c r="DA71" s="9">
        <v>0</v>
      </c>
      <c r="DB71" s="9">
        <v>1</v>
      </c>
      <c r="DC71" s="9">
        <v>0</v>
      </c>
      <c r="DD71" s="9">
        <v>1</v>
      </c>
    </row>
    <row r="72" spans="1:108" x14ac:dyDescent="0.25">
      <c r="A72" s="1">
        <f ca="1">CELL("contents",'Общие сведения'!A71)</f>
        <v>68</v>
      </c>
      <c r="B72" s="1" t="str">
        <f ca="1">CELL("contents",'Общие сведения'!B71)</f>
        <v>Воинская площадка, 34-а</v>
      </c>
      <c r="C72" s="9">
        <v>3811095810</v>
      </c>
      <c r="D72" s="9" t="s">
        <v>1856</v>
      </c>
      <c r="E72" s="9">
        <v>3808166404</v>
      </c>
      <c r="F72" s="9" t="s">
        <v>1856</v>
      </c>
      <c r="G72" s="9"/>
      <c r="H72" s="9" t="s">
        <v>1856</v>
      </c>
      <c r="I72" s="9">
        <v>3811095810</v>
      </c>
      <c r="J72" s="9" t="s">
        <v>1856</v>
      </c>
      <c r="K72" s="9" t="s">
        <v>1857</v>
      </c>
      <c r="L72" s="9" t="s">
        <v>1856</v>
      </c>
      <c r="M72" s="9" t="s">
        <v>1873</v>
      </c>
      <c r="N72" s="9" t="s">
        <v>1856</v>
      </c>
      <c r="O72" s="9" t="s">
        <v>1864</v>
      </c>
      <c r="P72" s="9" t="s">
        <v>1859</v>
      </c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74" t="s">
        <v>1855</v>
      </c>
      <c r="CY72" s="9"/>
      <c r="CZ72" s="9" t="s">
        <v>1861</v>
      </c>
      <c r="DA72" s="9">
        <v>0</v>
      </c>
      <c r="DB72" s="9">
        <v>1</v>
      </c>
      <c r="DC72" s="9">
        <v>0</v>
      </c>
      <c r="DD72" s="9">
        <v>1</v>
      </c>
    </row>
    <row r="73" spans="1:108" x14ac:dyDescent="0.25">
      <c r="A73" s="1">
        <f ca="1">CELL("contents",'Общие сведения'!A72)</f>
        <v>69</v>
      </c>
      <c r="B73" s="1" t="str">
        <f ca="1">CELL("contents",'Общие сведения'!B72)</f>
        <v>Воинская площадка, 35</v>
      </c>
      <c r="C73" s="9">
        <v>3811095810</v>
      </c>
      <c r="D73" s="9" t="s">
        <v>1856</v>
      </c>
      <c r="E73" s="9">
        <v>3808166404</v>
      </c>
      <c r="F73" s="9" t="s">
        <v>1856</v>
      </c>
      <c r="G73" s="9"/>
      <c r="H73" s="9" t="s">
        <v>1856</v>
      </c>
      <c r="I73" s="9">
        <v>3811095810</v>
      </c>
      <c r="J73" s="9" t="s">
        <v>1856</v>
      </c>
      <c r="K73" s="9" t="s">
        <v>1857</v>
      </c>
      <c r="L73" s="9" t="s">
        <v>1856</v>
      </c>
      <c r="M73" s="9" t="s">
        <v>1873</v>
      </c>
      <c r="N73" s="9" t="s">
        <v>1856</v>
      </c>
      <c r="O73" s="9" t="s">
        <v>1864</v>
      </c>
      <c r="P73" s="9" t="s">
        <v>1859</v>
      </c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74" t="s">
        <v>1855</v>
      </c>
      <c r="CY73" s="9"/>
      <c r="CZ73" s="9" t="s">
        <v>1861</v>
      </c>
      <c r="DA73" s="9">
        <v>0</v>
      </c>
      <c r="DB73" s="9">
        <v>1</v>
      </c>
      <c r="DC73" s="9">
        <v>0</v>
      </c>
      <c r="DD73" s="9">
        <v>1</v>
      </c>
    </row>
    <row r="74" spans="1:108" x14ac:dyDescent="0.25">
      <c r="A74" s="1">
        <f ca="1">CELL("contents",'Общие сведения'!A73)</f>
        <v>70</v>
      </c>
      <c r="B74" s="1" t="str">
        <f ca="1">CELL("contents",'Общие сведения'!B73)</f>
        <v>Воинская площадка, 36</v>
      </c>
      <c r="C74" s="9">
        <v>3811095810</v>
      </c>
      <c r="D74" s="9" t="s">
        <v>1856</v>
      </c>
      <c r="E74" s="9">
        <v>3808166404</v>
      </c>
      <c r="F74" s="9" t="s">
        <v>1856</v>
      </c>
      <c r="G74" s="9"/>
      <c r="H74" s="9" t="s">
        <v>1856</v>
      </c>
      <c r="I74" s="9">
        <v>3811095810</v>
      </c>
      <c r="J74" s="9" t="s">
        <v>1856</v>
      </c>
      <c r="K74" s="9" t="s">
        <v>1857</v>
      </c>
      <c r="L74" s="9" t="s">
        <v>1856</v>
      </c>
      <c r="M74" s="9" t="s">
        <v>1873</v>
      </c>
      <c r="N74" s="9" t="s">
        <v>1856</v>
      </c>
      <c r="O74" s="9" t="s">
        <v>1864</v>
      </c>
      <c r="P74" s="9" t="s">
        <v>1859</v>
      </c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74" t="s">
        <v>1855</v>
      </c>
      <c r="CY74" s="9"/>
      <c r="CZ74" s="9" t="s">
        <v>1861</v>
      </c>
      <c r="DA74" s="9">
        <v>0</v>
      </c>
      <c r="DB74" s="9">
        <v>1</v>
      </c>
      <c r="DC74" s="9">
        <v>0</v>
      </c>
      <c r="DD74" s="9">
        <v>1</v>
      </c>
    </row>
    <row r="75" spans="1:108" x14ac:dyDescent="0.25">
      <c r="A75" s="1">
        <f ca="1">CELL("contents",'Общие сведения'!A74)</f>
        <v>71</v>
      </c>
      <c r="B75" s="1" t="str">
        <f ca="1">CELL("contents",'Общие сведения'!B74)</f>
        <v>Воинская площадка, 37</v>
      </c>
      <c r="C75" s="9">
        <v>3811095810</v>
      </c>
      <c r="D75" s="9" t="s">
        <v>1856</v>
      </c>
      <c r="E75" s="9">
        <v>3808166404</v>
      </c>
      <c r="F75" s="9" t="s">
        <v>1856</v>
      </c>
      <c r="G75" s="9"/>
      <c r="H75" s="9" t="s">
        <v>1856</v>
      </c>
      <c r="I75" s="9">
        <v>3811095810</v>
      </c>
      <c r="J75" s="9" t="s">
        <v>1856</v>
      </c>
      <c r="K75" s="9" t="s">
        <v>1857</v>
      </c>
      <c r="L75" s="9" t="s">
        <v>1856</v>
      </c>
      <c r="M75" s="9" t="s">
        <v>1873</v>
      </c>
      <c r="N75" s="9" t="s">
        <v>1856</v>
      </c>
      <c r="O75" s="9" t="s">
        <v>1864</v>
      </c>
      <c r="P75" s="9" t="s">
        <v>1859</v>
      </c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74" t="s">
        <v>1855</v>
      </c>
      <c r="CY75" s="9"/>
      <c r="CZ75" s="9" t="s">
        <v>1861</v>
      </c>
      <c r="DA75" s="9">
        <v>0</v>
      </c>
      <c r="DB75" s="9">
        <v>1</v>
      </c>
      <c r="DC75" s="9">
        <v>0</v>
      </c>
      <c r="DD75" s="9">
        <v>1</v>
      </c>
    </row>
    <row r="76" spans="1:108" x14ac:dyDescent="0.25">
      <c r="A76" s="1">
        <f ca="1">CELL("contents",'Общие сведения'!A75)</f>
        <v>72</v>
      </c>
      <c r="B76" s="1" t="str">
        <f ca="1">CELL("contents",'Общие сведения'!B75)</f>
        <v>Воинская площадка, 38</v>
      </c>
      <c r="C76" s="9">
        <v>3811095810</v>
      </c>
      <c r="D76" s="9" t="s">
        <v>1856</v>
      </c>
      <c r="E76" s="9">
        <v>3808166404</v>
      </c>
      <c r="F76" s="9" t="s">
        <v>1856</v>
      </c>
      <c r="G76" s="9"/>
      <c r="H76" s="9" t="s">
        <v>1856</v>
      </c>
      <c r="I76" s="9">
        <v>3811095810</v>
      </c>
      <c r="J76" s="9" t="s">
        <v>1856</v>
      </c>
      <c r="K76" s="9" t="s">
        <v>1857</v>
      </c>
      <c r="L76" s="9" t="s">
        <v>1856</v>
      </c>
      <c r="M76" s="9" t="s">
        <v>1873</v>
      </c>
      <c r="N76" s="9" t="s">
        <v>1856</v>
      </c>
      <c r="O76" s="9" t="s">
        <v>1864</v>
      </c>
      <c r="P76" s="9" t="s">
        <v>1859</v>
      </c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74" t="s">
        <v>1855</v>
      </c>
      <c r="CY76" s="9"/>
      <c r="CZ76" s="9" t="s">
        <v>1861</v>
      </c>
      <c r="DA76" s="9">
        <v>0</v>
      </c>
      <c r="DB76" s="9">
        <v>1</v>
      </c>
      <c r="DC76" s="9">
        <v>0</v>
      </c>
      <c r="DD76" s="9">
        <v>1</v>
      </c>
    </row>
    <row r="77" spans="1:108" x14ac:dyDescent="0.25">
      <c r="A77" s="1">
        <f ca="1">CELL("contents",'Общие сведения'!A76)</f>
        <v>73</v>
      </c>
      <c r="B77" s="1" t="str">
        <f ca="1">CELL("contents",'Общие сведения'!B76)</f>
        <v>Воинская площадка, 43</v>
      </c>
      <c r="C77" s="9">
        <v>3811095810</v>
      </c>
      <c r="D77" s="9" t="s">
        <v>1856</v>
      </c>
      <c r="E77" s="9">
        <v>3808166404</v>
      </c>
      <c r="F77" s="9" t="s">
        <v>1856</v>
      </c>
      <c r="G77" s="9"/>
      <c r="H77" s="9" t="s">
        <v>1856</v>
      </c>
      <c r="I77" s="9">
        <v>3811095810</v>
      </c>
      <c r="J77" s="9" t="s">
        <v>1856</v>
      </c>
      <c r="K77" s="9" t="s">
        <v>1857</v>
      </c>
      <c r="L77" s="9" t="s">
        <v>1856</v>
      </c>
      <c r="M77" s="9" t="s">
        <v>1873</v>
      </c>
      <c r="N77" s="9" t="s">
        <v>1856</v>
      </c>
      <c r="O77" s="9" t="s">
        <v>1864</v>
      </c>
      <c r="P77" s="9" t="s">
        <v>1859</v>
      </c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74" t="s">
        <v>1855</v>
      </c>
      <c r="CY77" s="9"/>
      <c r="CZ77" s="9" t="s">
        <v>1861</v>
      </c>
      <c r="DA77" s="9">
        <v>0</v>
      </c>
      <c r="DB77" s="9">
        <v>1</v>
      </c>
      <c r="DC77" s="9">
        <v>0</v>
      </c>
      <c r="DD77" s="9">
        <v>1</v>
      </c>
    </row>
    <row r="78" spans="1:108" x14ac:dyDescent="0.25">
      <c r="A78" s="1">
        <f ca="1">CELL("contents",'Общие сведения'!A77)</f>
        <v>74</v>
      </c>
      <c r="B78" s="1" t="str">
        <f ca="1">CELL("contents",'Общие сведения'!B77)</f>
        <v>Волжская, 29</v>
      </c>
      <c r="C78" s="9"/>
      <c r="D78" s="9" t="s">
        <v>1856</v>
      </c>
      <c r="E78" s="9">
        <v>3808166404</v>
      </c>
      <c r="F78" s="9" t="s">
        <v>1856</v>
      </c>
      <c r="G78" s="9"/>
      <c r="H78" s="9" t="s">
        <v>1856</v>
      </c>
      <c r="I78" s="9"/>
      <c r="J78" s="9" t="s">
        <v>1856</v>
      </c>
      <c r="K78" s="9" t="s">
        <v>1857</v>
      </c>
      <c r="L78" s="9" t="s">
        <v>1856</v>
      </c>
      <c r="M78" s="9" t="s">
        <v>1857</v>
      </c>
      <c r="N78" s="9" t="s">
        <v>1856</v>
      </c>
      <c r="O78" s="9" t="s">
        <v>1862</v>
      </c>
      <c r="P78" s="9" t="s">
        <v>1859</v>
      </c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74" t="s">
        <v>1855</v>
      </c>
      <c r="CY78" s="9"/>
      <c r="CZ78" s="9" t="s">
        <v>1861</v>
      </c>
      <c r="DA78" s="9">
        <v>0</v>
      </c>
      <c r="DB78" s="9">
        <v>1</v>
      </c>
      <c r="DC78" s="9">
        <v>0</v>
      </c>
      <c r="DD78" s="9">
        <v>1</v>
      </c>
    </row>
    <row r="79" spans="1:108" x14ac:dyDescent="0.25">
      <c r="A79" s="1">
        <f ca="1">CELL("contents",'Общие сведения'!A78)</f>
        <v>75</v>
      </c>
      <c r="B79" s="1" t="str">
        <f ca="1">CELL("contents",'Общие сведения'!B78)</f>
        <v>Волжская, 38</v>
      </c>
      <c r="C79" s="9">
        <v>3811095810</v>
      </c>
      <c r="D79" s="9" t="s">
        <v>1856</v>
      </c>
      <c r="E79" s="9">
        <v>3808166404</v>
      </c>
      <c r="F79" s="9" t="s">
        <v>1856</v>
      </c>
      <c r="G79" s="9"/>
      <c r="H79" s="9" t="s">
        <v>1856</v>
      </c>
      <c r="I79" s="9">
        <v>3811095810</v>
      </c>
      <c r="J79" s="9" t="s">
        <v>1856</v>
      </c>
      <c r="K79" s="9" t="s">
        <v>1857</v>
      </c>
      <c r="L79" s="9" t="s">
        <v>1856</v>
      </c>
      <c r="M79" s="9" t="s">
        <v>1857</v>
      </c>
      <c r="N79" s="9" t="s">
        <v>1856</v>
      </c>
      <c r="O79" s="9" t="s">
        <v>1863</v>
      </c>
      <c r="P79" s="9" t="s">
        <v>1859</v>
      </c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9" t="s">
        <v>1866</v>
      </c>
      <c r="CY79" s="9"/>
      <c r="CZ79" s="9" t="s">
        <v>1860</v>
      </c>
      <c r="DA79" s="9">
        <v>0</v>
      </c>
      <c r="DB79" s="9">
        <v>1</v>
      </c>
      <c r="DC79" s="9">
        <v>0</v>
      </c>
      <c r="DD79" s="9">
        <v>1</v>
      </c>
    </row>
    <row r="80" spans="1:108" x14ac:dyDescent="0.25">
      <c r="A80" s="1">
        <f ca="1">CELL("contents",'Общие сведения'!A79)</f>
        <v>76</v>
      </c>
      <c r="B80" s="1" t="str">
        <f ca="1">CELL("contents",'Общие сведения'!B79)</f>
        <v>Волжская, 40</v>
      </c>
      <c r="C80" s="9">
        <v>3811095810</v>
      </c>
      <c r="D80" s="9" t="s">
        <v>1856</v>
      </c>
      <c r="E80" s="9">
        <v>3808166404</v>
      </c>
      <c r="F80" s="9" t="s">
        <v>1856</v>
      </c>
      <c r="G80" s="9"/>
      <c r="H80" s="9" t="s">
        <v>1856</v>
      </c>
      <c r="I80" s="9">
        <v>3811095810</v>
      </c>
      <c r="J80" s="9" t="s">
        <v>1856</v>
      </c>
      <c r="K80" s="9" t="s">
        <v>1857</v>
      </c>
      <c r="L80" s="9" t="s">
        <v>1856</v>
      </c>
      <c r="M80" s="9" t="s">
        <v>1857</v>
      </c>
      <c r="N80" s="9" t="s">
        <v>1856</v>
      </c>
      <c r="O80" s="9" t="s">
        <v>1870</v>
      </c>
      <c r="P80" s="9" t="s">
        <v>1859</v>
      </c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74" t="s">
        <v>1855</v>
      </c>
      <c r="CY80" s="9"/>
      <c r="CZ80" s="9" t="s">
        <v>1860</v>
      </c>
      <c r="DA80" s="9">
        <v>0</v>
      </c>
      <c r="DB80" s="9">
        <v>1</v>
      </c>
      <c r="DC80" s="9">
        <v>0</v>
      </c>
      <c r="DD80" s="9">
        <v>1</v>
      </c>
    </row>
    <row r="81" spans="1:108" x14ac:dyDescent="0.25">
      <c r="A81" s="1">
        <f ca="1">CELL("contents",'Общие сведения'!A80)</f>
        <v>77</v>
      </c>
      <c r="B81" s="1" t="str">
        <f ca="1">CELL("contents",'Общие сведения'!B80)</f>
        <v>Волжская, 40-а</v>
      </c>
      <c r="C81" s="9">
        <v>3811095810</v>
      </c>
      <c r="D81" s="9" t="s">
        <v>1856</v>
      </c>
      <c r="E81" s="9">
        <v>3808166404</v>
      </c>
      <c r="F81" s="9" t="s">
        <v>1856</v>
      </c>
      <c r="G81" s="9"/>
      <c r="H81" s="9" t="s">
        <v>1856</v>
      </c>
      <c r="I81" s="9">
        <v>3811095810</v>
      </c>
      <c r="J81" s="9" t="s">
        <v>1856</v>
      </c>
      <c r="K81" s="9" t="s">
        <v>1857</v>
      </c>
      <c r="L81" s="9" t="s">
        <v>1856</v>
      </c>
      <c r="M81" s="9" t="s">
        <v>1857</v>
      </c>
      <c r="N81" s="9" t="s">
        <v>1856</v>
      </c>
      <c r="O81" s="9" t="s">
        <v>1863</v>
      </c>
      <c r="P81" s="9" t="s">
        <v>1859</v>
      </c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74" t="s">
        <v>1855</v>
      </c>
      <c r="CY81" s="9"/>
      <c r="CZ81" s="9" t="s">
        <v>1860</v>
      </c>
      <c r="DA81" s="9">
        <v>0</v>
      </c>
      <c r="DB81" s="9">
        <v>1</v>
      </c>
      <c r="DC81" s="9">
        <v>0</v>
      </c>
      <c r="DD81" s="9">
        <v>1</v>
      </c>
    </row>
    <row r="82" spans="1:108" x14ac:dyDescent="0.25">
      <c r="A82" s="1">
        <f ca="1">CELL("contents",'Общие сведения'!A81)</f>
        <v>78</v>
      </c>
      <c r="B82" s="1" t="str">
        <f ca="1">CELL("contents",'Общие сведения'!B81)</f>
        <v>Волжская, 42</v>
      </c>
      <c r="C82" s="9">
        <v>3811095810</v>
      </c>
      <c r="D82" s="9" t="s">
        <v>1856</v>
      </c>
      <c r="E82" s="9">
        <v>3808166404</v>
      </c>
      <c r="F82" s="9" t="s">
        <v>1856</v>
      </c>
      <c r="G82" s="9"/>
      <c r="H82" s="9" t="s">
        <v>1856</v>
      </c>
      <c r="I82" s="9">
        <v>3811095810</v>
      </c>
      <c r="J82" s="9" t="s">
        <v>1856</v>
      </c>
      <c r="K82" s="9" t="s">
        <v>1857</v>
      </c>
      <c r="L82" s="9" t="s">
        <v>1856</v>
      </c>
      <c r="M82" s="9" t="s">
        <v>1857</v>
      </c>
      <c r="N82" s="9" t="s">
        <v>1856</v>
      </c>
      <c r="O82" s="9" t="s">
        <v>1865</v>
      </c>
      <c r="P82" s="9" t="s">
        <v>1859</v>
      </c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74" t="s">
        <v>1855</v>
      </c>
      <c r="CY82" s="9"/>
      <c r="CZ82" s="9" t="s">
        <v>1860</v>
      </c>
      <c r="DA82" s="9">
        <v>0</v>
      </c>
      <c r="DB82" s="9">
        <v>1</v>
      </c>
      <c r="DC82" s="9">
        <v>0</v>
      </c>
      <c r="DD82" s="9">
        <v>1</v>
      </c>
    </row>
    <row r="83" spans="1:108" x14ac:dyDescent="0.25">
      <c r="A83" s="1">
        <f ca="1">CELL("contents",'Общие сведения'!A82)</f>
        <v>79</v>
      </c>
      <c r="B83" s="1" t="str">
        <f ca="1">CELL("contents",'Общие сведения'!B82)</f>
        <v>Волжская, 42-а</v>
      </c>
      <c r="C83" s="9">
        <v>3811095810</v>
      </c>
      <c r="D83" s="9" t="s">
        <v>1856</v>
      </c>
      <c r="E83" s="9">
        <v>3808166404</v>
      </c>
      <c r="F83" s="9" t="s">
        <v>1856</v>
      </c>
      <c r="G83" s="9"/>
      <c r="H83" s="9" t="s">
        <v>1856</v>
      </c>
      <c r="I83" s="9">
        <v>3811095810</v>
      </c>
      <c r="J83" s="9" t="s">
        <v>1856</v>
      </c>
      <c r="K83" s="9" t="s">
        <v>1857</v>
      </c>
      <c r="L83" s="9" t="s">
        <v>1856</v>
      </c>
      <c r="M83" s="9" t="s">
        <v>1857</v>
      </c>
      <c r="N83" s="9" t="s">
        <v>1856</v>
      </c>
      <c r="O83" s="9" t="s">
        <v>1872</v>
      </c>
      <c r="P83" s="9" t="s">
        <v>1859</v>
      </c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74" t="s">
        <v>1855</v>
      </c>
      <c r="CY83" s="9"/>
      <c r="CZ83" s="9" t="s">
        <v>1860</v>
      </c>
      <c r="DA83" s="9">
        <v>0</v>
      </c>
      <c r="DB83" s="9">
        <v>1</v>
      </c>
      <c r="DC83" s="9">
        <v>0</v>
      </c>
      <c r="DD83" s="9">
        <v>1</v>
      </c>
    </row>
    <row r="84" spans="1:108" x14ac:dyDescent="0.25">
      <c r="A84" s="1">
        <f ca="1">CELL("contents",'Общие сведения'!A83)</f>
        <v>80</v>
      </c>
      <c r="B84" s="1" t="str">
        <f ca="1">CELL("contents",'Общие сведения'!B83)</f>
        <v>Волжская, 44</v>
      </c>
      <c r="C84" s="9">
        <v>3811095810</v>
      </c>
      <c r="D84" s="9" t="s">
        <v>1856</v>
      </c>
      <c r="E84" s="9">
        <v>3808166404</v>
      </c>
      <c r="F84" s="9" t="s">
        <v>1856</v>
      </c>
      <c r="G84" s="9"/>
      <c r="H84" s="9" t="s">
        <v>1856</v>
      </c>
      <c r="I84" s="9">
        <v>3811095810</v>
      </c>
      <c r="J84" s="9" t="s">
        <v>1856</v>
      </c>
      <c r="K84" s="9" t="s">
        <v>1857</v>
      </c>
      <c r="L84" s="9" t="s">
        <v>1856</v>
      </c>
      <c r="M84" s="9" t="s">
        <v>1857</v>
      </c>
      <c r="N84" s="9" t="s">
        <v>1856</v>
      </c>
      <c r="O84" s="9" t="s">
        <v>1863</v>
      </c>
      <c r="P84" s="9" t="s">
        <v>1859</v>
      </c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74" t="s">
        <v>1855</v>
      </c>
      <c r="CY84" s="9"/>
      <c r="CZ84" s="9" t="s">
        <v>1860</v>
      </c>
      <c r="DA84" s="9">
        <v>0</v>
      </c>
      <c r="DB84" s="9">
        <v>1</v>
      </c>
      <c r="DC84" s="9">
        <v>0</v>
      </c>
      <c r="DD84" s="9">
        <v>1</v>
      </c>
    </row>
    <row r="85" spans="1:108" x14ac:dyDescent="0.25">
      <c r="A85" s="1">
        <f ca="1">CELL("contents",'Общие сведения'!A84)</f>
        <v>81</v>
      </c>
      <c r="B85" s="1" t="str">
        <f ca="1">CELL("contents",'Общие сведения'!B84)</f>
        <v>Волжская, 44-а</v>
      </c>
      <c r="C85" s="9">
        <v>3811095810</v>
      </c>
      <c r="D85" s="9" t="s">
        <v>1856</v>
      </c>
      <c r="E85" s="9">
        <v>3808166404</v>
      </c>
      <c r="F85" s="9" t="s">
        <v>1856</v>
      </c>
      <c r="G85" s="9"/>
      <c r="H85" s="9" t="s">
        <v>1856</v>
      </c>
      <c r="I85" s="9">
        <v>3811095810</v>
      </c>
      <c r="J85" s="9" t="s">
        <v>1856</v>
      </c>
      <c r="K85" s="9" t="s">
        <v>1857</v>
      </c>
      <c r="L85" s="9" t="s">
        <v>1856</v>
      </c>
      <c r="M85" s="9" t="s">
        <v>1857</v>
      </c>
      <c r="N85" s="9" t="s">
        <v>1856</v>
      </c>
      <c r="O85" s="9" t="s">
        <v>1870</v>
      </c>
      <c r="P85" s="9" t="s">
        <v>1859</v>
      </c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74" t="s">
        <v>1855</v>
      </c>
      <c r="CY85" s="9"/>
      <c r="CZ85" s="9" t="s">
        <v>1860</v>
      </c>
      <c r="DA85" s="9">
        <v>0</v>
      </c>
      <c r="DB85" s="9">
        <v>1</v>
      </c>
      <c r="DC85" s="9">
        <v>0</v>
      </c>
      <c r="DD85" s="9">
        <v>1</v>
      </c>
    </row>
    <row r="86" spans="1:108" x14ac:dyDescent="0.25">
      <c r="A86" s="1">
        <f ca="1">CELL("contents",'Общие сведения'!A85)</f>
        <v>82</v>
      </c>
      <c r="B86" s="1" t="str">
        <f ca="1">CELL("contents",'Общие сведения'!B85)</f>
        <v>Волжская, 46</v>
      </c>
      <c r="C86" s="9">
        <v>3811095810</v>
      </c>
      <c r="D86" s="9" t="s">
        <v>1856</v>
      </c>
      <c r="E86" s="9">
        <v>3808166404</v>
      </c>
      <c r="F86" s="9" t="s">
        <v>1856</v>
      </c>
      <c r="G86" s="9"/>
      <c r="H86" s="9" t="s">
        <v>1856</v>
      </c>
      <c r="I86" s="9">
        <v>3811095810</v>
      </c>
      <c r="J86" s="9" t="s">
        <v>1856</v>
      </c>
      <c r="K86" s="9" t="s">
        <v>1857</v>
      </c>
      <c r="L86" s="9" t="s">
        <v>1856</v>
      </c>
      <c r="M86" s="9" t="s">
        <v>1857</v>
      </c>
      <c r="N86" s="9" t="s">
        <v>1856</v>
      </c>
      <c r="O86" s="9" t="s">
        <v>1863</v>
      </c>
      <c r="P86" s="9" t="s">
        <v>1859</v>
      </c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74" t="s">
        <v>1855</v>
      </c>
      <c r="CY86" s="9"/>
      <c r="CZ86" s="9" t="s">
        <v>1860</v>
      </c>
      <c r="DA86" s="9">
        <v>0</v>
      </c>
      <c r="DB86" s="9">
        <v>1</v>
      </c>
      <c r="DC86" s="9">
        <v>0</v>
      </c>
      <c r="DD86" s="9">
        <v>1</v>
      </c>
    </row>
    <row r="87" spans="1:108" x14ac:dyDescent="0.25">
      <c r="A87" s="1">
        <f ca="1">CELL("contents",'Общие сведения'!A86)</f>
        <v>83</v>
      </c>
      <c r="B87" s="1" t="str">
        <f ca="1">CELL("contents",'Общие сведения'!B86)</f>
        <v>Волжская, 47</v>
      </c>
      <c r="C87" s="9">
        <v>3811095810</v>
      </c>
      <c r="D87" s="9" t="s">
        <v>1856</v>
      </c>
      <c r="E87" s="9">
        <v>3808166404</v>
      </c>
      <c r="F87" s="9" t="s">
        <v>1856</v>
      </c>
      <c r="G87" s="9"/>
      <c r="H87" s="9" t="s">
        <v>1856</v>
      </c>
      <c r="I87" s="9">
        <v>3811095810</v>
      </c>
      <c r="J87" s="9" t="s">
        <v>1856</v>
      </c>
      <c r="K87" s="9" t="s">
        <v>1857</v>
      </c>
      <c r="L87" s="9" t="s">
        <v>1856</v>
      </c>
      <c r="M87" s="9" t="s">
        <v>1857</v>
      </c>
      <c r="N87" s="9" t="s">
        <v>1856</v>
      </c>
      <c r="O87" s="9" t="s">
        <v>1870</v>
      </c>
      <c r="P87" s="9" t="s">
        <v>1859</v>
      </c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74" t="s">
        <v>1855</v>
      </c>
      <c r="CY87" s="9"/>
      <c r="CZ87" s="9" t="s">
        <v>1860</v>
      </c>
      <c r="DA87" s="9">
        <v>0</v>
      </c>
      <c r="DB87" s="9">
        <v>1</v>
      </c>
      <c r="DC87" s="9">
        <v>0</v>
      </c>
      <c r="DD87" s="9">
        <v>1</v>
      </c>
    </row>
    <row r="88" spans="1:108" x14ac:dyDescent="0.25">
      <c r="A88" s="1">
        <f ca="1">CELL("contents",'Общие сведения'!A87)</f>
        <v>84</v>
      </c>
      <c r="B88" s="1" t="str">
        <f ca="1">CELL("contents",'Общие сведения'!B87)</f>
        <v>Волжская, 49</v>
      </c>
      <c r="C88" s="9">
        <v>3811095810</v>
      </c>
      <c r="D88" s="9" t="s">
        <v>1856</v>
      </c>
      <c r="E88" s="9">
        <v>3808166404</v>
      </c>
      <c r="F88" s="9" t="s">
        <v>1856</v>
      </c>
      <c r="G88" s="9"/>
      <c r="H88" s="9" t="s">
        <v>1856</v>
      </c>
      <c r="I88" s="9">
        <v>3811095810</v>
      </c>
      <c r="J88" s="9" t="s">
        <v>1856</v>
      </c>
      <c r="K88" s="9" t="s">
        <v>1857</v>
      </c>
      <c r="L88" s="9" t="s">
        <v>1856</v>
      </c>
      <c r="M88" s="9" t="s">
        <v>1857</v>
      </c>
      <c r="N88" s="9" t="s">
        <v>1856</v>
      </c>
      <c r="O88" s="9" t="s">
        <v>1863</v>
      </c>
      <c r="P88" s="9" t="s">
        <v>1859</v>
      </c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74" t="s">
        <v>1855</v>
      </c>
      <c r="CY88" s="9"/>
      <c r="CZ88" s="9" t="s">
        <v>1860</v>
      </c>
      <c r="DA88" s="9">
        <v>0</v>
      </c>
      <c r="DB88" s="9">
        <v>1</v>
      </c>
      <c r="DC88" s="9">
        <v>0</v>
      </c>
      <c r="DD88" s="9">
        <v>1</v>
      </c>
    </row>
    <row r="89" spans="1:108" x14ac:dyDescent="0.25">
      <c r="A89" s="1">
        <f ca="1">CELL("contents",'Общие сведения'!A88)</f>
        <v>85</v>
      </c>
      <c r="B89" s="1" t="str">
        <f ca="1">CELL("contents",'Общие сведения'!B88)</f>
        <v>Волжская, 53</v>
      </c>
      <c r="C89" s="9">
        <v>3811095810</v>
      </c>
      <c r="D89" s="9" t="s">
        <v>1856</v>
      </c>
      <c r="E89" s="9">
        <v>3808166404</v>
      </c>
      <c r="F89" s="9" t="s">
        <v>1856</v>
      </c>
      <c r="G89" s="9"/>
      <c r="H89" s="9" t="s">
        <v>1856</v>
      </c>
      <c r="I89" s="9">
        <v>3811095810</v>
      </c>
      <c r="J89" s="9" t="s">
        <v>1856</v>
      </c>
      <c r="K89" s="9" t="s">
        <v>1857</v>
      </c>
      <c r="L89" s="9" t="s">
        <v>1856</v>
      </c>
      <c r="M89" s="9" t="s">
        <v>1857</v>
      </c>
      <c r="N89" s="9" t="s">
        <v>1856</v>
      </c>
      <c r="O89" s="9" t="s">
        <v>1863</v>
      </c>
      <c r="P89" s="9" t="s">
        <v>1859</v>
      </c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74" t="s">
        <v>1855</v>
      </c>
      <c r="CY89" s="9"/>
      <c r="CZ89" s="9" t="s">
        <v>1860</v>
      </c>
      <c r="DA89" s="9">
        <v>0</v>
      </c>
      <c r="DB89" s="9">
        <v>1</v>
      </c>
      <c r="DC89" s="9">
        <v>0</v>
      </c>
      <c r="DD89" s="9">
        <v>1</v>
      </c>
    </row>
    <row r="90" spans="1:108" x14ac:dyDescent="0.25">
      <c r="A90" s="1">
        <f ca="1">CELL("contents",'Общие сведения'!A89)</f>
        <v>86</v>
      </c>
      <c r="B90" s="1" t="str">
        <f ca="1">CELL("contents",'Общие сведения'!B89)</f>
        <v>Воровского, 13</v>
      </c>
      <c r="C90" s="9">
        <v>3811095810</v>
      </c>
      <c r="D90" s="9" t="s">
        <v>1856</v>
      </c>
      <c r="E90" s="9">
        <v>3808166404</v>
      </c>
      <c r="F90" s="9" t="s">
        <v>1856</v>
      </c>
      <c r="G90" s="9"/>
      <c r="H90" s="9" t="s">
        <v>1856</v>
      </c>
      <c r="I90" s="9">
        <v>3811095810</v>
      </c>
      <c r="J90" s="9" t="s">
        <v>1856</v>
      </c>
      <c r="K90" s="9" t="s">
        <v>1857</v>
      </c>
      <c r="L90" s="9" t="s">
        <v>1856</v>
      </c>
      <c r="M90" s="9" t="s">
        <v>1857</v>
      </c>
      <c r="N90" s="9" t="s">
        <v>1856</v>
      </c>
      <c r="O90" s="9" t="s">
        <v>1871</v>
      </c>
      <c r="P90" s="9" t="s">
        <v>1859</v>
      </c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74" t="s">
        <v>1855</v>
      </c>
      <c r="CY90" s="9"/>
      <c r="CZ90" s="9" t="s">
        <v>1861</v>
      </c>
      <c r="DA90" s="9">
        <v>0</v>
      </c>
      <c r="DB90" s="9">
        <v>1</v>
      </c>
      <c r="DC90" s="9">
        <v>0</v>
      </c>
      <c r="DD90" s="9">
        <v>1</v>
      </c>
    </row>
    <row r="91" spans="1:108" x14ac:dyDescent="0.25">
      <c r="A91" s="1">
        <f ca="1">CELL("contents",'Общие сведения'!A90)</f>
        <v>87</v>
      </c>
      <c r="B91" s="1" t="str">
        <f ca="1">CELL("contents",'Общие сведения'!B90)</f>
        <v>Воровского, 25</v>
      </c>
      <c r="C91" s="9">
        <v>3811095810</v>
      </c>
      <c r="D91" s="9" t="s">
        <v>1856</v>
      </c>
      <c r="E91" s="9">
        <v>3808166404</v>
      </c>
      <c r="F91" s="9" t="s">
        <v>1856</v>
      </c>
      <c r="G91" s="9"/>
      <c r="H91" s="9" t="s">
        <v>1856</v>
      </c>
      <c r="I91" s="9">
        <v>3811095810</v>
      </c>
      <c r="J91" s="9" t="s">
        <v>1856</v>
      </c>
      <c r="K91" s="9" t="s">
        <v>1857</v>
      </c>
      <c r="L91" s="9" t="s">
        <v>1856</v>
      </c>
      <c r="M91" s="9"/>
      <c r="N91" s="9" t="s">
        <v>1856</v>
      </c>
      <c r="O91" s="9" t="s">
        <v>1858</v>
      </c>
      <c r="P91" s="9" t="s">
        <v>1859</v>
      </c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74" t="s">
        <v>1855</v>
      </c>
      <c r="CY91" s="9"/>
      <c r="CZ91" s="9" t="s">
        <v>1861</v>
      </c>
      <c r="DA91" s="9">
        <v>0</v>
      </c>
      <c r="DB91" s="9">
        <v>1</v>
      </c>
      <c r="DC91" s="9">
        <v>0</v>
      </c>
      <c r="DD91" s="9">
        <v>1</v>
      </c>
    </row>
    <row r="92" spans="1:108" x14ac:dyDescent="0.25">
      <c r="A92" s="1">
        <f ca="1">CELL("contents",'Общие сведения'!A91)</f>
        <v>88</v>
      </c>
      <c r="B92" s="1" t="str">
        <f ca="1">CELL("contents",'Общие сведения'!B91)</f>
        <v>Воровского, 27</v>
      </c>
      <c r="C92" s="9">
        <v>3811095810</v>
      </c>
      <c r="D92" s="9" t="s">
        <v>1856</v>
      </c>
      <c r="E92" s="9">
        <v>3808166404</v>
      </c>
      <c r="F92" s="9" t="s">
        <v>1856</v>
      </c>
      <c r="G92" s="9"/>
      <c r="H92" s="9" t="s">
        <v>1856</v>
      </c>
      <c r="I92" s="9">
        <v>3811095810</v>
      </c>
      <c r="J92" s="9" t="s">
        <v>1856</v>
      </c>
      <c r="K92" s="9" t="s">
        <v>1857</v>
      </c>
      <c r="L92" s="9" t="s">
        <v>1856</v>
      </c>
      <c r="M92" s="9"/>
      <c r="N92" s="9" t="s">
        <v>1856</v>
      </c>
      <c r="O92" s="9" t="s">
        <v>1858</v>
      </c>
      <c r="P92" s="9" t="s">
        <v>1859</v>
      </c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74" t="s">
        <v>1855</v>
      </c>
      <c r="CY92" s="9"/>
      <c r="CZ92" s="9" t="s">
        <v>1861</v>
      </c>
      <c r="DA92" s="9">
        <v>0</v>
      </c>
      <c r="DB92" s="9">
        <v>1</v>
      </c>
      <c r="DC92" s="9">
        <v>0</v>
      </c>
      <c r="DD92" s="9">
        <v>1</v>
      </c>
    </row>
    <row r="93" spans="1:108" s="1" customFormat="1" x14ac:dyDescent="0.25">
      <c r="A93" s="1">
        <f ca="1">CELL("contents",'Общие сведения'!A92)</f>
        <v>89</v>
      </c>
      <c r="B93" s="1" t="str">
        <f ca="1">CELL("contents",'Общие сведения'!B92)</f>
        <v>Гагарина, 14</v>
      </c>
      <c r="C93" s="10">
        <v>3811095810</v>
      </c>
      <c r="D93" s="10" t="s">
        <v>1856</v>
      </c>
      <c r="E93" s="10">
        <v>3808166404</v>
      </c>
      <c r="F93" s="10" t="s">
        <v>1856</v>
      </c>
      <c r="G93" s="10"/>
      <c r="H93" s="10" t="s">
        <v>1856</v>
      </c>
      <c r="I93" s="10">
        <v>3811095810</v>
      </c>
      <c r="J93" s="10" t="s">
        <v>1856</v>
      </c>
      <c r="K93" s="10" t="s">
        <v>1857</v>
      </c>
      <c r="L93" s="10" t="s">
        <v>1856</v>
      </c>
      <c r="M93" s="10" t="s">
        <v>1857</v>
      </c>
      <c r="N93" s="10" t="s">
        <v>1856</v>
      </c>
      <c r="O93" s="10" t="s">
        <v>1863</v>
      </c>
      <c r="P93" s="10" t="s">
        <v>1859</v>
      </c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10" t="s">
        <v>1866</v>
      </c>
      <c r="CY93" s="10"/>
      <c r="CZ93" s="10" t="s">
        <v>1860</v>
      </c>
      <c r="DA93" s="10">
        <v>0</v>
      </c>
      <c r="DB93" s="10">
        <v>1</v>
      </c>
      <c r="DC93" s="10">
        <v>0</v>
      </c>
      <c r="DD93" s="10">
        <v>1</v>
      </c>
    </row>
    <row r="94" spans="1:108" s="1" customFormat="1" x14ac:dyDescent="0.25">
      <c r="A94" s="1">
        <f ca="1">CELL("contents",'Общие сведения'!A93)</f>
        <v>90</v>
      </c>
      <c r="B94" s="1" t="str">
        <f ca="1">CELL("contents",'Общие сведения'!B93)</f>
        <v>Гагарина, 4</v>
      </c>
      <c r="C94" s="10"/>
      <c r="D94" s="10" t="s">
        <v>1856</v>
      </c>
      <c r="E94" s="10">
        <v>3808166404</v>
      </c>
      <c r="F94" s="10" t="s">
        <v>1856</v>
      </c>
      <c r="G94" s="10"/>
      <c r="H94" s="10" t="s">
        <v>1856</v>
      </c>
      <c r="I94" s="10"/>
      <c r="J94" s="10" t="s">
        <v>1856</v>
      </c>
      <c r="K94" s="10" t="s">
        <v>1857</v>
      </c>
      <c r="L94" s="10" t="s">
        <v>1856</v>
      </c>
      <c r="M94" s="10" t="s">
        <v>1857</v>
      </c>
      <c r="N94" s="10" t="s">
        <v>1856</v>
      </c>
      <c r="O94" s="10" t="s">
        <v>1863</v>
      </c>
      <c r="P94" s="10" t="s">
        <v>1859</v>
      </c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83" t="s">
        <v>1855</v>
      </c>
      <c r="CY94" s="10"/>
      <c r="CZ94" s="10" t="s">
        <v>1860</v>
      </c>
      <c r="DA94" s="10">
        <v>0</v>
      </c>
      <c r="DB94" s="10">
        <v>1</v>
      </c>
      <c r="DC94" s="10">
        <v>0</v>
      </c>
      <c r="DD94" s="10">
        <v>1</v>
      </c>
    </row>
    <row r="95" spans="1:108" s="1" customFormat="1" x14ac:dyDescent="0.25">
      <c r="A95" s="1">
        <f ca="1">CELL("contents",'Общие сведения'!A94)</f>
        <v>91</v>
      </c>
      <c r="B95" s="1" t="str">
        <f ca="1">CELL("contents",'Общие сведения'!B94)</f>
        <v>Гагарина, 6</v>
      </c>
      <c r="C95" s="10"/>
      <c r="D95" s="10" t="s">
        <v>1856</v>
      </c>
      <c r="E95" s="10">
        <v>3808166404</v>
      </c>
      <c r="F95" s="10" t="s">
        <v>1856</v>
      </c>
      <c r="G95" s="10"/>
      <c r="H95" s="10" t="s">
        <v>1856</v>
      </c>
      <c r="I95" s="10"/>
      <c r="J95" s="10" t="s">
        <v>1856</v>
      </c>
      <c r="K95" s="10" t="s">
        <v>1857</v>
      </c>
      <c r="L95" s="10" t="s">
        <v>1856</v>
      </c>
      <c r="M95" s="10" t="s">
        <v>1857</v>
      </c>
      <c r="N95" s="10" t="s">
        <v>1856</v>
      </c>
      <c r="O95" s="10" t="s">
        <v>1863</v>
      </c>
      <c r="P95" s="10" t="s">
        <v>1859</v>
      </c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83" t="s">
        <v>1855</v>
      </c>
      <c r="CY95" s="10"/>
      <c r="CZ95" s="10" t="s">
        <v>1860</v>
      </c>
      <c r="DA95" s="10">
        <v>0</v>
      </c>
      <c r="DB95" s="10">
        <v>1</v>
      </c>
      <c r="DC95" s="10">
        <v>0</v>
      </c>
      <c r="DD95" s="10">
        <v>1</v>
      </c>
    </row>
    <row r="96" spans="1:108" s="1" customFormat="1" x14ac:dyDescent="0.25">
      <c r="A96" s="1">
        <f ca="1">CELL("contents",'Общие сведения'!A95)</f>
        <v>92</v>
      </c>
      <c r="B96" s="1" t="str">
        <f ca="1">CELL("contents",'Общие сведения'!B95)</f>
        <v>Гагарина, 8</v>
      </c>
      <c r="C96" s="10"/>
      <c r="D96" s="10" t="s">
        <v>1856</v>
      </c>
      <c r="E96" s="10">
        <v>3808166404</v>
      </c>
      <c r="F96" s="10" t="s">
        <v>1856</v>
      </c>
      <c r="G96" s="10"/>
      <c r="H96" s="10" t="s">
        <v>1856</v>
      </c>
      <c r="I96" s="10"/>
      <c r="J96" s="10" t="s">
        <v>1856</v>
      </c>
      <c r="K96" s="10" t="s">
        <v>1857</v>
      </c>
      <c r="L96" s="10" t="s">
        <v>1856</v>
      </c>
      <c r="M96" s="10" t="s">
        <v>1857</v>
      </c>
      <c r="N96" s="10" t="s">
        <v>1856</v>
      </c>
      <c r="O96" s="10" t="s">
        <v>1863</v>
      </c>
      <c r="P96" s="10" t="s">
        <v>1859</v>
      </c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10" t="s">
        <v>1866</v>
      </c>
      <c r="CY96" s="10"/>
      <c r="CZ96" s="10" t="s">
        <v>1860</v>
      </c>
      <c r="DA96" s="10">
        <v>0</v>
      </c>
      <c r="DB96" s="10">
        <v>1</v>
      </c>
      <c r="DC96" s="10">
        <v>0</v>
      </c>
      <c r="DD96" s="10">
        <v>1</v>
      </c>
    </row>
    <row r="97" spans="1:108" x14ac:dyDescent="0.25">
      <c r="A97" s="1">
        <f ca="1">CELL("contents",'Общие сведения'!A96)</f>
        <v>93</v>
      </c>
      <c r="B97" s="1" t="str">
        <f ca="1">CELL("contents",'Общие сведения'!B96)</f>
        <v>Генерала Доватора, 10</v>
      </c>
      <c r="C97" s="9">
        <v>3811095810</v>
      </c>
      <c r="D97" s="9" t="s">
        <v>1856</v>
      </c>
      <c r="E97" s="9">
        <v>3808166404</v>
      </c>
      <c r="F97" s="9" t="s">
        <v>1856</v>
      </c>
      <c r="G97" s="9"/>
      <c r="H97" s="9" t="s">
        <v>1856</v>
      </c>
      <c r="I97" s="9">
        <v>3811095810</v>
      </c>
      <c r="J97" s="9" t="s">
        <v>1856</v>
      </c>
      <c r="K97" s="9" t="s">
        <v>1857</v>
      </c>
      <c r="L97" s="9" t="s">
        <v>1856</v>
      </c>
      <c r="M97" s="9" t="s">
        <v>1857</v>
      </c>
      <c r="N97" s="9" t="s">
        <v>1856</v>
      </c>
      <c r="O97" s="9" t="s">
        <v>1863</v>
      </c>
      <c r="P97" s="9" t="s">
        <v>1859</v>
      </c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74" t="s">
        <v>1855</v>
      </c>
      <c r="CY97" s="9"/>
      <c r="CZ97" s="9" t="s">
        <v>1861</v>
      </c>
      <c r="DA97" s="9">
        <v>0</v>
      </c>
      <c r="DB97" s="9">
        <v>1</v>
      </c>
      <c r="DC97" s="9">
        <v>0</v>
      </c>
      <c r="DD97" s="9">
        <v>1</v>
      </c>
    </row>
    <row r="98" spans="1:108" x14ac:dyDescent="0.25">
      <c r="A98" s="1">
        <f ca="1">CELL("contents",'Общие сведения'!A97)</f>
        <v>94</v>
      </c>
      <c r="B98" s="1" t="str">
        <f ca="1">CELL("contents",'Общие сведения'!B97)</f>
        <v>Генерала Доватора, 11</v>
      </c>
      <c r="C98" s="9">
        <v>3811095810</v>
      </c>
      <c r="D98" s="9" t="s">
        <v>1856</v>
      </c>
      <c r="E98" s="9">
        <v>3808166404</v>
      </c>
      <c r="F98" s="9" t="s">
        <v>1856</v>
      </c>
      <c r="G98" s="9"/>
      <c r="H98" s="9" t="s">
        <v>1856</v>
      </c>
      <c r="I98" s="9">
        <v>3811095810</v>
      </c>
      <c r="J98" s="9" t="s">
        <v>1856</v>
      </c>
      <c r="K98" s="9" t="s">
        <v>1857</v>
      </c>
      <c r="L98" s="9" t="s">
        <v>1856</v>
      </c>
      <c r="M98" s="9" t="s">
        <v>1857</v>
      </c>
      <c r="N98" s="9" t="s">
        <v>1856</v>
      </c>
      <c r="O98" s="9" t="s">
        <v>1858</v>
      </c>
      <c r="P98" s="9" t="s">
        <v>1859</v>
      </c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74" t="s">
        <v>1855</v>
      </c>
      <c r="CY98" s="9"/>
      <c r="CZ98" s="9" t="s">
        <v>1861</v>
      </c>
      <c r="DA98" s="9">
        <v>0</v>
      </c>
      <c r="DB98" s="9">
        <v>1</v>
      </c>
      <c r="DC98" s="9">
        <v>0</v>
      </c>
      <c r="DD98" s="9">
        <v>1</v>
      </c>
    </row>
    <row r="99" spans="1:108" x14ac:dyDescent="0.25">
      <c r="A99" s="1">
        <f ca="1">CELL("contents",'Общие сведения'!A98)</f>
        <v>95</v>
      </c>
      <c r="B99" s="1" t="str">
        <f ca="1">CELL("contents",'Общие сведения'!B98)</f>
        <v>Генерала Доватора, 13</v>
      </c>
      <c r="C99" s="9">
        <v>3811095810</v>
      </c>
      <c r="D99" s="9" t="s">
        <v>1856</v>
      </c>
      <c r="E99" s="9">
        <v>3808166404</v>
      </c>
      <c r="F99" s="9" t="s">
        <v>1856</v>
      </c>
      <c r="G99" s="9"/>
      <c r="H99" s="9" t="s">
        <v>1856</v>
      </c>
      <c r="I99" s="9">
        <v>3811095810</v>
      </c>
      <c r="J99" s="9" t="s">
        <v>1856</v>
      </c>
      <c r="K99" s="9" t="s">
        <v>1857</v>
      </c>
      <c r="L99" s="9" t="s">
        <v>1856</v>
      </c>
      <c r="M99" s="9" t="s">
        <v>1857</v>
      </c>
      <c r="N99" s="9" t="s">
        <v>1856</v>
      </c>
      <c r="O99" s="9" t="s">
        <v>1858</v>
      </c>
      <c r="P99" s="9" t="s">
        <v>1859</v>
      </c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74" t="s">
        <v>1855</v>
      </c>
      <c r="CY99" s="9"/>
      <c r="CZ99" s="9" t="s">
        <v>1861</v>
      </c>
      <c r="DA99" s="9">
        <v>0</v>
      </c>
      <c r="DB99" s="9">
        <v>1</v>
      </c>
      <c r="DC99" s="9">
        <v>0</v>
      </c>
      <c r="DD99" s="9">
        <v>1</v>
      </c>
    </row>
    <row r="100" spans="1:108" x14ac:dyDescent="0.25">
      <c r="A100" s="1">
        <f ca="1">CELL("contents",'Общие сведения'!A99)</f>
        <v>96</v>
      </c>
      <c r="B100" s="1" t="str">
        <f ca="1">CELL("contents",'Общие сведения'!B99)</f>
        <v>Генерала Доватора, 15</v>
      </c>
      <c r="C100" s="9">
        <v>3811095810</v>
      </c>
      <c r="D100" s="9" t="s">
        <v>1856</v>
      </c>
      <c r="E100" s="9">
        <v>3808166404</v>
      </c>
      <c r="F100" s="9" t="s">
        <v>1856</v>
      </c>
      <c r="G100" s="9"/>
      <c r="H100" s="9" t="s">
        <v>1856</v>
      </c>
      <c r="I100" s="9">
        <v>3811095810</v>
      </c>
      <c r="J100" s="9" t="s">
        <v>1856</v>
      </c>
      <c r="K100" s="9" t="s">
        <v>1857</v>
      </c>
      <c r="L100" s="9" t="s">
        <v>1856</v>
      </c>
      <c r="M100" s="9" t="s">
        <v>1857</v>
      </c>
      <c r="N100" s="9" t="s">
        <v>1856</v>
      </c>
      <c r="O100" s="9" t="s">
        <v>1858</v>
      </c>
      <c r="P100" s="9" t="s">
        <v>1859</v>
      </c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74" t="s">
        <v>1855</v>
      </c>
      <c r="CY100" s="9"/>
      <c r="CZ100" s="9" t="s">
        <v>1861</v>
      </c>
      <c r="DA100" s="9">
        <v>0</v>
      </c>
      <c r="DB100" s="9">
        <v>1</v>
      </c>
      <c r="DC100" s="9">
        <v>0</v>
      </c>
      <c r="DD100" s="9">
        <v>1</v>
      </c>
    </row>
    <row r="101" spans="1:108" x14ac:dyDescent="0.25">
      <c r="A101" s="1">
        <f ca="1">CELL("contents",'Общие сведения'!A100)</f>
        <v>97</v>
      </c>
      <c r="B101" s="1" t="str">
        <f ca="1">CELL("contents",'Общие сведения'!B100)</f>
        <v>Генерала Доватора, 17</v>
      </c>
      <c r="C101" s="9">
        <v>3811095810</v>
      </c>
      <c r="D101" s="9" t="s">
        <v>1856</v>
      </c>
      <c r="E101" s="9">
        <v>3808166404</v>
      </c>
      <c r="F101" s="9" t="s">
        <v>1856</v>
      </c>
      <c r="G101" s="9"/>
      <c r="H101" s="9" t="s">
        <v>1856</v>
      </c>
      <c r="I101" s="9">
        <v>3811095810</v>
      </c>
      <c r="J101" s="9" t="s">
        <v>1856</v>
      </c>
      <c r="K101" s="9" t="s">
        <v>1857</v>
      </c>
      <c r="L101" s="9" t="s">
        <v>1856</v>
      </c>
      <c r="M101" s="9" t="s">
        <v>1857</v>
      </c>
      <c r="N101" s="9" t="s">
        <v>1856</v>
      </c>
      <c r="O101" s="9" t="s">
        <v>1858</v>
      </c>
      <c r="P101" s="9" t="s">
        <v>1859</v>
      </c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74" t="s">
        <v>1855</v>
      </c>
      <c r="CY101" s="9"/>
      <c r="CZ101" s="9" t="s">
        <v>1861</v>
      </c>
      <c r="DA101" s="9">
        <v>0</v>
      </c>
      <c r="DB101" s="9">
        <v>1</v>
      </c>
      <c r="DC101" s="9">
        <v>0</v>
      </c>
      <c r="DD101" s="9">
        <v>1</v>
      </c>
    </row>
    <row r="102" spans="1:108" x14ac:dyDescent="0.25">
      <c r="A102" s="1">
        <f ca="1">CELL("contents",'Общие сведения'!A101)</f>
        <v>98</v>
      </c>
      <c r="B102" s="1" t="str">
        <f ca="1">CELL("contents",'Общие сведения'!B101)</f>
        <v>Генерала Доватора, 19</v>
      </c>
      <c r="C102" s="9">
        <v>3811095810</v>
      </c>
      <c r="D102" s="9" t="s">
        <v>1856</v>
      </c>
      <c r="E102" s="9">
        <v>3808166404</v>
      </c>
      <c r="F102" s="9" t="s">
        <v>1856</v>
      </c>
      <c r="G102" s="9"/>
      <c r="H102" s="9" t="s">
        <v>1856</v>
      </c>
      <c r="I102" s="9">
        <v>3811095810</v>
      </c>
      <c r="J102" s="9" t="s">
        <v>1856</v>
      </c>
      <c r="K102" s="9" t="s">
        <v>1857</v>
      </c>
      <c r="L102" s="9" t="s">
        <v>1856</v>
      </c>
      <c r="M102" s="9" t="s">
        <v>1857</v>
      </c>
      <c r="N102" s="9" t="s">
        <v>1856</v>
      </c>
      <c r="O102" s="9" t="s">
        <v>1858</v>
      </c>
      <c r="P102" s="9" t="s">
        <v>1859</v>
      </c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74" t="s">
        <v>1855</v>
      </c>
      <c r="CY102" s="9"/>
      <c r="CZ102" s="9" t="s">
        <v>1861</v>
      </c>
      <c r="DA102" s="9">
        <v>0</v>
      </c>
      <c r="DB102" s="9">
        <v>1</v>
      </c>
      <c r="DC102" s="9">
        <v>0</v>
      </c>
      <c r="DD102" s="9">
        <v>1</v>
      </c>
    </row>
    <row r="103" spans="1:108" x14ac:dyDescent="0.25">
      <c r="A103" s="1">
        <f ca="1">CELL("contents",'Общие сведения'!A102)</f>
        <v>99</v>
      </c>
      <c r="B103" s="1" t="str">
        <f ca="1">CELL("contents",'Общие сведения'!B102)</f>
        <v>Генерала Доватора, 21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74" t="s">
        <v>1855</v>
      </c>
      <c r="CY103" s="9"/>
      <c r="CZ103" s="9"/>
      <c r="DA103" s="9"/>
      <c r="DB103" s="9"/>
      <c r="DC103" s="9"/>
      <c r="DD103" s="9"/>
    </row>
    <row r="104" spans="1:108" x14ac:dyDescent="0.25">
      <c r="A104" s="1">
        <f ca="1">CELL("contents",'Общие сведения'!A103)</f>
        <v>100</v>
      </c>
      <c r="B104" s="1" t="str">
        <f ca="1">CELL("contents",'Общие сведения'!B103)</f>
        <v>Генерала Доватора, 3</v>
      </c>
      <c r="C104" s="9">
        <v>3811095810</v>
      </c>
      <c r="D104" s="9" t="s">
        <v>1856</v>
      </c>
      <c r="E104" s="9">
        <v>3808166404</v>
      </c>
      <c r="F104" s="9" t="s">
        <v>1856</v>
      </c>
      <c r="G104" s="9"/>
      <c r="H104" s="9" t="s">
        <v>1856</v>
      </c>
      <c r="I104" s="9">
        <v>3811095810</v>
      </c>
      <c r="J104" s="9" t="s">
        <v>1856</v>
      </c>
      <c r="K104" s="9" t="s">
        <v>1857</v>
      </c>
      <c r="L104" s="9" t="s">
        <v>1856</v>
      </c>
      <c r="M104" s="9" t="s">
        <v>1857</v>
      </c>
      <c r="N104" s="9" t="s">
        <v>1856</v>
      </c>
      <c r="O104" s="9" t="s">
        <v>1858</v>
      </c>
      <c r="P104" s="9" t="s">
        <v>1859</v>
      </c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74" t="s">
        <v>1855</v>
      </c>
      <c r="CY104" s="9"/>
      <c r="CZ104" s="9" t="s">
        <v>1861</v>
      </c>
      <c r="DA104" s="9">
        <v>0</v>
      </c>
      <c r="DB104" s="9">
        <v>1</v>
      </c>
      <c r="DC104" s="9">
        <v>0</v>
      </c>
      <c r="DD104" s="9">
        <v>1</v>
      </c>
    </row>
    <row r="105" spans="1:108" x14ac:dyDescent="0.25">
      <c r="A105" s="1">
        <f ca="1">CELL("contents",'Общие сведения'!A104)</f>
        <v>101</v>
      </c>
      <c r="B105" s="1" t="str">
        <f ca="1">CELL("contents",'Общие сведения'!B104)</f>
        <v>Генерала Доватора, 5</v>
      </c>
      <c r="C105" s="9">
        <v>3811095810</v>
      </c>
      <c r="D105" s="9" t="s">
        <v>1856</v>
      </c>
      <c r="E105" s="9">
        <v>3808166404</v>
      </c>
      <c r="F105" s="9" t="s">
        <v>1856</v>
      </c>
      <c r="G105" s="9"/>
      <c r="H105" s="9" t="s">
        <v>1856</v>
      </c>
      <c r="I105" s="9">
        <v>3811095810</v>
      </c>
      <c r="J105" s="9" t="s">
        <v>1856</v>
      </c>
      <c r="K105" s="9" t="s">
        <v>1857</v>
      </c>
      <c r="L105" s="9" t="s">
        <v>1856</v>
      </c>
      <c r="M105" s="9" t="s">
        <v>1857</v>
      </c>
      <c r="N105" s="9" t="s">
        <v>1856</v>
      </c>
      <c r="O105" s="9" t="s">
        <v>1871</v>
      </c>
      <c r="P105" s="9" t="s">
        <v>1859</v>
      </c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74" t="s">
        <v>1855</v>
      </c>
      <c r="CY105" s="9"/>
      <c r="CZ105" s="9" t="s">
        <v>1861</v>
      </c>
      <c r="DA105" s="9">
        <v>0</v>
      </c>
      <c r="DB105" s="9">
        <v>1</v>
      </c>
      <c r="DC105" s="9">
        <v>0</v>
      </c>
      <c r="DD105" s="9">
        <v>1</v>
      </c>
    </row>
    <row r="106" spans="1:108" x14ac:dyDescent="0.25">
      <c r="A106" s="1">
        <f ca="1">CELL("contents",'Общие сведения'!A105)</f>
        <v>102</v>
      </c>
      <c r="B106" s="1" t="str">
        <f ca="1">CELL("contents",'Общие сведения'!B105)</f>
        <v>Генерала Доватора, 7</v>
      </c>
      <c r="C106" s="9">
        <v>3811095810</v>
      </c>
      <c r="D106" s="9" t="s">
        <v>1856</v>
      </c>
      <c r="E106" s="9">
        <v>3808166404</v>
      </c>
      <c r="F106" s="9" t="s">
        <v>1856</v>
      </c>
      <c r="G106" s="9"/>
      <c r="H106" s="9" t="s">
        <v>1856</v>
      </c>
      <c r="I106" s="9">
        <v>3811095810</v>
      </c>
      <c r="J106" s="9" t="s">
        <v>1856</v>
      </c>
      <c r="K106" s="9" t="s">
        <v>1857</v>
      </c>
      <c r="L106" s="9" t="s">
        <v>1856</v>
      </c>
      <c r="M106" s="9" t="s">
        <v>1857</v>
      </c>
      <c r="N106" s="9" t="s">
        <v>1856</v>
      </c>
      <c r="O106" s="9" t="s">
        <v>1858</v>
      </c>
      <c r="P106" s="9" t="s">
        <v>1859</v>
      </c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74" t="s">
        <v>1855</v>
      </c>
      <c r="CY106" s="9"/>
      <c r="CZ106" s="9" t="s">
        <v>1861</v>
      </c>
      <c r="DA106" s="9">
        <v>0</v>
      </c>
      <c r="DB106" s="9">
        <v>1</v>
      </c>
      <c r="DC106" s="9">
        <v>0</v>
      </c>
      <c r="DD106" s="9">
        <v>1</v>
      </c>
    </row>
    <row r="107" spans="1:108" x14ac:dyDescent="0.25">
      <c r="A107" s="1">
        <f ca="1">CELL("contents",'Общие сведения'!A106)</f>
        <v>103</v>
      </c>
      <c r="B107" s="1" t="str">
        <f ca="1">CELL("contents",'Общие сведения'!B106)</f>
        <v>Генерала Доватора, 9</v>
      </c>
      <c r="C107" s="9">
        <v>3811095810</v>
      </c>
      <c r="D107" s="9" t="s">
        <v>1856</v>
      </c>
      <c r="E107" s="9">
        <v>3808166404</v>
      </c>
      <c r="F107" s="9" t="s">
        <v>1856</v>
      </c>
      <c r="G107" s="9"/>
      <c r="H107" s="9" t="s">
        <v>1856</v>
      </c>
      <c r="I107" s="9">
        <v>3811095810</v>
      </c>
      <c r="J107" s="9" t="s">
        <v>1856</v>
      </c>
      <c r="K107" s="9" t="s">
        <v>1857</v>
      </c>
      <c r="L107" s="9" t="s">
        <v>1856</v>
      </c>
      <c r="M107" s="9" t="s">
        <v>1857</v>
      </c>
      <c r="N107" s="9" t="s">
        <v>1856</v>
      </c>
      <c r="O107" s="9" t="s">
        <v>1858</v>
      </c>
      <c r="P107" s="9" t="s">
        <v>1859</v>
      </c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74" t="s">
        <v>1855</v>
      </c>
      <c r="CY107" s="9"/>
      <c r="CZ107" s="9" t="s">
        <v>1861</v>
      </c>
      <c r="DA107" s="9">
        <v>0</v>
      </c>
      <c r="DB107" s="9">
        <v>1</v>
      </c>
      <c r="DC107" s="9">
        <v>0</v>
      </c>
      <c r="DD107" s="9">
        <v>1</v>
      </c>
    </row>
    <row r="108" spans="1:108" s="1" customFormat="1" x14ac:dyDescent="0.25">
      <c r="A108" s="1">
        <f ca="1">CELL("contents",'Общие сведения'!A107)</f>
        <v>104</v>
      </c>
      <c r="B108" s="1" t="str">
        <f ca="1">CELL("contents",'Общие сведения'!B107)</f>
        <v>2-й Район, 4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83" t="s">
        <v>1855</v>
      </c>
      <c r="CY108" s="10"/>
      <c r="CZ108" s="10"/>
      <c r="DA108" s="10"/>
      <c r="DB108" s="10"/>
      <c r="DC108" s="10"/>
      <c r="DD108" s="10"/>
    </row>
    <row r="109" spans="1:108" s="1" customFormat="1" x14ac:dyDescent="0.25">
      <c r="A109" s="1">
        <f ca="1">CELL("contents",'Общие сведения'!A108)</f>
        <v>105</v>
      </c>
      <c r="B109" s="1" t="str">
        <f ca="1">CELL("contents",'Общие сведения'!B108)</f>
        <v>2-й Район, 58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83" t="s">
        <v>1855</v>
      </c>
      <c r="CY109" s="10"/>
      <c r="CZ109" s="10"/>
      <c r="DA109" s="10"/>
      <c r="DB109" s="10"/>
      <c r="DC109" s="10"/>
      <c r="DD109" s="10"/>
    </row>
    <row r="110" spans="1:108" s="1" customFormat="1" x14ac:dyDescent="0.25">
      <c r="A110" s="1">
        <f ca="1">CELL("contents",'Общие сведения'!A109)</f>
        <v>106</v>
      </c>
      <c r="B110" s="1" t="str">
        <f ca="1">CELL("contents",'Общие сведения'!B109)</f>
        <v>2-й Район, 60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83" t="s">
        <v>1855</v>
      </c>
      <c r="CY110" s="10"/>
      <c r="CZ110" s="10"/>
      <c r="DA110" s="10"/>
      <c r="DB110" s="10"/>
      <c r="DC110" s="10"/>
      <c r="DD110" s="10"/>
    </row>
    <row r="111" spans="1:108" s="1" customFormat="1" x14ac:dyDescent="0.25">
      <c r="A111" s="1">
        <f ca="1">CELL("contents",'Общие сведения'!A110)</f>
        <v>107</v>
      </c>
      <c r="B111" s="1" t="str">
        <f ca="1">CELL("contents",'Общие сведения'!B110)</f>
        <v>2-й Район, 61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83" t="s">
        <v>1855</v>
      </c>
      <c r="CY111" s="10"/>
      <c r="CZ111" s="10"/>
      <c r="DA111" s="10"/>
      <c r="DB111" s="10"/>
      <c r="DC111" s="10"/>
      <c r="DD111" s="10"/>
    </row>
    <row r="112" spans="1:108" x14ac:dyDescent="0.25">
      <c r="A112" s="1">
        <f ca="1">CELL("contents",'Общие сведения'!A111)</f>
        <v>108</v>
      </c>
      <c r="B112" s="1" t="str">
        <f ca="1">CELL("contents",'Общие сведения'!B111)</f>
        <v>Горная, 14</v>
      </c>
      <c r="C112" s="9">
        <v>3811095810</v>
      </c>
      <c r="D112" s="9" t="s">
        <v>1856</v>
      </c>
      <c r="E112" s="9">
        <v>3808166404</v>
      </c>
      <c r="F112" s="9" t="s">
        <v>1856</v>
      </c>
      <c r="G112" s="9"/>
      <c r="H112" s="9" t="s">
        <v>1856</v>
      </c>
      <c r="I112" s="9">
        <v>3811095810</v>
      </c>
      <c r="J112" s="9" t="s">
        <v>1856</v>
      </c>
      <c r="K112" s="9" t="s">
        <v>1857</v>
      </c>
      <c r="L112" s="9" t="s">
        <v>1856</v>
      </c>
      <c r="M112" s="9" t="s">
        <v>1857</v>
      </c>
      <c r="N112" s="9" t="s">
        <v>1856</v>
      </c>
      <c r="O112" s="9" t="s">
        <v>1863</v>
      </c>
      <c r="P112" s="9" t="s">
        <v>1859</v>
      </c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74" t="s">
        <v>1855</v>
      </c>
      <c r="CY112" s="9"/>
      <c r="CZ112" s="9" t="s">
        <v>1860</v>
      </c>
      <c r="DA112" s="9">
        <v>0</v>
      </c>
      <c r="DB112" s="9">
        <v>1</v>
      </c>
      <c r="DC112" s="9">
        <v>0</v>
      </c>
      <c r="DD112" s="9">
        <v>1</v>
      </c>
    </row>
    <row r="113" spans="1:108" s="1" customFormat="1" x14ac:dyDescent="0.25">
      <c r="A113" s="1">
        <f ca="1">CELL("contents",'Общие сведения'!A112)</f>
        <v>109</v>
      </c>
      <c r="B113" s="1" t="str">
        <f ca="1">CELL("contents",'Общие сведения'!B112)</f>
        <v>Горная, 14-в/г</v>
      </c>
      <c r="C113" s="10">
        <v>3811095810</v>
      </c>
      <c r="D113" s="10" t="s">
        <v>1856</v>
      </c>
      <c r="E113" s="10">
        <v>3808166404</v>
      </c>
      <c r="F113" s="10" t="s">
        <v>1856</v>
      </c>
      <c r="G113" s="10"/>
      <c r="H113" s="10" t="s">
        <v>1856</v>
      </c>
      <c r="I113" s="10">
        <v>3811095810</v>
      </c>
      <c r="J113" s="10" t="s">
        <v>1856</v>
      </c>
      <c r="K113" s="10" t="s">
        <v>1857</v>
      </c>
      <c r="L113" s="10" t="s">
        <v>1856</v>
      </c>
      <c r="M113" s="10" t="s">
        <v>1857</v>
      </c>
      <c r="N113" s="10" t="s">
        <v>1856</v>
      </c>
      <c r="O113" s="10" t="s">
        <v>1874</v>
      </c>
      <c r="P113" s="10" t="s">
        <v>1859</v>
      </c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83" t="s">
        <v>1855</v>
      </c>
      <c r="CY113" s="10"/>
      <c r="CZ113" s="10" t="s">
        <v>1861</v>
      </c>
      <c r="DA113" s="10">
        <v>0</v>
      </c>
      <c r="DB113" s="10">
        <v>1</v>
      </c>
      <c r="DC113" s="10">
        <v>0</v>
      </c>
      <c r="DD113" s="10">
        <v>1</v>
      </c>
    </row>
    <row r="114" spans="1:108" x14ac:dyDescent="0.25">
      <c r="A114" s="1">
        <f ca="1">CELL("contents",'Общие сведения'!A113)</f>
        <v>110</v>
      </c>
      <c r="B114" s="1" t="str">
        <f ca="1">CELL("contents",'Общие сведения'!B113)</f>
        <v>Горная, 18-А</v>
      </c>
      <c r="C114" s="9">
        <v>3811095810</v>
      </c>
      <c r="D114" s="9" t="s">
        <v>1856</v>
      </c>
      <c r="E114" s="9">
        <v>3808166404</v>
      </c>
      <c r="F114" s="9" t="s">
        <v>1856</v>
      </c>
      <c r="G114" s="9"/>
      <c r="H114" s="9" t="s">
        <v>1856</v>
      </c>
      <c r="I114" s="9">
        <v>3811095810</v>
      </c>
      <c r="J114" s="9" t="s">
        <v>1856</v>
      </c>
      <c r="K114" s="9" t="s">
        <v>1857</v>
      </c>
      <c r="L114" s="9" t="s">
        <v>1856</v>
      </c>
      <c r="M114" s="9" t="s">
        <v>1857</v>
      </c>
      <c r="N114" s="9" t="s">
        <v>1856</v>
      </c>
      <c r="O114" s="9" t="s">
        <v>1874</v>
      </c>
      <c r="P114" s="9" t="s">
        <v>1859</v>
      </c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74" t="s">
        <v>1855</v>
      </c>
      <c r="CY114" s="9"/>
      <c r="CZ114" s="9" t="s">
        <v>1861</v>
      </c>
      <c r="DA114" s="9">
        <v>0</v>
      </c>
      <c r="DB114" s="9">
        <v>1</v>
      </c>
      <c r="DC114" s="9">
        <v>0</v>
      </c>
      <c r="DD114" s="9">
        <v>1</v>
      </c>
    </row>
    <row r="115" spans="1:108" x14ac:dyDescent="0.25">
      <c r="A115" s="1">
        <f ca="1">CELL("contents",'Общие сведения'!A114)</f>
        <v>111</v>
      </c>
      <c r="B115" s="1" t="str">
        <f ca="1">CELL("contents",'Общие сведения'!B114)</f>
        <v>Горная, 18-В</v>
      </c>
      <c r="C115" s="9">
        <v>3811095810</v>
      </c>
      <c r="D115" s="9" t="s">
        <v>1856</v>
      </c>
      <c r="E115" s="9">
        <v>3808166404</v>
      </c>
      <c r="F115" s="9" t="s">
        <v>1856</v>
      </c>
      <c r="G115" s="9"/>
      <c r="H115" s="9" t="s">
        <v>1856</v>
      </c>
      <c r="I115" s="9">
        <v>3811095810</v>
      </c>
      <c r="J115" s="9" t="s">
        <v>1856</v>
      </c>
      <c r="K115" s="9" t="s">
        <v>1857</v>
      </c>
      <c r="L115" s="9" t="s">
        <v>1856</v>
      </c>
      <c r="M115" s="9" t="s">
        <v>1857</v>
      </c>
      <c r="N115" s="9" t="s">
        <v>1856</v>
      </c>
      <c r="O115" s="9" t="s">
        <v>1858</v>
      </c>
      <c r="P115" s="9" t="s">
        <v>1859</v>
      </c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8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84"/>
      <c r="CQ115" s="84"/>
      <c r="CR115" s="84"/>
      <c r="CS115" s="84"/>
      <c r="CT115" s="84"/>
      <c r="CU115" s="84"/>
      <c r="CV115" s="84"/>
      <c r="CW115" s="84"/>
      <c r="CX115" s="74" t="s">
        <v>1855</v>
      </c>
      <c r="CY115" s="9"/>
      <c r="CZ115" s="9" t="s">
        <v>1860</v>
      </c>
      <c r="DA115" s="9">
        <v>0</v>
      </c>
      <c r="DB115" s="9">
        <v>1</v>
      </c>
      <c r="DC115" s="9">
        <v>0</v>
      </c>
      <c r="DD115" s="9">
        <v>1</v>
      </c>
    </row>
    <row r="116" spans="1:108" x14ac:dyDescent="0.25">
      <c r="A116" s="1">
        <f ca="1">CELL("contents",'Общие сведения'!A115)</f>
        <v>112</v>
      </c>
      <c r="B116" s="1" t="str">
        <f ca="1">CELL("contents",'Общие сведения'!B115)</f>
        <v>Горная, 8-б</v>
      </c>
      <c r="C116" s="9"/>
      <c r="D116" s="9" t="s">
        <v>1856</v>
      </c>
      <c r="E116" s="9">
        <v>3808166404</v>
      </c>
      <c r="F116" s="9" t="s">
        <v>1856</v>
      </c>
      <c r="G116" s="9"/>
      <c r="H116" s="9" t="s">
        <v>1856</v>
      </c>
      <c r="I116" s="9"/>
      <c r="J116" s="9" t="s">
        <v>1856</v>
      </c>
      <c r="K116" s="9" t="s">
        <v>1857</v>
      </c>
      <c r="L116" s="9" t="s">
        <v>1856</v>
      </c>
      <c r="M116" s="9" t="s">
        <v>1857</v>
      </c>
      <c r="N116" s="9" t="s">
        <v>1856</v>
      </c>
      <c r="O116" s="9" t="s">
        <v>1862</v>
      </c>
      <c r="P116" s="9" t="s">
        <v>1859</v>
      </c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8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84"/>
      <c r="CQ116" s="84"/>
      <c r="CR116" s="84"/>
      <c r="CS116" s="84"/>
      <c r="CT116" s="84"/>
      <c r="CU116" s="84"/>
      <c r="CV116" s="84"/>
      <c r="CW116" s="84"/>
      <c r="CX116" s="74" t="s">
        <v>1855</v>
      </c>
      <c r="CY116" s="9"/>
      <c r="CZ116" s="9" t="s">
        <v>1861</v>
      </c>
      <c r="DA116" s="9">
        <v>0</v>
      </c>
      <c r="DB116" s="9">
        <v>1</v>
      </c>
      <c r="DC116" s="9">
        <v>0</v>
      </c>
      <c r="DD116" s="9">
        <v>1</v>
      </c>
    </row>
    <row r="117" spans="1:108" x14ac:dyDescent="0.25">
      <c r="A117" s="1">
        <f ca="1">CELL("contents",'Общие сведения'!A116)</f>
        <v>113</v>
      </c>
      <c r="B117" s="1" t="str">
        <f ca="1">CELL("contents",'Общие сведения'!B116)</f>
        <v>4-я Горьковская, 7</v>
      </c>
      <c r="C117" s="9"/>
      <c r="D117" s="9" t="s">
        <v>1856</v>
      </c>
      <c r="E117" s="9">
        <v>3808166404</v>
      </c>
      <c r="F117" s="9" t="s">
        <v>1856</v>
      </c>
      <c r="G117" s="9"/>
      <c r="H117" s="9" t="s">
        <v>1856</v>
      </c>
      <c r="I117" s="9"/>
      <c r="J117" s="9" t="s">
        <v>1856</v>
      </c>
      <c r="K117" s="9" t="s">
        <v>1857</v>
      </c>
      <c r="L117" s="9" t="s">
        <v>1856</v>
      </c>
      <c r="M117" s="9"/>
      <c r="N117" s="9" t="s">
        <v>1856</v>
      </c>
      <c r="O117" s="9" t="s">
        <v>1863</v>
      </c>
      <c r="P117" s="9" t="s">
        <v>1859</v>
      </c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84"/>
      <c r="CQ117" s="84"/>
      <c r="CR117" s="84"/>
      <c r="CS117" s="84"/>
      <c r="CT117" s="84"/>
      <c r="CU117" s="84"/>
      <c r="CV117" s="84"/>
      <c r="CW117" s="84"/>
      <c r="CX117" s="74" t="s">
        <v>1855</v>
      </c>
      <c r="CY117" s="9"/>
      <c r="CZ117" s="9" t="s">
        <v>1861</v>
      </c>
      <c r="DA117" s="9">
        <v>0</v>
      </c>
      <c r="DB117" s="9">
        <v>1</v>
      </c>
      <c r="DC117" s="9">
        <v>0</v>
      </c>
      <c r="DD117" s="9">
        <v>1</v>
      </c>
    </row>
    <row r="118" spans="1:108" x14ac:dyDescent="0.25">
      <c r="A118" s="1">
        <f ca="1">CELL("contents",'Общие сведения'!A117)</f>
        <v>114</v>
      </c>
      <c r="B118" s="1" t="str">
        <f ca="1">CELL("contents",'Общие сведения'!B117)</f>
        <v>4-я Горьковская, 8</v>
      </c>
      <c r="C118" s="9"/>
      <c r="D118" s="9" t="s">
        <v>1856</v>
      </c>
      <c r="E118" s="9">
        <v>3808166404</v>
      </c>
      <c r="F118" s="9" t="s">
        <v>1856</v>
      </c>
      <c r="G118" s="9"/>
      <c r="H118" s="9" t="s">
        <v>1856</v>
      </c>
      <c r="I118" s="9"/>
      <c r="J118" s="9" t="s">
        <v>1856</v>
      </c>
      <c r="K118" s="9" t="s">
        <v>1857</v>
      </c>
      <c r="L118" s="9" t="s">
        <v>1856</v>
      </c>
      <c r="M118" s="9"/>
      <c r="N118" s="9" t="s">
        <v>1856</v>
      </c>
      <c r="O118" s="9" t="s">
        <v>1863</v>
      </c>
      <c r="P118" s="9" t="s">
        <v>1859</v>
      </c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74" t="s">
        <v>1855</v>
      </c>
      <c r="CY118" s="9"/>
      <c r="CZ118" s="9" t="s">
        <v>1861</v>
      </c>
      <c r="DA118" s="9">
        <v>0</v>
      </c>
      <c r="DB118" s="9">
        <v>1</v>
      </c>
      <c r="DC118" s="9">
        <v>0</v>
      </c>
      <c r="DD118" s="9">
        <v>1</v>
      </c>
    </row>
    <row r="119" spans="1:108" x14ac:dyDescent="0.25">
      <c r="A119" s="1">
        <f ca="1">CELL("contents",'Общие сведения'!A118)</f>
        <v>115</v>
      </c>
      <c r="B119" s="1" t="str">
        <f ca="1">CELL("contents",'Общие сведения'!B118)</f>
        <v>4-я Горьковская, 9</v>
      </c>
      <c r="C119" s="9"/>
      <c r="D119" s="9" t="s">
        <v>1856</v>
      </c>
      <c r="E119" s="9">
        <v>3808166404</v>
      </c>
      <c r="F119" s="9" t="s">
        <v>1856</v>
      </c>
      <c r="G119" s="9"/>
      <c r="H119" s="9" t="s">
        <v>1856</v>
      </c>
      <c r="I119" s="9"/>
      <c r="J119" s="9" t="s">
        <v>1856</v>
      </c>
      <c r="K119" s="9" t="s">
        <v>1857</v>
      </c>
      <c r="L119" s="9" t="s">
        <v>1856</v>
      </c>
      <c r="M119" s="9"/>
      <c r="N119" s="9" t="s">
        <v>1856</v>
      </c>
      <c r="O119" s="9" t="s">
        <v>1863</v>
      </c>
      <c r="P119" s="9" t="s">
        <v>1859</v>
      </c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74" t="s">
        <v>1855</v>
      </c>
      <c r="CY119" s="9"/>
      <c r="CZ119" s="9" t="s">
        <v>1861</v>
      </c>
      <c r="DA119" s="9">
        <v>0</v>
      </c>
      <c r="DB119" s="9">
        <v>1</v>
      </c>
      <c r="DC119" s="9">
        <v>0</v>
      </c>
      <c r="DD119" s="9">
        <v>1</v>
      </c>
    </row>
    <row r="120" spans="1:108" x14ac:dyDescent="0.25">
      <c r="A120" s="1">
        <f ca="1">CELL("contents",'Общие сведения'!A119)</f>
        <v>116</v>
      </c>
      <c r="B120" s="1" t="str">
        <f ca="1">CELL("contents",'Общие сведения'!B119)</f>
        <v>Грязнова, 31-б</v>
      </c>
      <c r="C120" s="9"/>
      <c r="D120" s="9" t="s">
        <v>1856</v>
      </c>
      <c r="E120" s="9">
        <v>3808166404</v>
      </c>
      <c r="F120" s="9" t="s">
        <v>1856</v>
      </c>
      <c r="G120" s="9"/>
      <c r="H120" s="9" t="s">
        <v>1856</v>
      </c>
      <c r="I120" s="9"/>
      <c r="J120" s="9" t="s">
        <v>1856</v>
      </c>
      <c r="K120" s="9" t="s">
        <v>1857</v>
      </c>
      <c r="L120" s="9" t="s">
        <v>1856</v>
      </c>
      <c r="M120" s="9"/>
      <c r="N120" s="9" t="s">
        <v>1856</v>
      </c>
      <c r="O120" s="9" t="s">
        <v>1862</v>
      </c>
      <c r="P120" s="9" t="s">
        <v>1859</v>
      </c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8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84"/>
      <c r="CQ120" s="84"/>
      <c r="CR120" s="84"/>
      <c r="CS120" s="84"/>
      <c r="CT120" s="84"/>
      <c r="CU120" s="84"/>
      <c r="CV120" s="84"/>
      <c r="CW120" s="84"/>
      <c r="CX120" s="74" t="s">
        <v>1855</v>
      </c>
      <c r="CY120" s="9"/>
      <c r="CZ120" s="9" t="s">
        <v>1861</v>
      </c>
      <c r="DA120" s="9">
        <v>0</v>
      </c>
      <c r="DB120" s="9">
        <v>1</v>
      </c>
      <c r="DC120" s="9">
        <v>0</v>
      </c>
      <c r="DD120" s="9">
        <v>1</v>
      </c>
    </row>
    <row r="121" spans="1:108" x14ac:dyDescent="0.25">
      <c r="A121" s="1">
        <f ca="1">CELL("contents",'Общие сведения'!A120)</f>
        <v>117</v>
      </c>
      <c r="B121" s="1" t="str">
        <f ca="1">CELL("contents",'Общие сведения'!B120)</f>
        <v>Депутатская, 27/2</v>
      </c>
      <c r="C121" s="9">
        <v>3811095810</v>
      </c>
      <c r="D121" s="9" t="s">
        <v>1856</v>
      </c>
      <c r="E121" s="9">
        <v>3808166404</v>
      </c>
      <c r="F121" s="9" t="s">
        <v>1856</v>
      </c>
      <c r="G121" s="9"/>
      <c r="H121" s="9" t="s">
        <v>1856</v>
      </c>
      <c r="I121" s="9">
        <v>3811095810</v>
      </c>
      <c r="J121" s="9" t="s">
        <v>1856</v>
      </c>
      <c r="K121" s="9" t="s">
        <v>1857</v>
      </c>
      <c r="L121" s="9" t="s">
        <v>1856</v>
      </c>
      <c r="M121" s="9" t="s">
        <v>1857</v>
      </c>
      <c r="N121" s="9" t="s">
        <v>1856</v>
      </c>
      <c r="O121" s="9" t="s">
        <v>1870</v>
      </c>
      <c r="P121" s="9" t="s">
        <v>1859</v>
      </c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8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84"/>
      <c r="CQ121" s="84"/>
      <c r="CR121" s="84"/>
      <c r="CS121" s="84"/>
      <c r="CT121" s="84"/>
      <c r="CU121" s="84"/>
      <c r="CV121" s="84"/>
      <c r="CW121" s="84"/>
      <c r="CX121" s="74" t="s">
        <v>1855</v>
      </c>
      <c r="CY121" s="9"/>
      <c r="CZ121" s="9" t="s">
        <v>1860</v>
      </c>
      <c r="DA121" s="9">
        <v>0</v>
      </c>
      <c r="DB121" s="9">
        <v>1</v>
      </c>
      <c r="DC121" s="9">
        <v>0</v>
      </c>
      <c r="DD121" s="9">
        <v>1</v>
      </c>
    </row>
    <row r="122" spans="1:108" x14ac:dyDescent="0.25">
      <c r="A122" s="1">
        <f ca="1">CELL("contents",'Общие сведения'!A121)</f>
        <v>118</v>
      </c>
      <c r="B122" s="1" t="str">
        <f ca="1">CELL("contents",'Общие сведения'!B121)</f>
        <v>Депутатская, 34</v>
      </c>
      <c r="C122" s="9">
        <v>3811095810</v>
      </c>
      <c r="D122" s="9" t="s">
        <v>1856</v>
      </c>
      <c r="E122" s="9">
        <v>3808166404</v>
      </c>
      <c r="F122" s="9" t="s">
        <v>1856</v>
      </c>
      <c r="G122" s="9"/>
      <c r="H122" s="9" t="s">
        <v>1856</v>
      </c>
      <c r="I122" s="9">
        <v>3811095810</v>
      </c>
      <c r="J122" s="9" t="s">
        <v>1856</v>
      </c>
      <c r="K122" s="9" t="s">
        <v>1857</v>
      </c>
      <c r="L122" s="9" t="s">
        <v>1856</v>
      </c>
      <c r="M122" s="9" t="s">
        <v>1857</v>
      </c>
      <c r="N122" s="9" t="s">
        <v>1856</v>
      </c>
      <c r="O122" s="9" t="s">
        <v>1862</v>
      </c>
      <c r="P122" s="9" t="s">
        <v>1859</v>
      </c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8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84"/>
      <c r="CQ122" s="84"/>
      <c r="CR122" s="84"/>
      <c r="CS122" s="84"/>
      <c r="CT122" s="84"/>
      <c r="CU122" s="84"/>
      <c r="CV122" s="84"/>
      <c r="CW122" s="84"/>
      <c r="CX122" s="74" t="s">
        <v>1855</v>
      </c>
      <c r="CY122" s="9"/>
      <c r="CZ122" s="9" t="s">
        <v>1861</v>
      </c>
      <c r="DA122" s="9">
        <v>0</v>
      </c>
      <c r="DB122" s="9">
        <v>1</v>
      </c>
      <c r="DC122" s="9">
        <v>0</v>
      </c>
      <c r="DD122" s="9">
        <v>1</v>
      </c>
    </row>
    <row r="123" spans="1:108" x14ac:dyDescent="0.25">
      <c r="A123" s="1">
        <f ca="1">CELL("contents",'Общие сведения'!A122)</f>
        <v>119</v>
      </c>
      <c r="B123" s="1" t="str">
        <f ca="1">CELL("contents",'Общие сведения'!B122)</f>
        <v>Депутатская, 43/1</v>
      </c>
      <c r="C123" s="9">
        <v>3811095810</v>
      </c>
      <c r="D123" s="9" t="s">
        <v>1856</v>
      </c>
      <c r="E123" s="9">
        <v>3808166404</v>
      </c>
      <c r="F123" s="9" t="s">
        <v>1856</v>
      </c>
      <c r="G123" s="9"/>
      <c r="H123" s="9" t="s">
        <v>1856</v>
      </c>
      <c r="I123" s="9">
        <v>3811095810</v>
      </c>
      <c r="J123" s="9" t="s">
        <v>1856</v>
      </c>
      <c r="K123" s="9" t="s">
        <v>1857</v>
      </c>
      <c r="L123" s="9" t="s">
        <v>1856</v>
      </c>
      <c r="M123" s="9" t="s">
        <v>1857</v>
      </c>
      <c r="N123" s="9" t="s">
        <v>1856</v>
      </c>
      <c r="O123" s="9" t="s">
        <v>1870</v>
      </c>
      <c r="P123" s="9" t="s">
        <v>1859</v>
      </c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8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84"/>
      <c r="CQ123" s="84"/>
      <c r="CR123" s="84"/>
      <c r="CS123" s="84"/>
      <c r="CT123" s="84"/>
      <c r="CU123" s="84"/>
      <c r="CV123" s="84"/>
      <c r="CW123" s="84"/>
      <c r="CX123" s="74" t="s">
        <v>1855</v>
      </c>
      <c r="CY123" s="9"/>
      <c r="CZ123" s="9" t="s">
        <v>1860</v>
      </c>
      <c r="DA123" s="9">
        <v>0</v>
      </c>
      <c r="DB123" s="9">
        <v>1</v>
      </c>
      <c r="DC123" s="9">
        <v>0</v>
      </c>
      <c r="DD123" s="9">
        <v>1</v>
      </c>
    </row>
    <row r="124" spans="1:108" x14ac:dyDescent="0.25">
      <c r="A124" s="1">
        <f ca="1">CELL("contents",'Общие сведения'!A123)</f>
        <v>120</v>
      </c>
      <c r="B124" s="1" t="str">
        <f ca="1">CELL("contents",'Общие сведения'!B123)</f>
        <v>Депутатская, 43/5</v>
      </c>
      <c r="C124" s="9">
        <v>3811095810</v>
      </c>
      <c r="D124" s="9" t="s">
        <v>1856</v>
      </c>
      <c r="E124" s="9">
        <v>3808166404</v>
      </c>
      <c r="F124" s="9" t="s">
        <v>1856</v>
      </c>
      <c r="G124" s="9"/>
      <c r="H124" s="9" t="s">
        <v>1856</v>
      </c>
      <c r="I124" s="9">
        <v>3811095810</v>
      </c>
      <c r="J124" s="9" t="s">
        <v>1856</v>
      </c>
      <c r="K124" s="9" t="s">
        <v>1857</v>
      </c>
      <c r="L124" s="9" t="s">
        <v>1856</v>
      </c>
      <c r="M124" s="9" t="s">
        <v>1857</v>
      </c>
      <c r="N124" s="9" t="s">
        <v>1856</v>
      </c>
      <c r="O124" s="9" t="s">
        <v>1864</v>
      </c>
      <c r="P124" s="9" t="s">
        <v>1859</v>
      </c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8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84"/>
      <c r="CQ124" s="84"/>
      <c r="CR124" s="84"/>
      <c r="CS124" s="84"/>
      <c r="CT124" s="84"/>
      <c r="CU124" s="84"/>
      <c r="CV124" s="84"/>
      <c r="CW124" s="84"/>
      <c r="CX124" s="74" t="s">
        <v>1855</v>
      </c>
      <c r="CY124" s="9"/>
      <c r="CZ124" s="9" t="s">
        <v>1860</v>
      </c>
      <c r="DA124" s="9">
        <v>0</v>
      </c>
      <c r="DB124" s="9">
        <v>1</v>
      </c>
      <c r="DC124" s="9">
        <v>0</v>
      </c>
      <c r="DD124" s="9">
        <v>1</v>
      </c>
    </row>
    <row r="125" spans="1:108" x14ac:dyDescent="0.25">
      <c r="A125" s="1">
        <f ca="1">CELL("contents",'Общие сведения'!A124)</f>
        <v>121</v>
      </c>
      <c r="B125" s="1" t="str">
        <f ca="1">CELL("contents",'Общие сведения'!B124)</f>
        <v>Депутатская, 45/1</v>
      </c>
      <c r="C125" s="9">
        <v>3811095810</v>
      </c>
      <c r="D125" s="9" t="s">
        <v>1856</v>
      </c>
      <c r="E125" s="9">
        <v>3808166404</v>
      </c>
      <c r="F125" s="9" t="s">
        <v>1856</v>
      </c>
      <c r="G125" s="9"/>
      <c r="H125" s="9" t="s">
        <v>1856</v>
      </c>
      <c r="I125" s="9">
        <v>3811095810</v>
      </c>
      <c r="J125" s="9" t="s">
        <v>1856</v>
      </c>
      <c r="K125" s="9" t="s">
        <v>1857</v>
      </c>
      <c r="L125" s="9" t="s">
        <v>1856</v>
      </c>
      <c r="M125" s="9" t="s">
        <v>1857</v>
      </c>
      <c r="N125" s="9" t="s">
        <v>1856</v>
      </c>
      <c r="O125" s="9" t="s">
        <v>1858</v>
      </c>
      <c r="P125" s="9" t="s">
        <v>1859</v>
      </c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9" t="s">
        <v>1866</v>
      </c>
      <c r="CY125" s="9"/>
      <c r="CZ125" s="9" t="s">
        <v>1860</v>
      </c>
      <c r="DA125" s="9">
        <v>0</v>
      </c>
      <c r="DB125" s="9">
        <v>1</v>
      </c>
      <c r="DC125" s="9">
        <v>0</v>
      </c>
      <c r="DD125" s="9">
        <v>1</v>
      </c>
    </row>
    <row r="126" spans="1:108" x14ac:dyDescent="0.25">
      <c r="A126" s="1">
        <f ca="1">CELL("contents",'Общие сведения'!A125)</f>
        <v>122</v>
      </c>
      <c r="B126" s="1" t="str">
        <f ca="1">CELL("contents",'Общие сведения'!B125)</f>
        <v>Депутатская, 45/4</v>
      </c>
      <c r="C126" s="9">
        <v>3811095810</v>
      </c>
      <c r="D126" s="9" t="s">
        <v>1856</v>
      </c>
      <c r="E126" s="9">
        <v>3808166404</v>
      </c>
      <c r="F126" s="9" t="s">
        <v>1856</v>
      </c>
      <c r="G126" s="9"/>
      <c r="H126" s="9" t="s">
        <v>1856</v>
      </c>
      <c r="I126" s="9">
        <v>3811095810</v>
      </c>
      <c r="J126" s="9" t="s">
        <v>1856</v>
      </c>
      <c r="K126" s="9" t="s">
        <v>1857</v>
      </c>
      <c r="L126" s="9" t="s">
        <v>1856</v>
      </c>
      <c r="M126" s="9" t="s">
        <v>1857</v>
      </c>
      <c r="N126" s="9" t="s">
        <v>1856</v>
      </c>
      <c r="O126" s="9" t="s">
        <v>1875</v>
      </c>
      <c r="P126" s="9" t="s">
        <v>1859</v>
      </c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74" t="s">
        <v>1855</v>
      </c>
      <c r="CY126" s="9"/>
      <c r="CZ126" s="9" t="s">
        <v>1860</v>
      </c>
      <c r="DA126" s="9">
        <v>0</v>
      </c>
      <c r="DB126" s="9">
        <v>1</v>
      </c>
      <c r="DC126" s="9">
        <v>0</v>
      </c>
      <c r="DD126" s="9">
        <v>1</v>
      </c>
    </row>
    <row r="127" spans="1:108" x14ac:dyDescent="0.25">
      <c r="A127" s="1">
        <f ca="1">CELL("contents",'Общие сведения'!A126)</f>
        <v>123</v>
      </c>
      <c r="B127" s="1" t="str">
        <f ca="1">CELL("contents",'Общие сведения'!B126)</f>
        <v>Депутатская, 48</v>
      </c>
      <c r="C127" s="9">
        <v>3811095810</v>
      </c>
      <c r="D127" s="9" t="s">
        <v>1856</v>
      </c>
      <c r="E127" s="9">
        <v>3808166404</v>
      </c>
      <c r="F127" s="9" t="s">
        <v>1856</v>
      </c>
      <c r="G127" s="9"/>
      <c r="H127" s="9" t="s">
        <v>1856</v>
      </c>
      <c r="I127" s="9">
        <v>3811095810</v>
      </c>
      <c r="J127" s="9" t="s">
        <v>1856</v>
      </c>
      <c r="K127" s="9" t="s">
        <v>1857</v>
      </c>
      <c r="L127" s="9" t="s">
        <v>1856</v>
      </c>
      <c r="M127" s="9" t="s">
        <v>1857</v>
      </c>
      <c r="N127" s="9" t="s">
        <v>1856</v>
      </c>
      <c r="O127" s="9" t="s">
        <v>1874</v>
      </c>
      <c r="P127" s="9" t="s">
        <v>1859</v>
      </c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8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84"/>
      <c r="CQ127" s="84"/>
      <c r="CR127" s="84"/>
      <c r="CS127" s="84"/>
      <c r="CT127" s="84"/>
      <c r="CU127" s="84"/>
      <c r="CV127" s="84"/>
      <c r="CW127" s="84"/>
      <c r="CX127" s="74" t="s">
        <v>1855</v>
      </c>
      <c r="CY127" s="9"/>
      <c r="CZ127" s="9" t="s">
        <v>1861</v>
      </c>
      <c r="DA127" s="9">
        <v>0</v>
      </c>
      <c r="DB127" s="9">
        <v>1</v>
      </c>
      <c r="DC127" s="9">
        <v>0</v>
      </c>
      <c r="DD127" s="9">
        <v>1</v>
      </c>
    </row>
    <row r="128" spans="1:108" x14ac:dyDescent="0.25">
      <c r="A128" s="1">
        <f ca="1">CELL("contents",'Общие сведения'!A127)</f>
        <v>124</v>
      </c>
      <c r="B128" s="1" t="str">
        <f ca="1">CELL("contents",'Общие сведения'!B127)</f>
        <v>Депутатская, 51/1</v>
      </c>
      <c r="C128" s="9">
        <v>3811095810</v>
      </c>
      <c r="D128" s="9" t="s">
        <v>1856</v>
      </c>
      <c r="E128" s="9">
        <v>3808166404</v>
      </c>
      <c r="F128" s="9" t="s">
        <v>1856</v>
      </c>
      <c r="G128" s="9"/>
      <c r="H128" s="9" t="s">
        <v>1856</v>
      </c>
      <c r="I128" s="9">
        <v>3811095810</v>
      </c>
      <c r="J128" s="9" t="s">
        <v>1856</v>
      </c>
      <c r="K128" s="9" t="s">
        <v>1857</v>
      </c>
      <c r="L128" s="9" t="s">
        <v>1856</v>
      </c>
      <c r="M128" s="9" t="s">
        <v>1857</v>
      </c>
      <c r="N128" s="9" t="s">
        <v>1856</v>
      </c>
      <c r="O128" s="9" t="s">
        <v>1865</v>
      </c>
      <c r="P128" s="9" t="s">
        <v>1859</v>
      </c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74" t="s">
        <v>1855</v>
      </c>
      <c r="CY128" s="9"/>
      <c r="CZ128" s="9" t="s">
        <v>1860</v>
      </c>
      <c r="DA128" s="9">
        <v>0</v>
      </c>
      <c r="DB128" s="9">
        <v>1</v>
      </c>
      <c r="DC128" s="9">
        <v>0</v>
      </c>
      <c r="DD128" s="9">
        <v>1</v>
      </c>
    </row>
    <row r="129" spans="1:108" s="1" customFormat="1" x14ac:dyDescent="0.25">
      <c r="A129" s="1">
        <f ca="1">CELL("contents",'Общие сведения'!A128)</f>
        <v>125</v>
      </c>
      <c r="B129" s="1" t="str">
        <f ca="1">CELL("contents",'Общие сведения'!B128)</f>
        <v>Депутатская, 53-В</v>
      </c>
      <c r="C129" s="10">
        <v>3811095810</v>
      </c>
      <c r="D129" s="10" t="s">
        <v>1856</v>
      </c>
      <c r="E129" s="10">
        <v>3808166404</v>
      </c>
      <c r="F129" s="10" t="s">
        <v>1856</v>
      </c>
      <c r="G129" s="10"/>
      <c r="H129" s="10" t="s">
        <v>1856</v>
      </c>
      <c r="I129" s="10">
        <v>3811095810</v>
      </c>
      <c r="J129" s="10" t="s">
        <v>1856</v>
      </c>
      <c r="K129" s="10" t="s">
        <v>1857</v>
      </c>
      <c r="L129" s="10" t="s">
        <v>1856</v>
      </c>
      <c r="M129" s="10" t="s">
        <v>1857</v>
      </c>
      <c r="N129" s="10" t="s">
        <v>1856</v>
      </c>
      <c r="O129" s="10" t="s">
        <v>1865</v>
      </c>
      <c r="P129" s="10" t="s">
        <v>1859</v>
      </c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83" t="s">
        <v>1855</v>
      </c>
      <c r="CY129" s="10"/>
      <c r="CZ129" s="10" t="s">
        <v>1860</v>
      </c>
      <c r="DA129" s="10">
        <v>0</v>
      </c>
      <c r="DB129" s="10">
        <v>1</v>
      </c>
      <c r="DC129" s="10">
        <v>0</v>
      </c>
      <c r="DD129" s="10">
        <v>1</v>
      </c>
    </row>
    <row r="130" spans="1:108" s="1" customFormat="1" x14ac:dyDescent="0.25">
      <c r="A130" s="1">
        <f ca="1">CELL("contents",'Общие сведения'!A129)</f>
        <v>126</v>
      </c>
      <c r="B130" s="1" t="str">
        <f ca="1">CELL("contents",'Общие сведения'!B129)</f>
        <v>Депутатская, 53-А</v>
      </c>
      <c r="C130" s="10">
        <v>3811095810</v>
      </c>
      <c r="D130" s="10" t="s">
        <v>1856</v>
      </c>
      <c r="E130" s="10">
        <v>3808166404</v>
      </c>
      <c r="F130" s="10" t="s">
        <v>1856</v>
      </c>
      <c r="G130" s="10"/>
      <c r="H130" s="10" t="s">
        <v>1856</v>
      </c>
      <c r="I130" s="10">
        <v>3811095810</v>
      </c>
      <c r="J130" s="10" t="s">
        <v>1856</v>
      </c>
      <c r="K130" s="10" t="s">
        <v>1857</v>
      </c>
      <c r="L130" s="10" t="s">
        <v>1856</v>
      </c>
      <c r="M130" s="10" t="s">
        <v>1857</v>
      </c>
      <c r="N130" s="10" t="s">
        <v>1856</v>
      </c>
      <c r="O130" s="10" t="s">
        <v>1865</v>
      </c>
      <c r="P130" s="10" t="s">
        <v>1859</v>
      </c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83" t="s">
        <v>1855</v>
      </c>
      <c r="CY130" s="10"/>
      <c r="CZ130" s="10" t="s">
        <v>1860</v>
      </c>
      <c r="DA130" s="10">
        <v>0</v>
      </c>
      <c r="DB130" s="10">
        <v>1</v>
      </c>
      <c r="DC130" s="10">
        <v>0</v>
      </c>
      <c r="DD130" s="10">
        <v>1</v>
      </c>
    </row>
    <row r="131" spans="1:108" x14ac:dyDescent="0.25">
      <c r="A131" s="1">
        <f ca="1">CELL("contents",'Общие сведения'!A130)</f>
        <v>127</v>
      </c>
      <c r="B131" s="1" t="str">
        <f ca="1">CELL("contents",'Общие сведения'!B130)</f>
        <v>Депутатская, 55/1</v>
      </c>
      <c r="C131" s="9">
        <v>3811095810</v>
      </c>
      <c r="D131" s="9" t="s">
        <v>1856</v>
      </c>
      <c r="E131" s="9">
        <v>3808166404</v>
      </c>
      <c r="F131" s="9" t="s">
        <v>1856</v>
      </c>
      <c r="G131" s="9"/>
      <c r="H131" s="9" t="s">
        <v>1856</v>
      </c>
      <c r="I131" s="9">
        <v>3811095810</v>
      </c>
      <c r="J131" s="9" t="s">
        <v>1856</v>
      </c>
      <c r="K131" s="9" t="s">
        <v>1857</v>
      </c>
      <c r="L131" s="9" t="s">
        <v>1856</v>
      </c>
      <c r="M131" s="9" t="s">
        <v>1857</v>
      </c>
      <c r="N131" s="9" t="s">
        <v>1856</v>
      </c>
      <c r="O131" s="9" t="s">
        <v>1865</v>
      </c>
      <c r="P131" s="9" t="s">
        <v>1859</v>
      </c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8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84"/>
      <c r="CQ131" s="84"/>
      <c r="CR131" s="84"/>
      <c r="CS131" s="84"/>
      <c r="CT131" s="84"/>
      <c r="CU131" s="84"/>
      <c r="CV131" s="84"/>
      <c r="CW131" s="84"/>
      <c r="CX131" s="74" t="s">
        <v>1855</v>
      </c>
      <c r="CY131" s="9"/>
      <c r="CZ131" s="9" t="s">
        <v>1860</v>
      </c>
      <c r="DA131" s="9">
        <v>0</v>
      </c>
      <c r="DB131" s="9">
        <v>1</v>
      </c>
      <c r="DC131" s="9">
        <v>0</v>
      </c>
      <c r="DD131" s="9">
        <v>1</v>
      </c>
    </row>
    <row r="132" spans="1:108" x14ac:dyDescent="0.25">
      <c r="A132" s="1">
        <f ca="1">CELL("contents",'Общие сведения'!A131)</f>
        <v>128</v>
      </c>
      <c r="B132" s="1" t="str">
        <f ca="1">CELL("contents",'Общие сведения'!B131)</f>
        <v>Депутатская, 55/2</v>
      </c>
      <c r="C132" s="9">
        <v>3811095810</v>
      </c>
      <c r="D132" s="9" t="s">
        <v>1856</v>
      </c>
      <c r="E132" s="9">
        <v>3808166404</v>
      </c>
      <c r="F132" s="9" t="s">
        <v>1856</v>
      </c>
      <c r="G132" s="9"/>
      <c r="H132" s="9" t="s">
        <v>1856</v>
      </c>
      <c r="I132" s="9">
        <v>3811095810</v>
      </c>
      <c r="J132" s="9" t="s">
        <v>1856</v>
      </c>
      <c r="K132" s="9" t="s">
        <v>1857</v>
      </c>
      <c r="L132" s="9" t="s">
        <v>1856</v>
      </c>
      <c r="M132" s="9" t="s">
        <v>1857</v>
      </c>
      <c r="N132" s="9" t="s">
        <v>1856</v>
      </c>
      <c r="O132" s="9" t="s">
        <v>1865</v>
      </c>
      <c r="P132" s="9" t="s">
        <v>1859</v>
      </c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8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84"/>
      <c r="CQ132" s="84"/>
      <c r="CR132" s="84"/>
      <c r="CS132" s="84"/>
      <c r="CT132" s="84"/>
      <c r="CU132" s="84"/>
      <c r="CV132" s="84"/>
      <c r="CW132" s="84"/>
      <c r="CX132" s="74" t="s">
        <v>1855</v>
      </c>
      <c r="CY132" s="9"/>
      <c r="CZ132" s="9" t="s">
        <v>1860</v>
      </c>
      <c r="DA132" s="9">
        <v>0</v>
      </c>
      <c r="DB132" s="9">
        <v>1</v>
      </c>
      <c r="DC132" s="9">
        <v>0</v>
      </c>
      <c r="DD132" s="9">
        <v>1</v>
      </c>
    </row>
    <row r="133" spans="1:108" x14ac:dyDescent="0.25">
      <c r="A133" s="1">
        <f ca="1">CELL("contents",'Общие сведения'!A132)</f>
        <v>129</v>
      </c>
      <c r="B133" s="1" t="str">
        <f ca="1">CELL("contents",'Общие сведения'!B132)</f>
        <v>Депутатская, 60/1</v>
      </c>
      <c r="C133" s="9">
        <v>3811095810</v>
      </c>
      <c r="D133" s="9" t="s">
        <v>1856</v>
      </c>
      <c r="E133" s="9">
        <v>3808166404</v>
      </c>
      <c r="F133" s="9" t="s">
        <v>1856</v>
      </c>
      <c r="G133" s="9"/>
      <c r="H133" s="9" t="s">
        <v>1856</v>
      </c>
      <c r="I133" s="9">
        <v>3811095810</v>
      </c>
      <c r="J133" s="9" t="s">
        <v>1856</v>
      </c>
      <c r="K133" s="9" t="s">
        <v>1857</v>
      </c>
      <c r="L133" s="9" t="s">
        <v>1856</v>
      </c>
      <c r="M133" s="9" t="s">
        <v>1857</v>
      </c>
      <c r="N133" s="9" t="s">
        <v>1856</v>
      </c>
      <c r="O133" s="9" t="s">
        <v>1870</v>
      </c>
      <c r="P133" s="9" t="s">
        <v>1859</v>
      </c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8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84"/>
      <c r="CQ133" s="84"/>
      <c r="CR133" s="84"/>
      <c r="CS133" s="84"/>
      <c r="CT133" s="84"/>
      <c r="CU133" s="84"/>
      <c r="CV133" s="84"/>
      <c r="CW133" s="84"/>
      <c r="CX133" s="9" t="s">
        <v>1866</v>
      </c>
      <c r="CY133" s="9"/>
      <c r="CZ133" s="9" t="s">
        <v>1860</v>
      </c>
      <c r="DA133" s="9">
        <v>0</v>
      </c>
      <c r="DB133" s="9">
        <v>1</v>
      </c>
      <c r="DC133" s="9">
        <v>0</v>
      </c>
      <c r="DD133" s="9">
        <v>1</v>
      </c>
    </row>
    <row r="134" spans="1:108" x14ac:dyDescent="0.25">
      <c r="A134" s="1">
        <f ca="1">CELL("contents",'Общие сведения'!A133)</f>
        <v>130</v>
      </c>
      <c r="B134" s="1" t="str">
        <f ca="1">CELL("contents",'Общие сведения'!B133)</f>
        <v>Депутатская, 60/2</v>
      </c>
      <c r="C134" s="9">
        <v>3811095810</v>
      </c>
      <c r="D134" s="9" t="s">
        <v>1856</v>
      </c>
      <c r="E134" s="9">
        <v>3808166404</v>
      </c>
      <c r="F134" s="9" t="s">
        <v>1856</v>
      </c>
      <c r="G134" s="9"/>
      <c r="H134" s="9" t="s">
        <v>1856</v>
      </c>
      <c r="I134" s="9">
        <v>3811095810</v>
      </c>
      <c r="J134" s="9" t="s">
        <v>1856</v>
      </c>
      <c r="K134" s="9" t="s">
        <v>1857</v>
      </c>
      <c r="L134" s="9" t="s">
        <v>1856</v>
      </c>
      <c r="M134" s="9" t="s">
        <v>1857</v>
      </c>
      <c r="N134" s="9" t="s">
        <v>1856</v>
      </c>
      <c r="O134" s="9" t="s">
        <v>1865</v>
      </c>
      <c r="P134" s="9" t="s">
        <v>1859</v>
      </c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8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84"/>
      <c r="CQ134" s="84"/>
      <c r="CR134" s="84"/>
      <c r="CS134" s="84"/>
      <c r="CT134" s="84"/>
      <c r="CU134" s="84"/>
      <c r="CV134" s="84"/>
      <c r="CW134" s="84"/>
      <c r="CX134" s="74" t="s">
        <v>1855</v>
      </c>
      <c r="CY134" s="9"/>
      <c r="CZ134" s="9" t="s">
        <v>1860</v>
      </c>
      <c r="DA134" s="9">
        <v>0</v>
      </c>
      <c r="DB134" s="9">
        <v>1</v>
      </c>
      <c r="DC134" s="9">
        <v>0</v>
      </c>
      <c r="DD134" s="9">
        <v>1</v>
      </c>
    </row>
    <row r="135" spans="1:108" s="1" customFormat="1" x14ac:dyDescent="0.25">
      <c r="A135" s="1">
        <f ca="1">CELL("contents",'Общие сведения'!A134)</f>
        <v>131</v>
      </c>
      <c r="B135" s="1" t="str">
        <f ca="1">CELL("contents",'Общие сведения'!B134)</f>
        <v>Депутатская, 62-а</v>
      </c>
      <c r="C135" s="10">
        <v>3811095810</v>
      </c>
      <c r="D135" s="10" t="s">
        <v>1856</v>
      </c>
      <c r="E135" s="10">
        <v>3808166404</v>
      </c>
      <c r="F135" s="10" t="s">
        <v>1856</v>
      </c>
      <c r="G135" s="10"/>
      <c r="H135" s="10" t="s">
        <v>1856</v>
      </c>
      <c r="I135" s="10">
        <v>3811095810</v>
      </c>
      <c r="J135" s="10" t="s">
        <v>1856</v>
      </c>
      <c r="K135" s="10" t="s">
        <v>1857</v>
      </c>
      <c r="L135" s="10" t="s">
        <v>1856</v>
      </c>
      <c r="M135" s="10" t="s">
        <v>1857</v>
      </c>
      <c r="N135" s="10" t="s">
        <v>1856</v>
      </c>
      <c r="O135" s="10" t="s">
        <v>1876</v>
      </c>
      <c r="P135" s="10" t="s">
        <v>1859</v>
      </c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83" t="s">
        <v>1855</v>
      </c>
      <c r="CY135" s="10"/>
      <c r="CZ135" s="10" t="s">
        <v>1860</v>
      </c>
      <c r="DA135" s="10">
        <v>0</v>
      </c>
      <c r="DB135" s="10">
        <v>1</v>
      </c>
      <c r="DC135" s="10">
        <v>0</v>
      </c>
      <c r="DD135" s="10">
        <v>1</v>
      </c>
    </row>
    <row r="136" spans="1:108" x14ac:dyDescent="0.25">
      <c r="A136" s="1">
        <f ca="1">CELL("contents",'Общие сведения'!A135)</f>
        <v>132</v>
      </c>
      <c r="B136" s="1" t="str">
        <f ca="1">CELL("contents",'Общие сведения'!B135)</f>
        <v>Депутатская, 62-б</v>
      </c>
      <c r="C136" s="9">
        <v>3811095810</v>
      </c>
      <c r="D136" s="9" t="s">
        <v>1856</v>
      </c>
      <c r="E136" s="9">
        <v>3808166404</v>
      </c>
      <c r="F136" s="9" t="s">
        <v>1856</v>
      </c>
      <c r="G136" s="9"/>
      <c r="H136" s="9" t="s">
        <v>1856</v>
      </c>
      <c r="I136" s="9">
        <v>3811095810</v>
      </c>
      <c r="J136" s="9" t="s">
        <v>1856</v>
      </c>
      <c r="K136" s="9" t="s">
        <v>1857</v>
      </c>
      <c r="L136" s="9" t="s">
        <v>1856</v>
      </c>
      <c r="M136" s="9" t="s">
        <v>1857</v>
      </c>
      <c r="N136" s="9" t="s">
        <v>1856</v>
      </c>
      <c r="O136" s="9" t="s">
        <v>1870</v>
      </c>
      <c r="P136" s="9" t="s">
        <v>1859</v>
      </c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9" t="s">
        <v>1866</v>
      </c>
      <c r="CY136" s="9"/>
      <c r="CZ136" s="9" t="s">
        <v>1860</v>
      </c>
      <c r="DA136" s="9">
        <v>0</v>
      </c>
      <c r="DB136" s="9">
        <v>1</v>
      </c>
      <c r="DC136" s="9">
        <v>0</v>
      </c>
      <c r="DD136" s="9">
        <v>1</v>
      </c>
    </row>
    <row r="137" spans="1:108" x14ac:dyDescent="0.25">
      <c r="A137" s="1">
        <f ca="1">CELL("contents",'Общие сведения'!A136)</f>
        <v>133</v>
      </c>
      <c r="B137" s="1" t="str">
        <f ca="1">CELL("contents",'Общие сведения'!B136)</f>
        <v>Депутатская, 62-в</v>
      </c>
      <c r="C137" s="9">
        <v>3811095810</v>
      </c>
      <c r="D137" s="9" t="s">
        <v>1856</v>
      </c>
      <c r="E137" s="9">
        <v>3808166404</v>
      </c>
      <c r="F137" s="9" t="s">
        <v>1856</v>
      </c>
      <c r="G137" s="9"/>
      <c r="H137" s="9" t="s">
        <v>1856</v>
      </c>
      <c r="I137" s="9">
        <v>3811095810</v>
      </c>
      <c r="J137" s="9" t="s">
        <v>1856</v>
      </c>
      <c r="K137" s="9" t="s">
        <v>1857</v>
      </c>
      <c r="L137" s="9" t="s">
        <v>1856</v>
      </c>
      <c r="M137" s="9" t="s">
        <v>1857</v>
      </c>
      <c r="N137" s="9" t="s">
        <v>1856</v>
      </c>
      <c r="O137" s="9" t="s">
        <v>1872</v>
      </c>
      <c r="P137" s="9" t="s">
        <v>1859</v>
      </c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9" t="s">
        <v>1866</v>
      </c>
      <c r="CY137" s="9"/>
      <c r="CZ137" s="9" t="s">
        <v>1860</v>
      </c>
      <c r="DA137" s="9">
        <v>0</v>
      </c>
      <c r="DB137" s="9">
        <v>1</v>
      </c>
      <c r="DC137" s="9">
        <v>0</v>
      </c>
      <c r="DD137" s="9">
        <v>1</v>
      </c>
    </row>
    <row r="138" spans="1:108" x14ac:dyDescent="0.25">
      <c r="A138" s="1">
        <f ca="1">CELL("contents",'Общие сведения'!A137)</f>
        <v>134</v>
      </c>
      <c r="B138" s="1" t="str">
        <f ca="1">CELL("contents",'Общие сведения'!B137)</f>
        <v>Депутатская, 62-г</v>
      </c>
      <c r="C138" s="9">
        <v>3811095810</v>
      </c>
      <c r="D138" s="9" t="s">
        <v>1856</v>
      </c>
      <c r="E138" s="9">
        <v>3808166404</v>
      </c>
      <c r="F138" s="9" t="s">
        <v>1856</v>
      </c>
      <c r="G138" s="9"/>
      <c r="H138" s="9" t="s">
        <v>1856</v>
      </c>
      <c r="I138" s="9">
        <v>3811095810</v>
      </c>
      <c r="J138" s="9" t="s">
        <v>1856</v>
      </c>
      <c r="K138" s="9" t="s">
        <v>1857</v>
      </c>
      <c r="L138" s="9" t="s">
        <v>1856</v>
      </c>
      <c r="M138" s="9" t="s">
        <v>1857</v>
      </c>
      <c r="N138" s="9" t="s">
        <v>1856</v>
      </c>
      <c r="O138" s="9" t="s">
        <v>1870</v>
      </c>
      <c r="P138" s="9" t="s">
        <v>1859</v>
      </c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8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84"/>
      <c r="CQ138" s="84"/>
      <c r="CR138" s="84"/>
      <c r="CS138" s="84"/>
      <c r="CT138" s="84"/>
      <c r="CU138" s="84"/>
      <c r="CV138" s="84"/>
      <c r="CW138" s="84"/>
      <c r="CX138" s="74" t="s">
        <v>1855</v>
      </c>
      <c r="CY138" s="9"/>
      <c r="CZ138" s="9" t="s">
        <v>1860</v>
      </c>
      <c r="DA138" s="9">
        <v>0</v>
      </c>
      <c r="DB138" s="9">
        <v>1</v>
      </c>
      <c r="DC138" s="9">
        <v>0</v>
      </c>
      <c r="DD138" s="9">
        <v>1</v>
      </c>
    </row>
    <row r="139" spans="1:108" x14ac:dyDescent="0.25">
      <c r="A139" s="1">
        <f ca="1">CELL("contents",'Общие сведения'!A138)</f>
        <v>135</v>
      </c>
      <c r="B139" s="1" t="str">
        <f ca="1">CELL("contents",'Общие сведения'!B138)</f>
        <v>Депутатская, 64</v>
      </c>
      <c r="C139" s="9">
        <v>3811095810</v>
      </c>
      <c r="D139" s="9" t="s">
        <v>1856</v>
      </c>
      <c r="E139" s="9">
        <v>3808166404</v>
      </c>
      <c r="F139" s="9" t="s">
        <v>1856</v>
      </c>
      <c r="G139" s="9"/>
      <c r="H139" s="9" t="s">
        <v>1856</v>
      </c>
      <c r="I139" s="9">
        <v>3811095810</v>
      </c>
      <c r="J139" s="9" t="s">
        <v>1856</v>
      </c>
      <c r="K139" s="9" t="s">
        <v>1857</v>
      </c>
      <c r="L139" s="9" t="s">
        <v>1856</v>
      </c>
      <c r="M139" s="9" t="s">
        <v>1857</v>
      </c>
      <c r="N139" s="9" t="s">
        <v>1856</v>
      </c>
      <c r="O139" s="9" t="s">
        <v>1868</v>
      </c>
      <c r="P139" s="9" t="s">
        <v>1859</v>
      </c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74" t="s">
        <v>1855</v>
      </c>
      <c r="CY139" s="9"/>
      <c r="CZ139" s="9" t="s">
        <v>1860</v>
      </c>
      <c r="DA139" s="9">
        <v>0</v>
      </c>
      <c r="DB139" s="9">
        <v>1</v>
      </c>
      <c r="DC139" s="9">
        <v>0</v>
      </c>
      <c r="DD139" s="9">
        <v>1</v>
      </c>
    </row>
    <row r="140" spans="1:108" x14ac:dyDescent="0.25">
      <c r="A140" s="1">
        <f ca="1">CELL("contents",'Общие сведения'!A139)</f>
        <v>136</v>
      </c>
      <c r="B140" s="1" t="str">
        <f ca="1">CELL("contents",'Общие сведения'!B139)</f>
        <v>Депутатская, 65/14</v>
      </c>
      <c r="C140" s="9">
        <v>3811095810</v>
      </c>
      <c r="D140" s="9" t="s">
        <v>1856</v>
      </c>
      <c r="E140" s="9">
        <v>3808166404</v>
      </c>
      <c r="F140" s="9" t="s">
        <v>1856</v>
      </c>
      <c r="G140" s="9"/>
      <c r="H140" s="9" t="s">
        <v>1856</v>
      </c>
      <c r="I140" s="9">
        <v>3811095810</v>
      </c>
      <c r="J140" s="9" t="s">
        <v>1856</v>
      </c>
      <c r="K140" s="9" t="s">
        <v>1857</v>
      </c>
      <c r="L140" s="9" t="s">
        <v>1856</v>
      </c>
      <c r="M140" s="9" t="s">
        <v>1857</v>
      </c>
      <c r="N140" s="9" t="s">
        <v>1856</v>
      </c>
      <c r="O140" s="9" t="s">
        <v>1862</v>
      </c>
      <c r="P140" s="9" t="s">
        <v>1859</v>
      </c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8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84"/>
      <c r="CQ140" s="84"/>
      <c r="CR140" s="84"/>
      <c r="CS140" s="84"/>
      <c r="CT140" s="84"/>
      <c r="CU140" s="84"/>
      <c r="CV140" s="84"/>
      <c r="CW140" s="84"/>
      <c r="CX140" s="74" t="s">
        <v>1855</v>
      </c>
      <c r="CY140" s="9"/>
      <c r="CZ140" s="9" t="s">
        <v>1861</v>
      </c>
      <c r="DA140" s="9">
        <v>0</v>
      </c>
      <c r="DB140" s="9">
        <v>1</v>
      </c>
      <c r="DC140" s="9">
        <v>0</v>
      </c>
      <c r="DD140" s="9">
        <v>1</v>
      </c>
    </row>
    <row r="141" spans="1:108" x14ac:dyDescent="0.25">
      <c r="A141" s="1">
        <f ca="1">CELL("contents",'Общие сведения'!A140)</f>
        <v>137</v>
      </c>
      <c r="B141" s="1" t="str">
        <f ca="1">CELL("contents",'Общие сведения'!B140)</f>
        <v>Депутатская, 66</v>
      </c>
      <c r="C141" s="9">
        <v>3811095810</v>
      </c>
      <c r="D141" s="9" t="s">
        <v>1856</v>
      </c>
      <c r="E141" s="9">
        <v>3808166404</v>
      </c>
      <c r="F141" s="9" t="s">
        <v>1856</v>
      </c>
      <c r="G141" s="9"/>
      <c r="H141" s="9" t="s">
        <v>1856</v>
      </c>
      <c r="I141" s="9">
        <v>3811095810</v>
      </c>
      <c r="J141" s="9" t="s">
        <v>1856</v>
      </c>
      <c r="K141" s="9" t="s">
        <v>1857</v>
      </c>
      <c r="L141" s="9" t="s">
        <v>1856</v>
      </c>
      <c r="M141" s="9" t="s">
        <v>1857</v>
      </c>
      <c r="N141" s="9" t="s">
        <v>1856</v>
      </c>
      <c r="O141" s="9" t="s">
        <v>1872</v>
      </c>
      <c r="P141" s="9" t="s">
        <v>1859</v>
      </c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74" t="s">
        <v>1855</v>
      </c>
      <c r="CY141" s="9"/>
      <c r="CZ141" s="9" t="s">
        <v>1860</v>
      </c>
      <c r="DA141" s="9">
        <v>0</v>
      </c>
      <c r="DB141" s="9">
        <v>1</v>
      </c>
      <c r="DC141" s="9">
        <v>0</v>
      </c>
      <c r="DD141" s="9">
        <v>1</v>
      </c>
    </row>
    <row r="142" spans="1:108" x14ac:dyDescent="0.25">
      <c r="A142" s="1">
        <f ca="1">CELL("contents",'Общие сведения'!A141)</f>
        <v>138</v>
      </c>
      <c r="B142" s="1" t="str">
        <f ca="1">CELL("contents",'Общие сведения'!B141)</f>
        <v>Депутатская, 70</v>
      </c>
      <c r="C142" s="9">
        <v>3811095810</v>
      </c>
      <c r="D142" s="9" t="s">
        <v>1856</v>
      </c>
      <c r="E142" s="9">
        <v>3808166404</v>
      </c>
      <c r="F142" s="9" t="s">
        <v>1856</v>
      </c>
      <c r="G142" s="9"/>
      <c r="H142" s="9" t="s">
        <v>1856</v>
      </c>
      <c r="I142" s="9">
        <v>3811095810</v>
      </c>
      <c r="J142" s="9" t="s">
        <v>1856</v>
      </c>
      <c r="K142" s="9" t="s">
        <v>1857</v>
      </c>
      <c r="L142" s="9" t="s">
        <v>1856</v>
      </c>
      <c r="M142" s="9" t="s">
        <v>1857</v>
      </c>
      <c r="N142" s="9" t="s">
        <v>1856</v>
      </c>
      <c r="O142" s="9" t="s">
        <v>1863</v>
      </c>
      <c r="P142" s="9" t="s">
        <v>1859</v>
      </c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74" t="s">
        <v>1855</v>
      </c>
      <c r="CY142" s="9"/>
      <c r="CZ142" s="9" t="s">
        <v>1860</v>
      </c>
      <c r="DA142" s="9">
        <v>0</v>
      </c>
      <c r="DB142" s="9">
        <v>1</v>
      </c>
      <c r="DC142" s="9">
        <v>0</v>
      </c>
      <c r="DD142" s="9">
        <v>1</v>
      </c>
    </row>
    <row r="143" spans="1:108" x14ac:dyDescent="0.25">
      <c r="A143" s="1">
        <f ca="1">CELL("contents",'Общие сведения'!A142)</f>
        <v>139</v>
      </c>
      <c r="B143" s="1" t="str">
        <f ca="1">CELL("contents",'Общие сведения'!B142)</f>
        <v>Депутатская, 72</v>
      </c>
      <c r="C143" s="9">
        <v>3811095810</v>
      </c>
      <c r="D143" s="9" t="s">
        <v>1856</v>
      </c>
      <c r="E143" s="9">
        <v>3808166404</v>
      </c>
      <c r="F143" s="9" t="s">
        <v>1856</v>
      </c>
      <c r="G143" s="9"/>
      <c r="H143" s="9" t="s">
        <v>1856</v>
      </c>
      <c r="I143" s="9">
        <v>3811095810</v>
      </c>
      <c r="J143" s="9" t="s">
        <v>1856</v>
      </c>
      <c r="K143" s="9" t="s">
        <v>1857</v>
      </c>
      <c r="L143" s="9" t="s">
        <v>1856</v>
      </c>
      <c r="M143" s="9" t="s">
        <v>1857</v>
      </c>
      <c r="N143" s="9" t="s">
        <v>1856</v>
      </c>
      <c r="O143" s="9" t="s">
        <v>1863</v>
      </c>
      <c r="P143" s="9" t="s">
        <v>1859</v>
      </c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74" t="s">
        <v>1855</v>
      </c>
      <c r="CY143" s="9"/>
      <c r="CZ143" s="9" t="s">
        <v>1860</v>
      </c>
      <c r="DA143" s="9">
        <v>0</v>
      </c>
      <c r="DB143" s="9">
        <v>1</v>
      </c>
      <c r="DC143" s="9">
        <v>0</v>
      </c>
      <c r="DD143" s="9">
        <v>1</v>
      </c>
    </row>
    <row r="144" spans="1:108" x14ac:dyDescent="0.25">
      <c r="A144" s="1">
        <f ca="1">CELL("contents",'Общие сведения'!A143)</f>
        <v>140</v>
      </c>
      <c r="B144" s="1" t="str">
        <f ca="1">CELL("contents",'Общие сведения'!B143)</f>
        <v>Депутатская, 74</v>
      </c>
      <c r="C144" s="9">
        <v>3811095810</v>
      </c>
      <c r="D144" s="9" t="s">
        <v>1856</v>
      </c>
      <c r="E144" s="9">
        <v>3808166404</v>
      </c>
      <c r="F144" s="9" t="s">
        <v>1856</v>
      </c>
      <c r="G144" s="9"/>
      <c r="H144" s="9" t="s">
        <v>1856</v>
      </c>
      <c r="I144" s="9">
        <v>3811095810</v>
      </c>
      <c r="J144" s="9" t="s">
        <v>1856</v>
      </c>
      <c r="K144" s="9" t="s">
        <v>1857</v>
      </c>
      <c r="L144" s="9" t="s">
        <v>1856</v>
      </c>
      <c r="M144" s="9" t="s">
        <v>1857</v>
      </c>
      <c r="N144" s="9" t="s">
        <v>1856</v>
      </c>
      <c r="O144" s="9" t="s">
        <v>1863</v>
      </c>
      <c r="P144" s="9" t="s">
        <v>1859</v>
      </c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74" t="s">
        <v>1855</v>
      </c>
      <c r="CY144" s="9"/>
      <c r="CZ144" s="9" t="s">
        <v>1860</v>
      </c>
      <c r="DA144" s="9">
        <v>0</v>
      </c>
      <c r="DB144" s="9">
        <v>1</v>
      </c>
      <c r="DC144" s="9">
        <v>0</v>
      </c>
      <c r="DD144" s="9">
        <v>1</v>
      </c>
    </row>
    <row r="145" spans="1:108" x14ac:dyDescent="0.25">
      <c r="A145" s="1">
        <f ca="1">CELL("contents",'Общие сведения'!A144)</f>
        <v>141</v>
      </c>
      <c r="B145" s="1" t="str">
        <f ca="1">CELL("contents",'Общие сведения'!B144)</f>
        <v>Депутатская, 76/1</v>
      </c>
      <c r="C145" s="9">
        <v>3811095810</v>
      </c>
      <c r="D145" s="9" t="s">
        <v>1856</v>
      </c>
      <c r="E145" s="9">
        <v>3808166404</v>
      </c>
      <c r="F145" s="9" t="s">
        <v>1856</v>
      </c>
      <c r="G145" s="9"/>
      <c r="H145" s="9" t="s">
        <v>1856</v>
      </c>
      <c r="I145" s="9">
        <v>3811095810</v>
      </c>
      <c r="J145" s="9" t="s">
        <v>1856</v>
      </c>
      <c r="K145" s="9" t="s">
        <v>1857</v>
      </c>
      <c r="L145" s="9" t="s">
        <v>1856</v>
      </c>
      <c r="M145" s="9" t="s">
        <v>1857</v>
      </c>
      <c r="N145" s="9" t="s">
        <v>1856</v>
      </c>
      <c r="O145" s="9" t="s">
        <v>1864</v>
      </c>
      <c r="P145" s="9" t="s">
        <v>1859</v>
      </c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84"/>
      <c r="CQ145" s="84"/>
      <c r="CR145" s="84"/>
      <c r="CS145" s="84"/>
      <c r="CT145" s="84"/>
      <c r="CU145" s="84"/>
      <c r="CV145" s="84"/>
      <c r="CW145" s="84"/>
      <c r="CX145" s="74" t="s">
        <v>1855</v>
      </c>
      <c r="CY145" s="9"/>
      <c r="CZ145" s="9" t="s">
        <v>1860</v>
      </c>
      <c r="DA145" s="9">
        <v>0</v>
      </c>
      <c r="DB145" s="9">
        <v>1</v>
      </c>
      <c r="DC145" s="9">
        <v>0</v>
      </c>
      <c r="DD145" s="9">
        <v>1</v>
      </c>
    </row>
    <row r="146" spans="1:108" x14ac:dyDescent="0.25">
      <c r="A146" s="1">
        <f ca="1">CELL("contents",'Общие сведения'!A145)</f>
        <v>142</v>
      </c>
      <c r="B146" s="1" t="str">
        <f ca="1">CELL("contents",'Общие сведения'!B145)</f>
        <v>Депутатская, 76/2</v>
      </c>
      <c r="C146" s="9">
        <v>3811095810</v>
      </c>
      <c r="D146" s="9" t="s">
        <v>1856</v>
      </c>
      <c r="E146" s="9">
        <v>3808166404</v>
      </c>
      <c r="F146" s="9" t="s">
        <v>1856</v>
      </c>
      <c r="G146" s="9"/>
      <c r="H146" s="9" t="s">
        <v>1856</v>
      </c>
      <c r="I146" s="9">
        <v>3811095810</v>
      </c>
      <c r="J146" s="9" t="s">
        <v>1856</v>
      </c>
      <c r="K146" s="9" t="s">
        <v>1857</v>
      </c>
      <c r="L146" s="9" t="s">
        <v>1856</v>
      </c>
      <c r="M146" s="9" t="s">
        <v>1857</v>
      </c>
      <c r="N146" s="9" t="s">
        <v>1856</v>
      </c>
      <c r="O146" s="9" t="s">
        <v>1870</v>
      </c>
      <c r="P146" s="9" t="s">
        <v>1859</v>
      </c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74" t="s">
        <v>1855</v>
      </c>
      <c r="CY146" s="9"/>
      <c r="CZ146" s="9" t="s">
        <v>1860</v>
      </c>
      <c r="DA146" s="9">
        <v>0</v>
      </c>
      <c r="DB146" s="9">
        <v>1</v>
      </c>
      <c r="DC146" s="9">
        <v>0</v>
      </c>
      <c r="DD146" s="9">
        <v>1</v>
      </c>
    </row>
    <row r="147" spans="1:108" x14ac:dyDescent="0.25">
      <c r="A147" s="1">
        <f ca="1">CELL("contents",'Общие сведения'!A146)</f>
        <v>143</v>
      </c>
      <c r="B147" s="1" t="str">
        <f ca="1">CELL("contents",'Общие сведения'!B146)</f>
        <v>Депутатская, 78</v>
      </c>
      <c r="C147" s="9">
        <v>3811095810</v>
      </c>
      <c r="D147" s="9" t="s">
        <v>1856</v>
      </c>
      <c r="E147" s="9">
        <v>3808166404</v>
      </c>
      <c r="F147" s="9" t="s">
        <v>1856</v>
      </c>
      <c r="G147" s="9"/>
      <c r="H147" s="9" t="s">
        <v>1856</v>
      </c>
      <c r="I147" s="9">
        <v>3811095810</v>
      </c>
      <c r="J147" s="9" t="s">
        <v>1856</v>
      </c>
      <c r="K147" s="9" t="s">
        <v>1857</v>
      </c>
      <c r="L147" s="9" t="s">
        <v>1856</v>
      </c>
      <c r="M147" s="9" t="s">
        <v>1857</v>
      </c>
      <c r="N147" s="9" t="s">
        <v>1856</v>
      </c>
      <c r="O147" s="9" t="s">
        <v>1870</v>
      </c>
      <c r="P147" s="9" t="s">
        <v>1859</v>
      </c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8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84"/>
      <c r="CQ147" s="84"/>
      <c r="CR147" s="84"/>
      <c r="CS147" s="84"/>
      <c r="CT147" s="84"/>
      <c r="CU147" s="84"/>
      <c r="CV147" s="84"/>
      <c r="CW147" s="84"/>
      <c r="CX147" s="74" t="s">
        <v>1855</v>
      </c>
      <c r="CY147" s="9"/>
      <c r="CZ147" s="9" t="s">
        <v>1860</v>
      </c>
      <c r="DA147" s="9">
        <v>0</v>
      </c>
      <c r="DB147" s="9">
        <v>1</v>
      </c>
      <c r="DC147" s="9">
        <v>0</v>
      </c>
      <c r="DD147" s="9">
        <v>1</v>
      </c>
    </row>
    <row r="148" spans="1:108" x14ac:dyDescent="0.25">
      <c r="A148" s="1">
        <f ca="1">CELL("contents",'Общие сведения'!A147)</f>
        <v>144</v>
      </c>
      <c r="B148" s="1" t="str">
        <f ca="1">CELL("contents",'Общие сведения'!B147)</f>
        <v>Депутатская, 80</v>
      </c>
      <c r="C148" s="9"/>
      <c r="D148" s="9" t="s">
        <v>1856</v>
      </c>
      <c r="E148" s="9">
        <v>3808166404</v>
      </c>
      <c r="F148" s="9" t="s">
        <v>1856</v>
      </c>
      <c r="G148" s="9"/>
      <c r="H148" s="9" t="s">
        <v>1856</v>
      </c>
      <c r="I148" s="9"/>
      <c r="J148" s="9" t="s">
        <v>1856</v>
      </c>
      <c r="K148" s="9" t="s">
        <v>1857</v>
      </c>
      <c r="L148" s="9" t="s">
        <v>1856</v>
      </c>
      <c r="M148" s="9" t="s">
        <v>1857</v>
      </c>
      <c r="N148" s="9" t="s">
        <v>1856</v>
      </c>
      <c r="O148" s="9" t="s">
        <v>1863</v>
      </c>
      <c r="P148" s="9" t="s">
        <v>1859</v>
      </c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84"/>
      <c r="CQ148" s="84"/>
      <c r="CR148" s="84"/>
      <c r="CS148" s="84"/>
      <c r="CT148" s="84"/>
      <c r="CU148" s="84"/>
      <c r="CV148" s="84"/>
      <c r="CW148" s="84"/>
      <c r="CX148" s="74" t="s">
        <v>1855</v>
      </c>
      <c r="CY148" s="9"/>
      <c r="CZ148" s="9" t="s">
        <v>1860</v>
      </c>
      <c r="DA148" s="9">
        <v>0</v>
      </c>
      <c r="DB148" s="9">
        <v>1</v>
      </c>
      <c r="DC148" s="9">
        <v>0</v>
      </c>
      <c r="DD148" s="9">
        <v>1</v>
      </c>
    </row>
    <row r="149" spans="1:108" x14ac:dyDescent="0.25">
      <c r="A149" s="1">
        <f ca="1">CELL("contents",'Общие сведения'!A148)</f>
        <v>145</v>
      </c>
      <c r="B149" s="1" t="str">
        <f ca="1">CELL("contents",'Общие сведения'!B148)</f>
        <v>Депутатская, 82</v>
      </c>
      <c r="C149" s="9">
        <v>3811095810</v>
      </c>
      <c r="D149" s="9" t="s">
        <v>1856</v>
      </c>
      <c r="E149" s="9">
        <v>3808166404</v>
      </c>
      <c r="F149" s="9" t="s">
        <v>1856</v>
      </c>
      <c r="G149" s="9"/>
      <c r="H149" s="9" t="s">
        <v>1856</v>
      </c>
      <c r="I149" s="9">
        <v>3811095810</v>
      </c>
      <c r="J149" s="9" t="s">
        <v>1856</v>
      </c>
      <c r="K149" s="9" t="s">
        <v>1857</v>
      </c>
      <c r="L149" s="9" t="s">
        <v>1856</v>
      </c>
      <c r="M149" s="9" t="s">
        <v>1857</v>
      </c>
      <c r="N149" s="9" t="s">
        <v>1856</v>
      </c>
      <c r="O149" s="9" t="s">
        <v>1863</v>
      </c>
      <c r="P149" s="9" t="s">
        <v>1859</v>
      </c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8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84"/>
      <c r="CQ149" s="84"/>
      <c r="CR149" s="84"/>
      <c r="CS149" s="84"/>
      <c r="CT149" s="84"/>
      <c r="CU149" s="84"/>
      <c r="CV149" s="84"/>
      <c r="CW149" s="84"/>
      <c r="CX149" s="74" t="s">
        <v>1855</v>
      </c>
      <c r="CY149" s="9"/>
      <c r="CZ149" s="9" t="s">
        <v>1860</v>
      </c>
      <c r="DA149" s="9">
        <v>0</v>
      </c>
      <c r="DB149" s="9">
        <v>1</v>
      </c>
      <c r="DC149" s="9">
        <v>0</v>
      </c>
      <c r="DD149" s="9">
        <v>1</v>
      </c>
    </row>
    <row r="150" spans="1:108" x14ac:dyDescent="0.25">
      <c r="A150" s="1">
        <f ca="1">CELL("contents",'Общие сведения'!A149)</f>
        <v>146</v>
      </c>
      <c r="B150" s="1" t="str">
        <f ca="1">CELL("contents",'Общие сведения'!B149)</f>
        <v>Дорожная, 1-б</v>
      </c>
      <c r="C150" s="9">
        <v>3811095810</v>
      </c>
      <c r="D150" s="9" t="s">
        <v>1856</v>
      </c>
      <c r="E150" s="9">
        <v>3808166404</v>
      </c>
      <c r="F150" s="9" t="s">
        <v>1856</v>
      </c>
      <c r="G150" s="9"/>
      <c r="H150" s="9" t="s">
        <v>1856</v>
      </c>
      <c r="I150" s="9">
        <v>3811095810</v>
      </c>
      <c r="J150" s="9" t="s">
        <v>1856</v>
      </c>
      <c r="K150" s="9" t="s">
        <v>1857</v>
      </c>
      <c r="L150" s="9" t="s">
        <v>1856</v>
      </c>
      <c r="M150" s="9" t="s">
        <v>1857</v>
      </c>
      <c r="N150" s="9" t="s">
        <v>1856</v>
      </c>
      <c r="O150" s="9" t="s">
        <v>1865</v>
      </c>
      <c r="P150" s="9" t="s">
        <v>1859</v>
      </c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74" t="s">
        <v>1855</v>
      </c>
      <c r="CY150" s="9"/>
      <c r="CZ150" s="9" t="s">
        <v>1860</v>
      </c>
      <c r="DA150" s="9">
        <v>0</v>
      </c>
      <c r="DB150" s="9">
        <v>1</v>
      </c>
      <c r="DC150" s="9">
        <v>0</v>
      </c>
      <c r="DD150" s="9">
        <v>1</v>
      </c>
    </row>
    <row r="151" spans="1:108" x14ac:dyDescent="0.25">
      <c r="A151" s="1">
        <f ca="1">CELL("contents",'Общие сведения'!A150)</f>
        <v>147</v>
      </c>
      <c r="B151" s="1" t="str">
        <f ca="1">CELL("contents",'Общие сведения'!B150)</f>
        <v>Дорожная, 1-в</v>
      </c>
      <c r="C151" s="9">
        <v>3811095810</v>
      </c>
      <c r="D151" s="9" t="s">
        <v>1856</v>
      </c>
      <c r="E151" s="9">
        <v>3808166404</v>
      </c>
      <c r="F151" s="9" t="s">
        <v>1856</v>
      </c>
      <c r="G151" s="9"/>
      <c r="H151" s="9" t="s">
        <v>1856</v>
      </c>
      <c r="I151" s="9">
        <v>3811095810</v>
      </c>
      <c r="J151" s="9" t="s">
        <v>1856</v>
      </c>
      <c r="K151" s="9" t="s">
        <v>1857</v>
      </c>
      <c r="L151" s="9" t="s">
        <v>1856</v>
      </c>
      <c r="M151" s="9" t="s">
        <v>1857</v>
      </c>
      <c r="N151" s="9" t="s">
        <v>1856</v>
      </c>
      <c r="O151" s="9" t="s">
        <v>1865</v>
      </c>
      <c r="P151" s="9" t="s">
        <v>1859</v>
      </c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74" t="s">
        <v>1855</v>
      </c>
      <c r="CY151" s="9"/>
      <c r="CZ151" s="9" t="s">
        <v>1860</v>
      </c>
      <c r="DA151" s="9">
        <v>0</v>
      </c>
      <c r="DB151" s="9">
        <v>1</v>
      </c>
      <c r="DC151" s="9">
        <v>0</v>
      </c>
      <c r="DD151" s="9">
        <v>1</v>
      </c>
    </row>
    <row r="152" spans="1:108" x14ac:dyDescent="0.25">
      <c r="A152" s="1">
        <f ca="1">CELL("contents",'Общие сведения'!A151)</f>
        <v>148</v>
      </c>
      <c r="B152" s="1" t="str">
        <f ca="1">CELL("contents",'Общие сведения'!B151)</f>
        <v>Дорожная, 38</v>
      </c>
      <c r="C152" s="9"/>
      <c r="D152" s="9" t="s">
        <v>1856</v>
      </c>
      <c r="E152" s="9">
        <v>3808166404</v>
      </c>
      <c r="F152" s="9" t="s">
        <v>1856</v>
      </c>
      <c r="G152" s="9"/>
      <c r="H152" s="9" t="s">
        <v>1856</v>
      </c>
      <c r="I152" s="9"/>
      <c r="J152" s="9" t="s">
        <v>1856</v>
      </c>
      <c r="K152" s="9" t="s">
        <v>1857</v>
      </c>
      <c r="L152" s="9" t="s">
        <v>1856</v>
      </c>
      <c r="M152" s="9" t="s">
        <v>1857</v>
      </c>
      <c r="N152" s="9" t="s">
        <v>1856</v>
      </c>
      <c r="O152" s="9" t="s">
        <v>1862</v>
      </c>
      <c r="P152" s="9" t="s">
        <v>1859</v>
      </c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8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84"/>
      <c r="CQ152" s="84"/>
      <c r="CR152" s="84"/>
      <c r="CS152" s="84"/>
      <c r="CT152" s="84"/>
      <c r="CU152" s="84"/>
      <c r="CV152" s="84"/>
      <c r="CW152" s="84"/>
      <c r="CX152" s="74" t="s">
        <v>1855</v>
      </c>
      <c r="CY152" s="9"/>
      <c r="CZ152" s="9" t="s">
        <v>1861</v>
      </c>
      <c r="DA152" s="9">
        <v>0</v>
      </c>
      <c r="DB152" s="9">
        <v>1</v>
      </c>
      <c r="DC152" s="9">
        <v>0</v>
      </c>
      <c r="DD152" s="9">
        <v>1</v>
      </c>
    </row>
    <row r="153" spans="1:108" x14ac:dyDescent="0.25">
      <c r="A153" s="1">
        <f ca="1">CELL("contents",'Общие сведения'!A152)</f>
        <v>149</v>
      </c>
      <c r="B153" s="1" t="str">
        <f ca="1">CELL("contents",'Общие сведения'!B152)</f>
        <v>Дорожная, 40</v>
      </c>
      <c r="C153" s="9"/>
      <c r="D153" s="9" t="s">
        <v>1856</v>
      </c>
      <c r="E153" s="9">
        <v>3808166404</v>
      </c>
      <c r="F153" s="9" t="s">
        <v>1856</v>
      </c>
      <c r="G153" s="9"/>
      <c r="H153" s="9" t="s">
        <v>1856</v>
      </c>
      <c r="I153" s="9"/>
      <c r="J153" s="9" t="s">
        <v>1856</v>
      </c>
      <c r="K153" s="9" t="s">
        <v>1857</v>
      </c>
      <c r="L153" s="9" t="s">
        <v>1856</v>
      </c>
      <c r="M153" s="9" t="s">
        <v>1857</v>
      </c>
      <c r="N153" s="9" t="s">
        <v>1856</v>
      </c>
      <c r="O153" s="9" t="s">
        <v>1862</v>
      </c>
      <c r="P153" s="9" t="s">
        <v>1859</v>
      </c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8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84"/>
      <c r="CQ153" s="84"/>
      <c r="CR153" s="84"/>
      <c r="CS153" s="84"/>
      <c r="CT153" s="84"/>
      <c r="CU153" s="84"/>
      <c r="CV153" s="84"/>
      <c r="CW153" s="84"/>
      <c r="CX153" s="74" t="s">
        <v>1855</v>
      </c>
      <c r="CY153" s="9"/>
      <c r="CZ153" s="9" t="s">
        <v>1861</v>
      </c>
      <c r="DA153" s="9">
        <v>0</v>
      </c>
      <c r="DB153" s="9">
        <v>1</v>
      </c>
      <c r="DC153" s="9">
        <v>0</v>
      </c>
      <c r="DD153" s="9">
        <v>1</v>
      </c>
    </row>
    <row r="154" spans="1:108" x14ac:dyDescent="0.25">
      <c r="A154" s="1">
        <f ca="1">CELL("contents",'Общие сведения'!A153)</f>
        <v>150</v>
      </c>
      <c r="B154" s="1" t="str">
        <f ca="1">CELL("contents",'Общие сведения'!B153)</f>
        <v>Достоевского, 22</v>
      </c>
      <c r="C154" s="9">
        <v>3811095810</v>
      </c>
      <c r="D154" s="9" t="s">
        <v>1856</v>
      </c>
      <c r="E154" s="9">
        <v>3808166404</v>
      </c>
      <c r="F154" s="9" t="s">
        <v>1856</v>
      </c>
      <c r="G154" s="9"/>
      <c r="H154" s="9" t="s">
        <v>1856</v>
      </c>
      <c r="I154" s="9">
        <v>3811095810</v>
      </c>
      <c r="J154" s="9" t="s">
        <v>1856</v>
      </c>
      <c r="K154" s="9" t="s">
        <v>1857</v>
      </c>
      <c r="L154" s="9" t="s">
        <v>1856</v>
      </c>
      <c r="M154" s="9" t="s">
        <v>1857</v>
      </c>
      <c r="N154" s="9" t="s">
        <v>1856</v>
      </c>
      <c r="O154" s="9" t="s">
        <v>1870</v>
      </c>
      <c r="P154" s="9" t="s">
        <v>1859</v>
      </c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8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84"/>
      <c r="CQ154" s="84"/>
      <c r="CR154" s="84"/>
      <c r="CS154" s="84"/>
      <c r="CT154" s="84"/>
      <c r="CU154" s="84"/>
      <c r="CV154" s="84"/>
      <c r="CW154" s="84"/>
      <c r="CX154" s="74" t="s">
        <v>1855</v>
      </c>
      <c r="CY154" s="9"/>
      <c r="CZ154" s="9" t="s">
        <v>1860</v>
      </c>
      <c r="DA154" s="9">
        <v>0</v>
      </c>
      <c r="DB154" s="9">
        <v>1</v>
      </c>
      <c r="DC154" s="9">
        <v>0</v>
      </c>
      <c r="DD154" s="9">
        <v>1</v>
      </c>
    </row>
    <row r="155" spans="1:108" x14ac:dyDescent="0.25">
      <c r="A155" s="1">
        <f ca="1">CELL("contents",'Общие сведения'!A154)</f>
        <v>151</v>
      </c>
      <c r="B155" s="1" t="str">
        <f ca="1">CELL("contents",'Общие сведения'!B154)</f>
        <v>Егорова, 16</v>
      </c>
      <c r="C155" s="9"/>
      <c r="D155" s="9" t="s">
        <v>1856</v>
      </c>
      <c r="E155" s="9">
        <v>3808166404</v>
      </c>
      <c r="F155" s="9" t="s">
        <v>1856</v>
      </c>
      <c r="G155" s="9"/>
      <c r="H155" s="9" t="s">
        <v>1856</v>
      </c>
      <c r="I155" s="9"/>
      <c r="J155" s="9" t="s">
        <v>1856</v>
      </c>
      <c r="K155" s="9" t="s">
        <v>1857</v>
      </c>
      <c r="L155" s="9" t="s">
        <v>1856</v>
      </c>
      <c r="M155" s="9" t="s">
        <v>1857</v>
      </c>
      <c r="N155" s="9" t="s">
        <v>1856</v>
      </c>
      <c r="O155" s="9" t="s">
        <v>1862</v>
      </c>
      <c r="P155" s="9" t="s">
        <v>1859</v>
      </c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74" t="s">
        <v>1855</v>
      </c>
      <c r="CY155" s="9"/>
      <c r="CZ155" s="9" t="s">
        <v>1861</v>
      </c>
      <c r="DA155" s="9">
        <v>0</v>
      </c>
      <c r="DB155" s="9">
        <v>1</v>
      </c>
      <c r="DC155" s="9">
        <v>0</v>
      </c>
      <c r="DD155" s="9">
        <v>1</v>
      </c>
    </row>
    <row r="156" spans="1:108" x14ac:dyDescent="0.25">
      <c r="A156" s="1">
        <f ca="1">CELL("contents",'Общие сведения'!A155)</f>
        <v>152</v>
      </c>
      <c r="B156" s="1" t="str">
        <f ca="1">CELL("contents",'Общие сведения'!B155)</f>
        <v>Егорова, 17</v>
      </c>
      <c r="C156" s="9"/>
      <c r="D156" s="9" t="s">
        <v>1856</v>
      </c>
      <c r="E156" s="9">
        <v>3808166404</v>
      </c>
      <c r="F156" s="9" t="s">
        <v>1856</v>
      </c>
      <c r="G156" s="9"/>
      <c r="H156" s="9" t="s">
        <v>1856</v>
      </c>
      <c r="I156" s="9"/>
      <c r="J156" s="9" t="s">
        <v>1856</v>
      </c>
      <c r="K156" s="9" t="s">
        <v>1857</v>
      </c>
      <c r="L156" s="9" t="s">
        <v>1856</v>
      </c>
      <c r="M156" s="9" t="s">
        <v>1857</v>
      </c>
      <c r="N156" s="9" t="s">
        <v>1856</v>
      </c>
      <c r="O156" s="9" t="s">
        <v>1869</v>
      </c>
      <c r="P156" s="9" t="s">
        <v>1859</v>
      </c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74" t="s">
        <v>1855</v>
      </c>
      <c r="CY156" s="9"/>
      <c r="CZ156" s="9" t="s">
        <v>1861</v>
      </c>
      <c r="DA156" s="9">
        <v>0</v>
      </c>
      <c r="DB156" s="9">
        <v>1</v>
      </c>
      <c r="DC156" s="9">
        <v>0</v>
      </c>
      <c r="DD156" s="9">
        <v>1</v>
      </c>
    </row>
    <row r="157" spans="1:108" x14ac:dyDescent="0.25">
      <c r="A157" s="1">
        <f ca="1">CELL("contents",'Общие сведения'!A156)</f>
        <v>153</v>
      </c>
      <c r="B157" s="1" t="str">
        <f ca="1">CELL("contents",'Общие сведения'!B156)</f>
        <v>Егорова, 20</v>
      </c>
      <c r="C157" s="9"/>
      <c r="D157" s="9" t="s">
        <v>1856</v>
      </c>
      <c r="E157" s="9">
        <v>3808166404</v>
      </c>
      <c r="F157" s="9" t="s">
        <v>1856</v>
      </c>
      <c r="G157" s="9"/>
      <c r="H157" s="9" t="s">
        <v>1856</v>
      </c>
      <c r="I157" s="9"/>
      <c r="J157" s="9" t="s">
        <v>1856</v>
      </c>
      <c r="K157" s="9" t="s">
        <v>1857</v>
      </c>
      <c r="L157" s="9" t="s">
        <v>1856</v>
      </c>
      <c r="M157" s="9" t="s">
        <v>1857</v>
      </c>
      <c r="N157" s="9" t="s">
        <v>1856</v>
      </c>
      <c r="O157" s="9" t="s">
        <v>1858</v>
      </c>
      <c r="P157" s="9" t="s">
        <v>1859</v>
      </c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8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84"/>
      <c r="CQ157" s="84"/>
      <c r="CR157" s="84"/>
      <c r="CS157" s="84"/>
      <c r="CT157" s="84"/>
      <c r="CU157" s="84"/>
      <c r="CV157" s="84"/>
      <c r="CW157" s="84"/>
      <c r="CX157" s="74" t="s">
        <v>1855</v>
      </c>
      <c r="CY157" s="9"/>
      <c r="CZ157" s="9" t="s">
        <v>1860</v>
      </c>
      <c r="DA157" s="9">
        <v>0</v>
      </c>
      <c r="DB157" s="9">
        <v>1</v>
      </c>
      <c r="DC157" s="9">
        <v>0</v>
      </c>
      <c r="DD157" s="9">
        <v>1</v>
      </c>
    </row>
    <row r="158" spans="1:108" x14ac:dyDescent="0.25">
      <c r="A158" s="1">
        <f ca="1">CELL("contents",'Общие сведения'!A157)</f>
        <v>154</v>
      </c>
      <c r="B158" s="1" t="str">
        <f ca="1">CELL("contents",'Общие сведения'!B157)</f>
        <v>Егорова, 21</v>
      </c>
      <c r="C158" s="9"/>
      <c r="D158" s="9" t="s">
        <v>1856</v>
      </c>
      <c r="E158" s="9">
        <v>3808166404</v>
      </c>
      <c r="F158" s="9" t="s">
        <v>1856</v>
      </c>
      <c r="G158" s="9"/>
      <c r="H158" s="9" t="s">
        <v>1856</v>
      </c>
      <c r="I158" s="9"/>
      <c r="J158" s="9" t="s">
        <v>1856</v>
      </c>
      <c r="K158" s="9" t="s">
        <v>1857</v>
      </c>
      <c r="L158" s="9" t="s">
        <v>1856</v>
      </c>
      <c r="M158" s="9" t="s">
        <v>1857</v>
      </c>
      <c r="N158" s="9" t="s">
        <v>1856</v>
      </c>
      <c r="O158" s="9" t="s">
        <v>1858</v>
      </c>
      <c r="P158" s="9" t="s">
        <v>1859</v>
      </c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/>
      <c r="CW158" s="84"/>
      <c r="CX158" s="74" t="s">
        <v>1855</v>
      </c>
      <c r="CY158" s="9"/>
      <c r="CZ158" s="9" t="s">
        <v>1860</v>
      </c>
      <c r="DA158" s="9">
        <v>0</v>
      </c>
      <c r="DB158" s="9">
        <v>1</v>
      </c>
      <c r="DC158" s="9">
        <v>0</v>
      </c>
      <c r="DD158" s="9">
        <v>1</v>
      </c>
    </row>
    <row r="159" spans="1:108" x14ac:dyDescent="0.25">
      <c r="A159" s="1">
        <f ca="1">CELL("contents",'Общие сведения'!A158)</f>
        <v>155</v>
      </c>
      <c r="B159" s="1" t="str">
        <f ca="1">CELL("contents",'Общие сведения'!B158)</f>
        <v>Егорова, 22</v>
      </c>
      <c r="C159" s="9"/>
      <c r="D159" s="9" t="s">
        <v>1856</v>
      </c>
      <c r="E159" s="9">
        <v>3808166404</v>
      </c>
      <c r="F159" s="9" t="s">
        <v>1856</v>
      </c>
      <c r="G159" s="9"/>
      <c r="H159" s="9" t="s">
        <v>1856</v>
      </c>
      <c r="I159" s="9"/>
      <c r="J159" s="9" t="s">
        <v>1856</v>
      </c>
      <c r="K159" s="9" t="s">
        <v>1857</v>
      </c>
      <c r="L159" s="9" t="s">
        <v>1856</v>
      </c>
      <c r="M159" s="9" t="s">
        <v>1857</v>
      </c>
      <c r="N159" s="9" t="s">
        <v>1856</v>
      </c>
      <c r="O159" s="9" t="s">
        <v>1858</v>
      </c>
      <c r="P159" s="9" t="s">
        <v>1859</v>
      </c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8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84"/>
      <c r="CQ159" s="84"/>
      <c r="CR159" s="84"/>
      <c r="CS159" s="84"/>
      <c r="CT159" s="84"/>
      <c r="CU159" s="84"/>
      <c r="CV159" s="84"/>
      <c r="CW159" s="84"/>
      <c r="CX159" s="74" t="s">
        <v>1855</v>
      </c>
      <c r="CY159" s="9"/>
      <c r="CZ159" s="9" t="s">
        <v>1860</v>
      </c>
      <c r="DA159" s="9">
        <v>0</v>
      </c>
      <c r="DB159" s="9">
        <v>1</v>
      </c>
      <c r="DC159" s="9">
        <v>0</v>
      </c>
      <c r="DD159" s="9">
        <v>1</v>
      </c>
    </row>
    <row r="160" spans="1:108" x14ac:dyDescent="0.25">
      <c r="A160" s="1">
        <f ca="1">CELL("contents",'Общие сведения'!A159)</f>
        <v>156</v>
      </c>
      <c r="B160" s="1" t="str">
        <f ca="1">CELL("contents",'Общие сведения'!B159)</f>
        <v>Егорова, 23</v>
      </c>
      <c r="C160" s="9"/>
      <c r="D160" s="9" t="s">
        <v>1856</v>
      </c>
      <c r="E160" s="9">
        <v>3808166404</v>
      </c>
      <c r="F160" s="9" t="s">
        <v>1856</v>
      </c>
      <c r="G160" s="9"/>
      <c r="H160" s="9" t="s">
        <v>1856</v>
      </c>
      <c r="I160" s="9"/>
      <c r="J160" s="9" t="s">
        <v>1856</v>
      </c>
      <c r="K160" s="9" t="s">
        <v>1857</v>
      </c>
      <c r="L160" s="9" t="s">
        <v>1856</v>
      </c>
      <c r="M160" s="9" t="s">
        <v>1857</v>
      </c>
      <c r="N160" s="9" t="s">
        <v>1856</v>
      </c>
      <c r="O160" s="9" t="s">
        <v>1863</v>
      </c>
      <c r="P160" s="9" t="s">
        <v>1859</v>
      </c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74" t="s">
        <v>1855</v>
      </c>
      <c r="CY160" s="9"/>
      <c r="CZ160" s="9" t="s">
        <v>1860</v>
      </c>
      <c r="DA160" s="9">
        <v>0</v>
      </c>
      <c r="DB160" s="9">
        <v>1</v>
      </c>
      <c r="DC160" s="9">
        <v>0</v>
      </c>
      <c r="DD160" s="9">
        <v>1</v>
      </c>
    </row>
    <row r="161" spans="1:108" x14ac:dyDescent="0.25">
      <c r="A161" s="1">
        <f ca="1">CELL("contents",'Общие сведения'!A160)</f>
        <v>157</v>
      </c>
      <c r="B161" s="1" t="str">
        <f ca="1">CELL("contents",'Общие сведения'!B160)</f>
        <v>Егорова, 24</v>
      </c>
      <c r="C161" s="9"/>
      <c r="D161" s="9" t="s">
        <v>1856</v>
      </c>
      <c r="E161" s="9">
        <v>3808166404</v>
      </c>
      <c r="F161" s="9" t="s">
        <v>1856</v>
      </c>
      <c r="G161" s="9"/>
      <c r="H161" s="9" t="s">
        <v>1856</v>
      </c>
      <c r="I161" s="9"/>
      <c r="J161" s="9" t="s">
        <v>1856</v>
      </c>
      <c r="K161" s="9" t="s">
        <v>1857</v>
      </c>
      <c r="L161" s="9" t="s">
        <v>1856</v>
      </c>
      <c r="M161" s="9" t="s">
        <v>1857</v>
      </c>
      <c r="N161" s="9" t="s">
        <v>1856</v>
      </c>
      <c r="O161" s="9" t="s">
        <v>1858</v>
      </c>
      <c r="P161" s="9" t="s">
        <v>1859</v>
      </c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8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84"/>
      <c r="CQ161" s="84"/>
      <c r="CR161" s="84"/>
      <c r="CS161" s="84"/>
      <c r="CT161" s="84"/>
      <c r="CU161" s="84"/>
      <c r="CV161" s="84"/>
      <c r="CW161" s="84"/>
      <c r="CX161" s="74" t="s">
        <v>1855</v>
      </c>
      <c r="CY161" s="9"/>
      <c r="CZ161" s="9" t="s">
        <v>1860</v>
      </c>
      <c r="DA161" s="9">
        <v>0</v>
      </c>
      <c r="DB161" s="9">
        <v>1</v>
      </c>
      <c r="DC161" s="9">
        <v>0</v>
      </c>
      <c r="DD161" s="9">
        <v>1</v>
      </c>
    </row>
    <row r="162" spans="1:108" x14ac:dyDescent="0.25">
      <c r="A162" s="1">
        <f ca="1">CELL("contents",'Общие сведения'!A161)</f>
        <v>158</v>
      </c>
      <c r="B162" s="1" t="str">
        <f ca="1">CELL("contents",'Общие сведения'!B161)</f>
        <v>Егорова, 27</v>
      </c>
      <c r="C162" s="9"/>
      <c r="D162" s="9" t="s">
        <v>1856</v>
      </c>
      <c r="E162" s="9">
        <v>3808166404</v>
      </c>
      <c r="F162" s="9" t="s">
        <v>1856</v>
      </c>
      <c r="G162" s="9"/>
      <c r="H162" s="9" t="s">
        <v>1856</v>
      </c>
      <c r="I162" s="9"/>
      <c r="J162" s="9" t="s">
        <v>1856</v>
      </c>
      <c r="K162" s="9" t="s">
        <v>1857</v>
      </c>
      <c r="L162" s="9" t="s">
        <v>1856</v>
      </c>
      <c r="M162" s="9" t="s">
        <v>1857</v>
      </c>
      <c r="N162" s="9" t="s">
        <v>1856</v>
      </c>
      <c r="O162" s="9" t="s">
        <v>1858</v>
      </c>
      <c r="P162" s="9" t="s">
        <v>1859</v>
      </c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8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84"/>
      <c r="CQ162" s="84"/>
      <c r="CR162" s="84"/>
      <c r="CS162" s="84"/>
      <c r="CT162" s="84"/>
      <c r="CU162" s="84"/>
      <c r="CV162" s="84"/>
      <c r="CW162" s="84"/>
      <c r="CX162" s="74" t="s">
        <v>1855</v>
      </c>
      <c r="CY162" s="9"/>
      <c r="CZ162" s="9" t="s">
        <v>1860</v>
      </c>
      <c r="DA162" s="9">
        <v>0</v>
      </c>
      <c r="DB162" s="9">
        <v>1</v>
      </c>
      <c r="DC162" s="9">
        <v>0</v>
      </c>
      <c r="DD162" s="9">
        <v>1</v>
      </c>
    </row>
    <row r="163" spans="1:108" x14ac:dyDescent="0.25">
      <c r="A163" s="1">
        <f ca="1">CELL("contents",'Общие сведения'!A162)</f>
        <v>159</v>
      </c>
      <c r="B163" s="1" t="str">
        <f ca="1">CELL("contents",'Общие сведения'!B162)</f>
        <v>4-я Железнодорожная, 38</v>
      </c>
      <c r="C163" s="9"/>
      <c r="D163" s="9" t="s">
        <v>1856</v>
      </c>
      <c r="E163" s="9">
        <v>3808166404</v>
      </c>
      <c r="F163" s="9" t="s">
        <v>1856</v>
      </c>
      <c r="G163" s="9"/>
      <c r="H163" s="9" t="s">
        <v>1856</v>
      </c>
      <c r="I163" s="9"/>
      <c r="J163" s="9" t="s">
        <v>1856</v>
      </c>
      <c r="K163" s="9" t="s">
        <v>1857</v>
      </c>
      <c r="L163" s="9" t="s">
        <v>1856</v>
      </c>
      <c r="M163" s="9" t="s">
        <v>1857</v>
      </c>
      <c r="N163" s="9" t="s">
        <v>1856</v>
      </c>
      <c r="O163" s="9" t="s">
        <v>1872</v>
      </c>
      <c r="P163" s="9" t="s">
        <v>1859</v>
      </c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8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84"/>
      <c r="CQ163" s="84"/>
      <c r="CR163" s="84"/>
      <c r="CS163" s="84"/>
      <c r="CT163" s="84"/>
      <c r="CU163" s="84"/>
      <c r="CV163" s="84"/>
      <c r="CW163" s="84"/>
      <c r="CX163" s="74" t="s">
        <v>1855</v>
      </c>
      <c r="CY163" s="9"/>
      <c r="CZ163" s="9" t="s">
        <v>1860</v>
      </c>
      <c r="DA163" s="9">
        <v>0</v>
      </c>
      <c r="DB163" s="9">
        <v>1</v>
      </c>
      <c r="DC163" s="9">
        <v>0</v>
      </c>
      <c r="DD163" s="9">
        <v>1</v>
      </c>
    </row>
    <row r="164" spans="1:108" x14ac:dyDescent="0.25">
      <c r="A164" s="1">
        <f ca="1">CELL("contents",'Общие сведения'!A163)</f>
        <v>160</v>
      </c>
      <c r="B164" s="1" t="str">
        <f ca="1">CELL("contents",'Общие сведения'!B163)</f>
        <v>Жигулевская, 1-А</v>
      </c>
      <c r="C164" s="9">
        <v>3811095810</v>
      </c>
      <c r="D164" s="9" t="s">
        <v>1856</v>
      </c>
      <c r="E164" s="9">
        <v>3808166404</v>
      </c>
      <c r="F164" s="9" t="s">
        <v>1856</v>
      </c>
      <c r="G164" s="9"/>
      <c r="H164" s="9" t="s">
        <v>1856</v>
      </c>
      <c r="I164" s="9">
        <v>3811095810</v>
      </c>
      <c r="J164" s="9" t="s">
        <v>1856</v>
      </c>
      <c r="K164" s="9" t="s">
        <v>1857</v>
      </c>
      <c r="L164" s="9" t="s">
        <v>1856</v>
      </c>
      <c r="M164" s="9" t="s">
        <v>1857</v>
      </c>
      <c r="N164" s="9" t="s">
        <v>1856</v>
      </c>
      <c r="O164" s="9" t="s">
        <v>1858</v>
      </c>
      <c r="P164" s="9" t="s">
        <v>1859</v>
      </c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8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84"/>
      <c r="CQ164" s="84"/>
      <c r="CR164" s="84"/>
      <c r="CS164" s="84"/>
      <c r="CT164" s="84"/>
      <c r="CU164" s="84"/>
      <c r="CV164" s="84"/>
      <c r="CW164" s="84"/>
      <c r="CX164" s="74" t="s">
        <v>1855</v>
      </c>
      <c r="CY164" s="9"/>
      <c r="CZ164" s="9" t="s">
        <v>1860</v>
      </c>
      <c r="DA164" s="9">
        <v>0</v>
      </c>
      <c r="DB164" s="9">
        <v>1</v>
      </c>
      <c r="DC164" s="9">
        <v>0</v>
      </c>
      <c r="DD164" s="9">
        <v>1</v>
      </c>
    </row>
    <row r="165" spans="1:108" x14ac:dyDescent="0.25">
      <c r="A165" s="1">
        <f ca="1">CELL("contents",'Общие сведения'!A164)</f>
        <v>161</v>
      </c>
      <c r="B165" s="1" t="str">
        <f ca="1">CELL("contents",'Общие сведения'!B164)</f>
        <v>Зверева, 3</v>
      </c>
      <c r="C165" s="9">
        <v>3811095810</v>
      </c>
      <c r="D165" s="9" t="s">
        <v>1856</v>
      </c>
      <c r="E165" s="9">
        <v>3808166404</v>
      </c>
      <c r="F165" s="9" t="s">
        <v>1856</v>
      </c>
      <c r="G165" s="9"/>
      <c r="H165" s="9" t="s">
        <v>1856</v>
      </c>
      <c r="I165" s="9">
        <v>3811095810</v>
      </c>
      <c r="J165" s="9" t="s">
        <v>1856</v>
      </c>
      <c r="K165" s="9" t="s">
        <v>1857</v>
      </c>
      <c r="L165" s="9" t="s">
        <v>1856</v>
      </c>
      <c r="M165" s="9" t="s">
        <v>1857</v>
      </c>
      <c r="N165" s="9" t="s">
        <v>1856</v>
      </c>
      <c r="O165" s="9" t="s">
        <v>1865</v>
      </c>
      <c r="P165" s="9" t="s">
        <v>1859</v>
      </c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8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84"/>
      <c r="CQ165" s="84"/>
      <c r="CR165" s="84"/>
      <c r="CS165" s="84"/>
      <c r="CT165" s="84"/>
      <c r="CU165" s="84"/>
      <c r="CV165" s="84"/>
      <c r="CW165" s="84"/>
      <c r="CX165" s="74" t="s">
        <v>1855</v>
      </c>
      <c r="CY165" s="9"/>
      <c r="CZ165" s="9" t="s">
        <v>1860</v>
      </c>
      <c r="DA165" s="9">
        <v>0</v>
      </c>
      <c r="DB165" s="9">
        <v>1</v>
      </c>
      <c r="DC165" s="9">
        <v>0</v>
      </c>
      <c r="DD165" s="9">
        <v>1</v>
      </c>
    </row>
    <row r="166" spans="1:108" x14ac:dyDescent="0.25">
      <c r="A166" s="1">
        <f ca="1">CELL("contents",'Общие сведения'!A165)</f>
        <v>162</v>
      </c>
      <c r="B166" s="1" t="str">
        <f ca="1">CELL("contents",'Общие сведения'!B165)</f>
        <v>Зверева, 4</v>
      </c>
      <c r="C166" s="9"/>
      <c r="D166" s="9" t="s">
        <v>1856</v>
      </c>
      <c r="E166" s="9">
        <v>3808166404</v>
      </c>
      <c r="F166" s="9" t="s">
        <v>1856</v>
      </c>
      <c r="G166" s="9"/>
      <c r="H166" s="9" t="s">
        <v>1856</v>
      </c>
      <c r="I166" s="9"/>
      <c r="J166" s="9" t="s">
        <v>1856</v>
      </c>
      <c r="K166" s="9" t="s">
        <v>1857</v>
      </c>
      <c r="L166" s="9" t="s">
        <v>1856</v>
      </c>
      <c r="M166" s="9"/>
      <c r="N166" s="9" t="s">
        <v>1856</v>
      </c>
      <c r="O166" s="9" t="s">
        <v>1862</v>
      </c>
      <c r="P166" s="9" t="s">
        <v>1859</v>
      </c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8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84"/>
      <c r="CQ166" s="84"/>
      <c r="CR166" s="84"/>
      <c r="CS166" s="84"/>
      <c r="CT166" s="84"/>
      <c r="CU166" s="84"/>
      <c r="CV166" s="84"/>
      <c r="CW166" s="84"/>
      <c r="CX166" s="74" t="s">
        <v>1855</v>
      </c>
      <c r="CY166" s="9"/>
      <c r="CZ166" s="9" t="s">
        <v>1861</v>
      </c>
      <c r="DA166" s="9">
        <v>0</v>
      </c>
      <c r="DB166" s="9">
        <v>1</v>
      </c>
      <c r="DC166" s="9">
        <v>0</v>
      </c>
      <c r="DD166" s="9">
        <v>1</v>
      </c>
    </row>
    <row r="167" spans="1:108" x14ac:dyDescent="0.25">
      <c r="A167" s="1">
        <f ca="1">CELL("contents",'Общие сведения'!A166)</f>
        <v>163</v>
      </c>
      <c r="B167" s="1" t="str">
        <f ca="1">CELL("contents",'Общие сведения'!B166)</f>
        <v>Иркутской 30-й дивизии, 48-а</v>
      </c>
      <c r="C167" s="9"/>
      <c r="D167" s="9" t="s">
        <v>1856</v>
      </c>
      <c r="E167" s="9">
        <v>3808166404</v>
      </c>
      <c r="F167" s="9" t="s">
        <v>1856</v>
      </c>
      <c r="G167" s="9"/>
      <c r="H167" s="9" t="s">
        <v>1856</v>
      </c>
      <c r="I167" s="9"/>
      <c r="J167" s="9" t="s">
        <v>1856</v>
      </c>
      <c r="K167" s="9" t="s">
        <v>1857</v>
      </c>
      <c r="L167" s="9" t="s">
        <v>1856</v>
      </c>
      <c r="M167" s="9" t="s">
        <v>1857</v>
      </c>
      <c r="N167" s="9" t="s">
        <v>1856</v>
      </c>
      <c r="O167" s="9" t="s">
        <v>1863</v>
      </c>
      <c r="P167" s="9" t="s">
        <v>1859</v>
      </c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8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84"/>
      <c r="CQ167" s="84"/>
      <c r="CR167" s="84"/>
      <c r="CS167" s="84"/>
      <c r="CT167" s="84"/>
      <c r="CU167" s="84"/>
      <c r="CV167" s="84"/>
      <c r="CW167" s="84"/>
      <c r="CX167" s="9" t="s">
        <v>1866</v>
      </c>
      <c r="CY167" s="9"/>
      <c r="CZ167" s="9" t="s">
        <v>1860</v>
      </c>
      <c r="DA167" s="9">
        <v>0</v>
      </c>
      <c r="DB167" s="9">
        <v>1</v>
      </c>
      <c r="DC167" s="9">
        <v>0</v>
      </c>
      <c r="DD167" s="9">
        <v>1</v>
      </c>
    </row>
    <row r="168" spans="1:108" x14ac:dyDescent="0.25">
      <c r="A168" s="1">
        <f ca="1">CELL("contents",'Общие сведения'!A167)</f>
        <v>164</v>
      </c>
      <c r="B168" s="1" t="str">
        <f ca="1">CELL("contents",'Общие сведения'!B167)</f>
        <v>Иркутской 30-й дивизии, 48-б</v>
      </c>
      <c r="C168" s="9">
        <v>3811095810</v>
      </c>
      <c r="D168" s="9" t="s">
        <v>1856</v>
      </c>
      <c r="E168" s="9">
        <v>3808166404</v>
      </c>
      <c r="F168" s="9" t="s">
        <v>1856</v>
      </c>
      <c r="G168" s="9"/>
      <c r="H168" s="9" t="s">
        <v>1856</v>
      </c>
      <c r="I168" s="9">
        <v>3811095810</v>
      </c>
      <c r="J168" s="9" t="s">
        <v>1856</v>
      </c>
      <c r="K168" s="9" t="s">
        <v>1857</v>
      </c>
      <c r="L168" s="9" t="s">
        <v>1856</v>
      </c>
      <c r="M168" s="9" t="s">
        <v>1857</v>
      </c>
      <c r="N168" s="9" t="s">
        <v>1856</v>
      </c>
      <c r="O168" s="9" t="s">
        <v>1865</v>
      </c>
      <c r="P168" s="9" t="s">
        <v>1859</v>
      </c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8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84"/>
      <c r="CQ168" s="84"/>
      <c r="CR168" s="84"/>
      <c r="CS168" s="84"/>
      <c r="CT168" s="84"/>
      <c r="CU168" s="84"/>
      <c r="CV168" s="84"/>
      <c r="CW168" s="84"/>
      <c r="CX168" s="74" t="s">
        <v>1855</v>
      </c>
      <c r="CY168" s="9"/>
      <c r="CZ168" s="9" t="s">
        <v>1860</v>
      </c>
      <c r="DA168" s="9">
        <v>0</v>
      </c>
      <c r="DB168" s="9">
        <v>1</v>
      </c>
      <c r="DC168" s="9">
        <v>0</v>
      </c>
      <c r="DD168" s="9">
        <v>1</v>
      </c>
    </row>
    <row r="169" spans="1:108" x14ac:dyDescent="0.25">
      <c r="A169" s="1">
        <f ca="1">CELL("contents",'Общие сведения'!A168)</f>
        <v>165</v>
      </c>
      <c r="B169" s="1" t="str">
        <f ca="1">CELL("contents",'Общие сведения'!B168)</f>
        <v>Карла Либкнехта, 106</v>
      </c>
      <c r="C169" s="9"/>
      <c r="D169" s="9" t="s">
        <v>1856</v>
      </c>
      <c r="E169" s="9">
        <v>3808166404</v>
      </c>
      <c r="F169" s="9" t="s">
        <v>1856</v>
      </c>
      <c r="G169" s="9"/>
      <c r="H169" s="9" t="s">
        <v>1856</v>
      </c>
      <c r="I169" s="9"/>
      <c r="J169" s="9" t="s">
        <v>1856</v>
      </c>
      <c r="K169" s="9" t="s">
        <v>1857</v>
      </c>
      <c r="L169" s="9" t="s">
        <v>1856</v>
      </c>
      <c r="M169" s="9"/>
      <c r="N169" s="9" t="s">
        <v>1856</v>
      </c>
      <c r="O169" s="9" t="s">
        <v>1862</v>
      </c>
      <c r="P169" s="9" t="s">
        <v>1859</v>
      </c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8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84"/>
      <c r="CQ169" s="84"/>
      <c r="CR169" s="84"/>
      <c r="CS169" s="84"/>
      <c r="CT169" s="84"/>
      <c r="CU169" s="84"/>
      <c r="CV169" s="84"/>
      <c r="CW169" s="84"/>
      <c r="CX169" s="74" t="s">
        <v>1855</v>
      </c>
      <c r="CY169" s="9"/>
      <c r="CZ169" s="9" t="s">
        <v>1861</v>
      </c>
      <c r="DA169" s="9">
        <v>0</v>
      </c>
      <c r="DB169" s="9">
        <v>1</v>
      </c>
      <c r="DC169" s="9">
        <v>0</v>
      </c>
      <c r="DD169" s="9">
        <v>1</v>
      </c>
    </row>
    <row r="170" spans="1:108" x14ac:dyDescent="0.25">
      <c r="A170" s="1">
        <f ca="1">CELL("contents",'Общие сведения'!A169)</f>
        <v>166</v>
      </c>
      <c r="B170" s="1" t="str">
        <f ca="1">CELL("contents",'Общие сведения'!B169)</f>
        <v>Карла Либкнехта, 109</v>
      </c>
      <c r="C170" s="9"/>
      <c r="D170" s="9" t="s">
        <v>1856</v>
      </c>
      <c r="E170" s="9">
        <v>3808166404</v>
      </c>
      <c r="F170" s="9" t="s">
        <v>1856</v>
      </c>
      <c r="G170" s="9"/>
      <c r="H170" s="9" t="s">
        <v>1856</v>
      </c>
      <c r="I170" s="9"/>
      <c r="J170" s="9" t="s">
        <v>1856</v>
      </c>
      <c r="K170" s="9" t="s">
        <v>1857</v>
      </c>
      <c r="L170" s="9" t="s">
        <v>1856</v>
      </c>
      <c r="M170" s="9"/>
      <c r="N170" s="9" t="s">
        <v>1856</v>
      </c>
      <c r="O170" s="9" t="s">
        <v>1862</v>
      </c>
      <c r="P170" s="9" t="s">
        <v>1859</v>
      </c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8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CR170" s="84"/>
      <c r="CS170" s="84"/>
      <c r="CT170" s="84"/>
      <c r="CU170" s="84"/>
      <c r="CV170" s="84"/>
      <c r="CW170" s="84"/>
      <c r="CX170" s="74" t="s">
        <v>1855</v>
      </c>
      <c r="CY170" s="9"/>
      <c r="CZ170" s="9" t="s">
        <v>1861</v>
      </c>
      <c r="DA170" s="9">
        <v>0</v>
      </c>
      <c r="DB170" s="9">
        <v>1</v>
      </c>
      <c r="DC170" s="9">
        <v>0</v>
      </c>
      <c r="DD170" s="9">
        <v>1</v>
      </c>
    </row>
    <row r="171" spans="1:108" x14ac:dyDescent="0.25">
      <c r="A171" s="1">
        <f ca="1">CELL("contents",'Общие сведения'!A170)</f>
        <v>167</v>
      </c>
      <c r="B171" s="1" t="str">
        <f ca="1">CELL("contents",'Общие сведения'!B170)</f>
        <v>Карла Либкнехта, 111</v>
      </c>
      <c r="C171" s="9"/>
      <c r="D171" s="9" t="s">
        <v>1856</v>
      </c>
      <c r="E171" s="9">
        <v>3808166404</v>
      </c>
      <c r="F171" s="9" t="s">
        <v>1856</v>
      </c>
      <c r="G171" s="9"/>
      <c r="H171" s="9" t="s">
        <v>1856</v>
      </c>
      <c r="I171" s="9"/>
      <c r="J171" s="9" t="s">
        <v>1856</v>
      </c>
      <c r="K171" s="9" t="s">
        <v>1857</v>
      </c>
      <c r="L171" s="9" t="s">
        <v>1856</v>
      </c>
      <c r="M171" s="9"/>
      <c r="N171" s="9" t="s">
        <v>1856</v>
      </c>
      <c r="O171" s="9" t="s">
        <v>1862</v>
      </c>
      <c r="P171" s="9" t="s">
        <v>1859</v>
      </c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74" t="s">
        <v>1855</v>
      </c>
      <c r="CY171" s="9"/>
      <c r="CZ171" s="9" t="s">
        <v>1861</v>
      </c>
      <c r="DA171" s="9">
        <v>0</v>
      </c>
      <c r="DB171" s="9">
        <v>1</v>
      </c>
      <c r="DC171" s="9">
        <v>0</v>
      </c>
      <c r="DD171" s="9">
        <v>1</v>
      </c>
    </row>
    <row r="172" spans="1:108" x14ac:dyDescent="0.25">
      <c r="A172" s="1">
        <f ca="1">CELL("contents",'Общие сведения'!A171)</f>
        <v>168</v>
      </c>
      <c r="B172" s="1" t="str">
        <f ca="1">CELL("contents",'Общие сведения'!B171)</f>
        <v>Карла Либкнехта, 113</v>
      </c>
      <c r="C172" s="9"/>
      <c r="D172" s="9" t="s">
        <v>1856</v>
      </c>
      <c r="E172" s="9">
        <v>3808166404</v>
      </c>
      <c r="F172" s="9" t="s">
        <v>1856</v>
      </c>
      <c r="G172" s="9"/>
      <c r="H172" s="9" t="s">
        <v>1856</v>
      </c>
      <c r="I172" s="9"/>
      <c r="J172" s="9" t="s">
        <v>1856</v>
      </c>
      <c r="K172" s="9" t="s">
        <v>1857</v>
      </c>
      <c r="L172" s="9" t="s">
        <v>1856</v>
      </c>
      <c r="M172" s="9"/>
      <c r="N172" s="9" t="s">
        <v>1856</v>
      </c>
      <c r="O172" s="9" t="s">
        <v>1862</v>
      </c>
      <c r="P172" s="9" t="s">
        <v>1859</v>
      </c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74" t="s">
        <v>1855</v>
      </c>
      <c r="CY172" s="9"/>
      <c r="CZ172" s="9" t="s">
        <v>1861</v>
      </c>
      <c r="DA172" s="9">
        <v>0</v>
      </c>
      <c r="DB172" s="9">
        <v>1</v>
      </c>
      <c r="DC172" s="9">
        <v>0</v>
      </c>
      <c r="DD172" s="9">
        <v>1</v>
      </c>
    </row>
    <row r="173" spans="1:108" x14ac:dyDescent="0.25">
      <c r="A173" s="1">
        <f ca="1">CELL("contents",'Общие сведения'!A172)</f>
        <v>169</v>
      </c>
      <c r="B173" s="1" t="str">
        <f ca="1">CELL("contents",'Общие сведения'!B172)</f>
        <v>Карла Либкнехта, 130</v>
      </c>
      <c r="C173" s="9">
        <v>3811095810</v>
      </c>
      <c r="D173" s="9" t="s">
        <v>1856</v>
      </c>
      <c r="E173" s="9">
        <v>3808166404</v>
      </c>
      <c r="F173" s="9" t="s">
        <v>1856</v>
      </c>
      <c r="G173" s="9"/>
      <c r="H173" s="9" t="s">
        <v>1856</v>
      </c>
      <c r="I173" s="9">
        <v>3811095810</v>
      </c>
      <c r="J173" s="9" t="s">
        <v>1856</v>
      </c>
      <c r="K173" s="9" t="s">
        <v>1857</v>
      </c>
      <c r="L173" s="9" t="s">
        <v>1856</v>
      </c>
      <c r="M173" s="9" t="s">
        <v>1857</v>
      </c>
      <c r="N173" s="9" t="s">
        <v>1856</v>
      </c>
      <c r="O173" s="9" t="s">
        <v>1865</v>
      </c>
      <c r="P173" s="9" t="s">
        <v>1859</v>
      </c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84"/>
      <c r="CQ173" s="84"/>
      <c r="CR173" s="84"/>
      <c r="CS173" s="84"/>
      <c r="CT173" s="84"/>
      <c r="CU173" s="84"/>
      <c r="CV173" s="84"/>
      <c r="CW173" s="84"/>
      <c r="CX173" s="74" t="s">
        <v>1855</v>
      </c>
      <c r="CY173" s="9"/>
      <c r="CZ173" s="9" t="s">
        <v>1860</v>
      </c>
      <c r="DA173" s="9">
        <v>0</v>
      </c>
      <c r="DB173" s="9">
        <v>1</v>
      </c>
      <c r="DC173" s="9">
        <v>0</v>
      </c>
      <c r="DD173" s="9">
        <v>1</v>
      </c>
    </row>
    <row r="174" spans="1:108" x14ac:dyDescent="0.25">
      <c r="A174" s="1">
        <f ca="1">CELL("contents",'Общие сведения'!A173)</f>
        <v>170</v>
      </c>
      <c r="B174" s="1" t="str">
        <f ca="1">CELL("contents",'Общие сведения'!B173)</f>
        <v>Карла Либкнехта, 243</v>
      </c>
      <c r="C174" s="9">
        <v>3811095810</v>
      </c>
      <c r="D174" s="9" t="s">
        <v>1856</v>
      </c>
      <c r="E174" s="9">
        <v>3808166404</v>
      </c>
      <c r="F174" s="9" t="s">
        <v>1856</v>
      </c>
      <c r="G174" s="9"/>
      <c r="H174" s="9" t="s">
        <v>1856</v>
      </c>
      <c r="I174" s="9">
        <v>3811095810</v>
      </c>
      <c r="J174" s="9" t="s">
        <v>1856</v>
      </c>
      <c r="K174" s="9" t="s">
        <v>1857</v>
      </c>
      <c r="L174" s="9" t="s">
        <v>1856</v>
      </c>
      <c r="M174" s="9" t="s">
        <v>1857</v>
      </c>
      <c r="N174" s="9" t="s">
        <v>1856</v>
      </c>
      <c r="O174" s="9" t="s">
        <v>1874</v>
      </c>
      <c r="P174" s="9" t="s">
        <v>1859</v>
      </c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84"/>
      <c r="CQ174" s="84"/>
      <c r="CR174" s="84"/>
      <c r="CS174" s="84"/>
      <c r="CT174" s="84"/>
      <c r="CU174" s="84"/>
      <c r="CV174" s="84"/>
      <c r="CW174" s="84"/>
      <c r="CX174" s="74" t="s">
        <v>1855</v>
      </c>
      <c r="CY174" s="9"/>
      <c r="CZ174" s="9" t="s">
        <v>1861</v>
      </c>
      <c r="DA174" s="9">
        <v>0</v>
      </c>
      <c r="DB174" s="9">
        <v>1</v>
      </c>
      <c r="DC174" s="9">
        <v>0</v>
      </c>
      <c r="DD174" s="9">
        <v>1</v>
      </c>
    </row>
    <row r="175" spans="1:108" x14ac:dyDescent="0.25">
      <c r="A175" s="1">
        <f ca="1">CELL("contents",'Общие сведения'!A174)</f>
        <v>171</v>
      </c>
      <c r="B175" s="1" t="str">
        <f ca="1">CELL("contents",'Общие сведения'!B174)</f>
        <v>Карла Либкнехта, 82-А</v>
      </c>
      <c r="C175" s="9"/>
      <c r="D175" s="9" t="s">
        <v>1856</v>
      </c>
      <c r="E175" s="9">
        <v>3808166404</v>
      </c>
      <c r="F175" s="9" t="s">
        <v>1856</v>
      </c>
      <c r="G175" s="9"/>
      <c r="H175" s="9" t="s">
        <v>1856</v>
      </c>
      <c r="I175" s="9"/>
      <c r="J175" s="9" t="s">
        <v>1856</v>
      </c>
      <c r="K175" s="9" t="s">
        <v>1857</v>
      </c>
      <c r="L175" s="9" t="s">
        <v>1856</v>
      </c>
      <c r="M175" s="9"/>
      <c r="N175" s="9" t="s">
        <v>1856</v>
      </c>
      <c r="O175" s="9" t="s">
        <v>1874</v>
      </c>
      <c r="P175" s="9" t="s">
        <v>1859</v>
      </c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84"/>
      <c r="CQ175" s="84"/>
      <c r="CR175" s="84"/>
      <c r="CS175" s="84"/>
      <c r="CT175" s="84"/>
      <c r="CU175" s="84"/>
      <c r="CV175" s="84"/>
      <c r="CW175" s="84"/>
      <c r="CX175" s="74" t="s">
        <v>1855</v>
      </c>
      <c r="CY175" s="9"/>
      <c r="CZ175" s="9" t="s">
        <v>1861</v>
      </c>
      <c r="DA175" s="9">
        <v>0</v>
      </c>
      <c r="DB175" s="9">
        <v>1</v>
      </c>
      <c r="DC175" s="9">
        <v>0</v>
      </c>
      <c r="DD175" s="9">
        <v>1</v>
      </c>
    </row>
    <row r="176" spans="1:108" x14ac:dyDescent="0.25">
      <c r="A176" s="1">
        <f ca="1">CELL("contents",'Общие сведения'!A175)</f>
        <v>172</v>
      </c>
      <c r="B176" s="1" t="str">
        <f ca="1">CELL("contents",'Общие сведения'!B175)</f>
        <v>Клары Цеткин, 19</v>
      </c>
      <c r="C176" s="9">
        <v>3811095810</v>
      </c>
      <c r="D176" s="9" t="s">
        <v>1856</v>
      </c>
      <c r="E176" s="9">
        <v>3808166404</v>
      </c>
      <c r="F176" s="9" t="s">
        <v>1856</v>
      </c>
      <c r="G176" s="9"/>
      <c r="H176" s="9" t="s">
        <v>1856</v>
      </c>
      <c r="I176" s="9">
        <v>3811095810</v>
      </c>
      <c r="J176" s="9" t="s">
        <v>1856</v>
      </c>
      <c r="K176" s="9" t="s">
        <v>1857</v>
      </c>
      <c r="L176" s="9" t="s">
        <v>1856</v>
      </c>
      <c r="M176" s="9" t="s">
        <v>1857</v>
      </c>
      <c r="N176" s="9" t="s">
        <v>1856</v>
      </c>
      <c r="O176" s="9" t="s">
        <v>1870</v>
      </c>
      <c r="P176" s="9" t="s">
        <v>1859</v>
      </c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84"/>
      <c r="CQ176" s="84"/>
      <c r="CR176" s="84"/>
      <c r="CS176" s="84"/>
      <c r="CT176" s="84"/>
      <c r="CU176" s="84"/>
      <c r="CV176" s="84"/>
      <c r="CW176" s="84"/>
      <c r="CX176" s="9" t="s">
        <v>1866</v>
      </c>
      <c r="CY176" s="9"/>
      <c r="CZ176" s="9" t="s">
        <v>1860</v>
      </c>
      <c r="DA176" s="9">
        <v>0</v>
      </c>
      <c r="DB176" s="9">
        <v>1</v>
      </c>
      <c r="DC176" s="9">
        <v>0</v>
      </c>
      <c r="DD176" s="9">
        <v>1</v>
      </c>
    </row>
    <row r="177" spans="1:108" x14ac:dyDescent="0.25">
      <c r="A177" s="1">
        <f ca="1">CELL("contents",'Общие сведения'!A176)</f>
        <v>173</v>
      </c>
      <c r="B177" s="1" t="str">
        <f ca="1">CELL("contents",'Общие сведения'!B176)</f>
        <v>Клары Цеткин, 23</v>
      </c>
      <c r="C177" s="9"/>
      <c r="D177" s="9" t="s">
        <v>1856</v>
      </c>
      <c r="E177" s="9">
        <v>3808166404</v>
      </c>
      <c r="F177" s="9" t="s">
        <v>1856</v>
      </c>
      <c r="G177" s="9"/>
      <c r="H177" s="9" t="s">
        <v>1856</v>
      </c>
      <c r="I177" s="9"/>
      <c r="J177" s="9" t="s">
        <v>1856</v>
      </c>
      <c r="K177" s="9" t="s">
        <v>1857</v>
      </c>
      <c r="L177" s="9" t="s">
        <v>1856</v>
      </c>
      <c r="M177" s="9" t="s">
        <v>1857</v>
      </c>
      <c r="N177" s="9" t="s">
        <v>1856</v>
      </c>
      <c r="O177" s="9" t="s">
        <v>1872</v>
      </c>
      <c r="P177" s="9" t="s">
        <v>1859</v>
      </c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74" t="s">
        <v>1855</v>
      </c>
      <c r="CY177" s="9"/>
      <c r="CZ177" s="9" t="s">
        <v>1860</v>
      </c>
      <c r="DA177" s="9">
        <v>0</v>
      </c>
      <c r="DB177" s="9">
        <v>1</v>
      </c>
      <c r="DC177" s="9">
        <v>0</v>
      </c>
      <c r="DD177" s="9">
        <v>1</v>
      </c>
    </row>
    <row r="178" spans="1:108" x14ac:dyDescent="0.25">
      <c r="A178" s="1">
        <f ca="1">CELL("contents",'Общие сведения'!A177)</f>
        <v>174</v>
      </c>
      <c r="B178" s="1" t="str">
        <f ca="1">CELL("contents",'Общие сведения'!B177)</f>
        <v>Клары Цеткин, 40</v>
      </c>
      <c r="C178" s="9"/>
      <c r="D178" s="9" t="s">
        <v>1856</v>
      </c>
      <c r="E178" s="9">
        <v>3808166404</v>
      </c>
      <c r="F178" s="9" t="s">
        <v>1856</v>
      </c>
      <c r="G178" s="9"/>
      <c r="H178" s="9" t="s">
        <v>1856</v>
      </c>
      <c r="I178" s="9"/>
      <c r="J178" s="9" t="s">
        <v>1856</v>
      </c>
      <c r="K178" s="9" t="s">
        <v>1857</v>
      </c>
      <c r="L178" s="9" t="s">
        <v>1856</v>
      </c>
      <c r="M178" s="9" t="s">
        <v>1857</v>
      </c>
      <c r="N178" s="9" t="s">
        <v>1856</v>
      </c>
      <c r="O178" s="9" t="s">
        <v>1863</v>
      </c>
      <c r="P178" s="9" t="s">
        <v>1859</v>
      </c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9" t="s">
        <v>1866</v>
      </c>
      <c r="CY178" s="9"/>
      <c r="CZ178" s="9" t="s">
        <v>1860</v>
      </c>
      <c r="DA178" s="9">
        <v>0</v>
      </c>
      <c r="DB178" s="9">
        <v>1</v>
      </c>
      <c r="DC178" s="9">
        <v>0</v>
      </c>
      <c r="DD178" s="9">
        <v>1</v>
      </c>
    </row>
    <row r="179" spans="1:108" x14ac:dyDescent="0.25">
      <c r="A179" s="1">
        <f ca="1">CELL("contents",'Общие сведения'!A178)</f>
        <v>175</v>
      </c>
      <c r="B179" s="1" t="str">
        <f ca="1">CELL("contents",'Общие сведения'!B178)</f>
        <v>Кожова, 13-Б</v>
      </c>
      <c r="C179" s="9"/>
      <c r="D179" s="9" t="s">
        <v>1856</v>
      </c>
      <c r="E179" s="9">
        <v>3808166404</v>
      </c>
      <c r="F179" s="9" t="s">
        <v>1856</v>
      </c>
      <c r="G179" s="9"/>
      <c r="H179" s="9" t="s">
        <v>1856</v>
      </c>
      <c r="I179" s="9"/>
      <c r="J179" s="9" t="s">
        <v>1856</v>
      </c>
      <c r="K179" s="9" t="s">
        <v>1857</v>
      </c>
      <c r="L179" s="9" t="s">
        <v>1856</v>
      </c>
      <c r="M179" s="9" t="s">
        <v>1857</v>
      </c>
      <c r="N179" s="9" t="s">
        <v>1856</v>
      </c>
      <c r="O179" s="9" t="s">
        <v>1858</v>
      </c>
      <c r="P179" s="9" t="s">
        <v>1859</v>
      </c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8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84"/>
      <c r="CQ179" s="84"/>
      <c r="CR179" s="84"/>
      <c r="CS179" s="84"/>
      <c r="CT179" s="84"/>
      <c r="CU179" s="84"/>
      <c r="CV179" s="84"/>
      <c r="CW179" s="84"/>
      <c r="CX179" s="9" t="s">
        <v>1866</v>
      </c>
      <c r="CY179" s="9"/>
      <c r="CZ179" s="9" t="s">
        <v>1860</v>
      </c>
      <c r="DA179" s="9">
        <v>0</v>
      </c>
      <c r="DB179" s="9">
        <v>1</v>
      </c>
      <c r="DC179" s="9">
        <v>0</v>
      </c>
      <c r="DD179" s="9">
        <v>1</v>
      </c>
    </row>
    <row r="180" spans="1:108" x14ac:dyDescent="0.25">
      <c r="A180" s="1">
        <f ca="1">CELL("contents",'Общие сведения'!A179)</f>
        <v>176</v>
      </c>
      <c r="B180" s="1" t="str">
        <f ca="1">CELL("contents",'Общие сведения'!B179)</f>
        <v>Кожова, 32</v>
      </c>
      <c r="C180" s="9"/>
      <c r="D180" s="9" t="s">
        <v>1856</v>
      </c>
      <c r="E180" s="9">
        <v>3808166404</v>
      </c>
      <c r="F180" s="9" t="s">
        <v>1856</v>
      </c>
      <c r="G180" s="9"/>
      <c r="H180" s="9" t="s">
        <v>1856</v>
      </c>
      <c r="I180" s="9"/>
      <c r="J180" s="9" t="s">
        <v>1856</v>
      </c>
      <c r="K180" s="9" t="s">
        <v>1857</v>
      </c>
      <c r="L180" s="9" t="s">
        <v>1856</v>
      </c>
      <c r="M180" s="9"/>
      <c r="N180" s="9" t="s">
        <v>1856</v>
      </c>
      <c r="O180" s="9" t="s">
        <v>1862</v>
      </c>
      <c r="P180" s="9" t="s">
        <v>1859</v>
      </c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8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84"/>
      <c r="CQ180" s="84"/>
      <c r="CR180" s="84"/>
      <c r="CS180" s="84"/>
      <c r="CT180" s="84"/>
      <c r="CU180" s="84"/>
      <c r="CV180" s="84"/>
      <c r="CW180" s="84"/>
      <c r="CX180" s="74" t="s">
        <v>1855</v>
      </c>
      <c r="CY180" s="9"/>
      <c r="CZ180" s="9" t="s">
        <v>1861</v>
      </c>
      <c r="DA180" s="9">
        <v>0</v>
      </c>
      <c r="DB180" s="9">
        <v>1</v>
      </c>
      <c r="DC180" s="9">
        <v>0</v>
      </c>
      <c r="DD180" s="9">
        <v>1</v>
      </c>
    </row>
    <row r="181" spans="1:108" x14ac:dyDescent="0.25">
      <c r="A181" s="1">
        <f ca="1">CELL("contents",'Общие сведения'!A180)</f>
        <v>177</v>
      </c>
      <c r="B181" s="1" t="str">
        <f ca="1">CELL("contents",'Общие сведения'!B180)</f>
        <v>Кожова, 9-Б</v>
      </c>
      <c r="C181" s="9"/>
      <c r="D181" s="9" t="s">
        <v>1856</v>
      </c>
      <c r="E181" s="9">
        <v>3808166404</v>
      </c>
      <c r="F181" s="9" t="s">
        <v>1856</v>
      </c>
      <c r="G181" s="9"/>
      <c r="H181" s="9" t="s">
        <v>1856</v>
      </c>
      <c r="I181" s="9"/>
      <c r="J181" s="9" t="s">
        <v>1856</v>
      </c>
      <c r="K181" s="9" t="s">
        <v>1857</v>
      </c>
      <c r="L181" s="9" t="s">
        <v>1856</v>
      </c>
      <c r="M181" s="9" t="s">
        <v>1857</v>
      </c>
      <c r="N181" s="9" t="s">
        <v>1856</v>
      </c>
      <c r="O181" s="9" t="s">
        <v>1874</v>
      </c>
      <c r="P181" s="9" t="s">
        <v>1859</v>
      </c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8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84"/>
      <c r="CQ181" s="84"/>
      <c r="CR181" s="84"/>
      <c r="CS181" s="84"/>
      <c r="CT181" s="84"/>
      <c r="CU181" s="84"/>
      <c r="CV181" s="84"/>
      <c r="CW181" s="84"/>
      <c r="CX181" s="74" t="s">
        <v>1855</v>
      </c>
      <c r="CY181" s="9"/>
      <c r="CZ181" s="9" t="s">
        <v>1861</v>
      </c>
      <c r="DA181" s="9">
        <v>0</v>
      </c>
      <c r="DB181" s="9">
        <v>1</v>
      </c>
      <c r="DC181" s="9">
        <v>0</v>
      </c>
      <c r="DD181" s="9">
        <v>1</v>
      </c>
    </row>
    <row r="182" spans="1:108" x14ac:dyDescent="0.25">
      <c r="A182" s="1">
        <f ca="1">CELL("contents",'Общие сведения'!A181)</f>
        <v>178</v>
      </c>
      <c r="B182" s="1" t="str">
        <f ca="1">CELL("contents",'Общие сведения'!B181)</f>
        <v>Кожова, 9-в</v>
      </c>
      <c r="C182" s="9"/>
      <c r="D182" s="9" t="s">
        <v>1856</v>
      </c>
      <c r="E182" s="9">
        <v>3808166404</v>
      </c>
      <c r="F182" s="9" t="s">
        <v>1856</v>
      </c>
      <c r="G182" s="9"/>
      <c r="H182" s="9" t="s">
        <v>1856</v>
      </c>
      <c r="I182" s="9"/>
      <c r="J182" s="9" t="s">
        <v>1856</v>
      </c>
      <c r="K182" s="9" t="s">
        <v>1857</v>
      </c>
      <c r="L182" s="9" t="s">
        <v>1856</v>
      </c>
      <c r="M182" s="9"/>
      <c r="N182" s="9" t="s">
        <v>1856</v>
      </c>
      <c r="O182" s="9" t="s">
        <v>1877</v>
      </c>
      <c r="P182" s="9" t="s">
        <v>1859</v>
      </c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8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84"/>
      <c r="CQ182" s="84"/>
      <c r="CR182" s="84"/>
      <c r="CS182" s="84"/>
      <c r="CT182" s="84"/>
      <c r="CU182" s="84"/>
      <c r="CV182" s="84"/>
      <c r="CW182" s="84"/>
      <c r="CX182" s="74" t="s">
        <v>1855</v>
      </c>
      <c r="CY182" s="9"/>
      <c r="CZ182" s="9" t="s">
        <v>1861</v>
      </c>
      <c r="DA182" s="9">
        <v>0</v>
      </c>
      <c r="DB182" s="9">
        <v>1</v>
      </c>
      <c r="DC182" s="9">
        <v>0</v>
      </c>
      <c r="DD182" s="9">
        <v>1</v>
      </c>
    </row>
    <row r="183" spans="1:108" x14ac:dyDescent="0.25">
      <c r="A183" s="1">
        <f ca="1">CELL("contents",'Общие сведения'!A182)</f>
        <v>179</v>
      </c>
      <c r="B183" s="1" t="str">
        <f ca="1">CELL("contents",'Общие сведения'!B182)</f>
        <v>Коммунаров, 13-б</v>
      </c>
      <c r="C183" s="9"/>
      <c r="D183" s="9" t="s">
        <v>1856</v>
      </c>
      <c r="E183" s="9">
        <v>3808166404</v>
      </c>
      <c r="F183" s="9" t="s">
        <v>1856</v>
      </c>
      <c r="G183" s="9"/>
      <c r="H183" s="9" t="s">
        <v>1856</v>
      </c>
      <c r="I183" s="9"/>
      <c r="J183" s="9" t="s">
        <v>1856</v>
      </c>
      <c r="K183" s="9" t="s">
        <v>1857</v>
      </c>
      <c r="L183" s="9" t="s">
        <v>1856</v>
      </c>
      <c r="M183" s="9" t="s">
        <v>1857</v>
      </c>
      <c r="N183" s="9" t="s">
        <v>1856</v>
      </c>
      <c r="O183" s="9" t="s">
        <v>1863</v>
      </c>
      <c r="P183" s="9" t="s">
        <v>1859</v>
      </c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74" t="s">
        <v>1855</v>
      </c>
      <c r="CY183" s="9"/>
      <c r="CZ183" s="9" t="s">
        <v>1860</v>
      </c>
      <c r="DA183" s="9">
        <v>0</v>
      </c>
      <c r="DB183" s="9">
        <v>1</v>
      </c>
      <c r="DC183" s="9">
        <v>0</v>
      </c>
      <c r="DD183" s="9">
        <v>1</v>
      </c>
    </row>
    <row r="184" spans="1:108" x14ac:dyDescent="0.25">
      <c r="A184" s="1">
        <f ca="1">CELL("contents",'Общие сведения'!A183)</f>
        <v>180</v>
      </c>
      <c r="B184" s="1" t="str">
        <f ca="1">CELL("contents",'Общие сведения'!B183)</f>
        <v>Коммунаров, 13-в</v>
      </c>
      <c r="C184" s="9"/>
      <c r="D184" s="9" t="s">
        <v>1856</v>
      </c>
      <c r="E184" s="9">
        <v>3808166404</v>
      </c>
      <c r="F184" s="9" t="s">
        <v>1856</v>
      </c>
      <c r="G184" s="9"/>
      <c r="H184" s="9" t="s">
        <v>1856</v>
      </c>
      <c r="I184" s="9"/>
      <c r="J184" s="9" t="s">
        <v>1856</v>
      </c>
      <c r="K184" s="9" t="s">
        <v>1857</v>
      </c>
      <c r="L184" s="9" t="s">
        <v>1856</v>
      </c>
      <c r="M184" s="9"/>
      <c r="N184" s="9" t="s">
        <v>1856</v>
      </c>
      <c r="O184" s="9" t="s">
        <v>1862</v>
      </c>
      <c r="P184" s="9" t="s">
        <v>1859</v>
      </c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74" t="s">
        <v>1855</v>
      </c>
      <c r="CY184" s="9"/>
      <c r="CZ184" s="9" t="s">
        <v>1861</v>
      </c>
      <c r="DA184" s="9">
        <v>0</v>
      </c>
      <c r="DB184" s="9">
        <v>1</v>
      </c>
      <c r="DC184" s="9">
        <v>0</v>
      </c>
      <c r="DD184" s="9">
        <v>1</v>
      </c>
    </row>
    <row r="185" spans="1:108" x14ac:dyDescent="0.25">
      <c r="A185" s="1">
        <f ca="1">CELL("contents",'Общие сведения'!A184)</f>
        <v>181</v>
      </c>
      <c r="B185" s="1" t="str">
        <f ca="1">CELL("contents",'Общие сведения'!B184)</f>
        <v>Коммунаров, 17-А</v>
      </c>
      <c r="C185" s="9"/>
      <c r="D185" s="9" t="s">
        <v>1856</v>
      </c>
      <c r="E185" s="9">
        <v>3808166404</v>
      </c>
      <c r="F185" s="9" t="s">
        <v>1856</v>
      </c>
      <c r="G185" s="9"/>
      <c r="H185" s="9" t="s">
        <v>1856</v>
      </c>
      <c r="I185" s="9"/>
      <c r="J185" s="9" t="s">
        <v>1856</v>
      </c>
      <c r="K185" s="9" t="s">
        <v>1857</v>
      </c>
      <c r="L185" s="9" t="s">
        <v>1856</v>
      </c>
      <c r="M185" s="9" t="s">
        <v>1857</v>
      </c>
      <c r="N185" s="9" t="s">
        <v>1856</v>
      </c>
      <c r="O185" s="9" t="s">
        <v>1858</v>
      </c>
      <c r="P185" s="9" t="s">
        <v>1859</v>
      </c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74" t="s">
        <v>1855</v>
      </c>
      <c r="CY185" s="9"/>
      <c r="CZ185" s="9" t="s">
        <v>1860</v>
      </c>
      <c r="DA185" s="9">
        <v>0</v>
      </c>
      <c r="DB185" s="9">
        <v>1</v>
      </c>
      <c r="DC185" s="9">
        <v>0</v>
      </c>
      <c r="DD185" s="9">
        <v>1</v>
      </c>
    </row>
    <row r="186" spans="1:108" x14ac:dyDescent="0.25">
      <c r="A186" s="1">
        <f ca="1">CELL("contents",'Общие сведения'!A185)</f>
        <v>182</v>
      </c>
      <c r="B186" s="1" t="str">
        <f ca="1">CELL("contents",'Общие сведения'!B185)</f>
        <v>Коммунаров, 19-а</v>
      </c>
      <c r="C186" s="9">
        <v>3811095810</v>
      </c>
      <c r="D186" s="9" t="s">
        <v>1856</v>
      </c>
      <c r="E186" s="9">
        <v>3808166404</v>
      </c>
      <c r="F186" s="9" t="s">
        <v>1856</v>
      </c>
      <c r="G186" s="9"/>
      <c r="H186" s="9" t="s">
        <v>1856</v>
      </c>
      <c r="I186" s="9">
        <v>3811095810</v>
      </c>
      <c r="J186" s="9" t="s">
        <v>1856</v>
      </c>
      <c r="K186" s="9" t="s">
        <v>1857</v>
      </c>
      <c r="L186" s="9" t="s">
        <v>1856</v>
      </c>
      <c r="M186" s="9" t="s">
        <v>1857</v>
      </c>
      <c r="N186" s="9" t="s">
        <v>1856</v>
      </c>
      <c r="O186" s="9" t="s">
        <v>1870</v>
      </c>
      <c r="P186" s="9" t="s">
        <v>1859</v>
      </c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9" t="s">
        <v>1866</v>
      </c>
      <c r="CY186" s="9"/>
      <c r="CZ186" s="9" t="s">
        <v>1860</v>
      </c>
      <c r="DA186" s="9">
        <v>0</v>
      </c>
      <c r="DB186" s="9">
        <v>1</v>
      </c>
      <c r="DC186" s="9">
        <v>0</v>
      </c>
      <c r="DD186" s="9">
        <v>1</v>
      </c>
    </row>
    <row r="187" spans="1:108" x14ac:dyDescent="0.25">
      <c r="A187" s="1">
        <f ca="1">CELL("contents",'Общие сведения'!A186)</f>
        <v>183</v>
      </c>
      <c r="B187" s="1" t="str">
        <f ca="1">CELL("contents",'Общие сведения'!B186)</f>
        <v>Коммунаров, 19-Б</v>
      </c>
      <c r="C187" s="9">
        <v>3811095810</v>
      </c>
      <c r="D187" s="9" t="s">
        <v>1856</v>
      </c>
      <c r="E187" s="9">
        <v>3808166404</v>
      </c>
      <c r="F187" s="9" t="s">
        <v>1856</v>
      </c>
      <c r="G187" s="9"/>
      <c r="H187" s="9" t="s">
        <v>1856</v>
      </c>
      <c r="I187" s="9">
        <v>3811095810</v>
      </c>
      <c r="J187" s="9" t="s">
        <v>1856</v>
      </c>
      <c r="K187" s="9" t="s">
        <v>1857</v>
      </c>
      <c r="L187" s="9" t="s">
        <v>1856</v>
      </c>
      <c r="M187" s="9" t="s">
        <v>1857</v>
      </c>
      <c r="N187" s="9" t="s">
        <v>1856</v>
      </c>
      <c r="O187" s="9" t="s">
        <v>1858</v>
      </c>
      <c r="P187" s="9" t="s">
        <v>1859</v>
      </c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74" t="s">
        <v>1855</v>
      </c>
      <c r="CY187" s="9"/>
      <c r="CZ187" s="9" t="s">
        <v>1860</v>
      </c>
      <c r="DA187" s="9">
        <v>0</v>
      </c>
      <c r="DB187" s="9">
        <v>1</v>
      </c>
      <c r="DC187" s="9">
        <v>0</v>
      </c>
      <c r="DD187" s="9">
        <v>1</v>
      </c>
    </row>
    <row r="188" spans="1:108" x14ac:dyDescent="0.25">
      <c r="A188" s="1">
        <f ca="1">CELL("contents",'Общие сведения'!A187)</f>
        <v>184</v>
      </c>
      <c r="B188" s="1" t="str">
        <f ca="1">CELL("contents",'Общие сведения'!B187)</f>
        <v>Коммунаров, 7</v>
      </c>
      <c r="C188" s="9"/>
      <c r="D188" s="9" t="s">
        <v>1856</v>
      </c>
      <c r="E188" s="9">
        <v>3808166404</v>
      </c>
      <c r="F188" s="9" t="s">
        <v>1856</v>
      </c>
      <c r="G188" s="9"/>
      <c r="H188" s="9" t="s">
        <v>1856</v>
      </c>
      <c r="I188" s="9"/>
      <c r="J188" s="9" t="s">
        <v>1856</v>
      </c>
      <c r="K188" s="9" t="s">
        <v>1857</v>
      </c>
      <c r="L188" s="9" t="s">
        <v>1856</v>
      </c>
      <c r="M188" s="9"/>
      <c r="N188" s="9" t="s">
        <v>1856</v>
      </c>
      <c r="O188" s="9" t="s">
        <v>1862</v>
      </c>
      <c r="P188" s="9" t="s">
        <v>1859</v>
      </c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74" t="s">
        <v>1855</v>
      </c>
      <c r="CY188" s="9"/>
      <c r="CZ188" s="9" t="s">
        <v>1861</v>
      </c>
      <c r="DA188" s="9">
        <v>0</v>
      </c>
      <c r="DB188" s="9">
        <v>1</v>
      </c>
      <c r="DC188" s="9">
        <v>0</v>
      </c>
      <c r="DD188" s="9">
        <v>1</v>
      </c>
    </row>
    <row r="189" spans="1:108" s="1" customFormat="1" x14ac:dyDescent="0.25">
      <c r="A189" s="1">
        <f ca="1">CELL("contents",'Общие сведения'!A188)</f>
        <v>185</v>
      </c>
      <c r="B189" s="1" t="str">
        <f ca="1">CELL("contents",'Общие сведения'!B188)</f>
        <v>Коммунаров, 9-В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83" t="s">
        <v>1855</v>
      </c>
      <c r="CY189" s="10"/>
      <c r="CZ189" s="10"/>
      <c r="DA189" s="10"/>
      <c r="DB189" s="10"/>
      <c r="DC189" s="10"/>
      <c r="DD189" s="10"/>
    </row>
    <row r="190" spans="1:108" x14ac:dyDescent="0.25">
      <c r="A190" s="1">
        <f ca="1">CELL("contents",'Общие сведения'!A189)</f>
        <v>186</v>
      </c>
      <c r="B190" s="1" t="str">
        <f ca="1">CELL("contents",'Общие сведения'!B189)</f>
        <v>Коммунаров, 9-Б</v>
      </c>
      <c r="C190" s="9"/>
      <c r="D190" s="9" t="s">
        <v>1856</v>
      </c>
      <c r="E190" s="9">
        <v>3808166404</v>
      </c>
      <c r="F190" s="9" t="s">
        <v>1856</v>
      </c>
      <c r="G190" s="9"/>
      <c r="H190" s="9" t="s">
        <v>1856</v>
      </c>
      <c r="I190" s="9"/>
      <c r="J190" s="9" t="s">
        <v>1856</v>
      </c>
      <c r="K190" s="9" t="s">
        <v>1857</v>
      </c>
      <c r="L190" s="9" t="s">
        <v>1856</v>
      </c>
      <c r="M190" s="9" t="s">
        <v>1857</v>
      </c>
      <c r="N190" s="9" t="s">
        <v>1856</v>
      </c>
      <c r="O190" s="9" t="s">
        <v>1874</v>
      </c>
      <c r="P190" s="9" t="s">
        <v>1859</v>
      </c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74" t="s">
        <v>1855</v>
      </c>
      <c r="CY190" s="9"/>
      <c r="CZ190" s="9" t="s">
        <v>1860</v>
      </c>
      <c r="DA190" s="9">
        <v>0</v>
      </c>
      <c r="DB190" s="9">
        <v>1</v>
      </c>
      <c r="DC190" s="9">
        <v>0</v>
      </c>
      <c r="DD190" s="9">
        <v>1</v>
      </c>
    </row>
    <row r="191" spans="1:108" x14ac:dyDescent="0.25">
      <c r="A191" s="1">
        <f ca="1">CELL("contents",'Общие сведения'!A190)</f>
        <v>187</v>
      </c>
      <c r="B191" s="1" t="str">
        <f ca="1">CELL("contents",'Общие сведения'!B190)</f>
        <v>Коммунаров, 9-Д</v>
      </c>
      <c r="C191" s="9"/>
      <c r="D191" s="9" t="s">
        <v>1856</v>
      </c>
      <c r="E191" s="9">
        <v>3808166404</v>
      </c>
      <c r="F191" s="9" t="s">
        <v>1856</v>
      </c>
      <c r="G191" s="9"/>
      <c r="H191" s="9" t="s">
        <v>1856</v>
      </c>
      <c r="I191" s="9"/>
      <c r="J191" s="9" t="s">
        <v>1856</v>
      </c>
      <c r="K191" s="9" t="s">
        <v>1857</v>
      </c>
      <c r="L191" s="9" t="s">
        <v>1856</v>
      </c>
      <c r="M191" s="9"/>
      <c r="N191" s="9" t="s">
        <v>1856</v>
      </c>
      <c r="O191" s="9" t="s">
        <v>1869</v>
      </c>
      <c r="P191" s="9" t="s">
        <v>1859</v>
      </c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74" t="s">
        <v>1855</v>
      </c>
      <c r="CY191" s="9"/>
      <c r="CZ191" s="9" t="s">
        <v>1861</v>
      </c>
      <c r="DA191" s="9">
        <v>0</v>
      </c>
      <c r="DB191" s="9">
        <v>1</v>
      </c>
      <c r="DC191" s="9">
        <v>0</v>
      </c>
      <c r="DD191" s="9">
        <v>1</v>
      </c>
    </row>
    <row r="192" spans="1:108" x14ac:dyDescent="0.25">
      <c r="A192" s="1">
        <f ca="1">CELL("contents",'Общие сведения'!A191)</f>
        <v>188</v>
      </c>
      <c r="B192" s="1" t="str">
        <f ca="1">CELL("contents",'Общие сведения'!B191)</f>
        <v>Коммунистическая, 1/1</v>
      </c>
      <c r="C192" s="9"/>
      <c r="D192" s="9" t="s">
        <v>1856</v>
      </c>
      <c r="E192" s="9">
        <v>3808166404</v>
      </c>
      <c r="F192" s="9" t="s">
        <v>1856</v>
      </c>
      <c r="G192" s="9"/>
      <c r="H192" s="9" t="s">
        <v>1856</v>
      </c>
      <c r="I192" s="9"/>
      <c r="J192" s="9" t="s">
        <v>1856</v>
      </c>
      <c r="K192" s="9" t="s">
        <v>1857</v>
      </c>
      <c r="L192" s="9" t="s">
        <v>1856</v>
      </c>
      <c r="M192" s="9" t="s">
        <v>1857</v>
      </c>
      <c r="N192" s="9" t="s">
        <v>1856</v>
      </c>
      <c r="O192" s="9" t="s">
        <v>1863</v>
      </c>
      <c r="P192" s="9" t="s">
        <v>1859</v>
      </c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9"/>
      <c r="CY192" s="9"/>
      <c r="CZ192" s="9" t="s">
        <v>1860</v>
      </c>
      <c r="DA192" s="9">
        <v>0</v>
      </c>
      <c r="DB192" s="9">
        <v>1</v>
      </c>
      <c r="DC192" s="9">
        <v>0</v>
      </c>
      <c r="DD192" s="9">
        <v>1</v>
      </c>
    </row>
    <row r="193" spans="1:108" s="1" customFormat="1" x14ac:dyDescent="0.25">
      <c r="A193" s="1">
        <f ca="1">CELL("contents",'Общие сведения'!A192)</f>
        <v>189</v>
      </c>
      <c r="B193" s="1" t="str">
        <f ca="1">CELL("contents",'Общие сведения'!B192)</f>
        <v>Коммунистическая, 1-А</v>
      </c>
      <c r="C193" s="10"/>
      <c r="D193" s="10" t="s">
        <v>1856</v>
      </c>
      <c r="E193" s="10">
        <v>3808166404</v>
      </c>
      <c r="F193" s="10" t="s">
        <v>1856</v>
      </c>
      <c r="G193" s="10"/>
      <c r="H193" s="10" t="s">
        <v>1856</v>
      </c>
      <c r="I193" s="10"/>
      <c r="J193" s="10" t="s">
        <v>1856</v>
      </c>
      <c r="K193" s="10" t="s">
        <v>1857</v>
      </c>
      <c r="L193" s="10" t="s">
        <v>1856</v>
      </c>
      <c r="M193" s="10" t="s">
        <v>1857</v>
      </c>
      <c r="N193" s="10" t="s">
        <v>1856</v>
      </c>
      <c r="O193" s="10" t="s">
        <v>1858</v>
      </c>
      <c r="P193" s="10" t="s">
        <v>1859</v>
      </c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83" t="s">
        <v>1855</v>
      </c>
      <c r="CY193" s="10"/>
      <c r="CZ193" s="10" t="s">
        <v>1860</v>
      </c>
      <c r="DA193" s="10">
        <v>0</v>
      </c>
      <c r="DB193" s="10">
        <v>1</v>
      </c>
      <c r="DC193" s="10">
        <v>0</v>
      </c>
      <c r="DD193" s="10">
        <v>1</v>
      </c>
    </row>
    <row r="194" spans="1:108" x14ac:dyDescent="0.25">
      <c r="A194" s="1">
        <f ca="1">CELL("contents",'Общие сведения'!A193)</f>
        <v>190</v>
      </c>
      <c r="B194" s="1" t="str">
        <f ca="1">CELL("contents",'Общие сведения'!B193)</f>
        <v>Коммунистическая, 13-а</v>
      </c>
      <c r="C194" s="9"/>
      <c r="D194" s="9" t="s">
        <v>1856</v>
      </c>
      <c r="E194" s="9">
        <v>3808166404</v>
      </c>
      <c r="F194" s="9" t="s">
        <v>1856</v>
      </c>
      <c r="G194" s="9"/>
      <c r="H194" s="9" t="s">
        <v>1856</v>
      </c>
      <c r="I194" s="9"/>
      <c r="J194" s="9" t="s">
        <v>1856</v>
      </c>
      <c r="K194" s="9" t="s">
        <v>1857</v>
      </c>
      <c r="L194" s="9" t="s">
        <v>1856</v>
      </c>
      <c r="M194" s="9"/>
      <c r="N194" s="9" t="s">
        <v>1856</v>
      </c>
      <c r="O194" s="9" t="s">
        <v>1862</v>
      </c>
      <c r="P194" s="9" t="s">
        <v>1859</v>
      </c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74" t="s">
        <v>1855</v>
      </c>
      <c r="CY194" s="9"/>
      <c r="CZ194" s="9" t="s">
        <v>1861</v>
      </c>
      <c r="DA194" s="9">
        <v>0</v>
      </c>
      <c r="DB194" s="9">
        <v>1</v>
      </c>
      <c r="DC194" s="9">
        <v>0</v>
      </c>
      <c r="DD194" s="9">
        <v>1</v>
      </c>
    </row>
    <row r="195" spans="1:108" x14ac:dyDescent="0.25">
      <c r="A195" s="1">
        <f ca="1">CELL("contents",'Общие сведения'!A194)</f>
        <v>191</v>
      </c>
      <c r="B195" s="1" t="str">
        <f ca="1">CELL("contents",'Общие сведения'!B194)</f>
        <v>Коммунистическая, 17-Б</v>
      </c>
      <c r="C195" s="9"/>
      <c r="D195" s="9" t="s">
        <v>1856</v>
      </c>
      <c r="E195" s="9">
        <v>3808166404</v>
      </c>
      <c r="F195" s="9" t="s">
        <v>1856</v>
      </c>
      <c r="G195" s="9"/>
      <c r="H195" s="9" t="s">
        <v>1856</v>
      </c>
      <c r="I195" s="9"/>
      <c r="J195" s="9" t="s">
        <v>1856</v>
      </c>
      <c r="K195" s="9" t="s">
        <v>1857</v>
      </c>
      <c r="L195" s="9" t="s">
        <v>1856</v>
      </c>
      <c r="M195" s="9"/>
      <c r="N195" s="9" t="s">
        <v>1856</v>
      </c>
      <c r="O195" s="9" t="s">
        <v>1869</v>
      </c>
      <c r="P195" s="9" t="s">
        <v>1859</v>
      </c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74" t="s">
        <v>1855</v>
      </c>
      <c r="CY195" s="9"/>
      <c r="CZ195" s="9" t="s">
        <v>1861</v>
      </c>
      <c r="DA195" s="9">
        <v>0</v>
      </c>
      <c r="DB195" s="9">
        <v>1</v>
      </c>
      <c r="DC195" s="9">
        <v>0</v>
      </c>
      <c r="DD195" s="9">
        <v>1</v>
      </c>
    </row>
    <row r="196" spans="1:108" x14ac:dyDescent="0.25">
      <c r="A196" s="1">
        <f ca="1">CELL("contents",'Общие сведения'!A195)</f>
        <v>192</v>
      </c>
      <c r="B196" s="1" t="str">
        <f ca="1">CELL("contents",'Общие сведения'!B195)</f>
        <v>Коммунистическая, 17-В</v>
      </c>
      <c r="C196" s="9"/>
      <c r="D196" s="9" t="s">
        <v>1856</v>
      </c>
      <c r="E196" s="9">
        <v>3808166404</v>
      </c>
      <c r="F196" s="9" t="s">
        <v>1856</v>
      </c>
      <c r="G196" s="9"/>
      <c r="H196" s="9" t="s">
        <v>1856</v>
      </c>
      <c r="I196" s="9"/>
      <c r="J196" s="9" t="s">
        <v>1856</v>
      </c>
      <c r="K196" s="9" t="s">
        <v>1857</v>
      </c>
      <c r="L196" s="9" t="s">
        <v>1856</v>
      </c>
      <c r="M196" s="9"/>
      <c r="N196" s="9" t="s">
        <v>1856</v>
      </c>
      <c r="O196" s="9" t="s">
        <v>1869</v>
      </c>
      <c r="P196" s="9" t="s">
        <v>1859</v>
      </c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8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84"/>
      <c r="CQ196" s="84"/>
      <c r="CR196" s="84"/>
      <c r="CS196" s="84"/>
      <c r="CT196" s="84"/>
      <c r="CU196" s="84"/>
      <c r="CV196" s="84"/>
      <c r="CW196" s="84"/>
      <c r="CX196" s="74" t="s">
        <v>1855</v>
      </c>
      <c r="CY196" s="9"/>
      <c r="CZ196" s="9" t="s">
        <v>1861</v>
      </c>
      <c r="DA196" s="9">
        <v>0</v>
      </c>
      <c r="DB196" s="9">
        <v>1</v>
      </c>
      <c r="DC196" s="9">
        <v>0</v>
      </c>
      <c r="DD196" s="9">
        <v>1</v>
      </c>
    </row>
    <row r="197" spans="1:108" x14ac:dyDescent="0.25">
      <c r="A197" s="1">
        <f ca="1">CELL("contents",'Общие сведения'!A196)</f>
        <v>193</v>
      </c>
      <c r="B197" s="1" t="str">
        <f ca="1">CELL("contents",'Общие сведения'!B196)</f>
        <v>Коммунистическая, 20</v>
      </c>
      <c r="C197" s="9"/>
      <c r="D197" s="9" t="s">
        <v>1856</v>
      </c>
      <c r="E197" s="9">
        <v>3808166404</v>
      </c>
      <c r="F197" s="9" t="s">
        <v>1856</v>
      </c>
      <c r="G197" s="9"/>
      <c r="H197" s="9" t="s">
        <v>1856</v>
      </c>
      <c r="I197" s="9"/>
      <c r="J197" s="9" t="s">
        <v>1856</v>
      </c>
      <c r="K197" s="9" t="s">
        <v>1857</v>
      </c>
      <c r="L197" s="9" t="s">
        <v>1856</v>
      </c>
      <c r="M197" s="9"/>
      <c r="N197" s="9" t="s">
        <v>1856</v>
      </c>
      <c r="O197" s="9" t="s">
        <v>1862</v>
      </c>
      <c r="P197" s="9" t="s">
        <v>1859</v>
      </c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8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84"/>
      <c r="CQ197" s="84"/>
      <c r="CR197" s="84"/>
      <c r="CS197" s="84"/>
      <c r="CT197" s="84"/>
      <c r="CU197" s="84"/>
      <c r="CV197" s="84"/>
      <c r="CW197" s="84"/>
      <c r="CX197" s="74" t="s">
        <v>1855</v>
      </c>
      <c r="CY197" s="9"/>
      <c r="CZ197" s="9" t="s">
        <v>1861</v>
      </c>
      <c r="DA197" s="9">
        <v>0</v>
      </c>
      <c r="DB197" s="9">
        <v>1</v>
      </c>
      <c r="DC197" s="9">
        <v>0</v>
      </c>
      <c r="DD197" s="9">
        <v>1</v>
      </c>
    </row>
    <row r="198" spans="1:108" x14ac:dyDescent="0.25">
      <c r="A198" s="1">
        <f ca="1">CELL("contents",'Общие сведения'!A197)</f>
        <v>194</v>
      </c>
      <c r="B198" s="1" t="str">
        <f ca="1">CELL("contents",'Общие сведения'!B197)</f>
        <v>Коммунистическая, 24/5</v>
      </c>
      <c r="C198" s="9"/>
      <c r="D198" s="9" t="s">
        <v>1856</v>
      </c>
      <c r="E198" s="9">
        <v>3808166404</v>
      </c>
      <c r="F198" s="9" t="s">
        <v>1856</v>
      </c>
      <c r="G198" s="9"/>
      <c r="H198" s="9" t="s">
        <v>1856</v>
      </c>
      <c r="I198" s="9"/>
      <c r="J198" s="9" t="s">
        <v>1856</v>
      </c>
      <c r="K198" s="9" t="s">
        <v>1857</v>
      </c>
      <c r="L198" s="9" t="s">
        <v>1856</v>
      </c>
      <c r="M198" s="9"/>
      <c r="N198" s="9" t="s">
        <v>1856</v>
      </c>
      <c r="O198" s="9" t="s">
        <v>1862</v>
      </c>
      <c r="P198" s="9" t="s">
        <v>1859</v>
      </c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8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84"/>
      <c r="CQ198" s="84"/>
      <c r="CR198" s="84"/>
      <c r="CS198" s="84"/>
      <c r="CT198" s="84"/>
      <c r="CU198" s="84"/>
      <c r="CV198" s="84"/>
      <c r="CW198" s="84"/>
      <c r="CX198" s="74" t="s">
        <v>1855</v>
      </c>
      <c r="CY198" s="9"/>
      <c r="CZ198" s="9" t="s">
        <v>1861</v>
      </c>
      <c r="DA198" s="9">
        <v>0</v>
      </c>
      <c r="DB198" s="9">
        <v>1</v>
      </c>
      <c r="DC198" s="9">
        <v>0</v>
      </c>
      <c r="DD198" s="9">
        <v>1</v>
      </c>
    </row>
    <row r="199" spans="1:108" x14ac:dyDescent="0.25">
      <c r="A199" s="1">
        <f ca="1">CELL("contents",'Общие сведения'!A198)</f>
        <v>195</v>
      </c>
      <c r="B199" s="1" t="str">
        <f ca="1">CELL("contents",'Общие сведения'!B198)</f>
        <v>Коммунистическая, 24/8</v>
      </c>
      <c r="C199" s="9"/>
      <c r="D199" s="9" t="s">
        <v>1856</v>
      </c>
      <c r="E199" s="9">
        <v>3808166404</v>
      </c>
      <c r="F199" s="9" t="s">
        <v>1856</v>
      </c>
      <c r="G199" s="9"/>
      <c r="H199" s="9" t="s">
        <v>1856</v>
      </c>
      <c r="I199" s="9"/>
      <c r="J199" s="9" t="s">
        <v>1856</v>
      </c>
      <c r="K199" s="9" t="s">
        <v>1857</v>
      </c>
      <c r="L199" s="9" t="s">
        <v>1856</v>
      </c>
      <c r="M199" s="9"/>
      <c r="N199" s="9" t="s">
        <v>1856</v>
      </c>
      <c r="O199" s="9" t="s">
        <v>1862</v>
      </c>
      <c r="P199" s="9" t="s">
        <v>1859</v>
      </c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74" t="s">
        <v>1855</v>
      </c>
      <c r="CY199" s="9"/>
      <c r="CZ199" s="9" t="s">
        <v>1861</v>
      </c>
      <c r="DA199" s="9">
        <v>0</v>
      </c>
      <c r="DB199" s="9">
        <v>1</v>
      </c>
      <c r="DC199" s="9">
        <v>0</v>
      </c>
      <c r="DD199" s="9">
        <v>1</v>
      </c>
    </row>
    <row r="200" spans="1:108" x14ac:dyDescent="0.25">
      <c r="A200" s="1">
        <f ca="1">CELL("contents",'Общие сведения'!A199)</f>
        <v>196</v>
      </c>
      <c r="B200" s="1" t="str">
        <f ca="1">CELL("contents",'Общие сведения'!B199)</f>
        <v>Коммунистическая, 60-А</v>
      </c>
      <c r="C200" s="9">
        <v>3811095810</v>
      </c>
      <c r="D200" s="9" t="s">
        <v>1856</v>
      </c>
      <c r="E200" s="9">
        <v>3808166404</v>
      </c>
      <c r="F200" s="9" t="s">
        <v>1856</v>
      </c>
      <c r="G200" s="9"/>
      <c r="H200" s="9" t="s">
        <v>1856</v>
      </c>
      <c r="I200" s="9">
        <v>3811095810</v>
      </c>
      <c r="J200" s="9" t="s">
        <v>1856</v>
      </c>
      <c r="K200" s="9" t="s">
        <v>1857</v>
      </c>
      <c r="L200" s="9" t="s">
        <v>1856</v>
      </c>
      <c r="M200" s="9" t="s">
        <v>1857</v>
      </c>
      <c r="N200" s="9" t="s">
        <v>1856</v>
      </c>
      <c r="O200" s="9" t="s">
        <v>1865</v>
      </c>
      <c r="P200" s="9" t="s">
        <v>1859</v>
      </c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8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84"/>
      <c r="CQ200" s="84"/>
      <c r="CR200" s="84"/>
      <c r="CS200" s="84"/>
      <c r="CT200" s="84"/>
      <c r="CU200" s="84"/>
      <c r="CV200" s="84"/>
      <c r="CW200" s="84"/>
      <c r="CX200" s="74" t="s">
        <v>1855</v>
      </c>
      <c r="CY200" s="9"/>
      <c r="CZ200" s="9" t="s">
        <v>1860</v>
      </c>
      <c r="DA200" s="9">
        <v>0</v>
      </c>
      <c r="DB200" s="9">
        <v>1</v>
      </c>
      <c r="DC200" s="9">
        <v>0</v>
      </c>
      <c r="DD200" s="9">
        <v>1</v>
      </c>
    </row>
    <row r="201" spans="1:108" x14ac:dyDescent="0.25">
      <c r="A201" s="1">
        <f ca="1">CELL("contents",'Общие сведения'!A200)</f>
        <v>197</v>
      </c>
      <c r="B201" s="1" t="str">
        <f ca="1">CELL("contents",'Общие сведения'!B200)</f>
        <v>Коммунистическая, 62</v>
      </c>
      <c r="C201" s="9">
        <v>3811095810</v>
      </c>
      <c r="D201" s="9" t="s">
        <v>1856</v>
      </c>
      <c r="E201" s="9">
        <v>3808166404</v>
      </c>
      <c r="F201" s="9" t="s">
        <v>1856</v>
      </c>
      <c r="G201" s="9"/>
      <c r="H201" s="9" t="s">
        <v>1856</v>
      </c>
      <c r="I201" s="9">
        <v>3811095810</v>
      </c>
      <c r="J201" s="9" t="s">
        <v>1856</v>
      </c>
      <c r="K201" s="9" t="s">
        <v>1857</v>
      </c>
      <c r="L201" s="9" t="s">
        <v>1856</v>
      </c>
      <c r="M201" s="9" t="s">
        <v>1857</v>
      </c>
      <c r="N201" s="9" t="s">
        <v>1856</v>
      </c>
      <c r="O201" s="9" t="s">
        <v>1865</v>
      </c>
      <c r="P201" s="9" t="s">
        <v>1859</v>
      </c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9" t="s">
        <v>1866</v>
      </c>
      <c r="CY201" s="9"/>
      <c r="CZ201" s="9" t="s">
        <v>1860</v>
      </c>
      <c r="DA201" s="9">
        <v>0</v>
      </c>
      <c r="DB201" s="9">
        <v>1</v>
      </c>
      <c r="DC201" s="9">
        <v>0</v>
      </c>
      <c r="DD201" s="9">
        <v>1</v>
      </c>
    </row>
    <row r="202" spans="1:108" x14ac:dyDescent="0.25">
      <c r="A202" s="1">
        <f ca="1">CELL("contents",'Общие сведения'!A201)</f>
        <v>198</v>
      </c>
      <c r="B202" s="1" t="str">
        <f ca="1">CELL("contents",'Общие сведения'!B201)</f>
        <v>Коммунистическая, 64</v>
      </c>
      <c r="C202" s="9">
        <v>3811095810</v>
      </c>
      <c r="D202" s="9" t="s">
        <v>1856</v>
      </c>
      <c r="E202" s="9">
        <v>3808166404</v>
      </c>
      <c r="F202" s="9" t="s">
        <v>1856</v>
      </c>
      <c r="G202" s="9"/>
      <c r="H202" s="9" t="s">
        <v>1856</v>
      </c>
      <c r="I202" s="9">
        <v>3811095810</v>
      </c>
      <c r="J202" s="9" t="s">
        <v>1856</v>
      </c>
      <c r="K202" s="9" t="s">
        <v>1857</v>
      </c>
      <c r="L202" s="9" t="s">
        <v>1856</v>
      </c>
      <c r="M202" s="9" t="s">
        <v>1857</v>
      </c>
      <c r="N202" s="9" t="s">
        <v>1856</v>
      </c>
      <c r="O202" s="9" t="s">
        <v>1865</v>
      </c>
      <c r="P202" s="9" t="s">
        <v>1859</v>
      </c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8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84"/>
      <c r="CQ202" s="84"/>
      <c r="CR202" s="84"/>
      <c r="CS202" s="84"/>
      <c r="CT202" s="84"/>
      <c r="CU202" s="84"/>
      <c r="CV202" s="84"/>
      <c r="CW202" s="84"/>
      <c r="CX202" s="9" t="s">
        <v>1866</v>
      </c>
      <c r="CY202" s="9"/>
      <c r="CZ202" s="9" t="s">
        <v>1860</v>
      </c>
      <c r="DA202" s="9">
        <v>0</v>
      </c>
      <c r="DB202" s="9">
        <v>1</v>
      </c>
      <c r="DC202" s="9">
        <v>0</v>
      </c>
      <c r="DD202" s="9">
        <v>1</v>
      </c>
    </row>
    <row r="203" spans="1:108" x14ac:dyDescent="0.25">
      <c r="A203" s="1">
        <f ca="1">CELL("contents",'Общие сведения'!A202)</f>
        <v>199</v>
      </c>
      <c r="B203" s="1" t="str">
        <f ca="1">CELL("contents",'Общие сведения'!B202)</f>
        <v>Коммунистическая, 66</v>
      </c>
      <c r="C203" s="9">
        <v>3811095810</v>
      </c>
      <c r="D203" s="9" t="s">
        <v>1856</v>
      </c>
      <c r="E203" s="9">
        <v>3808166404</v>
      </c>
      <c r="F203" s="9" t="s">
        <v>1856</v>
      </c>
      <c r="G203" s="9"/>
      <c r="H203" s="9" t="s">
        <v>1856</v>
      </c>
      <c r="I203" s="9">
        <v>3811095810</v>
      </c>
      <c r="J203" s="9" t="s">
        <v>1856</v>
      </c>
      <c r="K203" s="9" t="s">
        <v>1857</v>
      </c>
      <c r="L203" s="9" t="s">
        <v>1856</v>
      </c>
      <c r="M203" s="9" t="s">
        <v>1857</v>
      </c>
      <c r="N203" s="9" t="s">
        <v>1856</v>
      </c>
      <c r="O203" s="9" t="s">
        <v>1870</v>
      </c>
      <c r="P203" s="9" t="s">
        <v>1859</v>
      </c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8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84"/>
      <c r="CQ203" s="84"/>
      <c r="CR203" s="84"/>
      <c r="CS203" s="84"/>
      <c r="CT203" s="84"/>
      <c r="CU203" s="84"/>
      <c r="CV203" s="84"/>
      <c r="CW203" s="84"/>
      <c r="CX203" s="74" t="s">
        <v>1855</v>
      </c>
      <c r="CY203" s="9"/>
      <c r="CZ203" s="9" t="s">
        <v>1860</v>
      </c>
      <c r="DA203" s="9">
        <v>0</v>
      </c>
      <c r="DB203" s="9">
        <v>1</v>
      </c>
      <c r="DC203" s="9">
        <v>0</v>
      </c>
      <c r="DD203" s="9">
        <v>1</v>
      </c>
    </row>
    <row r="204" spans="1:108" x14ac:dyDescent="0.25">
      <c r="A204" s="1">
        <f ca="1">CELL("contents",'Общие сведения'!A203)</f>
        <v>200</v>
      </c>
      <c r="B204" s="1" t="str">
        <f ca="1">CELL("contents",'Общие сведения'!B203)</f>
        <v>Коммунистическая, 67</v>
      </c>
      <c r="C204" s="9">
        <v>3811095810</v>
      </c>
      <c r="D204" s="9" t="s">
        <v>1856</v>
      </c>
      <c r="E204" s="9">
        <v>3808166404</v>
      </c>
      <c r="F204" s="9" t="s">
        <v>1856</v>
      </c>
      <c r="G204" s="9"/>
      <c r="H204" s="9" t="s">
        <v>1856</v>
      </c>
      <c r="I204" s="9">
        <v>3811095810</v>
      </c>
      <c r="J204" s="9" t="s">
        <v>1856</v>
      </c>
      <c r="K204" s="9" t="s">
        <v>1857</v>
      </c>
      <c r="L204" s="9" t="s">
        <v>1856</v>
      </c>
      <c r="M204" s="9" t="s">
        <v>1857</v>
      </c>
      <c r="N204" s="9" t="s">
        <v>1856</v>
      </c>
      <c r="O204" s="9" t="s">
        <v>1870</v>
      </c>
      <c r="P204" s="9" t="s">
        <v>1859</v>
      </c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8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84"/>
      <c r="CQ204" s="84"/>
      <c r="CR204" s="84"/>
      <c r="CS204" s="84"/>
      <c r="CT204" s="84"/>
      <c r="CU204" s="84"/>
      <c r="CV204" s="84"/>
      <c r="CW204" s="84"/>
      <c r="CX204" s="74" t="s">
        <v>1855</v>
      </c>
      <c r="CY204" s="9"/>
      <c r="CZ204" s="9" t="s">
        <v>1860</v>
      </c>
      <c r="DA204" s="9">
        <v>0</v>
      </c>
      <c r="DB204" s="9">
        <v>1</v>
      </c>
      <c r="DC204" s="9">
        <v>0</v>
      </c>
      <c r="DD204" s="9">
        <v>1</v>
      </c>
    </row>
    <row r="205" spans="1:108" x14ac:dyDescent="0.25">
      <c r="A205" s="1">
        <f ca="1">CELL("contents",'Общие сведения'!A204)</f>
        <v>201</v>
      </c>
      <c r="B205" s="1" t="str">
        <f ca="1">CELL("contents",'Общие сведения'!B204)</f>
        <v>Коммунистическая, 8-б</v>
      </c>
      <c r="C205" s="9"/>
      <c r="D205" s="9" t="s">
        <v>1856</v>
      </c>
      <c r="E205" s="9">
        <v>3808166404</v>
      </c>
      <c r="F205" s="9" t="s">
        <v>1856</v>
      </c>
      <c r="G205" s="9"/>
      <c r="H205" s="9" t="s">
        <v>1856</v>
      </c>
      <c r="I205" s="9"/>
      <c r="J205" s="9" t="s">
        <v>1856</v>
      </c>
      <c r="K205" s="9" t="s">
        <v>1857</v>
      </c>
      <c r="L205" s="9" t="s">
        <v>1856</v>
      </c>
      <c r="M205" s="9"/>
      <c r="N205" s="9" t="s">
        <v>1856</v>
      </c>
      <c r="O205" s="9" t="s">
        <v>1862</v>
      </c>
      <c r="P205" s="9" t="s">
        <v>1859</v>
      </c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8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84"/>
      <c r="CQ205" s="84"/>
      <c r="CR205" s="84"/>
      <c r="CS205" s="84"/>
      <c r="CT205" s="84"/>
      <c r="CU205" s="84"/>
      <c r="CV205" s="84"/>
      <c r="CW205" s="84"/>
      <c r="CX205" s="74" t="s">
        <v>1855</v>
      </c>
      <c r="CY205" s="9"/>
      <c r="CZ205" s="9" t="s">
        <v>1861</v>
      </c>
      <c r="DA205" s="9">
        <v>0</v>
      </c>
      <c r="DB205" s="9">
        <v>1</v>
      </c>
      <c r="DC205" s="9">
        <v>0</v>
      </c>
      <c r="DD205" s="9">
        <v>1</v>
      </c>
    </row>
    <row r="206" spans="1:108" s="1" customFormat="1" x14ac:dyDescent="0.25">
      <c r="A206" s="1">
        <f ca="1">CELL("contents",'Общие сведения'!A205)</f>
        <v>202</v>
      </c>
      <c r="B206" s="1" t="str">
        <f ca="1">CELL("contents",'Общие сведения'!B205)</f>
        <v>Красноказачья, 119-1</v>
      </c>
      <c r="C206" s="10">
        <v>3811095810</v>
      </c>
      <c r="D206" s="10" t="s">
        <v>1856</v>
      </c>
      <c r="E206" s="10">
        <v>3808166404</v>
      </c>
      <c r="F206" s="10" t="s">
        <v>1856</v>
      </c>
      <c r="G206" s="10"/>
      <c r="H206" s="10" t="s">
        <v>1856</v>
      </c>
      <c r="I206" s="10">
        <v>3811095810</v>
      </c>
      <c r="J206" s="10" t="s">
        <v>1856</v>
      </c>
      <c r="K206" s="10" t="s">
        <v>1857</v>
      </c>
      <c r="L206" s="10" t="s">
        <v>1856</v>
      </c>
      <c r="M206" s="10" t="s">
        <v>1857</v>
      </c>
      <c r="N206" s="10" t="s">
        <v>1856</v>
      </c>
      <c r="O206" s="10" t="s">
        <v>1862</v>
      </c>
      <c r="P206" s="10" t="s">
        <v>1859</v>
      </c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83" t="s">
        <v>1855</v>
      </c>
      <c r="CY206" s="10"/>
      <c r="CZ206" s="10" t="s">
        <v>1861</v>
      </c>
      <c r="DA206" s="10">
        <v>0</v>
      </c>
      <c r="DB206" s="10">
        <v>1</v>
      </c>
      <c r="DC206" s="10">
        <v>0</v>
      </c>
      <c r="DD206" s="10">
        <v>1</v>
      </c>
    </row>
    <row r="207" spans="1:108" s="1" customFormat="1" x14ac:dyDescent="0.25">
      <c r="A207" s="1">
        <f ca="1">CELL("contents",'Общие сведения'!A206)</f>
        <v>203</v>
      </c>
      <c r="B207" s="1" t="str">
        <f ca="1">CELL("contents",'Общие сведения'!B206)</f>
        <v>Красноказачья, 119-2</v>
      </c>
      <c r="C207" s="10">
        <v>3811095810</v>
      </c>
      <c r="D207" s="10" t="s">
        <v>1856</v>
      </c>
      <c r="E207" s="10">
        <v>3808166404</v>
      </c>
      <c r="F207" s="10" t="s">
        <v>1856</v>
      </c>
      <c r="G207" s="10"/>
      <c r="H207" s="10" t="s">
        <v>1856</v>
      </c>
      <c r="I207" s="10">
        <v>3811095810</v>
      </c>
      <c r="J207" s="10" t="s">
        <v>1856</v>
      </c>
      <c r="K207" s="10" t="s">
        <v>1857</v>
      </c>
      <c r="L207" s="10" t="s">
        <v>1856</v>
      </c>
      <c r="M207" s="10" t="s">
        <v>1857</v>
      </c>
      <c r="N207" s="10" t="s">
        <v>1856</v>
      </c>
      <c r="O207" s="10" t="s">
        <v>1862</v>
      </c>
      <c r="P207" s="10" t="s">
        <v>1859</v>
      </c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83" t="s">
        <v>1855</v>
      </c>
      <c r="CY207" s="10"/>
      <c r="CZ207" s="10" t="s">
        <v>1861</v>
      </c>
      <c r="DA207" s="10">
        <v>0</v>
      </c>
      <c r="DB207" s="10">
        <v>1</v>
      </c>
      <c r="DC207" s="10">
        <v>0</v>
      </c>
      <c r="DD207" s="10">
        <v>1</v>
      </c>
    </row>
    <row r="208" spans="1:108" x14ac:dyDescent="0.25">
      <c r="A208" s="1">
        <f ca="1">CELL("contents",'Общие сведения'!A207)</f>
        <v>204</v>
      </c>
      <c r="B208" s="1" t="str">
        <f ca="1">CELL("contents",'Общие сведения'!B207)</f>
        <v>Красноказачья, 78/1</v>
      </c>
      <c r="C208" s="9">
        <v>3811095810</v>
      </c>
      <c r="D208" s="9" t="s">
        <v>1856</v>
      </c>
      <c r="E208" s="9">
        <v>3808166404</v>
      </c>
      <c r="F208" s="9" t="s">
        <v>1856</v>
      </c>
      <c r="G208" s="9"/>
      <c r="H208" s="9" t="s">
        <v>1856</v>
      </c>
      <c r="I208" s="9">
        <v>3811095810</v>
      </c>
      <c r="J208" s="9" t="s">
        <v>1856</v>
      </c>
      <c r="K208" s="9" t="s">
        <v>1857</v>
      </c>
      <c r="L208" s="9" t="s">
        <v>1856</v>
      </c>
      <c r="M208" s="9" t="s">
        <v>1857</v>
      </c>
      <c r="N208" s="9" t="s">
        <v>1856</v>
      </c>
      <c r="O208" s="9" t="s">
        <v>1865</v>
      </c>
      <c r="P208" s="9" t="s">
        <v>1859</v>
      </c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8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84"/>
      <c r="CQ208" s="84"/>
      <c r="CR208" s="84"/>
      <c r="CS208" s="84"/>
      <c r="CT208" s="84"/>
      <c r="CU208" s="84"/>
      <c r="CV208" s="84"/>
      <c r="CW208" s="84"/>
      <c r="CX208" s="74" t="s">
        <v>1855</v>
      </c>
      <c r="CY208" s="9"/>
      <c r="CZ208" s="9" t="s">
        <v>1860</v>
      </c>
      <c r="DA208" s="9">
        <v>0</v>
      </c>
      <c r="DB208" s="9">
        <v>1</v>
      </c>
      <c r="DC208" s="9">
        <v>0</v>
      </c>
      <c r="DD208" s="9">
        <v>1</v>
      </c>
    </row>
    <row r="209" spans="1:108" x14ac:dyDescent="0.25">
      <c r="A209" s="1">
        <f ca="1">CELL("contents",'Общие сведения'!A208)</f>
        <v>205</v>
      </c>
      <c r="B209" s="1" t="str">
        <f ca="1">CELL("contents",'Общие сведения'!B208)</f>
        <v>Красноказачья, 78/2</v>
      </c>
      <c r="C209" s="9">
        <v>3811095810</v>
      </c>
      <c r="D209" s="9" t="s">
        <v>1856</v>
      </c>
      <c r="E209" s="9">
        <v>3808166404</v>
      </c>
      <c r="F209" s="9" t="s">
        <v>1856</v>
      </c>
      <c r="G209" s="9"/>
      <c r="H209" s="9" t="s">
        <v>1856</v>
      </c>
      <c r="I209" s="9">
        <v>3811095810</v>
      </c>
      <c r="J209" s="9" t="s">
        <v>1856</v>
      </c>
      <c r="K209" s="9" t="s">
        <v>1857</v>
      </c>
      <c r="L209" s="9" t="s">
        <v>1856</v>
      </c>
      <c r="M209" s="9" t="s">
        <v>1857</v>
      </c>
      <c r="N209" s="9" t="s">
        <v>1856</v>
      </c>
      <c r="O209" s="9" t="s">
        <v>1858</v>
      </c>
      <c r="P209" s="9" t="s">
        <v>1859</v>
      </c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8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84"/>
      <c r="CQ209" s="84"/>
      <c r="CR209" s="84"/>
      <c r="CS209" s="84"/>
      <c r="CT209" s="84"/>
      <c r="CU209" s="84"/>
      <c r="CV209" s="84"/>
      <c r="CW209" s="84"/>
      <c r="CX209" s="74" t="s">
        <v>1855</v>
      </c>
      <c r="CY209" s="9"/>
      <c r="CZ209" s="9" t="s">
        <v>1860</v>
      </c>
      <c r="DA209" s="9">
        <v>0</v>
      </c>
      <c r="DB209" s="9">
        <v>1</v>
      </c>
      <c r="DC209" s="9">
        <v>0</v>
      </c>
      <c r="DD209" s="9">
        <v>1</v>
      </c>
    </row>
    <row r="210" spans="1:108" x14ac:dyDescent="0.25">
      <c r="A210" s="1">
        <f ca="1">CELL("contents",'Общие сведения'!A209)</f>
        <v>206</v>
      </c>
      <c r="B210" s="1" t="str">
        <f ca="1">CELL("contents",'Общие сведения'!B209)</f>
        <v>Красноказачья, 78/3</v>
      </c>
      <c r="C210" s="9">
        <v>3811095810</v>
      </c>
      <c r="D210" s="9" t="s">
        <v>1856</v>
      </c>
      <c r="E210" s="9">
        <v>3808166404</v>
      </c>
      <c r="F210" s="9" t="s">
        <v>1856</v>
      </c>
      <c r="G210" s="9"/>
      <c r="H210" s="9" t="s">
        <v>1856</v>
      </c>
      <c r="I210" s="9">
        <v>3811095810</v>
      </c>
      <c r="J210" s="9" t="s">
        <v>1856</v>
      </c>
      <c r="K210" s="9" t="s">
        <v>1857</v>
      </c>
      <c r="L210" s="9" t="s">
        <v>1856</v>
      </c>
      <c r="M210" s="9" t="s">
        <v>1857</v>
      </c>
      <c r="N210" s="9" t="s">
        <v>1856</v>
      </c>
      <c r="O210" s="9" t="s">
        <v>1865</v>
      </c>
      <c r="P210" s="9" t="s">
        <v>1859</v>
      </c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8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84"/>
      <c r="CQ210" s="84"/>
      <c r="CR210" s="84"/>
      <c r="CS210" s="84"/>
      <c r="CT210" s="84"/>
      <c r="CU210" s="84"/>
      <c r="CV210" s="84"/>
      <c r="CW210" s="84"/>
      <c r="CX210" s="74" t="s">
        <v>1855</v>
      </c>
      <c r="CY210" s="9"/>
      <c r="CZ210" s="9" t="s">
        <v>1860</v>
      </c>
      <c r="DA210" s="9">
        <v>0</v>
      </c>
      <c r="DB210" s="9">
        <v>1</v>
      </c>
      <c r="DC210" s="9">
        <v>0</v>
      </c>
      <c r="DD210" s="9">
        <v>1</v>
      </c>
    </row>
    <row r="211" spans="1:108" x14ac:dyDescent="0.25">
      <c r="A211" s="1">
        <f ca="1">CELL("contents",'Общие сведения'!A210)</f>
        <v>207</v>
      </c>
      <c r="B211" s="1" t="str">
        <f ca="1">CELL("contents",'Общие сведения'!B210)</f>
        <v>Красноказачья, 78/4</v>
      </c>
      <c r="C211" s="9">
        <v>3811095810</v>
      </c>
      <c r="D211" s="9" t="s">
        <v>1856</v>
      </c>
      <c r="E211" s="9">
        <v>3808166404</v>
      </c>
      <c r="F211" s="9" t="s">
        <v>1856</v>
      </c>
      <c r="G211" s="9"/>
      <c r="H211" s="9" t="s">
        <v>1856</v>
      </c>
      <c r="I211" s="9">
        <v>3811095810</v>
      </c>
      <c r="J211" s="9" t="s">
        <v>1856</v>
      </c>
      <c r="K211" s="9" t="s">
        <v>1857</v>
      </c>
      <c r="L211" s="9" t="s">
        <v>1856</v>
      </c>
      <c r="M211" s="9" t="s">
        <v>1857</v>
      </c>
      <c r="N211" s="9" t="s">
        <v>1856</v>
      </c>
      <c r="O211" s="9" t="s">
        <v>1870</v>
      </c>
      <c r="P211" s="9" t="s">
        <v>1859</v>
      </c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8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84"/>
      <c r="CQ211" s="84"/>
      <c r="CR211" s="84"/>
      <c r="CS211" s="84"/>
      <c r="CT211" s="84"/>
      <c r="CU211" s="84"/>
      <c r="CV211" s="84"/>
      <c r="CW211" s="84"/>
      <c r="CX211" s="74" t="s">
        <v>1855</v>
      </c>
      <c r="CY211" s="9"/>
      <c r="CZ211" s="9" t="s">
        <v>1860</v>
      </c>
      <c r="DA211" s="9">
        <v>0</v>
      </c>
      <c r="DB211" s="9">
        <v>1</v>
      </c>
      <c r="DC211" s="9">
        <v>0</v>
      </c>
      <c r="DD211" s="9">
        <v>1</v>
      </c>
    </row>
    <row r="212" spans="1:108" x14ac:dyDescent="0.25">
      <c r="A212" s="1">
        <f ca="1">CELL("contents",'Общие сведения'!A211)</f>
        <v>208</v>
      </c>
      <c r="B212" s="1" t="str">
        <f ca="1">CELL("contents",'Общие сведения'!B211)</f>
        <v>Красноказачья, 78/5</v>
      </c>
      <c r="C212" s="9">
        <v>3811095810</v>
      </c>
      <c r="D212" s="9" t="s">
        <v>1856</v>
      </c>
      <c r="E212" s="9">
        <v>3808166404</v>
      </c>
      <c r="F212" s="9" t="s">
        <v>1856</v>
      </c>
      <c r="G212" s="9"/>
      <c r="H212" s="9" t="s">
        <v>1856</v>
      </c>
      <c r="I212" s="9">
        <v>3811095810</v>
      </c>
      <c r="J212" s="9" t="s">
        <v>1856</v>
      </c>
      <c r="K212" s="9" t="s">
        <v>1857</v>
      </c>
      <c r="L212" s="9" t="s">
        <v>1856</v>
      </c>
      <c r="M212" s="9" t="s">
        <v>1857</v>
      </c>
      <c r="N212" s="9" t="s">
        <v>1856</v>
      </c>
      <c r="O212" s="9" t="s">
        <v>1870</v>
      </c>
      <c r="P212" s="9" t="s">
        <v>1859</v>
      </c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8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84"/>
      <c r="CQ212" s="84"/>
      <c r="CR212" s="84"/>
      <c r="CS212" s="84"/>
      <c r="CT212" s="84"/>
      <c r="CU212" s="84"/>
      <c r="CV212" s="84"/>
      <c r="CW212" s="84"/>
      <c r="CX212" s="9" t="s">
        <v>1866</v>
      </c>
      <c r="CY212" s="9"/>
      <c r="CZ212" s="9" t="s">
        <v>1860</v>
      </c>
      <c r="DA212" s="9">
        <v>0</v>
      </c>
      <c r="DB212" s="9">
        <v>1</v>
      </c>
      <c r="DC212" s="9">
        <v>0</v>
      </c>
      <c r="DD212" s="9">
        <v>1</v>
      </c>
    </row>
    <row r="213" spans="1:108" x14ac:dyDescent="0.25">
      <c r="A213" s="1">
        <f ca="1">CELL("contents",'Общие сведения'!A212)</f>
        <v>209</v>
      </c>
      <c r="B213" s="1" t="str">
        <f ca="1">CELL("contents",'Общие сведения'!B212)</f>
        <v>Красноказачья, 78/6</v>
      </c>
      <c r="C213" s="9">
        <v>3811095810</v>
      </c>
      <c r="D213" s="9" t="s">
        <v>1856</v>
      </c>
      <c r="E213" s="9">
        <v>3808166404</v>
      </c>
      <c r="F213" s="9" t="s">
        <v>1856</v>
      </c>
      <c r="G213" s="9"/>
      <c r="H213" s="9" t="s">
        <v>1856</v>
      </c>
      <c r="I213" s="9">
        <v>3811095810</v>
      </c>
      <c r="J213" s="9" t="s">
        <v>1856</v>
      </c>
      <c r="K213" s="9" t="s">
        <v>1857</v>
      </c>
      <c r="L213" s="9" t="s">
        <v>1856</v>
      </c>
      <c r="M213" s="9" t="s">
        <v>1857</v>
      </c>
      <c r="N213" s="9" t="s">
        <v>1856</v>
      </c>
      <c r="O213" s="9" t="s">
        <v>1858</v>
      </c>
      <c r="P213" s="9" t="s">
        <v>1859</v>
      </c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8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84"/>
      <c r="CQ213" s="84"/>
      <c r="CR213" s="84"/>
      <c r="CS213" s="84"/>
      <c r="CT213" s="84"/>
      <c r="CU213" s="84"/>
      <c r="CV213" s="84"/>
      <c r="CW213" s="84"/>
      <c r="CX213" s="74" t="s">
        <v>1855</v>
      </c>
      <c r="CY213" s="9"/>
      <c r="CZ213" s="9" t="s">
        <v>1860</v>
      </c>
      <c r="DA213" s="9">
        <v>0</v>
      </c>
      <c r="DB213" s="9">
        <v>1</v>
      </c>
      <c r="DC213" s="9">
        <v>0</v>
      </c>
      <c r="DD213" s="9">
        <v>1</v>
      </c>
    </row>
    <row r="214" spans="1:108" x14ac:dyDescent="0.25">
      <c r="A214" s="1">
        <f ca="1">CELL("contents",'Общие сведения'!A213)</f>
        <v>210</v>
      </c>
      <c r="B214" s="1" t="str">
        <f ca="1">CELL("contents",'Общие сведения'!B213)</f>
        <v>Красноярская, 32</v>
      </c>
      <c r="C214" s="9">
        <v>3811095810</v>
      </c>
      <c r="D214" s="9" t="s">
        <v>1856</v>
      </c>
      <c r="E214" s="9">
        <v>3808166404</v>
      </c>
      <c r="F214" s="9" t="s">
        <v>1856</v>
      </c>
      <c r="G214" s="9"/>
      <c r="H214" s="9" t="s">
        <v>1856</v>
      </c>
      <c r="I214" s="9">
        <v>3811095810</v>
      </c>
      <c r="J214" s="9" t="s">
        <v>1856</v>
      </c>
      <c r="K214" s="9" t="s">
        <v>1857</v>
      </c>
      <c r="L214" s="9" t="s">
        <v>1856</v>
      </c>
      <c r="M214" s="9" t="s">
        <v>1857</v>
      </c>
      <c r="N214" s="9" t="s">
        <v>1856</v>
      </c>
      <c r="O214" s="9" t="s">
        <v>1878</v>
      </c>
      <c r="P214" s="9" t="s">
        <v>1859</v>
      </c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8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84"/>
      <c r="CQ214" s="84"/>
      <c r="CR214" s="84"/>
      <c r="CS214" s="84"/>
      <c r="CT214" s="84"/>
      <c r="CU214" s="84"/>
      <c r="CV214" s="84"/>
      <c r="CW214" s="84"/>
      <c r="CX214" s="9" t="s">
        <v>1866</v>
      </c>
      <c r="CY214" s="9"/>
      <c r="CZ214" s="9" t="s">
        <v>1860</v>
      </c>
      <c r="DA214" s="9">
        <v>0</v>
      </c>
      <c r="DB214" s="9">
        <v>1</v>
      </c>
      <c r="DC214" s="9">
        <v>0</v>
      </c>
      <c r="DD214" s="9">
        <v>1</v>
      </c>
    </row>
    <row r="215" spans="1:108" x14ac:dyDescent="0.25">
      <c r="A215" s="1">
        <f ca="1">CELL("contents",'Общие сведения'!A214)</f>
        <v>211</v>
      </c>
      <c r="B215" s="1" t="str">
        <f ca="1">CELL("contents",'Общие сведения'!B214)</f>
        <v>Красных Мадьяр, 10-а</v>
      </c>
      <c r="C215" s="9"/>
      <c r="D215" s="9" t="s">
        <v>1856</v>
      </c>
      <c r="E215" s="9">
        <v>3808166404</v>
      </c>
      <c r="F215" s="9" t="s">
        <v>1856</v>
      </c>
      <c r="G215" s="9"/>
      <c r="H215" s="9" t="s">
        <v>1856</v>
      </c>
      <c r="I215" s="9"/>
      <c r="J215" s="9" t="s">
        <v>1856</v>
      </c>
      <c r="K215" s="9" t="s">
        <v>1857</v>
      </c>
      <c r="L215" s="9" t="s">
        <v>1856</v>
      </c>
      <c r="M215" s="9"/>
      <c r="N215" s="9" t="s">
        <v>1856</v>
      </c>
      <c r="O215" s="9" t="s">
        <v>1862</v>
      </c>
      <c r="P215" s="9" t="s">
        <v>1859</v>
      </c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8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84"/>
      <c r="CQ215" s="84"/>
      <c r="CR215" s="84"/>
      <c r="CS215" s="84"/>
      <c r="CT215" s="84"/>
      <c r="CU215" s="84"/>
      <c r="CV215" s="84"/>
      <c r="CW215" s="84"/>
      <c r="CX215" s="74" t="s">
        <v>1855</v>
      </c>
      <c r="CY215" s="9"/>
      <c r="CZ215" s="9" t="s">
        <v>1861</v>
      </c>
      <c r="DA215" s="9">
        <v>0</v>
      </c>
      <c r="DB215" s="9">
        <v>1</v>
      </c>
      <c r="DC215" s="9">
        <v>0</v>
      </c>
      <c r="DD215" s="9">
        <v>1</v>
      </c>
    </row>
    <row r="216" spans="1:108" x14ac:dyDescent="0.25">
      <c r="A216" s="1">
        <f ca="1">CELL("contents",'Общие сведения'!A215)</f>
        <v>212</v>
      </c>
      <c r="B216" s="1" t="str">
        <f ca="1">CELL("contents",'Общие сведения'!B215)</f>
        <v>Красных Мадьяр, 135</v>
      </c>
      <c r="C216" s="9">
        <v>3811095810</v>
      </c>
      <c r="D216" s="9" t="s">
        <v>1856</v>
      </c>
      <c r="E216" s="9">
        <v>3808166404</v>
      </c>
      <c r="F216" s="9" t="s">
        <v>1856</v>
      </c>
      <c r="G216" s="9"/>
      <c r="H216" s="9" t="s">
        <v>1856</v>
      </c>
      <c r="I216" s="9">
        <v>3811095810</v>
      </c>
      <c r="J216" s="9" t="s">
        <v>1856</v>
      </c>
      <c r="K216" s="9" t="s">
        <v>1857</v>
      </c>
      <c r="L216" s="9" t="s">
        <v>1856</v>
      </c>
      <c r="M216" s="9" t="s">
        <v>1857</v>
      </c>
      <c r="N216" s="9" t="s">
        <v>1856</v>
      </c>
      <c r="O216" s="9" t="s">
        <v>1858</v>
      </c>
      <c r="P216" s="9" t="s">
        <v>1859</v>
      </c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8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84"/>
      <c r="CQ216" s="84"/>
      <c r="CR216" s="84"/>
      <c r="CS216" s="84"/>
      <c r="CT216" s="84"/>
      <c r="CU216" s="84"/>
      <c r="CV216" s="84"/>
      <c r="CW216" s="84"/>
      <c r="CX216" s="9" t="s">
        <v>1866</v>
      </c>
      <c r="CY216" s="9"/>
      <c r="CZ216" s="9" t="s">
        <v>1860</v>
      </c>
      <c r="DA216" s="9">
        <v>0</v>
      </c>
      <c r="DB216" s="9">
        <v>1</v>
      </c>
      <c r="DC216" s="9">
        <v>0</v>
      </c>
      <c r="DD216" s="9">
        <v>1</v>
      </c>
    </row>
    <row r="217" spans="1:108" x14ac:dyDescent="0.25">
      <c r="A217" s="1">
        <f ca="1">CELL("contents",'Общие сведения'!A216)</f>
        <v>213</v>
      </c>
      <c r="B217" s="1" t="str">
        <f ca="1">CELL("contents",'Общие сведения'!B216)</f>
        <v>Красных Мадьяр, 19-а</v>
      </c>
      <c r="C217" s="9"/>
      <c r="D217" s="9" t="s">
        <v>1856</v>
      </c>
      <c r="E217" s="9">
        <v>3808166404</v>
      </c>
      <c r="F217" s="9" t="s">
        <v>1856</v>
      </c>
      <c r="G217" s="9"/>
      <c r="H217" s="9" t="s">
        <v>1856</v>
      </c>
      <c r="I217" s="9"/>
      <c r="J217" s="9" t="s">
        <v>1856</v>
      </c>
      <c r="K217" s="9" t="s">
        <v>1857</v>
      </c>
      <c r="L217" s="9" t="s">
        <v>1856</v>
      </c>
      <c r="M217" s="9"/>
      <c r="N217" s="9" t="s">
        <v>1856</v>
      </c>
      <c r="O217" s="9" t="s">
        <v>1862</v>
      </c>
      <c r="P217" s="9" t="s">
        <v>1859</v>
      </c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8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84"/>
      <c r="CQ217" s="84"/>
      <c r="CR217" s="84"/>
      <c r="CS217" s="84"/>
      <c r="CT217" s="84"/>
      <c r="CU217" s="84"/>
      <c r="CV217" s="84"/>
      <c r="CW217" s="84"/>
      <c r="CX217" s="74" t="s">
        <v>1855</v>
      </c>
      <c r="CY217" s="9"/>
      <c r="CZ217" s="9" t="s">
        <v>1861</v>
      </c>
      <c r="DA217" s="9">
        <v>0</v>
      </c>
      <c r="DB217" s="9">
        <v>1</v>
      </c>
      <c r="DC217" s="9">
        <v>0</v>
      </c>
      <c r="DD217" s="9">
        <v>1</v>
      </c>
    </row>
    <row r="218" spans="1:108" x14ac:dyDescent="0.25">
      <c r="A218" s="1">
        <f ca="1">CELL("contents",'Общие сведения'!A217)</f>
        <v>214</v>
      </c>
      <c r="B218" s="1" t="str">
        <f ca="1">CELL("contents",'Общие сведения'!B217)</f>
        <v>Красных Мадьяр, 19-Б</v>
      </c>
      <c r="C218" s="9"/>
      <c r="D218" s="9" t="s">
        <v>1856</v>
      </c>
      <c r="E218" s="9">
        <v>3808166404</v>
      </c>
      <c r="F218" s="9" t="s">
        <v>1856</v>
      </c>
      <c r="G218" s="9"/>
      <c r="H218" s="9" t="s">
        <v>1856</v>
      </c>
      <c r="I218" s="9"/>
      <c r="J218" s="9" t="s">
        <v>1856</v>
      </c>
      <c r="K218" s="9" t="s">
        <v>1857</v>
      </c>
      <c r="L218" s="9" t="s">
        <v>1856</v>
      </c>
      <c r="M218" s="9" t="s">
        <v>1857</v>
      </c>
      <c r="N218" s="9" t="s">
        <v>1856</v>
      </c>
      <c r="O218" s="9" t="s">
        <v>1869</v>
      </c>
      <c r="P218" s="9" t="s">
        <v>1859</v>
      </c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8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84"/>
      <c r="CQ218" s="84"/>
      <c r="CR218" s="84"/>
      <c r="CS218" s="84"/>
      <c r="CT218" s="84"/>
      <c r="CU218" s="84"/>
      <c r="CV218" s="84"/>
      <c r="CW218" s="84"/>
      <c r="CX218" s="74" t="s">
        <v>1855</v>
      </c>
      <c r="CY218" s="9"/>
      <c r="CZ218" s="9" t="s">
        <v>1861</v>
      </c>
      <c r="DA218" s="9">
        <v>0</v>
      </c>
      <c r="DB218" s="9">
        <v>1</v>
      </c>
      <c r="DC218" s="9">
        <v>0</v>
      </c>
      <c r="DD218" s="9">
        <v>1</v>
      </c>
    </row>
    <row r="219" spans="1:108" x14ac:dyDescent="0.25">
      <c r="A219" s="1">
        <f ca="1">CELL("contents",'Общие сведения'!A218)</f>
        <v>215</v>
      </c>
      <c r="B219" s="1" t="str">
        <f ca="1">CELL("contents",'Общие сведения'!B218)</f>
        <v>Красных Мадьяр, 32</v>
      </c>
      <c r="C219" s="9"/>
      <c r="D219" s="9" t="s">
        <v>1856</v>
      </c>
      <c r="E219" s="9">
        <v>3808166404</v>
      </c>
      <c r="F219" s="9" t="s">
        <v>1856</v>
      </c>
      <c r="G219" s="9"/>
      <c r="H219" s="9" t="s">
        <v>1856</v>
      </c>
      <c r="I219" s="9"/>
      <c r="J219" s="9" t="s">
        <v>1856</v>
      </c>
      <c r="K219" s="9" t="s">
        <v>1857</v>
      </c>
      <c r="L219" s="9" t="s">
        <v>1856</v>
      </c>
      <c r="M219" s="9"/>
      <c r="N219" s="9" t="s">
        <v>1856</v>
      </c>
      <c r="O219" s="9" t="s">
        <v>1862</v>
      </c>
      <c r="P219" s="9" t="s">
        <v>1859</v>
      </c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8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84"/>
      <c r="CQ219" s="84"/>
      <c r="CR219" s="84"/>
      <c r="CS219" s="84"/>
      <c r="CT219" s="84"/>
      <c r="CU219" s="84"/>
      <c r="CV219" s="84"/>
      <c r="CW219" s="84"/>
      <c r="CX219" s="74" t="s">
        <v>1855</v>
      </c>
      <c r="CY219" s="9"/>
      <c r="CZ219" s="9" t="s">
        <v>1861</v>
      </c>
      <c r="DA219" s="9">
        <v>0</v>
      </c>
      <c r="DB219" s="9">
        <v>1</v>
      </c>
      <c r="DC219" s="9">
        <v>0</v>
      </c>
      <c r="DD219" s="9">
        <v>1</v>
      </c>
    </row>
    <row r="220" spans="1:108" x14ac:dyDescent="0.25">
      <c r="A220" s="1">
        <f ca="1">CELL("contents",'Общие сведения'!A219)</f>
        <v>216</v>
      </c>
      <c r="B220" s="1" t="str">
        <f ca="1">CELL("contents",'Общие сведения'!B219)</f>
        <v>Красных Мадьяр, 33-А</v>
      </c>
      <c r="C220" s="9"/>
      <c r="D220" s="9" t="s">
        <v>1856</v>
      </c>
      <c r="E220" s="9">
        <v>3808166404</v>
      </c>
      <c r="F220" s="9" t="s">
        <v>1856</v>
      </c>
      <c r="G220" s="9"/>
      <c r="H220" s="9" t="s">
        <v>1856</v>
      </c>
      <c r="I220" s="9"/>
      <c r="J220" s="9" t="s">
        <v>1856</v>
      </c>
      <c r="K220" s="9" t="s">
        <v>1857</v>
      </c>
      <c r="L220" s="9" t="s">
        <v>1856</v>
      </c>
      <c r="M220" s="9"/>
      <c r="N220" s="9" t="s">
        <v>1856</v>
      </c>
      <c r="O220" s="9" t="s">
        <v>1869</v>
      </c>
      <c r="P220" s="9" t="s">
        <v>1859</v>
      </c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8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84"/>
      <c r="CQ220" s="84"/>
      <c r="CR220" s="84"/>
      <c r="CS220" s="84"/>
      <c r="CT220" s="84"/>
      <c r="CU220" s="84"/>
      <c r="CV220" s="84"/>
      <c r="CW220" s="84"/>
      <c r="CX220" s="74" t="s">
        <v>1855</v>
      </c>
      <c r="CY220" s="9"/>
      <c r="CZ220" s="9" t="s">
        <v>1861</v>
      </c>
      <c r="DA220" s="9">
        <v>0</v>
      </c>
      <c r="DB220" s="9">
        <v>1</v>
      </c>
      <c r="DC220" s="9">
        <v>0</v>
      </c>
      <c r="DD220" s="9">
        <v>1</v>
      </c>
    </row>
    <row r="221" spans="1:108" x14ac:dyDescent="0.25">
      <c r="A221" s="1">
        <f ca="1">CELL("contents",'Общие сведения'!A220)</f>
        <v>217</v>
      </c>
      <c r="B221" s="1" t="str">
        <f ca="1">CELL("contents",'Общие сведения'!B220)</f>
        <v>Красных Мадьяр, 33-Д</v>
      </c>
      <c r="C221" s="9"/>
      <c r="D221" s="9" t="s">
        <v>1856</v>
      </c>
      <c r="E221" s="9">
        <v>3808166404</v>
      </c>
      <c r="F221" s="9" t="s">
        <v>1856</v>
      </c>
      <c r="G221" s="9"/>
      <c r="H221" s="9" t="s">
        <v>1856</v>
      </c>
      <c r="I221" s="9"/>
      <c r="J221" s="9" t="s">
        <v>1856</v>
      </c>
      <c r="K221" s="9" t="s">
        <v>1857</v>
      </c>
      <c r="L221" s="9" t="s">
        <v>1856</v>
      </c>
      <c r="M221" s="9"/>
      <c r="N221" s="9" t="s">
        <v>1856</v>
      </c>
      <c r="O221" s="9" t="s">
        <v>1869</v>
      </c>
      <c r="P221" s="9" t="s">
        <v>1859</v>
      </c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8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84"/>
      <c r="CQ221" s="84"/>
      <c r="CR221" s="84"/>
      <c r="CS221" s="84"/>
      <c r="CT221" s="84"/>
      <c r="CU221" s="84"/>
      <c r="CV221" s="84"/>
      <c r="CW221" s="84"/>
      <c r="CX221" s="74" t="s">
        <v>1855</v>
      </c>
      <c r="CY221" s="9"/>
      <c r="CZ221" s="9" t="s">
        <v>1861</v>
      </c>
      <c r="DA221" s="9">
        <v>0</v>
      </c>
      <c r="DB221" s="9">
        <v>1</v>
      </c>
      <c r="DC221" s="9">
        <v>0</v>
      </c>
      <c r="DD221" s="9">
        <v>1</v>
      </c>
    </row>
    <row r="222" spans="1:108" x14ac:dyDescent="0.25">
      <c r="A222" s="1">
        <f ca="1">CELL("contents",'Общие сведения'!A221)</f>
        <v>218</v>
      </c>
      <c r="B222" s="1" t="str">
        <f ca="1">CELL("contents",'Общие сведения'!B221)</f>
        <v>Красных Мадьяр, 35-а</v>
      </c>
      <c r="C222" s="9"/>
      <c r="D222" s="9" t="s">
        <v>1856</v>
      </c>
      <c r="E222" s="9">
        <v>3808166404</v>
      </c>
      <c r="F222" s="9" t="s">
        <v>1856</v>
      </c>
      <c r="G222" s="9"/>
      <c r="H222" s="9" t="s">
        <v>1856</v>
      </c>
      <c r="I222" s="9"/>
      <c r="J222" s="9" t="s">
        <v>1856</v>
      </c>
      <c r="K222" s="9" t="s">
        <v>1857</v>
      </c>
      <c r="L222" s="9" t="s">
        <v>1856</v>
      </c>
      <c r="M222" s="9"/>
      <c r="N222" s="9" t="s">
        <v>1856</v>
      </c>
      <c r="O222" s="9" t="s">
        <v>1877</v>
      </c>
      <c r="P222" s="9" t="s">
        <v>1859</v>
      </c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8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84"/>
      <c r="CQ222" s="84"/>
      <c r="CR222" s="84"/>
      <c r="CS222" s="84"/>
      <c r="CT222" s="84"/>
      <c r="CU222" s="84"/>
      <c r="CV222" s="84"/>
      <c r="CW222" s="84"/>
      <c r="CX222" s="74" t="s">
        <v>1855</v>
      </c>
      <c r="CY222" s="9"/>
      <c r="CZ222" s="9" t="s">
        <v>1861</v>
      </c>
      <c r="DA222" s="9">
        <v>0</v>
      </c>
      <c r="DB222" s="9">
        <v>1</v>
      </c>
      <c r="DC222" s="9">
        <v>0</v>
      </c>
      <c r="DD222" s="9">
        <v>1</v>
      </c>
    </row>
    <row r="223" spans="1:108" x14ac:dyDescent="0.25">
      <c r="A223" s="1">
        <f ca="1">CELL("contents",'Общие сведения'!A222)</f>
        <v>219</v>
      </c>
      <c r="B223" s="1" t="str">
        <f ca="1">CELL("contents",'Общие сведения'!B222)</f>
        <v>Красных Мадьяр, 36-а</v>
      </c>
      <c r="C223" s="9"/>
      <c r="D223" s="9" t="s">
        <v>1856</v>
      </c>
      <c r="E223" s="9">
        <v>3808166404</v>
      </c>
      <c r="F223" s="9" t="s">
        <v>1856</v>
      </c>
      <c r="G223" s="9"/>
      <c r="H223" s="9" t="s">
        <v>1856</v>
      </c>
      <c r="I223" s="9"/>
      <c r="J223" s="9" t="s">
        <v>1856</v>
      </c>
      <c r="K223" s="9" t="s">
        <v>1857</v>
      </c>
      <c r="L223" s="9" t="s">
        <v>1856</v>
      </c>
      <c r="M223" s="9" t="s">
        <v>1857</v>
      </c>
      <c r="N223" s="9" t="s">
        <v>1856</v>
      </c>
      <c r="O223" s="9" t="s">
        <v>1863</v>
      </c>
      <c r="P223" s="9" t="s">
        <v>1859</v>
      </c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8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84"/>
      <c r="CQ223" s="84"/>
      <c r="CR223" s="84"/>
      <c r="CS223" s="84"/>
      <c r="CT223" s="84"/>
      <c r="CU223" s="84"/>
      <c r="CV223" s="84"/>
      <c r="CW223" s="84"/>
      <c r="CX223" s="9" t="s">
        <v>1866</v>
      </c>
      <c r="CY223" s="9"/>
      <c r="CZ223" s="9" t="s">
        <v>1860</v>
      </c>
      <c r="DA223" s="9">
        <v>0</v>
      </c>
      <c r="DB223" s="9">
        <v>1</v>
      </c>
      <c r="DC223" s="9">
        <v>0</v>
      </c>
      <c r="DD223" s="9">
        <v>1</v>
      </c>
    </row>
    <row r="224" spans="1:108" x14ac:dyDescent="0.25">
      <c r="A224" s="1">
        <f ca="1">CELL("contents",'Общие сведения'!A223)</f>
        <v>220</v>
      </c>
      <c r="B224" s="1" t="str">
        <f ca="1">CELL("contents",'Общие сведения'!B223)</f>
        <v>Красных Мадьяр, 36-Б</v>
      </c>
      <c r="C224" s="9"/>
      <c r="D224" s="9" t="s">
        <v>1856</v>
      </c>
      <c r="E224" s="9">
        <v>3808166404</v>
      </c>
      <c r="F224" s="9" t="s">
        <v>1856</v>
      </c>
      <c r="G224" s="9"/>
      <c r="H224" s="9" t="s">
        <v>1856</v>
      </c>
      <c r="I224" s="9"/>
      <c r="J224" s="9" t="s">
        <v>1856</v>
      </c>
      <c r="K224" s="9" t="s">
        <v>1857</v>
      </c>
      <c r="L224" s="9" t="s">
        <v>1856</v>
      </c>
      <c r="M224" s="9" t="s">
        <v>1857</v>
      </c>
      <c r="N224" s="9" t="s">
        <v>1856</v>
      </c>
      <c r="O224" s="9" t="s">
        <v>1863</v>
      </c>
      <c r="P224" s="9" t="s">
        <v>1859</v>
      </c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8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84"/>
      <c r="CQ224" s="84"/>
      <c r="CR224" s="84"/>
      <c r="CS224" s="84"/>
      <c r="CT224" s="84"/>
      <c r="CU224" s="84"/>
      <c r="CV224" s="84"/>
      <c r="CW224" s="84"/>
      <c r="CX224" s="74" t="s">
        <v>1855</v>
      </c>
      <c r="CY224" s="9"/>
      <c r="CZ224" s="9" t="s">
        <v>1860</v>
      </c>
      <c r="DA224" s="9">
        <v>0</v>
      </c>
      <c r="DB224" s="9">
        <v>1</v>
      </c>
      <c r="DC224" s="9">
        <v>0</v>
      </c>
      <c r="DD224" s="9">
        <v>1</v>
      </c>
    </row>
    <row r="225" spans="1:108" x14ac:dyDescent="0.25">
      <c r="A225" s="1">
        <f ca="1">CELL("contents",'Общие сведения'!A224)</f>
        <v>221</v>
      </c>
      <c r="B225" s="1" t="str">
        <f ca="1">CELL("contents",'Общие сведения'!B224)</f>
        <v>Красных Мадьяр, 36-в</v>
      </c>
      <c r="C225" s="9"/>
      <c r="D225" s="9" t="s">
        <v>1856</v>
      </c>
      <c r="E225" s="9">
        <v>3808166404</v>
      </c>
      <c r="F225" s="9" t="s">
        <v>1856</v>
      </c>
      <c r="G225" s="9"/>
      <c r="H225" s="9" t="s">
        <v>1856</v>
      </c>
      <c r="I225" s="9"/>
      <c r="J225" s="9" t="s">
        <v>1856</v>
      </c>
      <c r="K225" s="9" t="s">
        <v>1857</v>
      </c>
      <c r="L225" s="9" t="s">
        <v>1856</v>
      </c>
      <c r="M225" s="9"/>
      <c r="N225" s="9" t="s">
        <v>1856</v>
      </c>
      <c r="O225" s="9" t="s">
        <v>1862</v>
      </c>
      <c r="P225" s="9" t="s">
        <v>1859</v>
      </c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8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84"/>
      <c r="CQ225" s="84"/>
      <c r="CR225" s="84"/>
      <c r="CS225" s="84"/>
      <c r="CT225" s="84"/>
      <c r="CU225" s="84"/>
      <c r="CV225" s="84"/>
      <c r="CW225" s="84"/>
      <c r="CX225" s="74" t="s">
        <v>1855</v>
      </c>
      <c r="CY225" s="9"/>
      <c r="CZ225" s="9" t="s">
        <v>1861</v>
      </c>
      <c r="DA225" s="9">
        <v>0</v>
      </c>
      <c r="DB225" s="9">
        <v>1</v>
      </c>
      <c r="DC225" s="9">
        <v>0</v>
      </c>
      <c r="DD225" s="9">
        <v>1</v>
      </c>
    </row>
    <row r="226" spans="1:108" x14ac:dyDescent="0.25">
      <c r="A226" s="1">
        <f ca="1">CELL("contents",'Общие сведения'!A225)</f>
        <v>222</v>
      </c>
      <c r="B226" s="1" t="str">
        <f ca="1">CELL("contents",'Общие сведения'!B225)</f>
        <v>Красных Мадьяр, 37-б</v>
      </c>
      <c r="C226" s="9"/>
      <c r="D226" s="9" t="s">
        <v>1856</v>
      </c>
      <c r="E226" s="9">
        <v>3808166404</v>
      </c>
      <c r="F226" s="9" t="s">
        <v>1856</v>
      </c>
      <c r="G226" s="9"/>
      <c r="H226" s="9" t="s">
        <v>1856</v>
      </c>
      <c r="I226" s="9"/>
      <c r="J226" s="9" t="s">
        <v>1856</v>
      </c>
      <c r="K226" s="9" t="s">
        <v>1857</v>
      </c>
      <c r="L226" s="9" t="s">
        <v>1856</v>
      </c>
      <c r="M226" s="9"/>
      <c r="N226" s="9" t="s">
        <v>1856</v>
      </c>
      <c r="O226" s="9" t="s">
        <v>1862</v>
      </c>
      <c r="P226" s="9" t="s">
        <v>1859</v>
      </c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8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84"/>
      <c r="CQ226" s="84"/>
      <c r="CR226" s="84"/>
      <c r="CS226" s="84"/>
      <c r="CT226" s="84"/>
      <c r="CU226" s="84"/>
      <c r="CV226" s="84"/>
      <c r="CW226" s="84"/>
      <c r="CX226" s="74" t="s">
        <v>1855</v>
      </c>
      <c r="CY226" s="9"/>
      <c r="CZ226" s="9" t="s">
        <v>1861</v>
      </c>
      <c r="DA226" s="9">
        <v>0</v>
      </c>
      <c r="DB226" s="9">
        <v>1</v>
      </c>
      <c r="DC226" s="9">
        <v>0</v>
      </c>
      <c r="DD226" s="9">
        <v>1</v>
      </c>
    </row>
    <row r="227" spans="1:108" x14ac:dyDescent="0.25">
      <c r="A227" s="1">
        <f ca="1">CELL("contents",'Общие сведения'!A226)</f>
        <v>223</v>
      </c>
      <c r="B227" s="1" t="str">
        <f ca="1">CELL("contents",'Общие сведения'!B226)</f>
        <v>Красных Мадьяр, 38-б</v>
      </c>
      <c r="C227" s="9"/>
      <c r="D227" s="9" t="s">
        <v>1856</v>
      </c>
      <c r="E227" s="9">
        <v>3808166404</v>
      </c>
      <c r="F227" s="9" t="s">
        <v>1856</v>
      </c>
      <c r="G227" s="9"/>
      <c r="H227" s="9" t="s">
        <v>1856</v>
      </c>
      <c r="I227" s="9"/>
      <c r="J227" s="9" t="s">
        <v>1856</v>
      </c>
      <c r="K227" s="9" t="s">
        <v>1857</v>
      </c>
      <c r="L227" s="9" t="s">
        <v>1856</v>
      </c>
      <c r="M227" s="9"/>
      <c r="N227" s="9" t="s">
        <v>1856</v>
      </c>
      <c r="O227" s="9" t="s">
        <v>1862</v>
      </c>
      <c r="P227" s="9" t="s">
        <v>1859</v>
      </c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8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8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84"/>
      <c r="CQ227" s="84"/>
      <c r="CR227" s="84"/>
      <c r="CS227" s="84"/>
      <c r="CT227" s="84"/>
      <c r="CU227" s="84"/>
      <c r="CV227" s="84"/>
      <c r="CW227" s="84"/>
      <c r="CX227" s="74" t="s">
        <v>1855</v>
      </c>
      <c r="CY227" s="9"/>
      <c r="CZ227" s="9" t="s">
        <v>1861</v>
      </c>
      <c r="DA227" s="9">
        <v>0</v>
      </c>
      <c r="DB227" s="9">
        <v>1</v>
      </c>
      <c r="DC227" s="9">
        <v>0</v>
      </c>
      <c r="DD227" s="9">
        <v>1</v>
      </c>
    </row>
    <row r="228" spans="1:108" x14ac:dyDescent="0.25">
      <c r="A228" s="1">
        <f ca="1">CELL("contents",'Общие сведения'!A227)</f>
        <v>224</v>
      </c>
      <c r="B228" s="1" t="str">
        <f ca="1">CELL("contents",'Общие сведения'!B227)</f>
        <v>Красных Мадьяр, 38-В</v>
      </c>
      <c r="C228" s="9"/>
      <c r="D228" s="9" t="s">
        <v>1856</v>
      </c>
      <c r="E228" s="9">
        <v>3808166404</v>
      </c>
      <c r="F228" s="9" t="s">
        <v>1856</v>
      </c>
      <c r="G228" s="9"/>
      <c r="H228" s="9" t="s">
        <v>1856</v>
      </c>
      <c r="I228" s="9"/>
      <c r="J228" s="9" t="s">
        <v>1856</v>
      </c>
      <c r="K228" s="9" t="s">
        <v>1857</v>
      </c>
      <c r="L228" s="9" t="s">
        <v>1856</v>
      </c>
      <c r="M228" s="9"/>
      <c r="N228" s="9" t="s">
        <v>1856</v>
      </c>
      <c r="O228" s="9" t="s">
        <v>1869</v>
      </c>
      <c r="P228" s="9" t="s">
        <v>1859</v>
      </c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8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84"/>
      <c r="CQ228" s="84"/>
      <c r="CR228" s="84"/>
      <c r="CS228" s="84"/>
      <c r="CT228" s="84"/>
      <c r="CU228" s="84"/>
      <c r="CV228" s="84"/>
      <c r="CW228" s="84"/>
      <c r="CX228" s="74" t="s">
        <v>1855</v>
      </c>
      <c r="CY228" s="9"/>
      <c r="CZ228" s="9" t="s">
        <v>1861</v>
      </c>
      <c r="DA228" s="9">
        <v>0</v>
      </c>
      <c r="DB228" s="9">
        <v>1</v>
      </c>
      <c r="DC228" s="9">
        <v>0</v>
      </c>
      <c r="DD228" s="9">
        <v>1</v>
      </c>
    </row>
    <row r="229" spans="1:108" x14ac:dyDescent="0.25">
      <c r="A229" s="1">
        <f ca="1">CELL("contents",'Общие сведения'!A228)</f>
        <v>225</v>
      </c>
      <c r="B229" s="1" t="str">
        <f ca="1">CELL("contents",'Общие сведения'!B228)</f>
        <v>Красных Мадьяр, 52</v>
      </c>
      <c r="C229" s="9"/>
      <c r="D229" s="9" t="s">
        <v>1856</v>
      </c>
      <c r="E229" s="9">
        <v>3808166404</v>
      </c>
      <c r="F229" s="9" t="s">
        <v>1856</v>
      </c>
      <c r="G229" s="9"/>
      <c r="H229" s="9" t="s">
        <v>1856</v>
      </c>
      <c r="I229" s="9"/>
      <c r="J229" s="9" t="s">
        <v>1856</v>
      </c>
      <c r="K229" s="9" t="s">
        <v>1857</v>
      </c>
      <c r="L229" s="9" t="s">
        <v>1856</v>
      </c>
      <c r="M229" s="9"/>
      <c r="N229" s="9" t="s">
        <v>1856</v>
      </c>
      <c r="O229" s="9" t="s">
        <v>1862</v>
      </c>
      <c r="P229" s="9" t="s">
        <v>1859</v>
      </c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8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84"/>
      <c r="CQ229" s="84"/>
      <c r="CR229" s="84"/>
      <c r="CS229" s="84"/>
      <c r="CT229" s="84"/>
      <c r="CU229" s="84"/>
      <c r="CV229" s="84"/>
      <c r="CW229" s="84"/>
      <c r="CX229" s="74" t="s">
        <v>1855</v>
      </c>
      <c r="CY229" s="9"/>
      <c r="CZ229" s="9" t="s">
        <v>1861</v>
      </c>
      <c r="DA229" s="9">
        <v>0</v>
      </c>
      <c r="DB229" s="9">
        <v>1</v>
      </c>
      <c r="DC229" s="9">
        <v>0</v>
      </c>
      <c r="DD229" s="9">
        <v>1</v>
      </c>
    </row>
    <row r="230" spans="1:108" x14ac:dyDescent="0.25">
      <c r="A230" s="1">
        <f ca="1">CELL("contents",'Общие сведения'!A229)</f>
        <v>226</v>
      </c>
      <c r="B230" s="1" t="str">
        <f ca="1">CELL("contents",'Общие сведения'!B229)</f>
        <v>Красных Мадьяр, 62</v>
      </c>
      <c r="C230" s="9"/>
      <c r="D230" s="9" t="s">
        <v>1856</v>
      </c>
      <c r="E230" s="9">
        <v>3808166404</v>
      </c>
      <c r="F230" s="9" t="s">
        <v>1856</v>
      </c>
      <c r="G230" s="9"/>
      <c r="H230" s="9" t="s">
        <v>1856</v>
      </c>
      <c r="I230" s="9"/>
      <c r="J230" s="9" t="s">
        <v>1856</v>
      </c>
      <c r="K230" s="9" t="s">
        <v>1857</v>
      </c>
      <c r="L230" s="9" t="s">
        <v>1856</v>
      </c>
      <c r="M230" s="9"/>
      <c r="N230" s="9" t="s">
        <v>1856</v>
      </c>
      <c r="O230" s="9" t="s">
        <v>1877</v>
      </c>
      <c r="P230" s="9" t="s">
        <v>1859</v>
      </c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8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8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84"/>
      <c r="CQ230" s="84"/>
      <c r="CR230" s="84"/>
      <c r="CS230" s="84"/>
      <c r="CT230" s="84"/>
      <c r="CU230" s="84"/>
      <c r="CV230" s="84"/>
      <c r="CW230" s="84"/>
      <c r="CX230" s="74" t="s">
        <v>1855</v>
      </c>
      <c r="CY230" s="9"/>
      <c r="CZ230" s="9" t="s">
        <v>1861</v>
      </c>
      <c r="DA230" s="9">
        <v>0</v>
      </c>
      <c r="DB230" s="9">
        <v>1</v>
      </c>
      <c r="DC230" s="9">
        <v>0</v>
      </c>
      <c r="DD230" s="9">
        <v>1</v>
      </c>
    </row>
    <row r="231" spans="1:108" x14ac:dyDescent="0.25">
      <c r="A231" s="1">
        <f ca="1">CELL("contents",'Общие сведения'!A230)</f>
        <v>227</v>
      </c>
      <c r="B231" s="1" t="str">
        <f ca="1">CELL("contents",'Общие сведения'!B230)</f>
        <v>Красных Мадьяр, 62-А</v>
      </c>
      <c r="C231" s="9"/>
      <c r="D231" s="9" t="s">
        <v>1856</v>
      </c>
      <c r="E231" s="9">
        <v>3808166404</v>
      </c>
      <c r="F231" s="9" t="s">
        <v>1856</v>
      </c>
      <c r="G231" s="9"/>
      <c r="H231" s="9" t="s">
        <v>1856</v>
      </c>
      <c r="I231" s="9"/>
      <c r="J231" s="9" t="s">
        <v>1856</v>
      </c>
      <c r="K231" s="9" t="s">
        <v>1857</v>
      </c>
      <c r="L231" s="9" t="s">
        <v>1856</v>
      </c>
      <c r="M231" s="9" t="s">
        <v>1857</v>
      </c>
      <c r="N231" s="9" t="s">
        <v>1856</v>
      </c>
      <c r="O231" s="9" t="s">
        <v>1863</v>
      </c>
      <c r="P231" s="9" t="s">
        <v>1859</v>
      </c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8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8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84"/>
      <c r="CQ231" s="84"/>
      <c r="CR231" s="84"/>
      <c r="CS231" s="84"/>
      <c r="CT231" s="84"/>
      <c r="CU231" s="84"/>
      <c r="CV231" s="84"/>
      <c r="CW231" s="84"/>
      <c r="CX231" s="74" t="s">
        <v>1855</v>
      </c>
      <c r="CY231" s="9"/>
      <c r="CZ231" s="9" t="s">
        <v>1860</v>
      </c>
      <c r="DA231" s="9">
        <v>0</v>
      </c>
      <c r="DB231" s="9">
        <v>1</v>
      </c>
      <c r="DC231" s="9">
        <v>0</v>
      </c>
      <c r="DD231" s="9">
        <v>1</v>
      </c>
    </row>
    <row r="232" spans="1:108" x14ac:dyDescent="0.25">
      <c r="A232" s="1">
        <f ca="1">CELL("contents",'Общие сведения'!A231)</f>
        <v>228</v>
      </c>
      <c r="B232" s="1" t="str">
        <f ca="1">CELL("contents",'Общие сведения'!B231)</f>
        <v>Красных Мадьяр, 62-Б</v>
      </c>
      <c r="C232" s="9"/>
      <c r="D232" s="9" t="s">
        <v>1856</v>
      </c>
      <c r="E232" s="9">
        <v>3808166404</v>
      </c>
      <c r="F232" s="9" t="s">
        <v>1856</v>
      </c>
      <c r="G232" s="9"/>
      <c r="H232" s="9" t="s">
        <v>1856</v>
      </c>
      <c r="I232" s="9"/>
      <c r="J232" s="9" t="s">
        <v>1856</v>
      </c>
      <c r="K232" s="9" t="s">
        <v>1857</v>
      </c>
      <c r="L232" s="9" t="s">
        <v>1856</v>
      </c>
      <c r="M232" s="9"/>
      <c r="N232" s="9" t="s">
        <v>1856</v>
      </c>
      <c r="O232" s="9" t="s">
        <v>1869</v>
      </c>
      <c r="P232" s="9" t="s">
        <v>1859</v>
      </c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8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84"/>
      <c r="CQ232" s="84"/>
      <c r="CR232" s="84"/>
      <c r="CS232" s="84"/>
      <c r="CT232" s="84"/>
      <c r="CU232" s="84"/>
      <c r="CV232" s="84"/>
      <c r="CW232" s="84"/>
      <c r="CX232" s="74" t="s">
        <v>1855</v>
      </c>
      <c r="CY232" s="9"/>
      <c r="CZ232" s="9" t="s">
        <v>1861</v>
      </c>
      <c r="DA232" s="9">
        <v>0</v>
      </c>
      <c r="DB232" s="9">
        <v>1</v>
      </c>
      <c r="DC232" s="9">
        <v>0</v>
      </c>
      <c r="DD232" s="9">
        <v>1</v>
      </c>
    </row>
    <row r="233" spans="1:108" x14ac:dyDescent="0.25">
      <c r="A233" s="1">
        <f ca="1">CELL("contents",'Общие сведения'!A232)</f>
        <v>229</v>
      </c>
      <c r="B233" s="1" t="str">
        <f ca="1">CELL("contents",'Общие сведения'!B232)</f>
        <v>Красных Мадьяр, 62-Г</v>
      </c>
      <c r="C233" s="9"/>
      <c r="D233" s="9" t="s">
        <v>1856</v>
      </c>
      <c r="E233" s="9">
        <v>3808166404</v>
      </c>
      <c r="F233" s="9" t="s">
        <v>1856</v>
      </c>
      <c r="G233" s="9"/>
      <c r="H233" s="9" t="s">
        <v>1856</v>
      </c>
      <c r="I233" s="9"/>
      <c r="J233" s="9" t="s">
        <v>1856</v>
      </c>
      <c r="K233" s="9" t="s">
        <v>1857</v>
      </c>
      <c r="L233" s="9" t="s">
        <v>1856</v>
      </c>
      <c r="M233" s="9"/>
      <c r="N233" s="9" t="s">
        <v>1856</v>
      </c>
      <c r="O233" s="9" t="s">
        <v>1869</v>
      </c>
      <c r="P233" s="9" t="s">
        <v>1859</v>
      </c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8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84"/>
      <c r="CQ233" s="84"/>
      <c r="CR233" s="84"/>
      <c r="CS233" s="84"/>
      <c r="CT233" s="84"/>
      <c r="CU233" s="84"/>
      <c r="CV233" s="84"/>
      <c r="CW233" s="84"/>
      <c r="CX233" s="74" t="s">
        <v>1855</v>
      </c>
      <c r="CY233" s="9"/>
      <c r="CZ233" s="9" t="s">
        <v>1861</v>
      </c>
      <c r="DA233" s="9">
        <v>0</v>
      </c>
      <c r="DB233" s="9">
        <v>1</v>
      </c>
      <c r="DC233" s="9">
        <v>0</v>
      </c>
      <c r="DD233" s="9">
        <v>1</v>
      </c>
    </row>
    <row r="234" spans="1:108" x14ac:dyDescent="0.25">
      <c r="A234" s="1">
        <f ca="1">CELL("contents",'Общие сведения'!A233)</f>
        <v>230</v>
      </c>
      <c r="B234" s="1" t="str">
        <f ca="1">CELL("contents",'Общие сведения'!B233)</f>
        <v>Красных Мадьяр, 8-д</v>
      </c>
      <c r="C234" s="9"/>
      <c r="D234" s="9" t="s">
        <v>1856</v>
      </c>
      <c r="E234" s="9">
        <v>3808166404</v>
      </c>
      <c r="F234" s="9" t="s">
        <v>1856</v>
      </c>
      <c r="G234" s="9"/>
      <c r="H234" s="9" t="s">
        <v>1856</v>
      </c>
      <c r="I234" s="9"/>
      <c r="J234" s="9" t="s">
        <v>1856</v>
      </c>
      <c r="K234" s="9" t="s">
        <v>1857</v>
      </c>
      <c r="L234" s="9" t="s">
        <v>1856</v>
      </c>
      <c r="M234" s="9"/>
      <c r="N234" s="9" t="s">
        <v>1856</v>
      </c>
      <c r="O234" s="9" t="s">
        <v>1862</v>
      </c>
      <c r="P234" s="9" t="s">
        <v>1859</v>
      </c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8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84"/>
      <c r="CQ234" s="84"/>
      <c r="CR234" s="84"/>
      <c r="CS234" s="84"/>
      <c r="CT234" s="84"/>
      <c r="CU234" s="84"/>
      <c r="CV234" s="84"/>
      <c r="CW234" s="84"/>
      <c r="CX234" s="74" t="s">
        <v>1855</v>
      </c>
      <c r="CY234" s="9"/>
      <c r="CZ234" s="9" t="s">
        <v>1861</v>
      </c>
      <c r="DA234" s="9">
        <v>0</v>
      </c>
      <c r="DB234" s="9">
        <v>1</v>
      </c>
      <c r="DC234" s="9">
        <v>0</v>
      </c>
      <c r="DD234" s="9">
        <v>1</v>
      </c>
    </row>
    <row r="235" spans="1:108" x14ac:dyDescent="0.25">
      <c r="A235" s="1">
        <f ca="1">CELL("contents",'Общие сведения'!A234)</f>
        <v>231</v>
      </c>
      <c r="B235" s="1" t="str">
        <f ca="1">CELL("contents",'Общие сведения'!B234)</f>
        <v>Лазарева, 11</v>
      </c>
      <c r="C235" s="9">
        <v>3811095810</v>
      </c>
      <c r="D235" s="9" t="s">
        <v>1856</v>
      </c>
      <c r="E235" s="9">
        <v>3808166404</v>
      </c>
      <c r="F235" s="9" t="s">
        <v>1856</v>
      </c>
      <c r="G235" s="9"/>
      <c r="H235" s="9" t="s">
        <v>1856</v>
      </c>
      <c r="I235" s="9">
        <v>3811095810</v>
      </c>
      <c r="J235" s="9" t="s">
        <v>1856</v>
      </c>
      <c r="K235" s="9" t="s">
        <v>1857</v>
      </c>
      <c r="L235" s="9" t="s">
        <v>1856</v>
      </c>
      <c r="M235" s="9"/>
      <c r="N235" s="9" t="s">
        <v>1856</v>
      </c>
      <c r="O235" s="9" t="s">
        <v>1879</v>
      </c>
      <c r="P235" s="9" t="s">
        <v>1859</v>
      </c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8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84"/>
      <c r="CQ235" s="84"/>
      <c r="CR235" s="84"/>
      <c r="CS235" s="84"/>
      <c r="CT235" s="84"/>
      <c r="CU235" s="84"/>
      <c r="CV235" s="84"/>
      <c r="CW235" s="84"/>
      <c r="CX235" s="74" t="s">
        <v>1855</v>
      </c>
      <c r="CY235" s="9"/>
      <c r="CZ235" s="9" t="s">
        <v>1860</v>
      </c>
      <c r="DA235" s="9">
        <v>0</v>
      </c>
      <c r="DB235" s="9">
        <v>1</v>
      </c>
      <c r="DC235" s="9">
        <v>0</v>
      </c>
      <c r="DD235" s="9">
        <v>1</v>
      </c>
    </row>
    <row r="236" spans="1:108" x14ac:dyDescent="0.25">
      <c r="A236" s="1">
        <f ca="1">CELL("contents",'Общие сведения'!A235)</f>
        <v>232</v>
      </c>
      <c r="B236" s="1" t="str">
        <f ca="1">CELL("contents",'Общие сведения'!B235)</f>
        <v>Лазо, 2</v>
      </c>
      <c r="C236" s="9"/>
      <c r="D236" s="9" t="s">
        <v>1856</v>
      </c>
      <c r="E236" s="9">
        <v>3808166404</v>
      </c>
      <c r="F236" s="9" t="s">
        <v>1856</v>
      </c>
      <c r="G236" s="9"/>
      <c r="H236" s="9" t="s">
        <v>1856</v>
      </c>
      <c r="I236" s="9"/>
      <c r="J236" s="9" t="s">
        <v>1856</v>
      </c>
      <c r="K236" s="9" t="s">
        <v>1857</v>
      </c>
      <c r="L236" s="9" t="s">
        <v>1856</v>
      </c>
      <c r="M236" s="9"/>
      <c r="N236" s="9" t="s">
        <v>1856</v>
      </c>
      <c r="O236" s="9" t="s">
        <v>1858</v>
      </c>
      <c r="P236" s="9" t="s">
        <v>1859</v>
      </c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8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84"/>
      <c r="CQ236" s="84"/>
      <c r="CR236" s="84"/>
      <c r="CS236" s="84"/>
      <c r="CT236" s="84"/>
      <c r="CU236" s="84"/>
      <c r="CV236" s="84"/>
      <c r="CW236" s="84"/>
      <c r="CX236" s="74" t="s">
        <v>1855</v>
      </c>
      <c r="CY236" s="9"/>
      <c r="CZ236" s="9" t="s">
        <v>1861</v>
      </c>
      <c r="DA236" s="9">
        <v>0</v>
      </c>
      <c r="DB236" s="9">
        <v>1</v>
      </c>
      <c r="DC236" s="9">
        <v>0</v>
      </c>
      <c r="DD236" s="9">
        <v>1</v>
      </c>
    </row>
    <row r="237" spans="1:108" x14ac:dyDescent="0.25">
      <c r="A237" s="1">
        <f ca="1">CELL("contents",'Общие сведения'!A236)</f>
        <v>233</v>
      </c>
      <c r="B237" s="1" t="str">
        <f ca="1">CELL("contents",'Общие сведения'!B236)</f>
        <v>Лазо, 2-а</v>
      </c>
      <c r="C237" s="9"/>
      <c r="D237" s="9" t="s">
        <v>1856</v>
      </c>
      <c r="E237" s="9">
        <v>3808166404</v>
      </c>
      <c r="F237" s="9" t="s">
        <v>1856</v>
      </c>
      <c r="G237" s="9"/>
      <c r="H237" s="9" t="s">
        <v>1856</v>
      </c>
      <c r="I237" s="9"/>
      <c r="J237" s="9" t="s">
        <v>1856</v>
      </c>
      <c r="K237" s="9" t="s">
        <v>1857</v>
      </c>
      <c r="L237" s="9" t="s">
        <v>1856</v>
      </c>
      <c r="M237" s="9"/>
      <c r="N237" s="9" t="s">
        <v>1856</v>
      </c>
      <c r="O237" s="9" t="s">
        <v>1858</v>
      </c>
      <c r="P237" s="9" t="s">
        <v>1859</v>
      </c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8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84"/>
      <c r="CQ237" s="84"/>
      <c r="CR237" s="84"/>
      <c r="CS237" s="84"/>
      <c r="CT237" s="84"/>
      <c r="CU237" s="84"/>
      <c r="CV237" s="84"/>
      <c r="CW237" s="84"/>
      <c r="CX237" s="74" t="s">
        <v>1855</v>
      </c>
      <c r="CY237" s="9"/>
      <c r="CZ237" s="9" t="s">
        <v>1861</v>
      </c>
      <c r="DA237" s="9">
        <v>0</v>
      </c>
      <c r="DB237" s="9">
        <v>1</v>
      </c>
      <c r="DC237" s="9">
        <v>0</v>
      </c>
      <c r="DD237" s="9">
        <v>1</v>
      </c>
    </row>
    <row r="238" spans="1:108" x14ac:dyDescent="0.25">
      <c r="A238" s="1">
        <f ca="1">CELL("contents",'Общие сведения'!A237)</f>
        <v>234</v>
      </c>
      <c r="B238" s="1" t="str">
        <f ca="1">CELL("contents",'Общие сведения'!B237)</f>
        <v>Ленинградская, 55</v>
      </c>
      <c r="C238" s="9"/>
      <c r="D238" s="9" t="s">
        <v>1856</v>
      </c>
      <c r="E238" s="9">
        <v>3808166404</v>
      </c>
      <c r="F238" s="9" t="s">
        <v>1856</v>
      </c>
      <c r="G238" s="9"/>
      <c r="H238" s="9" t="s">
        <v>1856</v>
      </c>
      <c r="I238" s="9"/>
      <c r="J238" s="9" t="s">
        <v>1856</v>
      </c>
      <c r="K238" s="9" t="s">
        <v>1857</v>
      </c>
      <c r="L238" s="9" t="s">
        <v>1856</v>
      </c>
      <c r="M238" s="9"/>
      <c r="N238" s="9" t="s">
        <v>1856</v>
      </c>
      <c r="O238" s="9" t="s">
        <v>1858</v>
      </c>
      <c r="P238" s="9" t="s">
        <v>1859</v>
      </c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8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84"/>
      <c r="CQ238" s="84"/>
      <c r="CR238" s="84"/>
      <c r="CS238" s="84"/>
      <c r="CT238" s="84"/>
      <c r="CU238" s="84"/>
      <c r="CV238" s="84"/>
      <c r="CW238" s="84"/>
      <c r="CX238" s="74" t="s">
        <v>1855</v>
      </c>
      <c r="CY238" s="9"/>
      <c r="CZ238" s="9" t="s">
        <v>1861</v>
      </c>
      <c r="DA238" s="9">
        <v>0</v>
      </c>
      <c r="DB238" s="9">
        <v>1</v>
      </c>
      <c r="DC238" s="9">
        <v>0</v>
      </c>
      <c r="DD238" s="9">
        <v>1</v>
      </c>
    </row>
    <row r="239" spans="1:108" x14ac:dyDescent="0.25">
      <c r="A239" s="1">
        <f ca="1">CELL("contents",'Общие сведения'!A238)</f>
        <v>235</v>
      </c>
      <c r="B239" s="1" t="str">
        <f ca="1">CELL("contents",'Общие сведения'!B238)</f>
        <v>Лопатина, 17</v>
      </c>
      <c r="C239" s="9">
        <v>3811095810</v>
      </c>
      <c r="D239" s="9" t="s">
        <v>1856</v>
      </c>
      <c r="E239" s="9">
        <v>3808166404</v>
      </c>
      <c r="F239" s="9" t="s">
        <v>1856</v>
      </c>
      <c r="G239" s="9"/>
      <c r="H239" s="9" t="s">
        <v>1856</v>
      </c>
      <c r="I239" s="9">
        <v>3811095810</v>
      </c>
      <c r="J239" s="9" t="s">
        <v>1856</v>
      </c>
      <c r="K239" s="9" t="s">
        <v>1857</v>
      </c>
      <c r="L239" s="9" t="s">
        <v>1856</v>
      </c>
      <c r="M239" s="9" t="s">
        <v>1857</v>
      </c>
      <c r="N239" s="9" t="s">
        <v>1856</v>
      </c>
      <c r="O239" s="9" t="s">
        <v>1870</v>
      </c>
      <c r="P239" s="9" t="s">
        <v>1859</v>
      </c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8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84"/>
      <c r="CQ239" s="84"/>
      <c r="CR239" s="84"/>
      <c r="CS239" s="84"/>
      <c r="CT239" s="84"/>
      <c r="CU239" s="84"/>
      <c r="CV239" s="84"/>
      <c r="CW239" s="84"/>
      <c r="CX239" s="74" t="s">
        <v>1855</v>
      </c>
      <c r="CY239" s="9"/>
      <c r="CZ239" s="9" t="s">
        <v>1860</v>
      </c>
      <c r="DA239" s="9">
        <v>0</v>
      </c>
      <c r="DB239" s="9">
        <v>1</v>
      </c>
      <c r="DC239" s="9">
        <v>0</v>
      </c>
      <c r="DD239" s="9">
        <v>1</v>
      </c>
    </row>
    <row r="240" spans="1:108" x14ac:dyDescent="0.25">
      <c r="A240" s="1">
        <f ca="1">CELL("contents",'Общие сведения'!A239)</f>
        <v>236</v>
      </c>
      <c r="B240" s="1" t="str">
        <f ca="1">CELL("contents",'Общие сведения'!B239)</f>
        <v>Лыткина, 11</v>
      </c>
      <c r="C240" s="9">
        <v>3811095810</v>
      </c>
      <c r="D240" s="9" t="s">
        <v>1856</v>
      </c>
      <c r="E240" s="9">
        <v>3808166404</v>
      </c>
      <c r="F240" s="9" t="s">
        <v>1856</v>
      </c>
      <c r="G240" s="9"/>
      <c r="H240" s="9" t="s">
        <v>1856</v>
      </c>
      <c r="I240" s="9">
        <v>3811095810</v>
      </c>
      <c r="J240" s="9" t="s">
        <v>1856</v>
      </c>
      <c r="K240" s="9" t="s">
        <v>1857</v>
      </c>
      <c r="L240" s="9" t="s">
        <v>1856</v>
      </c>
      <c r="M240" s="9" t="s">
        <v>1857</v>
      </c>
      <c r="N240" s="9" t="s">
        <v>1856</v>
      </c>
      <c r="O240" s="9" t="s">
        <v>1862</v>
      </c>
      <c r="P240" s="9" t="s">
        <v>1859</v>
      </c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8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84"/>
      <c r="CQ240" s="84"/>
      <c r="CR240" s="84"/>
      <c r="CS240" s="84"/>
      <c r="CT240" s="84"/>
      <c r="CU240" s="84"/>
      <c r="CV240" s="84"/>
      <c r="CW240" s="84"/>
      <c r="CX240" s="74" t="s">
        <v>1855</v>
      </c>
      <c r="CY240" s="9"/>
      <c r="CZ240" s="9" t="s">
        <v>1861</v>
      </c>
      <c r="DA240" s="9">
        <v>0</v>
      </c>
      <c r="DB240" s="9">
        <v>1</v>
      </c>
      <c r="DC240" s="9">
        <v>0</v>
      </c>
      <c r="DD240" s="9">
        <v>1</v>
      </c>
    </row>
    <row r="241" spans="1:108" x14ac:dyDescent="0.25">
      <c r="A241" s="1">
        <f ca="1">CELL("contents",'Общие сведения'!A240)</f>
        <v>237</v>
      </c>
      <c r="B241" s="1" t="str">
        <f ca="1">CELL("contents",'Общие сведения'!B240)</f>
        <v>Лыткина, 2-А</v>
      </c>
      <c r="C241" s="9">
        <v>3811095810</v>
      </c>
      <c r="D241" s="9" t="s">
        <v>1856</v>
      </c>
      <c r="E241" s="9">
        <v>3808166404</v>
      </c>
      <c r="F241" s="9" t="s">
        <v>1856</v>
      </c>
      <c r="G241" s="9"/>
      <c r="H241" s="9" t="s">
        <v>1856</v>
      </c>
      <c r="I241" s="9">
        <v>3811095810</v>
      </c>
      <c r="J241" s="9" t="s">
        <v>1856</v>
      </c>
      <c r="K241" s="9" t="s">
        <v>1857</v>
      </c>
      <c r="L241" s="9" t="s">
        <v>1856</v>
      </c>
      <c r="M241" s="9" t="s">
        <v>1857</v>
      </c>
      <c r="N241" s="9" t="s">
        <v>1856</v>
      </c>
      <c r="O241" s="9" t="s">
        <v>1858</v>
      </c>
      <c r="P241" s="9" t="s">
        <v>1859</v>
      </c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8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84"/>
      <c r="CQ241" s="84"/>
      <c r="CR241" s="84"/>
      <c r="CS241" s="84"/>
      <c r="CT241" s="84"/>
      <c r="CU241" s="84"/>
      <c r="CV241" s="84"/>
      <c r="CW241" s="84"/>
      <c r="CX241" s="74" t="s">
        <v>1855</v>
      </c>
      <c r="CY241" s="9"/>
      <c r="CZ241" s="9" t="s">
        <v>1860</v>
      </c>
      <c r="DA241" s="9">
        <v>0</v>
      </c>
      <c r="DB241" s="9">
        <v>1</v>
      </c>
      <c r="DC241" s="9">
        <v>0</v>
      </c>
      <c r="DD241" s="9">
        <v>1</v>
      </c>
    </row>
    <row r="242" spans="1:108" x14ac:dyDescent="0.25">
      <c r="A242" s="1">
        <f ca="1">CELL("contents",'Общие сведения'!A241)</f>
        <v>238</v>
      </c>
      <c r="B242" s="1" t="str">
        <f ca="1">CELL("contents",'Общие сведения'!B241)</f>
        <v>Лыткина, 2-б</v>
      </c>
      <c r="C242" s="9"/>
      <c r="D242" s="9" t="s">
        <v>1856</v>
      </c>
      <c r="E242" s="9">
        <v>3808166404</v>
      </c>
      <c r="F242" s="9" t="s">
        <v>1856</v>
      </c>
      <c r="G242" s="9"/>
      <c r="H242" s="9" t="s">
        <v>1856</v>
      </c>
      <c r="I242" s="9"/>
      <c r="J242" s="9" t="s">
        <v>1856</v>
      </c>
      <c r="K242" s="9" t="s">
        <v>1857</v>
      </c>
      <c r="L242" s="9" t="s">
        <v>1856</v>
      </c>
      <c r="M242" s="9" t="s">
        <v>1857</v>
      </c>
      <c r="N242" s="9" t="s">
        <v>1856</v>
      </c>
      <c r="O242" s="9" t="s">
        <v>1863</v>
      </c>
      <c r="P242" s="9" t="s">
        <v>1859</v>
      </c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8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84"/>
      <c r="CQ242" s="84"/>
      <c r="CR242" s="84"/>
      <c r="CS242" s="84"/>
      <c r="CT242" s="84"/>
      <c r="CU242" s="84"/>
      <c r="CV242" s="84"/>
      <c r="CW242" s="84"/>
      <c r="CX242" s="74" t="s">
        <v>1855</v>
      </c>
      <c r="CY242" s="9"/>
      <c r="CZ242" s="9" t="s">
        <v>1860</v>
      </c>
      <c r="DA242" s="9">
        <v>0</v>
      </c>
      <c r="DB242" s="9">
        <v>1</v>
      </c>
      <c r="DC242" s="9">
        <v>0</v>
      </c>
      <c r="DD242" s="9">
        <v>1</v>
      </c>
    </row>
    <row r="243" spans="1:108" x14ac:dyDescent="0.25">
      <c r="A243" s="1">
        <f ca="1">CELL("contents",'Общие сведения'!A242)</f>
        <v>239</v>
      </c>
      <c r="B243" s="1" t="str">
        <f ca="1">CELL("contents",'Общие сведения'!B242)</f>
        <v>Лыткина, 27/1</v>
      </c>
      <c r="C243" s="9">
        <v>3811095810</v>
      </c>
      <c r="D243" s="9" t="s">
        <v>1856</v>
      </c>
      <c r="E243" s="9">
        <v>3808166404</v>
      </c>
      <c r="F243" s="9" t="s">
        <v>1856</v>
      </c>
      <c r="G243" s="9"/>
      <c r="H243" s="9" t="s">
        <v>1856</v>
      </c>
      <c r="I243" s="9">
        <v>3811095810</v>
      </c>
      <c r="J243" s="9" t="s">
        <v>1856</v>
      </c>
      <c r="K243" s="9" t="s">
        <v>1857</v>
      </c>
      <c r="L243" s="9" t="s">
        <v>1856</v>
      </c>
      <c r="M243" s="9" t="s">
        <v>1857</v>
      </c>
      <c r="N243" s="9" t="s">
        <v>1856</v>
      </c>
      <c r="O243" s="9" t="s">
        <v>1858</v>
      </c>
      <c r="P243" s="9" t="s">
        <v>1859</v>
      </c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8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84"/>
      <c r="CQ243" s="84"/>
      <c r="CR243" s="84"/>
      <c r="CS243" s="84"/>
      <c r="CT243" s="84"/>
      <c r="CU243" s="84"/>
      <c r="CV243" s="84"/>
      <c r="CW243" s="84"/>
      <c r="CX243" s="74" t="s">
        <v>1855</v>
      </c>
      <c r="CY243" s="9"/>
      <c r="CZ243" s="9" t="s">
        <v>1860</v>
      </c>
      <c r="DA243" s="9">
        <v>0</v>
      </c>
      <c r="DB243" s="9">
        <v>1</v>
      </c>
      <c r="DC243" s="9">
        <v>0</v>
      </c>
      <c r="DD243" s="9">
        <v>1</v>
      </c>
    </row>
    <row r="244" spans="1:108" x14ac:dyDescent="0.25">
      <c r="A244" s="1">
        <f ca="1">CELL("contents",'Общие сведения'!A243)</f>
        <v>240</v>
      </c>
      <c r="B244" s="1" t="str">
        <f ca="1">CELL("contents",'Общие сведения'!B243)</f>
        <v>Лыткина, 27/2</v>
      </c>
      <c r="C244" s="9">
        <v>3811095810</v>
      </c>
      <c r="D244" s="9" t="s">
        <v>1856</v>
      </c>
      <c r="E244" s="9">
        <v>3808166404</v>
      </c>
      <c r="F244" s="9" t="s">
        <v>1856</v>
      </c>
      <c r="G244" s="9"/>
      <c r="H244" s="9" t="s">
        <v>1856</v>
      </c>
      <c r="I244" s="9">
        <v>3811095810</v>
      </c>
      <c r="J244" s="9" t="s">
        <v>1856</v>
      </c>
      <c r="K244" s="9" t="s">
        <v>1857</v>
      </c>
      <c r="L244" s="9" t="s">
        <v>1856</v>
      </c>
      <c r="M244" s="9" t="s">
        <v>1857</v>
      </c>
      <c r="N244" s="9" t="s">
        <v>1856</v>
      </c>
      <c r="O244" s="9" t="s">
        <v>1858</v>
      </c>
      <c r="P244" s="9" t="s">
        <v>1859</v>
      </c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8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84"/>
      <c r="CQ244" s="84"/>
      <c r="CR244" s="84"/>
      <c r="CS244" s="84"/>
      <c r="CT244" s="84"/>
      <c r="CU244" s="84"/>
      <c r="CV244" s="84"/>
      <c r="CW244" s="84"/>
      <c r="CX244" s="74" t="s">
        <v>1855</v>
      </c>
      <c r="CY244" s="9"/>
      <c r="CZ244" s="9" t="s">
        <v>1860</v>
      </c>
      <c r="DA244" s="9">
        <v>0</v>
      </c>
      <c r="DB244" s="9">
        <v>1</v>
      </c>
      <c r="DC244" s="9">
        <v>0</v>
      </c>
      <c r="DD244" s="9">
        <v>1</v>
      </c>
    </row>
    <row r="245" spans="1:108" x14ac:dyDescent="0.25">
      <c r="A245" s="1">
        <f ca="1">CELL("contents",'Общие сведения'!A244)</f>
        <v>241</v>
      </c>
      <c r="B245" s="1" t="str">
        <f ca="1">CELL("contents",'Общие сведения'!B244)</f>
        <v>Лыткина, 27/3</v>
      </c>
      <c r="C245" s="9">
        <v>3811095810</v>
      </c>
      <c r="D245" s="9" t="s">
        <v>1856</v>
      </c>
      <c r="E245" s="9">
        <v>3808166404</v>
      </c>
      <c r="F245" s="9" t="s">
        <v>1856</v>
      </c>
      <c r="G245" s="9"/>
      <c r="H245" s="9" t="s">
        <v>1856</v>
      </c>
      <c r="I245" s="9">
        <v>3811095810</v>
      </c>
      <c r="J245" s="9" t="s">
        <v>1856</v>
      </c>
      <c r="K245" s="9" t="s">
        <v>1857</v>
      </c>
      <c r="L245" s="9" t="s">
        <v>1856</v>
      </c>
      <c r="M245" s="9" t="s">
        <v>1857</v>
      </c>
      <c r="N245" s="9" t="s">
        <v>1856</v>
      </c>
      <c r="O245" s="9" t="s">
        <v>1863</v>
      </c>
      <c r="P245" s="9" t="s">
        <v>1859</v>
      </c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8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84"/>
      <c r="CQ245" s="84"/>
      <c r="CR245" s="84"/>
      <c r="CS245" s="84"/>
      <c r="CT245" s="84"/>
      <c r="CU245" s="84"/>
      <c r="CV245" s="84"/>
      <c r="CW245" s="84"/>
      <c r="CX245" s="74" t="s">
        <v>1855</v>
      </c>
      <c r="CY245" s="9"/>
      <c r="CZ245" s="9" t="s">
        <v>1860</v>
      </c>
      <c r="DA245" s="9">
        <v>0</v>
      </c>
      <c r="DB245" s="9">
        <v>1</v>
      </c>
      <c r="DC245" s="9">
        <v>0</v>
      </c>
      <c r="DD245" s="9">
        <v>1</v>
      </c>
    </row>
    <row r="246" spans="1:108" x14ac:dyDescent="0.25">
      <c r="A246" s="1">
        <f ca="1">CELL("contents",'Общие сведения'!A245)</f>
        <v>242</v>
      </c>
      <c r="B246" s="1" t="str">
        <f ca="1">CELL("contents",'Общие сведения'!B245)</f>
        <v>Лыткина, 27/6</v>
      </c>
      <c r="C246" s="9">
        <v>3811095810</v>
      </c>
      <c r="D246" s="9" t="s">
        <v>1856</v>
      </c>
      <c r="E246" s="9">
        <v>3808166404</v>
      </c>
      <c r="F246" s="9" t="s">
        <v>1856</v>
      </c>
      <c r="G246" s="9"/>
      <c r="H246" s="9" t="s">
        <v>1856</v>
      </c>
      <c r="I246" s="9">
        <v>3811095810</v>
      </c>
      <c r="J246" s="9" t="s">
        <v>1856</v>
      </c>
      <c r="K246" s="9" t="s">
        <v>1857</v>
      </c>
      <c r="L246" s="9" t="s">
        <v>1856</v>
      </c>
      <c r="M246" s="9" t="s">
        <v>1857</v>
      </c>
      <c r="N246" s="9" t="s">
        <v>1856</v>
      </c>
      <c r="O246" s="9" t="s">
        <v>1858</v>
      </c>
      <c r="P246" s="9" t="s">
        <v>1859</v>
      </c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8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84"/>
      <c r="CQ246" s="84"/>
      <c r="CR246" s="84"/>
      <c r="CS246" s="84"/>
      <c r="CT246" s="84"/>
      <c r="CU246" s="84"/>
      <c r="CV246" s="84"/>
      <c r="CW246" s="84"/>
      <c r="CX246" s="74" t="s">
        <v>1855</v>
      </c>
      <c r="CY246" s="9"/>
      <c r="CZ246" s="9" t="s">
        <v>1860</v>
      </c>
      <c r="DA246" s="9">
        <v>0</v>
      </c>
      <c r="DB246" s="9">
        <v>1</v>
      </c>
      <c r="DC246" s="9">
        <v>0</v>
      </c>
      <c r="DD246" s="9">
        <v>1</v>
      </c>
    </row>
    <row r="247" spans="1:108" x14ac:dyDescent="0.25">
      <c r="A247" s="1">
        <f ca="1">CELL("contents",'Общие сведения'!A246)</f>
        <v>243</v>
      </c>
      <c r="B247" s="1" t="str">
        <f ca="1">CELL("contents",'Общие сведения'!B246)</f>
        <v>Лыткина, 27/7</v>
      </c>
      <c r="C247" s="9">
        <v>3811095810</v>
      </c>
      <c r="D247" s="9" t="s">
        <v>1856</v>
      </c>
      <c r="E247" s="9">
        <v>3808166404</v>
      </c>
      <c r="F247" s="9" t="s">
        <v>1856</v>
      </c>
      <c r="G247" s="9"/>
      <c r="H247" s="9" t="s">
        <v>1856</v>
      </c>
      <c r="I247" s="9">
        <v>3811095810</v>
      </c>
      <c r="J247" s="9" t="s">
        <v>1856</v>
      </c>
      <c r="K247" s="9" t="s">
        <v>1857</v>
      </c>
      <c r="L247" s="9" t="s">
        <v>1856</v>
      </c>
      <c r="M247" s="9" t="s">
        <v>1857</v>
      </c>
      <c r="N247" s="9" t="s">
        <v>1856</v>
      </c>
      <c r="O247" s="9" t="s">
        <v>1863</v>
      </c>
      <c r="P247" s="9" t="s">
        <v>1859</v>
      </c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8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84"/>
      <c r="CQ247" s="84"/>
      <c r="CR247" s="84"/>
      <c r="CS247" s="84"/>
      <c r="CT247" s="84"/>
      <c r="CU247" s="84"/>
      <c r="CV247" s="84"/>
      <c r="CW247" s="84"/>
      <c r="CX247" s="74" t="s">
        <v>1855</v>
      </c>
      <c r="CY247" s="9"/>
      <c r="CZ247" s="9" t="s">
        <v>1860</v>
      </c>
      <c r="DA247" s="9">
        <v>0</v>
      </c>
      <c r="DB247" s="9">
        <v>1</v>
      </c>
      <c r="DC247" s="9">
        <v>0</v>
      </c>
      <c r="DD247" s="9">
        <v>1</v>
      </c>
    </row>
    <row r="248" spans="1:108" x14ac:dyDescent="0.25">
      <c r="A248" s="1">
        <f ca="1">CELL("contents",'Общие сведения'!A247)</f>
        <v>244</v>
      </c>
      <c r="B248" s="1" t="str">
        <f ca="1">CELL("contents",'Общие сведения'!B247)</f>
        <v>Лыткина, 54-б</v>
      </c>
      <c r="C248" s="9">
        <v>3811095810</v>
      </c>
      <c r="D248" s="9" t="s">
        <v>1856</v>
      </c>
      <c r="E248" s="9">
        <v>3808166404</v>
      </c>
      <c r="F248" s="9" t="s">
        <v>1856</v>
      </c>
      <c r="G248" s="9"/>
      <c r="H248" s="9" t="s">
        <v>1856</v>
      </c>
      <c r="I248" s="9">
        <v>3811095810</v>
      </c>
      <c r="J248" s="9" t="s">
        <v>1856</v>
      </c>
      <c r="K248" s="9" t="s">
        <v>1857</v>
      </c>
      <c r="L248" s="9" t="s">
        <v>1856</v>
      </c>
      <c r="M248" s="9" t="s">
        <v>1857</v>
      </c>
      <c r="N248" s="9" t="s">
        <v>1856</v>
      </c>
      <c r="O248" s="9" t="s">
        <v>1865</v>
      </c>
      <c r="P248" s="9" t="s">
        <v>1859</v>
      </c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8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84"/>
      <c r="CQ248" s="84"/>
      <c r="CR248" s="84"/>
      <c r="CS248" s="84"/>
      <c r="CT248" s="84"/>
      <c r="CU248" s="84"/>
      <c r="CV248" s="84"/>
      <c r="CW248" s="84"/>
      <c r="CX248" s="9" t="s">
        <v>1866</v>
      </c>
      <c r="CY248" s="9"/>
      <c r="CZ248" s="9" t="s">
        <v>1860</v>
      </c>
      <c r="DA248" s="9">
        <v>0</v>
      </c>
      <c r="DB248" s="9">
        <v>1</v>
      </c>
      <c r="DC248" s="9">
        <v>0</v>
      </c>
      <c r="DD248" s="9">
        <v>1</v>
      </c>
    </row>
    <row r="249" spans="1:108" x14ac:dyDescent="0.25">
      <c r="A249" s="1">
        <f ca="1">CELL("contents",'Общие сведения'!A248)</f>
        <v>245</v>
      </c>
      <c r="B249" s="1" t="str">
        <f ca="1">CELL("contents",'Общие сведения'!B248)</f>
        <v>Лыткина, 58</v>
      </c>
      <c r="C249" s="9">
        <v>3811095810</v>
      </c>
      <c r="D249" s="9" t="s">
        <v>1856</v>
      </c>
      <c r="E249" s="9">
        <v>3808166404</v>
      </c>
      <c r="F249" s="9" t="s">
        <v>1856</v>
      </c>
      <c r="G249" s="9"/>
      <c r="H249" s="9" t="s">
        <v>1856</v>
      </c>
      <c r="I249" s="9">
        <v>3811095810</v>
      </c>
      <c r="J249" s="9" t="s">
        <v>1856</v>
      </c>
      <c r="K249" s="9" t="s">
        <v>1857</v>
      </c>
      <c r="L249" s="9" t="s">
        <v>1856</v>
      </c>
      <c r="M249" s="9" t="s">
        <v>1857</v>
      </c>
      <c r="N249" s="9" t="s">
        <v>1856</v>
      </c>
      <c r="O249" s="9" t="s">
        <v>1862</v>
      </c>
      <c r="P249" s="9" t="s">
        <v>1859</v>
      </c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8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84"/>
      <c r="CQ249" s="84"/>
      <c r="CR249" s="84"/>
      <c r="CS249" s="84"/>
      <c r="CT249" s="84"/>
      <c r="CU249" s="84"/>
      <c r="CV249" s="84"/>
      <c r="CW249" s="84"/>
      <c r="CX249" s="74" t="s">
        <v>1855</v>
      </c>
      <c r="CY249" s="9"/>
      <c r="CZ249" s="9" t="s">
        <v>1861</v>
      </c>
      <c r="DA249" s="9">
        <v>0</v>
      </c>
      <c r="DB249" s="9">
        <v>1</v>
      </c>
      <c r="DC249" s="9">
        <v>0</v>
      </c>
      <c r="DD249" s="9">
        <v>1</v>
      </c>
    </row>
    <row r="250" spans="1:108" x14ac:dyDescent="0.25">
      <c r="A250" s="1">
        <f ca="1">CELL("contents",'Общие сведения'!A249)</f>
        <v>246</v>
      </c>
      <c r="B250" s="1" t="str">
        <f ca="1">CELL("contents",'Общие сведения'!B249)</f>
        <v>Лыткина, 60</v>
      </c>
      <c r="C250" s="9">
        <v>3811095810</v>
      </c>
      <c r="D250" s="9" t="s">
        <v>1856</v>
      </c>
      <c r="E250" s="9">
        <v>3808166404</v>
      </c>
      <c r="F250" s="9" t="s">
        <v>1856</v>
      </c>
      <c r="G250" s="9"/>
      <c r="H250" s="9" t="s">
        <v>1856</v>
      </c>
      <c r="I250" s="9">
        <v>3811095810</v>
      </c>
      <c r="J250" s="9" t="s">
        <v>1856</v>
      </c>
      <c r="K250" s="9" t="s">
        <v>1857</v>
      </c>
      <c r="L250" s="9" t="s">
        <v>1856</v>
      </c>
      <c r="M250" s="9" t="s">
        <v>1857</v>
      </c>
      <c r="N250" s="9" t="s">
        <v>1856</v>
      </c>
      <c r="O250" s="9" t="s">
        <v>1863</v>
      </c>
      <c r="P250" s="9" t="s">
        <v>1859</v>
      </c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8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84"/>
      <c r="CQ250" s="84"/>
      <c r="CR250" s="84"/>
      <c r="CS250" s="84"/>
      <c r="CT250" s="84"/>
      <c r="CU250" s="84"/>
      <c r="CV250" s="84"/>
      <c r="CW250" s="84"/>
      <c r="CX250" s="74" t="s">
        <v>1855</v>
      </c>
      <c r="CY250" s="9"/>
      <c r="CZ250" s="9" t="s">
        <v>1860</v>
      </c>
      <c r="DA250" s="9">
        <v>0</v>
      </c>
      <c r="DB250" s="9">
        <v>1</v>
      </c>
      <c r="DC250" s="9">
        <v>0</v>
      </c>
      <c r="DD250" s="9">
        <v>1</v>
      </c>
    </row>
    <row r="251" spans="1:108" x14ac:dyDescent="0.25">
      <c r="A251" s="1">
        <f ca="1">CELL("contents",'Общие сведения'!A250)</f>
        <v>247</v>
      </c>
      <c r="B251" s="1" t="str">
        <f ca="1">CELL("contents",'Общие сведения'!B250)</f>
        <v>Лыткина, 62</v>
      </c>
      <c r="C251" s="9">
        <v>3811095810</v>
      </c>
      <c r="D251" s="9" t="s">
        <v>1856</v>
      </c>
      <c r="E251" s="9">
        <v>3808166404</v>
      </c>
      <c r="F251" s="9" t="s">
        <v>1856</v>
      </c>
      <c r="G251" s="9"/>
      <c r="H251" s="9" t="s">
        <v>1856</v>
      </c>
      <c r="I251" s="9">
        <v>3811095810</v>
      </c>
      <c r="J251" s="9" t="s">
        <v>1856</v>
      </c>
      <c r="K251" s="9" t="s">
        <v>1857</v>
      </c>
      <c r="L251" s="9" t="s">
        <v>1856</v>
      </c>
      <c r="M251" s="9" t="s">
        <v>1857</v>
      </c>
      <c r="N251" s="9" t="s">
        <v>1856</v>
      </c>
      <c r="O251" s="9" t="s">
        <v>1862</v>
      </c>
      <c r="P251" s="9" t="s">
        <v>1859</v>
      </c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8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84"/>
      <c r="CQ251" s="84"/>
      <c r="CR251" s="84"/>
      <c r="CS251" s="84"/>
      <c r="CT251" s="84"/>
      <c r="CU251" s="84"/>
      <c r="CV251" s="84"/>
      <c r="CW251" s="84"/>
      <c r="CX251" s="9" t="s">
        <v>1866</v>
      </c>
      <c r="CY251" s="9"/>
      <c r="CZ251" s="9" t="s">
        <v>1861</v>
      </c>
      <c r="DA251" s="9">
        <v>0</v>
      </c>
      <c r="DB251" s="9">
        <v>1</v>
      </c>
      <c r="DC251" s="9">
        <v>0</v>
      </c>
      <c r="DD251" s="9">
        <v>1</v>
      </c>
    </row>
    <row r="252" spans="1:108" x14ac:dyDescent="0.25">
      <c r="A252" s="1">
        <f ca="1">CELL("contents",'Общие сведения'!A251)</f>
        <v>248</v>
      </c>
      <c r="B252" s="1" t="str">
        <f ca="1">CELL("contents",'Общие сведения'!B251)</f>
        <v>Лыткина, 7</v>
      </c>
      <c r="C252" s="9">
        <v>3811095810</v>
      </c>
      <c r="D252" s="9" t="s">
        <v>1856</v>
      </c>
      <c r="E252" s="9">
        <v>3808166404</v>
      </c>
      <c r="F252" s="9" t="s">
        <v>1856</v>
      </c>
      <c r="G252" s="9"/>
      <c r="H252" s="9" t="s">
        <v>1856</v>
      </c>
      <c r="I252" s="9">
        <v>3811095810</v>
      </c>
      <c r="J252" s="9" t="s">
        <v>1856</v>
      </c>
      <c r="K252" s="9" t="s">
        <v>1857</v>
      </c>
      <c r="L252" s="9" t="s">
        <v>1856</v>
      </c>
      <c r="M252" s="9" t="s">
        <v>1857</v>
      </c>
      <c r="N252" s="9" t="s">
        <v>1856</v>
      </c>
      <c r="O252" s="9" t="s">
        <v>1870</v>
      </c>
      <c r="P252" s="9" t="s">
        <v>1859</v>
      </c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8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84"/>
      <c r="CQ252" s="84"/>
      <c r="CR252" s="84"/>
      <c r="CS252" s="84"/>
      <c r="CT252" s="84"/>
      <c r="CU252" s="84"/>
      <c r="CV252" s="84"/>
      <c r="CW252" s="84"/>
      <c r="CX252" s="74" t="s">
        <v>1855</v>
      </c>
      <c r="CY252" s="9"/>
      <c r="CZ252" s="9" t="s">
        <v>1860</v>
      </c>
      <c r="DA252" s="9">
        <v>0</v>
      </c>
      <c r="DB252" s="9">
        <v>1</v>
      </c>
      <c r="DC252" s="9">
        <v>0</v>
      </c>
      <c r="DD252" s="9">
        <v>1</v>
      </c>
    </row>
    <row r="253" spans="1:108" x14ac:dyDescent="0.25">
      <c r="A253" s="1">
        <f ca="1">CELL("contents",'Общие сведения'!A252)</f>
        <v>249</v>
      </c>
      <c r="B253" s="1" t="str">
        <f ca="1">CELL("contents",'Общие сведения'!B252)</f>
        <v>Лыткина, 73/1</v>
      </c>
      <c r="C253" s="9">
        <v>3811095810</v>
      </c>
      <c r="D253" s="9" t="s">
        <v>1856</v>
      </c>
      <c r="E253" s="9">
        <v>3808166404</v>
      </c>
      <c r="F253" s="9" t="s">
        <v>1856</v>
      </c>
      <c r="G253" s="9"/>
      <c r="H253" s="9" t="s">
        <v>1856</v>
      </c>
      <c r="I253" s="9">
        <v>3811095810</v>
      </c>
      <c r="J253" s="9" t="s">
        <v>1856</v>
      </c>
      <c r="K253" s="9" t="s">
        <v>1857</v>
      </c>
      <c r="L253" s="9" t="s">
        <v>1856</v>
      </c>
      <c r="M253" s="9" t="s">
        <v>1857</v>
      </c>
      <c r="N253" s="9" t="s">
        <v>1856</v>
      </c>
      <c r="O253" s="9" t="s">
        <v>1864</v>
      </c>
      <c r="P253" s="9" t="s">
        <v>1859</v>
      </c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8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84"/>
      <c r="CQ253" s="84"/>
      <c r="CR253" s="84"/>
      <c r="CS253" s="84"/>
      <c r="CT253" s="84"/>
      <c r="CU253" s="84"/>
      <c r="CV253" s="84"/>
      <c r="CW253" s="84"/>
      <c r="CX253" s="74" t="s">
        <v>1855</v>
      </c>
      <c r="CY253" s="9"/>
      <c r="CZ253" s="9" t="s">
        <v>1860</v>
      </c>
      <c r="DA253" s="9">
        <v>0</v>
      </c>
      <c r="DB253" s="9">
        <v>1</v>
      </c>
      <c r="DC253" s="9">
        <v>0</v>
      </c>
      <c r="DD253" s="9">
        <v>1</v>
      </c>
    </row>
    <row r="254" spans="1:108" x14ac:dyDescent="0.25">
      <c r="A254" s="1">
        <f ca="1">CELL("contents",'Общие сведения'!A253)</f>
        <v>250</v>
      </c>
      <c r="B254" s="1" t="str">
        <f ca="1">CELL("contents",'Общие сведения'!B253)</f>
        <v>Лыткина, 73/2</v>
      </c>
      <c r="C254" s="9">
        <v>3811095810</v>
      </c>
      <c r="D254" s="9" t="s">
        <v>1856</v>
      </c>
      <c r="E254" s="9">
        <v>3808166404</v>
      </c>
      <c r="F254" s="9" t="s">
        <v>1856</v>
      </c>
      <c r="G254" s="9"/>
      <c r="H254" s="9" t="s">
        <v>1856</v>
      </c>
      <c r="I254" s="9">
        <v>3811095810</v>
      </c>
      <c r="J254" s="9" t="s">
        <v>1856</v>
      </c>
      <c r="K254" s="9" t="s">
        <v>1857</v>
      </c>
      <c r="L254" s="9" t="s">
        <v>1856</v>
      </c>
      <c r="M254" s="9" t="s">
        <v>1857</v>
      </c>
      <c r="N254" s="9" t="s">
        <v>1856</v>
      </c>
      <c r="O254" s="9" t="s">
        <v>1864</v>
      </c>
      <c r="P254" s="9" t="s">
        <v>1859</v>
      </c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8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84"/>
      <c r="CQ254" s="84"/>
      <c r="CR254" s="84"/>
      <c r="CS254" s="84"/>
      <c r="CT254" s="84"/>
      <c r="CU254" s="84"/>
      <c r="CV254" s="84"/>
      <c r="CW254" s="84"/>
      <c r="CX254" s="9" t="s">
        <v>1866</v>
      </c>
      <c r="CY254" s="9"/>
      <c r="CZ254" s="9" t="s">
        <v>1860</v>
      </c>
      <c r="DA254" s="9">
        <v>0</v>
      </c>
      <c r="DB254" s="9">
        <v>1</v>
      </c>
      <c r="DC254" s="9">
        <v>0</v>
      </c>
      <c r="DD254" s="9">
        <v>1</v>
      </c>
    </row>
    <row r="255" spans="1:108" x14ac:dyDescent="0.25">
      <c r="A255" s="1">
        <f ca="1">CELL("contents",'Общие сведения'!A254)</f>
        <v>251</v>
      </c>
      <c r="B255" s="1" t="str">
        <f ca="1">CELL("contents",'Общие сведения'!B254)</f>
        <v>Лыткина, 76</v>
      </c>
      <c r="C255" s="9">
        <v>3811095810</v>
      </c>
      <c r="D255" s="9" t="s">
        <v>1856</v>
      </c>
      <c r="E255" s="9">
        <v>3808166404</v>
      </c>
      <c r="F255" s="9" t="s">
        <v>1856</v>
      </c>
      <c r="G255" s="9"/>
      <c r="H255" s="9" t="s">
        <v>1856</v>
      </c>
      <c r="I255" s="9">
        <v>3811095810</v>
      </c>
      <c r="J255" s="9" t="s">
        <v>1856</v>
      </c>
      <c r="K255" s="9" t="s">
        <v>1857</v>
      </c>
      <c r="L255" s="9" t="s">
        <v>1856</v>
      </c>
      <c r="M255" s="9" t="s">
        <v>1857</v>
      </c>
      <c r="N255" s="9" t="s">
        <v>1856</v>
      </c>
      <c r="O255" s="9" t="s">
        <v>1865</v>
      </c>
      <c r="P255" s="9" t="s">
        <v>1859</v>
      </c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8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84"/>
      <c r="CQ255" s="84"/>
      <c r="CR255" s="84"/>
      <c r="CS255" s="84"/>
      <c r="CT255" s="84"/>
      <c r="CU255" s="84"/>
      <c r="CV255" s="84"/>
      <c r="CW255" s="84"/>
      <c r="CX255" s="74" t="s">
        <v>1855</v>
      </c>
      <c r="CY255" s="9"/>
      <c r="CZ255" s="9" t="s">
        <v>1860</v>
      </c>
      <c r="DA255" s="9">
        <v>0</v>
      </c>
      <c r="DB255" s="9">
        <v>1</v>
      </c>
      <c r="DC255" s="9">
        <v>0</v>
      </c>
      <c r="DD255" s="9">
        <v>1</v>
      </c>
    </row>
    <row r="256" spans="1:108" x14ac:dyDescent="0.25">
      <c r="A256" s="1">
        <f ca="1">CELL("contents",'Общие сведения'!A255)</f>
        <v>252</v>
      </c>
      <c r="B256" s="1" t="str">
        <f ca="1">CELL("contents",'Общие сведения'!B255)</f>
        <v>Лыткина, 77</v>
      </c>
      <c r="C256" s="9">
        <v>3811095810</v>
      </c>
      <c r="D256" s="9" t="s">
        <v>1856</v>
      </c>
      <c r="E256" s="9">
        <v>3808166404</v>
      </c>
      <c r="F256" s="9" t="s">
        <v>1856</v>
      </c>
      <c r="G256" s="9"/>
      <c r="H256" s="9" t="s">
        <v>1856</v>
      </c>
      <c r="I256" s="9">
        <v>3811095810</v>
      </c>
      <c r="J256" s="9" t="s">
        <v>1856</v>
      </c>
      <c r="K256" s="9" t="s">
        <v>1857</v>
      </c>
      <c r="L256" s="9" t="s">
        <v>1856</v>
      </c>
      <c r="M256" s="9" t="s">
        <v>1857</v>
      </c>
      <c r="N256" s="9" t="s">
        <v>1856</v>
      </c>
      <c r="O256" s="9" t="s">
        <v>1864</v>
      </c>
      <c r="P256" s="9" t="s">
        <v>1859</v>
      </c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8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84"/>
      <c r="CQ256" s="84"/>
      <c r="CR256" s="84"/>
      <c r="CS256" s="84"/>
      <c r="CT256" s="84"/>
      <c r="CU256" s="84"/>
      <c r="CV256" s="84"/>
      <c r="CW256" s="84"/>
      <c r="CX256" s="74" t="s">
        <v>1855</v>
      </c>
      <c r="CY256" s="9"/>
      <c r="CZ256" s="9" t="s">
        <v>1860</v>
      </c>
      <c r="DA256" s="9">
        <v>0</v>
      </c>
      <c r="DB256" s="9">
        <v>1</v>
      </c>
      <c r="DC256" s="9">
        <v>0</v>
      </c>
      <c r="DD256" s="9">
        <v>1</v>
      </c>
    </row>
    <row r="257" spans="1:108" x14ac:dyDescent="0.25">
      <c r="A257" s="1">
        <f ca="1">CELL("contents",'Общие сведения'!A256)</f>
        <v>253</v>
      </c>
      <c r="B257" s="1" t="str">
        <f ca="1">CELL("contents",'Общие сведения'!B256)</f>
        <v>Лыткина, 81</v>
      </c>
      <c r="C257" s="9">
        <v>3811095810</v>
      </c>
      <c r="D257" s="9" t="s">
        <v>1856</v>
      </c>
      <c r="E257" s="9">
        <v>3808166404</v>
      </c>
      <c r="F257" s="9" t="s">
        <v>1856</v>
      </c>
      <c r="G257" s="9"/>
      <c r="H257" s="9" t="s">
        <v>1856</v>
      </c>
      <c r="I257" s="9">
        <v>3811095810</v>
      </c>
      <c r="J257" s="9" t="s">
        <v>1856</v>
      </c>
      <c r="K257" s="9" t="s">
        <v>1857</v>
      </c>
      <c r="L257" s="9" t="s">
        <v>1856</v>
      </c>
      <c r="M257" s="9" t="s">
        <v>1857</v>
      </c>
      <c r="N257" s="9" t="s">
        <v>1856</v>
      </c>
      <c r="O257" s="9" t="s">
        <v>1864</v>
      </c>
      <c r="P257" s="9" t="s">
        <v>1859</v>
      </c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8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84"/>
      <c r="CQ257" s="84"/>
      <c r="CR257" s="84"/>
      <c r="CS257" s="84"/>
      <c r="CT257" s="84"/>
      <c r="CU257" s="84"/>
      <c r="CV257" s="84"/>
      <c r="CW257" s="84"/>
      <c r="CX257" s="74" t="s">
        <v>1855</v>
      </c>
      <c r="CY257" s="9"/>
      <c r="CZ257" s="9" t="s">
        <v>1860</v>
      </c>
      <c r="DA257" s="9">
        <v>0</v>
      </c>
      <c r="DB257" s="9">
        <v>1</v>
      </c>
      <c r="DC257" s="9">
        <v>0</v>
      </c>
      <c r="DD257" s="9">
        <v>1</v>
      </c>
    </row>
    <row r="258" spans="1:108" x14ac:dyDescent="0.25">
      <c r="A258" s="1">
        <f ca="1">CELL("contents",'Общие сведения'!A257)</f>
        <v>254</v>
      </c>
      <c r="B258" s="1" t="str">
        <f ca="1">CELL("contents",'Общие сведения'!B257)</f>
        <v>Лыткина, 83</v>
      </c>
      <c r="C258" s="9">
        <v>3811095810</v>
      </c>
      <c r="D258" s="9" t="s">
        <v>1856</v>
      </c>
      <c r="E258" s="9">
        <v>3808166404</v>
      </c>
      <c r="F258" s="9" t="s">
        <v>1856</v>
      </c>
      <c r="G258" s="9"/>
      <c r="H258" s="9" t="s">
        <v>1856</v>
      </c>
      <c r="I258" s="9">
        <v>3811095810</v>
      </c>
      <c r="J258" s="9" t="s">
        <v>1856</v>
      </c>
      <c r="K258" s="9" t="s">
        <v>1857</v>
      </c>
      <c r="L258" s="9" t="s">
        <v>1856</v>
      </c>
      <c r="M258" s="9" t="s">
        <v>1857</v>
      </c>
      <c r="N258" s="9" t="s">
        <v>1856</v>
      </c>
      <c r="O258" s="9" t="s">
        <v>1864</v>
      </c>
      <c r="P258" s="9" t="s">
        <v>1859</v>
      </c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8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84"/>
      <c r="CQ258" s="84"/>
      <c r="CR258" s="84"/>
      <c r="CS258" s="84"/>
      <c r="CT258" s="84"/>
      <c r="CU258" s="84"/>
      <c r="CV258" s="84"/>
      <c r="CW258" s="84"/>
      <c r="CX258" s="74" t="s">
        <v>1855</v>
      </c>
      <c r="CY258" s="9"/>
      <c r="CZ258" s="9" t="s">
        <v>1860</v>
      </c>
      <c r="DA258" s="9">
        <v>0</v>
      </c>
      <c r="DB258" s="9">
        <v>1</v>
      </c>
      <c r="DC258" s="9">
        <v>0</v>
      </c>
      <c r="DD258" s="9">
        <v>1</v>
      </c>
    </row>
    <row r="259" spans="1:108" x14ac:dyDescent="0.25">
      <c r="A259" s="1">
        <f ca="1">CELL("contents",'Общие сведения'!A258)</f>
        <v>255</v>
      </c>
      <c r="B259" s="1" t="str">
        <f ca="1">CELL("contents",'Общие сведения'!B258)</f>
        <v>Лыткина, 85</v>
      </c>
      <c r="C259" s="9">
        <v>3811095810</v>
      </c>
      <c r="D259" s="9" t="s">
        <v>1856</v>
      </c>
      <c r="E259" s="9">
        <v>3808166404</v>
      </c>
      <c r="F259" s="9" t="s">
        <v>1856</v>
      </c>
      <c r="G259" s="9"/>
      <c r="H259" s="9" t="s">
        <v>1856</v>
      </c>
      <c r="I259" s="9">
        <v>3811095810</v>
      </c>
      <c r="J259" s="9" t="s">
        <v>1856</v>
      </c>
      <c r="K259" s="9" t="s">
        <v>1857</v>
      </c>
      <c r="L259" s="9" t="s">
        <v>1856</v>
      </c>
      <c r="M259" s="9" t="s">
        <v>1857</v>
      </c>
      <c r="N259" s="9" t="s">
        <v>1856</v>
      </c>
      <c r="O259" s="9" t="s">
        <v>1858</v>
      </c>
      <c r="P259" s="9" t="s">
        <v>1859</v>
      </c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8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84"/>
      <c r="CQ259" s="84"/>
      <c r="CR259" s="84"/>
      <c r="CS259" s="84"/>
      <c r="CT259" s="84"/>
      <c r="CU259" s="84"/>
      <c r="CV259" s="84"/>
      <c r="CW259" s="84"/>
      <c r="CX259" s="9" t="s">
        <v>1866</v>
      </c>
      <c r="CY259" s="9"/>
      <c r="CZ259" s="9" t="s">
        <v>1860</v>
      </c>
      <c r="DA259" s="9">
        <v>0</v>
      </c>
      <c r="DB259" s="9">
        <v>1</v>
      </c>
      <c r="DC259" s="9">
        <v>0</v>
      </c>
      <c r="DD259" s="9">
        <v>1</v>
      </c>
    </row>
    <row r="260" spans="1:108" x14ac:dyDescent="0.25">
      <c r="A260" s="1">
        <f ca="1">CELL("contents",'Общие сведения'!A259)</f>
        <v>256</v>
      </c>
      <c r="B260" s="1" t="str">
        <f ca="1">CELL("contents",'Общие сведения'!B259)</f>
        <v>Лыткина, 9</v>
      </c>
      <c r="C260" s="9">
        <v>3811095810</v>
      </c>
      <c r="D260" s="9" t="s">
        <v>1856</v>
      </c>
      <c r="E260" s="9">
        <v>3808166404</v>
      </c>
      <c r="F260" s="9" t="s">
        <v>1856</v>
      </c>
      <c r="G260" s="9"/>
      <c r="H260" s="9" t="s">
        <v>1856</v>
      </c>
      <c r="I260" s="9">
        <v>3811095810</v>
      </c>
      <c r="J260" s="9" t="s">
        <v>1856</v>
      </c>
      <c r="K260" s="9" t="s">
        <v>1857</v>
      </c>
      <c r="L260" s="9" t="s">
        <v>1856</v>
      </c>
      <c r="M260" s="9" t="s">
        <v>1857</v>
      </c>
      <c r="N260" s="9" t="s">
        <v>1856</v>
      </c>
      <c r="O260" s="9" t="s">
        <v>1864</v>
      </c>
      <c r="P260" s="9" t="s">
        <v>1859</v>
      </c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8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84"/>
      <c r="CQ260" s="84"/>
      <c r="CR260" s="84"/>
      <c r="CS260" s="84"/>
      <c r="CT260" s="84"/>
      <c r="CU260" s="84"/>
      <c r="CV260" s="84"/>
      <c r="CW260" s="84"/>
      <c r="CX260" s="9" t="s">
        <v>1866</v>
      </c>
      <c r="CY260" s="9"/>
      <c r="CZ260" s="9" t="s">
        <v>1860</v>
      </c>
      <c r="DA260" s="9">
        <v>0</v>
      </c>
      <c r="DB260" s="9">
        <v>1</v>
      </c>
      <c r="DC260" s="9">
        <v>0</v>
      </c>
      <c r="DD260" s="9">
        <v>1</v>
      </c>
    </row>
    <row r="261" spans="1:108" x14ac:dyDescent="0.25">
      <c r="A261" s="1">
        <f ca="1">CELL("contents",'Общие сведения'!A260)</f>
        <v>257</v>
      </c>
      <c r="B261" s="1" t="str">
        <f ca="1">CELL("contents",'Общие сведения'!B260)</f>
        <v>Маяковского, 12</v>
      </c>
      <c r="C261" s="9">
        <v>3811095810</v>
      </c>
      <c r="D261" s="9" t="s">
        <v>1856</v>
      </c>
      <c r="E261" s="9">
        <v>3808166404</v>
      </c>
      <c r="F261" s="9" t="s">
        <v>1856</v>
      </c>
      <c r="G261" s="9"/>
      <c r="H261" s="9" t="s">
        <v>1856</v>
      </c>
      <c r="I261" s="9">
        <v>3811095810</v>
      </c>
      <c r="J261" s="9" t="s">
        <v>1856</v>
      </c>
      <c r="K261" s="9" t="s">
        <v>1857</v>
      </c>
      <c r="L261" s="9" t="s">
        <v>1856</v>
      </c>
      <c r="M261" s="9" t="s">
        <v>1857</v>
      </c>
      <c r="N261" s="9" t="s">
        <v>1856</v>
      </c>
      <c r="O261" s="9" t="s">
        <v>1863</v>
      </c>
      <c r="P261" s="9" t="s">
        <v>1859</v>
      </c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8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8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84"/>
      <c r="CQ261" s="84"/>
      <c r="CR261" s="84"/>
      <c r="CS261" s="84"/>
      <c r="CT261" s="84"/>
      <c r="CU261" s="84"/>
      <c r="CV261" s="84"/>
      <c r="CW261" s="84"/>
      <c r="CX261" s="9" t="s">
        <v>1866</v>
      </c>
      <c r="CY261" s="9"/>
      <c r="CZ261" s="9" t="s">
        <v>1860</v>
      </c>
      <c r="DA261" s="9">
        <v>0</v>
      </c>
      <c r="DB261" s="9">
        <v>1</v>
      </c>
      <c r="DC261" s="9">
        <v>0</v>
      </c>
      <c r="DD261" s="9">
        <v>1</v>
      </c>
    </row>
    <row r="262" spans="1:108" x14ac:dyDescent="0.25">
      <c r="A262" s="1">
        <f ca="1">CELL("contents",'Общие сведения'!A261)</f>
        <v>258</v>
      </c>
      <c r="B262" s="1" t="str">
        <f ca="1">CELL("contents",'Общие сведения'!B261)</f>
        <v>Маяковского, 17</v>
      </c>
      <c r="C262" s="9">
        <v>3811095810</v>
      </c>
      <c r="D262" s="9" t="s">
        <v>1856</v>
      </c>
      <c r="E262" s="9">
        <v>3808166404</v>
      </c>
      <c r="F262" s="9" t="s">
        <v>1856</v>
      </c>
      <c r="G262" s="9"/>
      <c r="H262" s="9" t="s">
        <v>1856</v>
      </c>
      <c r="I262" s="9">
        <v>3811095810</v>
      </c>
      <c r="J262" s="9" t="s">
        <v>1856</v>
      </c>
      <c r="K262" s="9" t="s">
        <v>1857</v>
      </c>
      <c r="L262" s="9" t="s">
        <v>1856</v>
      </c>
      <c r="M262" s="9" t="s">
        <v>1857</v>
      </c>
      <c r="N262" s="9" t="s">
        <v>1856</v>
      </c>
      <c r="O262" s="9" t="s">
        <v>1870</v>
      </c>
      <c r="P262" s="9" t="s">
        <v>1859</v>
      </c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8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8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84"/>
      <c r="CQ262" s="84"/>
      <c r="CR262" s="84"/>
      <c r="CS262" s="84"/>
      <c r="CT262" s="84"/>
      <c r="CU262" s="84"/>
      <c r="CV262" s="84"/>
      <c r="CW262" s="84"/>
      <c r="CX262" s="74" t="s">
        <v>1855</v>
      </c>
      <c r="CY262" s="9"/>
      <c r="CZ262" s="9" t="s">
        <v>1860</v>
      </c>
      <c r="DA262" s="9">
        <v>0</v>
      </c>
      <c r="DB262" s="9">
        <v>1</v>
      </c>
      <c r="DC262" s="9">
        <v>0</v>
      </c>
      <c r="DD262" s="9">
        <v>1</v>
      </c>
    </row>
    <row r="263" spans="1:108" x14ac:dyDescent="0.25">
      <c r="A263" s="1">
        <f ca="1">CELL("contents",'Общие сведения'!A262)</f>
        <v>259</v>
      </c>
      <c r="B263" s="1" t="str">
        <f ca="1">CELL("contents",'Общие сведения'!B262)</f>
        <v>Маяковского, 19</v>
      </c>
      <c r="C263" s="9">
        <v>3811095810</v>
      </c>
      <c r="D263" s="9" t="s">
        <v>1856</v>
      </c>
      <c r="E263" s="9">
        <v>3808166404</v>
      </c>
      <c r="F263" s="9" t="s">
        <v>1856</v>
      </c>
      <c r="G263" s="9"/>
      <c r="H263" s="9" t="s">
        <v>1856</v>
      </c>
      <c r="I263" s="9">
        <v>3811095810</v>
      </c>
      <c r="J263" s="9" t="s">
        <v>1856</v>
      </c>
      <c r="K263" s="9" t="s">
        <v>1857</v>
      </c>
      <c r="L263" s="9" t="s">
        <v>1856</v>
      </c>
      <c r="M263" s="9" t="s">
        <v>1857</v>
      </c>
      <c r="N263" s="9" t="s">
        <v>1856</v>
      </c>
      <c r="O263" s="9" t="s">
        <v>1863</v>
      </c>
      <c r="P263" s="9" t="s">
        <v>1859</v>
      </c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8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84"/>
      <c r="CQ263" s="84"/>
      <c r="CR263" s="84"/>
      <c r="CS263" s="84"/>
      <c r="CT263" s="84"/>
      <c r="CU263" s="84"/>
      <c r="CV263" s="84"/>
      <c r="CW263" s="84"/>
      <c r="CX263" s="9" t="s">
        <v>1866</v>
      </c>
      <c r="CY263" s="9"/>
      <c r="CZ263" s="9" t="s">
        <v>1860</v>
      </c>
      <c r="DA263" s="9">
        <v>0</v>
      </c>
      <c r="DB263" s="9">
        <v>1</v>
      </c>
      <c r="DC263" s="9">
        <v>0</v>
      </c>
      <c r="DD263" s="9">
        <v>1</v>
      </c>
    </row>
    <row r="264" spans="1:108" x14ac:dyDescent="0.25">
      <c r="A264" s="1">
        <f ca="1">CELL("contents",'Общие сведения'!A263)</f>
        <v>260</v>
      </c>
      <c r="B264" s="1" t="str">
        <f ca="1">CELL("contents",'Общие сведения'!B263)</f>
        <v>Маяковского, 35</v>
      </c>
      <c r="C264" s="9">
        <v>3811095810</v>
      </c>
      <c r="D264" s="9" t="s">
        <v>1856</v>
      </c>
      <c r="E264" s="9">
        <v>3808166404</v>
      </c>
      <c r="F264" s="9" t="s">
        <v>1856</v>
      </c>
      <c r="G264" s="9"/>
      <c r="H264" s="9" t="s">
        <v>1856</v>
      </c>
      <c r="I264" s="9">
        <v>3811095810</v>
      </c>
      <c r="J264" s="9" t="s">
        <v>1856</v>
      </c>
      <c r="K264" s="9" t="s">
        <v>1857</v>
      </c>
      <c r="L264" s="9" t="s">
        <v>1856</v>
      </c>
      <c r="M264" s="9" t="s">
        <v>1857</v>
      </c>
      <c r="N264" s="9" t="s">
        <v>1856</v>
      </c>
      <c r="O264" s="9" t="s">
        <v>1863</v>
      </c>
      <c r="P264" s="9" t="s">
        <v>1859</v>
      </c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8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8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84"/>
      <c r="CQ264" s="84"/>
      <c r="CR264" s="84"/>
      <c r="CS264" s="84"/>
      <c r="CT264" s="84"/>
      <c r="CU264" s="84"/>
      <c r="CV264" s="84"/>
      <c r="CW264" s="84"/>
      <c r="CX264" s="9" t="s">
        <v>1866</v>
      </c>
      <c r="CY264" s="9"/>
      <c r="CZ264" s="9" t="s">
        <v>1860</v>
      </c>
      <c r="DA264" s="9">
        <v>0</v>
      </c>
      <c r="DB264" s="9">
        <v>1</v>
      </c>
      <c r="DC264" s="9">
        <v>0</v>
      </c>
      <c r="DD264" s="9">
        <v>1</v>
      </c>
    </row>
    <row r="265" spans="1:108" x14ac:dyDescent="0.25">
      <c r="A265" s="1">
        <f ca="1">CELL("contents",'Общие сведения'!A264)</f>
        <v>261</v>
      </c>
      <c r="B265" s="1" t="str">
        <f ca="1">CELL("contents",'Общие сведения'!B264)</f>
        <v>Маяковского, 41</v>
      </c>
      <c r="C265" s="9">
        <v>3811095810</v>
      </c>
      <c r="D265" s="9" t="s">
        <v>1856</v>
      </c>
      <c r="E265" s="9">
        <v>3808166404</v>
      </c>
      <c r="F265" s="9" t="s">
        <v>1856</v>
      </c>
      <c r="G265" s="9"/>
      <c r="H265" s="9" t="s">
        <v>1856</v>
      </c>
      <c r="I265" s="9">
        <v>3811095810</v>
      </c>
      <c r="J265" s="9" t="s">
        <v>1856</v>
      </c>
      <c r="K265" s="9" t="s">
        <v>1857</v>
      </c>
      <c r="L265" s="9" t="s">
        <v>1856</v>
      </c>
      <c r="M265" s="9" t="s">
        <v>1857</v>
      </c>
      <c r="N265" s="9" t="s">
        <v>1856</v>
      </c>
      <c r="O265" s="9" t="s">
        <v>1870</v>
      </c>
      <c r="P265" s="9" t="s">
        <v>1859</v>
      </c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8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8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84"/>
      <c r="CQ265" s="84"/>
      <c r="CR265" s="84"/>
      <c r="CS265" s="84"/>
      <c r="CT265" s="84"/>
      <c r="CU265" s="84"/>
      <c r="CV265" s="84"/>
      <c r="CW265" s="84"/>
      <c r="CX265" s="9" t="s">
        <v>1866</v>
      </c>
      <c r="CY265" s="9"/>
      <c r="CZ265" s="9" t="s">
        <v>1860</v>
      </c>
      <c r="DA265" s="9">
        <v>0</v>
      </c>
      <c r="DB265" s="9">
        <v>1</v>
      </c>
      <c r="DC265" s="9">
        <v>0</v>
      </c>
      <c r="DD265" s="9">
        <v>1</v>
      </c>
    </row>
    <row r="266" spans="1:108" x14ac:dyDescent="0.25">
      <c r="A266" s="1">
        <f ca="1">CELL("contents",'Общие сведения'!A265)</f>
        <v>262</v>
      </c>
      <c r="B266" s="1" t="str">
        <f ca="1">CELL("contents",'Общие сведения'!B265)</f>
        <v>Маяковского, 49</v>
      </c>
      <c r="C266" s="9">
        <v>3811095810</v>
      </c>
      <c r="D266" s="9" t="s">
        <v>1856</v>
      </c>
      <c r="E266" s="9">
        <v>3808166404</v>
      </c>
      <c r="F266" s="9" t="s">
        <v>1856</v>
      </c>
      <c r="G266" s="9"/>
      <c r="H266" s="9" t="s">
        <v>1856</v>
      </c>
      <c r="I266" s="9">
        <v>3811095810</v>
      </c>
      <c r="J266" s="9" t="s">
        <v>1856</v>
      </c>
      <c r="K266" s="9" t="s">
        <v>1857</v>
      </c>
      <c r="L266" s="9" t="s">
        <v>1856</v>
      </c>
      <c r="M266" s="9" t="s">
        <v>1857</v>
      </c>
      <c r="N266" s="9" t="s">
        <v>1856</v>
      </c>
      <c r="O266" s="9" t="s">
        <v>1870</v>
      </c>
      <c r="P266" s="9" t="s">
        <v>1859</v>
      </c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8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8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84"/>
      <c r="CQ266" s="84"/>
      <c r="CR266" s="84"/>
      <c r="CS266" s="84"/>
      <c r="CT266" s="84"/>
      <c r="CU266" s="84"/>
      <c r="CV266" s="84"/>
      <c r="CW266" s="84"/>
      <c r="CX266" s="9" t="s">
        <v>1866</v>
      </c>
      <c r="CY266" s="9"/>
      <c r="CZ266" s="9" t="s">
        <v>1860</v>
      </c>
      <c r="DA266" s="9">
        <v>0</v>
      </c>
      <c r="DB266" s="9">
        <v>1</v>
      </c>
      <c r="DC266" s="9">
        <v>0</v>
      </c>
      <c r="DD266" s="9">
        <v>1</v>
      </c>
    </row>
    <row r="267" spans="1:108" x14ac:dyDescent="0.25">
      <c r="A267" s="1">
        <f ca="1">CELL("contents",'Общие сведения'!A266)</f>
        <v>263</v>
      </c>
      <c r="B267" s="1" t="str">
        <f ca="1">CELL("contents",'Общие сведения'!B266)</f>
        <v>Маяковского, 55</v>
      </c>
      <c r="C267" s="9">
        <v>3811095810</v>
      </c>
      <c r="D267" s="9" t="s">
        <v>1856</v>
      </c>
      <c r="E267" s="9">
        <v>3808166404</v>
      </c>
      <c r="F267" s="9" t="s">
        <v>1856</v>
      </c>
      <c r="G267" s="9"/>
      <c r="H267" s="9" t="s">
        <v>1856</v>
      </c>
      <c r="I267" s="9">
        <v>3811095810</v>
      </c>
      <c r="J267" s="9" t="s">
        <v>1856</v>
      </c>
      <c r="K267" s="9" t="s">
        <v>1857</v>
      </c>
      <c r="L267" s="9" t="s">
        <v>1856</v>
      </c>
      <c r="M267" s="9" t="s">
        <v>1857</v>
      </c>
      <c r="N267" s="9" t="s">
        <v>1856</v>
      </c>
      <c r="O267" s="9" t="s">
        <v>1858</v>
      </c>
      <c r="P267" s="9" t="s">
        <v>1859</v>
      </c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8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8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84"/>
      <c r="CQ267" s="84"/>
      <c r="CR267" s="84"/>
      <c r="CS267" s="84"/>
      <c r="CT267" s="84"/>
      <c r="CU267" s="84"/>
      <c r="CV267" s="84"/>
      <c r="CW267" s="84"/>
      <c r="CX267" s="74" t="s">
        <v>1855</v>
      </c>
      <c r="CY267" s="9"/>
      <c r="CZ267" s="9" t="s">
        <v>1860</v>
      </c>
      <c r="DA267" s="9">
        <v>0</v>
      </c>
      <c r="DB267" s="9">
        <v>1</v>
      </c>
      <c r="DC267" s="9">
        <v>0</v>
      </c>
      <c r="DD267" s="9">
        <v>1</v>
      </c>
    </row>
    <row r="268" spans="1:108" x14ac:dyDescent="0.25">
      <c r="A268" s="1">
        <f ca="1">CELL("contents",'Общие сведения'!A267)</f>
        <v>264</v>
      </c>
      <c r="B268" s="1" t="str">
        <f ca="1">CELL("contents",'Общие сведения'!B267)</f>
        <v>Маяковского, 57</v>
      </c>
      <c r="C268" s="9">
        <v>3811095810</v>
      </c>
      <c r="D268" s="9" t="s">
        <v>1856</v>
      </c>
      <c r="E268" s="9">
        <v>3808166404</v>
      </c>
      <c r="F268" s="9" t="s">
        <v>1856</v>
      </c>
      <c r="G268" s="9"/>
      <c r="H268" s="9" t="s">
        <v>1856</v>
      </c>
      <c r="I268" s="9">
        <v>3811095810</v>
      </c>
      <c r="J268" s="9" t="s">
        <v>1856</v>
      </c>
      <c r="K268" s="9" t="s">
        <v>1857</v>
      </c>
      <c r="L268" s="9" t="s">
        <v>1856</v>
      </c>
      <c r="M268" s="9" t="s">
        <v>1857</v>
      </c>
      <c r="N268" s="9" t="s">
        <v>1856</v>
      </c>
      <c r="O268" s="9" t="s">
        <v>1858</v>
      </c>
      <c r="P268" s="9" t="s">
        <v>1859</v>
      </c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8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84"/>
      <c r="CQ268" s="84"/>
      <c r="CR268" s="84"/>
      <c r="CS268" s="84"/>
      <c r="CT268" s="84"/>
      <c r="CU268" s="84"/>
      <c r="CV268" s="84"/>
      <c r="CW268" s="84"/>
      <c r="CX268" s="9" t="s">
        <v>1866</v>
      </c>
      <c r="CY268" s="9"/>
      <c r="CZ268" s="9" t="s">
        <v>1860</v>
      </c>
      <c r="DA268" s="9">
        <v>0</v>
      </c>
      <c r="DB268" s="9">
        <v>1</v>
      </c>
      <c r="DC268" s="9">
        <v>0</v>
      </c>
      <c r="DD268" s="9">
        <v>1</v>
      </c>
    </row>
    <row r="269" spans="1:108" x14ac:dyDescent="0.25">
      <c r="A269" s="1">
        <f ca="1">CELL("contents",'Общие сведения'!A268)</f>
        <v>265</v>
      </c>
      <c r="B269" s="1" t="str">
        <f ca="1">CELL("contents",'Общие сведения'!B268)</f>
        <v>Маяковского, 59</v>
      </c>
      <c r="C269" s="9">
        <v>3811095810</v>
      </c>
      <c r="D269" s="9" t="s">
        <v>1856</v>
      </c>
      <c r="E269" s="9">
        <v>3808166404</v>
      </c>
      <c r="F269" s="9" t="s">
        <v>1856</v>
      </c>
      <c r="G269" s="9"/>
      <c r="H269" s="9" t="s">
        <v>1856</v>
      </c>
      <c r="I269" s="9">
        <v>3811095810</v>
      </c>
      <c r="J269" s="9" t="s">
        <v>1856</v>
      </c>
      <c r="K269" s="9" t="s">
        <v>1857</v>
      </c>
      <c r="L269" s="9" t="s">
        <v>1856</v>
      </c>
      <c r="M269" s="9" t="s">
        <v>1857</v>
      </c>
      <c r="N269" s="9" t="s">
        <v>1856</v>
      </c>
      <c r="O269" s="9" t="s">
        <v>1858</v>
      </c>
      <c r="P269" s="9" t="s">
        <v>1859</v>
      </c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8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84"/>
      <c r="CQ269" s="84"/>
      <c r="CR269" s="84"/>
      <c r="CS269" s="84"/>
      <c r="CT269" s="84"/>
      <c r="CU269" s="84"/>
      <c r="CV269" s="84"/>
      <c r="CW269" s="84"/>
      <c r="CX269" s="74" t="s">
        <v>1855</v>
      </c>
      <c r="CY269" s="9"/>
      <c r="CZ269" s="9" t="s">
        <v>1860</v>
      </c>
      <c r="DA269" s="9">
        <v>0</v>
      </c>
      <c r="DB269" s="9">
        <v>1</v>
      </c>
      <c r="DC269" s="9">
        <v>0</v>
      </c>
      <c r="DD269" s="9">
        <v>1</v>
      </c>
    </row>
    <row r="270" spans="1:108" x14ac:dyDescent="0.25">
      <c r="A270" s="1">
        <f ca="1">CELL("contents",'Общие сведения'!A269)</f>
        <v>266</v>
      </c>
      <c r="B270" s="1" t="str">
        <f ca="1">CELL("contents",'Общие сведения'!B269)</f>
        <v>Маяковского, 61</v>
      </c>
      <c r="C270" s="9">
        <v>3811095810</v>
      </c>
      <c r="D270" s="9" t="s">
        <v>1856</v>
      </c>
      <c r="E270" s="9">
        <v>3808166404</v>
      </c>
      <c r="F270" s="9" t="s">
        <v>1856</v>
      </c>
      <c r="G270" s="9"/>
      <c r="H270" s="9" t="s">
        <v>1856</v>
      </c>
      <c r="I270" s="9">
        <v>3811095810</v>
      </c>
      <c r="J270" s="9" t="s">
        <v>1856</v>
      </c>
      <c r="K270" s="9" t="s">
        <v>1857</v>
      </c>
      <c r="L270" s="9" t="s">
        <v>1856</v>
      </c>
      <c r="M270" s="9" t="s">
        <v>1857</v>
      </c>
      <c r="N270" s="9" t="s">
        <v>1856</v>
      </c>
      <c r="O270" s="9" t="s">
        <v>1870</v>
      </c>
      <c r="P270" s="9" t="s">
        <v>1859</v>
      </c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8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84"/>
      <c r="CQ270" s="84"/>
      <c r="CR270" s="84"/>
      <c r="CS270" s="84"/>
      <c r="CT270" s="84"/>
      <c r="CU270" s="84"/>
      <c r="CV270" s="84"/>
      <c r="CW270" s="84"/>
      <c r="CX270" s="74" t="s">
        <v>1855</v>
      </c>
      <c r="CY270" s="9"/>
      <c r="CZ270" s="9" t="s">
        <v>1860</v>
      </c>
      <c r="DA270" s="9">
        <v>0</v>
      </c>
      <c r="DB270" s="9">
        <v>1</v>
      </c>
      <c r="DC270" s="9">
        <v>0</v>
      </c>
      <c r="DD270" s="9">
        <v>1</v>
      </c>
    </row>
    <row r="271" spans="1:108" x14ac:dyDescent="0.25">
      <c r="A271" s="1">
        <f ca="1">CELL("contents",'Общие сведения'!A270)</f>
        <v>267</v>
      </c>
      <c r="B271" s="1" t="str">
        <f ca="1">CELL("contents",'Общие сведения'!B270)</f>
        <v>Маяковского, 63</v>
      </c>
      <c r="C271" s="9">
        <v>3811095810</v>
      </c>
      <c r="D271" s="9" t="s">
        <v>1856</v>
      </c>
      <c r="E271" s="9">
        <v>3808166404</v>
      </c>
      <c r="F271" s="9" t="s">
        <v>1856</v>
      </c>
      <c r="G271" s="9"/>
      <c r="H271" s="9" t="s">
        <v>1856</v>
      </c>
      <c r="I271" s="9">
        <v>3811095810</v>
      </c>
      <c r="J271" s="9" t="s">
        <v>1856</v>
      </c>
      <c r="K271" s="9" t="s">
        <v>1857</v>
      </c>
      <c r="L271" s="9" t="s">
        <v>1856</v>
      </c>
      <c r="M271" s="9" t="s">
        <v>1857</v>
      </c>
      <c r="N271" s="9" t="s">
        <v>1856</v>
      </c>
      <c r="O271" s="9" t="s">
        <v>1858</v>
      </c>
      <c r="P271" s="9" t="s">
        <v>1859</v>
      </c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8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8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84"/>
      <c r="CQ271" s="84"/>
      <c r="CR271" s="84"/>
      <c r="CS271" s="84"/>
      <c r="CT271" s="84"/>
      <c r="CU271" s="84"/>
      <c r="CV271" s="84"/>
      <c r="CW271" s="84"/>
      <c r="CX271" s="9" t="s">
        <v>1866</v>
      </c>
      <c r="CY271" s="9"/>
      <c r="CZ271" s="9" t="s">
        <v>1860</v>
      </c>
      <c r="DA271" s="9">
        <v>0</v>
      </c>
      <c r="DB271" s="9">
        <v>1</v>
      </c>
      <c r="DC271" s="9">
        <v>0</v>
      </c>
      <c r="DD271" s="9">
        <v>1</v>
      </c>
    </row>
    <row r="272" spans="1:108" x14ac:dyDescent="0.25">
      <c r="A272" s="1">
        <f ca="1">CELL("contents",'Общие сведения'!A271)</f>
        <v>268</v>
      </c>
      <c r="B272" s="1" t="str">
        <f ca="1">CELL("contents",'Общие сведения'!B271)</f>
        <v>Металлобаза, 1</v>
      </c>
      <c r="C272" s="9">
        <v>3811095810</v>
      </c>
      <c r="D272" s="9" t="s">
        <v>1856</v>
      </c>
      <c r="E272" s="9">
        <v>3808166404</v>
      </c>
      <c r="F272" s="9" t="s">
        <v>1856</v>
      </c>
      <c r="G272" s="9"/>
      <c r="H272" s="9" t="s">
        <v>1856</v>
      </c>
      <c r="I272" s="9">
        <v>3811095810</v>
      </c>
      <c r="J272" s="9" t="s">
        <v>1856</v>
      </c>
      <c r="K272" s="9" t="s">
        <v>1857</v>
      </c>
      <c r="L272" s="9" t="s">
        <v>1856</v>
      </c>
      <c r="M272" s="9" t="s">
        <v>1857</v>
      </c>
      <c r="N272" s="9" t="s">
        <v>1856</v>
      </c>
      <c r="O272" s="9" t="s">
        <v>1864</v>
      </c>
      <c r="P272" s="9" t="s">
        <v>1859</v>
      </c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8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8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84"/>
      <c r="CQ272" s="84"/>
      <c r="CR272" s="84"/>
      <c r="CS272" s="84"/>
      <c r="CT272" s="84"/>
      <c r="CU272" s="84"/>
      <c r="CV272" s="84"/>
      <c r="CW272" s="84"/>
      <c r="CX272" s="74" t="s">
        <v>1855</v>
      </c>
      <c r="CY272" s="9"/>
      <c r="CZ272" s="9" t="s">
        <v>1861</v>
      </c>
      <c r="DA272" s="9">
        <v>0</v>
      </c>
      <c r="DB272" s="9">
        <v>1</v>
      </c>
      <c r="DC272" s="9">
        <v>0</v>
      </c>
      <c r="DD272" s="9">
        <v>1</v>
      </c>
    </row>
    <row r="273" spans="1:108" x14ac:dyDescent="0.25">
      <c r="A273" s="1">
        <f ca="1">CELL("contents",'Общие сведения'!A272)</f>
        <v>269</v>
      </c>
      <c r="B273" s="1" t="str">
        <f ca="1">CELL("contents",'Общие сведения'!B272)</f>
        <v>Металлобаза, 2</v>
      </c>
      <c r="C273" s="9">
        <v>3811095810</v>
      </c>
      <c r="D273" s="9" t="s">
        <v>1856</v>
      </c>
      <c r="E273" s="9">
        <v>3808166404</v>
      </c>
      <c r="F273" s="9" t="s">
        <v>1856</v>
      </c>
      <c r="G273" s="9"/>
      <c r="H273" s="9" t="s">
        <v>1856</v>
      </c>
      <c r="I273" s="9">
        <v>3811095810</v>
      </c>
      <c r="J273" s="9" t="s">
        <v>1856</v>
      </c>
      <c r="K273" s="9" t="s">
        <v>1857</v>
      </c>
      <c r="L273" s="9" t="s">
        <v>1856</v>
      </c>
      <c r="M273" s="9" t="s">
        <v>1857</v>
      </c>
      <c r="N273" s="9" t="s">
        <v>1856</v>
      </c>
      <c r="O273" s="9" t="s">
        <v>1864</v>
      </c>
      <c r="P273" s="9" t="s">
        <v>1859</v>
      </c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8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8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84"/>
      <c r="CQ273" s="84"/>
      <c r="CR273" s="84"/>
      <c r="CS273" s="84"/>
      <c r="CT273" s="84"/>
      <c r="CU273" s="84"/>
      <c r="CV273" s="84"/>
      <c r="CW273" s="84"/>
      <c r="CX273" s="74" t="s">
        <v>1855</v>
      </c>
      <c r="CY273" s="9"/>
      <c r="CZ273" s="9" t="s">
        <v>1861</v>
      </c>
      <c r="DA273" s="9">
        <v>0</v>
      </c>
      <c r="DB273" s="9">
        <v>1</v>
      </c>
      <c r="DC273" s="9">
        <v>0</v>
      </c>
      <c r="DD273" s="9">
        <v>1</v>
      </c>
    </row>
    <row r="274" spans="1:108" x14ac:dyDescent="0.25">
      <c r="A274" s="1">
        <f ca="1">CELL("contents",'Общие сведения'!A273)</f>
        <v>270</v>
      </c>
      <c r="B274" s="1" t="str">
        <f ca="1">CELL("contents",'Общие сведения'!B273)</f>
        <v>Металлобаза, 3</v>
      </c>
      <c r="C274" s="9">
        <v>3811095810</v>
      </c>
      <c r="D274" s="9" t="s">
        <v>1856</v>
      </c>
      <c r="E274" s="9">
        <v>3808166404</v>
      </c>
      <c r="F274" s="9" t="s">
        <v>1856</v>
      </c>
      <c r="G274" s="9"/>
      <c r="H274" s="9" t="s">
        <v>1856</v>
      </c>
      <c r="I274" s="9">
        <v>3811095810</v>
      </c>
      <c r="J274" s="9" t="s">
        <v>1856</v>
      </c>
      <c r="K274" s="9" t="s">
        <v>1857</v>
      </c>
      <c r="L274" s="9" t="s">
        <v>1856</v>
      </c>
      <c r="M274" s="9" t="s">
        <v>1857</v>
      </c>
      <c r="N274" s="9" t="s">
        <v>1856</v>
      </c>
      <c r="O274" s="9" t="s">
        <v>1864</v>
      </c>
      <c r="P274" s="9" t="s">
        <v>1859</v>
      </c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8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84"/>
      <c r="CQ274" s="84"/>
      <c r="CR274" s="84"/>
      <c r="CS274" s="84"/>
      <c r="CT274" s="84"/>
      <c r="CU274" s="84"/>
      <c r="CV274" s="84"/>
      <c r="CW274" s="84"/>
      <c r="CX274" s="9" t="s">
        <v>1866</v>
      </c>
      <c r="CY274" s="9"/>
      <c r="CZ274" s="9" t="s">
        <v>1861</v>
      </c>
      <c r="DA274" s="9">
        <v>0</v>
      </c>
      <c r="DB274" s="9">
        <v>1</v>
      </c>
      <c r="DC274" s="9">
        <v>0</v>
      </c>
      <c r="DD274" s="9">
        <v>1</v>
      </c>
    </row>
    <row r="275" spans="1:108" x14ac:dyDescent="0.25">
      <c r="A275" s="1">
        <f ca="1">CELL("contents",'Общие сведения'!A274)</f>
        <v>271</v>
      </c>
      <c r="B275" s="1" t="str">
        <f ca="1">CELL("contents",'Общие сведения'!B274)</f>
        <v>Металлобаза, 4</v>
      </c>
      <c r="C275" s="9">
        <v>3811095810</v>
      </c>
      <c r="D275" s="9" t="s">
        <v>1856</v>
      </c>
      <c r="E275" s="9">
        <v>3808166404</v>
      </c>
      <c r="F275" s="9" t="s">
        <v>1856</v>
      </c>
      <c r="G275" s="9"/>
      <c r="H275" s="9" t="s">
        <v>1856</v>
      </c>
      <c r="I275" s="9">
        <v>3811095810</v>
      </c>
      <c r="J275" s="9" t="s">
        <v>1856</v>
      </c>
      <c r="K275" s="9" t="s">
        <v>1857</v>
      </c>
      <c r="L275" s="9" t="s">
        <v>1856</v>
      </c>
      <c r="M275" s="9" t="s">
        <v>1857</v>
      </c>
      <c r="N275" s="9" t="s">
        <v>1856</v>
      </c>
      <c r="O275" s="9" t="s">
        <v>1864</v>
      </c>
      <c r="P275" s="9" t="s">
        <v>1859</v>
      </c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8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84"/>
      <c r="CQ275" s="84"/>
      <c r="CR275" s="84"/>
      <c r="CS275" s="84"/>
      <c r="CT275" s="84"/>
      <c r="CU275" s="84"/>
      <c r="CV275" s="84"/>
      <c r="CW275" s="84"/>
      <c r="CX275" s="74" t="s">
        <v>1855</v>
      </c>
      <c r="CY275" s="9"/>
      <c r="CZ275" s="9" t="s">
        <v>1861</v>
      </c>
      <c r="DA275" s="9">
        <v>0</v>
      </c>
      <c r="DB275" s="9">
        <v>1</v>
      </c>
      <c r="DC275" s="9">
        <v>0</v>
      </c>
      <c r="DD275" s="9">
        <v>1</v>
      </c>
    </row>
    <row r="276" spans="1:108" x14ac:dyDescent="0.25">
      <c r="A276" s="1">
        <f ca="1">CELL("contents",'Общие сведения'!A275)</f>
        <v>272</v>
      </c>
      <c r="B276" s="1" t="str">
        <f ca="1">CELL("contents",'Общие сведения'!B275)</f>
        <v>Металлобаза, 5</v>
      </c>
      <c r="C276" s="9">
        <v>3811095810</v>
      </c>
      <c r="D276" s="9" t="s">
        <v>1856</v>
      </c>
      <c r="E276" s="9">
        <v>3808166404</v>
      </c>
      <c r="F276" s="9" t="s">
        <v>1856</v>
      </c>
      <c r="G276" s="9"/>
      <c r="H276" s="9" t="s">
        <v>1856</v>
      </c>
      <c r="I276" s="9">
        <v>3811095810</v>
      </c>
      <c r="J276" s="9" t="s">
        <v>1856</v>
      </c>
      <c r="K276" s="9" t="s">
        <v>1857</v>
      </c>
      <c r="L276" s="9" t="s">
        <v>1856</v>
      </c>
      <c r="M276" s="9" t="s">
        <v>1857</v>
      </c>
      <c r="N276" s="9" t="s">
        <v>1856</v>
      </c>
      <c r="O276" s="9" t="s">
        <v>1864</v>
      </c>
      <c r="P276" s="9" t="s">
        <v>1859</v>
      </c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8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84"/>
      <c r="CQ276" s="84"/>
      <c r="CR276" s="84"/>
      <c r="CS276" s="84"/>
      <c r="CT276" s="84"/>
      <c r="CU276" s="84"/>
      <c r="CV276" s="84"/>
      <c r="CW276" s="84"/>
      <c r="CX276" s="74" t="s">
        <v>1855</v>
      </c>
      <c r="CY276" s="9"/>
      <c r="CZ276" s="9" t="s">
        <v>1861</v>
      </c>
      <c r="DA276" s="9">
        <v>0</v>
      </c>
      <c r="DB276" s="9">
        <v>1</v>
      </c>
      <c r="DC276" s="9">
        <v>0</v>
      </c>
      <c r="DD276" s="9">
        <v>1</v>
      </c>
    </row>
    <row r="277" spans="1:108" x14ac:dyDescent="0.25">
      <c r="A277" s="1">
        <f ca="1">CELL("contents",'Общие сведения'!A276)</f>
        <v>273</v>
      </c>
      <c r="B277" s="1" t="str">
        <f ca="1">CELL("contents",'Общие сведения'!B276)</f>
        <v>Металлобаза, 6</v>
      </c>
      <c r="C277" s="9">
        <v>3811095810</v>
      </c>
      <c r="D277" s="9" t="s">
        <v>1856</v>
      </c>
      <c r="E277" s="9">
        <v>3808166404</v>
      </c>
      <c r="F277" s="9" t="s">
        <v>1856</v>
      </c>
      <c r="G277" s="9"/>
      <c r="H277" s="9" t="s">
        <v>1856</v>
      </c>
      <c r="I277" s="9">
        <v>3811095810</v>
      </c>
      <c r="J277" s="9" t="s">
        <v>1856</v>
      </c>
      <c r="K277" s="9" t="s">
        <v>1857</v>
      </c>
      <c r="L277" s="9" t="s">
        <v>1856</v>
      </c>
      <c r="M277" s="9" t="s">
        <v>1857</v>
      </c>
      <c r="N277" s="9" t="s">
        <v>1856</v>
      </c>
      <c r="O277" s="9" t="s">
        <v>1864</v>
      </c>
      <c r="P277" s="9" t="s">
        <v>1859</v>
      </c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8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84"/>
      <c r="CQ277" s="84"/>
      <c r="CR277" s="84"/>
      <c r="CS277" s="84"/>
      <c r="CT277" s="84"/>
      <c r="CU277" s="84"/>
      <c r="CV277" s="84"/>
      <c r="CW277" s="84"/>
      <c r="CX277" s="9" t="s">
        <v>1866</v>
      </c>
      <c r="CY277" s="9"/>
      <c r="CZ277" s="9" t="s">
        <v>1880</v>
      </c>
      <c r="DA277" s="9">
        <v>0</v>
      </c>
      <c r="DB277" s="9">
        <v>1</v>
      </c>
      <c r="DC277" s="9">
        <v>0</v>
      </c>
      <c r="DD277" s="9">
        <v>1</v>
      </c>
    </row>
    <row r="278" spans="1:108" x14ac:dyDescent="0.25">
      <c r="A278" s="1">
        <f ca="1">CELL("contents",'Общие сведения'!A277)</f>
        <v>274</v>
      </c>
      <c r="B278" s="1" t="str">
        <f ca="1">CELL("contents",'Общие сведения'!B277)</f>
        <v>Мехгорка, 3</v>
      </c>
      <c r="C278" s="9"/>
      <c r="D278" s="9" t="s">
        <v>1856</v>
      </c>
      <c r="E278" s="9">
        <v>3808166404</v>
      </c>
      <c r="F278" s="9" t="s">
        <v>1856</v>
      </c>
      <c r="G278" s="9"/>
      <c r="H278" s="9" t="s">
        <v>1856</v>
      </c>
      <c r="I278" s="9"/>
      <c r="J278" s="9" t="s">
        <v>1856</v>
      </c>
      <c r="K278" s="9" t="s">
        <v>1857</v>
      </c>
      <c r="L278" s="9" t="s">
        <v>1856</v>
      </c>
      <c r="M278" s="9" t="s">
        <v>1857</v>
      </c>
      <c r="N278" s="9" t="s">
        <v>1856</v>
      </c>
      <c r="O278" s="9" t="s">
        <v>1864</v>
      </c>
      <c r="P278" s="9" t="s">
        <v>1859</v>
      </c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8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84"/>
      <c r="CQ278" s="84"/>
      <c r="CR278" s="84"/>
      <c r="CS278" s="84"/>
      <c r="CT278" s="84"/>
      <c r="CU278" s="84"/>
      <c r="CV278" s="84"/>
      <c r="CW278" s="84"/>
      <c r="CX278" s="74" t="s">
        <v>1855</v>
      </c>
      <c r="CY278" s="9"/>
      <c r="CZ278" s="9" t="s">
        <v>1861</v>
      </c>
      <c r="DA278" s="9">
        <v>0</v>
      </c>
      <c r="DB278" s="9">
        <v>1</v>
      </c>
      <c r="DC278" s="9">
        <v>0</v>
      </c>
      <c r="DD278" s="9">
        <v>1</v>
      </c>
    </row>
    <row r="279" spans="1:108" x14ac:dyDescent="0.25">
      <c r="A279" s="1">
        <f ca="1">CELL("contents",'Общие сведения'!A278)</f>
        <v>275</v>
      </c>
      <c r="B279" s="1" t="str">
        <f ca="1">CELL("contents",'Общие сведения'!B278)</f>
        <v>Мехгорка, 5</v>
      </c>
      <c r="C279" s="9"/>
      <c r="D279" s="9" t="s">
        <v>1856</v>
      </c>
      <c r="E279" s="9">
        <v>3808166404</v>
      </c>
      <c r="F279" s="9" t="s">
        <v>1856</v>
      </c>
      <c r="G279" s="9"/>
      <c r="H279" s="9" t="s">
        <v>1856</v>
      </c>
      <c r="I279" s="9"/>
      <c r="J279" s="9" t="s">
        <v>1856</v>
      </c>
      <c r="K279" s="9" t="s">
        <v>1857</v>
      </c>
      <c r="L279" s="9" t="s">
        <v>1856</v>
      </c>
      <c r="M279" s="9"/>
      <c r="N279" s="9" t="s">
        <v>1856</v>
      </c>
      <c r="O279" s="9" t="s">
        <v>1864</v>
      </c>
      <c r="P279" s="9" t="s">
        <v>1859</v>
      </c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8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84"/>
      <c r="CQ279" s="84"/>
      <c r="CR279" s="84"/>
      <c r="CS279" s="84"/>
      <c r="CT279" s="84"/>
      <c r="CU279" s="84"/>
      <c r="CV279" s="84"/>
      <c r="CW279" s="84"/>
      <c r="CX279" s="9" t="s">
        <v>1866</v>
      </c>
      <c r="CY279" s="9"/>
      <c r="CZ279" s="9" t="s">
        <v>1861</v>
      </c>
      <c r="DA279" s="9">
        <v>0</v>
      </c>
      <c r="DB279" s="9">
        <v>1</v>
      </c>
      <c r="DC279" s="9">
        <v>0</v>
      </c>
      <c r="DD279" s="9">
        <v>1</v>
      </c>
    </row>
    <row r="280" spans="1:108" x14ac:dyDescent="0.25">
      <c r="A280" s="1">
        <f ca="1">CELL("contents",'Общие сведения'!A279)</f>
        <v>276</v>
      </c>
      <c r="B280" s="1" t="str">
        <f ca="1">CELL("contents",'Общие сведения'!B279)</f>
        <v>Мехгорка, 6</v>
      </c>
      <c r="C280" s="9"/>
      <c r="D280" s="9" t="s">
        <v>1856</v>
      </c>
      <c r="E280" s="9">
        <v>3808166404</v>
      </c>
      <c r="F280" s="9" t="s">
        <v>1856</v>
      </c>
      <c r="G280" s="9"/>
      <c r="H280" s="9" t="s">
        <v>1856</v>
      </c>
      <c r="I280" s="9"/>
      <c r="J280" s="9" t="s">
        <v>1856</v>
      </c>
      <c r="K280" s="9" t="s">
        <v>1857</v>
      </c>
      <c r="L280" s="9" t="s">
        <v>1856</v>
      </c>
      <c r="M280" s="9"/>
      <c r="N280" s="9" t="s">
        <v>1856</v>
      </c>
      <c r="O280" s="9" t="s">
        <v>1864</v>
      </c>
      <c r="P280" s="9" t="s">
        <v>1859</v>
      </c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8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84"/>
      <c r="CQ280" s="84"/>
      <c r="CR280" s="84"/>
      <c r="CS280" s="84"/>
      <c r="CT280" s="84"/>
      <c r="CU280" s="84"/>
      <c r="CV280" s="84"/>
      <c r="CW280" s="84"/>
      <c r="CX280" s="74" t="s">
        <v>1855</v>
      </c>
      <c r="CY280" s="9"/>
      <c r="CZ280" s="9" t="s">
        <v>1861</v>
      </c>
      <c r="DA280" s="9">
        <v>0</v>
      </c>
      <c r="DB280" s="9">
        <v>1</v>
      </c>
      <c r="DC280" s="9">
        <v>0</v>
      </c>
      <c r="DD280" s="9">
        <v>1</v>
      </c>
    </row>
    <row r="281" spans="1:108" x14ac:dyDescent="0.25">
      <c r="A281" s="1">
        <f ca="1">CELL("contents",'Общие сведения'!A280)</f>
        <v>277</v>
      </c>
      <c r="B281" s="1" t="str">
        <f ca="1">CELL("contents",'Общие сведения'!B280)</f>
        <v>Мехгорка, 8</v>
      </c>
      <c r="C281" s="9"/>
      <c r="D281" s="9" t="s">
        <v>1856</v>
      </c>
      <c r="E281" s="9">
        <v>3808166404</v>
      </c>
      <c r="F281" s="9" t="s">
        <v>1856</v>
      </c>
      <c r="G281" s="9"/>
      <c r="H281" s="9" t="s">
        <v>1856</v>
      </c>
      <c r="I281" s="9"/>
      <c r="J281" s="9" t="s">
        <v>1856</v>
      </c>
      <c r="K281" s="9" t="s">
        <v>1857</v>
      </c>
      <c r="L281" s="9" t="s">
        <v>1856</v>
      </c>
      <c r="M281" s="9"/>
      <c r="N281" s="9" t="s">
        <v>1856</v>
      </c>
      <c r="O281" s="9" t="s">
        <v>1864</v>
      </c>
      <c r="P281" s="9" t="s">
        <v>1859</v>
      </c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8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84"/>
      <c r="CQ281" s="84"/>
      <c r="CR281" s="84"/>
      <c r="CS281" s="84"/>
      <c r="CT281" s="84"/>
      <c r="CU281" s="84"/>
      <c r="CV281" s="84"/>
      <c r="CW281" s="84"/>
      <c r="CX281" s="74" t="s">
        <v>1855</v>
      </c>
      <c r="CY281" s="9"/>
      <c r="CZ281" s="9" t="s">
        <v>1861</v>
      </c>
      <c r="DA281" s="9">
        <v>0</v>
      </c>
      <c r="DB281" s="9">
        <v>1</v>
      </c>
      <c r="DC281" s="9">
        <v>0</v>
      </c>
      <c r="DD281" s="9">
        <v>1</v>
      </c>
    </row>
    <row r="282" spans="1:108" x14ac:dyDescent="0.25">
      <c r="A282" s="1">
        <f ca="1">CELL("contents",'Общие сведения'!A281)</f>
        <v>278</v>
      </c>
      <c r="B282" s="1" t="str">
        <f ca="1">CELL("contents",'Общие сведения'!B281)</f>
        <v>Мехгорка, 9</v>
      </c>
      <c r="C282" s="9"/>
      <c r="D282" s="9" t="s">
        <v>1856</v>
      </c>
      <c r="E282" s="9">
        <v>3808166404</v>
      </c>
      <c r="F282" s="9" t="s">
        <v>1856</v>
      </c>
      <c r="G282" s="9"/>
      <c r="H282" s="9" t="s">
        <v>1856</v>
      </c>
      <c r="I282" s="9"/>
      <c r="J282" s="9" t="s">
        <v>1856</v>
      </c>
      <c r="K282" s="9" t="s">
        <v>1857</v>
      </c>
      <c r="L282" s="9" t="s">
        <v>1856</v>
      </c>
      <c r="M282" s="9"/>
      <c r="N282" s="9" t="s">
        <v>1856</v>
      </c>
      <c r="O282" s="9" t="s">
        <v>1864</v>
      </c>
      <c r="P282" s="9" t="s">
        <v>1859</v>
      </c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8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84"/>
      <c r="CQ282" s="84"/>
      <c r="CR282" s="84"/>
      <c r="CS282" s="84"/>
      <c r="CT282" s="84"/>
      <c r="CU282" s="84"/>
      <c r="CV282" s="84"/>
      <c r="CW282" s="84"/>
      <c r="CX282" s="74" t="s">
        <v>1855</v>
      </c>
      <c r="CY282" s="9"/>
      <c r="CZ282" s="9" t="s">
        <v>1861</v>
      </c>
      <c r="DA282" s="9">
        <v>0</v>
      </c>
      <c r="DB282" s="9">
        <v>1</v>
      </c>
      <c r="DC282" s="9">
        <v>0</v>
      </c>
      <c r="DD282" s="9">
        <v>1</v>
      </c>
    </row>
    <row r="283" spans="1:108" x14ac:dyDescent="0.25">
      <c r="A283" s="1">
        <f ca="1">CELL("contents",'Общие сведения'!A282)</f>
        <v>279</v>
      </c>
      <c r="B283" s="1" t="str">
        <f ca="1">CELL("contents",'Общие сведения'!B282)</f>
        <v>Можайского, 1</v>
      </c>
      <c r="C283" s="9">
        <v>3811095810</v>
      </c>
      <c r="D283" s="9" t="s">
        <v>1856</v>
      </c>
      <c r="E283" s="9">
        <v>3808166404</v>
      </c>
      <c r="F283" s="9" t="s">
        <v>1856</v>
      </c>
      <c r="G283" s="9"/>
      <c r="H283" s="9" t="s">
        <v>1856</v>
      </c>
      <c r="I283" s="9">
        <v>3811095810</v>
      </c>
      <c r="J283" s="9" t="s">
        <v>1856</v>
      </c>
      <c r="K283" s="9" t="s">
        <v>1857</v>
      </c>
      <c r="L283" s="9" t="s">
        <v>1856</v>
      </c>
      <c r="M283" s="9" t="s">
        <v>1857</v>
      </c>
      <c r="N283" s="9" t="s">
        <v>1856</v>
      </c>
      <c r="O283" s="9" t="s">
        <v>1862</v>
      </c>
      <c r="P283" s="9" t="s">
        <v>1859</v>
      </c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8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84"/>
      <c r="CQ283" s="84"/>
      <c r="CR283" s="84"/>
      <c r="CS283" s="84"/>
      <c r="CT283" s="84"/>
      <c r="CU283" s="84"/>
      <c r="CV283" s="84"/>
      <c r="CW283" s="84"/>
      <c r="CX283" s="74" t="s">
        <v>1855</v>
      </c>
      <c r="CY283" s="9"/>
      <c r="CZ283" s="9" t="s">
        <v>1861</v>
      </c>
      <c r="DA283" s="9">
        <v>0</v>
      </c>
      <c r="DB283" s="9">
        <v>1</v>
      </c>
      <c r="DC283" s="9">
        <v>0</v>
      </c>
      <c r="DD283" s="9">
        <v>1</v>
      </c>
    </row>
    <row r="284" spans="1:108" x14ac:dyDescent="0.25">
      <c r="A284" s="1">
        <f ca="1">CELL("contents",'Общие сведения'!A283)</f>
        <v>280</v>
      </c>
      <c r="B284" s="1" t="str">
        <f ca="1">CELL("contents",'Общие сведения'!B283)</f>
        <v>Можайского, 3</v>
      </c>
      <c r="C284" s="9">
        <v>3811095810</v>
      </c>
      <c r="D284" s="9" t="s">
        <v>1856</v>
      </c>
      <c r="E284" s="9">
        <v>3808166404</v>
      </c>
      <c r="F284" s="9" t="s">
        <v>1856</v>
      </c>
      <c r="G284" s="9"/>
      <c r="H284" s="9" t="s">
        <v>1856</v>
      </c>
      <c r="I284" s="9">
        <v>3811095810</v>
      </c>
      <c r="J284" s="9" t="s">
        <v>1856</v>
      </c>
      <c r="K284" s="9" t="s">
        <v>1857</v>
      </c>
      <c r="L284" s="9" t="s">
        <v>1856</v>
      </c>
      <c r="M284" s="9" t="s">
        <v>1857</v>
      </c>
      <c r="N284" s="9" t="s">
        <v>1856</v>
      </c>
      <c r="O284" s="9" t="s">
        <v>1865</v>
      </c>
      <c r="P284" s="9" t="s">
        <v>1859</v>
      </c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8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84"/>
      <c r="CQ284" s="84"/>
      <c r="CR284" s="84"/>
      <c r="CS284" s="84"/>
      <c r="CT284" s="84"/>
      <c r="CU284" s="84"/>
      <c r="CV284" s="84"/>
      <c r="CW284" s="84"/>
      <c r="CX284" s="74" t="s">
        <v>1855</v>
      </c>
      <c r="CY284" s="9"/>
      <c r="CZ284" s="9" t="s">
        <v>1860</v>
      </c>
      <c r="DA284" s="9">
        <v>0</v>
      </c>
      <c r="DB284" s="9">
        <v>1</v>
      </c>
      <c r="DC284" s="9">
        <v>0</v>
      </c>
      <c r="DD284" s="9">
        <v>1</v>
      </c>
    </row>
    <row r="285" spans="1:108" x14ac:dyDescent="0.25">
      <c r="A285" s="1">
        <f ca="1">CELL("contents",'Общие сведения'!A284)</f>
        <v>281</v>
      </c>
      <c r="B285" s="1" t="str">
        <f ca="1">CELL("contents",'Общие сведения'!B284)</f>
        <v>Можайского, 5</v>
      </c>
      <c r="C285" s="9"/>
      <c r="D285" s="9" t="s">
        <v>1856</v>
      </c>
      <c r="E285" s="9">
        <v>3808166404</v>
      </c>
      <c r="F285" s="9" t="s">
        <v>1856</v>
      </c>
      <c r="G285" s="9"/>
      <c r="H285" s="9" t="s">
        <v>1856</v>
      </c>
      <c r="I285" s="9"/>
      <c r="J285" s="9" t="s">
        <v>1856</v>
      </c>
      <c r="K285" s="9" t="s">
        <v>1857</v>
      </c>
      <c r="L285" s="9" t="s">
        <v>1856</v>
      </c>
      <c r="M285" s="9"/>
      <c r="N285" s="9" t="s">
        <v>1856</v>
      </c>
      <c r="O285" s="9" t="s">
        <v>1862</v>
      </c>
      <c r="P285" s="9" t="s">
        <v>1859</v>
      </c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8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84"/>
      <c r="CQ285" s="84"/>
      <c r="CR285" s="84"/>
      <c r="CS285" s="84"/>
      <c r="CT285" s="84"/>
      <c r="CU285" s="84"/>
      <c r="CV285" s="84"/>
      <c r="CW285" s="84"/>
      <c r="CX285" s="74" t="s">
        <v>1855</v>
      </c>
      <c r="CY285" s="9"/>
      <c r="CZ285" s="9" t="s">
        <v>1861</v>
      </c>
      <c r="DA285" s="9">
        <v>0</v>
      </c>
      <c r="DB285" s="9">
        <v>1</v>
      </c>
      <c r="DC285" s="9">
        <v>0</v>
      </c>
      <c r="DD285" s="9">
        <v>1</v>
      </c>
    </row>
    <row r="286" spans="1:108" x14ac:dyDescent="0.25">
      <c r="A286" s="1">
        <f ca="1">CELL("contents",'Общие сведения'!A285)</f>
        <v>282</v>
      </c>
      <c r="B286" s="1" t="str">
        <f ca="1">CELL("contents",'Общие сведения'!B285)</f>
        <v>Набережная, 18</v>
      </c>
      <c r="C286" s="9"/>
      <c r="D286" s="9" t="s">
        <v>1856</v>
      </c>
      <c r="E286" s="9">
        <v>3808166404</v>
      </c>
      <c r="F286" s="9" t="s">
        <v>1856</v>
      </c>
      <c r="G286" s="9"/>
      <c r="H286" s="9" t="s">
        <v>1856</v>
      </c>
      <c r="I286" s="9"/>
      <c r="J286" s="9" t="s">
        <v>1856</v>
      </c>
      <c r="K286" s="9" t="s">
        <v>1857</v>
      </c>
      <c r="L286" s="9" t="s">
        <v>1856</v>
      </c>
      <c r="M286" s="9"/>
      <c r="N286" s="9" t="s">
        <v>1856</v>
      </c>
      <c r="O286" s="9" t="s">
        <v>1864</v>
      </c>
      <c r="P286" s="9" t="s">
        <v>1859</v>
      </c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8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84"/>
      <c r="CQ286" s="84"/>
      <c r="CR286" s="84"/>
      <c r="CS286" s="84"/>
      <c r="CT286" s="84"/>
      <c r="CU286" s="84"/>
      <c r="CV286" s="84"/>
      <c r="CW286" s="84"/>
      <c r="CX286" s="74" t="s">
        <v>1855</v>
      </c>
      <c r="CY286" s="9"/>
      <c r="CZ286" s="9" t="s">
        <v>1867</v>
      </c>
      <c r="DA286" s="9">
        <v>0</v>
      </c>
      <c r="DB286" s="9">
        <v>1</v>
      </c>
      <c r="DC286" s="9">
        <v>0</v>
      </c>
      <c r="DD286" s="9">
        <v>1</v>
      </c>
    </row>
    <row r="287" spans="1:108" x14ac:dyDescent="0.25">
      <c r="A287" s="1">
        <f ca="1">CELL("contents",'Общие сведения'!A286)</f>
        <v>283</v>
      </c>
      <c r="B287" s="1" t="str">
        <f ca="1">CELL("contents",'Общие сведения'!B286)</f>
        <v>Набережная, 22</v>
      </c>
      <c r="C287" s="9">
        <v>3811095810</v>
      </c>
      <c r="D287" s="9" t="s">
        <v>1856</v>
      </c>
      <c r="E287" s="9">
        <v>3808166404</v>
      </c>
      <c r="F287" s="9" t="s">
        <v>1856</v>
      </c>
      <c r="G287" s="9"/>
      <c r="H287" s="9" t="s">
        <v>1856</v>
      </c>
      <c r="I287" s="9">
        <v>3811095810</v>
      </c>
      <c r="J287" s="9" t="s">
        <v>1856</v>
      </c>
      <c r="K287" s="9" t="s">
        <v>1857</v>
      </c>
      <c r="L287" s="9" t="s">
        <v>1856</v>
      </c>
      <c r="M287" s="9" t="s">
        <v>1857</v>
      </c>
      <c r="N287" s="9" t="s">
        <v>1856</v>
      </c>
      <c r="O287" s="9" t="s">
        <v>1864</v>
      </c>
      <c r="P287" s="9" t="s">
        <v>1859</v>
      </c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8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84"/>
      <c r="CQ287" s="84"/>
      <c r="CR287" s="84"/>
      <c r="CS287" s="84"/>
      <c r="CT287" s="84"/>
      <c r="CU287" s="84"/>
      <c r="CV287" s="84"/>
      <c r="CW287" s="84"/>
      <c r="CX287" s="74" t="s">
        <v>1855</v>
      </c>
      <c r="CY287" s="9"/>
      <c r="CZ287" s="9" t="s">
        <v>1867</v>
      </c>
      <c r="DA287" s="9">
        <v>0</v>
      </c>
      <c r="DB287" s="9">
        <v>1</v>
      </c>
      <c r="DC287" s="9">
        <v>0</v>
      </c>
      <c r="DD287" s="9">
        <v>1</v>
      </c>
    </row>
    <row r="288" spans="1:108" x14ac:dyDescent="0.25">
      <c r="A288" s="1">
        <f ca="1">CELL("contents",'Общие сведения'!A287)</f>
        <v>284</v>
      </c>
      <c r="B288" s="1" t="str">
        <f ca="1">CELL("contents",'Общие сведения'!B287)</f>
        <v>Набережная, 26</v>
      </c>
      <c r="C288" s="9"/>
      <c r="D288" s="9" t="s">
        <v>1856</v>
      </c>
      <c r="E288" s="9">
        <v>3808166404</v>
      </c>
      <c r="F288" s="9" t="s">
        <v>1856</v>
      </c>
      <c r="G288" s="9"/>
      <c r="H288" s="9" t="s">
        <v>1856</v>
      </c>
      <c r="I288" s="9"/>
      <c r="J288" s="9" t="s">
        <v>1856</v>
      </c>
      <c r="K288" s="9" t="s">
        <v>1857</v>
      </c>
      <c r="L288" s="9" t="s">
        <v>1856</v>
      </c>
      <c r="M288" s="9"/>
      <c r="N288" s="9" t="s">
        <v>1856</v>
      </c>
      <c r="O288" s="9" t="s">
        <v>1864</v>
      </c>
      <c r="P288" s="9" t="s">
        <v>1859</v>
      </c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8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84"/>
      <c r="CQ288" s="84"/>
      <c r="CR288" s="84"/>
      <c r="CS288" s="84"/>
      <c r="CT288" s="84"/>
      <c r="CU288" s="84"/>
      <c r="CV288" s="84"/>
      <c r="CW288" s="84"/>
      <c r="CX288" s="74" t="s">
        <v>1855</v>
      </c>
      <c r="CY288" s="9"/>
      <c r="CZ288" s="9" t="s">
        <v>1861</v>
      </c>
      <c r="DA288" s="9">
        <v>0</v>
      </c>
      <c r="DB288" s="9">
        <v>1</v>
      </c>
      <c r="DC288" s="9">
        <v>0</v>
      </c>
      <c r="DD288" s="9">
        <v>1</v>
      </c>
    </row>
    <row r="289" spans="1:108" x14ac:dyDescent="0.25">
      <c r="A289" s="1">
        <f ca="1">CELL("contents",'Общие сведения'!A288)</f>
        <v>285</v>
      </c>
      <c r="B289" s="1" t="str">
        <f ca="1">CELL("contents",'Общие сведения'!B288)</f>
        <v>Набережная, 58</v>
      </c>
      <c r="C289" s="9"/>
      <c r="D289" s="9" t="s">
        <v>1856</v>
      </c>
      <c r="E289" s="9">
        <v>3808166404</v>
      </c>
      <c r="F289" s="9" t="s">
        <v>1856</v>
      </c>
      <c r="G289" s="9"/>
      <c r="H289" s="9" t="s">
        <v>1856</v>
      </c>
      <c r="I289" s="9"/>
      <c r="J289" s="9" t="s">
        <v>1856</v>
      </c>
      <c r="K289" s="9" t="s">
        <v>1857</v>
      </c>
      <c r="L289" s="9" t="s">
        <v>1856</v>
      </c>
      <c r="M289" s="9"/>
      <c r="N289" s="9" t="s">
        <v>1856</v>
      </c>
      <c r="O289" s="9" t="s">
        <v>1864</v>
      </c>
      <c r="P289" s="9" t="s">
        <v>1859</v>
      </c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8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84"/>
      <c r="CQ289" s="84"/>
      <c r="CR289" s="84"/>
      <c r="CS289" s="84"/>
      <c r="CT289" s="84"/>
      <c r="CU289" s="84"/>
      <c r="CV289" s="84"/>
      <c r="CW289" s="84"/>
      <c r="CX289" s="74" t="s">
        <v>1855</v>
      </c>
      <c r="CY289" s="9"/>
      <c r="CZ289" s="9" t="s">
        <v>1867</v>
      </c>
      <c r="DA289" s="9">
        <v>0</v>
      </c>
      <c r="DB289" s="9">
        <v>1</v>
      </c>
      <c r="DC289" s="9">
        <v>0</v>
      </c>
      <c r="DD289" s="9">
        <v>1</v>
      </c>
    </row>
    <row r="290" spans="1:108" x14ac:dyDescent="0.25">
      <c r="A290" s="1">
        <f ca="1">CELL("contents",'Общие сведения'!A289)</f>
        <v>286</v>
      </c>
      <c r="B290" s="1" t="str">
        <f ca="1">CELL("contents",'Общие сведения'!B289)</f>
        <v>Набережная, 64</v>
      </c>
      <c r="C290" s="9"/>
      <c r="D290" s="9" t="s">
        <v>1856</v>
      </c>
      <c r="E290" s="9">
        <v>3808166404</v>
      </c>
      <c r="F290" s="9" t="s">
        <v>1856</v>
      </c>
      <c r="G290" s="9"/>
      <c r="H290" s="9" t="s">
        <v>1856</v>
      </c>
      <c r="I290" s="9"/>
      <c r="J290" s="9" t="s">
        <v>1856</v>
      </c>
      <c r="K290" s="9" t="s">
        <v>1857</v>
      </c>
      <c r="L290" s="9" t="s">
        <v>1856</v>
      </c>
      <c r="M290" s="9"/>
      <c r="N290" s="9" t="s">
        <v>1856</v>
      </c>
      <c r="O290" s="9" t="s">
        <v>1864</v>
      </c>
      <c r="P290" s="9" t="s">
        <v>1859</v>
      </c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8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84"/>
      <c r="CQ290" s="84"/>
      <c r="CR290" s="84"/>
      <c r="CS290" s="84"/>
      <c r="CT290" s="84"/>
      <c r="CU290" s="84"/>
      <c r="CV290" s="84"/>
      <c r="CW290" s="84"/>
      <c r="CX290" s="74" t="s">
        <v>1855</v>
      </c>
      <c r="CY290" s="9"/>
      <c r="CZ290" s="9" t="s">
        <v>1867</v>
      </c>
      <c r="DA290" s="9">
        <v>0</v>
      </c>
      <c r="DB290" s="9">
        <v>1</v>
      </c>
      <c r="DC290" s="9">
        <v>0</v>
      </c>
      <c r="DD290" s="9">
        <v>1</v>
      </c>
    </row>
    <row r="291" spans="1:108" x14ac:dyDescent="0.25">
      <c r="A291" s="1">
        <f ca="1">CELL("contents",'Общие сведения'!A290)</f>
        <v>287</v>
      </c>
      <c r="B291" s="1" t="str">
        <f ca="1">CELL("contents",'Общие сведения'!B290)</f>
        <v>Напольная, 7</v>
      </c>
      <c r="C291" s="9"/>
      <c r="D291" s="9" t="s">
        <v>1856</v>
      </c>
      <c r="E291" s="9">
        <v>3808166404</v>
      </c>
      <c r="F291" s="9" t="s">
        <v>1856</v>
      </c>
      <c r="G291" s="9"/>
      <c r="H291" s="9" t="s">
        <v>1856</v>
      </c>
      <c r="I291" s="9"/>
      <c r="J291" s="9" t="s">
        <v>1856</v>
      </c>
      <c r="K291" s="9" t="s">
        <v>1857</v>
      </c>
      <c r="L291" s="9" t="s">
        <v>1856</v>
      </c>
      <c r="M291" s="9"/>
      <c r="N291" s="9" t="s">
        <v>1856</v>
      </c>
      <c r="O291" s="9" t="s">
        <v>1871</v>
      </c>
      <c r="P291" s="9" t="s">
        <v>1859</v>
      </c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8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84"/>
      <c r="CQ291" s="84"/>
      <c r="CR291" s="84"/>
      <c r="CS291" s="84"/>
      <c r="CT291" s="84"/>
      <c r="CU291" s="84"/>
      <c r="CV291" s="84"/>
      <c r="CW291" s="84"/>
      <c r="CX291" s="74" t="s">
        <v>1855</v>
      </c>
      <c r="CY291" s="9"/>
      <c r="CZ291" s="9" t="s">
        <v>1861</v>
      </c>
      <c r="DA291" s="9">
        <v>0</v>
      </c>
      <c r="DB291" s="9">
        <v>1</v>
      </c>
      <c r="DC291" s="9">
        <v>0</v>
      </c>
      <c r="DD291" s="9">
        <v>1</v>
      </c>
    </row>
    <row r="292" spans="1:108" s="1" customFormat="1" x14ac:dyDescent="0.25">
      <c r="A292" s="1">
        <f ca="1">CELL("contents",'Общие сведения'!A291)</f>
        <v>288</v>
      </c>
      <c r="B292" s="1" t="str">
        <f ca="1">CELL("contents",'Общие сведения'!B291)</f>
        <v>Нефтебаза, 2</v>
      </c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83" t="s">
        <v>1855</v>
      </c>
      <c r="CY292" s="10"/>
      <c r="CZ292" s="10"/>
      <c r="DA292" s="10"/>
      <c r="DB292" s="10"/>
      <c r="DC292" s="10"/>
      <c r="DD292" s="10"/>
    </row>
    <row r="293" spans="1:108" s="1" customFormat="1" x14ac:dyDescent="0.25">
      <c r="A293" s="1">
        <f ca="1">CELL("contents",'Общие сведения'!A292)</f>
        <v>289</v>
      </c>
      <c r="B293" s="1" t="str">
        <f ca="1">CELL("contents",'Общие сведения'!B292)</f>
        <v>Дома нефтебазы, 3</v>
      </c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83" t="s">
        <v>1855</v>
      </c>
      <c r="CY293" s="10"/>
      <c r="CZ293" s="10"/>
      <c r="DA293" s="10"/>
      <c r="DB293" s="10"/>
      <c r="DC293" s="10"/>
      <c r="DD293" s="10"/>
    </row>
    <row r="294" spans="1:108" s="1" customFormat="1" x14ac:dyDescent="0.25">
      <c r="A294" s="1">
        <f ca="1">CELL("contents",'Общие сведения'!A293)</f>
        <v>290</v>
      </c>
      <c r="B294" s="1" t="str">
        <f ca="1">CELL("contents",'Общие сведения'!B293)</f>
        <v>Дома нефтебазы, 4</v>
      </c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83" t="s">
        <v>1855</v>
      </c>
      <c r="CY294" s="10"/>
      <c r="CZ294" s="10"/>
      <c r="DA294" s="10"/>
      <c r="DB294" s="10"/>
      <c r="DC294" s="10"/>
      <c r="DD294" s="10"/>
    </row>
    <row r="295" spans="1:108" s="1" customFormat="1" x14ac:dyDescent="0.25">
      <c r="A295" s="1">
        <f ca="1">CELL("contents",'Общие сведения'!A294)</f>
        <v>291</v>
      </c>
      <c r="B295" s="1" t="str">
        <f ca="1">CELL("contents",'Общие сведения'!B294)</f>
        <v>Дома нефтебазы, 4-А</v>
      </c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83" t="s">
        <v>1855</v>
      </c>
      <c r="CY295" s="10"/>
      <c r="CZ295" s="10"/>
      <c r="DA295" s="10"/>
      <c r="DB295" s="10"/>
      <c r="DC295" s="10"/>
      <c r="DD295" s="10"/>
    </row>
    <row r="296" spans="1:108" s="1" customFormat="1" x14ac:dyDescent="0.25">
      <c r="A296" s="1">
        <f ca="1">CELL("contents",'Общие сведения'!A295)</f>
        <v>292</v>
      </c>
      <c r="B296" s="1" t="str">
        <f ca="1">CELL("contents",'Общие сведения'!B295)</f>
        <v>Дома нефтебазы, 5</v>
      </c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83" t="s">
        <v>1855</v>
      </c>
      <c r="CY296" s="10"/>
      <c r="CZ296" s="10"/>
      <c r="DA296" s="10"/>
      <c r="DB296" s="10"/>
      <c r="DC296" s="10"/>
      <c r="DD296" s="10"/>
    </row>
    <row r="297" spans="1:108" s="1" customFormat="1" x14ac:dyDescent="0.25">
      <c r="A297" s="1">
        <f ca="1">CELL("contents",'Общие сведения'!A296)</f>
        <v>293</v>
      </c>
      <c r="B297" s="1" t="str">
        <f ca="1">CELL("contents",'Общие сведения'!B296)</f>
        <v>Дома нефтебазы, 6</v>
      </c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83" t="s">
        <v>1855</v>
      </c>
      <c r="CY297" s="10"/>
      <c r="CZ297" s="10"/>
      <c r="DA297" s="10"/>
      <c r="DB297" s="10"/>
      <c r="DC297" s="10"/>
      <c r="DD297" s="10"/>
    </row>
    <row r="298" spans="1:108" s="1" customFormat="1" x14ac:dyDescent="0.25">
      <c r="A298" s="1">
        <f ca="1">CELL("contents",'Общие сведения'!A297)</f>
        <v>294</v>
      </c>
      <c r="B298" s="1" t="str">
        <f ca="1">CELL("contents",'Общие сведения'!B297)</f>
        <v>Дома нефтебазы, 7</v>
      </c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83" t="s">
        <v>1855</v>
      </c>
      <c r="CY298" s="10"/>
      <c r="CZ298" s="10"/>
      <c r="DA298" s="10"/>
      <c r="DB298" s="10"/>
      <c r="DC298" s="10"/>
      <c r="DD298" s="10"/>
    </row>
    <row r="299" spans="1:108" x14ac:dyDescent="0.25">
      <c r="A299" s="1">
        <f ca="1">CELL("contents",'Общие сведения'!A298)</f>
        <v>295</v>
      </c>
      <c r="B299" s="1" t="str">
        <f ca="1">CELL("contents",'Общие сведения'!B298)</f>
        <v>Николаева, 13</v>
      </c>
      <c r="C299" s="9"/>
      <c r="D299" s="9" t="s">
        <v>1856</v>
      </c>
      <c r="E299" s="9">
        <v>3808166404</v>
      </c>
      <c r="F299" s="9" t="s">
        <v>1856</v>
      </c>
      <c r="G299" s="9"/>
      <c r="H299" s="9" t="s">
        <v>1856</v>
      </c>
      <c r="I299" s="9"/>
      <c r="J299" s="9" t="s">
        <v>1856</v>
      </c>
      <c r="K299" s="9" t="s">
        <v>1857</v>
      </c>
      <c r="L299" s="9" t="s">
        <v>1856</v>
      </c>
      <c r="M299" s="9"/>
      <c r="N299" s="9" t="s">
        <v>1856</v>
      </c>
      <c r="O299" s="9" t="s">
        <v>1871</v>
      </c>
      <c r="P299" s="9" t="s">
        <v>1859</v>
      </c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8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8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84"/>
      <c r="CQ299" s="84"/>
      <c r="CR299" s="84"/>
      <c r="CS299" s="84"/>
      <c r="CT299" s="84"/>
      <c r="CU299" s="84"/>
      <c r="CV299" s="84"/>
      <c r="CW299" s="84"/>
      <c r="CX299" s="74" t="s">
        <v>1855</v>
      </c>
      <c r="CY299" s="9"/>
      <c r="CZ299" s="9" t="s">
        <v>1861</v>
      </c>
      <c r="DA299" s="9">
        <v>0</v>
      </c>
      <c r="DB299" s="9">
        <v>1</v>
      </c>
      <c r="DC299" s="9">
        <v>0</v>
      </c>
      <c r="DD299" s="9">
        <v>1</v>
      </c>
    </row>
    <row r="300" spans="1:108" x14ac:dyDescent="0.25">
      <c r="A300" s="1">
        <f ca="1">CELL("contents",'Общие сведения'!A299)</f>
        <v>296</v>
      </c>
      <c r="B300" s="1" t="str">
        <f ca="1">CELL("contents",'Общие сведения'!B299)</f>
        <v>Омулевского, 20</v>
      </c>
      <c r="C300" s="9">
        <v>3811095810</v>
      </c>
      <c r="D300" s="9" t="s">
        <v>1856</v>
      </c>
      <c r="E300" s="9">
        <v>3808166404</v>
      </c>
      <c r="F300" s="9" t="s">
        <v>1856</v>
      </c>
      <c r="G300" s="9"/>
      <c r="H300" s="9" t="s">
        <v>1856</v>
      </c>
      <c r="I300" s="9">
        <v>3811095810</v>
      </c>
      <c r="J300" s="9" t="s">
        <v>1856</v>
      </c>
      <c r="K300" s="9" t="s">
        <v>1857</v>
      </c>
      <c r="L300" s="9" t="s">
        <v>1856</v>
      </c>
      <c r="M300" s="9" t="s">
        <v>1857</v>
      </c>
      <c r="N300" s="9" t="s">
        <v>1856</v>
      </c>
      <c r="O300" s="9" t="s">
        <v>1865</v>
      </c>
      <c r="P300" s="9" t="s">
        <v>1859</v>
      </c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8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8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84"/>
      <c r="CQ300" s="84"/>
      <c r="CR300" s="84"/>
      <c r="CS300" s="84"/>
      <c r="CT300" s="84"/>
      <c r="CU300" s="84"/>
      <c r="CV300" s="84"/>
      <c r="CW300" s="84"/>
      <c r="CX300" s="74" t="s">
        <v>1855</v>
      </c>
      <c r="CY300" s="9"/>
      <c r="CZ300" s="9" t="s">
        <v>1867</v>
      </c>
      <c r="DA300" s="9">
        <v>0</v>
      </c>
      <c r="DB300" s="9">
        <v>1</v>
      </c>
      <c r="DC300" s="9">
        <v>0</v>
      </c>
      <c r="DD300" s="9">
        <v>1</v>
      </c>
    </row>
    <row r="301" spans="1:108" x14ac:dyDescent="0.25">
      <c r="A301" s="1">
        <f ca="1">CELL("contents",'Общие сведения'!A300)</f>
        <v>297</v>
      </c>
      <c r="B301" s="1" t="str">
        <f ca="1">CELL("contents",'Общие сведения'!B300)</f>
        <v>Омулевского, 31-а</v>
      </c>
      <c r="C301" s="9">
        <v>3811095810</v>
      </c>
      <c r="D301" s="9" t="s">
        <v>1856</v>
      </c>
      <c r="E301" s="9">
        <v>3808166404</v>
      </c>
      <c r="F301" s="9" t="s">
        <v>1856</v>
      </c>
      <c r="G301" s="9"/>
      <c r="H301" s="9" t="s">
        <v>1856</v>
      </c>
      <c r="I301" s="9">
        <v>3811095810</v>
      </c>
      <c r="J301" s="9" t="s">
        <v>1856</v>
      </c>
      <c r="K301" s="9" t="s">
        <v>1857</v>
      </c>
      <c r="L301" s="9" t="s">
        <v>1856</v>
      </c>
      <c r="M301" s="9" t="s">
        <v>1857</v>
      </c>
      <c r="N301" s="9" t="s">
        <v>1856</v>
      </c>
      <c r="O301" s="9" t="s">
        <v>1872</v>
      </c>
      <c r="P301" s="9" t="s">
        <v>1859</v>
      </c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8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8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84"/>
      <c r="CQ301" s="84"/>
      <c r="CR301" s="84"/>
      <c r="CS301" s="84"/>
      <c r="CT301" s="84"/>
      <c r="CU301" s="84"/>
      <c r="CV301" s="84"/>
      <c r="CW301" s="84"/>
      <c r="CX301" s="74" t="s">
        <v>1855</v>
      </c>
      <c r="CY301" s="9"/>
      <c r="CZ301" s="9" t="s">
        <v>1867</v>
      </c>
      <c r="DA301" s="9">
        <v>0</v>
      </c>
      <c r="DB301" s="9">
        <v>1</v>
      </c>
      <c r="DC301" s="9">
        <v>0</v>
      </c>
      <c r="DD301" s="9">
        <v>1</v>
      </c>
    </row>
    <row r="302" spans="1:108" x14ac:dyDescent="0.25">
      <c r="A302" s="1">
        <f ca="1">CELL("contents",'Общие сведения'!A301)</f>
        <v>298</v>
      </c>
      <c r="B302" s="1" t="str">
        <f ca="1">CELL("contents",'Общие сведения'!B301)</f>
        <v>Освобождения, 69</v>
      </c>
      <c r="C302" s="9"/>
      <c r="D302" s="9" t="s">
        <v>1856</v>
      </c>
      <c r="E302" s="9">
        <v>3808166404</v>
      </c>
      <c r="F302" s="9" t="s">
        <v>1856</v>
      </c>
      <c r="G302" s="9"/>
      <c r="H302" s="9" t="s">
        <v>1856</v>
      </c>
      <c r="I302" s="9"/>
      <c r="J302" s="9" t="s">
        <v>1856</v>
      </c>
      <c r="K302" s="9" t="s">
        <v>1857</v>
      </c>
      <c r="L302" s="9" t="s">
        <v>1856</v>
      </c>
      <c r="M302" s="9"/>
      <c r="N302" s="9" t="s">
        <v>1856</v>
      </c>
      <c r="O302" s="9" t="s">
        <v>1871</v>
      </c>
      <c r="P302" s="9" t="s">
        <v>1859</v>
      </c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8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84"/>
      <c r="CQ302" s="84"/>
      <c r="CR302" s="84"/>
      <c r="CS302" s="84"/>
      <c r="CT302" s="84"/>
      <c r="CU302" s="84"/>
      <c r="CV302" s="84"/>
      <c r="CW302" s="84"/>
      <c r="CX302" s="74" t="s">
        <v>1855</v>
      </c>
      <c r="CY302" s="9"/>
      <c r="CZ302" s="9" t="s">
        <v>1861</v>
      </c>
      <c r="DA302" s="9">
        <v>0</v>
      </c>
      <c r="DB302" s="9">
        <v>1</v>
      </c>
      <c r="DC302" s="9">
        <v>0</v>
      </c>
      <c r="DD302" s="9">
        <v>1</v>
      </c>
    </row>
    <row r="303" spans="1:108" x14ac:dyDescent="0.25">
      <c r="A303" s="1">
        <f ca="1">CELL("contents",'Общие сведения'!A302)</f>
        <v>299</v>
      </c>
      <c r="B303" s="1" t="str">
        <f ca="1">CELL("contents",'Общие сведения'!B302)</f>
        <v>Осетровский, 11</v>
      </c>
      <c r="C303" s="9"/>
      <c r="D303" s="9" t="s">
        <v>1856</v>
      </c>
      <c r="E303" s="9">
        <v>3808166404</v>
      </c>
      <c r="F303" s="9" t="s">
        <v>1856</v>
      </c>
      <c r="G303" s="9"/>
      <c r="H303" s="9" t="s">
        <v>1856</v>
      </c>
      <c r="I303" s="9"/>
      <c r="J303" s="9" t="s">
        <v>1856</v>
      </c>
      <c r="K303" s="9" t="s">
        <v>1857</v>
      </c>
      <c r="L303" s="9" t="s">
        <v>1856</v>
      </c>
      <c r="M303" s="9"/>
      <c r="N303" s="9" t="s">
        <v>1856</v>
      </c>
      <c r="O303" s="9" t="s">
        <v>1862</v>
      </c>
      <c r="P303" s="9" t="s">
        <v>1859</v>
      </c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8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84"/>
      <c r="CQ303" s="84"/>
      <c r="CR303" s="84"/>
      <c r="CS303" s="84"/>
      <c r="CT303" s="84"/>
      <c r="CU303" s="84"/>
      <c r="CV303" s="84"/>
      <c r="CW303" s="84"/>
      <c r="CX303" s="74" t="s">
        <v>1855</v>
      </c>
      <c r="CY303" s="9"/>
      <c r="CZ303" s="9" t="s">
        <v>1867</v>
      </c>
      <c r="DA303" s="9">
        <v>0</v>
      </c>
      <c r="DB303" s="9">
        <v>1</v>
      </c>
      <c r="DC303" s="9">
        <v>0</v>
      </c>
      <c r="DD303" s="9">
        <v>1</v>
      </c>
    </row>
    <row r="304" spans="1:108" x14ac:dyDescent="0.25">
      <c r="A304" s="1">
        <f ca="1">CELL("contents",'Общие сведения'!A303)</f>
        <v>300</v>
      </c>
      <c r="B304" s="1" t="str">
        <f ca="1">CELL("contents",'Общие сведения'!B303)</f>
        <v>Осетровский, 4</v>
      </c>
      <c r="C304" s="9"/>
      <c r="D304" s="9" t="s">
        <v>1856</v>
      </c>
      <c r="E304" s="9">
        <v>3808166404</v>
      </c>
      <c r="F304" s="9" t="s">
        <v>1856</v>
      </c>
      <c r="G304" s="9"/>
      <c r="H304" s="9" t="s">
        <v>1856</v>
      </c>
      <c r="I304" s="9"/>
      <c r="J304" s="9" t="s">
        <v>1856</v>
      </c>
      <c r="K304" s="9" t="s">
        <v>1857</v>
      </c>
      <c r="L304" s="9" t="s">
        <v>1856</v>
      </c>
      <c r="M304" s="9"/>
      <c r="N304" s="9" t="s">
        <v>1856</v>
      </c>
      <c r="O304" s="9" t="s">
        <v>1862</v>
      </c>
      <c r="P304" s="9" t="s">
        <v>1859</v>
      </c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8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84"/>
      <c r="CQ304" s="84"/>
      <c r="CR304" s="84"/>
      <c r="CS304" s="84"/>
      <c r="CT304" s="84"/>
      <c r="CU304" s="84"/>
      <c r="CV304" s="84"/>
      <c r="CW304" s="84"/>
      <c r="CX304" s="74" t="s">
        <v>1855</v>
      </c>
      <c r="CY304" s="9"/>
      <c r="CZ304" s="9" t="s">
        <v>1861</v>
      </c>
      <c r="DA304" s="9">
        <v>0</v>
      </c>
      <c r="DB304" s="9">
        <v>1</v>
      </c>
      <c r="DC304" s="9">
        <v>0</v>
      </c>
      <c r="DD304" s="9">
        <v>1</v>
      </c>
    </row>
    <row r="305" spans="1:108" x14ac:dyDescent="0.25">
      <c r="A305" s="1">
        <f ca="1">CELL("contents",'Общие сведения'!A304)</f>
        <v>301</v>
      </c>
      <c r="B305" s="1" t="str">
        <f ca="1">CELL("contents",'Общие сведения'!B304)</f>
        <v>Осетровский, 6</v>
      </c>
      <c r="C305" s="9"/>
      <c r="D305" s="9" t="s">
        <v>1856</v>
      </c>
      <c r="E305" s="9">
        <v>3808166404</v>
      </c>
      <c r="F305" s="9" t="s">
        <v>1856</v>
      </c>
      <c r="G305" s="9"/>
      <c r="H305" s="9" t="s">
        <v>1856</v>
      </c>
      <c r="I305" s="9"/>
      <c r="J305" s="9" t="s">
        <v>1856</v>
      </c>
      <c r="K305" s="9" t="s">
        <v>1857</v>
      </c>
      <c r="L305" s="9" t="s">
        <v>1856</v>
      </c>
      <c r="M305" s="9"/>
      <c r="N305" s="9" t="s">
        <v>1856</v>
      </c>
      <c r="O305" s="9" t="s">
        <v>1862</v>
      </c>
      <c r="P305" s="9" t="s">
        <v>1859</v>
      </c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8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84"/>
      <c r="CQ305" s="84"/>
      <c r="CR305" s="84"/>
      <c r="CS305" s="84"/>
      <c r="CT305" s="84"/>
      <c r="CU305" s="84"/>
      <c r="CV305" s="84"/>
      <c r="CW305" s="84"/>
      <c r="CX305" s="74" t="s">
        <v>1855</v>
      </c>
      <c r="CY305" s="9"/>
      <c r="CZ305" s="9" t="s">
        <v>1861</v>
      </c>
      <c r="DA305" s="9">
        <v>0</v>
      </c>
      <c r="DB305" s="9">
        <v>1</v>
      </c>
      <c r="DC305" s="9">
        <v>0</v>
      </c>
      <c r="DD305" s="9">
        <v>1</v>
      </c>
    </row>
    <row r="306" spans="1:108" x14ac:dyDescent="0.25">
      <c r="A306" s="1">
        <f ca="1">CELL("contents",'Общие сведения'!A305)</f>
        <v>302</v>
      </c>
      <c r="B306" s="1" t="str">
        <f ca="1">CELL("contents",'Общие сведения'!B305)</f>
        <v>Павла Красильникова, 213</v>
      </c>
      <c r="C306" s="9">
        <v>3811095810</v>
      </c>
      <c r="D306" s="9" t="s">
        <v>1856</v>
      </c>
      <c r="E306" s="9">
        <v>3808166404</v>
      </c>
      <c r="F306" s="9" t="s">
        <v>1856</v>
      </c>
      <c r="G306" s="9"/>
      <c r="H306" s="9" t="s">
        <v>1856</v>
      </c>
      <c r="I306" s="9">
        <v>3811095810</v>
      </c>
      <c r="J306" s="9" t="s">
        <v>1856</v>
      </c>
      <c r="K306" s="9" t="s">
        <v>1857</v>
      </c>
      <c r="L306" s="9" t="s">
        <v>1856</v>
      </c>
      <c r="M306" s="9" t="s">
        <v>1857</v>
      </c>
      <c r="N306" s="9" t="s">
        <v>1856</v>
      </c>
      <c r="O306" s="9" t="s">
        <v>1870</v>
      </c>
      <c r="P306" s="9" t="s">
        <v>1859</v>
      </c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8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84"/>
      <c r="CQ306" s="84"/>
      <c r="CR306" s="84"/>
      <c r="CS306" s="84"/>
      <c r="CT306" s="84"/>
      <c r="CU306" s="84"/>
      <c r="CV306" s="84"/>
      <c r="CW306" s="84"/>
      <c r="CX306" s="9" t="s">
        <v>1866</v>
      </c>
      <c r="CY306" s="9"/>
      <c r="CZ306" s="9" t="s">
        <v>1860</v>
      </c>
      <c r="DA306" s="9">
        <v>0</v>
      </c>
      <c r="DB306" s="9">
        <v>1</v>
      </c>
      <c r="DC306" s="9">
        <v>0</v>
      </c>
      <c r="DD306" s="9">
        <v>1</v>
      </c>
    </row>
    <row r="307" spans="1:108" x14ac:dyDescent="0.25">
      <c r="A307" s="1">
        <f ca="1">CELL("contents",'Общие сведения'!A306)</f>
        <v>303</v>
      </c>
      <c r="B307" s="1" t="str">
        <f ca="1">CELL("contents",'Общие сведения'!B306)</f>
        <v>Павла Красильникова, 217</v>
      </c>
      <c r="C307" s="9">
        <v>3811095810</v>
      </c>
      <c r="D307" s="9" t="s">
        <v>1856</v>
      </c>
      <c r="E307" s="9">
        <v>3808166404</v>
      </c>
      <c r="F307" s="9" t="s">
        <v>1856</v>
      </c>
      <c r="G307" s="9"/>
      <c r="H307" s="9" t="s">
        <v>1856</v>
      </c>
      <c r="I307" s="9">
        <v>3811095810</v>
      </c>
      <c r="J307" s="9" t="s">
        <v>1856</v>
      </c>
      <c r="K307" s="9" t="s">
        <v>1857</v>
      </c>
      <c r="L307" s="9" t="s">
        <v>1856</v>
      </c>
      <c r="M307" s="9" t="s">
        <v>1857</v>
      </c>
      <c r="N307" s="9" t="s">
        <v>1856</v>
      </c>
      <c r="O307" s="9" t="s">
        <v>1870</v>
      </c>
      <c r="P307" s="9" t="s">
        <v>1859</v>
      </c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8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8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84"/>
      <c r="CQ307" s="84"/>
      <c r="CR307" s="84"/>
      <c r="CS307" s="84"/>
      <c r="CT307" s="84"/>
      <c r="CU307" s="84"/>
      <c r="CV307" s="84"/>
      <c r="CW307" s="84"/>
      <c r="CX307" s="9" t="s">
        <v>1866</v>
      </c>
      <c r="CY307" s="9"/>
      <c r="CZ307" s="9" t="s">
        <v>1860</v>
      </c>
      <c r="DA307" s="9">
        <v>0</v>
      </c>
      <c r="DB307" s="9">
        <v>1</v>
      </c>
      <c r="DC307" s="9">
        <v>0</v>
      </c>
      <c r="DD307" s="9">
        <v>1</v>
      </c>
    </row>
    <row r="308" spans="1:108" x14ac:dyDescent="0.25">
      <c r="A308" s="1">
        <f ca="1">CELL("contents",'Общие сведения'!A307)</f>
        <v>304</v>
      </c>
      <c r="B308" s="1" t="str">
        <f ca="1">CELL("contents",'Общие сведения'!B307)</f>
        <v>Партизанская, 123-а</v>
      </c>
      <c r="C308" s="9"/>
      <c r="D308" s="9" t="s">
        <v>1856</v>
      </c>
      <c r="E308" s="9">
        <v>3808166404</v>
      </c>
      <c r="F308" s="9" t="s">
        <v>1856</v>
      </c>
      <c r="G308" s="9"/>
      <c r="H308" s="9" t="s">
        <v>1856</v>
      </c>
      <c r="I308" s="9"/>
      <c r="J308" s="9" t="s">
        <v>1856</v>
      </c>
      <c r="K308" s="9" t="s">
        <v>1857</v>
      </c>
      <c r="L308" s="9" t="s">
        <v>1856</v>
      </c>
      <c r="M308" s="9"/>
      <c r="N308" s="9" t="s">
        <v>1856</v>
      </c>
      <c r="O308" s="9" t="s">
        <v>1862</v>
      </c>
      <c r="P308" s="9" t="s">
        <v>1859</v>
      </c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8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8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84"/>
      <c r="CQ308" s="84"/>
      <c r="CR308" s="84"/>
      <c r="CS308" s="84"/>
      <c r="CT308" s="84"/>
      <c r="CU308" s="84"/>
      <c r="CV308" s="84"/>
      <c r="CW308" s="84"/>
      <c r="CX308" s="74" t="s">
        <v>1855</v>
      </c>
      <c r="CY308" s="9"/>
      <c r="CZ308" s="9" t="s">
        <v>1861</v>
      </c>
      <c r="DA308" s="9">
        <v>0</v>
      </c>
      <c r="DB308" s="9">
        <v>1</v>
      </c>
      <c r="DC308" s="9">
        <v>0</v>
      </c>
      <c r="DD308" s="9">
        <v>1</v>
      </c>
    </row>
    <row r="309" spans="1:108" x14ac:dyDescent="0.25">
      <c r="A309" s="1">
        <f ca="1">CELL("contents",'Общие сведения'!A308)</f>
        <v>305</v>
      </c>
      <c r="B309" s="1" t="str">
        <f ca="1">CELL("contents",'Общие сведения'!B308)</f>
        <v>Партизанская, 151</v>
      </c>
      <c r="C309" s="9">
        <v>3811095810</v>
      </c>
      <c r="D309" s="9" t="s">
        <v>1856</v>
      </c>
      <c r="E309" s="9">
        <v>3808166404</v>
      </c>
      <c r="F309" s="9" t="s">
        <v>1856</v>
      </c>
      <c r="G309" s="9"/>
      <c r="H309" s="9" t="s">
        <v>1856</v>
      </c>
      <c r="I309" s="9">
        <v>3811095810</v>
      </c>
      <c r="J309" s="9" t="s">
        <v>1856</v>
      </c>
      <c r="K309" s="9" t="s">
        <v>1857</v>
      </c>
      <c r="L309" s="9" t="s">
        <v>1856</v>
      </c>
      <c r="M309" s="9" t="s">
        <v>1857</v>
      </c>
      <c r="N309" s="9" t="s">
        <v>1856</v>
      </c>
      <c r="O309" s="9" t="s">
        <v>1865</v>
      </c>
      <c r="P309" s="9" t="s">
        <v>1859</v>
      </c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8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84"/>
      <c r="CQ309" s="84"/>
      <c r="CR309" s="84"/>
      <c r="CS309" s="84"/>
      <c r="CT309" s="84"/>
      <c r="CU309" s="84"/>
      <c r="CV309" s="84"/>
      <c r="CW309" s="84"/>
      <c r="CX309" s="74" t="s">
        <v>1855</v>
      </c>
      <c r="CY309" s="9"/>
      <c r="CZ309" s="9" t="s">
        <v>1860</v>
      </c>
      <c r="DA309" s="9">
        <v>0</v>
      </c>
      <c r="DB309" s="9">
        <v>1</v>
      </c>
      <c r="DC309" s="9">
        <v>0</v>
      </c>
      <c r="DD309" s="9">
        <v>1</v>
      </c>
    </row>
    <row r="310" spans="1:108" x14ac:dyDescent="0.25">
      <c r="A310" s="1">
        <f ca="1">CELL("contents",'Общие сведения'!A309)</f>
        <v>306</v>
      </c>
      <c r="B310" s="1" t="str">
        <f ca="1">CELL("contents",'Общие сведения'!B309)</f>
        <v>Партизанская, 37-а</v>
      </c>
      <c r="C310" s="9"/>
      <c r="D310" s="9" t="s">
        <v>1856</v>
      </c>
      <c r="E310" s="9">
        <v>3808166404</v>
      </c>
      <c r="F310" s="9" t="s">
        <v>1856</v>
      </c>
      <c r="G310" s="9"/>
      <c r="H310" s="9" t="s">
        <v>1856</v>
      </c>
      <c r="I310" s="9"/>
      <c r="J310" s="9" t="s">
        <v>1856</v>
      </c>
      <c r="K310" s="9" t="s">
        <v>1857</v>
      </c>
      <c r="L310" s="9" t="s">
        <v>1856</v>
      </c>
      <c r="M310" s="9"/>
      <c r="N310" s="9" t="s">
        <v>1856</v>
      </c>
      <c r="O310" s="9" t="s">
        <v>1862</v>
      </c>
      <c r="P310" s="9" t="s">
        <v>1859</v>
      </c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8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84"/>
      <c r="CQ310" s="84"/>
      <c r="CR310" s="84"/>
      <c r="CS310" s="84"/>
      <c r="CT310" s="84"/>
      <c r="CU310" s="84"/>
      <c r="CV310" s="84"/>
      <c r="CW310" s="84"/>
      <c r="CX310" s="9" t="s">
        <v>1866</v>
      </c>
      <c r="CY310" s="9"/>
      <c r="CZ310" s="9" t="s">
        <v>1861</v>
      </c>
      <c r="DA310" s="9">
        <v>0</v>
      </c>
      <c r="DB310" s="9">
        <v>1</v>
      </c>
      <c r="DC310" s="9">
        <v>0</v>
      </c>
      <c r="DD310" s="9">
        <v>1</v>
      </c>
    </row>
    <row r="311" spans="1:108" x14ac:dyDescent="0.25">
      <c r="A311" s="1">
        <f ca="1">CELL("contents",'Общие сведения'!A310)</f>
        <v>307</v>
      </c>
      <c r="B311" s="1" t="str">
        <f ca="1">CELL("contents",'Общие сведения'!B310)</f>
        <v>Партизанская, 39-Д</v>
      </c>
      <c r="C311" s="9"/>
      <c r="D311" s="9" t="s">
        <v>1856</v>
      </c>
      <c r="E311" s="9">
        <v>3808166404</v>
      </c>
      <c r="F311" s="9" t="s">
        <v>1856</v>
      </c>
      <c r="G311" s="9"/>
      <c r="H311" s="9" t="s">
        <v>1856</v>
      </c>
      <c r="I311" s="9"/>
      <c r="J311" s="9" t="s">
        <v>1856</v>
      </c>
      <c r="K311" s="9" t="s">
        <v>1857</v>
      </c>
      <c r="L311" s="9" t="s">
        <v>1856</v>
      </c>
      <c r="M311" s="9"/>
      <c r="N311" s="9" t="s">
        <v>1856</v>
      </c>
      <c r="O311" s="9" t="s">
        <v>1869</v>
      </c>
      <c r="P311" s="9" t="s">
        <v>1859</v>
      </c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8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84"/>
      <c r="CQ311" s="84"/>
      <c r="CR311" s="84"/>
      <c r="CS311" s="84"/>
      <c r="CT311" s="84"/>
      <c r="CU311" s="84"/>
      <c r="CV311" s="84"/>
      <c r="CW311" s="84"/>
      <c r="CX311" s="74" t="s">
        <v>1855</v>
      </c>
      <c r="CY311" s="9"/>
      <c r="CZ311" s="9" t="s">
        <v>1861</v>
      </c>
      <c r="DA311" s="9">
        <v>0</v>
      </c>
      <c r="DB311" s="9">
        <v>1</v>
      </c>
      <c r="DC311" s="9">
        <v>0</v>
      </c>
      <c r="DD311" s="9">
        <v>1</v>
      </c>
    </row>
    <row r="312" spans="1:108" x14ac:dyDescent="0.25">
      <c r="A312" s="1">
        <f ca="1">CELL("contents",'Общие сведения'!A311)</f>
        <v>308</v>
      </c>
      <c r="B312" s="1" t="str">
        <f ca="1">CELL("contents",'Общие сведения'!B311)</f>
        <v>Партизанская, 45-г</v>
      </c>
      <c r="C312" s="9"/>
      <c r="D312" s="9" t="s">
        <v>1856</v>
      </c>
      <c r="E312" s="9">
        <v>3808166404</v>
      </c>
      <c r="F312" s="9" t="s">
        <v>1856</v>
      </c>
      <c r="G312" s="9"/>
      <c r="H312" s="9" t="s">
        <v>1856</v>
      </c>
      <c r="I312" s="9"/>
      <c r="J312" s="9" t="s">
        <v>1856</v>
      </c>
      <c r="K312" s="9" t="s">
        <v>1857</v>
      </c>
      <c r="L312" s="9" t="s">
        <v>1856</v>
      </c>
      <c r="M312" s="9"/>
      <c r="N312" s="9" t="s">
        <v>1856</v>
      </c>
      <c r="O312" s="9" t="s">
        <v>1862</v>
      </c>
      <c r="P312" s="9" t="s">
        <v>1859</v>
      </c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8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84"/>
      <c r="CQ312" s="84"/>
      <c r="CR312" s="84"/>
      <c r="CS312" s="84"/>
      <c r="CT312" s="84"/>
      <c r="CU312" s="84"/>
      <c r="CV312" s="84"/>
      <c r="CW312" s="84"/>
      <c r="CX312" s="74" t="s">
        <v>1855</v>
      </c>
      <c r="CY312" s="9"/>
      <c r="CZ312" s="9" t="s">
        <v>1861</v>
      </c>
      <c r="DA312" s="9">
        <v>0</v>
      </c>
      <c r="DB312" s="9">
        <v>1</v>
      </c>
      <c r="DC312" s="9">
        <v>0</v>
      </c>
      <c r="DD312" s="9">
        <v>1</v>
      </c>
    </row>
    <row r="313" spans="1:108" x14ac:dyDescent="0.25">
      <c r="A313" s="1">
        <f ca="1">CELL("contents",'Общие сведения'!A312)</f>
        <v>309</v>
      </c>
      <c r="B313" s="1" t="str">
        <f ca="1">CELL("contents",'Общие сведения'!B312)</f>
        <v>Партизанская, 52-г</v>
      </c>
      <c r="C313" s="9"/>
      <c r="D313" s="9" t="s">
        <v>1856</v>
      </c>
      <c r="E313" s="9">
        <v>3808166404</v>
      </c>
      <c r="F313" s="9" t="s">
        <v>1856</v>
      </c>
      <c r="G313" s="9"/>
      <c r="H313" s="9" t="s">
        <v>1856</v>
      </c>
      <c r="I313" s="9"/>
      <c r="J313" s="9" t="s">
        <v>1856</v>
      </c>
      <c r="K313" s="9" t="s">
        <v>1857</v>
      </c>
      <c r="L313" s="9" t="s">
        <v>1856</v>
      </c>
      <c r="M313" s="9"/>
      <c r="N313" s="9" t="s">
        <v>1856</v>
      </c>
      <c r="O313" s="9" t="s">
        <v>1862</v>
      </c>
      <c r="P313" s="9" t="s">
        <v>1859</v>
      </c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8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84"/>
      <c r="CQ313" s="84"/>
      <c r="CR313" s="84"/>
      <c r="CS313" s="84"/>
      <c r="CT313" s="84"/>
      <c r="CU313" s="84"/>
      <c r="CV313" s="84"/>
      <c r="CW313" s="84"/>
      <c r="CX313" s="74" t="s">
        <v>1855</v>
      </c>
      <c r="CY313" s="9"/>
      <c r="CZ313" s="9" t="s">
        <v>1861</v>
      </c>
      <c r="DA313" s="9">
        <v>0</v>
      </c>
      <c r="DB313" s="9">
        <v>1</v>
      </c>
      <c r="DC313" s="9">
        <v>0</v>
      </c>
      <c r="DD313" s="9">
        <v>1</v>
      </c>
    </row>
    <row r="314" spans="1:108" x14ac:dyDescent="0.25">
      <c r="A314" s="1">
        <f ca="1">CELL("contents",'Общие сведения'!A313)</f>
        <v>310</v>
      </c>
      <c r="B314" s="1" t="str">
        <f ca="1">CELL("contents",'Общие сведения'!B313)</f>
        <v>Партизанская, 83-А</v>
      </c>
      <c r="C314" s="9">
        <v>3811095810</v>
      </c>
      <c r="D314" s="9" t="s">
        <v>1856</v>
      </c>
      <c r="E314" s="9">
        <v>3808166404</v>
      </c>
      <c r="F314" s="9" t="s">
        <v>1856</v>
      </c>
      <c r="G314" s="9"/>
      <c r="H314" s="9" t="s">
        <v>1856</v>
      </c>
      <c r="I314" s="9">
        <v>3811095810</v>
      </c>
      <c r="J314" s="9" t="s">
        <v>1856</v>
      </c>
      <c r="K314" s="9" t="s">
        <v>1857</v>
      </c>
      <c r="L314" s="9" t="s">
        <v>1856</v>
      </c>
      <c r="M314" s="9" t="s">
        <v>1857</v>
      </c>
      <c r="N314" s="9" t="s">
        <v>1856</v>
      </c>
      <c r="O314" s="9" t="s">
        <v>1863</v>
      </c>
      <c r="P314" s="9" t="s">
        <v>1859</v>
      </c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8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84"/>
      <c r="CQ314" s="84"/>
      <c r="CR314" s="84"/>
      <c r="CS314" s="84"/>
      <c r="CT314" s="84"/>
      <c r="CU314" s="84"/>
      <c r="CV314" s="84"/>
      <c r="CW314" s="84"/>
      <c r="CX314" s="74" t="s">
        <v>1855</v>
      </c>
      <c r="CY314" s="9"/>
      <c r="CZ314" s="9" t="s">
        <v>1860</v>
      </c>
      <c r="DA314" s="9">
        <v>0</v>
      </c>
      <c r="DB314" s="9">
        <v>1</v>
      </c>
      <c r="DC314" s="9">
        <v>0</v>
      </c>
      <c r="DD314" s="9">
        <v>1</v>
      </c>
    </row>
    <row r="315" spans="1:108" x14ac:dyDescent="0.25">
      <c r="A315" s="1">
        <f ca="1">CELL("contents",'Общие сведения'!A314)</f>
        <v>311</v>
      </c>
      <c r="B315" s="1" t="str">
        <f ca="1">CELL("contents",'Общие сведения'!B314)</f>
        <v>Партизанская, 85-87-а</v>
      </c>
      <c r="C315" s="9">
        <v>3811095810</v>
      </c>
      <c r="D315" s="9" t="s">
        <v>1856</v>
      </c>
      <c r="E315" s="9">
        <v>3808166404</v>
      </c>
      <c r="F315" s="9" t="s">
        <v>1856</v>
      </c>
      <c r="G315" s="9"/>
      <c r="H315" s="9" t="s">
        <v>1856</v>
      </c>
      <c r="I315" s="9">
        <v>3811095810</v>
      </c>
      <c r="J315" s="9" t="s">
        <v>1856</v>
      </c>
      <c r="K315" s="9" t="s">
        <v>1857</v>
      </c>
      <c r="L315" s="9" t="s">
        <v>1856</v>
      </c>
      <c r="M315" s="9" t="s">
        <v>1857</v>
      </c>
      <c r="N315" s="9" t="s">
        <v>1856</v>
      </c>
      <c r="O315" s="9" t="s">
        <v>1865</v>
      </c>
      <c r="P315" s="9" t="s">
        <v>1859</v>
      </c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8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84"/>
      <c r="CQ315" s="84"/>
      <c r="CR315" s="84"/>
      <c r="CS315" s="84"/>
      <c r="CT315" s="84"/>
      <c r="CU315" s="84"/>
      <c r="CV315" s="84"/>
      <c r="CW315" s="84"/>
      <c r="CX315" s="74" t="s">
        <v>1855</v>
      </c>
      <c r="CY315" s="9"/>
      <c r="CZ315" s="9" t="s">
        <v>1860</v>
      </c>
      <c r="DA315" s="9">
        <v>0</v>
      </c>
      <c r="DB315" s="9">
        <v>1</v>
      </c>
      <c r="DC315" s="9">
        <v>0</v>
      </c>
      <c r="DD315" s="9">
        <v>1</v>
      </c>
    </row>
    <row r="316" spans="1:108" x14ac:dyDescent="0.25">
      <c r="A316" s="1">
        <f ca="1">CELL("contents",'Общие сведения'!A315)</f>
        <v>312</v>
      </c>
      <c r="B316" s="1" t="str">
        <f ca="1">CELL("contents",'Общие сведения'!B315)</f>
        <v>Партизанская, 85-87-б</v>
      </c>
      <c r="C316" s="9">
        <v>3811095810</v>
      </c>
      <c r="D316" s="9" t="s">
        <v>1856</v>
      </c>
      <c r="E316" s="9">
        <v>3808166404</v>
      </c>
      <c r="F316" s="9" t="s">
        <v>1856</v>
      </c>
      <c r="G316" s="9"/>
      <c r="H316" s="9" t="s">
        <v>1856</v>
      </c>
      <c r="I316" s="9">
        <v>3811095810</v>
      </c>
      <c r="J316" s="9" t="s">
        <v>1856</v>
      </c>
      <c r="K316" s="9" t="s">
        <v>1857</v>
      </c>
      <c r="L316" s="9" t="s">
        <v>1856</v>
      </c>
      <c r="M316" s="9" t="s">
        <v>1857</v>
      </c>
      <c r="N316" s="9" t="s">
        <v>1856</v>
      </c>
      <c r="O316" s="9" t="s">
        <v>1865</v>
      </c>
      <c r="P316" s="9" t="s">
        <v>1859</v>
      </c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8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8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84"/>
      <c r="CQ316" s="84"/>
      <c r="CR316" s="84"/>
      <c r="CS316" s="84"/>
      <c r="CT316" s="84"/>
      <c r="CU316" s="84"/>
      <c r="CV316" s="84"/>
      <c r="CW316" s="84"/>
      <c r="CX316" s="74" t="s">
        <v>1855</v>
      </c>
      <c r="CY316" s="9"/>
      <c r="CZ316" s="9" t="s">
        <v>1860</v>
      </c>
      <c r="DA316" s="9">
        <v>0</v>
      </c>
      <c r="DB316" s="9">
        <v>1</v>
      </c>
      <c r="DC316" s="9">
        <v>0</v>
      </c>
      <c r="DD316" s="9">
        <v>1</v>
      </c>
    </row>
    <row r="317" spans="1:108" x14ac:dyDescent="0.25">
      <c r="A317" s="1">
        <f ca="1">CELL("contents",'Общие сведения'!A316)</f>
        <v>313</v>
      </c>
      <c r="B317" s="1" t="str">
        <f ca="1">CELL("contents",'Общие сведения'!B316)</f>
        <v>Партизанская, 85-87-в</v>
      </c>
      <c r="C317" s="9">
        <v>3811095810</v>
      </c>
      <c r="D317" s="9" t="s">
        <v>1856</v>
      </c>
      <c r="E317" s="9">
        <v>3808166404</v>
      </c>
      <c r="F317" s="9" t="s">
        <v>1856</v>
      </c>
      <c r="G317" s="9"/>
      <c r="H317" s="9" t="s">
        <v>1856</v>
      </c>
      <c r="I317" s="9">
        <v>3811095810</v>
      </c>
      <c r="J317" s="9" t="s">
        <v>1856</v>
      </c>
      <c r="K317" s="9" t="s">
        <v>1857</v>
      </c>
      <c r="L317" s="9" t="s">
        <v>1856</v>
      </c>
      <c r="M317" s="9" t="s">
        <v>1857</v>
      </c>
      <c r="N317" s="9" t="s">
        <v>1856</v>
      </c>
      <c r="O317" s="9" t="s">
        <v>1865</v>
      </c>
      <c r="P317" s="9" t="s">
        <v>1859</v>
      </c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8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8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84"/>
      <c r="CQ317" s="84"/>
      <c r="CR317" s="84"/>
      <c r="CS317" s="84"/>
      <c r="CT317" s="84"/>
      <c r="CU317" s="84"/>
      <c r="CV317" s="84"/>
      <c r="CW317" s="84"/>
      <c r="CX317" s="74" t="s">
        <v>1855</v>
      </c>
      <c r="CY317" s="9"/>
      <c r="CZ317" s="9" t="s">
        <v>1860</v>
      </c>
      <c r="DA317" s="9">
        <v>0</v>
      </c>
      <c r="DB317" s="9">
        <v>1</v>
      </c>
      <c r="DC317" s="9">
        <v>0</v>
      </c>
      <c r="DD317" s="9">
        <v>1</v>
      </c>
    </row>
    <row r="318" spans="1:108" x14ac:dyDescent="0.25">
      <c r="A318" s="1">
        <f ca="1">CELL("contents",'Общие сведения'!A317)</f>
        <v>314</v>
      </c>
      <c r="B318" s="1" t="str">
        <f ca="1">CELL("contents",'Общие сведения'!B317)</f>
        <v>Писарева, 13-А</v>
      </c>
      <c r="C318" s="9"/>
      <c r="D318" s="9" t="s">
        <v>1856</v>
      </c>
      <c r="E318" s="9">
        <v>3808166404</v>
      </c>
      <c r="F318" s="9" t="s">
        <v>1856</v>
      </c>
      <c r="G318" s="9"/>
      <c r="H318" s="9" t="s">
        <v>1856</v>
      </c>
      <c r="I318" s="9"/>
      <c r="J318" s="9" t="s">
        <v>1856</v>
      </c>
      <c r="K318" s="9" t="s">
        <v>1857</v>
      </c>
      <c r="L318" s="9" t="s">
        <v>1856</v>
      </c>
      <c r="M318" s="9"/>
      <c r="N318" s="9" t="s">
        <v>1856</v>
      </c>
      <c r="O318" s="9" t="s">
        <v>1871</v>
      </c>
      <c r="P318" s="9" t="s">
        <v>1859</v>
      </c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8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84"/>
      <c r="CQ318" s="84"/>
      <c r="CR318" s="84"/>
      <c r="CS318" s="84"/>
      <c r="CT318" s="84"/>
      <c r="CU318" s="84"/>
      <c r="CV318" s="84"/>
      <c r="CW318" s="84"/>
      <c r="CX318" s="74" t="s">
        <v>1855</v>
      </c>
      <c r="CY318" s="9"/>
      <c r="CZ318" s="9" t="s">
        <v>1861</v>
      </c>
      <c r="DA318" s="9">
        <v>0</v>
      </c>
      <c r="DB318" s="9">
        <v>1</v>
      </c>
      <c r="DC318" s="9">
        <v>0</v>
      </c>
      <c r="DD318" s="9">
        <v>1</v>
      </c>
    </row>
    <row r="319" spans="1:108" x14ac:dyDescent="0.25">
      <c r="A319" s="1">
        <f ca="1">CELL("contents",'Общие сведения'!A318)</f>
        <v>315</v>
      </c>
      <c r="B319" s="1" t="str">
        <f ca="1">CELL("contents",'Общие сведения'!B318)</f>
        <v>Писарева, 13-В</v>
      </c>
      <c r="C319" s="9"/>
      <c r="D319" s="9" t="s">
        <v>1856</v>
      </c>
      <c r="E319" s="9">
        <v>3808166404</v>
      </c>
      <c r="F319" s="9" t="s">
        <v>1856</v>
      </c>
      <c r="G319" s="9"/>
      <c r="H319" s="9" t="s">
        <v>1856</v>
      </c>
      <c r="I319" s="9"/>
      <c r="J319" s="9" t="s">
        <v>1856</v>
      </c>
      <c r="K319" s="9" t="s">
        <v>1857</v>
      </c>
      <c r="L319" s="9" t="s">
        <v>1856</v>
      </c>
      <c r="M319" s="9"/>
      <c r="N319" s="9" t="s">
        <v>1856</v>
      </c>
      <c r="O319" s="9" t="s">
        <v>1871</v>
      </c>
      <c r="P319" s="9" t="s">
        <v>1859</v>
      </c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8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8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84"/>
      <c r="CQ319" s="84"/>
      <c r="CR319" s="84"/>
      <c r="CS319" s="84"/>
      <c r="CT319" s="84"/>
      <c r="CU319" s="84"/>
      <c r="CV319" s="84"/>
      <c r="CW319" s="84"/>
      <c r="CX319" s="74" t="s">
        <v>1855</v>
      </c>
      <c r="CY319" s="9"/>
      <c r="CZ319" s="9" t="s">
        <v>1861</v>
      </c>
      <c r="DA319" s="9">
        <v>0</v>
      </c>
      <c r="DB319" s="9">
        <v>1</v>
      </c>
      <c r="DC319" s="9">
        <v>0</v>
      </c>
      <c r="DD319" s="9">
        <v>1</v>
      </c>
    </row>
    <row r="320" spans="1:108" x14ac:dyDescent="0.25">
      <c r="A320" s="1">
        <f ca="1">CELL("contents",'Общие сведения'!A319)</f>
        <v>316</v>
      </c>
      <c r="B320" s="1" t="str">
        <f ca="1">CELL("contents",'Общие сведения'!B319)</f>
        <v>Писарева, 13-Д</v>
      </c>
      <c r="C320" s="9"/>
      <c r="D320" s="9" t="s">
        <v>1856</v>
      </c>
      <c r="E320" s="9">
        <v>3808166404</v>
      </c>
      <c r="F320" s="9" t="s">
        <v>1856</v>
      </c>
      <c r="G320" s="9"/>
      <c r="H320" s="9" t="s">
        <v>1856</v>
      </c>
      <c r="I320" s="9"/>
      <c r="J320" s="9" t="s">
        <v>1856</v>
      </c>
      <c r="K320" s="9" t="s">
        <v>1857</v>
      </c>
      <c r="L320" s="9" t="s">
        <v>1856</v>
      </c>
      <c r="M320" s="9"/>
      <c r="N320" s="9" t="s">
        <v>1856</v>
      </c>
      <c r="O320" s="9" t="s">
        <v>1871</v>
      </c>
      <c r="P320" s="9" t="s">
        <v>1859</v>
      </c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8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8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84"/>
      <c r="CQ320" s="84"/>
      <c r="CR320" s="84"/>
      <c r="CS320" s="84"/>
      <c r="CT320" s="84"/>
      <c r="CU320" s="84"/>
      <c r="CV320" s="84"/>
      <c r="CW320" s="84"/>
      <c r="CX320" s="74" t="s">
        <v>1855</v>
      </c>
      <c r="CY320" s="9"/>
      <c r="CZ320" s="9" t="s">
        <v>1861</v>
      </c>
      <c r="DA320" s="9">
        <v>0</v>
      </c>
      <c r="DB320" s="9">
        <v>1</v>
      </c>
      <c r="DC320" s="9">
        <v>0</v>
      </c>
      <c r="DD320" s="9">
        <v>1</v>
      </c>
    </row>
    <row r="321" spans="1:108" x14ac:dyDescent="0.25">
      <c r="A321" s="1">
        <f ca="1">CELL("contents",'Общие сведения'!A320)</f>
        <v>317</v>
      </c>
      <c r="B321" s="1" t="str">
        <f ca="1">CELL("contents",'Общие сведения'!B320)</f>
        <v>Пискунова, 125</v>
      </c>
      <c r="C321" s="9">
        <v>3811095810</v>
      </c>
      <c r="D321" s="9" t="s">
        <v>1856</v>
      </c>
      <c r="E321" s="9">
        <v>3808166404</v>
      </c>
      <c r="F321" s="9" t="s">
        <v>1856</v>
      </c>
      <c r="G321" s="9"/>
      <c r="H321" s="9" t="s">
        <v>1856</v>
      </c>
      <c r="I321" s="9">
        <v>3811095810</v>
      </c>
      <c r="J321" s="9" t="s">
        <v>1856</v>
      </c>
      <c r="K321" s="9" t="s">
        <v>1857</v>
      </c>
      <c r="L321" s="9" t="s">
        <v>1856</v>
      </c>
      <c r="M321" s="9" t="s">
        <v>1857</v>
      </c>
      <c r="N321" s="9" t="s">
        <v>1856</v>
      </c>
      <c r="O321" s="9" t="s">
        <v>1862</v>
      </c>
      <c r="P321" s="9" t="s">
        <v>1859</v>
      </c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8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84"/>
      <c r="CQ321" s="84"/>
      <c r="CR321" s="84"/>
      <c r="CS321" s="84"/>
      <c r="CT321" s="84"/>
      <c r="CU321" s="84"/>
      <c r="CV321" s="84"/>
      <c r="CW321" s="84"/>
      <c r="CX321" s="74" t="s">
        <v>1855</v>
      </c>
      <c r="CY321" s="9"/>
      <c r="CZ321" s="9" t="s">
        <v>1861</v>
      </c>
      <c r="DA321" s="9">
        <v>0</v>
      </c>
      <c r="DB321" s="9">
        <v>1</v>
      </c>
      <c r="DC321" s="9">
        <v>0</v>
      </c>
      <c r="DD321" s="9">
        <v>1</v>
      </c>
    </row>
    <row r="322" spans="1:108" x14ac:dyDescent="0.25">
      <c r="A322" s="1">
        <f ca="1">CELL("contents",'Общие сведения'!A321)</f>
        <v>318</v>
      </c>
      <c r="B322" s="1" t="str">
        <f ca="1">CELL("contents",'Общие сведения'!B321)</f>
        <v>Пискунова, 127</v>
      </c>
      <c r="C322" s="9"/>
      <c r="D322" s="9" t="s">
        <v>1856</v>
      </c>
      <c r="E322" s="9">
        <v>3808166404</v>
      </c>
      <c r="F322" s="9" t="s">
        <v>1856</v>
      </c>
      <c r="G322" s="9"/>
      <c r="H322" s="9" t="s">
        <v>1856</v>
      </c>
      <c r="I322" s="9"/>
      <c r="J322" s="9" t="s">
        <v>1856</v>
      </c>
      <c r="K322" s="9" t="s">
        <v>1857</v>
      </c>
      <c r="L322" s="9" t="s">
        <v>1856</v>
      </c>
      <c r="M322" s="9" t="s">
        <v>1857</v>
      </c>
      <c r="N322" s="9" t="s">
        <v>1856</v>
      </c>
      <c r="O322" s="9" t="s">
        <v>1858</v>
      </c>
      <c r="P322" s="9" t="s">
        <v>1859</v>
      </c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8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8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84"/>
      <c r="CQ322" s="84"/>
      <c r="CR322" s="84"/>
      <c r="CS322" s="84"/>
      <c r="CT322" s="84"/>
      <c r="CU322" s="84"/>
      <c r="CV322" s="84"/>
      <c r="CW322" s="84"/>
      <c r="CX322" s="9" t="s">
        <v>1866</v>
      </c>
      <c r="CY322" s="9"/>
      <c r="CZ322" s="9" t="s">
        <v>1860</v>
      </c>
      <c r="DA322" s="9">
        <v>0</v>
      </c>
      <c r="DB322" s="9">
        <v>1</v>
      </c>
      <c r="DC322" s="9">
        <v>0</v>
      </c>
      <c r="DD322" s="9">
        <v>1</v>
      </c>
    </row>
    <row r="323" spans="1:108" x14ac:dyDescent="0.25">
      <c r="A323" s="1">
        <f ca="1">CELL("contents",'Общие сведения'!A322)</f>
        <v>319</v>
      </c>
      <c r="B323" s="1" t="str">
        <f ca="1">CELL("contents",'Общие сведения'!B322)</f>
        <v>Пискунова, 128-А</v>
      </c>
      <c r="C323" s="9">
        <v>3811095810</v>
      </c>
      <c r="D323" s="9" t="s">
        <v>1856</v>
      </c>
      <c r="E323" s="9">
        <v>3808166404</v>
      </c>
      <c r="F323" s="9" t="s">
        <v>1856</v>
      </c>
      <c r="G323" s="9"/>
      <c r="H323" s="9" t="s">
        <v>1856</v>
      </c>
      <c r="I323" s="9">
        <v>3811095810</v>
      </c>
      <c r="J323" s="9" t="s">
        <v>1856</v>
      </c>
      <c r="K323" s="9" t="s">
        <v>1857</v>
      </c>
      <c r="L323" s="9" t="s">
        <v>1856</v>
      </c>
      <c r="M323" s="9" t="s">
        <v>1857</v>
      </c>
      <c r="N323" s="9" t="s">
        <v>1856</v>
      </c>
      <c r="O323" s="9" t="s">
        <v>1858</v>
      </c>
      <c r="P323" s="9" t="s">
        <v>1859</v>
      </c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8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8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84"/>
      <c r="CQ323" s="84"/>
      <c r="CR323" s="84"/>
      <c r="CS323" s="84"/>
      <c r="CT323" s="84"/>
      <c r="CU323" s="84"/>
      <c r="CV323" s="84"/>
      <c r="CW323" s="84"/>
      <c r="CX323" s="9" t="s">
        <v>1866</v>
      </c>
      <c r="CY323" s="9"/>
      <c r="CZ323" s="9" t="s">
        <v>1860</v>
      </c>
      <c r="DA323" s="9">
        <v>0</v>
      </c>
      <c r="DB323" s="9">
        <v>1</v>
      </c>
      <c r="DC323" s="9">
        <v>0</v>
      </c>
      <c r="DD323" s="9">
        <v>1</v>
      </c>
    </row>
    <row r="324" spans="1:108" x14ac:dyDescent="0.25">
      <c r="A324" s="1">
        <f ca="1">CELL("contents",'Общие сведения'!A323)</f>
        <v>320</v>
      </c>
      <c r="B324" s="1" t="str">
        <f ca="1">CELL("contents",'Общие сведения'!B323)</f>
        <v>Пискунова, 128-Б</v>
      </c>
      <c r="C324" s="9">
        <v>3811095810</v>
      </c>
      <c r="D324" s="9" t="s">
        <v>1856</v>
      </c>
      <c r="E324" s="9">
        <v>3808166404</v>
      </c>
      <c r="F324" s="9" t="s">
        <v>1856</v>
      </c>
      <c r="G324" s="9"/>
      <c r="H324" s="9" t="s">
        <v>1856</v>
      </c>
      <c r="I324" s="9">
        <v>3811095810</v>
      </c>
      <c r="J324" s="9" t="s">
        <v>1856</v>
      </c>
      <c r="K324" s="9" t="s">
        <v>1857</v>
      </c>
      <c r="L324" s="9" t="s">
        <v>1856</v>
      </c>
      <c r="M324" s="9" t="s">
        <v>1857</v>
      </c>
      <c r="N324" s="9" t="s">
        <v>1856</v>
      </c>
      <c r="O324" s="9" t="s">
        <v>1858</v>
      </c>
      <c r="P324" s="9" t="s">
        <v>1859</v>
      </c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8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84"/>
      <c r="CQ324" s="84"/>
      <c r="CR324" s="84"/>
      <c r="CS324" s="84"/>
      <c r="CT324" s="84"/>
      <c r="CU324" s="84"/>
      <c r="CV324" s="84"/>
      <c r="CW324" s="84"/>
      <c r="CX324" s="9" t="s">
        <v>1866</v>
      </c>
      <c r="CY324" s="9"/>
      <c r="CZ324" s="9" t="s">
        <v>1860</v>
      </c>
      <c r="DA324" s="9">
        <v>0</v>
      </c>
      <c r="DB324" s="9">
        <v>1</v>
      </c>
      <c r="DC324" s="9">
        <v>0</v>
      </c>
      <c r="DD324" s="9">
        <v>1</v>
      </c>
    </row>
    <row r="325" spans="1:108" x14ac:dyDescent="0.25">
      <c r="A325" s="1">
        <f ca="1">CELL("contents",'Общие сведения'!A324)</f>
        <v>321</v>
      </c>
      <c r="B325" s="1" t="str">
        <f ca="1">CELL("contents",'Общие сведения'!B324)</f>
        <v>Пискунова, 129</v>
      </c>
      <c r="C325" s="9"/>
      <c r="D325" s="9" t="s">
        <v>1856</v>
      </c>
      <c r="E325" s="9">
        <v>3808166404</v>
      </c>
      <c r="F325" s="9" t="s">
        <v>1856</v>
      </c>
      <c r="G325" s="9"/>
      <c r="H325" s="9" t="s">
        <v>1856</v>
      </c>
      <c r="I325" s="9"/>
      <c r="J325" s="9" t="s">
        <v>1856</v>
      </c>
      <c r="K325" s="9" t="s">
        <v>1857</v>
      </c>
      <c r="L325" s="9" t="s">
        <v>1856</v>
      </c>
      <c r="M325" s="9" t="s">
        <v>1857</v>
      </c>
      <c r="N325" s="9" t="s">
        <v>1856</v>
      </c>
      <c r="O325" s="9" t="s">
        <v>1872</v>
      </c>
      <c r="P325" s="9" t="s">
        <v>1859</v>
      </c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8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84"/>
      <c r="CQ325" s="84"/>
      <c r="CR325" s="84"/>
      <c r="CS325" s="84"/>
      <c r="CT325" s="84"/>
      <c r="CU325" s="84"/>
      <c r="CV325" s="84"/>
      <c r="CW325" s="84"/>
      <c r="CX325" s="74" t="s">
        <v>1855</v>
      </c>
      <c r="CY325" s="9"/>
      <c r="CZ325" s="9" t="s">
        <v>1860</v>
      </c>
      <c r="DA325" s="9">
        <v>0</v>
      </c>
      <c r="DB325" s="9">
        <v>1</v>
      </c>
      <c r="DC325" s="9">
        <v>0</v>
      </c>
      <c r="DD325" s="9">
        <v>1</v>
      </c>
    </row>
    <row r="326" spans="1:108" x14ac:dyDescent="0.25">
      <c r="A326" s="1">
        <f ca="1">CELL("contents",'Общие сведения'!A325)</f>
        <v>322</v>
      </c>
      <c r="B326" s="1" t="str">
        <f ca="1">CELL("contents",'Общие сведения'!B325)</f>
        <v>Пискунова, 130-а</v>
      </c>
      <c r="C326" s="9">
        <v>3811095810</v>
      </c>
      <c r="D326" s="9" t="s">
        <v>1856</v>
      </c>
      <c r="E326" s="9">
        <v>3808166404</v>
      </c>
      <c r="F326" s="9" t="s">
        <v>1856</v>
      </c>
      <c r="G326" s="9"/>
      <c r="H326" s="9" t="s">
        <v>1856</v>
      </c>
      <c r="I326" s="9">
        <v>3811095810</v>
      </c>
      <c r="J326" s="9" t="s">
        <v>1856</v>
      </c>
      <c r="K326" s="9" t="s">
        <v>1857</v>
      </c>
      <c r="L326" s="9" t="s">
        <v>1856</v>
      </c>
      <c r="M326" s="9" t="s">
        <v>1857</v>
      </c>
      <c r="N326" s="9" t="s">
        <v>1856</v>
      </c>
      <c r="O326" s="9" t="s">
        <v>1870</v>
      </c>
      <c r="P326" s="9" t="s">
        <v>1859</v>
      </c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8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8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84"/>
      <c r="CQ326" s="84"/>
      <c r="CR326" s="84"/>
      <c r="CS326" s="84"/>
      <c r="CT326" s="84"/>
      <c r="CU326" s="84"/>
      <c r="CV326" s="84"/>
      <c r="CW326" s="84"/>
      <c r="CX326" s="74" t="s">
        <v>1855</v>
      </c>
      <c r="CY326" s="9"/>
      <c r="CZ326" s="9" t="s">
        <v>1860</v>
      </c>
      <c r="DA326" s="9">
        <v>0</v>
      </c>
      <c r="DB326" s="9">
        <v>1</v>
      </c>
      <c r="DC326" s="9">
        <v>0</v>
      </c>
      <c r="DD326" s="9">
        <v>1</v>
      </c>
    </row>
    <row r="327" spans="1:108" x14ac:dyDescent="0.25">
      <c r="A327" s="1">
        <f ca="1">CELL("contents",'Общие сведения'!A326)</f>
        <v>323</v>
      </c>
      <c r="B327" s="1" t="str">
        <f ca="1">CELL("contents",'Общие сведения'!B326)</f>
        <v>Пискунова, 130-б</v>
      </c>
      <c r="C327" s="9">
        <v>3811095810</v>
      </c>
      <c r="D327" s="9" t="s">
        <v>1856</v>
      </c>
      <c r="E327" s="9">
        <v>3808166404</v>
      </c>
      <c r="F327" s="9" t="s">
        <v>1856</v>
      </c>
      <c r="G327" s="9"/>
      <c r="H327" s="9" t="s">
        <v>1856</v>
      </c>
      <c r="I327" s="9">
        <v>3811095810</v>
      </c>
      <c r="J327" s="9" t="s">
        <v>1856</v>
      </c>
      <c r="K327" s="9" t="s">
        <v>1857</v>
      </c>
      <c r="L327" s="9" t="s">
        <v>1856</v>
      </c>
      <c r="M327" s="9" t="s">
        <v>1857</v>
      </c>
      <c r="N327" s="9" t="s">
        <v>1856</v>
      </c>
      <c r="O327" s="9" t="s">
        <v>1863</v>
      </c>
      <c r="P327" s="9" t="s">
        <v>1859</v>
      </c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8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8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84"/>
      <c r="CQ327" s="84"/>
      <c r="CR327" s="84"/>
      <c r="CS327" s="84"/>
      <c r="CT327" s="84"/>
      <c r="CU327" s="84"/>
      <c r="CV327" s="84"/>
      <c r="CW327" s="84"/>
      <c r="CX327" s="9"/>
      <c r="CY327" s="9"/>
      <c r="CZ327" s="9" t="s">
        <v>1860</v>
      </c>
      <c r="DA327" s="9">
        <v>0</v>
      </c>
      <c r="DB327" s="9">
        <v>1</v>
      </c>
      <c r="DC327" s="9">
        <v>0</v>
      </c>
      <c r="DD327" s="9">
        <v>1</v>
      </c>
    </row>
    <row r="328" spans="1:108" x14ac:dyDescent="0.25">
      <c r="A328" s="1">
        <f ca="1">CELL("contents",'Общие сведения'!A327)</f>
        <v>324</v>
      </c>
      <c r="B328" s="1" t="str">
        <f ca="1">CELL("contents",'Общие сведения'!B327)</f>
        <v>Пискунова, 131</v>
      </c>
      <c r="C328" s="9"/>
      <c r="D328" s="9" t="s">
        <v>1856</v>
      </c>
      <c r="E328" s="9">
        <v>3808166404</v>
      </c>
      <c r="F328" s="9" t="s">
        <v>1856</v>
      </c>
      <c r="G328" s="9"/>
      <c r="H328" s="9" t="s">
        <v>1856</v>
      </c>
      <c r="I328" s="9"/>
      <c r="J328" s="9" t="s">
        <v>1856</v>
      </c>
      <c r="K328" s="9" t="s">
        <v>1857</v>
      </c>
      <c r="L328" s="9" t="s">
        <v>1856</v>
      </c>
      <c r="M328" s="9"/>
      <c r="N328" s="9" t="s">
        <v>1856</v>
      </c>
      <c r="O328" s="9" t="s">
        <v>1862</v>
      </c>
      <c r="P328" s="9" t="s">
        <v>1859</v>
      </c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8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8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84"/>
      <c r="CQ328" s="84"/>
      <c r="CR328" s="84"/>
      <c r="CS328" s="84"/>
      <c r="CT328" s="84"/>
      <c r="CU328" s="84"/>
      <c r="CV328" s="84"/>
      <c r="CW328" s="84"/>
      <c r="CX328" s="74" t="s">
        <v>1855</v>
      </c>
      <c r="CY328" s="9"/>
      <c r="CZ328" s="9" t="s">
        <v>1861</v>
      </c>
      <c r="DA328" s="9">
        <v>0</v>
      </c>
      <c r="DB328" s="9">
        <v>1</v>
      </c>
      <c r="DC328" s="9">
        <v>0</v>
      </c>
      <c r="DD328" s="9">
        <v>1</v>
      </c>
    </row>
    <row r="329" spans="1:108" x14ac:dyDescent="0.25">
      <c r="A329" s="1">
        <f ca="1">CELL("contents",'Общие сведения'!A328)</f>
        <v>325</v>
      </c>
      <c r="B329" s="1" t="str">
        <f ca="1">CELL("contents",'Общие сведения'!B328)</f>
        <v>Пискунова, 132</v>
      </c>
      <c r="C329" s="9">
        <v>3811095810</v>
      </c>
      <c r="D329" s="9" t="s">
        <v>1856</v>
      </c>
      <c r="E329" s="9">
        <v>3808166404</v>
      </c>
      <c r="F329" s="9" t="s">
        <v>1856</v>
      </c>
      <c r="G329" s="9"/>
      <c r="H329" s="9" t="s">
        <v>1856</v>
      </c>
      <c r="I329" s="9">
        <v>3811095810</v>
      </c>
      <c r="J329" s="9" t="s">
        <v>1856</v>
      </c>
      <c r="K329" s="9" t="s">
        <v>1857</v>
      </c>
      <c r="L329" s="9" t="s">
        <v>1856</v>
      </c>
      <c r="M329" s="9" t="s">
        <v>1857</v>
      </c>
      <c r="N329" s="9" t="s">
        <v>1856</v>
      </c>
      <c r="O329" s="9" t="s">
        <v>1863</v>
      </c>
      <c r="P329" s="9" t="s">
        <v>1859</v>
      </c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8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8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84"/>
      <c r="CQ329" s="84"/>
      <c r="CR329" s="84"/>
      <c r="CS329" s="84"/>
      <c r="CT329" s="84"/>
      <c r="CU329" s="84"/>
      <c r="CV329" s="84"/>
      <c r="CW329" s="84"/>
      <c r="CX329" s="74" t="s">
        <v>1855</v>
      </c>
      <c r="CY329" s="9"/>
      <c r="CZ329" s="9" t="s">
        <v>1867</v>
      </c>
      <c r="DA329" s="9">
        <v>0</v>
      </c>
      <c r="DB329" s="9">
        <v>1</v>
      </c>
      <c r="DC329" s="9">
        <v>0</v>
      </c>
      <c r="DD329" s="9">
        <v>1</v>
      </c>
    </row>
    <row r="330" spans="1:108" x14ac:dyDescent="0.25">
      <c r="A330" s="1">
        <f ca="1">CELL("contents",'Общие сведения'!A329)</f>
        <v>326</v>
      </c>
      <c r="B330" s="1" t="str">
        <f ca="1">CELL("contents",'Общие сведения'!B329)</f>
        <v>Пискунова, 132-а</v>
      </c>
      <c r="C330" s="9"/>
      <c r="D330" s="9" t="s">
        <v>1856</v>
      </c>
      <c r="E330" s="9">
        <v>3808166404</v>
      </c>
      <c r="F330" s="9" t="s">
        <v>1856</v>
      </c>
      <c r="G330" s="9"/>
      <c r="H330" s="9" t="s">
        <v>1856</v>
      </c>
      <c r="I330" s="9"/>
      <c r="J330" s="9" t="s">
        <v>1856</v>
      </c>
      <c r="K330" s="9" t="s">
        <v>1857</v>
      </c>
      <c r="L330" s="9" t="s">
        <v>1856</v>
      </c>
      <c r="M330" s="9"/>
      <c r="N330" s="9" t="s">
        <v>1856</v>
      </c>
      <c r="O330" s="9" t="s">
        <v>1862</v>
      </c>
      <c r="P330" s="9" t="s">
        <v>1859</v>
      </c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8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8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84"/>
      <c r="CQ330" s="84"/>
      <c r="CR330" s="84"/>
      <c r="CS330" s="84"/>
      <c r="CT330" s="84"/>
      <c r="CU330" s="84"/>
      <c r="CV330" s="84"/>
      <c r="CW330" s="84"/>
      <c r="CX330" s="74" t="s">
        <v>1855</v>
      </c>
      <c r="CY330" s="9"/>
      <c r="CZ330" s="9" t="s">
        <v>1861</v>
      </c>
      <c r="DA330" s="9">
        <v>0</v>
      </c>
      <c r="DB330" s="9">
        <v>1</v>
      </c>
      <c r="DC330" s="9">
        <v>0</v>
      </c>
      <c r="DD330" s="9">
        <v>1</v>
      </c>
    </row>
    <row r="331" spans="1:108" x14ac:dyDescent="0.25">
      <c r="A331" s="1">
        <f ca="1">CELL("contents",'Общие сведения'!A330)</f>
        <v>327</v>
      </c>
      <c r="B331" s="1" t="str">
        <f ca="1">CELL("contents",'Общие сведения'!B330)</f>
        <v>Пискунова, 132-в</v>
      </c>
      <c r="C331" s="9">
        <v>3811095810</v>
      </c>
      <c r="D331" s="9" t="s">
        <v>1856</v>
      </c>
      <c r="E331" s="9">
        <v>3808166404</v>
      </c>
      <c r="F331" s="9" t="s">
        <v>1856</v>
      </c>
      <c r="G331" s="9"/>
      <c r="H331" s="9" t="s">
        <v>1856</v>
      </c>
      <c r="I331" s="9">
        <v>3811095810</v>
      </c>
      <c r="J331" s="9" t="s">
        <v>1856</v>
      </c>
      <c r="K331" s="9" t="s">
        <v>1857</v>
      </c>
      <c r="L331" s="9" t="s">
        <v>1856</v>
      </c>
      <c r="M331" s="9" t="s">
        <v>1857</v>
      </c>
      <c r="N331" s="9" t="s">
        <v>1856</v>
      </c>
      <c r="O331" s="9" t="s">
        <v>1863</v>
      </c>
      <c r="P331" s="9" t="s">
        <v>1859</v>
      </c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8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8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84"/>
      <c r="CQ331" s="84"/>
      <c r="CR331" s="84"/>
      <c r="CS331" s="84"/>
      <c r="CT331" s="84"/>
      <c r="CU331" s="84"/>
      <c r="CV331" s="84"/>
      <c r="CW331" s="84"/>
      <c r="CX331" s="9" t="s">
        <v>1866</v>
      </c>
      <c r="CY331" s="9"/>
      <c r="CZ331" s="9" t="s">
        <v>1860</v>
      </c>
      <c r="DA331" s="9">
        <v>0</v>
      </c>
      <c r="DB331" s="9">
        <v>1</v>
      </c>
      <c r="DC331" s="9">
        <v>0</v>
      </c>
      <c r="DD331" s="9">
        <v>1</v>
      </c>
    </row>
    <row r="332" spans="1:108" x14ac:dyDescent="0.25">
      <c r="A332" s="1">
        <f ca="1">CELL("contents",'Общие сведения'!A331)</f>
        <v>328</v>
      </c>
      <c r="B332" s="1" t="str">
        <f ca="1">CELL("contents",'Общие сведения'!B331)</f>
        <v>Пискунова, 133</v>
      </c>
      <c r="C332" s="9"/>
      <c r="D332" s="9" t="s">
        <v>1856</v>
      </c>
      <c r="E332" s="9">
        <v>3808166404</v>
      </c>
      <c r="F332" s="9" t="s">
        <v>1856</v>
      </c>
      <c r="G332" s="9"/>
      <c r="H332" s="9" t="s">
        <v>1856</v>
      </c>
      <c r="I332" s="9"/>
      <c r="J332" s="9" t="s">
        <v>1856</v>
      </c>
      <c r="K332" s="9" t="s">
        <v>1857</v>
      </c>
      <c r="L332" s="9" t="s">
        <v>1856</v>
      </c>
      <c r="M332" s="9" t="s">
        <v>1857</v>
      </c>
      <c r="N332" s="9" t="s">
        <v>1856</v>
      </c>
      <c r="O332" s="9" t="s">
        <v>1858</v>
      </c>
      <c r="P332" s="9" t="s">
        <v>1859</v>
      </c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8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8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84"/>
      <c r="CQ332" s="84"/>
      <c r="CR332" s="84"/>
      <c r="CS332" s="84"/>
      <c r="CT332" s="84"/>
      <c r="CU332" s="84"/>
      <c r="CV332" s="84"/>
      <c r="CW332" s="84"/>
      <c r="CX332" s="74" t="s">
        <v>1855</v>
      </c>
      <c r="CY332" s="9"/>
      <c r="CZ332" s="9" t="s">
        <v>1860</v>
      </c>
      <c r="DA332" s="9">
        <v>0</v>
      </c>
      <c r="DB332" s="9">
        <v>1</v>
      </c>
      <c r="DC332" s="9">
        <v>0</v>
      </c>
      <c r="DD332" s="9">
        <v>1</v>
      </c>
    </row>
    <row r="333" spans="1:108" x14ac:dyDescent="0.25">
      <c r="A333" s="1">
        <f ca="1">CELL("contents",'Общие сведения'!A332)</f>
        <v>329</v>
      </c>
      <c r="B333" s="1" t="str">
        <f ca="1">CELL("contents",'Общие сведения'!B332)</f>
        <v>Пискунова, 134</v>
      </c>
      <c r="C333" s="9"/>
      <c r="D333" s="9" t="s">
        <v>1856</v>
      </c>
      <c r="E333" s="9">
        <v>3808166404</v>
      </c>
      <c r="F333" s="9" t="s">
        <v>1856</v>
      </c>
      <c r="G333" s="9"/>
      <c r="H333" s="9" t="s">
        <v>1856</v>
      </c>
      <c r="I333" s="9"/>
      <c r="J333" s="9" t="s">
        <v>1856</v>
      </c>
      <c r="K333" s="9" t="s">
        <v>1857</v>
      </c>
      <c r="L333" s="9" t="s">
        <v>1856</v>
      </c>
      <c r="M333" s="9" t="s">
        <v>1857</v>
      </c>
      <c r="N333" s="9" t="s">
        <v>1856</v>
      </c>
      <c r="O333" s="9" t="s">
        <v>1865</v>
      </c>
      <c r="P333" s="9" t="s">
        <v>1859</v>
      </c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8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8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84"/>
      <c r="CQ333" s="84"/>
      <c r="CR333" s="84"/>
      <c r="CS333" s="84"/>
      <c r="CT333" s="84"/>
      <c r="CU333" s="84"/>
      <c r="CV333" s="84"/>
      <c r="CW333" s="84"/>
      <c r="CX333" s="9" t="s">
        <v>1866</v>
      </c>
      <c r="CY333" s="9"/>
      <c r="CZ333" s="9" t="s">
        <v>1860</v>
      </c>
      <c r="DA333" s="9">
        <v>0</v>
      </c>
      <c r="DB333" s="9">
        <v>1</v>
      </c>
      <c r="DC333" s="9">
        <v>0</v>
      </c>
      <c r="DD333" s="9">
        <v>1</v>
      </c>
    </row>
    <row r="334" spans="1:108" x14ac:dyDescent="0.25">
      <c r="A334" s="1">
        <f ca="1">CELL("contents",'Общие сведения'!A333)</f>
        <v>330</v>
      </c>
      <c r="B334" s="1" t="str">
        <f ca="1">CELL("contents",'Общие сведения'!B333)</f>
        <v>Пискунова, 134-а</v>
      </c>
      <c r="C334" s="9">
        <v>3811095810</v>
      </c>
      <c r="D334" s="9" t="s">
        <v>1856</v>
      </c>
      <c r="E334" s="9">
        <v>3808166404</v>
      </c>
      <c r="F334" s="9" t="s">
        <v>1856</v>
      </c>
      <c r="G334" s="9"/>
      <c r="H334" s="9" t="s">
        <v>1856</v>
      </c>
      <c r="I334" s="9">
        <v>3811095810</v>
      </c>
      <c r="J334" s="9" t="s">
        <v>1856</v>
      </c>
      <c r="K334" s="9" t="s">
        <v>1857</v>
      </c>
      <c r="L334" s="9" t="s">
        <v>1856</v>
      </c>
      <c r="M334" s="9" t="s">
        <v>1857</v>
      </c>
      <c r="N334" s="9" t="s">
        <v>1856</v>
      </c>
      <c r="O334" s="9" t="s">
        <v>1865</v>
      </c>
      <c r="P334" s="9" t="s">
        <v>1859</v>
      </c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8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8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84"/>
      <c r="CQ334" s="84"/>
      <c r="CR334" s="84"/>
      <c r="CS334" s="84"/>
      <c r="CT334" s="84"/>
      <c r="CU334" s="84"/>
      <c r="CV334" s="84"/>
      <c r="CW334" s="84"/>
      <c r="CX334" s="74" t="s">
        <v>1855</v>
      </c>
      <c r="CY334" s="9"/>
      <c r="CZ334" s="9" t="s">
        <v>1860</v>
      </c>
      <c r="DA334" s="9">
        <v>0</v>
      </c>
      <c r="DB334" s="9">
        <v>1</v>
      </c>
      <c r="DC334" s="9">
        <v>0</v>
      </c>
      <c r="DD334" s="9">
        <v>1</v>
      </c>
    </row>
    <row r="335" spans="1:108" x14ac:dyDescent="0.25">
      <c r="A335" s="1">
        <f ca="1">CELL("contents",'Общие сведения'!A334)</f>
        <v>331</v>
      </c>
      <c r="B335" s="1" t="str">
        <f ca="1">CELL("contents",'Общие сведения'!B334)</f>
        <v>Пискунова, 134-б</v>
      </c>
      <c r="C335" s="9"/>
      <c r="D335" s="9" t="s">
        <v>1856</v>
      </c>
      <c r="E335" s="9">
        <v>3808166404</v>
      </c>
      <c r="F335" s="9" t="s">
        <v>1856</v>
      </c>
      <c r="G335" s="9"/>
      <c r="H335" s="9" t="s">
        <v>1856</v>
      </c>
      <c r="I335" s="9"/>
      <c r="J335" s="9" t="s">
        <v>1856</v>
      </c>
      <c r="K335" s="9" t="s">
        <v>1857</v>
      </c>
      <c r="L335" s="9" t="s">
        <v>1856</v>
      </c>
      <c r="M335" s="9" t="s">
        <v>1857</v>
      </c>
      <c r="N335" s="9" t="s">
        <v>1856</v>
      </c>
      <c r="O335" s="9" t="s">
        <v>1863</v>
      </c>
      <c r="P335" s="9" t="s">
        <v>1859</v>
      </c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8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8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84"/>
      <c r="CQ335" s="84"/>
      <c r="CR335" s="84"/>
      <c r="CS335" s="84"/>
      <c r="CT335" s="84"/>
      <c r="CU335" s="84"/>
      <c r="CV335" s="84"/>
      <c r="CW335" s="84"/>
      <c r="CX335" s="74" t="s">
        <v>1855</v>
      </c>
      <c r="CY335" s="9"/>
      <c r="CZ335" s="9" t="s">
        <v>1860</v>
      </c>
      <c r="DA335" s="9">
        <v>0</v>
      </c>
      <c r="DB335" s="9">
        <v>1</v>
      </c>
      <c r="DC335" s="9">
        <v>0</v>
      </c>
      <c r="DD335" s="9">
        <v>1</v>
      </c>
    </row>
    <row r="336" spans="1:108" x14ac:dyDescent="0.25">
      <c r="A336" s="1">
        <f ca="1">CELL("contents",'Общие сведения'!A335)</f>
        <v>332</v>
      </c>
      <c r="B336" s="1" t="str">
        <f ca="1">CELL("contents",'Общие сведения'!B335)</f>
        <v>Пискунова, 134-в</v>
      </c>
      <c r="C336" s="9">
        <v>3811095810</v>
      </c>
      <c r="D336" s="9" t="s">
        <v>1856</v>
      </c>
      <c r="E336" s="9">
        <v>3808166404</v>
      </c>
      <c r="F336" s="9" t="s">
        <v>1856</v>
      </c>
      <c r="G336" s="9"/>
      <c r="H336" s="9" t="s">
        <v>1856</v>
      </c>
      <c r="I336" s="9">
        <v>3811095810</v>
      </c>
      <c r="J336" s="9" t="s">
        <v>1856</v>
      </c>
      <c r="K336" s="9" t="s">
        <v>1857</v>
      </c>
      <c r="L336" s="9" t="s">
        <v>1856</v>
      </c>
      <c r="M336" s="9" t="s">
        <v>1857</v>
      </c>
      <c r="N336" s="9" t="s">
        <v>1856</v>
      </c>
      <c r="O336" s="9" t="s">
        <v>1863</v>
      </c>
      <c r="P336" s="9" t="s">
        <v>1859</v>
      </c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8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84"/>
      <c r="CQ336" s="84"/>
      <c r="CR336" s="84"/>
      <c r="CS336" s="84"/>
      <c r="CT336" s="84"/>
      <c r="CU336" s="84"/>
      <c r="CV336" s="84"/>
      <c r="CW336" s="84"/>
      <c r="CX336" s="9" t="s">
        <v>1866</v>
      </c>
      <c r="CY336" s="9"/>
      <c r="CZ336" s="9" t="s">
        <v>1860</v>
      </c>
      <c r="DA336" s="9">
        <v>0</v>
      </c>
      <c r="DB336" s="9">
        <v>1</v>
      </c>
      <c r="DC336" s="9">
        <v>0</v>
      </c>
      <c r="DD336" s="9">
        <v>1</v>
      </c>
    </row>
    <row r="337" spans="1:108" x14ac:dyDescent="0.25">
      <c r="A337" s="1">
        <f ca="1">CELL("contents",'Общие сведения'!A336)</f>
        <v>333</v>
      </c>
      <c r="B337" s="1" t="str">
        <f ca="1">CELL("contents",'Общие сведения'!B336)</f>
        <v>Пискунова, 135</v>
      </c>
      <c r="C337" s="9"/>
      <c r="D337" s="9" t="s">
        <v>1856</v>
      </c>
      <c r="E337" s="9">
        <v>3808166404</v>
      </c>
      <c r="F337" s="9" t="s">
        <v>1856</v>
      </c>
      <c r="G337" s="9"/>
      <c r="H337" s="9" t="s">
        <v>1856</v>
      </c>
      <c r="I337" s="9"/>
      <c r="J337" s="9" t="s">
        <v>1856</v>
      </c>
      <c r="K337" s="9" t="s">
        <v>1857</v>
      </c>
      <c r="L337" s="9" t="s">
        <v>1856</v>
      </c>
      <c r="M337" s="9" t="s">
        <v>1857</v>
      </c>
      <c r="N337" s="9" t="s">
        <v>1856</v>
      </c>
      <c r="O337" s="9" t="s">
        <v>1870</v>
      </c>
      <c r="P337" s="9" t="s">
        <v>1859</v>
      </c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8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84"/>
      <c r="CQ337" s="84"/>
      <c r="CR337" s="84"/>
      <c r="CS337" s="84"/>
      <c r="CT337" s="84"/>
      <c r="CU337" s="84"/>
      <c r="CV337" s="84"/>
      <c r="CW337" s="84"/>
      <c r="CX337" s="74" t="s">
        <v>1855</v>
      </c>
      <c r="CY337" s="9"/>
      <c r="CZ337" s="9" t="s">
        <v>1860</v>
      </c>
      <c r="DA337" s="9">
        <v>0</v>
      </c>
      <c r="DB337" s="9">
        <v>1</v>
      </c>
      <c r="DC337" s="9">
        <v>0</v>
      </c>
      <c r="DD337" s="9">
        <v>1</v>
      </c>
    </row>
    <row r="338" spans="1:108" x14ac:dyDescent="0.25">
      <c r="A338" s="1">
        <f ca="1">CELL("contents",'Общие сведения'!A337)</f>
        <v>334</v>
      </c>
      <c r="B338" s="1" t="str">
        <f ca="1">CELL("contents",'Общие сведения'!B337)</f>
        <v>Пискунова, 136</v>
      </c>
      <c r="C338" s="9"/>
      <c r="D338" s="9" t="s">
        <v>1856</v>
      </c>
      <c r="E338" s="9">
        <v>3808166404</v>
      </c>
      <c r="F338" s="9" t="s">
        <v>1856</v>
      </c>
      <c r="G338" s="9"/>
      <c r="H338" s="9" t="s">
        <v>1856</v>
      </c>
      <c r="I338" s="9"/>
      <c r="J338" s="9" t="s">
        <v>1856</v>
      </c>
      <c r="K338" s="9" t="s">
        <v>1857</v>
      </c>
      <c r="L338" s="9" t="s">
        <v>1856</v>
      </c>
      <c r="M338" s="9"/>
      <c r="N338" s="9" t="s">
        <v>1856</v>
      </c>
      <c r="O338" s="9" t="s">
        <v>1862</v>
      </c>
      <c r="P338" s="9" t="s">
        <v>1859</v>
      </c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8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84"/>
      <c r="CQ338" s="84"/>
      <c r="CR338" s="84"/>
      <c r="CS338" s="84"/>
      <c r="CT338" s="84"/>
      <c r="CU338" s="84"/>
      <c r="CV338" s="84"/>
      <c r="CW338" s="84"/>
      <c r="CX338" s="9" t="s">
        <v>1866</v>
      </c>
      <c r="CY338" s="9"/>
      <c r="CZ338" s="9" t="s">
        <v>1860</v>
      </c>
      <c r="DA338" s="9">
        <v>0</v>
      </c>
      <c r="DB338" s="9">
        <v>1</v>
      </c>
      <c r="DC338" s="9">
        <v>0</v>
      </c>
      <c r="DD338" s="9">
        <v>1</v>
      </c>
    </row>
    <row r="339" spans="1:108" x14ac:dyDescent="0.25">
      <c r="A339" s="1">
        <f ca="1">CELL("contents",'Общие сведения'!A338)</f>
        <v>335</v>
      </c>
      <c r="B339" s="1" t="str">
        <f ca="1">CELL("contents",'Общие сведения'!B338)</f>
        <v>Пискунова, 136-а</v>
      </c>
      <c r="C339" s="9"/>
      <c r="D339" s="9" t="s">
        <v>1856</v>
      </c>
      <c r="E339" s="9">
        <v>3808166404</v>
      </c>
      <c r="F339" s="9" t="s">
        <v>1856</v>
      </c>
      <c r="G339" s="9"/>
      <c r="H339" s="9" t="s">
        <v>1856</v>
      </c>
      <c r="I339" s="9"/>
      <c r="J339" s="9" t="s">
        <v>1856</v>
      </c>
      <c r="K339" s="9" t="s">
        <v>1857</v>
      </c>
      <c r="L339" s="9" t="s">
        <v>1856</v>
      </c>
      <c r="M339" s="9" t="s">
        <v>1857</v>
      </c>
      <c r="N339" s="9" t="s">
        <v>1856</v>
      </c>
      <c r="O339" s="9" t="s">
        <v>1863</v>
      </c>
      <c r="P339" s="9" t="s">
        <v>1859</v>
      </c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8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84"/>
      <c r="CQ339" s="84"/>
      <c r="CR339" s="84"/>
      <c r="CS339" s="84"/>
      <c r="CT339" s="84"/>
      <c r="CU339" s="84"/>
      <c r="CV339" s="84"/>
      <c r="CW339" s="84"/>
      <c r="CX339" s="74" t="s">
        <v>1855</v>
      </c>
      <c r="CY339" s="9"/>
      <c r="CZ339" s="9" t="s">
        <v>1860</v>
      </c>
      <c r="DA339" s="9">
        <v>0</v>
      </c>
      <c r="DB339" s="9">
        <v>1</v>
      </c>
      <c r="DC339" s="9">
        <v>0</v>
      </c>
      <c r="DD339" s="9">
        <v>1</v>
      </c>
    </row>
    <row r="340" spans="1:108" x14ac:dyDescent="0.25">
      <c r="A340" s="1">
        <f ca="1">CELL("contents",'Общие сведения'!A339)</f>
        <v>336</v>
      </c>
      <c r="B340" s="1" t="str">
        <f ca="1">CELL("contents",'Общие сведения'!B339)</f>
        <v>Пискунова, 136-б</v>
      </c>
      <c r="C340" s="9"/>
      <c r="D340" s="9" t="s">
        <v>1856</v>
      </c>
      <c r="E340" s="9">
        <v>3808166404</v>
      </c>
      <c r="F340" s="9" t="s">
        <v>1856</v>
      </c>
      <c r="G340" s="9"/>
      <c r="H340" s="9" t="s">
        <v>1856</v>
      </c>
      <c r="I340" s="9"/>
      <c r="J340" s="9" t="s">
        <v>1856</v>
      </c>
      <c r="K340" s="9" t="s">
        <v>1857</v>
      </c>
      <c r="L340" s="9" t="s">
        <v>1856</v>
      </c>
      <c r="M340" s="9" t="s">
        <v>1857</v>
      </c>
      <c r="N340" s="9" t="s">
        <v>1856</v>
      </c>
      <c r="O340" s="9" t="s">
        <v>1865</v>
      </c>
      <c r="P340" s="9" t="s">
        <v>1859</v>
      </c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8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84"/>
      <c r="CQ340" s="84"/>
      <c r="CR340" s="84"/>
      <c r="CS340" s="84"/>
      <c r="CT340" s="84"/>
      <c r="CU340" s="84"/>
      <c r="CV340" s="84"/>
      <c r="CW340" s="84"/>
      <c r="CX340" s="74" t="s">
        <v>1855</v>
      </c>
      <c r="CY340" s="9"/>
      <c r="CZ340" s="9" t="s">
        <v>1860</v>
      </c>
      <c r="DA340" s="9">
        <v>0</v>
      </c>
      <c r="DB340" s="9">
        <v>1</v>
      </c>
      <c r="DC340" s="9">
        <v>0</v>
      </c>
      <c r="DD340" s="9">
        <v>1</v>
      </c>
    </row>
    <row r="341" spans="1:108" x14ac:dyDescent="0.25">
      <c r="A341" s="1">
        <f ca="1">CELL("contents",'Общие сведения'!A340)</f>
        <v>337</v>
      </c>
      <c r="B341" s="1" t="str">
        <f ca="1">CELL("contents",'Общие сведения'!B340)</f>
        <v>Пискунова, 136-в</v>
      </c>
      <c r="C341" s="9">
        <v>3811095810</v>
      </c>
      <c r="D341" s="9" t="s">
        <v>1856</v>
      </c>
      <c r="E341" s="9">
        <v>3808166404</v>
      </c>
      <c r="F341" s="9" t="s">
        <v>1856</v>
      </c>
      <c r="G341" s="9"/>
      <c r="H341" s="9" t="s">
        <v>1856</v>
      </c>
      <c r="I341" s="9">
        <v>3811095810</v>
      </c>
      <c r="J341" s="9" t="s">
        <v>1856</v>
      </c>
      <c r="K341" s="9" t="s">
        <v>1857</v>
      </c>
      <c r="L341" s="9" t="s">
        <v>1856</v>
      </c>
      <c r="M341" s="9" t="s">
        <v>1857</v>
      </c>
      <c r="N341" s="9" t="s">
        <v>1856</v>
      </c>
      <c r="O341" s="9" t="s">
        <v>1865</v>
      </c>
      <c r="P341" s="9" t="s">
        <v>1859</v>
      </c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8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8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84"/>
      <c r="CQ341" s="84"/>
      <c r="CR341" s="84"/>
      <c r="CS341" s="84"/>
      <c r="CT341" s="84"/>
      <c r="CU341" s="84"/>
      <c r="CV341" s="84"/>
      <c r="CW341" s="84"/>
      <c r="CX341" s="9" t="s">
        <v>1866</v>
      </c>
      <c r="CY341" s="9"/>
      <c r="CZ341" s="9" t="s">
        <v>1860</v>
      </c>
      <c r="DA341" s="9">
        <v>0</v>
      </c>
      <c r="DB341" s="9">
        <v>1</v>
      </c>
      <c r="DC341" s="9">
        <v>0</v>
      </c>
      <c r="DD341" s="9">
        <v>1</v>
      </c>
    </row>
    <row r="342" spans="1:108" x14ac:dyDescent="0.25">
      <c r="A342" s="1">
        <f ca="1">CELL("contents",'Общие сведения'!A341)</f>
        <v>338</v>
      </c>
      <c r="B342" s="1" t="str">
        <f ca="1">CELL("contents",'Общие сведения'!B341)</f>
        <v>Пискунова, 137</v>
      </c>
      <c r="C342" s="9"/>
      <c r="D342" s="9" t="s">
        <v>1856</v>
      </c>
      <c r="E342" s="9">
        <v>3808166404</v>
      </c>
      <c r="F342" s="9" t="s">
        <v>1856</v>
      </c>
      <c r="G342" s="9"/>
      <c r="H342" s="9" t="s">
        <v>1856</v>
      </c>
      <c r="I342" s="9"/>
      <c r="J342" s="9" t="s">
        <v>1856</v>
      </c>
      <c r="K342" s="9" t="s">
        <v>1857</v>
      </c>
      <c r="L342" s="9" t="s">
        <v>1856</v>
      </c>
      <c r="M342" s="9"/>
      <c r="N342" s="9" t="s">
        <v>1856</v>
      </c>
      <c r="O342" s="9" t="s">
        <v>1862</v>
      </c>
      <c r="P342" s="9" t="s">
        <v>1859</v>
      </c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8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8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84"/>
      <c r="CQ342" s="84"/>
      <c r="CR342" s="84"/>
      <c r="CS342" s="84"/>
      <c r="CT342" s="84"/>
      <c r="CU342" s="84"/>
      <c r="CV342" s="84"/>
      <c r="CW342" s="84"/>
      <c r="CX342" s="74" t="s">
        <v>1855</v>
      </c>
      <c r="CY342" s="9"/>
      <c r="CZ342" s="9" t="s">
        <v>1861</v>
      </c>
      <c r="DA342" s="9">
        <v>0</v>
      </c>
      <c r="DB342" s="9">
        <v>1</v>
      </c>
      <c r="DC342" s="9">
        <v>0</v>
      </c>
      <c r="DD342" s="9">
        <v>1</v>
      </c>
    </row>
    <row r="343" spans="1:108" x14ac:dyDescent="0.25">
      <c r="A343" s="1">
        <f ca="1">CELL("contents",'Общие сведения'!A342)</f>
        <v>339</v>
      </c>
      <c r="B343" s="1" t="str">
        <f ca="1">CELL("contents",'Общие сведения'!B342)</f>
        <v>Пискунова, 138</v>
      </c>
      <c r="C343" s="9"/>
      <c r="D343" s="9" t="s">
        <v>1856</v>
      </c>
      <c r="E343" s="9">
        <v>3808166404</v>
      </c>
      <c r="F343" s="9" t="s">
        <v>1856</v>
      </c>
      <c r="G343" s="9"/>
      <c r="H343" s="9" t="s">
        <v>1856</v>
      </c>
      <c r="I343" s="9"/>
      <c r="J343" s="9" t="s">
        <v>1856</v>
      </c>
      <c r="K343" s="9" t="s">
        <v>1857</v>
      </c>
      <c r="L343" s="9" t="s">
        <v>1856</v>
      </c>
      <c r="M343" s="9" t="s">
        <v>1857</v>
      </c>
      <c r="N343" s="9" t="s">
        <v>1856</v>
      </c>
      <c r="O343" s="9" t="s">
        <v>1858</v>
      </c>
      <c r="P343" s="9" t="s">
        <v>1859</v>
      </c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8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8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84"/>
      <c r="CQ343" s="84"/>
      <c r="CR343" s="84"/>
      <c r="CS343" s="84"/>
      <c r="CT343" s="84"/>
      <c r="CU343" s="84"/>
      <c r="CV343" s="84"/>
      <c r="CW343" s="84"/>
      <c r="CX343" s="74" t="s">
        <v>1855</v>
      </c>
      <c r="CY343" s="9"/>
      <c r="CZ343" s="9" t="s">
        <v>1860</v>
      </c>
      <c r="DA343" s="9">
        <v>0</v>
      </c>
      <c r="DB343" s="9">
        <v>1</v>
      </c>
      <c r="DC343" s="9">
        <v>0</v>
      </c>
      <c r="DD343" s="9">
        <v>1</v>
      </c>
    </row>
    <row r="344" spans="1:108" x14ac:dyDescent="0.25">
      <c r="A344" s="1">
        <f ca="1">CELL("contents",'Общие сведения'!A343)</f>
        <v>340</v>
      </c>
      <c r="B344" s="1" t="str">
        <f ca="1">CELL("contents",'Общие сведения'!B343)</f>
        <v>Пискунова, 138-а</v>
      </c>
      <c r="C344" s="9"/>
      <c r="D344" s="9" t="s">
        <v>1856</v>
      </c>
      <c r="E344" s="9">
        <v>3808166404</v>
      </c>
      <c r="F344" s="9" t="s">
        <v>1856</v>
      </c>
      <c r="G344" s="9"/>
      <c r="H344" s="9" t="s">
        <v>1856</v>
      </c>
      <c r="I344" s="9"/>
      <c r="J344" s="9" t="s">
        <v>1856</v>
      </c>
      <c r="K344" s="9" t="s">
        <v>1857</v>
      </c>
      <c r="L344" s="9" t="s">
        <v>1856</v>
      </c>
      <c r="M344" s="9"/>
      <c r="N344" s="9" t="s">
        <v>1856</v>
      </c>
      <c r="O344" s="9" t="s">
        <v>1862</v>
      </c>
      <c r="P344" s="9" t="s">
        <v>1859</v>
      </c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8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84"/>
      <c r="CQ344" s="84"/>
      <c r="CR344" s="84"/>
      <c r="CS344" s="84"/>
      <c r="CT344" s="84"/>
      <c r="CU344" s="84"/>
      <c r="CV344" s="84"/>
      <c r="CW344" s="84"/>
      <c r="CX344" s="74" t="s">
        <v>1855</v>
      </c>
      <c r="CY344" s="9"/>
      <c r="CZ344" s="9" t="s">
        <v>1861</v>
      </c>
      <c r="DA344" s="9">
        <v>0</v>
      </c>
      <c r="DB344" s="9">
        <v>1</v>
      </c>
      <c r="DC344" s="9">
        <v>0</v>
      </c>
      <c r="DD344" s="9">
        <v>1</v>
      </c>
    </row>
    <row r="345" spans="1:108" x14ac:dyDescent="0.25">
      <c r="A345" s="1">
        <f ca="1">CELL("contents",'Общие сведения'!A344)</f>
        <v>341</v>
      </c>
      <c r="B345" s="1" t="str">
        <f ca="1">CELL("contents",'Общие сведения'!B344)</f>
        <v>Пискунова, 138-б</v>
      </c>
      <c r="C345" s="9"/>
      <c r="D345" s="9" t="s">
        <v>1856</v>
      </c>
      <c r="E345" s="9">
        <v>3808166404</v>
      </c>
      <c r="F345" s="9" t="s">
        <v>1856</v>
      </c>
      <c r="G345" s="9"/>
      <c r="H345" s="9" t="s">
        <v>1856</v>
      </c>
      <c r="I345" s="9"/>
      <c r="J345" s="9" t="s">
        <v>1856</v>
      </c>
      <c r="K345" s="9" t="s">
        <v>1857</v>
      </c>
      <c r="L345" s="9" t="s">
        <v>1856</v>
      </c>
      <c r="M345" s="9" t="s">
        <v>1857</v>
      </c>
      <c r="N345" s="9" t="s">
        <v>1856</v>
      </c>
      <c r="O345" s="9" t="s">
        <v>1863</v>
      </c>
      <c r="P345" s="9" t="s">
        <v>1859</v>
      </c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8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8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84"/>
      <c r="CQ345" s="84"/>
      <c r="CR345" s="84"/>
      <c r="CS345" s="84"/>
      <c r="CT345" s="84"/>
      <c r="CU345" s="84"/>
      <c r="CV345" s="84"/>
      <c r="CW345" s="84"/>
      <c r="CX345" s="74" t="s">
        <v>1855</v>
      </c>
      <c r="CY345" s="9"/>
      <c r="CZ345" s="9" t="s">
        <v>1867</v>
      </c>
      <c r="DA345" s="9">
        <v>0</v>
      </c>
      <c r="DB345" s="9">
        <v>1</v>
      </c>
      <c r="DC345" s="9">
        <v>0</v>
      </c>
      <c r="DD345" s="9">
        <v>1</v>
      </c>
    </row>
    <row r="346" spans="1:108" x14ac:dyDescent="0.25">
      <c r="A346" s="1">
        <f ca="1">CELL("contents",'Общие сведения'!A345)</f>
        <v>342</v>
      </c>
      <c r="B346" s="1" t="str">
        <f ca="1">CELL("contents",'Общие сведения'!B345)</f>
        <v>Пискунова, 139</v>
      </c>
      <c r="C346" s="9"/>
      <c r="D346" s="9" t="s">
        <v>1856</v>
      </c>
      <c r="E346" s="9">
        <v>3808166404</v>
      </c>
      <c r="F346" s="9" t="s">
        <v>1856</v>
      </c>
      <c r="G346" s="9"/>
      <c r="H346" s="9" t="s">
        <v>1856</v>
      </c>
      <c r="I346" s="9"/>
      <c r="J346" s="9" t="s">
        <v>1856</v>
      </c>
      <c r="K346" s="9" t="s">
        <v>1857</v>
      </c>
      <c r="L346" s="9" t="s">
        <v>1856</v>
      </c>
      <c r="M346" s="9"/>
      <c r="N346" s="9" t="s">
        <v>1856</v>
      </c>
      <c r="O346" s="9" t="s">
        <v>1862</v>
      </c>
      <c r="P346" s="9" t="s">
        <v>1859</v>
      </c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8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84"/>
      <c r="CQ346" s="84"/>
      <c r="CR346" s="84"/>
      <c r="CS346" s="84"/>
      <c r="CT346" s="84"/>
      <c r="CU346" s="84"/>
      <c r="CV346" s="84"/>
      <c r="CW346" s="84"/>
      <c r="CX346" s="74" t="s">
        <v>1855</v>
      </c>
      <c r="CY346" s="9"/>
      <c r="CZ346" s="9" t="s">
        <v>1861</v>
      </c>
      <c r="DA346" s="9">
        <v>0</v>
      </c>
      <c r="DB346" s="9">
        <v>1</v>
      </c>
      <c r="DC346" s="9">
        <v>0</v>
      </c>
      <c r="DD346" s="9">
        <v>1</v>
      </c>
    </row>
    <row r="347" spans="1:108" x14ac:dyDescent="0.25">
      <c r="A347" s="1">
        <f ca="1">CELL("contents",'Общие сведения'!A346)</f>
        <v>343</v>
      </c>
      <c r="B347" s="1" t="str">
        <f ca="1">CELL("contents",'Общие сведения'!B346)</f>
        <v>Пискунова, 141</v>
      </c>
      <c r="C347" s="9"/>
      <c r="D347" s="9" t="s">
        <v>1856</v>
      </c>
      <c r="E347" s="9">
        <v>3808166404</v>
      </c>
      <c r="F347" s="9" t="s">
        <v>1856</v>
      </c>
      <c r="G347" s="9"/>
      <c r="H347" s="9" t="s">
        <v>1856</v>
      </c>
      <c r="I347" s="9"/>
      <c r="J347" s="9" t="s">
        <v>1856</v>
      </c>
      <c r="K347" s="9" t="s">
        <v>1857</v>
      </c>
      <c r="L347" s="9" t="s">
        <v>1856</v>
      </c>
      <c r="M347" s="9"/>
      <c r="N347" s="9" t="s">
        <v>1856</v>
      </c>
      <c r="O347" s="9" t="s">
        <v>1858</v>
      </c>
      <c r="P347" s="9" t="s">
        <v>1859</v>
      </c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8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84"/>
      <c r="CQ347" s="84"/>
      <c r="CR347" s="84"/>
      <c r="CS347" s="84"/>
      <c r="CT347" s="84"/>
      <c r="CU347" s="84"/>
      <c r="CV347" s="84"/>
      <c r="CW347" s="84"/>
      <c r="CX347" s="9" t="s">
        <v>1866</v>
      </c>
      <c r="CY347" s="9"/>
      <c r="CZ347" s="9" t="s">
        <v>1860</v>
      </c>
      <c r="DA347" s="9">
        <v>0</v>
      </c>
      <c r="DB347" s="9">
        <v>1</v>
      </c>
      <c r="DC347" s="9">
        <v>0</v>
      </c>
      <c r="DD347" s="9">
        <v>1</v>
      </c>
    </row>
    <row r="348" spans="1:108" x14ac:dyDescent="0.25">
      <c r="A348" s="1">
        <f ca="1">CELL("contents",'Общие сведения'!A347)</f>
        <v>344</v>
      </c>
      <c r="B348" s="1" t="str">
        <f ca="1">CELL("contents",'Общие сведения'!B347)</f>
        <v>Пограничный, 1-а</v>
      </c>
      <c r="C348" s="9">
        <v>3811095810</v>
      </c>
      <c r="D348" s="9" t="s">
        <v>1856</v>
      </c>
      <c r="E348" s="9">
        <v>3808166404</v>
      </c>
      <c r="F348" s="9" t="s">
        <v>1856</v>
      </c>
      <c r="G348" s="9"/>
      <c r="H348" s="9" t="s">
        <v>1856</v>
      </c>
      <c r="I348" s="9">
        <v>3811095810</v>
      </c>
      <c r="J348" s="9" t="s">
        <v>1856</v>
      </c>
      <c r="K348" s="9" t="s">
        <v>1857</v>
      </c>
      <c r="L348" s="9" t="s">
        <v>1856</v>
      </c>
      <c r="M348" s="9" t="s">
        <v>1857</v>
      </c>
      <c r="N348" s="9" t="s">
        <v>1856</v>
      </c>
      <c r="O348" s="9" t="s">
        <v>1863</v>
      </c>
      <c r="P348" s="9" t="s">
        <v>1859</v>
      </c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8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84"/>
      <c r="CQ348" s="84"/>
      <c r="CR348" s="84"/>
      <c r="CS348" s="84"/>
      <c r="CT348" s="84"/>
      <c r="CU348" s="84"/>
      <c r="CV348" s="84"/>
      <c r="CW348" s="84"/>
      <c r="CX348" s="9" t="s">
        <v>1866</v>
      </c>
      <c r="CY348" s="9"/>
      <c r="CZ348" s="9" t="s">
        <v>1860</v>
      </c>
      <c r="DA348" s="9">
        <v>0</v>
      </c>
      <c r="DB348" s="9">
        <v>1</v>
      </c>
      <c r="DC348" s="9">
        <v>0</v>
      </c>
      <c r="DD348" s="9">
        <v>1</v>
      </c>
    </row>
    <row r="349" spans="1:108" x14ac:dyDescent="0.25">
      <c r="A349" s="1">
        <f ca="1">CELL("contents",'Общие сведения'!A348)</f>
        <v>345</v>
      </c>
      <c r="B349" s="1" t="str">
        <f ca="1">CELL("contents",'Общие сведения'!B348)</f>
        <v>Пограничный, 1-б</v>
      </c>
      <c r="C349" s="9">
        <v>3811095810</v>
      </c>
      <c r="D349" s="9" t="s">
        <v>1856</v>
      </c>
      <c r="E349" s="9">
        <v>3808166404</v>
      </c>
      <c r="F349" s="9" t="s">
        <v>1856</v>
      </c>
      <c r="G349" s="9"/>
      <c r="H349" s="9" t="s">
        <v>1856</v>
      </c>
      <c r="I349" s="9">
        <v>3811095810</v>
      </c>
      <c r="J349" s="9" t="s">
        <v>1856</v>
      </c>
      <c r="K349" s="9" t="s">
        <v>1857</v>
      </c>
      <c r="L349" s="9" t="s">
        <v>1856</v>
      </c>
      <c r="M349" s="9" t="s">
        <v>1857</v>
      </c>
      <c r="N349" s="9" t="s">
        <v>1856</v>
      </c>
      <c r="O349" s="9" t="s">
        <v>1863</v>
      </c>
      <c r="P349" s="9" t="s">
        <v>1859</v>
      </c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8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84"/>
      <c r="CQ349" s="84"/>
      <c r="CR349" s="84"/>
      <c r="CS349" s="84"/>
      <c r="CT349" s="84"/>
      <c r="CU349" s="84"/>
      <c r="CV349" s="84"/>
      <c r="CW349" s="84"/>
      <c r="CX349" s="9" t="s">
        <v>1866</v>
      </c>
      <c r="CY349" s="9"/>
      <c r="CZ349" s="9" t="s">
        <v>1860</v>
      </c>
      <c r="DA349" s="9">
        <v>0</v>
      </c>
      <c r="DB349" s="9">
        <v>1</v>
      </c>
      <c r="DC349" s="9">
        <v>0</v>
      </c>
      <c r="DD349" s="9">
        <v>1</v>
      </c>
    </row>
    <row r="350" spans="1:108" x14ac:dyDescent="0.25">
      <c r="A350" s="1">
        <f ca="1">CELL("contents",'Общие сведения'!A349)</f>
        <v>346</v>
      </c>
      <c r="B350" s="1" t="str">
        <f ca="1">CELL("contents",'Общие сведения'!B349)</f>
        <v>Пограничный, 1-В</v>
      </c>
      <c r="C350" s="9">
        <v>3811095810</v>
      </c>
      <c r="D350" s="9" t="s">
        <v>1856</v>
      </c>
      <c r="E350" s="9">
        <v>3808166404</v>
      </c>
      <c r="F350" s="9" t="s">
        <v>1856</v>
      </c>
      <c r="G350" s="9"/>
      <c r="H350" s="9" t="s">
        <v>1856</v>
      </c>
      <c r="I350" s="9">
        <v>3811095810</v>
      </c>
      <c r="J350" s="9" t="s">
        <v>1856</v>
      </c>
      <c r="K350" s="9" t="s">
        <v>1857</v>
      </c>
      <c r="L350" s="9" t="s">
        <v>1856</v>
      </c>
      <c r="M350" s="9" t="s">
        <v>1857</v>
      </c>
      <c r="N350" s="9" t="s">
        <v>1856</v>
      </c>
      <c r="O350" s="9" t="s">
        <v>1863</v>
      </c>
      <c r="P350" s="9" t="s">
        <v>1859</v>
      </c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8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84"/>
      <c r="CQ350" s="84"/>
      <c r="CR350" s="84"/>
      <c r="CS350" s="84"/>
      <c r="CT350" s="84"/>
      <c r="CU350" s="84"/>
      <c r="CV350" s="84"/>
      <c r="CW350" s="84"/>
      <c r="CX350" s="9" t="s">
        <v>1866</v>
      </c>
      <c r="CY350" s="9"/>
      <c r="CZ350" s="9" t="s">
        <v>1860</v>
      </c>
      <c r="DA350" s="9">
        <v>0</v>
      </c>
      <c r="DB350" s="9">
        <v>1</v>
      </c>
      <c r="DC350" s="9">
        <v>0</v>
      </c>
      <c r="DD350" s="9">
        <v>1</v>
      </c>
    </row>
    <row r="351" spans="1:108" x14ac:dyDescent="0.25">
      <c r="A351" s="1">
        <f ca="1">CELL("contents",'Общие сведения'!A350)</f>
        <v>347</v>
      </c>
      <c r="B351" s="1" t="str">
        <f ca="1">CELL("contents",'Общие сведения'!B350)</f>
        <v>Пограничный, 1-г</v>
      </c>
      <c r="C351" s="9"/>
      <c r="D351" s="9" t="s">
        <v>1856</v>
      </c>
      <c r="E351" s="9"/>
      <c r="F351" s="9" t="s">
        <v>1856</v>
      </c>
      <c r="G351" s="9"/>
      <c r="H351" s="9" t="s">
        <v>1856</v>
      </c>
      <c r="I351" s="9"/>
      <c r="J351" s="9" t="s">
        <v>1856</v>
      </c>
      <c r="K351" s="9"/>
      <c r="L351" s="9" t="s">
        <v>1856</v>
      </c>
      <c r="M351" s="9"/>
      <c r="N351" s="9" t="s">
        <v>1856</v>
      </c>
      <c r="O351" s="9" t="s">
        <v>1862</v>
      </c>
      <c r="P351" s="9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8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8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84"/>
      <c r="CQ351" s="84"/>
      <c r="CR351" s="84"/>
      <c r="CS351" s="84"/>
      <c r="CT351" s="84"/>
      <c r="CU351" s="84"/>
      <c r="CV351" s="84"/>
      <c r="CW351" s="84"/>
      <c r="CX351" s="9"/>
      <c r="CY351" s="9"/>
      <c r="CZ351" s="9" t="s">
        <v>1861</v>
      </c>
      <c r="DA351" s="9">
        <v>0</v>
      </c>
      <c r="DB351" s="9">
        <v>1</v>
      </c>
      <c r="DC351" s="9">
        <v>0</v>
      </c>
      <c r="DD351" s="9">
        <v>1</v>
      </c>
    </row>
    <row r="352" spans="1:108" x14ac:dyDescent="0.25">
      <c r="A352" s="1">
        <f ca="1">CELL("contents",'Общие сведения'!A351)</f>
        <v>348</v>
      </c>
      <c r="B352" s="1" t="str">
        <f ca="1">CELL("contents",'Общие сведения'!B351)</f>
        <v>Пограничный, 1-д</v>
      </c>
      <c r="C352" s="9">
        <v>3811095810</v>
      </c>
      <c r="D352" s="9" t="s">
        <v>1856</v>
      </c>
      <c r="E352" s="9">
        <v>3808166404</v>
      </c>
      <c r="F352" s="9" t="s">
        <v>1856</v>
      </c>
      <c r="G352" s="9"/>
      <c r="H352" s="9" t="s">
        <v>1856</v>
      </c>
      <c r="I352" s="9">
        <v>3811095810</v>
      </c>
      <c r="J352" s="9" t="s">
        <v>1856</v>
      </c>
      <c r="K352" s="9" t="s">
        <v>1857</v>
      </c>
      <c r="L352" s="9" t="s">
        <v>1856</v>
      </c>
      <c r="M352" s="9" t="s">
        <v>1857</v>
      </c>
      <c r="N352" s="9" t="s">
        <v>1856</v>
      </c>
      <c r="O352" s="9" t="s">
        <v>1870</v>
      </c>
      <c r="P352" s="9" t="s">
        <v>1859</v>
      </c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8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84"/>
      <c r="CQ352" s="84"/>
      <c r="CR352" s="84"/>
      <c r="CS352" s="84"/>
      <c r="CT352" s="84"/>
      <c r="CU352" s="84"/>
      <c r="CV352" s="84"/>
      <c r="CW352" s="84"/>
      <c r="CX352" s="9" t="s">
        <v>1866</v>
      </c>
      <c r="CY352" s="9"/>
      <c r="CZ352" s="9" t="s">
        <v>1867</v>
      </c>
      <c r="DA352" s="9">
        <v>0</v>
      </c>
      <c r="DB352" s="9">
        <v>1</v>
      </c>
      <c r="DC352" s="9">
        <v>0</v>
      </c>
      <c r="DD352" s="9">
        <v>1</v>
      </c>
    </row>
    <row r="353" spans="1:108" x14ac:dyDescent="0.25">
      <c r="A353" s="1">
        <f ca="1">CELL("contents",'Общие сведения'!A352)</f>
        <v>349</v>
      </c>
      <c r="B353" s="1" t="str">
        <f ca="1">CELL("contents",'Общие сведения'!B352)</f>
        <v>Пограничный, 1-е</v>
      </c>
      <c r="C353" s="9">
        <v>3811095810</v>
      </c>
      <c r="D353" s="9" t="s">
        <v>1856</v>
      </c>
      <c r="E353" s="9">
        <v>3808166404</v>
      </c>
      <c r="F353" s="9" t="s">
        <v>1856</v>
      </c>
      <c r="G353" s="9"/>
      <c r="H353" s="9" t="s">
        <v>1856</v>
      </c>
      <c r="I353" s="9">
        <v>3811095810</v>
      </c>
      <c r="J353" s="9" t="s">
        <v>1856</v>
      </c>
      <c r="K353" s="9" t="s">
        <v>1857</v>
      </c>
      <c r="L353" s="9" t="s">
        <v>1856</v>
      </c>
      <c r="M353" s="9" t="s">
        <v>1857</v>
      </c>
      <c r="N353" s="9" t="s">
        <v>1856</v>
      </c>
      <c r="O353" s="9" t="s">
        <v>1863</v>
      </c>
      <c r="P353" s="9" t="s">
        <v>1859</v>
      </c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8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8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84"/>
      <c r="CQ353" s="84"/>
      <c r="CR353" s="84"/>
      <c r="CS353" s="84"/>
      <c r="CT353" s="84"/>
      <c r="CU353" s="84"/>
      <c r="CV353" s="84"/>
      <c r="CW353" s="84"/>
      <c r="CX353" s="9" t="s">
        <v>1866</v>
      </c>
      <c r="CY353" s="9"/>
      <c r="CZ353" s="9" t="s">
        <v>1860</v>
      </c>
      <c r="DA353" s="9">
        <v>0</v>
      </c>
      <c r="DB353" s="9">
        <v>1</v>
      </c>
      <c r="DC353" s="9">
        <v>0</v>
      </c>
      <c r="DD353" s="9">
        <v>1</v>
      </c>
    </row>
    <row r="354" spans="1:108" x14ac:dyDescent="0.25">
      <c r="A354" s="1">
        <f ca="1">CELL("contents",'Общие сведения'!A353)</f>
        <v>350</v>
      </c>
      <c r="B354" s="1" t="str">
        <f ca="1">CELL("contents",'Общие сведения'!B353)</f>
        <v>Пограничный, 1-ж</v>
      </c>
      <c r="C354" s="9">
        <v>3811095810</v>
      </c>
      <c r="D354" s="9" t="s">
        <v>1856</v>
      </c>
      <c r="E354" s="9">
        <v>3808166404</v>
      </c>
      <c r="F354" s="9" t="s">
        <v>1856</v>
      </c>
      <c r="G354" s="9"/>
      <c r="H354" s="9" t="s">
        <v>1856</v>
      </c>
      <c r="I354" s="9">
        <v>3811095810</v>
      </c>
      <c r="J354" s="9" t="s">
        <v>1856</v>
      </c>
      <c r="K354" s="9" t="s">
        <v>1857</v>
      </c>
      <c r="L354" s="9" t="s">
        <v>1856</v>
      </c>
      <c r="M354" s="9" t="s">
        <v>1857</v>
      </c>
      <c r="N354" s="9" t="s">
        <v>1856</v>
      </c>
      <c r="O354" s="9" t="s">
        <v>1862</v>
      </c>
      <c r="P354" s="9" t="s">
        <v>1859</v>
      </c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8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8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84"/>
      <c r="CQ354" s="84"/>
      <c r="CR354" s="84"/>
      <c r="CS354" s="84"/>
      <c r="CT354" s="84"/>
      <c r="CU354" s="84"/>
      <c r="CV354" s="84"/>
      <c r="CW354" s="84"/>
      <c r="CX354" s="9" t="s">
        <v>1866</v>
      </c>
      <c r="CY354" s="9"/>
      <c r="CZ354" s="9" t="s">
        <v>1861</v>
      </c>
      <c r="DA354" s="9">
        <v>0</v>
      </c>
      <c r="DB354" s="9">
        <v>1</v>
      </c>
      <c r="DC354" s="9">
        <v>0</v>
      </c>
      <c r="DD354" s="9">
        <v>1</v>
      </c>
    </row>
    <row r="355" spans="1:108" x14ac:dyDescent="0.25">
      <c r="A355" s="1">
        <f ca="1">CELL("contents",'Общие сведения'!A354)</f>
        <v>351</v>
      </c>
      <c r="B355" s="1" t="str">
        <f ca="1">CELL("contents",'Общие сведения'!B354)</f>
        <v>Подгорная, 14-а</v>
      </c>
      <c r="C355" s="9"/>
      <c r="D355" s="9" t="s">
        <v>1856</v>
      </c>
      <c r="E355" s="9">
        <v>3808166404</v>
      </c>
      <c r="F355" s="9" t="s">
        <v>1856</v>
      </c>
      <c r="G355" s="9"/>
      <c r="H355" s="9" t="s">
        <v>1856</v>
      </c>
      <c r="I355" s="9"/>
      <c r="J355" s="9" t="s">
        <v>1856</v>
      </c>
      <c r="K355" s="9" t="s">
        <v>1857</v>
      </c>
      <c r="L355" s="9" t="s">
        <v>1856</v>
      </c>
      <c r="M355" s="9"/>
      <c r="N355" s="9" t="s">
        <v>1856</v>
      </c>
      <c r="O355" s="9" t="s">
        <v>1862</v>
      </c>
      <c r="P355" s="9" t="s">
        <v>1859</v>
      </c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8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8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84"/>
      <c r="CQ355" s="84"/>
      <c r="CR355" s="84"/>
      <c r="CS355" s="84"/>
      <c r="CT355" s="84"/>
      <c r="CU355" s="84"/>
      <c r="CV355" s="84"/>
      <c r="CW355" s="84"/>
      <c r="CX355" s="74" t="s">
        <v>1855</v>
      </c>
      <c r="CY355" s="9"/>
      <c r="CZ355" s="9" t="s">
        <v>1861</v>
      </c>
      <c r="DA355" s="9">
        <v>0</v>
      </c>
      <c r="DB355" s="9">
        <v>1</v>
      </c>
      <c r="DC355" s="9">
        <v>0</v>
      </c>
      <c r="DD355" s="9">
        <v>1</v>
      </c>
    </row>
    <row r="356" spans="1:108" x14ac:dyDescent="0.25">
      <c r="A356" s="1">
        <f ca="1">CELL("contents",'Общие сведения'!A355)</f>
        <v>352</v>
      </c>
      <c r="B356" s="1" t="str">
        <f ca="1">CELL("contents",'Общие сведения'!B355)</f>
        <v>Подгорная, 22-б</v>
      </c>
      <c r="C356" s="9"/>
      <c r="D356" s="9" t="s">
        <v>1856</v>
      </c>
      <c r="E356" s="9">
        <v>3808166404</v>
      </c>
      <c r="F356" s="9" t="s">
        <v>1856</v>
      </c>
      <c r="G356" s="9"/>
      <c r="H356" s="9" t="s">
        <v>1856</v>
      </c>
      <c r="I356" s="9"/>
      <c r="J356" s="9" t="s">
        <v>1856</v>
      </c>
      <c r="K356" s="9" t="s">
        <v>1857</v>
      </c>
      <c r="L356" s="9" t="s">
        <v>1856</v>
      </c>
      <c r="M356" s="9" t="s">
        <v>1857</v>
      </c>
      <c r="N356" s="9" t="s">
        <v>1856</v>
      </c>
      <c r="O356" s="9" t="s">
        <v>1862</v>
      </c>
      <c r="P356" s="9" t="s">
        <v>1859</v>
      </c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8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8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84"/>
      <c r="CQ356" s="84"/>
      <c r="CR356" s="84"/>
      <c r="CS356" s="84"/>
      <c r="CT356" s="84"/>
      <c r="CU356" s="84"/>
      <c r="CV356" s="84"/>
      <c r="CW356" s="84"/>
      <c r="CX356" s="74" t="s">
        <v>1855</v>
      </c>
      <c r="CY356" s="9"/>
      <c r="CZ356" s="9" t="s">
        <v>1861</v>
      </c>
      <c r="DA356" s="9">
        <v>0</v>
      </c>
      <c r="DB356" s="9">
        <v>1</v>
      </c>
      <c r="DC356" s="9">
        <v>0</v>
      </c>
      <c r="DD356" s="9">
        <v>1</v>
      </c>
    </row>
    <row r="357" spans="1:108" x14ac:dyDescent="0.25">
      <c r="A357" s="1">
        <f ca="1">CELL("contents",'Общие сведения'!A356)</f>
        <v>353</v>
      </c>
      <c r="B357" s="1" t="str">
        <f ca="1">CELL("contents",'Общие сведения'!B356)</f>
        <v>Подгорная, 24</v>
      </c>
      <c r="C357" s="9"/>
      <c r="D357" s="9" t="s">
        <v>1856</v>
      </c>
      <c r="E357" s="9">
        <v>3808166404</v>
      </c>
      <c r="F357" s="9" t="s">
        <v>1856</v>
      </c>
      <c r="G357" s="9"/>
      <c r="H357" s="9" t="s">
        <v>1856</v>
      </c>
      <c r="I357" s="9"/>
      <c r="J357" s="9" t="s">
        <v>1856</v>
      </c>
      <c r="K357" s="9" t="s">
        <v>1857</v>
      </c>
      <c r="L357" s="9" t="s">
        <v>1856</v>
      </c>
      <c r="M357" s="9"/>
      <c r="N357" s="9" t="s">
        <v>1856</v>
      </c>
      <c r="O357" s="9" t="s">
        <v>1862</v>
      </c>
      <c r="P357" s="9" t="s">
        <v>1859</v>
      </c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8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84"/>
      <c r="CQ357" s="84"/>
      <c r="CR357" s="84"/>
      <c r="CS357" s="84"/>
      <c r="CT357" s="84"/>
      <c r="CU357" s="84"/>
      <c r="CV357" s="84"/>
      <c r="CW357" s="84"/>
      <c r="CX357" s="9" t="s">
        <v>1866</v>
      </c>
      <c r="CY357" s="9"/>
      <c r="CZ357" s="9" t="s">
        <v>1861</v>
      </c>
      <c r="DA357" s="9">
        <v>0</v>
      </c>
      <c r="DB357" s="9">
        <v>1</v>
      </c>
      <c r="DC357" s="9">
        <v>0</v>
      </c>
      <c r="DD357" s="9">
        <v>1</v>
      </c>
    </row>
    <row r="358" spans="1:108" x14ac:dyDescent="0.25">
      <c r="A358" s="1">
        <f ca="1">CELL("contents",'Общие сведения'!A357)</f>
        <v>354</v>
      </c>
      <c r="B358" s="1" t="str">
        <f ca="1">CELL("contents",'Общие сведения'!B357)</f>
        <v>Подгорная, 26</v>
      </c>
      <c r="C358" s="9"/>
      <c r="D358" s="9" t="s">
        <v>1856</v>
      </c>
      <c r="E358" s="9">
        <v>3808166404</v>
      </c>
      <c r="F358" s="9" t="s">
        <v>1856</v>
      </c>
      <c r="G358" s="9"/>
      <c r="H358" s="9" t="s">
        <v>1856</v>
      </c>
      <c r="I358" s="9"/>
      <c r="J358" s="9" t="s">
        <v>1856</v>
      </c>
      <c r="K358" s="9" t="s">
        <v>1857</v>
      </c>
      <c r="L358" s="9" t="s">
        <v>1856</v>
      </c>
      <c r="M358" s="9"/>
      <c r="N358" s="9" t="s">
        <v>1856</v>
      </c>
      <c r="O358" s="9" t="s">
        <v>1862</v>
      </c>
      <c r="P358" s="9" t="s">
        <v>1859</v>
      </c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8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84"/>
      <c r="CQ358" s="84"/>
      <c r="CR358" s="84"/>
      <c r="CS358" s="84"/>
      <c r="CT358" s="84"/>
      <c r="CU358" s="84"/>
      <c r="CV358" s="84"/>
      <c r="CW358" s="84"/>
      <c r="CX358" s="74" t="s">
        <v>1855</v>
      </c>
      <c r="CY358" s="9"/>
      <c r="CZ358" s="9" t="s">
        <v>1861</v>
      </c>
      <c r="DA358" s="9">
        <v>0</v>
      </c>
      <c r="DB358" s="9">
        <v>1</v>
      </c>
      <c r="DC358" s="9">
        <v>0</v>
      </c>
      <c r="DD358" s="9">
        <v>1</v>
      </c>
    </row>
    <row r="359" spans="1:108" x14ac:dyDescent="0.25">
      <c r="A359" s="1">
        <f ca="1">CELL("contents",'Общие сведения'!A358)</f>
        <v>355</v>
      </c>
      <c r="B359" s="1" t="str">
        <f ca="1">CELL("contents",'Общие сведения'!B358)</f>
        <v>Подгорная, 36</v>
      </c>
      <c r="C359" s="9"/>
      <c r="D359" s="9" t="s">
        <v>1856</v>
      </c>
      <c r="E359" s="9">
        <v>3808166404</v>
      </c>
      <c r="F359" s="9" t="s">
        <v>1856</v>
      </c>
      <c r="G359" s="9"/>
      <c r="H359" s="9" t="s">
        <v>1856</v>
      </c>
      <c r="I359" s="9"/>
      <c r="J359" s="9" t="s">
        <v>1856</v>
      </c>
      <c r="K359" s="9" t="s">
        <v>1857</v>
      </c>
      <c r="L359" s="9" t="s">
        <v>1856</v>
      </c>
      <c r="M359" s="9"/>
      <c r="N359" s="9" t="s">
        <v>1856</v>
      </c>
      <c r="O359" s="9" t="s">
        <v>1862</v>
      </c>
      <c r="P359" s="9" t="s">
        <v>1859</v>
      </c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8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84"/>
      <c r="CQ359" s="84"/>
      <c r="CR359" s="84"/>
      <c r="CS359" s="84"/>
      <c r="CT359" s="84"/>
      <c r="CU359" s="84"/>
      <c r="CV359" s="84"/>
      <c r="CW359" s="84"/>
      <c r="CX359" s="74" t="s">
        <v>1855</v>
      </c>
      <c r="CY359" s="9"/>
      <c r="CZ359" s="9" t="s">
        <v>1861</v>
      </c>
      <c r="DA359" s="9">
        <v>0</v>
      </c>
      <c r="DB359" s="9">
        <v>1</v>
      </c>
      <c r="DC359" s="9">
        <v>0</v>
      </c>
      <c r="DD359" s="9">
        <v>1</v>
      </c>
    </row>
    <row r="360" spans="1:108" x14ac:dyDescent="0.25">
      <c r="A360" s="1">
        <f ca="1">CELL("contents",'Общие сведения'!A359)</f>
        <v>356</v>
      </c>
      <c r="B360" s="1" t="str">
        <f ca="1">CELL("contents",'Общие сведения'!B359)</f>
        <v>Подгорная, 40-а</v>
      </c>
      <c r="C360" s="9"/>
      <c r="D360" s="9" t="s">
        <v>1856</v>
      </c>
      <c r="E360" s="9">
        <v>3808166404</v>
      </c>
      <c r="F360" s="9" t="s">
        <v>1856</v>
      </c>
      <c r="G360" s="9"/>
      <c r="H360" s="9" t="s">
        <v>1856</v>
      </c>
      <c r="I360" s="9"/>
      <c r="J360" s="9" t="s">
        <v>1856</v>
      </c>
      <c r="K360" s="9" t="s">
        <v>1857</v>
      </c>
      <c r="L360" s="9" t="s">
        <v>1856</v>
      </c>
      <c r="M360" s="9"/>
      <c r="N360" s="9" t="s">
        <v>1856</v>
      </c>
      <c r="O360" s="9" t="s">
        <v>1862</v>
      </c>
      <c r="P360" s="9" t="s">
        <v>1859</v>
      </c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8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84"/>
      <c r="CQ360" s="84"/>
      <c r="CR360" s="84"/>
      <c r="CS360" s="84"/>
      <c r="CT360" s="84"/>
      <c r="CU360" s="84"/>
      <c r="CV360" s="84"/>
      <c r="CW360" s="84"/>
      <c r="CX360" s="9"/>
      <c r="CY360" s="9"/>
      <c r="CZ360" s="9" t="s">
        <v>1861</v>
      </c>
      <c r="DA360" s="9">
        <v>0</v>
      </c>
      <c r="DB360" s="9">
        <v>1</v>
      </c>
      <c r="DC360" s="9">
        <v>0</v>
      </c>
      <c r="DD360" s="9">
        <v>1</v>
      </c>
    </row>
    <row r="361" spans="1:108" x14ac:dyDescent="0.25">
      <c r="A361" s="1">
        <f ca="1">CELL("contents",'Общие сведения'!A360)</f>
        <v>357</v>
      </c>
      <c r="B361" s="1" t="str">
        <f ca="1">CELL("contents",'Общие сведения'!B360)</f>
        <v>Подгорная, 40-б</v>
      </c>
      <c r="C361" s="9"/>
      <c r="D361" s="9" t="s">
        <v>1856</v>
      </c>
      <c r="E361" s="9">
        <v>3808166404</v>
      </c>
      <c r="F361" s="9" t="s">
        <v>1856</v>
      </c>
      <c r="G361" s="9"/>
      <c r="H361" s="9" t="s">
        <v>1856</v>
      </c>
      <c r="I361" s="9"/>
      <c r="J361" s="9" t="s">
        <v>1856</v>
      </c>
      <c r="K361" s="9" t="s">
        <v>1857</v>
      </c>
      <c r="L361" s="9" t="s">
        <v>1856</v>
      </c>
      <c r="M361" s="9"/>
      <c r="N361" s="9" t="s">
        <v>1856</v>
      </c>
      <c r="O361" s="9" t="s">
        <v>1862</v>
      </c>
      <c r="P361" s="9" t="s">
        <v>1859</v>
      </c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8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84"/>
      <c r="CQ361" s="84"/>
      <c r="CR361" s="84"/>
      <c r="CS361" s="84"/>
      <c r="CT361" s="84"/>
      <c r="CU361" s="84"/>
      <c r="CV361" s="84"/>
      <c r="CW361" s="84"/>
      <c r="CX361" s="74" t="s">
        <v>1855</v>
      </c>
      <c r="CY361" s="9"/>
      <c r="CZ361" s="9" t="s">
        <v>1861</v>
      </c>
      <c r="DA361" s="9">
        <v>0</v>
      </c>
      <c r="DB361" s="9">
        <v>1</v>
      </c>
      <c r="DC361" s="9">
        <v>0</v>
      </c>
      <c r="DD361" s="9">
        <v>1</v>
      </c>
    </row>
    <row r="362" spans="1:108" x14ac:dyDescent="0.25">
      <c r="A362" s="1">
        <f ca="1">CELL("contents",'Общие сведения'!A361)</f>
        <v>358</v>
      </c>
      <c r="B362" s="1" t="str">
        <f ca="1">CELL("contents",'Общие сведения'!B361)</f>
        <v>Подгорная, 48-а</v>
      </c>
      <c r="C362" s="9"/>
      <c r="D362" s="9" t="s">
        <v>1856</v>
      </c>
      <c r="E362" s="9">
        <v>3808166404</v>
      </c>
      <c r="F362" s="9" t="s">
        <v>1856</v>
      </c>
      <c r="G362" s="9"/>
      <c r="H362" s="9" t="s">
        <v>1856</v>
      </c>
      <c r="I362" s="9"/>
      <c r="J362" s="9" t="s">
        <v>1856</v>
      </c>
      <c r="K362" s="9" t="s">
        <v>1857</v>
      </c>
      <c r="L362" s="9" t="s">
        <v>1856</v>
      </c>
      <c r="M362" s="9"/>
      <c r="N362" s="9" t="s">
        <v>1856</v>
      </c>
      <c r="O362" s="9" t="s">
        <v>1862</v>
      </c>
      <c r="P362" s="9" t="s">
        <v>1859</v>
      </c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8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8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84"/>
      <c r="CQ362" s="84"/>
      <c r="CR362" s="84"/>
      <c r="CS362" s="84"/>
      <c r="CT362" s="84"/>
      <c r="CU362" s="84"/>
      <c r="CV362" s="84"/>
      <c r="CW362" s="84"/>
      <c r="CX362" s="74" t="s">
        <v>1855</v>
      </c>
      <c r="CY362" s="9"/>
      <c r="CZ362" s="9" t="s">
        <v>1861</v>
      </c>
      <c r="DA362" s="9">
        <v>0</v>
      </c>
      <c r="DB362" s="9">
        <v>1</v>
      </c>
      <c r="DC362" s="9">
        <v>0</v>
      </c>
      <c r="DD362" s="9">
        <v>1</v>
      </c>
    </row>
    <row r="363" spans="1:108" x14ac:dyDescent="0.25">
      <c r="A363" s="1">
        <f ca="1">CELL("contents",'Общие сведения'!A362)</f>
        <v>359</v>
      </c>
      <c r="B363" s="1" t="str">
        <f ca="1">CELL("contents",'Общие сведения'!B362)</f>
        <v>Профсоюзная, 2</v>
      </c>
      <c r="C363" s="9">
        <v>3811095810</v>
      </c>
      <c r="D363" s="9" t="s">
        <v>1856</v>
      </c>
      <c r="E363" s="9">
        <v>3808166404</v>
      </c>
      <c r="F363" s="9" t="s">
        <v>1856</v>
      </c>
      <c r="G363" s="9"/>
      <c r="H363" s="9" t="s">
        <v>1856</v>
      </c>
      <c r="I363" s="9">
        <v>3811095810</v>
      </c>
      <c r="J363" s="9" t="s">
        <v>1856</v>
      </c>
      <c r="K363" s="9" t="s">
        <v>1857</v>
      </c>
      <c r="L363" s="9" t="s">
        <v>1856</v>
      </c>
      <c r="M363" s="9" t="s">
        <v>1857</v>
      </c>
      <c r="N363" s="9" t="s">
        <v>1856</v>
      </c>
      <c r="O363" s="9" t="s">
        <v>1870</v>
      </c>
      <c r="P363" s="9" t="s">
        <v>1859</v>
      </c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8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8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84"/>
      <c r="CQ363" s="84"/>
      <c r="CR363" s="84"/>
      <c r="CS363" s="84"/>
      <c r="CT363" s="84"/>
      <c r="CU363" s="84"/>
      <c r="CV363" s="84"/>
      <c r="CW363" s="84"/>
      <c r="CX363" s="74" t="s">
        <v>1855</v>
      </c>
      <c r="CY363" s="9"/>
      <c r="CZ363" s="9" t="s">
        <v>1860</v>
      </c>
      <c r="DA363" s="9">
        <v>0</v>
      </c>
      <c r="DB363" s="9">
        <v>1</v>
      </c>
      <c r="DC363" s="9">
        <v>0</v>
      </c>
      <c r="DD363" s="9">
        <v>1</v>
      </c>
    </row>
    <row r="364" spans="1:108" x14ac:dyDescent="0.25">
      <c r="A364" s="1">
        <f ca="1">CELL("contents",'Общие сведения'!A363)</f>
        <v>360</v>
      </c>
      <c r="B364" s="1" t="str">
        <f ca="1">CELL("contents",'Общие сведения'!B363)</f>
        <v>Профсоюзная, 52</v>
      </c>
      <c r="C364" s="9"/>
      <c r="D364" s="9" t="s">
        <v>1856</v>
      </c>
      <c r="E364" s="9">
        <v>3808166404</v>
      </c>
      <c r="F364" s="9" t="s">
        <v>1856</v>
      </c>
      <c r="G364" s="9"/>
      <c r="H364" s="9" t="s">
        <v>1856</v>
      </c>
      <c r="I364" s="9"/>
      <c r="J364" s="9" t="s">
        <v>1856</v>
      </c>
      <c r="K364" s="9" t="s">
        <v>1857</v>
      </c>
      <c r="L364" s="9" t="s">
        <v>1856</v>
      </c>
      <c r="M364" s="9"/>
      <c r="N364" s="9" t="s">
        <v>1856</v>
      </c>
      <c r="O364" s="9" t="s">
        <v>1858</v>
      </c>
      <c r="P364" s="9" t="s">
        <v>1859</v>
      </c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8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8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84"/>
      <c r="CQ364" s="84"/>
      <c r="CR364" s="84"/>
      <c r="CS364" s="84"/>
      <c r="CT364" s="84"/>
      <c r="CU364" s="84"/>
      <c r="CV364" s="84"/>
      <c r="CW364" s="84"/>
      <c r="CX364" s="74" t="s">
        <v>1855</v>
      </c>
      <c r="CY364" s="9"/>
      <c r="CZ364" s="9" t="s">
        <v>1860</v>
      </c>
      <c r="DA364" s="9">
        <v>0</v>
      </c>
      <c r="DB364" s="9">
        <v>1</v>
      </c>
      <c r="DC364" s="9">
        <v>0</v>
      </c>
      <c r="DD364" s="9">
        <v>1</v>
      </c>
    </row>
    <row r="365" spans="1:108" x14ac:dyDescent="0.25">
      <c r="A365" s="1">
        <f ca="1">CELL("contents",'Общие сведения'!A364)</f>
        <v>361</v>
      </c>
      <c r="B365" s="1" t="str">
        <f ca="1">CELL("contents",'Общие сведения'!B364)</f>
        <v>Профсоюзная, 77/6</v>
      </c>
      <c r="C365" s="9">
        <v>3811095810</v>
      </c>
      <c r="D365" s="9" t="s">
        <v>1856</v>
      </c>
      <c r="E365" s="9">
        <v>3808166404</v>
      </c>
      <c r="F365" s="9" t="s">
        <v>1856</v>
      </c>
      <c r="G365" s="9"/>
      <c r="H365" s="9" t="s">
        <v>1856</v>
      </c>
      <c r="I365" s="9">
        <v>3811095810</v>
      </c>
      <c r="J365" s="9" t="s">
        <v>1856</v>
      </c>
      <c r="K365" s="9" t="s">
        <v>1857</v>
      </c>
      <c r="L365" s="9" t="s">
        <v>1856</v>
      </c>
      <c r="M365" s="9" t="s">
        <v>1857</v>
      </c>
      <c r="N365" s="9" t="s">
        <v>1856</v>
      </c>
      <c r="O365" s="9" t="s">
        <v>1870</v>
      </c>
      <c r="P365" s="9" t="s">
        <v>1859</v>
      </c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8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8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84"/>
      <c r="CQ365" s="84"/>
      <c r="CR365" s="84"/>
      <c r="CS365" s="84"/>
      <c r="CT365" s="84"/>
      <c r="CU365" s="84"/>
      <c r="CV365" s="84"/>
      <c r="CW365" s="84"/>
      <c r="CX365" s="9" t="s">
        <v>1866</v>
      </c>
      <c r="CY365" s="9"/>
      <c r="CZ365" s="9" t="s">
        <v>1860</v>
      </c>
      <c r="DA365" s="9">
        <v>0</v>
      </c>
      <c r="DB365" s="9">
        <v>1</v>
      </c>
      <c r="DC365" s="9">
        <v>0</v>
      </c>
      <c r="DD365" s="9">
        <v>1</v>
      </c>
    </row>
    <row r="366" spans="1:108" s="1" customFormat="1" x14ac:dyDescent="0.25">
      <c r="A366" s="1">
        <f ca="1">CELL("contents",'Общие сведения'!A365)</f>
        <v>362</v>
      </c>
      <c r="B366" s="1" t="str">
        <f ca="1">CELL("contents",'Общие сведения'!B365)</f>
        <v>Пушкина, 2</v>
      </c>
      <c r="C366" s="10">
        <v>3811095810</v>
      </c>
      <c r="D366" s="10" t="s">
        <v>1856</v>
      </c>
      <c r="E366" s="10">
        <v>3808166404</v>
      </c>
      <c r="F366" s="10" t="s">
        <v>1856</v>
      </c>
      <c r="G366" s="10"/>
      <c r="H366" s="10" t="s">
        <v>1856</v>
      </c>
      <c r="I366" s="10">
        <v>3811095810</v>
      </c>
      <c r="J366" s="10" t="s">
        <v>1856</v>
      </c>
      <c r="K366" s="10" t="s">
        <v>1857</v>
      </c>
      <c r="L366" s="10" t="s">
        <v>1856</v>
      </c>
      <c r="M366" s="10" t="s">
        <v>1857</v>
      </c>
      <c r="N366" s="10" t="s">
        <v>1856</v>
      </c>
      <c r="O366" s="10" t="s">
        <v>1863</v>
      </c>
      <c r="P366" s="10" t="s">
        <v>1859</v>
      </c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10" t="s">
        <v>1866</v>
      </c>
      <c r="CY366" s="10"/>
      <c r="CZ366" s="10" t="s">
        <v>1860</v>
      </c>
      <c r="DA366" s="10">
        <v>0</v>
      </c>
      <c r="DB366" s="10">
        <v>1</v>
      </c>
      <c r="DC366" s="10">
        <v>0</v>
      </c>
      <c r="DD366" s="10">
        <v>1</v>
      </c>
    </row>
    <row r="367" spans="1:108" x14ac:dyDescent="0.25">
      <c r="A367" s="1">
        <f ca="1">CELL("contents",'Общие сведения'!A366)</f>
        <v>363</v>
      </c>
      <c r="B367" s="1" t="str">
        <f ca="1">CELL("contents",'Общие сведения'!B366)</f>
        <v>Розы Люксембург, 13</v>
      </c>
      <c r="C367" s="9">
        <v>3811095810</v>
      </c>
      <c r="D367" s="9" t="s">
        <v>1856</v>
      </c>
      <c r="E367" s="9">
        <v>3808166404</v>
      </c>
      <c r="F367" s="9" t="s">
        <v>1856</v>
      </c>
      <c r="G367" s="9"/>
      <c r="H367" s="9" t="s">
        <v>1856</v>
      </c>
      <c r="I367" s="9">
        <v>3811095810</v>
      </c>
      <c r="J367" s="9" t="s">
        <v>1856</v>
      </c>
      <c r="K367" s="9" t="s">
        <v>1857</v>
      </c>
      <c r="L367" s="9" t="s">
        <v>1856</v>
      </c>
      <c r="M367" s="9" t="s">
        <v>1857</v>
      </c>
      <c r="N367" s="9" t="s">
        <v>1856</v>
      </c>
      <c r="O367" s="9" t="s">
        <v>1870</v>
      </c>
      <c r="P367" s="9" t="s">
        <v>1859</v>
      </c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8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84"/>
      <c r="CQ367" s="84"/>
      <c r="CR367" s="84"/>
      <c r="CS367" s="84"/>
      <c r="CT367" s="84"/>
      <c r="CU367" s="84"/>
      <c r="CV367" s="84"/>
      <c r="CW367" s="84"/>
      <c r="CX367" s="9" t="s">
        <v>1866</v>
      </c>
      <c r="CY367" s="9"/>
      <c r="CZ367" s="9" t="s">
        <v>1860</v>
      </c>
      <c r="DA367" s="9">
        <v>0</v>
      </c>
      <c r="DB367" s="9">
        <v>1</v>
      </c>
      <c r="DC367" s="9">
        <v>0</v>
      </c>
      <c r="DD367" s="9">
        <v>1</v>
      </c>
    </row>
    <row r="368" spans="1:108" x14ac:dyDescent="0.25">
      <c r="A368" s="1">
        <f ca="1">CELL("contents",'Общие сведения'!A367)</f>
        <v>364</v>
      </c>
      <c r="B368" s="1" t="str">
        <f ca="1">CELL("contents",'Общие сведения'!B367)</f>
        <v>Розы Люксембург, 164</v>
      </c>
      <c r="C368" s="9">
        <v>3811095810</v>
      </c>
      <c r="D368" s="9" t="s">
        <v>1856</v>
      </c>
      <c r="E368" s="9">
        <v>3808166404</v>
      </c>
      <c r="F368" s="9" t="s">
        <v>1856</v>
      </c>
      <c r="G368" s="9"/>
      <c r="H368" s="9" t="s">
        <v>1856</v>
      </c>
      <c r="I368" s="9">
        <v>3811095810</v>
      </c>
      <c r="J368" s="9" t="s">
        <v>1856</v>
      </c>
      <c r="K368" s="9" t="s">
        <v>1857</v>
      </c>
      <c r="L368" s="9" t="s">
        <v>1856</v>
      </c>
      <c r="M368" s="9" t="s">
        <v>1857</v>
      </c>
      <c r="N368" s="9" t="s">
        <v>1856</v>
      </c>
      <c r="O368" s="9" t="s">
        <v>1870</v>
      </c>
      <c r="P368" s="9" t="s">
        <v>1859</v>
      </c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8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8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84"/>
      <c r="CQ368" s="84"/>
      <c r="CR368" s="84"/>
      <c r="CS368" s="84"/>
      <c r="CT368" s="84"/>
      <c r="CU368" s="84"/>
      <c r="CV368" s="84"/>
      <c r="CW368" s="84"/>
      <c r="CX368" s="74" t="s">
        <v>1855</v>
      </c>
      <c r="CY368" s="9"/>
      <c r="CZ368" s="9" t="s">
        <v>1860</v>
      </c>
      <c r="DA368" s="9">
        <v>0</v>
      </c>
      <c r="DB368" s="9">
        <v>1</v>
      </c>
      <c r="DC368" s="9">
        <v>0</v>
      </c>
      <c r="DD368" s="9">
        <v>1</v>
      </c>
    </row>
    <row r="369" spans="1:108" x14ac:dyDescent="0.25">
      <c r="A369" s="1">
        <f ca="1">CELL("contents",'Общие сведения'!A368)</f>
        <v>365</v>
      </c>
      <c r="B369" s="1" t="str">
        <f ca="1">CELL("contents",'Общие сведения'!B368)</f>
        <v>Розы Люксембург, 295-а</v>
      </c>
      <c r="C369" s="9">
        <v>3811095810</v>
      </c>
      <c r="D369" s="9" t="s">
        <v>1856</v>
      </c>
      <c r="E369" s="9">
        <v>3808166404</v>
      </c>
      <c r="F369" s="9" t="s">
        <v>1856</v>
      </c>
      <c r="G369" s="9"/>
      <c r="H369" s="9" t="s">
        <v>1856</v>
      </c>
      <c r="I369" s="9">
        <v>3811095810</v>
      </c>
      <c r="J369" s="9" t="s">
        <v>1856</v>
      </c>
      <c r="K369" s="9" t="s">
        <v>1857</v>
      </c>
      <c r="L369" s="9" t="s">
        <v>1856</v>
      </c>
      <c r="M369" s="9" t="s">
        <v>1857</v>
      </c>
      <c r="N369" s="9" t="s">
        <v>1856</v>
      </c>
      <c r="O369" s="9" t="s">
        <v>1879</v>
      </c>
      <c r="P369" s="9" t="s">
        <v>1859</v>
      </c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8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8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84"/>
      <c r="CQ369" s="84"/>
      <c r="CR369" s="84"/>
      <c r="CS369" s="84"/>
      <c r="CT369" s="84"/>
      <c r="CU369" s="84"/>
      <c r="CV369" s="84"/>
      <c r="CW369" s="84"/>
      <c r="CX369" s="74" t="s">
        <v>1855</v>
      </c>
      <c r="CY369" s="9"/>
      <c r="CZ369" s="9" t="s">
        <v>1867</v>
      </c>
      <c r="DA369" s="9">
        <v>0</v>
      </c>
      <c r="DB369" s="9">
        <v>1</v>
      </c>
      <c r="DC369" s="9">
        <v>0</v>
      </c>
      <c r="DD369" s="9">
        <v>1</v>
      </c>
    </row>
    <row r="370" spans="1:108" x14ac:dyDescent="0.25">
      <c r="A370" s="1">
        <f ca="1">CELL("contents",'Общие сведения'!A369)</f>
        <v>366</v>
      </c>
      <c r="B370" s="1" t="str">
        <f ca="1">CELL("contents",'Общие сведения'!B369)</f>
        <v>Розы Люксембург, 52</v>
      </c>
      <c r="C370" s="9"/>
      <c r="D370" s="9" t="s">
        <v>1856</v>
      </c>
      <c r="E370" s="9">
        <v>3808166404</v>
      </c>
      <c r="F370" s="9" t="s">
        <v>1856</v>
      </c>
      <c r="G370" s="9"/>
      <c r="H370" s="9" t="s">
        <v>1856</v>
      </c>
      <c r="I370" s="9"/>
      <c r="J370" s="9" t="s">
        <v>1856</v>
      </c>
      <c r="K370" s="9" t="s">
        <v>1857</v>
      </c>
      <c r="L370" s="9" t="s">
        <v>1856</v>
      </c>
      <c r="M370" s="9"/>
      <c r="N370" s="9" t="s">
        <v>1856</v>
      </c>
      <c r="O370" s="9" t="s">
        <v>1863</v>
      </c>
      <c r="P370" s="9" t="s">
        <v>1859</v>
      </c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8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8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84"/>
      <c r="CQ370" s="84"/>
      <c r="CR370" s="84"/>
      <c r="CS370" s="84"/>
      <c r="CT370" s="84"/>
      <c r="CU370" s="84"/>
      <c r="CV370" s="84"/>
      <c r="CW370" s="84"/>
      <c r="CX370" s="74" t="s">
        <v>1855</v>
      </c>
      <c r="CY370" s="9"/>
      <c r="CZ370" s="9" t="s">
        <v>1867</v>
      </c>
      <c r="DA370" s="9">
        <v>0</v>
      </c>
      <c r="DB370" s="9">
        <v>1</v>
      </c>
      <c r="DC370" s="9">
        <v>0</v>
      </c>
      <c r="DD370" s="9">
        <v>1</v>
      </c>
    </row>
    <row r="371" spans="1:108" x14ac:dyDescent="0.25">
      <c r="A371" s="1">
        <f ca="1">CELL("contents",'Общие сведения'!A370)</f>
        <v>367</v>
      </c>
      <c r="B371" s="1" t="str">
        <f ca="1">CELL("contents",'Общие сведения'!B370)</f>
        <v>Румянцева, 8</v>
      </c>
      <c r="C371" s="9">
        <v>3811095810</v>
      </c>
      <c r="D371" s="9" t="s">
        <v>1856</v>
      </c>
      <c r="E371" s="9">
        <v>3808166404</v>
      </c>
      <c r="F371" s="9" t="s">
        <v>1856</v>
      </c>
      <c r="G371" s="9"/>
      <c r="H371" s="9" t="s">
        <v>1856</v>
      </c>
      <c r="I371" s="9">
        <v>3811095810</v>
      </c>
      <c r="J371" s="9" t="s">
        <v>1856</v>
      </c>
      <c r="K371" s="9" t="s">
        <v>1857</v>
      </c>
      <c r="L371" s="9" t="s">
        <v>1856</v>
      </c>
      <c r="M371" s="9" t="s">
        <v>1857</v>
      </c>
      <c r="N371" s="9" t="s">
        <v>1856</v>
      </c>
      <c r="O371" s="9" t="s">
        <v>1863</v>
      </c>
      <c r="P371" s="9" t="s">
        <v>1859</v>
      </c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8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8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84"/>
      <c r="CQ371" s="84"/>
      <c r="CR371" s="84"/>
      <c r="CS371" s="84"/>
      <c r="CT371" s="84"/>
      <c r="CU371" s="84"/>
      <c r="CV371" s="84"/>
      <c r="CW371" s="84"/>
      <c r="CX371" s="74" t="s">
        <v>1855</v>
      </c>
      <c r="CY371" s="9"/>
      <c r="CZ371" s="9" t="s">
        <v>1860</v>
      </c>
      <c r="DA371" s="9">
        <v>0</v>
      </c>
      <c r="DB371" s="9">
        <v>1</v>
      </c>
      <c r="DC371" s="9">
        <v>0</v>
      </c>
      <c r="DD371" s="9">
        <v>1</v>
      </c>
    </row>
    <row r="372" spans="1:108" x14ac:dyDescent="0.25">
      <c r="A372" s="1">
        <f ca="1">CELL("contents",'Общие сведения'!A371)</f>
        <v>368</v>
      </c>
      <c r="B372" s="1" t="str">
        <f ca="1">CELL("contents",'Общие сведения'!B371)</f>
        <v>Саянский, 5-А</v>
      </c>
      <c r="C372" s="9"/>
      <c r="D372" s="9" t="s">
        <v>1856</v>
      </c>
      <c r="E372" s="9">
        <v>3808166404</v>
      </c>
      <c r="F372" s="9" t="s">
        <v>1856</v>
      </c>
      <c r="G372" s="9"/>
      <c r="H372" s="9" t="s">
        <v>1856</v>
      </c>
      <c r="I372" s="9"/>
      <c r="J372" s="9" t="s">
        <v>1856</v>
      </c>
      <c r="K372" s="9" t="s">
        <v>1857</v>
      </c>
      <c r="L372" s="9" t="s">
        <v>1856</v>
      </c>
      <c r="M372" s="9" t="s">
        <v>1857</v>
      </c>
      <c r="N372" s="9" t="s">
        <v>1856</v>
      </c>
      <c r="O372" s="9" t="s">
        <v>1858</v>
      </c>
      <c r="P372" s="9" t="s">
        <v>1859</v>
      </c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8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8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84"/>
      <c r="CQ372" s="84"/>
      <c r="CR372" s="84"/>
      <c r="CS372" s="84"/>
      <c r="CT372" s="84"/>
      <c r="CU372" s="84"/>
      <c r="CV372" s="84"/>
      <c r="CW372" s="84"/>
      <c r="CX372" s="74" t="s">
        <v>1855</v>
      </c>
      <c r="CY372" s="9"/>
      <c r="CZ372" s="9" t="s">
        <v>1860</v>
      </c>
      <c r="DA372" s="9">
        <v>0</v>
      </c>
      <c r="DB372" s="9">
        <v>1</v>
      </c>
      <c r="DC372" s="9">
        <v>0</v>
      </c>
      <c r="DD372" s="9">
        <v>1</v>
      </c>
    </row>
    <row r="373" spans="1:108" x14ac:dyDescent="0.25">
      <c r="A373" s="1">
        <f ca="1">CELL("contents",'Общие сведения'!A372)</f>
        <v>369</v>
      </c>
      <c r="B373" s="1" t="str">
        <f ca="1">CELL("contents",'Общие сведения'!B372)</f>
        <v>Саянский, 5-Б</v>
      </c>
      <c r="C373" s="9">
        <v>3811095810</v>
      </c>
      <c r="D373" s="9" t="s">
        <v>1856</v>
      </c>
      <c r="E373" s="9">
        <v>3808166404</v>
      </c>
      <c r="F373" s="9" t="s">
        <v>1856</v>
      </c>
      <c r="G373" s="9"/>
      <c r="H373" s="9" t="s">
        <v>1856</v>
      </c>
      <c r="I373" s="9">
        <v>3811095810</v>
      </c>
      <c r="J373" s="9" t="s">
        <v>1856</v>
      </c>
      <c r="K373" s="9" t="s">
        <v>1857</v>
      </c>
      <c r="L373" s="9" t="s">
        <v>1856</v>
      </c>
      <c r="M373" s="9" t="s">
        <v>1857</v>
      </c>
      <c r="N373" s="9" t="s">
        <v>1856</v>
      </c>
      <c r="O373" s="9" t="s">
        <v>1858</v>
      </c>
      <c r="P373" s="9" t="s">
        <v>1859</v>
      </c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8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8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84"/>
      <c r="CQ373" s="84"/>
      <c r="CR373" s="84"/>
      <c r="CS373" s="84"/>
      <c r="CT373" s="84"/>
      <c r="CU373" s="84"/>
      <c r="CV373" s="84"/>
      <c r="CW373" s="84"/>
      <c r="CX373" s="74" t="s">
        <v>1855</v>
      </c>
      <c r="CY373" s="9"/>
      <c r="CZ373" s="9" t="s">
        <v>1860</v>
      </c>
      <c r="DA373" s="9">
        <v>0</v>
      </c>
      <c r="DB373" s="9">
        <v>1</v>
      </c>
      <c r="DC373" s="9">
        <v>0</v>
      </c>
      <c r="DD373" s="9">
        <v>1</v>
      </c>
    </row>
    <row r="374" spans="1:108" x14ac:dyDescent="0.25">
      <c r="A374" s="1">
        <f ca="1">CELL("contents",'Общие сведения'!A373)</f>
        <v>370</v>
      </c>
      <c r="B374" s="1" t="str">
        <f ca="1">CELL("contents",'Общие сведения'!B373)</f>
        <v>Саянский, 5-В</v>
      </c>
      <c r="C374" s="9"/>
      <c r="D374" s="9" t="s">
        <v>1856</v>
      </c>
      <c r="E374" s="9">
        <v>3808166404</v>
      </c>
      <c r="F374" s="9" t="s">
        <v>1856</v>
      </c>
      <c r="G374" s="9"/>
      <c r="H374" s="9" t="s">
        <v>1856</v>
      </c>
      <c r="I374" s="9"/>
      <c r="J374" s="9" t="s">
        <v>1856</v>
      </c>
      <c r="K374" s="9" t="s">
        <v>1857</v>
      </c>
      <c r="L374" s="9" t="s">
        <v>1856</v>
      </c>
      <c r="M374" s="9" t="s">
        <v>1857</v>
      </c>
      <c r="N374" s="9" t="s">
        <v>1856</v>
      </c>
      <c r="O374" s="9" t="s">
        <v>1858</v>
      </c>
      <c r="P374" s="9" t="s">
        <v>1859</v>
      </c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8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84"/>
      <c r="CQ374" s="84"/>
      <c r="CR374" s="84"/>
      <c r="CS374" s="84"/>
      <c r="CT374" s="84"/>
      <c r="CU374" s="84"/>
      <c r="CV374" s="84"/>
      <c r="CW374" s="84"/>
      <c r="CX374" s="74" t="s">
        <v>1855</v>
      </c>
      <c r="CY374" s="9"/>
      <c r="CZ374" s="9" t="s">
        <v>1860</v>
      </c>
      <c r="DA374" s="9">
        <v>0</v>
      </c>
      <c r="DB374" s="9">
        <v>1</v>
      </c>
      <c r="DC374" s="9">
        <v>0</v>
      </c>
      <c r="DD374" s="9">
        <v>1</v>
      </c>
    </row>
    <row r="375" spans="1:108" x14ac:dyDescent="0.25">
      <c r="A375" s="1">
        <f ca="1">CELL("contents",'Общие сведения'!A374)</f>
        <v>371</v>
      </c>
      <c r="B375" s="1" t="str">
        <f ca="1">CELL("contents",'Общие сведения'!B374)</f>
        <v>Саянский, 5-Г</v>
      </c>
      <c r="C375" s="9">
        <v>3811095810</v>
      </c>
      <c r="D375" s="9" t="s">
        <v>1856</v>
      </c>
      <c r="E375" s="9">
        <v>3808166404</v>
      </c>
      <c r="F375" s="9" t="s">
        <v>1856</v>
      </c>
      <c r="G375" s="9"/>
      <c r="H375" s="9" t="s">
        <v>1856</v>
      </c>
      <c r="I375" s="9">
        <v>3811095810</v>
      </c>
      <c r="J375" s="9" t="s">
        <v>1856</v>
      </c>
      <c r="K375" s="9" t="s">
        <v>1857</v>
      </c>
      <c r="L375" s="9" t="s">
        <v>1856</v>
      </c>
      <c r="M375" s="9" t="s">
        <v>1857</v>
      </c>
      <c r="N375" s="9" t="s">
        <v>1856</v>
      </c>
      <c r="O375" s="9" t="s">
        <v>1858</v>
      </c>
      <c r="P375" s="9" t="s">
        <v>1859</v>
      </c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8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84"/>
      <c r="CQ375" s="84"/>
      <c r="CR375" s="84"/>
      <c r="CS375" s="84"/>
      <c r="CT375" s="84"/>
      <c r="CU375" s="84"/>
      <c r="CV375" s="84"/>
      <c r="CW375" s="84"/>
      <c r="CX375" s="74" t="s">
        <v>1855</v>
      </c>
      <c r="CY375" s="9"/>
      <c r="CZ375" s="9" t="s">
        <v>1860</v>
      </c>
      <c r="DA375" s="9">
        <v>0</v>
      </c>
      <c r="DB375" s="9">
        <v>1</v>
      </c>
      <c r="DC375" s="9">
        <v>0</v>
      </c>
      <c r="DD375" s="9">
        <v>1</v>
      </c>
    </row>
    <row r="376" spans="1:108" x14ac:dyDescent="0.25">
      <c r="A376" s="1">
        <f ca="1">CELL("contents",'Общие сведения'!A375)</f>
        <v>372</v>
      </c>
      <c r="B376" s="1" t="str">
        <f ca="1">CELL("contents",'Общие сведения'!B375)</f>
        <v>Седова, 53-А</v>
      </c>
      <c r="C376" s="9"/>
      <c r="D376" s="9" t="s">
        <v>1856</v>
      </c>
      <c r="E376" s="9">
        <v>3808166404</v>
      </c>
      <c r="F376" s="9" t="s">
        <v>1856</v>
      </c>
      <c r="G376" s="9"/>
      <c r="H376" s="9" t="s">
        <v>1856</v>
      </c>
      <c r="I376" s="9"/>
      <c r="J376" s="9" t="s">
        <v>1856</v>
      </c>
      <c r="K376" s="9" t="s">
        <v>1857</v>
      </c>
      <c r="L376" s="9" t="s">
        <v>1856</v>
      </c>
      <c r="M376" s="9" t="s">
        <v>1857</v>
      </c>
      <c r="N376" s="9" t="s">
        <v>1856</v>
      </c>
      <c r="O376" s="9" t="s">
        <v>1858</v>
      </c>
      <c r="P376" s="9" t="s">
        <v>1859</v>
      </c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8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8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84"/>
      <c r="CQ376" s="84"/>
      <c r="CR376" s="84"/>
      <c r="CS376" s="84"/>
      <c r="CT376" s="84"/>
      <c r="CU376" s="84"/>
      <c r="CV376" s="84"/>
      <c r="CW376" s="84"/>
      <c r="CX376" s="9" t="s">
        <v>1866</v>
      </c>
      <c r="CY376" s="9"/>
      <c r="CZ376" s="9" t="s">
        <v>1860</v>
      </c>
      <c r="DA376" s="9">
        <v>0</v>
      </c>
      <c r="DB376" s="9">
        <v>1</v>
      </c>
      <c r="DC376" s="9">
        <v>0</v>
      </c>
      <c r="DD376" s="9">
        <v>1</v>
      </c>
    </row>
    <row r="377" spans="1:108" x14ac:dyDescent="0.25">
      <c r="A377" s="1">
        <f ca="1">CELL("contents",'Общие сведения'!A376)</f>
        <v>373</v>
      </c>
      <c r="B377" s="1" t="str">
        <f ca="1">CELL("contents",'Общие сведения'!B376)</f>
        <v>Седова, 54-Б</v>
      </c>
      <c r="C377" s="9"/>
      <c r="D377" s="9" t="s">
        <v>1856</v>
      </c>
      <c r="E377" s="9">
        <v>3808166404</v>
      </c>
      <c r="F377" s="9" t="s">
        <v>1856</v>
      </c>
      <c r="G377" s="9"/>
      <c r="H377" s="9" t="s">
        <v>1856</v>
      </c>
      <c r="I377" s="9"/>
      <c r="J377" s="9" t="s">
        <v>1856</v>
      </c>
      <c r="K377" s="9" t="s">
        <v>1857</v>
      </c>
      <c r="L377" s="9" t="s">
        <v>1856</v>
      </c>
      <c r="M377" s="9"/>
      <c r="N377" s="9" t="s">
        <v>1856</v>
      </c>
      <c r="O377" s="9" t="s">
        <v>1869</v>
      </c>
      <c r="P377" s="9" t="s">
        <v>1859</v>
      </c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8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84"/>
      <c r="CQ377" s="84"/>
      <c r="CR377" s="84"/>
      <c r="CS377" s="84"/>
      <c r="CT377" s="84"/>
      <c r="CU377" s="84"/>
      <c r="CV377" s="84"/>
      <c r="CW377" s="84"/>
      <c r="CX377" s="74" t="s">
        <v>1855</v>
      </c>
      <c r="CY377" s="9"/>
      <c r="CZ377" s="9" t="s">
        <v>1861</v>
      </c>
      <c r="DA377" s="9">
        <v>0</v>
      </c>
      <c r="DB377" s="9">
        <v>1</v>
      </c>
      <c r="DC377" s="9">
        <v>0</v>
      </c>
      <c r="DD377" s="9">
        <v>1</v>
      </c>
    </row>
    <row r="378" spans="1:108" x14ac:dyDescent="0.25">
      <c r="A378" s="1">
        <f ca="1">CELL("contents",'Общие сведения'!A377)</f>
        <v>374</v>
      </c>
      <c r="B378" s="1" t="str">
        <f ca="1">CELL("contents",'Общие сведения'!B377)</f>
        <v>Седова, 62/3</v>
      </c>
      <c r="C378" s="9"/>
      <c r="D378" s="9" t="s">
        <v>1856</v>
      </c>
      <c r="E378" s="9">
        <v>3808166404</v>
      </c>
      <c r="F378" s="9" t="s">
        <v>1856</v>
      </c>
      <c r="G378" s="9"/>
      <c r="H378" s="9" t="s">
        <v>1856</v>
      </c>
      <c r="I378" s="9"/>
      <c r="J378" s="9" t="s">
        <v>1856</v>
      </c>
      <c r="K378" s="9" t="s">
        <v>1857</v>
      </c>
      <c r="L378" s="9" t="s">
        <v>1856</v>
      </c>
      <c r="M378" s="9"/>
      <c r="N378" s="9" t="s">
        <v>1856</v>
      </c>
      <c r="O378" s="9" t="s">
        <v>1862</v>
      </c>
      <c r="P378" s="9" t="s">
        <v>1859</v>
      </c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8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8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84"/>
      <c r="CQ378" s="84"/>
      <c r="CR378" s="84"/>
      <c r="CS378" s="84"/>
      <c r="CT378" s="84"/>
      <c r="CU378" s="84"/>
      <c r="CV378" s="84"/>
      <c r="CW378" s="84"/>
      <c r="CX378" s="74" t="s">
        <v>1855</v>
      </c>
      <c r="CY378" s="9"/>
      <c r="CZ378" s="9" t="s">
        <v>1861</v>
      </c>
      <c r="DA378" s="9">
        <v>0</v>
      </c>
      <c r="DB378" s="9">
        <v>1</v>
      </c>
      <c r="DC378" s="9">
        <v>0</v>
      </c>
      <c r="DD378" s="9">
        <v>1</v>
      </c>
    </row>
    <row r="379" spans="1:108" x14ac:dyDescent="0.25">
      <c r="A379" s="1">
        <f ca="1">CELL("contents",'Общие сведения'!A378)</f>
        <v>375</v>
      </c>
      <c r="B379" s="1" t="str">
        <f ca="1">CELL("contents",'Общие сведения'!B378)</f>
        <v>Седова, 62/9</v>
      </c>
      <c r="C379" s="9"/>
      <c r="D379" s="9" t="s">
        <v>1856</v>
      </c>
      <c r="E379" s="9">
        <v>3808166404</v>
      </c>
      <c r="F379" s="9" t="s">
        <v>1856</v>
      </c>
      <c r="G379" s="9"/>
      <c r="H379" s="9" t="s">
        <v>1856</v>
      </c>
      <c r="I379" s="9"/>
      <c r="J379" s="9" t="s">
        <v>1856</v>
      </c>
      <c r="K379" s="9" t="s">
        <v>1857</v>
      </c>
      <c r="L379" s="9" t="s">
        <v>1856</v>
      </c>
      <c r="M379" s="9"/>
      <c r="N379" s="9" t="s">
        <v>1856</v>
      </c>
      <c r="O379" s="9" t="s">
        <v>1869</v>
      </c>
      <c r="P379" s="9" t="s">
        <v>1859</v>
      </c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8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84"/>
      <c r="CQ379" s="84"/>
      <c r="CR379" s="84"/>
      <c r="CS379" s="84"/>
      <c r="CT379" s="84"/>
      <c r="CU379" s="84"/>
      <c r="CV379" s="84"/>
      <c r="CW379" s="84"/>
      <c r="CX379" s="74" t="s">
        <v>1855</v>
      </c>
      <c r="CY379" s="9"/>
      <c r="CZ379" s="9" t="s">
        <v>1861</v>
      </c>
      <c r="DA379" s="9">
        <v>0</v>
      </c>
      <c r="DB379" s="9">
        <v>1</v>
      </c>
      <c r="DC379" s="9">
        <v>0</v>
      </c>
      <c r="DD379" s="9">
        <v>1</v>
      </c>
    </row>
    <row r="380" spans="1:108" x14ac:dyDescent="0.25">
      <c r="A380" s="1">
        <f ca="1">CELL("contents",'Общие сведения'!A379)</f>
        <v>376</v>
      </c>
      <c r="B380" s="1" t="str">
        <f ca="1">CELL("contents",'Общие сведения'!B379)</f>
        <v>Седова, 64-Б</v>
      </c>
      <c r="C380" s="9">
        <v>3811095810</v>
      </c>
      <c r="D380" s="9" t="s">
        <v>1856</v>
      </c>
      <c r="E380" s="9">
        <v>3808166404</v>
      </c>
      <c r="F380" s="9" t="s">
        <v>1856</v>
      </c>
      <c r="G380" s="9"/>
      <c r="H380" s="9" t="s">
        <v>1856</v>
      </c>
      <c r="I380" s="9">
        <v>3811095810</v>
      </c>
      <c r="J380" s="9" t="s">
        <v>1856</v>
      </c>
      <c r="K380" s="9" t="s">
        <v>1857</v>
      </c>
      <c r="L380" s="9" t="s">
        <v>1856</v>
      </c>
      <c r="M380" s="9" t="s">
        <v>1857</v>
      </c>
      <c r="N380" s="9" t="s">
        <v>1856</v>
      </c>
      <c r="O380" s="9" t="s">
        <v>1858</v>
      </c>
      <c r="P380" s="9" t="s">
        <v>1859</v>
      </c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8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8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84"/>
      <c r="CQ380" s="84"/>
      <c r="CR380" s="84"/>
      <c r="CS380" s="84"/>
      <c r="CT380" s="84"/>
      <c r="CU380" s="84"/>
      <c r="CV380" s="84"/>
      <c r="CW380" s="84"/>
      <c r="CX380" s="74" t="s">
        <v>1855</v>
      </c>
      <c r="CY380" s="9"/>
      <c r="CZ380" s="9" t="s">
        <v>1860</v>
      </c>
      <c r="DA380" s="9">
        <v>0</v>
      </c>
      <c r="DB380" s="9">
        <v>1</v>
      </c>
      <c r="DC380" s="9">
        <v>0</v>
      </c>
      <c r="DD380" s="9">
        <v>1</v>
      </c>
    </row>
    <row r="381" spans="1:108" x14ac:dyDescent="0.25">
      <c r="A381" s="1">
        <f ca="1">CELL("contents",'Общие сведения'!A380)</f>
        <v>377</v>
      </c>
      <c r="B381" s="1" t="str">
        <f ca="1">CELL("contents",'Общие сведения'!B380)</f>
        <v>Седова, 64-В</v>
      </c>
      <c r="C381" s="9"/>
      <c r="D381" s="9" t="s">
        <v>1856</v>
      </c>
      <c r="E381" s="9">
        <v>3808166404</v>
      </c>
      <c r="F381" s="9" t="s">
        <v>1856</v>
      </c>
      <c r="G381" s="9"/>
      <c r="H381" s="9" t="s">
        <v>1856</v>
      </c>
      <c r="I381" s="9"/>
      <c r="J381" s="9" t="s">
        <v>1856</v>
      </c>
      <c r="K381" s="9" t="s">
        <v>1857</v>
      </c>
      <c r="L381" s="9" t="s">
        <v>1856</v>
      </c>
      <c r="M381" s="9" t="s">
        <v>1857</v>
      </c>
      <c r="N381" s="9" t="s">
        <v>1856</v>
      </c>
      <c r="O381" s="9" t="s">
        <v>1858</v>
      </c>
      <c r="P381" s="9" t="s">
        <v>1859</v>
      </c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8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8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84"/>
      <c r="CQ381" s="84"/>
      <c r="CR381" s="84"/>
      <c r="CS381" s="84"/>
      <c r="CT381" s="84"/>
      <c r="CU381" s="84"/>
      <c r="CV381" s="84"/>
      <c r="CW381" s="84"/>
      <c r="CX381" s="74" t="s">
        <v>1855</v>
      </c>
      <c r="CY381" s="9"/>
      <c r="CZ381" s="9" t="s">
        <v>1861</v>
      </c>
      <c r="DA381" s="9">
        <v>0</v>
      </c>
      <c r="DB381" s="9">
        <v>1</v>
      </c>
      <c r="DC381" s="9">
        <v>0</v>
      </c>
      <c r="DD381" s="9">
        <v>1</v>
      </c>
    </row>
    <row r="382" spans="1:108" x14ac:dyDescent="0.25">
      <c r="A382" s="1">
        <f ca="1">CELL("contents",'Общие сведения'!A381)</f>
        <v>378</v>
      </c>
      <c r="B382" s="1" t="str">
        <f ca="1">CELL("contents",'Общие сведения'!B381)</f>
        <v>Седова, 74</v>
      </c>
      <c r="C382" s="9"/>
      <c r="D382" s="9" t="s">
        <v>1856</v>
      </c>
      <c r="E382" s="9">
        <v>3808166404</v>
      </c>
      <c r="F382" s="9" t="s">
        <v>1856</v>
      </c>
      <c r="G382" s="9"/>
      <c r="H382" s="9" t="s">
        <v>1856</v>
      </c>
      <c r="I382" s="9"/>
      <c r="J382" s="9" t="s">
        <v>1856</v>
      </c>
      <c r="K382" s="9" t="s">
        <v>1857</v>
      </c>
      <c r="L382" s="9" t="s">
        <v>1856</v>
      </c>
      <c r="M382" s="9" t="s">
        <v>1857</v>
      </c>
      <c r="N382" s="9" t="s">
        <v>1856</v>
      </c>
      <c r="O382" s="9" t="s">
        <v>1858</v>
      </c>
      <c r="P382" s="9" t="s">
        <v>1859</v>
      </c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8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8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84"/>
      <c r="CQ382" s="84"/>
      <c r="CR382" s="84"/>
      <c r="CS382" s="84"/>
      <c r="CT382" s="84"/>
      <c r="CU382" s="84"/>
      <c r="CV382" s="84"/>
      <c r="CW382" s="84"/>
      <c r="CX382" s="74" t="s">
        <v>1855</v>
      </c>
      <c r="CY382" s="9"/>
      <c r="CZ382" s="9" t="s">
        <v>1860</v>
      </c>
      <c r="DA382" s="9">
        <v>0</v>
      </c>
      <c r="DB382" s="9">
        <v>1</v>
      </c>
      <c r="DC382" s="9">
        <v>0</v>
      </c>
      <c r="DD382" s="9">
        <v>1</v>
      </c>
    </row>
    <row r="383" spans="1:108" x14ac:dyDescent="0.25">
      <c r="A383" s="1">
        <f ca="1">CELL("contents",'Общие сведения'!A382)</f>
        <v>379</v>
      </c>
      <c r="B383" s="1" t="str">
        <f ca="1">CELL("contents",'Общие сведения'!B382)</f>
        <v>Сибирская, 1-а</v>
      </c>
      <c r="C383" s="9">
        <v>3811095810</v>
      </c>
      <c r="D383" s="9" t="s">
        <v>1856</v>
      </c>
      <c r="E383" s="9">
        <v>3808166404</v>
      </c>
      <c r="F383" s="9" t="s">
        <v>1856</v>
      </c>
      <c r="G383" s="9"/>
      <c r="H383" s="9" t="s">
        <v>1856</v>
      </c>
      <c r="I383" s="9">
        <v>3811095810</v>
      </c>
      <c r="J383" s="9" t="s">
        <v>1856</v>
      </c>
      <c r="K383" s="9" t="s">
        <v>1857</v>
      </c>
      <c r="L383" s="9" t="s">
        <v>1856</v>
      </c>
      <c r="M383" s="9" t="s">
        <v>1857</v>
      </c>
      <c r="N383" s="9" t="s">
        <v>1856</v>
      </c>
      <c r="O383" s="9" t="s">
        <v>1862</v>
      </c>
      <c r="P383" s="9" t="s">
        <v>1859</v>
      </c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8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84"/>
      <c r="CQ383" s="84"/>
      <c r="CR383" s="84"/>
      <c r="CS383" s="84"/>
      <c r="CT383" s="84"/>
      <c r="CU383" s="84"/>
      <c r="CV383" s="84"/>
      <c r="CW383" s="84"/>
      <c r="CX383" s="74" t="s">
        <v>1855</v>
      </c>
      <c r="CY383" s="9"/>
      <c r="CZ383" s="9" t="s">
        <v>1861</v>
      </c>
      <c r="DA383" s="9">
        <v>0</v>
      </c>
      <c r="DB383" s="9">
        <v>1</v>
      </c>
      <c r="DC383" s="9">
        <v>0</v>
      </c>
      <c r="DD383" s="9">
        <v>1</v>
      </c>
    </row>
    <row r="384" spans="1:108" x14ac:dyDescent="0.25">
      <c r="A384" s="1">
        <f ca="1">CELL("contents",'Общие сведения'!A383)</f>
        <v>380</v>
      </c>
      <c r="B384" s="1" t="str">
        <f ca="1">CELL("contents",'Общие сведения'!B383)</f>
        <v>Сибирская, 1-б</v>
      </c>
      <c r="C384" s="9">
        <v>3811095810</v>
      </c>
      <c r="D384" s="9" t="s">
        <v>1856</v>
      </c>
      <c r="E384" s="9">
        <v>3808166404</v>
      </c>
      <c r="F384" s="9" t="s">
        <v>1856</v>
      </c>
      <c r="G384" s="9"/>
      <c r="H384" s="9" t="s">
        <v>1856</v>
      </c>
      <c r="I384" s="9">
        <v>3811095810</v>
      </c>
      <c r="J384" s="9" t="s">
        <v>1856</v>
      </c>
      <c r="K384" s="9" t="s">
        <v>1857</v>
      </c>
      <c r="L384" s="9" t="s">
        <v>1856</v>
      </c>
      <c r="M384" s="9" t="s">
        <v>1857</v>
      </c>
      <c r="N384" s="9" t="s">
        <v>1856</v>
      </c>
      <c r="O384" s="9" t="s">
        <v>1862</v>
      </c>
      <c r="P384" s="9" t="s">
        <v>1859</v>
      </c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8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84"/>
      <c r="CQ384" s="84"/>
      <c r="CR384" s="84"/>
      <c r="CS384" s="84"/>
      <c r="CT384" s="84"/>
      <c r="CU384" s="84"/>
      <c r="CV384" s="84"/>
      <c r="CW384" s="84"/>
      <c r="CX384" s="74" t="s">
        <v>1855</v>
      </c>
      <c r="CY384" s="9"/>
      <c r="CZ384" s="9" t="s">
        <v>1861</v>
      </c>
      <c r="DA384" s="9">
        <v>0</v>
      </c>
      <c r="DB384" s="9">
        <v>1</v>
      </c>
      <c r="DC384" s="9">
        <v>0</v>
      </c>
      <c r="DD384" s="9">
        <v>1</v>
      </c>
    </row>
    <row r="385" spans="1:108" x14ac:dyDescent="0.25">
      <c r="A385" s="1">
        <f ca="1">CELL("contents",'Общие сведения'!A384)</f>
        <v>381</v>
      </c>
      <c r="B385" s="1" t="str">
        <f ca="1">CELL("contents",'Общие сведения'!B384)</f>
        <v>Сибирская, 1-в</v>
      </c>
      <c r="C385" s="9">
        <v>3811095810</v>
      </c>
      <c r="D385" s="9" t="s">
        <v>1856</v>
      </c>
      <c r="E385" s="9">
        <v>3808166404</v>
      </c>
      <c r="F385" s="9" t="s">
        <v>1856</v>
      </c>
      <c r="G385" s="9"/>
      <c r="H385" s="9" t="s">
        <v>1856</v>
      </c>
      <c r="I385" s="9">
        <v>3811095810</v>
      </c>
      <c r="J385" s="9" t="s">
        <v>1856</v>
      </c>
      <c r="K385" s="9" t="s">
        <v>1857</v>
      </c>
      <c r="L385" s="9" t="s">
        <v>1856</v>
      </c>
      <c r="M385" s="9" t="s">
        <v>1857</v>
      </c>
      <c r="N385" s="9" t="s">
        <v>1856</v>
      </c>
      <c r="O385" s="9" t="s">
        <v>1862</v>
      </c>
      <c r="P385" s="9" t="s">
        <v>1859</v>
      </c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8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84"/>
      <c r="CQ385" s="84"/>
      <c r="CR385" s="84"/>
      <c r="CS385" s="84"/>
      <c r="CT385" s="84"/>
      <c r="CU385" s="84"/>
      <c r="CV385" s="84"/>
      <c r="CW385" s="84"/>
      <c r="CX385" s="74" t="s">
        <v>1855</v>
      </c>
      <c r="CY385" s="9"/>
      <c r="CZ385" s="9" t="s">
        <v>1861</v>
      </c>
      <c r="DA385" s="9">
        <v>0</v>
      </c>
      <c r="DB385" s="9">
        <v>1</v>
      </c>
      <c r="DC385" s="9">
        <v>0</v>
      </c>
      <c r="DD385" s="9">
        <v>1</v>
      </c>
    </row>
    <row r="386" spans="1:108" x14ac:dyDescent="0.25">
      <c r="A386" s="1">
        <f ca="1">CELL("contents",'Общие сведения'!A385)</f>
        <v>382</v>
      </c>
      <c r="B386" s="1" t="str">
        <f ca="1">CELL("contents",'Общие сведения'!B385)</f>
        <v>Советская, 10-Б</v>
      </c>
      <c r="C386" s="9"/>
      <c r="D386" s="9" t="s">
        <v>1856</v>
      </c>
      <c r="E386" s="9">
        <v>3808166404</v>
      </c>
      <c r="F386" s="9" t="s">
        <v>1856</v>
      </c>
      <c r="G386" s="9"/>
      <c r="H386" s="9" t="s">
        <v>1856</v>
      </c>
      <c r="I386" s="9"/>
      <c r="J386" s="9" t="s">
        <v>1856</v>
      </c>
      <c r="K386" s="9" t="s">
        <v>1857</v>
      </c>
      <c r="L386" s="9" t="s">
        <v>1856</v>
      </c>
      <c r="M386" s="9"/>
      <c r="N386" s="9" t="s">
        <v>1856</v>
      </c>
      <c r="O386" s="9" t="s">
        <v>1869</v>
      </c>
      <c r="P386" s="9" t="s">
        <v>1859</v>
      </c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8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8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84"/>
      <c r="CQ386" s="84"/>
      <c r="CR386" s="84"/>
      <c r="CS386" s="84"/>
      <c r="CT386" s="84"/>
      <c r="CU386" s="84"/>
      <c r="CV386" s="84"/>
      <c r="CW386" s="84"/>
      <c r="CX386" s="74" t="s">
        <v>1855</v>
      </c>
      <c r="CY386" s="9"/>
      <c r="CZ386" s="9" t="s">
        <v>1861</v>
      </c>
      <c r="DA386" s="9">
        <v>0</v>
      </c>
      <c r="DB386" s="9">
        <v>1</v>
      </c>
      <c r="DC386" s="9">
        <v>0</v>
      </c>
      <c r="DD386" s="9">
        <v>1</v>
      </c>
    </row>
    <row r="387" spans="1:108" x14ac:dyDescent="0.25">
      <c r="A387" s="1">
        <f ca="1">CELL("contents",'Общие сведения'!A386)</f>
        <v>383</v>
      </c>
      <c r="B387" s="1" t="str">
        <f ca="1">CELL("contents",'Общие сведения'!B386)</f>
        <v>Советская, 10-В</v>
      </c>
      <c r="C387" s="9"/>
      <c r="D387" s="9" t="s">
        <v>1856</v>
      </c>
      <c r="E387" s="9">
        <v>3808166404</v>
      </c>
      <c r="F387" s="9" t="s">
        <v>1856</v>
      </c>
      <c r="G387" s="9"/>
      <c r="H387" s="9" t="s">
        <v>1856</v>
      </c>
      <c r="I387" s="9"/>
      <c r="J387" s="9" t="s">
        <v>1856</v>
      </c>
      <c r="K387" s="9" t="s">
        <v>1857</v>
      </c>
      <c r="L387" s="9" t="s">
        <v>1856</v>
      </c>
      <c r="M387" s="9"/>
      <c r="N387" s="9" t="s">
        <v>1856</v>
      </c>
      <c r="O387" s="9" t="s">
        <v>1869</v>
      </c>
      <c r="P387" s="9" t="s">
        <v>1859</v>
      </c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8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8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84"/>
      <c r="CQ387" s="84"/>
      <c r="CR387" s="84"/>
      <c r="CS387" s="84"/>
      <c r="CT387" s="84"/>
      <c r="CU387" s="84"/>
      <c r="CV387" s="84"/>
      <c r="CW387" s="84"/>
      <c r="CX387" s="74" t="s">
        <v>1855</v>
      </c>
      <c r="CY387" s="9"/>
      <c r="CZ387" s="9" t="s">
        <v>1861</v>
      </c>
      <c r="DA387" s="9">
        <v>0</v>
      </c>
      <c r="DB387" s="9">
        <v>1</v>
      </c>
      <c r="DC387" s="9">
        <v>0</v>
      </c>
      <c r="DD387" s="9">
        <v>1</v>
      </c>
    </row>
    <row r="388" spans="1:108" s="1" customFormat="1" x14ac:dyDescent="0.25">
      <c r="A388" s="1">
        <f ca="1">CELL("contents",'Общие сведения'!A387)</f>
        <v>384</v>
      </c>
      <c r="B388" s="1" t="str">
        <f ca="1">CELL("contents",'Общие сведения'!B387)</f>
        <v>Советская, 10-а</v>
      </c>
      <c r="C388" s="10"/>
      <c r="D388" s="10" t="s">
        <v>1856</v>
      </c>
      <c r="E388" s="10">
        <v>3808166404</v>
      </c>
      <c r="F388" s="10" t="s">
        <v>1856</v>
      </c>
      <c r="G388" s="10"/>
      <c r="H388" s="10" t="s">
        <v>1856</v>
      </c>
      <c r="I388" s="10"/>
      <c r="J388" s="10" t="s">
        <v>1856</v>
      </c>
      <c r="K388" s="10" t="s">
        <v>1857</v>
      </c>
      <c r="L388" s="10" t="s">
        <v>1856</v>
      </c>
      <c r="M388" s="10"/>
      <c r="N388" s="10" t="s">
        <v>1856</v>
      </c>
      <c r="O388" s="10" t="s">
        <v>1869</v>
      </c>
      <c r="P388" s="10" t="s">
        <v>1859</v>
      </c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83" t="s">
        <v>1855</v>
      </c>
      <c r="CY388" s="10"/>
      <c r="CZ388" s="10" t="s">
        <v>1861</v>
      </c>
      <c r="DA388" s="10">
        <v>0</v>
      </c>
      <c r="DB388" s="10">
        <v>1</v>
      </c>
      <c r="DC388" s="10">
        <v>0</v>
      </c>
      <c r="DD388" s="10">
        <v>1</v>
      </c>
    </row>
    <row r="389" spans="1:108" x14ac:dyDescent="0.25">
      <c r="A389" s="1">
        <f ca="1">CELL("contents",'Общие сведения'!A388)</f>
        <v>385</v>
      </c>
      <c r="B389" s="1" t="str">
        <f ca="1">CELL("contents",'Общие сведения'!B388)</f>
        <v>Строителей, 1</v>
      </c>
      <c r="C389" s="9"/>
      <c r="D389" s="9" t="s">
        <v>1856</v>
      </c>
      <c r="E389" s="9">
        <v>3808166404</v>
      </c>
      <c r="F389" s="9" t="s">
        <v>1856</v>
      </c>
      <c r="G389" s="9"/>
      <c r="H389" s="9" t="s">
        <v>1856</v>
      </c>
      <c r="I389" s="9"/>
      <c r="J389" s="9" t="s">
        <v>1856</v>
      </c>
      <c r="K389" s="9" t="s">
        <v>1857</v>
      </c>
      <c r="L389" s="9" t="s">
        <v>1856</v>
      </c>
      <c r="M389" s="9"/>
      <c r="N389" s="9" t="s">
        <v>1856</v>
      </c>
      <c r="O389" s="9" t="s">
        <v>1864</v>
      </c>
      <c r="P389" s="9" t="s">
        <v>1859</v>
      </c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8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8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84"/>
      <c r="CQ389" s="84"/>
      <c r="CR389" s="84"/>
      <c r="CS389" s="84"/>
      <c r="CT389" s="84"/>
      <c r="CU389" s="84"/>
      <c r="CV389" s="84"/>
      <c r="CW389" s="84"/>
      <c r="CX389" s="74" t="s">
        <v>1855</v>
      </c>
      <c r="CY389" s="9"/>
      <c r="CZ389" s="9" t="s">
        <v>1861</v>
      </c>
      <c r="DA389" s="9">
        <v>0</v>
      </c>
      <c r="DB389" s="9">
        <v>1</v>
      </c>
      <c r="DC389" s="9">
        <v>0</v>
      </c>
      <c r="DD389" s="9">
        <v>1</v>
      </c>
    </row>
    <row r="390" spans="1:108" x14ac:dyDescent="0.25">
      <c r="A390" s="1">
        <f ca="1">CELL("contents",'Общие сведения'!A389)</f>
        <v>386</v>
      </c>
      <c r="B390" s="1" t="str">
        <f ca="1">CELL("contents",'Общие сведения'!B389)</f>
        <v>Строителей, 2</v>
      </c>
      <c r="C390" s="9"/>
      <c r="D390" s="9" t="s">
        <v>1856</v>
      </c>
      <c r="E390" s="9">
        <v>3808166404</v>
      </c>
      <c r="F390" s="9" t="s">
        <v>1856</v>
      </c>
      <c r="G390" s="9"/>
      <c r="H390" s="9" t="s">
        <v>1856</v>
      </c>
      <c r="I390" s="9"/>
      <c r="J390" s="9" t="s">
        <v>1856</v>
      </c>
      <c r="K390" s="9" t="s">
        <v>1857</v>
      </c>
      <c r="L390" s="9" t="s">
        <v>1856</v>
      </c>
      <c r="M390" s="9"/>
      <c r="N390" s="9" t="s">
        <v>1856</v>
      </c>
      <c r="O390" s="9" t="s">
        <v>1864</v>
      </c>
      <c r="P390" s="9" t="s">
        <v>1859</v>
      </c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8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84"/>
      <c r="CQ390" s="84"/>
      <c r="CR390" s="84"/>
      <c r="CS390" s="84"/>
      <c r="CT390" s="84"/>
      <c r="CU390" s="84"/>
      <c r="CV390" s="84"/>
      <c r="CW390" s="84"/>
      <c r="CX390" s="74" t="s">
        <v>1855</v>
      </c>
      <c r="CY390" s="9"/>
      <c r="CZ390" s="9" t="s">
        <v>1861</v>
      </c>
      <c r="DA390" s="9">
        <v>0</v>
      </c>
      <c r="DB390" s="9">
        <v>1</v>
      </c>
      <c r="DC390" s="9">
        <v>0</v>
      </c>
      <c r="DD390" s="9">
        <v>1</v>
      </c>
    </row>
    <row r="391" spans="1:108" x14ac:dyDescent="0.25">
      <c r="A391" s="1">
        <f ca="1">CELL("contents",'Общие сведения'!A390)</f>
        <v>387</v>
      </c>
      <c r="B391" s="1" t="str">
        <f ca="1">CELL("contents",'Общие сведения'!B390)</f>
        <v>Строителей, 3</v>
      </c>
      <c r="C391" s="9"/>
      <c r="D391" s="9" t="s">
        <v>1856</v>
      </c>
      <c r="E391" s="9">
        <v>3808166404</v>
      </c>
      <c r="F391" s="9" t="s">
        <v>1856</v>
      </c>
      <c r="G391" s="9"/>
      <c r="H391" s="9" t="s">
        <v>1856</v>
      </c>
      <c r="I391" s="9"/>
      <c r="J391" s="9" t="s">
        <v>1856</v>
      </c>
      <c r="K391" s="9" t="s">
        <v>1857</v>
      </c>
      <c r="L391" s="9" t="s">
        <v>1856</v>
      </c>
      <c r="M391" s="9"/>
      <c r="N391" s="9" t="s">
        <v>1856</v>
      </c>
      <c r="O391" s="9" t="s">
        <v>1864</v>
      </c>
      <c r="P391" s="9" t="s">
        <v>1859</v>
      </c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8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8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84"/>
      <c r="CQ391" s="84"/>
      <c r="CR391" s="84"/>
      <c r="CS391" s="84"/>
      <c r="CT391" s="84"/>
      <c r="CU391" s="84"/>
      <c r="CV391" s="84"/>
      <c r="CW391" s="84"/>
      <c r="CX391" s="74" t="s">
        <v>1855</v>
      </c>
      <c r="CY391" s="9"/>
      <c r="CZ391" s="9" t="s">
        <v>1861</v>
      </c>
      <c r="DA391" s="9">
        <v>0</v>
      </c>
      <c r="DB391" s="9">
        <v>1</v>
      </c>
      <c r="DC391" s="9">
        <v>0</v>
      </c>
      <c r="DD391" s="9">
        <v>1</v>
      </c>
    </row>
    <row r="392" spans="1:108" x14ac:dyDescent="0.25">
      <c r="A392" s="1">
        <f ca="1">CELL("contents",'Общие сведения'!A391)</f>
        <v>388</v>
      </c>
      <c r="B392" s="1" t="str">
        <f ca="1">CELL("contents",'Общие сведения'!B391)</f>
        <v>Строителей, 4</v>
      </c>
      <c r="C392" s="9"/>
      <c r="D392" s="9" t="s">
        <v>1856</v>
      </c>
      <c r="E392" s="9">
        <v>3808166404</v>
      </c>
      <c r="F392" s="9" t="s">
        <v>1856</v>
      </c>
      <c r="G392" s="9"/>
      <c r="H392" s="9" t="s">
        <v>1856</v>
      </c>
      <c r="I392" s="9"/>
      <c r="J392" s="9" t="s">
        <v>1856</v>
      </c>
      <c r="K392" s="9" t="s">
        <v>1857</v>
      </c>
      <c r="L392" s="9" t="s">
        <v>1856</v>
      </c>
      <c r="M392" s="9"/>
      <c r="N392" s="9" t="s">
        <v>1856</v>
      </c>
      <c r="O392" s="9" t="s">
        <v>1864</v>
      </c>
      <c r="P392" s="9" t="s">
        <v>1859</v>
      </c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8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8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84"/>
      <c r="CQ392" s="84"/>
      <c r="CR392" s="84"/>
      <c r="CS392" s="84"/>
      <c r="CT392" s="84"/>
      <c r="CU392" s="84"/>
      <c r="CV392" s="84"/>
      <c r="CW392" s="84"/>
      <c r="CX392" s="74" t="s">
        <v>1855</v>
      </c>
      <c r="CY392" s="9"/>
      <c r="CZ392" s="9" t="s">
        <v>1861</v>
      </c>
      <c r="DA392" s="9">
        <v>0</v>
      </c>
      <c r="DB392" s="9">
        <v>1</v>
      </c>
      <c r="DC392" s="9">
        <v>0</v>
      </c>
      <c r="DD392" s="9">
        <v>1</v>
      </c>
    </row>
    <row r="393" spans="1:108" x14ac:dyDescent="0.25">
      <c r="A393" s="1">
        <f ca="1">CELL("contents",'Общие сведения'!A392)</f>
        <v>389</v>
      </c>
      <c r="B393" s="1" t="str">
        <f ca="1">CELL("contents",'Общие сведения'!B392)</f>
        <v>Строителей, 5</v>
      </c>
      <c r="C393" s="9"/>
      <c r="D393" s="9" t="s">
        <v>1856</v>
      </c>
      <c r="E393" s="9">
        <v>3808166404</v>
      </c>
      <c r="F393" s="9" t="s">
        <v>1856</v>
      </c>
      <c r="G393" s="9"/>
      <c r="H393" s="9" t="s">
        <v>1856</v>
      </c>
      <c r="I393" s="9"/>
      <c r="J393" s="9" t="s">
        <v>1856</v>
      </c>
      <c r="K393" s="9" t="s">
        <v>1857</v>
      </c>
      <c r="L393" s="9" t="s">
        <v>1856</v>
      </c>
      <c r="M393" s="9"/>
      <c r="N393" s="9" t="s">
        <v>1856</v>
      </c>
      <c r="O393" s="9" t="s">
        <v>1864</v>
      </c>
      <c r="P393" s="9" t="s">
        <v>1859</v>
      </c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8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8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84"/>
      <c r="CQ393" s="84"/>
      <c r="CR393" s="84"/>
      <c r="CS393" s="84"/>
      <c r="CT393" s="84"/>
      <c r="CU393" s="84"/>
      <c r="CV393" s="84"/>
      <c r="CW393" s="84"/>
      <c r="CX393" s="74" t="s">
        <v>1855</v>
      </c>
      <c r="CY393" s="9"/>
      <c r="CZ393" s="9" t="s">
        <v>1861</v>
      </c>
      <c r="DA393" s="9">
        <v>0</v>
      </c>
      <c r="DB393" s="9">
        <v>1</v>
      </c>
      <c r="DC393" s="9">
        <v>0</v>
      </c>
      <c r="DD393" s="9">
        <v>1</v>
      </c>
    </row>
    <row r="394" spans="1:108" x14ac:dyDescent="0.25">
      <c r="A394" s="1">
        <f ca="1">CELL("contents",'Общие сведения'!A393)</f>
        <v>390</v>
      </c>
      <c r="B394" s="1" t="str">
        <f ca="1">CELL("contents",'Общие сведения'!B393)</f>
        <v>Строителей, 6</v>
      </c>
      <c r="C394" s="9"/>
      <c r="D394" s="9" t="s">
        <v>1856</v>
      </c>
      <c r="E394" s="9">
        <v>3808166404</v>
      </c>
      <c r="F394" s="9" t="s">
        <v>1856</v>
      </c>
      <c r="G394" s="9"/>
      <c r="H394" s="9" t="s">
        <v>1856</v>
      </c>
      <c r="I394" s="9"/>
      <c r="J394" s="9" t="s">
        <v>1856</v>
      </c>
      <c r="K394" s="9" t="s">
        <v>1857</v>
      </c>
      <c r="L394" s="9" t="s">
        <v>1856</v>
      </c>
      <c r="M394" s="9"/>
      <c r="N394" s="9" t="s">
        <v>1856</v>
      </c>
      <c r="O394" s="9" t="s">
        <v>1864</v>
      </c>
      <c r="P394" s="9" t="s">
        <v>1859</v>
      </c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8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8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84"/>
      <c r="CQ394" s="84"/>
      <c r="CR394" s="84"/>
      <c r="CS394" s="84"/>
      <c r="CT394" s="84"/>
      <c r="CU394" s="84"/>
      <c r="CV394" s="84"/>
      <c r="CW394" s="84"/>
      <c r="CX394" s="74" t="s">
        <v>1855</v>
      </c>
      <c r="CY394" s="9"/>
      <c r="CZ394" s="9" t="s">
        <v>1861</v>
      </c>
      <c r="DA394" s="9">
        <v>0</v>
      </c>
      <c r="DB394" s="9">
        <v>1</v>
      </c>
      <c r="DC394" s="9">
        <v>0</v>
      </c>
      <c r="DD394" s="9">
        <v>1</v>
      </c>
    </row>
    <row r="395" spans="1:108" x14ac:dyDescent="0.25">
      <c r="A395" s="1">
        <f ca="1">CELL("contents",'Общие сведения'!A394)</f>
        <v>391</v>
      </c>
      <c r="B395" s="1" t="str">
        <f ca="1">CELL("contents",'Общие сведения'!B394)</f>
        <v>Строителей, 7</v>
      </c>
      <c r="C395" s="9"/>
      <c r="D395" s="9" t="s">
        <v>1856</v>
      </c>
      <c r="E395" s="9">
        <v>3808166404</v>
      </c>
      <c r="F395" s="9" t="s">
        <v>1856</v>
      </c>
      <c r="G395" s="9"/>
      <c r="H395" s="9" t="s">
        <v>1856</v>
      </c>
      <c r="I395" s="9"/>
      <c r="J395" s="9" t="s">
        <v>1856</v>
      </c>
      <c r="K395" s="9" t="s">
        <v>1857</v>
      </c>
      <c r="L395" s="9" t="s">
        <v>1856</v>
      </c>
      <c r="M395" s="9"/>
      <c r="N395" s="9" t="s">
        <v>1856</v>
      </c>
      <c r="O395" s="9" t="s">
        <v>1864</v>
      </c>
      <c r="P395" s="9" t="s">
        <v>1859</v>
      </c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8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8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84"/>
      <c r="CQ395" s="84"/>
      <c r="CR395" s="84"/>
      <c r="CS395" s="84"/>
      <c r="CT395" s="84"/>
      <c r="CU395" s="84"/>
      <c r="CV395" s="84"/>
      <c r="CW395" s="84"/>
      <c r="CX395" s="74" t="s">
        <v>1855</v>
      </c>
      <c r="CY395" s="9"/>
      <c r="CZ395" s="9" t="s">
        <v>1861</v>
      </c>
      <c r="DA395" s="9">
        <v>0</v>
      </c>
      <c r="DB395" s="9">
        <v>1</v>
      </c>
      <c r="DC395" s="9">
        <v>0</v>
      </c>
      <c r="DD395" s="9">
        <v>1</v>
      </c>
    </row>
    <row r="396" spans="1:108" x14ac:dyDescent="0.25">
      <c r="A396" s="1">
        <f ca="1">CELL("contents",'Общие сведения'!A395)</f>
        <v>392</v>
      </c>
      <c r="B396" s="1" t="str">
        <f ca="1">CELL("contents",'Общие сведения'!B395)</f>
        <v>Строителей, 8</v>
      </c>
      <c r="C396" s="9"/>
      <c r="D396" s="9" t="s">
        <v>1856</v>
      </c>
      <c r="E396" s="9">
        <v>3808166404</v>
      </c>
      <c r="F396" s="9" t="s">
        <v>1856</v>
      </c>
      <c r="G396" s="9"/>
      <c r="H396" s="9" t="s">
        <v>1856</v>
      </c>
      <c r="I396" s="9"/>
      <c r="J396" s="9" t="s">
        <v>1856</v>
      </c>
      <c r="K396" s="9" t="s">
        <v>1857</v>
      </c>
      <c r="L396" s="9" t="s">
        <v>1856</v>
      </c>
      <c r="M396" s="9"/>
      <c r="N396" s="9" t="s">
        <v>1856</v>
      </c>
      <c r="O396" s="9" t="s">
        <v>1864</v>
      </c>
      <c r="P396" s="9" t="s">
        <v>1859</v>
      </c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8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8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84"/>
      <c r="CQ396" s="84"/>
      <c r="CR396" s="84"/>
      <c r="CS396" s="84"/>
      <c r="CT396" s="84"/>
      <c r="CU396" s="84"/>
      <c r="CV396" s="84"/>
      <c r="CW396" s="84"/>
      <c r="CX396" s="74" t="s">
        <v>1855</v>
      </c>
      <c r="CY396" s="9"/>
      <c r="CZ396" s="9" t="s">
        <v>1861</v>
      </c>
      <c r="DA396" s="9">
        <v>0</v>
      </c>
      <c r="DB396" s="9">
        <v>1</v>
      </c>
      <c r="DC396" s="9">
        <v>0</v>
      </c>
      <c r="DD396" s="9">
        <v>1</v>
      </c>
    </row>
    <row r="397" spans="1:108" x14ac:dyDescent="0.25">
      <c r="A397" s="1">
        <f ca="1">CELL("contents",'Общие сведения'!A396)</f>
        <v>393</v>
      </c>
      <c r="B397" s="1" t="str">
        <f ca="1">CELL("contents",'Общие сведения'!B396)</f>
        <v>Строителей, 9</v>
      </c>
      <c r="C397" s="9"/>
      <c r="D397" s="9" t="s">
        <v>1856</v>
      </c>
      <c r="E397" s="9">
        <v>3808166404</v>
      </c>
      <c r="F397" s="9" t="s">
        <v>1856</v>
      </c>
      <c r="G397" s="9"/>
      <c r="H397" s="9" t="s">
        <v>1856</v>
      </c>
      <c r="I397" s="9"/>
      <c r="J397" s="9" t="s">
        <v>1856</v>
      </c>
      <c r="K397" s="9" t="s">
        <v>1857</v>
      </c>
      <c r="L397" s="9" t="s">
        <v>1856</v>
      </c>
      <c r="M397" s="9"/>
      <c r="N397" s="9" t="s">
        <v>1856</v>
      </c>
      <c r="O397" s="9" t="s">
        <v>1864</v>
      </c>
      <c r="P397" s="9" t="s">
        <v>1859</v>
      </c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8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8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84"/>
      <c r="CQ397" s="84"/>
      <c r="CR397" s="84"/>
      <c r="CS397" s="84"/>
      <c r="CT397" s="84"/>
      <c r="CU397" s="84"/>
      <c r="CV397" s="84"/>
      <c r="CW397" s="84"/>
      <c r="CX397" s="74" t="s">
        <v>1855</v>
      </c>
      <c r="CY397" s="9"/>
      <c r="CZ397" s="9" t="s">
        <v>1861</v>
      </c>
      <c r="DA397" s="9">
        <v>0</v>
      </c>
      <c r="DB397" s="9">
        <v>1</v>
      </c>
      <c r="DC397" s="9">
        <v>0</v>
      </c>
      <c r="DD397" s="9">
        <v>1</v>
      </c>
    </row>
    <row r="398" spans="1:108" x14ac:dyDescent="0.25">
      <c r="A398" s="1">
        <f ca="1">CELL("contents",'Общие сведения'!A397)</f>
        <v>394</v>
      </c>
      <c r="B398" s="1" t="str">
        <f ca="1">CELL("contents",'Общие сведения'!B397)</f>
        <v>Сударева, 15</v>
      </c>
      <c r="C398" s="9">
        <v>3811095810</v>
      </c>
      <c r="D398" s="9" t="s">
        <v>1856</v>
      </c>
      <c r="E398" s="9">
        <v>3808166404</v>
      </c>
      <c r="F398" s="9" t="s">
        <v>1856</v>
      </c>
      <c r="G398" s="9"/>
      <c r="H398" s="9" t="s">
        <v>1856</v>
      </c>
      <c r="I398" s="9">
        <v>3811095810</v>
      </c>
      <c r="J398" s="9" t="s">
        <v>1856</v>
      </c>
      <c r="K398" s="9" t="s">
        <v>1857</v>
      </c>
      <c r="L398" s="9" t="s">
        <v>1856</v>
      </c>
      <c r="M398" s="9" t="s">
        <v>1857</v>
      </c>
      <c r="N398" s="9" t="s">
        <v>1856</v>
      </c>
      <c r="O398" s="9" t="s">
        <v>1862</v>
      </c>
      <c r="P398" s="9" t="s">
        <v>1859</v>
      </c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8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8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84"/>
      <c r="CQ398" s="84"/>
      <c r="CR398" s="84"/>
      <c r="CS398" s="84"/>
      <c r="CT398" s="84"/>
      <c r="CU398" s="84"/>
      <c r="CV398" s="84"/>
      <c r="CW398" s="84"/>
      <c r="CX398" s="74" t="s">
        <v>1855</v>
      </c>
      <c r="CY398" s="9"/>
      <c r="CZ398" s="9" t="s">
        <v>1861</v>
      </c>
      <c r="DA398" s="9">
        <v>0</v>
      </c>
      <c r="DB398" s="9">
        <v>1</v>
      </c>
      <c r="DC398" s="9">
        <v>0</v>
      </c>
      <c r="DD398" s="9">
        <v>1</v>
      </c>
    </row>
    <row r="399" spans="1:108" x14ac:dyDescent="0.25">
      <c r="A399" s="1">
        <f ca="1">CELL("contents",'Общие сведения'!A398)</f>
        <v>395</v>
      </c>
      <c r="B399" s="1" t="str">
        <f ca="1">CELL("contents",'Общие сведения'!B398)</f>
        <v>Сударева, 7</v>
      </c>
      <c r="C399" s="9">
        <v>3811095810</v>
      </c>
      <c r="D399" s="9" t="s">
        <v>1856</v>
      </c>
      <c r="E399" s="9">
        <v>3808166404</v>
      </c>
      <c r="F399" s="9" t="s">
        <v>1856</v>
      </c>
      <c r="G399" s="9"/>
      <c r="H399" s="9" t="s">
        <v>1856</v>
      </c>
      <c r="I399" s="9">
        <v>3811095810</v>
      </c>
      <c r="J399" s="9" t="s">
        <v>1856</v>
      </c>
      <c r="K399" s="9" t="s">
        <v>1857</v>
      </c>
      <c r="L399" s="9" t="s">
        <v>1856</v>
      </c>
      <c r="M399" s="9" t="s">
        <v>1857</v>
      </c>
      <c r="N399" s="9" t="s">
        <v>1856</v>
      </c>
      <c r="O399" s="9" t="s">
        <v>1865</v>
      </c>
      <c r="P399" s="9" t="s">
        <v>1859</v>
      </c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8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8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84"/>
      <c r="CQ399" s="84"/>
      <c r="CR399" s="84"/>
      <c r="CS399" s="84"/>
      <c r="CT399" s="84"/>
      <c r="CU399" s="84"/>
      <c r="CV399" s="84"/>
      <c r="CW399" s="84"/>
      <c r="CX399" s="74" t="s">
        <v>1855</v>
      </c>
      <c r="CY399" s="9"/>
      <c r="CZ399" s="9" t="s">
        <v>1860</v>
      </c>
      <c r="DA399" s="9">
        <v>0</v>
      </c>
      <c r="DB399" s="9">
        <v>1</v>
      </c>
      <c r="DC399" s="9">
        <v>0</v>
      </c>
      <c r="DD399" s="9">
        <v>1</v>
      </c>
    </row>
    <row r="400" spans="1:108" x14ac:dyDescent="0.25">
      <c r="A400" s="1">
        <f ca="1">CELL("contents",'Общие сведения'!A399)</f>
        <v>396</v>
      </c>
      <c r="B400" s="1" t="str">
        <f ca="1">CELL("contents",'Общие сведения'!B399)</f>
        <v>Толевая, 7</v>
      </c>
      <c r="C400" s="9">
        <v>3811095810</v>
      </c>
      <c r="D400" s="9" t="s">
        <v>1856</v>
      </c>
      <c r="E400" s="9">
        <v>3808166404</v>
      </c>
      <c r="F400" s="9" t="s">
        <v>1856</v>
      </c>
      <c r="G400" s="9"/>
      <c r="H400" s="9" t="s">
        <v>1856</v>
      </c>
      <c r="I400" s="9">
        <v>3811095810</v>
      </c>
      <c r="J400" s="9" t="s">
        <v>1856</v>
      </c>
      <c r="K400" s="9" t="s">
        <v>1857</v>
      </c>
      <c r="L400" s="9" t="s">
        <v>1856</v>
      </c>
      <c r="M400" s="9"/>
      <c r="N400" s="9" t="s">
        <v>1856</v>
      </c>
      <c r="O400" s="9" t="s">
        <v>1858</v>
      </c>
      <c r="P400" s="9" t="s">
        <v>1859</v>
      </c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8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8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84"/>
      <c r="CQ400" s="84"/>
      <c r="CR400" s="84"/>
      <c r="CS400" s="84"/>
      <c r="CT400" s="84"/>
      <c r="CU400" s="84"/>
      <c r="CV400" s="84"/>
      <c r="CW400" s="84"/>
      <c r="CX400" s="74" t="s">
        <v>1855</v>
      </c>
      <c r="CY400" s="9"/>
      <c r="CZ400" s="9" t="s">
        <v>1861</v>
      </c>
      <c r="DA400" s="9">
        <v>0</v>
      </c>
      <c r="DB400" s="9">
        <v>1</v>
      </c>
      <c r="DC400" s="9">
        <v>0</v>
      </c>
      <c r="DD400" s="9">
        <v>1</v>
      </c>
    </row>
    <row r="401" spans="1:108" x14ac:dyDescent="0.25">
      <c r="A401" s="1">
        <f ca="1">CELL("contents",'Общие сведения'!A400)</f>
        <v>397</v>
      </c>
      <c r="B401" s="1" t="str">
        <f ca="1">CELL("contents",'Общие сведения'!B400)</f>
        <v>Трилиссера, 1-А</v>
      </c>
      <c r="C401" s="9"/>
      <c r="D401" s="9" t="s">
        <v>1856</v>
      </c>
      <c r="E401" s="9">
        <v>3808166404</v>
      </c>
      <c r="F401" s="9" t="s">
        <v>1856</v>
      </c>
      <c r="G401" s="9"/>
      <c r="H401" s="9" t="s">
        <v>1856</v>
      </c>
      <c r="I401" s="9"/>
      <c r="J401" s="9" t="s">
        <v>1856</v>
      </c>
      <c r="K401" s="9" t="s">
        <v>1857</v>
      </c>
      <c r="L401" s="9" t="s">
        <v>1856</v>
      </c>
      <c r="M401" s="9" t="s">
        <v>1857</v>
      </c>
      <c r="N401" s="9" t="s">
        <v>1856</v>
      </c>
      <c r="O401" s="9" t="s">
        <v>1863</v>
      </c>
      <c r="P401" s="9" t="s">
        <v>1859</v>
      </c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8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84"/>
      <c r="CQ401" s="84"/>
      <c r="CR401" s="84"/>
      <c r="CS401" s="84"/>
      <c r="CT401" s="84"/>
      <c r="CU401" s="84"/>
      <c r="CV401" s="84"/>
      <c r="CW401" s="84"/>
      <c r="CX401" s="74" t="s">
        <v>1855</v>
      </c>
      <c r="CY401" s="9"/>
      <c r="CZ401" s="9" t="s">
        <v>1860</v>
      </c>
      <c r="DA401" s="9">
        <v>0</v>
      </c>
      <c r="DB401" s="9">
        <v>1</v>
      </c>
      <c r="DC401" s="9">
        <v>0</v>
      </c>
      <c r="DD401" s="9">
        <v>1</v>
      </c>
    </row>
    <row r="402" spans="1:108" x14ac:dyDescent="0.25">
      <c r="A402" s="1">
        <f ca="1">CELL("contents",'Общие сведения'!A401)</f>
        <v>398</v>
      </c>
      <c r="B402" s="1" t="str">
        <f ca="1">CELL("contents",'Общие сведения'!B401)</f>
        <v>Трилиссера, 1-Б</v>
      </c>
      <c r="C402" s="9">
        <v>3811095810</v>
      </c>
      <c r="D402" s="9" t="s">
        <v>1856</v>
      </c>
      <c r="E402" s="9">
        <v>3808166404</v>
      </c>
      <c r="F402" s="9" t="s">
        <v>1856</v>
      </c>
      <c r="G402" s="9"/>
      <c r="H402" s="9" t="s">
        <v>1856</v>
      </c>
      <c r="I402" s="9">
        <v>3811095810</v>
      </c>
      <c r="J402" s="9" t="s">
        <v>1856</v>
      </c>
      <c r="K402" s="9" t="s">
        <v>1857</v>
      </c>
      <c r="L402" s="9" t="s">
        <v>1856</v>
      </c>
      <c r="M402" s="9" t="s">
        <v>1857</v>
      </c>
      <c r="N402" s="9" t="s">
        <v>1856</v>
      </c>
      <c r="O402" s="9" t="s">
        <v>1858</v>
      </c>
      <c r="P402" s="9" t="s">
        <v>1859</v>
      </c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8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8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84"/>
      <c r="CQ402" s="84"/>
      <c r="CR402" s="84"/>
      <c r="CS402" s="84"/>
      <c r="CT402" s="84"/>
      <c r="CU402" s="84"/>
      <c r="CV402" s="84"/>
      <c r="CW402" s="84"/>
      <c r="CX402" s="9" t="s">
        <v>1866</v>
      </c>
      <c r="CY402" s="9"/>
      <c r="CZ402" s="9" t="s">
        <v>1860</v>
      </c>
      <c r="DA402" s="9">
        <v>0</v>
      </c>
      <c r="DB402" s="9">
        <v>1</v>
      </c>
      <c r="DC402" s="9">
        <v>0</v>
      </c>
      <c r="DD402" s="9">
        <v>1</v>
      </c>
    </row>
    <row r="403" spans="1:108" x14ac:dyDescent="0.25">
      <c r="A403" s="1">
        <f ca="1">CELL("contents",'Общие сведения'!A402)</f>
        <v>399</v>
      </c>
      <c r="B403" s="1" t="str">
        <f ca="1">CELL("contents",'Общие сведения'!B402)</f>
        <v>Трилиссера, 1-в</v>
      </c>
      <c r="C403" s="9"/>
      <c r="D403" s="9" t="s">
        <v>1856</v>
      </c>
      <c r="E403" s="9">
        <v>3808166404</v>
      </c>
      <c r="F403" s="9" t="s">
        <v>1856</v>
      </c>
      <c r="G403" s="9"/>
      <c r="H403" s="9" t="s">
        <v>1856</v>
      </c>
      <c r="I403" s="9"/>
      <c r="J403" s="9" t="s">
        <v>1856</v>
      </c>
      <c r="K403" s="9" t="s">
        <v>1857</v>
      </c>
      <c r="L403" s="9" t="s">
        <v>1856</v>
      </c>
      <c r="M403" s="9" t="s">
        <v>1857</v>
      </c>
      <c r="N403" s="9" t="s">
        <v>1856</v>
      </c>
      <c r="O403" s="9" t="s">
        <v>1872</v>
      </c>
      <c r="P403" s="9" t="s">
        <v>1859</v>
      </c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8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8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84"/>
      <c r="CQ403" s="84"/>
      <c r="CR403" s="84"/>
      <c r="CS403" s="84"/>
      <c r="CT403" s="84"/>
      <c r="CU403" s="84"/>
      <c r="CV403" s="84"/>
      <c r="CW403" s="84"/>
      <c r="CX403" s="74" t="s">
        <v>1855</v>
      </c>
      <c r="CY403" s="9"/>
      <c r="CZ403" s="9" t="s">
        <v>1860</v>
      </c>
      <c r="DA403" s="9">
        <v>0</v>
      </c>
      <c r="DB403" s="9">
        <v>1</v>
      </c>
      <c r="DC403" s="9">
        <v>0</v>
      </c>
      <c r="DD403" s="9">
        <v>1</v>
      </c>
    </row>
    <row r="404" spans="1:108" x14ac:dyDescent="0.25">
      <c r="A404" s="1">
        <f ca="1">CELL("contents",'Общие сведения'!A403)</f>
        <v>400</v>
      </c>
      <c r="B404" s="1" t="str">
        <f ca="1">CELL("contents",'Общие сведения'!B403)</f>
        <v>Трилиссера, 32</v>
      </c>
      <c r="C404" s="9">
        <v>3811095810</v>
      </c>
      <c r="D404" s="9" t="s">
        <v>1856</v>
      </c>
      <c r="E404" s="9">
        <v>3808166404</v>
      </c>
      <c r="F404" s="9" t="s">
        <v>1856</v>
      </c>
      <c r="G404" s="9"/>
      <c r="H404" s="9" t="s">
        <v>1856</v>
      </c>
      <c r="I404" s="9">
        <v>3811095810</v>
      </c>
      <c r="J404" s="9" t="s">
        <v>1856</v>
      </c>
      <c r="K404" s="9" t="s">
        <v>1857</v>
      </c>
      <c r="L404" s="9" t="s">
        <v>1856</v>
      </c>
      <c r="M404" s="9" t="s">
        <v>1857</v>
      </c>
      <c r="N404" s="9" t="s">
        <v>1856</v>
      </c>
      <c r="O404" s="9" t="s">
        <v>1862</v>
      </c>
      <c r="P404" s="9" t="s">
        <v>1859</v>
      </c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8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8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84"/>
      <c r="CQ404" s="84"/>
      <c r="CR404" s="84"/>
      <c r="CS404" s="84"/>
      <c r="CT404" s="84"/>
      <c r="CU404" s="84"/>
      <c r="CV404" s="84"/>
      <c r="CW404" s="84"/>
      <c r="CX404" s="74" t="s">
        <v>1855</v>
      </c>
      <c r="CY404" s="9"/>
      <c r="CZ404" s="9" t="s">
        <v>1861</v>
      </c>
      <c r="DA404" s="9">
        <v>0</v>
      </c>
      <c r="DB404" s="9">
        <v>1</v>
      </c>
      <c r="DC404" s="9">
        <v>0</v>
      </c>
      <c r="DD404" s="9">
        <v>1</v>
      </c>
    </row>
    <row r="405" spans="1:108" x14ac:dyDescent="0.25">
      <c r="A405" s="1">
        <f ca="1">CELL("contents",'Общие сведения'!A404)</f>
        <v>401</v>
      </c>
      <c r="B405" s="1" t="str">
        <f ca="1">CELL("contents",'Общие сведения'!B404)</f>
        <v>Трилиссера, 37-Г</v>
      </c>
      <c r="C405" s="9"/>
      <c r="D405" s="9" t="s">
        <v>1856</v>
      </c>
      <c r="E405" s="9">
        <v>3808166404</v>
      </c>
      <c r="F405" s="9" t="s">
        <v>1856</v>
      </c>
      <c r="G405" s="9"/>
      <c r="H405" s="9" t="s">
        <v>1856</v>
      </c>
      <c r="I405" s="9"/>
      <c r="J405" s="9" t="s">
        <v>1856</v>
      </c>
      <c r="K405" s="9" t="s">
        <v>1857</v>
      </c>
      <c r="L405" s="9" t="s">
        <v>1856</v>
      </c>
      <c r="M405" s="9"/>
      <c r="N405" s="9" t="s">
        <v>1856</v>
      </c>
      <c r="O405" s="9" t="s">
        <v>1869</v>
      </c>
      <c r="P405" s="9" t="s">
        <v>1859</v>
      </c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8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8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84"/>
      <c r="CQ405" s="84"/>
      <c r="CR405" s="84"/>
      <c r="CS405" s="84"/>
      <c r="CT405" s="84"/>
      <c r="CU405" s="84"/>
      <c r="CV405" s="84"/>
      <c r="CW405" s="84"/>
      <c r="CX405" s="74" t="s">
        <v>1855</v>
      </c>
      <c r="CY405" s="9"/>
      <c r="CZ405" s="9" t="s">
        <v>1861</v>
      </c>
      <c r="DA405" s="9">
        <v>0</v>
      </c>
      <c r="DB405" s="9">
        <v>1</v>
      </c>
      <c r="DC405" s="9">
        <v>0</v>
      </c>
      <c r="DD405" s="9">
        <v>1</v>
      </c>
    </row>
    <row r="406" spans="1:108" x14ac:dyDescent="0.25">
      <c r="A406" s="1">
        <f ca="1">CELL("contents",'Общие сведения'!A405)</f>
        <v>402</v>
      </c>
      <c r="B406" s="1" t="str">
        <f ca="1">CELL("contents",'Общие сведения'!B405)</f>
        <v>Трилиссера, 52</v>
      </c>
      <c r="C406" s="9">
        <v>3811095810</v>
      </c>
      <c r="D406" s="9" t="s">
        <v>1856</v>
      </c>
      <c r="E406" s="9">
        <v>3808166404</v>
      </c>
      <c r="F406" s="9" t="s">
        <v>1856</v>
      </c>
      <c r="G406" s="9"/>
      <c r="H406" s="9" t="s">
        <v>1856</v>
      </c>
      <c r="I406" s="9">
        <v>3811095810</v>
      </c>
      <c r="J406" s="9" t="s">
        <v>1856</v>
      </c>
      <c r="K406" s="9" t="s">
        <v>1857</v>
      </c>
      <c r="L406" s="9" t="s">
        <v>1856</v>
      </c>
      <c r="M406" s="9" t="s">
        <v>1857</v>
      </c>
      <c r="N406" s="9" t="s">
        <v>1856</v>
      </c>
      <c r="O406" s="9" t="s">
        <v>1870</v>
      </c>
      <c r="P406" s="9" t="s">
        <v>1859</v>
      </c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8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8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84"/>
      <c r="CQ406" s="84"/>
      <c r="CR406" s="84"/>
      <c r="CS406" s="84"/>
      <c r="CT406" s="84"/>
      <c r="CU406" s="84"/>
      <c r="CV406" s="84"/>
      <c r="CW406" s="84"/>
      <c r="CX406" s="9" t="s">
        <v>1866</v>
      </c>
      <c r="CY406" s="9"/>
      <c r="CZ406" s="9" t="s">
        <v>1860</v>
      </c>
      <c r="DA406" s="9">
        <v>0</v>
      </c>
      <c r="DB406" s="9">
        <v>1</v>
      </c>
      <c r="DC406" s="9">
        <v>0</v>
      </c>
      <c r="DD406" s="9">
        <v>1</v>
      </c>
    </row>
    <row r="407" spans="1:108" x14ac:dyDescent="0.25">
      <c r="A407" s="1">
        <f ca="1">CELL("contents",'Общие сведения'!A406)</f>
        <v>403</v>
      </c>
      <c r="B407" s="1" t="str">
        <f ca="1">CELL("contents",'Общие сведения'!B406)</f>
        <v>Трудовая, 103</v>
      </c>
      <c r="C407" s="9"/>
      <c r="D407" s="9" t="s">
        <v>1856</v>
      </c>
      <c r="E407" s="9">
        <v>3808166404</v>
      </c>
      <c r="F407" s="9" t="s">
        <v>1856</v>
      </c>
      <c r="G407" s="9"/>
      <c r="H407" s="9" t="s">
        <v>1856</v>
      </c>
      <c r="I407" s="9"/>
      <c r="J407" s="9" t="s">
        <v>1856</v>
      </c>
      <c r="K407" s="9" t="s">
        <v>1857</v>
      </c>
      <c r="L407" s="9" t="s">
        <v>1856</v>
      </c>
      <c r="M407" s="9" t="s">
        <v>1857</v>
      </c>
      <c r="N407" s="9" t="s">
        <v>1856</v>
      </c>
      <c r="O407" s="9" t="s">
        <v>1870</v>
      </c>
      <c r="P407" s="9" t="s">
        <v>1859</v>
      </c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8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8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84"/>
      <c r="CQ407" s="84"/>
      <c r="CR407" s="84"/>
      <c r="CS407" s="84"/>
      <c r="CT407" s="84"/>
      <c r="CU407" s="84"/>
      <c r="CV407" s="84"/>
      <c r="CW407" s="84"/>
      <c r="CX407" s="74" t="s">
        <v>1855</v>
      </c>
      <c r="CY407" s="9"/>
      <c r="CZ407" s="9" t="s">
        <v>1860</v>
      </c>
      <c r="DA407" s="9">
        <v>0</v>
      </c>
      <c r="DB407" s="9">
        <v>1</v>
      </c>
      <c r="DC407" s="9">
        <v>0</v>
      </c>
      <c r="DD407" s="9">
        <v>1</v>
      </c>
    </row>
    <row r="408" spans="1:108" x14ac:dyDescent="0.25">
      <c r="A408" s="1">
        <f ca="1">CELL("contents",'Общие сведения'!A407)</f>
        <v>404</v>
      </c>
      <c r="B408" s="1" t="str">
        <f ca="1">CELL("contents",'Общие сведения'!B407)</f>
        <v>Трудовая, 105</v>
      </c>
      <c r="C408" s="9"/>
      <c r="D408" s="9" t="s">
        <v>1856</v>
      </c>
      <c r="E408" s="9">
        <v>3808166404</v>
      </c>
      <c r="F408" s="9" t="s">
        <v>1856</v>
      </c>
      <c r="G408" s="9"/>
      <c r="H408" s="9" t="s">
        <v>1856</v>
      </c>
      <c r="I408" s="9"/>
      <c r="J408" s="9" t="s">
        <v>1856</v>
      </c>
      <c r="K408" s="9" t="s">
        <v>1857</v>
      </c>
      <c r="L408" s="9" t="s">
        <v>1856</v>
      </c>
      <c r="M408" s="9" t="s">
        <v>1857</v>
      </c>
      <c r="N408" s="9" t="s">
        <v>1856</v>
      </c>
      <c r="O408" s="9" t="s">
        <v>1870</v>
      </c>
      <c r="P408" s="9" t="s">
        <v>1859</v>
      </c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8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8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84"/>
      <c r="CQ408" s="84"/>
      <c r="CR408" s="84"/>
      <c r="CS408" s="84"/>
      <c r="CT408" s="84"/>
      <c r="CU408" s="84"/>
      <c r="CV408" s="84"/>
      <c r="CW408" s="84"/>
      <c r="CX408" s="74" t="s">
        <v>1855</v>
      </c>
      <c r="CY408" s="9"/>
      <c r="CZ408" s="9" t="s">
        <v>1860</v>
      </c>
      <c r="DA408" s="9">
        <v>0</v>
      </c>
      <c r="DB408" s="9">
        <v>1</v>
      </c>
      <c r="DC408" s="9">
        <v>0</v>
      </c>
      <c r="DD408" s="9">
        <v>1</v>
      </c>
    </row>
    <row r="409" spans="1:108" x14ac:dyDescent="0.25">
      <c r="A409" s="1">
        <f ca="1">CELL("contents",'Общие сведения'!A408)</f>
        <v>405</v>
      </c>
      <c r="B409" s="1" t="str">
        <f ca="1">CELL("contents",'Общие сведения'!B408)</f>
        <v>Трудовая, 107</v>
      </c>
      <c r="C409" s="9">
        <v>3811095810</v>
      </c>
      <c r="D409" s="9" t="s">
        <v>1856</v>
      </c>
      <c r="E409" s="9">
        <v>3808166404</v>
      </c>
      <c r="F409" s="9" t="s">
        <v>1856</v>
      </c>
      <c r="G409" s="9"/>
      <c r="H409" s="9" t="s">
        <v>1856</v>
      </c>
      <c r="I409" s="9">
        <v>3811095810</v>
      </c>
      <c r="J409" s="9" t="s">
        <v>1856</v>
      </c>
      <c r="K409" s="9" t="s">
        <v>1857</v>
      </c>
      <c r="L409" s="9" t="s">
        <v>1856</v>
      </c>
      <c r="M409" s="9" t="s">
        <v>1857</v>
      </c>
      <c r="N409" s="9" t="s">
        <v>1856</v>
      </c>
      <c r="O409" s="9" t="s">
        <v>1863</v>
      </c>
      <c r="P409" s="9" t="s">
        <v>1859</v>
      </c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8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8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84"/>
      <c r="CQ409" s="84"/>
      <c r="CR409" s="84"/>
      <c r="CS409" s="84"/>
      <c r="CT409" s="84"/>
      <c r="CU409" s="84"/>
      <c r="CV409" s="84"/>
      <c r="CW409" s="84"/>
      <c r="CX409" s="9" t="s">
        <v>1866</v>
      </c>
      <c r="CY409" s="9"/>
      <c r="CZ409" s="9" t="s">
        <v>1860</v>
      </c>
      <c r="DA409" s="9">
        <v>0</v>
      </c>
      <c r="DB409" s="9">
        <v>1</v>
      </c>
      <c r="DC409" s="9">
        <v>0</v>
      </c>
      <c r="DD409" s="9">
        <v>1</v>
      </c>
    </row>
    <row r="410" spans="1:108" x14ac:dyDescent="0.25">
      <c r="A410" s="1">
        <f ca="1">CELL("contents",'Общие сведения'!A409)</f>
        <v>406</v>
      </c>
      <c r="B410" s="1" t="str">
        <f ca="1">CELL("contents",'Общие сведения'!B409)</f>
        <v>Трудовая, 108-В</v>
      </c>
      <c r="C410" s="9">
        <v>3811095810</v>
      </c>
      <c r="D410" s="9" t="s">
        <v>1856</v>
      </c>
      <c r="E410" s="9">
        <v>3808166404</v>
      </c>
      <c r="F410" s="9" t="s">
        <v>1856</v>
      </c>
      <c r="G410" s="9"/>
      <c r="H410" s="9" t="s">
        <v>1856</v>
      </c>
      <c r="I410" s="9">
        <v>3811095810</v>
      </c>
      <c r="J410" s="9" t="s">
        <v>1856</v>
      </c>
      <c r="K410" s="9" t="s">
        <v>1857</v>
      </c>
      <c r="L410" s="9" t="s">
        <v>1856</v>
      </c>
      <c r="M410" s="9" t="s">
        <v>1857</v>
      </c>
      <c r="N410" s="9" t="s">
        <v>1856</v>
      </c>
      <c r="O410" s="9" t="s">
        <v>1874</v>
      </c>
      <c r="P410" s="9" t="s">
        <v>1859</v>
      </c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8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8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84"/>
      <c r="CQ410" s="84"/>
      <c r="CR410" s="84"/>
      <c r="CS410" s="84"/>
      <c r="CT410" s="84"/>
      <c r="CU410" s="84"/>
      <c r="CV410" s="84"/>
      <c r="CW410" s="84"/>
      <c r="CX410" s="74" t="s">
        <v>1855</v>
      </c>
      <c r="CY410" s="9"/>
      <c r="CZ410" s="9" t="s">
        <v>1861</v>
      </c>
      <c r="DA410" s="9">
        <v>0</v>
      </c>
      <c r="DB410" s="9">
        <v>1</v>
      </c>
      <c r="DC410" s="9">
        <v>0</v>
      </c>
      <c r="DD410" s="9">
        <v>1</v>
      </c>
    </row>
    <row r="411" spans="1:108" x14ac:dyDescent="0.25">
      <c r="A411" s="1">
        <f ca="1">CELL("contents",'Общие сведения'!A410)</f>
        <v>407</v>
      </c>
      <c r="B411" s="1" t="str">
        <f ca="1">CELL("contents",'Общие сведения'!B410)</f>
        <v>Трудовая, 109</v>
      </c>
      <c r="C411" s="9">
        <v>3811095810</v>
      </c>
      <c r="D411" s="9" t="s">
        <v>1856</v>
      </c>
      <c r="E411" s="9">
        <v>3808166404</v>
      </c>
      <c r="F411" s="9" t="s">
        <v>1856</v>
      </c>
      <c r="G411" s="9"/>
      <c r="H411" s="9" t="s">
        <v>1856</v>
      </c>
      <c r="I411" s="9">
        <v>3811095810</v>
      </c>
      <c r="J411" s="9" t="s">
        <v>1856</v>
      </c>
      <c r="K411" s="9" t="s">
        <v>1857</v>
      </c>
      <c r="L411" s="9" t="s">
        <v>1856</v>
      </c>
      <c r="M411" s="9" t="s">
        <v>1857</v>
      </c>
      <c r="N411" s="9" t="s">
        <v>1856</v>
      </c>
      <c r="O411" s="9" t="s">
        <v>1862</v>
      </c>
      <c r="P411" s="9" t="s">
        <v>1859</v>
      </c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8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8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84"/>
      <c r="CQ411" s="84"/>
      <c r="CR411" s="84"/>
      <c r="CS411" s="84"/>
      <c r="CT411" s="84"/>
      <c r="CU411" s="84"/>
      <c r="CV411" s="84"/>
      <c r="CW411" s="84"/>
      <c r="CX411" s="74" t="s">
        <v>1855</v>
      </c>
      <c r="CY411" s="9"/>
      <c r="CZ411" s="9" t="s">
        <v>1861</v>
      </c>
      <c r="DA411" s="9">
        <v>0</v>
      </c>
      <c r="DB411" s="9">
        <v>1</v>
      </c>
      <c r="DC411" s="9">
        <v>0</v>
      </c>
      <c r="DD411" s="9">
        <v>1</v>
      </c>
    </row>
    <row r="412" spans="1:108" x14ac:dyDescent="0.25">
      <c r="A412" s="1">
        <f ca="1">CELL("contents",'Общие сведения'!A411)</f>
        <v>408</v>
      </c>
      <c r="B412" s="1" t="str">
        <f ca="1">CELL("contents",'Общие сведения'!B411)</f>
        <v>Трудовая, 109-А</v>
      </c>
      <c r="C412" s="9">
        <v>3811095810</v>
      </c>
      <c r="D412" s="9" t="s">
        <v>1856</v>
      </c>
      <c r="E412" s="9">
        <v>3808166404</v>
      </c>
      <c r="F412" s="9" t="s">
        <v>1856</v>
      </c>
      <c r="G412" s="9"/>
      <c r="H412" s="9" t="s">
        <v>1856</v>
      </c>
      <c r="I412" s="9">
        <v>3811095810</v>
      </c>
      <c r="J412" s="9" t="s">
        <v>1856</v>
      </c>
      <c r="K412" s="9" t="s">
        <v>1857</v>
      </c>
      <c r="L412" s="9" t="s">
        <v>1856</v>
      </c>
      <c r="M412" s="9" t="s">
        <v>1857</v>
      </c>
      <c r="N412" s="9" t="s">
        <v>1856</v>
      </c>
      <c r="O412" s="9" t="s">
        <v>1865</v>
      </c>
      <c r="P412" s="9" t="s">
        <v>1859</v>
      </c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8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8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84"/>
      <c r="CQ412" s="84"/>
      <c r="CR412" s="84"/>
      <c r="CS412" s="84"/>
      <c r="CT412" s="84"/>
      <c r="CU412" s="84"/>
      <c r="CV412" s="84"/>
      <c r="CW412" s="84"/>
      <c r="CX412" s="74" t="s">
        <v>1855</v>
      </c>
      <c r="CY412" s="9"/>
      <c r="CZ412" s="9" t="s">
        <v>1860</v>
      </c>
      <c r="DA412" s="9">
        <v>0</v>
      </c>
      <c r="DB412" s="9">
        <v>1</v>
      </c>
      <c r="DC412" s="9">
        <v>0</v>
      </c>
      <c r="DD412" s="9">
        <v>1</v>
      </c>
    </row>
    <row r="413" spans="1:108" x14ac:dyDescent="0.25">
      <c r="A413" s="1">
        <f ca="1">CELL("contents",'Общие сведения'!A412)</f>
        <v>409</v>
      </c>
      <c r="B413" s="1" t="str">
        <f ca="1">CELL("contents",'Общие сведения'!B412)</f>
        <v>Трудовая, 113</v>
      </c>
      <c r="C413" s="9">
        <v>3811095810</v>
      </c>
      <c r="D413" s="9" t="s">
        <v>1856</v>
      </c>
      <c r="E413" s="9">
        <v>3808166404</v>
      </c>
      <c r="F413" s="9" t="s">
        <v>1856</v>
      </c>
      <c r="G413" s="9"/>
      <c r="H413" s="9" t="s">
        <v>1856</v>
      </c>
      <c r="I413" s="9">
        <v>3811095810</v>
      </c>
      <c r="J413" s="9" t="s">
        <v>1856</v>
      </c>
      <c r="K413" s="9" t="s">
        <v>1857</v>
      </c>
      <c r="L413" s="9" t="s">
        <v>1856</v>
      </c>
      <c r="M413" s="9" t="s">
        <v>1857</v>
      </c>
      <c r="N413" s="9" t="s">
        <v>1856</v>
      </c>
      <c r="O413" s="9" t="s">
        <v>1865</v>
      </c>
      <c r="P413" s="9" t="s">
        <v>1859</v>
      </c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8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84"/>
      <c r="CQ413" s="84"/>
      <c r="CR413" s="84"/>
      <c r="CS413" s="84"/>
      <c r="CT413" s="84"/>
      <c r="CU413" s="84"/>
      <c r="CV413" s="84"/>
      <c r="CW413" s="84"/>
      <c r="CX413" s="74" t="s">
        <v>1855</v>
      </c>
      <c r="CY413" s="9"/>
      <c r="CZ413" s="9" t="s">
        <v>1860</v>
      </c>
      <c r="DA413" s="9">
        <v>0</v>
      </c>
      <c r="DB413" s="9">
        <v>1</v>
      </c>
      <c r="DC413" s="9">
        <v>0</v>
      </c>
      <c r="DD413" s="9">
        <v>1</v>
      </c>
    </row>
    <row r="414" spans="1:108" x14ac:dyDescent="0.25">
      <c r="A414" s="1">
        <f ca="1">CELL("contents",'Общие сведения'!A413)</f>
        <v>410</v>
      </c>
      <c r="B414" s="1" t="str">
        <f ca="1">CELL("contents",'Общие сведения'!B413)</f>
        <v>Трудовая, 117</v>
      </c>
      <c r="C414" s="9">
        <v>3811095810</v>
      </c>
      <c r="D414" s="9" t="s">
        <v>1856</v>
      </c>
      <c r="E414" s="9">
        <v>3808166404</v>
      </c>
      <c r="F414" s="9" t="s">
        <v>1856</v>
      </c>
      <c r="G414" s="9"/>
      <c r="H414" s="9" t="s">
        <v>1856</v>
      </c>
      <c r="I414" s="9">
        <v>3811095810</v>
      </c>
      <c r="J414" s="9" t="s">
        <v>1856</v>
      </c>
      <c r="K414" s="9" t="s">
        <v>1857</v>
      </c>
      <c r="L414" s="9" t="s">
        <v>1856</v>
      </c>
      <c r="M414" s="9" t="s">
        <v>1857</v>
      </c>
      <c r="N414" s="9" t="s">
        <v>1856</v>
      </c>
      <c r="O414" s="9" t="s">
        <v>1863</v>
      </c>
      <c r="P414" s="9" t="s">
        <v>1859</v>
      </c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8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8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84"/>
      <c r="CQ414" s="84"/>
      <c r="CR414" s="84"/>
      <c r="CS414" s="84"/>
      <c r="CT414" s="84"/>
      <c r="CU414" s="84"/>
      <c r="CV414" s="84"/>
      <c r="CW414" s="84"/>
      <c r="CX414" s="9" t="s">
        <v>1866</v>
      </c>
      <c r="CY414" s="9"/>
      <c r="CZ414" s="9" t="s">
        <v>1860</v>
      </c>
      <c r="DA414" s="9">
        <v>0</v>
      </c>
      <c r="DB414" s="9">
        <v>1</v>
      </c>
      <c r="DC414" s="9">
        <v>0</v>
      </c>
      <c r="DD414" s="9">
        <v>1</v>
      </c>
    </row>
    <row r="415" spans="1:108" x14ac:dyDescent="0.25">
      <c r="A415" s="1">
        <f ca="1">CELL("contents",'Общие сведения'!A414)</f>
        <v>411</v>
      </c>
      <c r="B415" s="1" t="str">
        <f ca="1">CELL("contents",'Общие сведения'!B414)</f>
        <v>Трудовая, 119</v>
      </c>
      <c r="C415" s="9">
        <v>3811095810</v>
      </c>
      <c r="D415" s="9" t="s">
        <v>1856</v>
      </c>
      <c r="E415" s="9">
        <v>3808166404</v>
      </c>
      <c r="F415" s="9" t="s">
        <v>1856</v>
      </c>
      <c r="G415" s="9"/>
      <c r="H415" s="9" t="s">
        <v>1856</v>
      </c>
      <c r="I415" s="9">
        <v>3811095810</v>
      </c>
      <c r="J415" s="9" t="s">
        <v>1856</v>
      </c>
      <c r="K415" s="9" t="s">
        <v>1857</v>
      </c>
      <c r="L415" s="9" t="s">
        <v>1856</v>
      </c>
      <c r="M415" s="9" t="s">
        <v>1857</v>
      </c>
      <c r="N415" s="9" t="s">
        <v>1856</v>
      </c>
      <c r="O415" s="9" t="s">
        <v>1870</v>
      </c>
      <c r="P415" s="9" t="s">
        <v>1859</v>
      </c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8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8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84"/>
      <c r="CQ415" s="84"/>
      <c r="CR415" s="84"/>
      <c r="CS415" s="84"/>
      <c r="CT415" s="84"/>
      <c r="CU415" s="84"/>
      <c r="CV415" s="84"/>
      <c r="CW415" s="84"/>
      <c r="CX415" s="74" t="s">
        <v>1855</v>
      </c>
      <c r="CY415" s="9"/>
      <c r="CZ415" s="9" t="s">
        <v>1860</v>
      </c>
      <c r="DA415" s="9">
        <v>0</v>
      </c>
      <c r="DB415" s="9">
        <v>1</v>
      </c>
      <c r="DC415" s="9">
        <v>0</v>
      </c>
      <c r="DD415" s="9">
        <v>1</v>
      </c>
    </row>
    <row r="416" spans="1:108" x14ac:dyDescent="0.25">
      <c r="A416" s="1">
        <f ca="1">CELL("contents",'Общие сведения'!A415)</f>
        <v>412</v>
      </c>
      <c r="B416" s="1" t="str">
        <f ca="1">CELL("contents",'Общие сведения'!B415)</f>
        <v>Трудовая, 68-в</v>
      </c>
      <c r="C416" s="9"/>
      <c r="D416" s="9" t="s">
        <v>1856</v>
      </c>
      <c r="E416" s="9">
        <v>3808166404</v>
      </c>
      <c r="F416" s="9" t="s">
        <v>1856</v>
      </c>
      <c r="G416" s="9"/>
      <c r="H416" s="9" t="s">
        <v>1856</v>
      </c>
      <c r="I416" s="9"/>
      <c r="J416" s="9" t="s">
        <v>1856</v>
      </c>
      <c r="K416" s="9" t="s">
        <v>1857</v>
      </c>
      <c r="L416" s="9" t="s">
        <v>1856</v>
      </c>
      <c r="M416" s="9" t="s">
        <v>1857</v>
      </c>
      <c r="N416" s="9" t="s">
        <v>1856</v>
      </c>
      <c r="O416" s="9" t="s">
        <v>1862</v>
      </c>
      <c r="P416" s="9" t="s">
        <v>1859</v>
      </c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8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8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84"/>
      <c r="CQ416" s="84"/>
      <c r="CR416" s="84"/>
      <c r="CS416" s="84"/>
      <c r="CT416" s="84"/>
      <c r="CU416" s="84"/>
      <c r="CV416" s="84"/>
      <c r="CW416" s="84"/>
      <c r="CX416" s="74" t="s">
        <v>1855</v>
      </c>
      <c r="CY416" s="9"/>
      <c r="CZ416" s="9" t="s">
        <v>1861</v>
      </c>
      <c r="DA416" s="9">
        <v>0</v>
      </c>
      <c r="DB416" s="9">
        <v>1</v>
      </c>
      <c r="DC416" s="9">
        <v>0</v>
      </c>
      <c r="DD416" s="9">
        <v>1</v>
      </c>
    </row>
    <row r="417" spans="1:108" x14ac:dyDescent="0.25">
      <c r="A417" s="1">
        <f ca="1">CELL("contents",'Общие сведения'!A416)</f>
        <v>413</v>
      </c>
      <c r="B417" s="1" t="str">
        <f ca="1">CELL("contents",'Общие сведения'!B416)</f>
        <v>Трудовая, 68-Г</v>
      </c>
      <c r="C417" s="9"/>
      <c r="D417" s="9" t="s">
        <v>1856</v>
      </c>
      <c r="E417" s="9">
        <v>3808166404</v>
      </c>
      <c r="F417" s="9" t="s">
        <v>1856</v>
      </c>
      <c r="G417" s="9"/>
      <c r="H417" s="9" t="s">
        <v>1856</v>
      </c>
      <c r="I417" s="9"/>
      <c r="J417" s="9" t="s">
        <v>1856</v>
      </c>
      <c r="K417" s="9" t="s">
        <v>1857</v>
      </c>
      <c r="L417" s="9" t="s">
        <v>1856</v>
      </c>
      <c r="M417" s="9" t="s">
        <v>1857</v>
      </c>
      <c r="N417" s="9" t="s">
        <v>1856</v>
      </c>
      <c r="O417" s="9" t="s">
        <v>1858</v>
      </c>
      <c r="P417" s="9" t="s">
        <v>1859</v>
      </c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8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84"/>
      <c r="CQ417" s="84"/>
      <c r="CR417" s="84"/>
      <c r="CS417" s="84"/>
      <c r="CT417" s="84"/>
      <c r="CU417" s="84"/>
      <c r="CV417" s="84"/>
      <c r="CW417" s="84"/>
      <c r="CX417" s="9" t="s">
        <v>1866</v>
      </c>
      <c r="CY417" s="9"/>
      <c r="CZ417" s="9" t="s">
        <v>1860</v>
      </c>
      <c r="DA417" s="9">
        <v>0</v>
      </c>
      <c r="DB417" s="9">
        <v>1</v>
      </c>
      <c r="DC417" s="9">
        <v>0</v>
      </c>
      <c r="DD417" s="9">
        <v>1</v>
      </c>
    </row>
    <row r="418" spans="1:108" s="1" customFormat="1" x14ac:dyDescent="0.25">
      <c r="A418" s="1">
        <f ca="1">CELL("contents",'Общие сведения'!A417)</f>
        <v>414</v>
      </c>
      <c r="B418" s="1" t="str">
        <f ca="1">CELL("contents",'Общие сведения'!B417)</f>
        <v>Трудовая, 66-Е</v>
      </c>
      <c r="C418" s="10"/>
      <c r="D418" s="10" t="s">
        <v>1856</v>
      </c>
      <c r="E418" s="10">
        <v>3808166404</v>
      </c>
      <c r="F418" s="10" t="s">
        <v>1856</v>
      </c>
      <c r="G418" s="10"/>
      <c r="H418" s="10" t="s">
        <v>1856</v>
      </c>
      <c r="I418" s="10"/>
      <c r="J418" s="10" t="s">
        <v>1856</v>
      </c>
      <c r="K418" s="10" t="s">
        <v>1857</v>
      </c>
      <c r="L418" s="10" t="s">
        <v>1856</v>
      </c>
      <c r="M418" s="10"/>
      <c r="N418" s="10" t="s">
        <v>1856</v>
      </c>
      <c r="O418" s="10" t="s">
        <v>1869</v>
      </c>
      <c r="P418" s="10" t="s">
        <v>1859</v>
      </c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4"/>
      <c r="CW418" s="54"/>
      <c r="CX418" s="83" t="s">
        <v>1855</v>
      </c>
      <c r="CY418" s="10"/>
      <c r="CZ418" s="10" t="s">
        <v>1861</v>
      </c>
      <c r="DA418" s="10">
        <v>0</v>
      </c>
      <c r="DB418" s="10">
        <v>1</v>
      </c>
      <c r="DC418" s="10">
        <v>0</v>
      </c>
      <c r="DD418" s="10">
        <v>1</v>
      </c>
    </row>
    <row r="419" spans="1:108" x14ac:dyDescent="0.25">
      <c r="A419" s="1">
        <f ca="1">CELL("contents",'Общие сведения'!A418)</f>
        <v>415</v>
      </c>
      <c r="B419" s="1" t="str">
        <f ca="1">CELL("contents",'Общие сведения'!B418)</f>
        <v>Трудовая, 95</v>
      </c>
      <c r="C419" s="9">
        <v>3811095810</v>
      </c>
      <c r="D419" s="9" t="s">
        <v>1856</v>
      </c>
      <c r="E419" s="9">
        <v>3808166404</v>
      </c>
      <c r="F419" s="9" t="s">
        <v>1856</v>
      </c>
      <c r="G419" s="9"/>
      <c r="H419" s="9" t="s">
        <v>1856</v>
      </c>
      <c r="I419" s="9">
        <v>3811095810</v>
      </c>
      <c r="J419" s="9" t="s">
        <v>1856</v>
      </c>
      <c r="K419" s="9" t="s">
        <v>1857</v>
      </c>
      <c r="L419" s="9" t="s">
        <v>1856</v>
      </c>
      <c r="M419" s="9" t="s">
        <v>1857</v>
      </c>
      <c r="N419" s="9" t="s">
        <v>1856</v>
      </c>
      <c r="O419" s="9" t="s">
        <v>1862</v>
      </c>
      <c r="P419" s="9" t="s">
        <v>1859</v>
      </c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8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84"/>
      <c r="CQ419" s="84"/>
      <c r="CR419" s="84"/>
      <c r="CS419" s="84"/>
      <c r="CT419" s="84"/>
      <c r="CU419" s="84"/>
      <c r="CV419" s="84"/>
      <c r="CW419" s="84"/>
      <c r="CX419" s="74" t="s">
        <v>1855</v>
      </c>
      <c r="CY419" s="9"/>
      <c r="CZ419" s="9" t="s">
        <v>1861</v>
      </c>
      <c r="DA419" s="9">
        <v>0</v>
      </c>
      <c r="DB419" s="9">
        <v>1</v>
      </c>
      <c r="DC419" s="9">
        <v>0</v>
      </c>
      <c r="DD419" s="9">
        <v>1</v>
      </c>
    </row>
    <row r="420" spans="1:108" x14ac:dyDescent="0.25">
      <c r="A420" s="1">
        <f ca="1">CELL("contents",'Общие сведения'!A419)</f>
        <v>416</v>
      </c>
      <c r="B420" s="1" t="str">
        <f ca="1">CELL("contents",'Общие сведения'!B419)</f>
        <v>Урожайная, 11</v>
      </c>
      <c r="C420" s="9"/>
      <c r="D420" s="9" t="s">
        <v>1856</v>
      </c>
      <c r="E420" s="9">
        <v>3808166404</v>
      </c>
      <c r="F420" s="9" t="s">
        <v>1856</v>
      </c>
      <c r="G420" s="9"/>
      <c r="H420" s="9" t="s">
        <v>1856</v>
      </c>
      <c r="I420" s="9"/>
      <c r="J420" s="9" t="s">
        <v>1856</v>
      </c>
      <c r="K420" s="9" t="s">
        <v>1857</v>
      </c>
      <c r="L420" s="9" t="s">
        <v>1856</v>
      </c>
      <c r="M420" s="9"/>
      <c r="N420" s="9" t="s">
        <v>1856</v>
      </c>
      <c r="O420" s="9" t="s">
        <v>1862</v>
      </c>
      <c r="P420" s="9" t="s">
        <v>1859</v>
      </c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8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84"/>
      <c r="CQ420" s="84"/>
      <c r="CR420" s="84"/>
      <c r="CS420" s="84"/>
      <c r="CT420" s="84"/>
      <c r="CU420" s="84"/>
      <c r="CV420" s="84"/>
      <c r="CW420" s="84"/>
      <c r="CX420" s="74" t="s">
        <v>1855</v>
      </c>
      <c r="CY420" s="9"/>
      <c r="CZ420" s="9" t="s">
        <v>1861</v>
      </c>
      <c r="DA420" s="9">
        <v>0</v>
      </c>
      <c r="DB420" s="9">
        <v>1</v>
      </c>
      <c r="DC420" s="9">
        <v>0</v>
      </c>
      <c r="DD420" s="9">
        <v>1</v>
      </c>
    </row>
    <row r="421" spans="1:108" x14ac:dyDescent="0.25">
      <c r="A421" s="1">
        <f ca="1">CELL("contents",'Общие сведения'!A420)</f>
        <v>417</v>
      </c>
      <c r="B421" s="1" t="str">
        <f ca="1">CELL("contents",'Общие сведения'!B420)</f>
        <v>Урожайная, 12</v>
      </c>
      <c r="C421" s="9"/>
      <c r="D421" s="9" t="s">
        <v>1856</v>
      </c>
      <c r="E421" s="9">
        <v>3808166404</v>
      </c>
      <c r="F421" s="9" t="s">
        <v>1856</v>
      </c>
      <c r="G421" s="9"/>
      <c r="H421" s="9" t="s">
        <v>1856</v>
      </c>
      <c r="I421" s="9"/>
      <c r="J421" s="9" t="s">
        <v>1856</v>
      </c>
      <c r="K421" s="9" t="s">
        <v>1857</v>
      </c>
      <c r="L421" s="9" t="s">
        <v>1856</v>
      </c>
      <c r="M421" s="9"/>
      <c r="N421" s="9" t="s">
        <v>1856</v>
      </c>
      <c r="O421" s="9" t="s">
        <v>1862</v>
      </c>
      <c r="P421" s="9" t="s">
        <v>1859</v>
      </c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8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84"/>
      <c r="CQ421" s="84"/>
      <c r="CR421" s="84"/>
      <c r="CS421" s="84"/>
      <c r="CT421" s="84"/>
      <c r="CU421" s="84"/>
      <c r="CV421" s="84"/>
      <c r="CW421" s="84"/>
      <c r="CX421" s="9" t="s">
        <v>1866</v>
      </c>
      <c r="CY421" s="9"/>
      <c r="CZ421" s="9" t="s">
        <v>1861</v>
      </c>
      <c r="DA421" s="9">
        <v>0</v>
      </c>
      <c r="DB421" s="9">
        <v>1</v>
      </c>
      <c r="DC421" s="9">
        <v>0</v>
      </c>
      <c r="DD421" s="9">
        <v>1</v>
      </c>
    </row>
    <row r="422" spans="1:108" x14ac:dyDescent="0.25">
      <c r="A422" s="1">
        <f ca="1">CELL("contents",'Общие сведения'!A421)</f>
        <v>418</v>
      </c>
      <c r="B422" s="1" t="str">
        <f ca="1">CELL("contents",'Общие сведения'!B421)</f>
        <v>Урожайная, 13</v>
      </c>
      <c r="C422" s="9"/>
      <c r="D422" s="9" t="s">
        <v>1856</v>
      </c>
      <c r="E422" s="9">
        <v>3808166404</v>
      </c>
      <c r="F422" s="9" t="s">
        <v>1856</v>
      </c>
      <c r="G422" s="9"/>
      <c r="H422" s="9" t="s">
        <v>1856</v>
      </c>
      <c r="I422" s="9"/>
      <c r="J422" s="9" t="s">
        <v>1856</v>
      </c>
      <c r="K422" s="9" t="s">
        <v>1857</v>
      </c>
      <c r="L422" s="9" t="s">
        <v>1856</v>
      </c>
      <c r="M422" s="9"/>
      <c r="N422" s="9" t="s">
        <v>1856</v>
      </c>
      <c r="O422" s="9" t="s">
        <v>1862</v>
      </c>
      <c r="P422" s="9" t="s">
        <v>1859</v>
      </c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8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84"/>
      <c r="CQ422" s="84"/>
      <c r="CR422" s="84"/>
      <c r="CS422" s="84"/>
      <c r="CT422" s="84"/>
      <c r="CU422" s="84"/>
      <c r="CV422" s="84"/>
      <c r="CW422" s="84"/>
      <c r="CX422" s="74" t="s">
        <v>1855</v>
      </c>
      <c r="CY422" s="9"/>
      <c r="CZ422" s="9" t="s">
        <v>1861</v>
      </c>
      <c r="DA422" s="9">
        <v>0</v>
      </c>
      <c r="DB422" s="9">
        <v>1</v>
      </c>
      <c r="DC422" s="9">
        <v>0</v>
      </c>
      <c r="DD422" s="9">
        <v>1</v>
      </c>
    </row>
    <row r="423" spans="1:108" x14ac:dyDescent="0.25">
      <c r="A423" s="1">
        <f ca="1">CELL("contents",'Общие сведения'!A422)</f>
        <v>419</v>
      </c>
      <c r="B423" s="1" t="str">
        <f ca="1">CELL("contents",'Общие сведения'!B422)</f>
        <v>Урожайная, 14</v>
      </c>
      <c r="C423" s="9"/>
      <c r="D423" s="9" t="s">
        <v>1856</v>
      </c>
      <c r="E423" s="9">
        <v>3808166404</v>
      </c>
      <c r="F423" s="9" t="s">
        <v>1856</v>
      </c>
      <c r="G423" s="9"/>
      <c r="H423" s="9" t="s">
        <v>1856</v>
      </c>
      <c r="I423" s="9"/>
      <c r="J423" s="9" t="s">
        <v>1856</v>
      </c>
      <c r="K423" s="9" t="s">
        <v>1857</v>
      </c>
      <c r="L423" s="9" t="s">
        <v>1856</v>
      </c>
      <c r="M423" s="9"/>
      <c r="N423" s="9" t="s">
        <v>1856</v>
      </c>
      <c r="O423" s="9" t="s">
        <v>1862</v>
      </c>
      <c r="P423" s="9" t="s">
        <v>1859</v>
      </c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8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84"/>
      <c r="CQ423" s="84"/>
      <c r="CR423" s="84"/>
      <c r="CS423" s="84"/>
      <c r="CT423" s="84"/>
      <c r="CU423" s="84"/>
      <c r="CV423" s="84"/>
      <c r="CW423" s="84"/>
      <c r="CX423" s="74" t="s">
        <v>1855</v>
      </c>
      <c r="CY423" s="9"/>
      <c r="CZ423" s="9" t="s">
        <v>1861</v>
      </c>
      <c r="DA423" s="9">
        <v>0</v>
      </c>
      <c r="DB423" s="9">
        <v>1</v>
      </c>
      <c r="DC423" s="9">
        <v>0</v>
      </c>
      <c r="DD423" s="9">
        <v>1</v>
      </c>
    </row>
    <row r="424" spans="1:108" x14ac:dyDescent="0.25">
      <c r="A424" s="1">
        <f ca="1">CELL("contents",'Общие сведения'!A423)</f>
        <v>420</v>
      </c>
      <c r="B424" s="1" t="str">
        <f ca="1">CELL("contents",'Общие сведения'!B423)</f>
        <v>Фурманова, 2-а</v>
      </c>
      <c r="C424" s="9"/>
      <c r="D424" s="9" t="s">
        <v>1856</v>
      </c>
      <c r="E424" s="9">
        <v>3808166404</v>
      </c>
      <c r="F424" s="9" t="s">
        <v>1856</v>
      </c>
      <c r="G424" s="9"/>
      <c r="H424" s="9" t="s">
        <v>1856</v>
      </c>
      <c r="I424" s="9"/>
      <c r="J424" s="9" t="s">
        <v>1856</v>
      </c>
      <c r="K424" s="9" t="s">
        <v>1857</v>
      </c>
      <c r="L424" s="9" t="s">
        <v>1856</v>
      </c>
      <c r="M424" s="9" t="s">
        <v>1857</v>
      </c>
      <c r="N424" s="9" t="s">
        <v>1856</v>
      </c>
      <c r="O424" s="9" t="s">
        <v>1858</v>
      </c>
      <c r="P424" s="9" t="s">
        <v>1859</v>
      </c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8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84"/>
      <c r="CQ424" s="84"/>
      <c r="CR424" s="84"/>
      <c r="CS424" s="84"/>
      <c r="CT424" s="84"/>
      <c r="CU424" s="84"/>
      <c r="CV424" s="84"/>
      <c r="CW424" s="84"/>
      <c r="CX424" s="74" t="s">
        <v>1855</v>
      </c>
      <c r="CY424" s="9"/>
      <c r="CZ424" s="9" t="s">
        <v>1860</v>
      </c>
      <c r="DA424" s="9">
        <v>0</v>
      </c>
      <c r="DB424" s="9">
        <v>1</v>
      </c>
      <c r="DC424" s="9">
        <v>0</v>
      </c>
      <c r="DD424" s="9">
        <v>1</v>
      </c>
    </row>
    <row r="425" spans="1:108" x14ac:dyDescent="0.25">
      <c r="A425" s="1">
        <f ca="1">CELL("contents",'Общие сведения'!A424)</f>
        <v>421</v>
      </c>
      <c r="B425" s="1" t="str">
        <f ca="1">CELL("contents",'Общие сведения'!B424)</f>
        <v>Центральная, 10</v>
      </c>
      <c r="C425" s="9"/>
      <c r="D425" s="9" t="s">
        <v>1856</v>
      </c>
      <c r="E425" s="9">
        <v>3808166404</v>
      </c>
      <c r="F425" s="9" t="s">
        <v>1856</v>
      </c>
      <c r="G425" s="9"/>
      <c r="H425" s="9" t="s">
        <v>1856</v>
      </c>
      <c r="I425" s="9"/>
      <c r="J425" s="9" t="s">
        <v>1856</v>
      </c>
      <c r="K425" s="9" t="s">
        <v>1857</v>
      </c>
      <c r="L425" s="9" t="s">
        <v>1856</v>
      </c>
      <c r="M425" s="9"/>
      <c r="N425" s="9" t="s">
        <v>1856</v>
      </c>
      <c r="O425" s="9" t="s">
        <v>1864</v>
      </c>
      <c r="P425" s="9" t="s">
        <v>1859</v>
      </c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8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84"/>
      <c r="CQ425" s="84"/>
      <c r="CR425" s="84"/>
      <c r="CS425" s="84"/>
      <c r="CT425" s="84"/>
      <c r="CU425" s="84"/>
      <c r="CV425" s="84"/>
      <c r="CW425" s="84"/>
      <c r="CX425" s="74" t="s">
        <v>1855</v>
      </c>
      <c r="CY425" s="9"/>
      <c r="CZ425" s="9" t="s">
        <v>1861</v>
      </c>
      <c r="DA425" s="9">
        <v>0</v>
      </c>
      <c r="DB425" s="9">
        <v>1</v>
      </c>
      <c r="DC425" s="9">
        <v>0</v>
      </c>
      <c r="DD425" s="9">
        <v>1</v>
      </c>
    </row>
    <row r="426" spans="1:108" x14ac:dyDescent="0.25">
      <c r="A426" s="1">
        <f ca="1">CELL("contents",'Общие сведения'!A425)</f>
        <v>422</v>
      </c>
      <c r="B426" s="1" t="str">
        <f ca="1">CELL("contents",'Общие сведения'!B425)</f>
        <v>Центральная, 18-а</v>
      </c>
      <c r="C426" s="9"/>
      <c r="D426" s="9" t="s">
        <v>1856</v>
      </c>
      <c r="E426" s="9">
        <v>3808166404</v>
      </c>
      <c r="F426" s="9" t="s">
        <v>1856</v>
      </c>
      <c r="G426" s="9"/>
      <c r="H426" s="9" t="s">
        <v>1856</v>
      </c>
      <c r="I426" s="9"/>
      <c r="J426" s="9" t="s">
        <v>1856</v>
      </c>
      <c r="K426" s="9" t="s">
        <v>1857</v>
      </c>
      <c r="L426" s="9" t="s">
        <v>1856</v>
      </c>
      <c r="M426" s="9" t="s">
        <v>1857</v>
      </c>
      <c r="N426" s="9" t="s">
        <v>1856</v>
      </c>
      <c r="O426" s="9" t="s">
        <v>1864</v>
      </c>
      <c r="P426" s="9" t="s">
        <v>1859</v>
      </c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8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84"/>
      <c r="CQ426" s="84"/>
      <c r="CR426" s="84"/>
      <c r="CS426" s="84"/>
      <c r="CT426" s="84"/>
      <c r="CU426" s="84"/>
      <c r="CV426" s="84"/>
      <c r="CW426" s="84"/>
      <c r="CX426" s="74" t="s">
        <v>1855</v>
      </c>
      <c r="CY426" s="9"/>
      <c r="CZ426" s="9" t="s">
        <v>1861</v>
      </c>
      <c r="DA426" s="9">
        <v>0</v>
      </c>
      <c r="DB426" s="9">
        <v>1</v>
      </c>
      <c r="DC426" s="9">
        <v>0</v>
      </c>
      <c r="DD426" s="9">
        <v>1</v>
      </c>
    </row>
    <row r="427" spans="1:108" x14ac:dyDescent="0.25">
      <c r="A427" s="1">
        <f ca="1">CELL("contents",'Общие сведения'!A426)</f>
        <v>423</v>
      </c>
      <c r="B427" s="1" t="str">
        <f ca="1">CELL("contents",'Общие сведения'!B426)</f>
        <v>Центральная, 25</v>
      </c>
      <c r="C427" s="9"/>
      <c r="D427" s="9" t="s">
        <v>1856</v>
      </c>
      <c r="E427" s="9">
        <v>3808166404</v>
      </c>
      <c r="F427" s="9" t="s">
        <v>1856</v>
      </c>
      <c r="G427" s="9"/>
      <c r="H427" s="9" t="s">
        <v>1856</v>
      </c>
      <c r="I427" s="9"/>
      <c r="J427" s="9" t="s">
        <v>1856</v>
      </c>
      <c r="K427" s="9" t="s">
        <v>1857</v>
      </c>
      <c r="L427" s="9" t="s">
        <v>1856</v>
      </c>
      <c r="M427" s="9"/>
      <c r="N427" s="9" t="s">
        <v>1856</v>
      </c>
      <c r="O427" s="9" t="s">
        <v>1864</v>
      </c>
      <c r="P427" s="9" t="s">
        <v>1859</v>
      </c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8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8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84"/>
      <c r="CQ427" s="84"/>
      <c r="CR427" s="84"/>
      <c r="CS427" s="84"/>
      <c r="CT427" s="84"/>
      <c r="CU427" s="84"/>
      <c r="CV427" s="84"/>
      <c r="CW427" s="84"/>
      <c r="CX427" s="74" t="s">
        <v>1855</v>
      </c>
      <c r="CY427" s="9"/>
      <c r="CZ427" s="9" t="s">
        <v>1861</v>
      </c>
      <c r="DA427" s="9">
        <v>0</v>
      </c>
      <c r="DB427" s="9">
        <v>1</v>
      </c>
      <c r="DC427" s="9">
        <v>0</v>
      </c>
      <c r="DD427" s="9">
        <v>1</v>
      </c>
    </row>
    <row r="428" spans="1:108" x14ac:dyDescent="0.25">
      <c r="A428" s="1">
        <f ca="1">CELL("contents",'Общие сведения'!A427)</f>
        <v>424</v>
      </c>
      <c r="B428" s="1" t="str">
        <f ca="1">CELL("contents",'Общие сведения'!B427)</f>
        <v>Центральная, 26</v>
      </c>
      <c r="C428" s="9"/>
      <c r="D428" s="9" t="s">
        <v>1856</v>
      </c>
      <c r="E428" s="9">
        <v>3808166404</v>
      </c>
      <c r="F428" s="9" t="s">
        <v>1856</v>
      </c>
      <c r="G428" s="9"/>
      <c r="H428" s="9" t="s">
        <v>1856</v>
      </c>
      <c r="I428" s="9"/>
      <c r="J428" s="9" t="s">
        <v>1856</v>
      </c>
      <c r="K428" s="9" t="s">
        <v>1857</v>
      </c>
      <c r="L428" s="9" t="s">
        <v>1856</v>
      </c>
      <c r="M428" s="9"/>
      <c r="N428" s="9" t="s">
        <v>1856</v>
      </c>
      <c r="O428" s="9" t="s">
        <v>1864</v>
      </c>
      <c r="P428" s="9" t="s">
        <v>1859</v>
      </c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8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8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84"/>
      <c r="CQ428" s="84"/>
      <c r="CR428" s="84"/>
      <c r="CS428" s="84"/>
      <c r="CT428" s="84"/>
      <c r="CU428" s="84"/>
      <c r="CV428" s="84"/>
      <c r="CW428" s="84"/>
      <c r="CX428" s="74" t="s">
        <v>1855</v>
      </c>
      <c r="CY428" s="9"/>
      <c r="CZ428" s="9" t="s">
        <v>1861</v>
      </c>
      <c r="DA428" s="9">
        <v>0</v>
      </c>
      <c r="DB428" s="9">
        <v>1</v>
      </c>
      <c r="DC428" s="9">
        <v>0</v>
      </c>
      <c r="DD428" s="9">
        <v>1</v>
      </c>
    </row>
    <row r="429" spans="1:108" x14ac:dyDescent="0.25">
      <c r="A429" s="1">
        <f ca="1">CELL("contents",'Общие сведения'!A428)</f>
        <v>425</v>
      </c>
      <c r="B429" s="1" t="str">
        <f ca="1">CELL("contents",'Общие сведения'!B428)</f>
        <v>Центральная, 27</v>
      </c>
      <c r="C429" s="9"/>
      <c r="D429" s="9" t="s">
        <v>1856</v>
      </c>
      <c r="E429" s="9">
        <v>3808166404</v>
      </c>
      <c r="F429" s="9" t="s">
        <v>1856</v>
      </c>
      <c r="G429" s="9"/>
      <c r="H429" s="9" t="s">
        <v>1856</v>
      </c>
      <c r="I429" s="9"/>
      <c r="J429" s="9" t="s">
        <v>1856</v>
      </c>
      <c r="K429" s="9" t="s">
        <v>1857</v>
      </c>
      <c r="L429" s="9" t="s">
        <v>1856</v>
      </c>
      <c r="M429" s="9"/>
      <c r="N429" s="9" t="s">
        <v>1856</v>
      </c>
      <c r="O429" s="9" t="s">
        <v>1864</v>
      </c>
      <c r="P429" s="9" t="s">
        <v>1859</v>
      </c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8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8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84"/>
      <c r="CQ429" s="84"/>
      <c r="CR429" s="84"/>
      <c r="CS429" s="84"/>
      <c r="CT429" s="84"/>
      <c r="CU429" s="84"/>
      <c r="CV429" s="84"/>
      <c r="CW429" s="84"/>
      <c r="CX429" s="74" t="s">
        <v>1855</v>
      </c>
      <c r="CY429" s="9"/>
      <c r="CZ429" s="9" t="s">
        <v>1861</v>
      </c>
      <c r="DA429" s="9">
        <v>0</v>
      </c>
      <c r="DB429" s="9">
        <v>1</v>
      </c>
      <c r="DC429" s="9">
        <v>0</v>
      </c>
      <c r="DD429" s="9">
        <v>1</v>
      </c>
    </row>
    <row r="430" spans="1:108" x14ac:dyDescent="0.25">
      <c r="A430" s="1">
        <f ca="1">CELL("contents",'Общие сведения'!A429)</f>
        <v>426</v>
      </c>
      <c r="B430" s="1" t="str">
        <f ca="1">CELL("contents",'Общие сведения'!B429)</f>
        <v>Центральная, 28</v>
      </c>
      <c r="C430" s="9"/>
      <c r="D430" s="9" t="s">
        <v>1856</v>
      </c>
      <c r="E430" s="9">
        <v>3808166404</v>
      </c>
      <c r="F430" s="9" t="s">
        <v>1856</v>
      </c>
      <c r="G430" s="9"/>
      <c r="H430" s="9" t="s">
        <v>1856</v>
      </c>
      <c r="I430" s="9"/>
      <c r="J430" s="9" t="s">
        <v>1856</v>
      </c>
      <c r="K430" s="9" t="s">
        <v>1857</v>
      </c>
      <c r="L430" s="9" t="s">
        <v>1856</v>
      </c>
      <c r="M430" s="9"/>
      <c r="N430" s="9" t="s">
        <v>1856</v>
      </c>
      <c r="O430" s="9" t="s">
        <v>1864</v>
      </c>
      <c r="P430" s="9" t="s">
        <v>1859</v>
      </c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8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8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84"/>
      <c r="CQ430" s="84"/>
      <c r="CR430" s="84"/>
      <c r="CS430" s="84"/>
      <c r="CT430" s="84"/>
      <c r="CU430" s="84"/>
      <c r="CV430" s="84"/>
      <c r="CW430" s="84"/>
      <c r="CX430" s="74" t="s">
        <v>1855</v>
      </c>
      <c r="CY430" s="9"/>
      <c r="CZ430" s="9" t="s">
        <v>1861</v>
      </c>
      <c r="DA430" s="9">
        <v>0</v>
      </c>
      <c r="DB430" s="9">
        <v>1</v>
      </c>
      <c r="DC430" s="9">
        <v>0</v>
      </c>
      <c r="DD430" s="9">
        <v>1</v>
      </c>
    </row>
    <row r="431" spans="1:108" x14ac:dyDescent="0.25">
      <c r="A431" s="1">
        <f ca="1">CELL("contents",'Общие сведения'!A430)</f>
        <v>427</v>
      </c>
      <c r="B431" s="1" t="str">
        <f ca="1">CELL("contents",'Общие сведения'!B430)</f>
        <v>Центральная, 29</v>
      </c>
      <c r="C431" s="9"/>
      <c r="D431" s="9" t="s">
        <v>1856</v>
      </c>
      <c r="E431" s="9">
        <v>3808166404</v>
      </c>
      <c r="F431" s="9" t="s">
        <v>1856</v>
      </c>
      <c r="G431" s="9"/>
      <c r="H431" s="9" t="s">
        <v>1856</v>
      </c>
      <c r="I431" s="9"/>
      <c r="J431" s="9" t="s">
        <v>1856</v>
      </c>
      <c r="K431" s="9" t="s">
        <v>1857</v>
      </c>
      <c r="L431" s="9" t="s">
        <v>1856</v>
      </c>
      <c r="M431" s="9"/>
      <c r="N431" s="9" t="s">
        <v>1856</v>
      </c>
      <c r="O431" s="9" t="s">
        <v>1864</v>
      </c>
      <c r="P431" s="9" t="s">
        <v>1859</v>
      </c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8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8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8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84"/>
      <c r="CQ431" s="84"/>
      <c r="CR431" s="84"/>
      <c r="CS431" s="84"/>
      <c r="CT431" s="84"/>
      <c r="CU431" s="84"/>
      <c r="CV431" s="84"/>
      <c r="CW431" s="84"/>
      <c r="CX431" s="74" t="s">
        <v>1855</v>
      </c>
      <c r="CY431" s="9"/>
      <c r="CZ431" s="9" t="s">
        <v>1861</v>
      </c>
      <c r="DA431" s="9">
        <v>0</v>
      </c>
      <c r="DB431" s="9">
        <v>1</v>
      </c>
      <c r="DC431" s="9">
        <v>0</v>
      </c>
      <c r="DD431" s="9">
        <v>1</v>
      </c>
    </row>
    <row r="432" spans="1:108" x14ac:dyDescent="0.25">
      <c r="A432" s="1">
        <f ca="1">CELL("contents",'Общие сведения'!A431)</f>
        <v>428</v>
      </c>
      <c r="B432" s="1" t="str">
        <f ca="1">CELL("contents",'Общие сведения'!B431)</f>
        <v>Центральная, 30</v>
      </c>
      <c r="C432" s="9"/>
      <c r="D432" s="9" t="s">
        <v>1856</v>
      </c>
      <c r="E432" s="9">
        <v>3808166404</v>
      </c>
      <c r="F432" s="9" t="s">
        <v>1856</v>
      </c>
      <c r="G432" s="9"/>
      <c r="H432" s="9" t="s">
        <v>1856</v>
      </c>
      <c r="I432" s="9"/>
      <c r="J432" s="9" t="s">
        <v>1856</v>
      </c>
      <c r="K432" s="9" t="s">
        <v>1857</v>
      </c>
      <c r="L432" s="9" t="s">
        <v>1856</v>
      </c>
      <c r="M432" s="9"/>
      <c r="N432" s="9" t="s">
        <v>1856</v>
      </c>
      <c r="O432" s="9" t="s">
        <v>1864</v>
      </c>
      <c r="P432" s="9" t="s">
        <v>1859</v>
      </c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8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8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8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84"/>
      <c r="CQ432" s="84"/>
      <c r="CR432" s="84"/>
      <c r="CS432" s="84"/>
      <c r="CT432" s="84"/>
      <c r="CU432" s="84"/>
      <c r="CV432" s="84"/>
      <c r="CW432" s="84"/>
      <c r="CX432" s="74" t="s">
        <v>1855</v>
      </c>
      <c r="CY432" s="9"/>
      <c r="CZ432" s="9" t="s">
        <v>1861</v>
      </c>
      <c r="DA432" s="9">
        <v>0</v>
      </c>
      <c r="DB432" s="9">
        <v>1</v>
      </c>
      <c r="DC432" s="9">
        <v>0</v>
      </c>
      <c r="DD432" s="9">
        <v>1</v>
      </c>
    </row>
    <row r="433" spans="1:108" x14ac:dyDescent="0.25">
      <c r="A433" s="1">
        <f ca="1">CELL("contents",'Общие сведения'!A432)</f>
        <v>429</v>
      </c>
      <c r="B433" s="1" t="str">
        <f ca="1">CELL("contents",'Общие сведения'!B432)</f>
        <v>Центральная, 35</v>
      </c>
      <c r="C433" s="9"/>
      <c r="D433" s="9" t="s">
        <v>1856</v>
      </c>
      <c r="E433" s="9">
        <v>3808166404</v>
      </c>
      <c r="F433" s="9" t="s">
        <v>1856</v>
      </c>
      <c r="G433" s="9"/>
      <c r="H433" s="9" t="s">
        <v>1856</v>
      </c>
      <c r="I433" s="9"/>
      <c r="J433" s="9" t="s">
        <v>1856</v>
      </c>
      <c r="K433" s="9" t="s">
        <v>1857</v>
      </c>
      <c r="L433" s="9" t="s">
        <v>1856</v>
      </c>
      <c r="M433" s="9"/>
      <c r="N433" s="9" t="s">
        <v>1856</v>
      </c>
      <c r="O433" s="9" t="s">
        <v>1864</v>
      </c>
      <c r="P433" s="9" t="s">
        <v>1859</v>
      </c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8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8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84"/>
      <c r="CQ433" s="84"/>
      <c r="CR433" s="84"/>
      <c r="CS433" s="84"/>
      <c r="CT433" s="84"/>
      <c r="CU433" s="84"/>
      <c r="CV433" s="84"/>
      <c r="CW433" s="84"/>
      <c r="CX433" s="74" t="s">
        <v>1855</v>
      </c>
      <c r="CY433" s="9"/>
      <c r="CZ433" s="9" t="s">
        <v>1861</v>
      </c>
      <c r="DA433" s="9">
        <v>0</v>
      </c>
      <c r="DB433" s="9">
        <v>1</v>
      </c>
      <c r="DC433" s="9">
        <v>0</v>
      </c>
      <c r="DD433" s="9">
        <v>1</v>
      </c>
    </row>
    <row r="434" spans="1:108" x14ac:dyDescent="0.25">
      <c r="A434" s="1">
        <f ca="1">CELL("contents",'Общие сведения'!A433)</f>
        <v>430</v>
      </c>
      <c r="B434" s="1" t="str">
        <f ca="1">CELL("contents",'Общие сведения'!B433)</f>
        <v>Центральная, 5</v>
      </c>
      <c r="C434" s="9"/>
      <c r="D434" s="9" t="s">
        <v>1856</v>
      </c>
      <c r="E434" s="9">
        <v>3808166404</v>
      </c>
      <c r="F434" s="9" t="s">
        <v>1856</v>
      </c>
      <c r="G434" s="9"/>
      <c r="H434" s="9" t="s">
        <v>1856</v>
      </c>
      <c r="I434" s="9"/>
      <c r="J434" s="9" t="s">
        <v>1856</v>
      </c>
      <c r="K434" s="9" t="s">
        <v>1857</v>
      </c>
      <c r="L434" s="9" t="s">
        <v>1856</v>
      </c>
      <c r="M434" s="9"/>
      <c r="N434" s="9" t="s">
        <v>1856</v>
      </c>
      <c r="O434" s="9" t="s">
        <v>1864</v>
      </c>
      <c r="P434" s="9" t="s">
        <v>1859</v>
      </c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8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8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8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84"/>
      <c r="CQ434" s="84"/>
      <c r="CR434" s="84"/>
      <c r="CS434" s="84"/>
      <c r="CT434" s="84"/>
      <c r="CU434" s="84"/>
      <c r="CV434" s="84"/>
      <c r="CW434" s="84"/>
      <c r="CX434" s="74" t="s">
        <v>1855</v>
      </c>
      <c r="CY434" s="9"/>
      <c r="CZ434" s="9" t="s">
        <v>1861</v>
      </c>
      <c r="DA434" s="9">
        <v>0</v>
      </c>
      <c r="DB434" s="9">
        <v>1</v>
      </c>
      <c r="DC434" s="9">
        <v>0</v>
      </c>
      <c r="DD434" s="9">
        <v>1</v>
      </c>
    </row>
    <row r="435" spans="1:108" x14ac:dyDescent="0.25">
      <c r="A435" s="1">
        <f ca="1">CELL("contents",'Общие сведения'!A434)</f>
        <v>431</v>
      </c>
      <c r="B435" s="1" t="str">
        <f ca="1">CELL("contents",'Общие сведения'!B434)</f>
        <v>Цимлянская, 2</v>
      </c>
      <c r="C435" s="9">
        <v>3811095810</v>
      </c>
      <c r="D435" s="9" t="s">
        <v>1856</v>
      </c>
      <c r="E435" s="9">
        <v>3808166404</v>
      </c>
      <c r="F435" s="9" t="s">
        <v>1856</v>
      </c>
      <c r="G435" s="9"/>
      <c r="H435" s="9" t="s">
        <v>1856</v>
      </c>
      <c r="I435" s="9">
        <v>3811095810</v>
      </c>
      <c r="J435" s="9" t="s">
        <v>1856</v>
      </c>
      <c r="K435" s="9" t="s">
        <v>1857</v>
      </c>
      <c r="L435" s="9" t="s">
        <v>1856</v>
      </c>
      <c r="M435" s="9" t="s">
        <v>1857</v>
      </c>
      <c r="N435" s="9" t="s">
        <v>1856</v>
      </c>
      <c r="O435" s="9" t="s">
        <v>1863</v>
      </c>
      <c r="P435" s="9" t="s">
        <v>1859</v>
      </c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8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8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84"/>
      <c r="CQ435" s="84"/>
      <c r="CR435" s="84"/>
      <c r="CS435" s="84"/>
      <c r="CT435" s="84"/>
      <c r="CU435" s="84"/>
      <c r="CV435" s="84"/>
      <c r="CW435" s="84"/>
      <c r="CX435" s="9" t="s">
        <v>1866</v>
      </c>
      <c r="CY435" s="9"/>
      <c r="CZ435" s="9" t="s">
        <v>1860</v>
      </c>
      <c r="DA435" s="9">
        <v>0</v>
      </c>
      <c r="DB435" s="9">
        <v>1</v>
      </c>
      <c r="DC435" s="9">
        <v>0</v>
      </c>
      <c r="DD435" s="9">
        <v>1</v>
      </c>
    </row>
    <row r="436" spans="1:108" x14ac:dyDescent="0.25">
      <c r="A436" s="1">
        <f ca="1">CELL("contents",'Общие сведения'!A435)</f>
        <v>432</v>
      </c>
      <c r="B436" s="1" t="str">
        <f ca="1">CELL("contents",'Общие сведения'!B435)</f>
        <v>Цимлянская, 21</v>
      </c>
      <c r="C436" s="9">
        <v>3811095810</v>
      </c>
      <c r="D436" s="9" t="s">
        <v>1856</v>
      </c>
      <c r="E436" s="9">
        <v>3808166404</v>
      </c>
      <c r="F436" s="9" t="s">
        <v>1856</v>
      </c>
      <c r="G436" s="9"/>
      <c r="H436" s="9" t="s">
        <v>1856</v>
      </c>
      <c r="I436" s="9">
        <v>3811095810</v>
      </c>
      <c r="J436" s="9" t="s">
        <v>1856</v>
      </c>
      <c r="K436" s="9" t="s">
        <v>1857</v>
      </c>
      <c r="L436" s="9" t="s">
        <v>1856</v>
      </c>
      <c r="M436" s="9" t="s">
        <v>1857</v>
      </c>
      <c r="N436" s="9" t="s">
        <v>1856</v>
      </c>
      <c r="O436" s="9" t="s">
        <v>1862</v>
      </c>
      <c r="P436" s="9" t="s">
        <v>1859</v>
      </c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8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8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84"/>
      <c r="CQ436" s="84"/>
      <c r="CR436" s="84"/>
      <c r="CS436" s="84"/>
      <c r="CT436" s="84"/>
      <c r="CU436" s="84"/>
      <c r="CV436" s="84"/>
      <c r="CW436" s="84"/>
      <c r="CX436" s="74" t="s">
        <v>1855</v>
      </c>
      <c r="CY436" s="9"/>
      <c r="CZ436" s="9" t="s">
        <v>1861</v>
      </c>
      <c r="DA436" s="9">
        <v>0</v>
      </c>
      <c r="DB436" s="9">
        <v>1</v>
      </c>
      <c r="DC436" s="9">
        <v>0</v>
      </c>
      <c r="DD436" s="9">
        <v>1</v>
      </c>
    </row>
    <row r="437" spans="1:108" x14ac:dyDescent="0.25">
      <c r="A437" s="1">
        <f ca="1">CELL("contents",'Общие сведения'!A436)</f>
        <v>433</v>
      </c>
      <c r="B437" s="1" t="str">
        <f ca="1">CELL("contents",'Общие сведения'!B436)</f>
        <v>Цимлянская, 27</v>
      </c>
      <c r="C437" s="9"/>
      <c r="D437" s="9" t="s">
        <v>1856</v>
      </c>
      <c r="E437" s="9">
        <v>3808166404</v>
      </c>
      <c r="F437" s="9" t="s">
        <v>1856</v>
      </c>
      <c r="G437" s="9"/>
      <c r="H437" s="9" t="s">
        <v>1856</v>
      </c>
      <c r="I437" s="9"/>
      <c r="J437" s="9" t="s">
        <v>1856</v>
      </c>
      <c r="K437" s="9" t="s">
        <v>1857</v>
      </c>
      <c r="L437" s="9" t="s">
        <v>1856</v>
      </c>
      <c r="M437" s="9"/>
      <c r="N437" s="9" t="s">
        <v>1856</v>
      </c>
      <c r="O437" s="9" t="s">
        <v>1862</v>
      </c>
      <c r="P437" s="9" t="s">
        <v>1859</v>
      </c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8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8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84"/>
      <c r="CQ437" s="84"/>
      <c r="CR437" s="84"/>
      <c r="CS437" s="84"/>
      <c r="CT437" s="84"/>
      <c r="CU437" s="84"/>
      <c r="CV437" s="84"/>
      <c r="CW437" s="84"/>
      <c r="CX437" s="74" t="s">
        <v>1855</v>
      </c>
      <c r="CY437" s="9"/>
      <c r="CZ437" s="9" t="s">
        <v>1861</v>
      </c>
      <c r="DA437" s="9">
        <v>0</v>
      </c>
      <c r="DB437" s="9">
        <v>1</v>
      </c>
      <c r="DC437" s="9">
        <v>0</v>
      </c>
      <c r="DD437" s="9">
        <v>1</v>
      </c>
    </row>
    <row r="438" spans="1:108" x14ac:dyDescent="0.25">
      <c r="A438" s="1">
        <f ca="1">CELL("contents",'Общие сведения'!A437)</f>
        <v>434</v>
      </c>
      <c r="B438" s="1" t="str">
        <f ca="1">CELL("contents",'Общие сведения'!B437)</f>
        <v>Цимлянская, 35</v>
      </c>
      <c r="C438" s="9"/>
      <c r="D438" s="9" t="s">
        <v>1856</v>
      </c>
      <c r="E438" s="9">
        <v>3808166404</v>
      </c>
      <c r="F438" s="9" t="s">
        <v>1856</v>
      </c>
      <c r="G438" s="9"/>
      <c r="H438" s="9" t="s">
        <v>1856</v>
      </c>
      <c r="I438" s="9"/>
      <c r="J438" s="9" t="s">
        <v>1856</v>
      </c>
      <c r="K438" s="9" t="s">
        <v>1857</v>
      </c>
      <c r="L438" s="9" t="s">
        <v>1856</v>
      </c>
      <c r="M438" s="9"/>
      <c r="N438" s="9" t="s">
        <v>1856</v>
      </c>
      <c r="O438" s="9" t="s">
        <v>1862</v>
      </c>
      <c r="P438" s="9" t="s">
        <v>1859</v>
      </c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8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8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8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84"/>
      <c r="CQ438" s="84"/>
      <c r="CR438" s="84"/>
      <c r="CS438" s="84"/>
      <c r="CT438" s="84"/>
      <c r="CU438" s="84"/>
      <c r="CV438" s="84"/>
      <c r="CW438" s="84"/>
      <c r="CX438" s="74" t="s">
        <v>1855</v>
      </c>
      <c r="CY438" s="9"/>
      <c r="CZ438" s="9" t="s">
        <v>1861</v>
      </c>
      <c r="DA438" s="9">
        <v>0</v>
      </c>
      <c r="DB438" s="9">
        <v>1</v>
      </c>
      <c r="DC438" s="9">
        <v>0</v>
      </c>
      <c r="DD438" s="9">
        <v>1</v>
      </c>
    </row>
    <row r="439" spans="1:108" x14ac:dyDescent="0.25">
      <c r="A439" s="1">
        <f ca="1">CELL("contents",'Общие сведения'!A438)</f>
        <v>435</v>
      </c>
      <c r="B439" s="1" t="str">
        <f ca="1">CELL("contents",'Общие сведения'!B438)</f>
        <v>Цимлянская, 43</v>
      </c>
      <c r="C439" s="9"/>
      <c r="D439" s="9" t="s">
        <v>1856</v>
      </c>
      <c r="E439" s="9">
        <v>3808166404</v>
      </c>
      <c r="F439" s="9" t="s">
        <v>1856</v>
      </c>
      <c r="G439" s="9"/>
      <c r="H439" s="9" t="s">
        <v>1856</v>
      </c>
      <c r="I439" s="9"/>
      <c r="J439" s="9" t="s">
        <v>1856</v>
      </c>
      <c r="K439" s="9" t="s">
        <v>1857</v>
      </c>
      <c r="L439" s="9" t="s">
        <v>1856</v>
      </c>
      <c r="M439" s="9"/>
      <c r="N439" s="9" t="s">
        <v>1856</v>
      </c>
      <c r="O439" s="9" t="s">
        <v>1862</v>
      </c>
      <c r="P439" s="9" t="s">
        <v>1859</v>
      </c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8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8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8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84"/>
      <c r="CQ439" s="84"/>
      <c r="CR439" s="84"/>
      <c r="CS439" s="84"/>
      <c r="CT439" s="84"/>
      <c r="CU439" s="84"/>
      <c r="CV439" s="84"/>
      <c r="CW439" s="84"/>
      <c r="CX439" s="74" t="s">
        <v>1855</v>
      </c>
      <c r="CY439" s="9"/>
      <c r="CZ439" s="9" t="s">
        <v>1861</v>
      </c>
      <c r="DA439" s="9">
        <v>0</v>
      </c>
      <c r="DB439" s="9">
        <v>1</v>
      </c>
      <c r="DC439" s="9">
        <v>0</v>
      </c>
      <c r="DD439" s="9">
        <v>1</v>
      </c>
    </row>
    <row r="440" spans="1:108" x14ac:dyDescent="0.25">
      <c r="A440" s="1">
        <f ca="1">CELL("contents",'Общие сведения'!A439)</f>
        <v>436</v>
      </c>
      <c r="B440" s="1" t="str">
        <f ca="1">CELL("contents",'Общие сведения'!B439)</f>
        <v>Чайковского, 11</v>
      </c>
      <c r="C440" s="9">
        <v>3811095810</v>
      </c>
      <c r="D440" s="9" t="s">
        <v>1856</v>
      </c>
      <c r="E440" s="9">
        <v>3808166404</v>
      </c>
      <c r="F440" s="9" t="s">
        <v>1856</v>
      </c>
      <c r="G440" s="9"/>
      <c r="H440" s="9" t="s">
        <v>1856</v>
      </c>
      <c r="I440" s="9">
        <v>3811095810</v>
      </c>
      <c r="J440" s="9" t="s">
        <v>1856</v>
      </c>
      <c r="K440" s="9" t="s">
        <v>1857</v>
      </c>
      <c r="L440" s="9" t="s">
        <v>1856</v>
      </c>
      <c r="M440" s="9" t="s">
        <v>1857</v>
      </c>
      <c r="N440" s="9" t="s">
        <v>1856</v>
      </c>
      <c r="O440" s="9" t="s">
        <v>1863</v>
      </c>
      <c r="P440" s="9" t="s">
        <v>1859</v>
      </c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8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8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8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84"/>
      <c r="CQ440" s="84"/>
      <c r="CR440" s="84"/>
      <c r="CS440" s="84"/>
      <c r="CT440" s="84"/>
      <c r="CU440" s="84"/>
      <c r="CV440" s="84"/>
      <c r="CW440" s="84"/>
      <c r="CX440" s="9" t="s">
        <v>1866</v>
      </c>
      <c r="CY440" s="9"/>
      <c r="CZ440" s="9" t="s">
        <v>1860</v>
      </c>
      <c r="DA440" s="9">
        <v>0</v>
      </c>
      <c r="DB440" s="9">
        <v>1</v>
      </c>
      <c r="DC440" s="9">
        <v>0</v>
      </c>
      <c r="DD440" s="9">
        <v>1</v>
      </c>
    </row>
    <row r="441" spans="1:108" x14ac:dyDescent="0.25">
      <c r="A441" s="1">
        <f ca="1">CELL("contents",'Общие сведения'!A440)</f>
        <v>437</v>
      </c>
      <c r="B441" s="1" t="str">
        <f ca="1">CELL("contents",'Общие сведения'!B440)</f>
        <v>Чайковского, 7</v>
      </c>
      <c r="C441" s="9">
        <v>3811095810</v>
      </c>
      <c r="D441" s="9" t="s">
        <v>1856</v>
      </c>
      <c r="E441" s="9">
        <v>3808166404</v>
      </c>
      <c r="F441" s="9" t="s">
        <v>1856</v>
      </c>
      <c r="G441" s="9"/>
      <c r="H441" s="9" t="s">
        <v>1856</v>
      </c>
      <c r="I441" s="9">
        <v>3811095810</v>
      </c>
      <c r="J441" s="9" t="s">
        <v>1856</v>
      </c>
      <c r="K441" s="9" t="s">
        <v>1857</v>
      </c>
      <c r="L441" s="9" t="s">
        <v>1856</v>
      </c>
      <c r="M441" s="9" t="s">
        <v>1857</v>
      </c>
      <c r="N441" s="9" t="s">
        <v>1856</v>
      </c>
      <c r="O441" s="9" t="s">
        <v>1881</v>
      </c>
      <c r="P441" s="9" t="s">
        <v>1859</v>
      </c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8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8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84"/>
      <c r="CQ441" s="84"/>
      <c r="CR441" s="84"/>
      <c r="CS441" s="84"/>
      <c r="CT441" s="84"/>
      <c r="CU441" s="84"/>
      <c r="CV441" s="84"/>
      <c r="CW441" s="84"/>
      <c r="CX441" s="9" t="s">
        <v>1866</v>
      </c>
      <c r="CY441" s="9"/>
      <c r="CZ441" s="9" t="s">
        <v>1860</v>
      </c>
      <c r="DA441" s="9">
        <v>0</v>
      </c>
      <c r="DB441" s="9">
        <v>1</v>
      </c>
      <c r="DC441" s="9">
        <v>0</v>
      </c>
      <c r="DD441" s="9">
        <v>1</v>
      </c>
    </row>
    <row r="442" spans="1:108" x14ac:dyDescent="0.25">
      <c r="A442" s="1">
        <f ca="1">CELL("contents",'Общие сведения'!A441)</f>
        <v>438</v>
      </c>
      <c r="B442" s="1" t="str">
        <f ca="1">CELL("contents",'Общие сведения'!B441)</f>
        <v>Челнокова, 12</v>
      </c>
      <c r="C442" s="9">
        <v>3811095810</v>
      </c>
      <c r="D442" s="9" t="s">
        <v>1856</v>
      </c>
      <c r="E442" s="9">
        <v>3808166404</v>
      </c>
      <c r="F442" s="9" t="s">
        <v>1856</v>
      </c>
      <c r="G442" s="9"/>
      <c r="H442" s="9" t="s">
        <v>1856</v>
      </c>
      <c r="I442" s="9">
        <v>3811095810</v>
      </c>
      <c r="J442" s="9" t="s">
        <v>1856</v>
      </c>
      <c r="K442" s="9" t="s">
        <v>1857</v>
      </c>
      <c r="L442" s="9" t="s">
        <v>1856</v>
      </c>
      <c r="M442" s="9" t="s">
        <v>1857</v>
      </c>
      <c r="N442" s="9" t="s">
        <v>1856</v>
      </c>
      <c r="O442" s="9" t="s">
        <v>1870</v>
      </c>
      <c r="P442" s="9" t="s">
        <v>1859</v>
      </c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8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8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8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84"/>
      <c r="CQ442" s="84"/>
      <c r="CR442" s="84"/>
      <c r="CS442" s="84"/>
      <c r="CT442" s="84"/>
      <c r="CU442" s="84"/>
      <c r="CV442" s="84"/>
      <c r="CW442" s="84"/>
      <c r="CX442" s="74" t="s">
        <v>1855</v>
      </c>
      <c r="CY442" s="9"/>
      <c r="CZ442" s="9" t="s">
        <v>1860</v>
      </c>
      <c r="DA442" s="9">
        <v>0</v>
      </c>
      <c r="DB442" s="9">
        <v>1</v>
      </c>
      <c r="DC442" s="9">
        <v>0</v>
      </c>
      <c r="DD442" s="9">
        <v>1</v>
      </c>
    </row>
    <row r="443" spans="1:108" x14ac:dyDescent="0.25">
      <c r="A443" s="1">
        <f ca="1">CELL("contents",'Общие сведения'!A442)</f>
        <v>439</v>
      </c>
      <c r="B443" s="1" t="str">
        <f ca="1">CELL("contents",'Общие сведения'!B442)</f>
        <v>Шахтерская, 17</v>
      </c>
      <c r="C443" s="9">
        <v>3811095810</v>
      </c>
      <c r="D443" s="9" t="s">
        <v>1856</v>
      </c>
      <c r="E443" s="9">
        <v>3808166404</v>
      </c>
      <c r="F443" s="9" t="s">
        <v>1856</v>
      </c>
      <c r="G443" s="9"/>
      <c r="H443" s="9" t="s">
        <v>1856</v>
      </c>
      <c r="I443" s="9">
        <v>3811095810</v>
      </c>
      <c r="J443" s="9" t="s">
        <v>1856</v>
      </c>
      <c r="K443" s="9" t="s">
        <v>1857</v>
      </c>
      <c r="L443" s="9" t="s">
        <v>1856</v>
      </c>
      <c r="M443" s="9"/>
      <c r="N443" s="9" t="s">
        <v>1856</v>
      </c>
      <c r="O443" s="9" t="s">
        <v>1858</v>
      </c>
      <c r="P443" s="9" t="s">
        <v>1859</v>
      </c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8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8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8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84"/>
      <c r="CQ443" s="84"/>
      <c r="CR443" s="84"/>
      <c r="CS443" s="84"/>
      <c r="CT443" s="84"/>
      <c r="CU443" s="84"/>
      <c r="CV443" s="84"/>
      <c r="CW443" s="84"/>
      <c r="CX443" s="74" t="s">
        <v>1855</v>
      </c>
      <c r="CY443" s="9"/>
      <c r="CZ443" s="9" t="s">
        <v>1861</v>
      </c>
      <c r="DA443" s="9">
        <v>0</v>
      </c>
      <c r="DB443" s="9">
        <v>1</v>
      </c>
      <c r="DC443" s="9">
        <v>0</v>
      </c>
      <c r="DD443" s="9">
        <v>1</v>
      </c>
    </row>
    <row r="444" spans="1:108" x14ac:dyDescent="0.25">
      <c r="A444" s="1">
        <f ca="1">CELL("contents",'Общие сведения'!A443)</f>
        <v>440</v>
      </c>
      <c r="B444" s="1" t="str">
        <f ca="1">CELL("contents",'Общие сведения'!B443)</f>
        <v>Шахтерская, 3</v>
      </c>
      <c r="C444" s="9">
        <v>3811095810</v>
      </c>
      <c r="D444" s="9" t="s">
        <v>1856</v>
      </c>
      <c r="E444" s="9">
        <v>3808166404</v>
      </c>
      <c r="F444" s="9" t="s">
        <v>1856</v>
      </c>
      <c r="G444" s="9"/>
      <c r="H444" s="9" t="s">
        <v>1856</v>
      </c>
      <c r="I444" s="9">
        <v>3811095810</v>
      </c>
      <c r="J444" s="9" t="s">
        <v>1856</v>
      </c>
      <c r="K444" s="9" t="s">
        <v>1857</v>
      </c>
      <c r="L444" s="9" t="s">
        <v>1856</v>
      </c>
      <c r="M444" s="9"/>
      <c r="N444" s="9" t="s">
        <v>1856</v>
      </c>
      <c r="O444" s="9" t="s">
        <v>1858</v>
      </c>
      <c r="P444" s="9" t="s">
        <v>1859</v>
      </c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8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8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84"/>
      <c r="CQ444" s="84"/>
      <c r="CR444" s="84"/>
      <c r="CS444" s="84"/>
      <c r="CT444" s="84"/>
      <c r="CU444" s="84"/>
      <c r="CV444" s="84"/>
      <c r="CW444" s="84"/>
      <c r="CX444" s="74" t="s">
        <v>1855</v>
      </c>
      <c r="CY444" s="9"/>
      <c r="CZ444" s="9" t="s">
        <v>1861</v>
      </c>
      <c r="DA444" s="9">
        <v>0</v>
      </c>
      <c r="DB444" s="9">
        <v>1</v>
      </c>
      <c r="DC444" s="9">
        <v>0</v>
      </c>
      <c r="DD444" s="9">
        <v>1</v>
      </c>
    </row>
    <row r="445" spans="1:108" x14ac:dyDescent="0.25">
      <c r="A445" s="1">
        <f ca="1">CELL("contents",'Общие сведения'!A444)</f>
        <v>441</v>
      </c>
      <c r="B445" s="1" t="str">
        <f ca="1">CELL("contents",'Общие сведения'!B444)</f>
        <v>Ширямова, 3</v>
      </c>
      <c r="C445" s="9">
        <v>3811095810</v>
      </c>
      <c r="D445" s="9" t="s">
        <v>1856</v>
      </c>
      <c r="E445" s="9">
        <v>3808166404</v>
      </c>
      <c r="F445" s="9" t="s">
        <v>1856</v>
      </c>
      <c r="G445" s="9"/>
      <c r="H445" s="9" t="s">
        <v>1856</v>
      </c>
      <c r="I445" s="9">
        <v>3811095810</v>
      </c>
      <c r="J445" s="9" t="s">
        <v>1856</v>
      </c>
      <c r="K445" s="9" t="s">
        <v>1857</v>
      </c>
      <c r="L445" s="9" t="s">
        <v>1856</v>
      </c>
      <c r="M445" s="9" t="s">
        <v>1857</v>
      </c>
      <c r="N445" s="9" t="s">
        <v>1856</v>
      </c>
      <c r="O445" s="9" t="s">
        <v>1868</v>
      </c>
      <c r="P445" s="9" t="s">
        <v>1859</v>
      </c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8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8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84"/>
      <c r="CQ445" s="84"/>
      <c r="CR445" s="84"/>
      <c r="CS445" s="84"/>
      <c r="CT445" s="84"/>
      <c r="CU445" s="84"/>
      <c r="CV445" s="84"/>
      <c r="CW445" s="84"/>
      <c r="CX445" s="74" t="s">
        <v>1855</v>
      </c>
      <c r="CY445" s="9"/>
      <c r="CZ445" s="9" t="s">
        <v>1860</v>
      </c>
      <c r="DA445" s="9">
        <v>0</v>
      </c>
      <c r="DB445" s="9">
        <v>1</v>
      </c>
      <c r="DC445" s="9">
        <v>0</v>
      </c>
      <c r="DD445" s="9">
        <v>1</v>
      </c>
    </row>
    <row r="446" spans="1:108" x14ac:dyDescent="0.25">
      <c r="A446" s="1">
        <f ca="1">CELL("contents",'Общие сведения'!A445)</f>
        <v>442</v>
      </c>
      <c r="B446" s="1" t="str">
        <f ca="1">CELL("contents",'Общие сведения'!B445)</f>
        <v>Ширямова, 5</v>
      </c>
      <c r="C446" s="9">
        <v>3811095810</v>
      </c>
      <c r="D446" s="9" t="s">
        <v>1856</v>
      </c>
      <c r="E446" s="9">
        <v>3808166404</v>
      </c>
      <c r="F446" s="9" t="s">
        <v>1856</v>
      </c>
      <c r="G446" s="9"/>
      <c r="H446" s="9" t="s">
        <v>1856</v>
      </c>
      <c r="I446" s="9">
        <v>3811095810</v>
      </c>
      <c r="J446" s="9" t="s">
        <v>1856</v>
      </c>
      <c r="K446" s="9" t="s">
        <v>1857</v>
      </c>
      <c r="L446" s="9" t="s">
        <v>1856</v>
      </c>
      <c r="M446" s="9" t="s">
        <v>1857</v>
      </c>
      <c r="N446" s="9" t="s">
        <v>1856</v>
      </c>
      <c r="O446" s="9" t="s">
        <v>1868</v>
      </c>
      <c r="P446" s="9" t="s">
        <v>1859</v>
      </c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8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8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8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84"/>
      <c r="CQ446" s="84"/>
      <c r="CR446" s="84"/>
      <c r="CS446" s="84"/>
      <c r="CT446" s="84"/>
      <c r="CU446" s="84"/>
      <c r="CV446" s="84"/>
      <c r="CW446" s="84"/>
      <c r="CX446" s="74" t="s">
        <v>1855</v>
      </c>
      <c r="CY446" s="9"/>
      <c r="CZ446" s="9" t="s">
        <v>1867</v>
      </c>
      <c r="DA446" s="9">
        <v>0</v>
      </c>
      <c r="DB446" s="9">
        <v>1</v>
      </c>
      <c r="DC446" s="9">
        <v>0</v>
      </c>
      <c r="DD446" s="9">
        <v>1</v>
      </c>
    </row>
    <row r="447" spans="1:108" x14ac:dyDescent="0.25">
      <c r="A447" s="1">
        <f ca="1">CELL("contents",'Общие сведения'!A446)</f>
        <v>443</v>
      </c>
      <c r="B447" s="1" t="str">
        <f ca="1">CELL("contents",'Общие сведения'!B446)</f>
        <v>Шмидта, 36</v>
      </c>
      <c r="C447" s="9"/>
      <c r="D447" s="9" t="s">
        <v>1856</v>
      </c>
      <c r="E447" s="9">
        <v>3808166404</v>
      </c>
      <c r="F447" s="9" t="s">
        <v>1856</v>
      </c>
      <c r="G447" s="9"/>
      <c r="H447" s="9" t="s">
        <v>1856</v>
      </c>
      <c r="I447" s="9"/>
      <c r="J447" s="9" t="s">
        <v>1856</v>
      </c>
      <c r="K447" s="9" t="s">
        <v>1857</v>
      </c>
      <c r="L447" s="9" t="s">
        <v>1856</v>
      </c>
      <c r="M447" s="9" t="s">
        <v>1857</v>
      </c>
      <c r="N447" s="9" t="s">
        <v>1856</v>
      </c>
      <c r="O447" s="9" t="s">
        <v>1858</v>
      </c>
      <c r="P447" s="9" t="s">
        <v>1859</v>
      </c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8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8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84"/>
      <c r="CQ447" s="84"/>
      <c r="CR447" s="84"/>
      <c r="CS447" s="84"/>
      <c r="CT447" s="84"/>
      <c r="CU447" s="84"/>
      <c r="CV447" s="84"/>
      <c r="CW447" s="84"/>
      <c r="CX447" s="9" t="s">
        <v>1866</v>
      </c>
      <c r="CY447" s="9"/>
      <c r="CZ447" s="9" t="s">
        <v>1860</v>
      </c>
      <c r="DA447" s="9">
        <v>0</v>
      </c>
      <c r="DB447" s="9">
        <v>1</v>
      </c>
      <c r="DC447" s="9">
        <v>0</v>
      </c>
      <c r="DD447" s="9">
        <v>1</v>
      </c>
    </row>
    <row r="448" spans="1:108" x14ac:dyDescent="0.25">
      <c r="A448" s="1">
        <f ca="1">CELL("contents",'Общие сведения'!A447)</f>
        <v>444</v>
      </c>
      <c r="B448" s="1" t="str">
        <f ca="1">CELL("contents",'Общие сведения'!B447)</f>
        <v>Юбилейный, 16</v>
      </c>
      <c r="C448" s="9">
        <v>3811095810</v>
      </c>
      <c r="D448" s="9" t="s">
        <v>1856</v>
      </c>
      <c r="E448" s="9">
        <v>3808166404</v>
      </c>
      <c r="F448" s="9" t="s">
        <v>1856</v>
      </c>
      <c r="G448" s="9"/>
      <c r="H448" s="9" t="s">
        <v>1856</v>
      </c>
      <c r="I448" s="9">
        <v>3811095810</v>
      </c>
      <c r="J448" s="9" t="s">
        <v>1856</v>
      </c>
      <c r="K448" s="9" t="s">
        <v>1857</v>
      </c>
      <c r="L448" s="9" t="s">
        <v>1856</v>
      </c>
      <c r="M448" s="9" t="s">
        <v>1857</v>
      </c>
      <c r="N448" s="9" t="s">
        <v>1856</v>
      </c>
      <c r="O448" s="9" t="s">
        <v>1858</v>
      </c>
      <c r="P448" s="9" t="s">
        <v>1859</v>
      </c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8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8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84"/>
      <c r="CQ448" s="84"/>
      <c r="CR448" s="84"/>
      <c r="CS448" s="84"/>
      <c r="CT448" s="84"/>
      <c r="CU448" s="84"/>
      <c r="CV448" s="84"/>
      <c r="CW448" s="84"/>
      <c r="CX448" s="9" t="s">
        <v>1866</v>
      </c>
      <c r="CY448" s="9"/>
      <c r="CZ448" s="9" t="s">
        <v>1860</v>
      </c>
      <c r="DA448" s="9">
        <v>0</v>
      </c>
      <c r="DB448" s="9">
        <v>1</v>
      </c>
      <c r="DC448" s="9">
        <v>0</v>
      </c>
      <c r="DD448" s="9">
        <v>1</v>
      </c>
    </row>
    <row r="449" spans="1:108" x14ac:dyDescent="0.25">
      <c r="A449" s="1">
        <f ca="1">CELL("contents",'Общие сведения'!A448)</f>
        <v>445</v>
      </c>
      <c r="B449" s="1" t="str">
        <f ca="1">CELL("contents",'Общие сведения'!B448)</f>
        <v>Юбилейный, 36-А</v>
      </c>
      <c r="C449" s="9">
        <v>3811095810</v>
      </c>
      <c r="D449" s="9" t="s">
        <v>1856</v>
      </c>
      <c r="E449" s="9">
        <v>3808166404</v>
      </c>
      <c r="F449" s="9" t="s">
        <v>1856</v>
      </c>
      <c r="G449" s="9"/>
      <c r="H449" s="9" t="s">
        <v>1856</v>
      </c>
      <c r="I449" s="9">
        <v>3811095810</v>
      </c>
      <c r="J449" s="9" t="s">
        <v>1856</v>
      </c>
      <c r="K449" s="9" t="s">
        <v>1857</v>
      </c>
      <c r="L449" s="9" t="s">
        <v>1856</v>
      </c>
      <c r="M449" s="9" t="s">
        <v>1857</v>
      </c>
      <c r="N449" s="9" t="s">
        <v>1856</v>
      </c>
      <c r="O449" s="9" t="s">
        <v>1858</v>
      </c>
      <c r="P449" s="9" t="s">
        <v>1859</v>
      </c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8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8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84"/>
      <c r="CQ449" s="84"/>
      <c r="CR449" s="84"/>
      <c r="CS449" s="84"/>
      <c r="CT449" s="84"/>
      <c r="CU449" s="84"/>
      <c r="CV449" s="84"/>
      <c r="CW449" s="84"/>
      <c r="CX449" s="9" t="s">
        <v>1866</v>
      </c>
      <c r="CY449" s="9"/>
      <c r="CZ449" s="9" t="s">
        <v>1860</v>
      </c>
      <c r="DA449" s="9">
        <v>0</v>
      </c>
      <c r="DB449" s="9">
        <v>1</v>
      </c>
      <c r="DC449" s="9">
        <v>0</v>
      </c>
      <c r="DD449" s="9">
        <v>1</v>
      </c>
    </row>
    <row r="450" spans="1:108" x14ac:dyDescent="0.25">
      <c r="A450" s="1">
        <f ca="1">CELL("contents",'Общие сведения'!A449)</f>
        <v>446</v>
      </c>
      <c r="B450" s="1" t="str">
        <f ca="1">CELL("contents",'Общие сведения'!B449)</f>
        <v>Юбилейный, 36-Б</v>
      </c>
      <c r="C450" s="9">
        <v>3811095810</v>
      </c>
      <c r="D450" s="9" t="s">
        <v>1856</v>
      </c>
      <c r="E450" s="9">
        <v>3808166404</v>
      </c>
      <c r="F450" s="9" t="s">
        <v>1856</v>
      </c>
      <c r="G450" s="9"/>
      <c r="H450" s="9" t="s">
        <v>1856</v>
      </c>
      <c r="I450" s="9">
        <v>3811095810</v>
      </c>
      <c r="J450" s="9" t="s">
        <v>1856</v>
      </c>
      <c r="K450" s="9" t="s">
        <v>1857</v>
      </c>
      <c r="L450" s="9" t="s">
        <v>1856</v>
      </c>
      <c r="M450" s="9" t="s">
        <v>1857</v>
      </c>
      <c r="N450" s="9" t="s">
        <v>1856</v>
      </c>
      <c r="O450" s="9" t="s">
        <v>1858</v>
      </c>
      <c r="P450" s="9" t="s">
        <v>1859</v>
      </c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8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8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84"/>
      <c r="CQ450" s="84"/>
      <c r="CR450" s="84"/>
      <c r="CS450" s="84"/>
      <c r="CT450" s="84"/>
      <c r="CU450" s="84"/>
      <c r="CV450" s="84"/>
      <c r="CW450" s="84"/>
      <c r="CX450" s="9" t="s">
        <v>1866</v>
      </c>
      <c r="CY450" s="9"/>
      <c r="CZ450" s="9" t="s">
        <v>1860</v>
      </c>
      <c r="DA450" s="9">
        <v>0</v>
      </c>
      <c r="DB450" s="9">
        <v>1</v>
      </c>
      <c r="DC450" s="9">
        <v>0</v>
      </c>
      <c r="DD450" s="9">
        <v>1</v>
      </c>
    </row>
    <row r="451" spans="1:108" x14ac:dyDescent="0.25">
      <c r="A451" s="1">
        <f ca="1">CELL("contents",'Общие сведения'!A450)</f>
        <v>447</v>
      </c>
      <c r="B451" s="1" t="str">
        <f ca="1">CELL("contents",'Общие сведения'!B450)</f>
        <v>Юбилейный, 47-А</v>
      </c>
      <c r="C451" s="9">
        <v>3811095810</v>
      </c>
      <c r="D451" s="9" t="s">
        <v>1856</v>
      </c>
      <c r="E451" s="9">
        <v>3808166404</v>
      </c>
      <c r="F451" s="9" t="s">
        <v>1856</v>
      </c>
      <c r="G451" s="9"/>
      <c r="H451" s="9" t="s">
        <v>1856</v>
      </c>
      <c r="I451" s="9">
        <v>3811095810</v>
      </c>
      <c r="J451" s="9" t="s">
        <v>1856</v>
      </c>
      <c r="K451" s="9" t="s">
        <v>1857</v>
      </c>
      <c r="L451" s="9" t="s">
        <v>1856</v>
      </c>
      <c r="M451" s="9" t="s">
        <v>1857</v>
      </c>
      <c r="N451" s="9" t="s">
        <v>1856</v>
      </c>
      <c r="O451" s="9" t="s">
        <v>1858</v>
      </c>
      <c r="P451" s="9" t="s">
        <v>1859</v>
      </c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8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8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84"/>
      <c r="CQ451" s="84"/>
      <c r="CR451" s="84"/>
      <c r="CS451" s="84"/>
      <c r="CT451" s="84"/>
      <c r="CU451" s="84"/>
      <c r="CV451" s="84"/>
      <c r="CW451" s="84"/>
      <c r="CX451" s="9" t="s">
        <v>1866</v>
      </c>
      <c r="CY451" s="9"/>
      <c r="CZ451" s="9" t="s">
        <v>1860</v>
      </c>
      <c r="DA451" s="9">
        <v>0</v>
      </c>
      <c r="DB451" s="9">
        <v>1</v>
      </c>
      <c r="DC451" s="9">
        <v>0</v>
      </c>
      <c r="DD451" s="9">
        <v>1</v>
      </c>
    </row>
    <row r="452" spans="1:108" x14ac:dyDescent="0.25">
      <c r="A452" s="1">
        <f ca="1">CELL("contents",'Общие сведения'!A451)</f>
        <v>448</v>
      </c>
      <c r="B452" s="1" t="str">
        <f ca="1">CELL("contents",'Общие сведения'!B451)</f>
        <v>Ядринцева, 8-А</v>
      </c>
      <c r="C452" s="9">
        <v>3811095810</v>
      </c>
      <c r="D452" s="9" t="s">
        <v>1856</v>
      </c>
      <c r="E452" s="9">
        <v>3808166404</v>
      </c>
      <c r="F452" s="9" t="s">
        <v>1856</v>
      </c>
      <c r="G452" s="9"/>
      <c r="H452" s="9" t="s">
        <v>1856</v>
      </c>
      <c r="I452" s="9">
        <v>3811095810</v>
      </c>
      <c r="J452" s="9" t="s">
        <v>1856</v>
      </c>
      <c r="K452" s="9" t="s">
        <v>1857</v>
      </c>
      <c r="L452" s="9" t="s">
        <v>1856</v>
      </c>
      <c r="M452" s="9" t="s">
        <v>1857</v>
      </c>
      <c r="N452" s="9" t="s">
        <v>1856</v>
      </c>
      <c r="O452" s="9" t="s">
        <v>1858</v>
      </c>
      <c r="P452" s="9" t="s">
        <v>1859</v>
      </c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8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8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84"/>
      <c r="CQ452" s="84"/>
      <c r="CR452" s="84"/>
      <c r="CS452" s="84"/>
      <c r="CT452" s="84"/>
      <c r="CU452" s="84"/>
      <c r="CV452" s="84"/>
      <c r="CW452" s="84"/>
      <c r="CX452" s="74" t="s">
        <v>1855</v>
      </c>
      <c r="CY452" s="9"/>
      <c r="CZ452" s="9" t="s">
        <v>1860</v>
      </c>
      <c r="DA452" s="9">
        <v>0</v>
      </c>
      <c r="DB452" s="9">
        <v>1</v>
      </c>
      <c r="DC452" s="9">
        <v>0</v>
      </c>
      <c r="DD452" s="9">
        <v>1</v>
      </c>
    </row>
    <row r="453" spans="1:108" x14ac:dyDescent="0.25">
      <c r="A453" s="1">
        <f ca="1">CELL("contents",'Общие сведения'!A452)</f>
        <v>449</v>
      </c>
      <c r="B453" s="1" t="str">
        <f ca="1">CELL("contents",'Общие сведения'!B452)</f>
        <v>Ядринцева, 80-а</v>
      </c>
      <c r="C453" s="9"/>
      <c r="D453" s="9" t="s">
        <v>1856</v>
      </c>
      <c r="E453" s="9">
        <v>3808166404</v>
      </c>
      <c r="F453" s="9" t="s">
        <v>1856</v>
      </c>
      <c r="G453" s="9"/>
      <c r="H453" s="9" t="s">
        <v>1856</v>
      </c>
      <c r="I453" s="9"/>
      <c r="J453" s="9" t="s">
        <v>1856</v>
      </c>
      <c r="K453" s="9" t="s">
        <v>1857</v>
      </c>
      <c r="L453" s="9" t="s">
        <v>1856</v>
      </c>
      <c r="M453" s="9"/>
      <c r="N453" s="9" t="s">
        <v>1856</v>
      </c>
      <c r="O453" s="9" t="s">
        <v>1862</v>
      </c>
      <c r="P453" s="9" t="s">
        <v>1859</v>
      </c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8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8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84"/>
      <c r="CQ453" s="84"/>
      <c r="CR453" s="84"/>
      <c r="CS453" s="84"/>
      <c r="CT453" s="84"/>
      <c r="CU453" s="84"/>
      <c r="CV453" s="84"/>
      <c r="CW453" s="84"/>
      <c r="CX453" s="74" t="s">
        <v>1855</v>
      </c>
      <c r="CY453" s="9"/>
      <c r="CZ453" s="9" t="s">
        <v>1861</v>
      </c>
      <c r="DA453" s="9">
        <v>0</v>
      </c>
      <c r="DB453" s="9">
        <v>1</v>
      </c>
      <c r="DC453" s="9">
        <v>0</v>
      </c>
      <c r="DD453" s="9">
        <v>1</v>
      </c>
    </row>
    <row r="454" spans="1:108" x14ac:dyDescent="0.25">
      <c r="A454" s="1">
        <f ca="1">CELL("contents",'Общие сведения'!A453)</f>
        <v>450</v>
      </c>
      <c r="B454" s="1" t="str">
        <f ca="1">CELL("contents",'Общие сведения'!B453)</f>
        <v>Ядринцева, 82</v>
      </c>
      <c r="C454" s="9"/>
      <c r="D454" s="9" t="s">
        <v>1856</v>
      </c>
      <c r="E454" s="9">
        <v>3808166404</v>
      </c>
      <c r="F454" s="9" t="s">
        <v>1856</v>
      </c>
      <c r="G454" s="9"/>
      <c r="H454" s="9" t="s">
        <v>1856</v>
      </c>
      <c r="I454" s="9"/>
      <c r="J454" s="9" t="s">
        <v>1856</v>
      </c>
      <c r="K454" s="9" t="s">
        <v>1857</v>
      </c>
      <c r="L454" s="9" t="s">
        <v>1856</v>
      </c>
      <c r="M454" s="9"/>
      <c r="N454" s="9" t="s">
        <v>1856</v>
      </c>
      <c r="O454" s="9" t="s">
        <v>1862</v>
      </c>
      <c r="P454" s="9" t="s">
        <v>1859</v>
      </c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8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8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84"/>
      <c r="CQ454" s="84"/>
      <c r="CR454" s="84"/>
      <c r="CS454" s="84"/>
      <c r="CT454" s="84"/>
      <c r="CU454" s="84"/>
      <c r="CV454" s="84"/>
      <c r="CW454" s="84"/>
      <c r="CX454" s="74" t="s">
        <v>1855</v>
      </c>
      <c r="CY454" s="9"/>
      <c r="CZ454" s="9" t="s">
        <v>1861</v>
      </c>
      <c r="DA454" s="9">
        <v>0</v>
      </c>
      <c r="DB454" s="9">
        <v>1</v>
      </c>
      <c r="DC454" s="9">
        <v>0</v>
      </c>
      <c r="DD454" s="9">
        <v>1</v>
      </c>
    </row>
    <row r="455" spans="1:108" x14ac:dyDescent="0.25">
      <c r="A455" s="1">
        <f ca="1">CELL("contents",'Общие сведения'!A454)</f>
        <v>451</v>
      </c>
      <c r="B455" s="1" t="str">
        <f ca="1">CELL("contents",'Общие сведения'!B454)</f>
        <v>Ямская, 19-в</v>
      </c>
      <c r="C455" s="9"/>
      <c r="D455" s="9" t="s">
        <v>1856</v>
      </c>
      <c r="E455" s="9">
        <v>3808166404</v>
      </c>
      <c r="F455" s="9" t="s">
        <v>1856</v>
      </c>
      <c r="G455" s="9"/>
      <c r="H455" s="9" t="s">
        <v>1856</v>
      </c>
      <c r="I455" s="9"/>
      <c r="J455" s="9" t="s">
        <v>1856</v>
      </c>
      <c r="K455" s="9" t="s">
        <v>1857</v>
      </c>
      <c r="L455" s="9" t="s">
        <v>1856</v>
      </c>
      <c r="M455" s="9"/>
      <c r="N455" s="9" t="s">
        <v>1856</v>
      </c>
      <c r="O455" s="9" t="s">
        <v>1862</v>
      </c>
      <c r="P455" s="9" t="s">
        <v>1859</v>
      </c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8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8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84"/>
      <c r="CQ455" s="84"/>
      <c r="CR455" s="84"/>
      <c r="CS455" s="84"/>
      <c r="CT455" s="84"/>
      <c r="CU455" s="84"/>
      <c r="CV455" s="84"/>
      <c r="CW455" s="84"/>
      <c r="CX455" s="74" t="s">
        <v>1855</v>
      </c>
      <c r="CY455" s="9"/>
      <c r="CZ455" s="9" t="s">
        <v>1861</v>
      </c>
      <c r="DA455" s="9">
        <v>0</v>
      </c>
      <c r="DB455" s="9">
        <v>1</v>
      </c>
      <c r="DC455" s="9">
        <v>0</v>
      </c>
      <c r="DD455" s="9">
        <v>1</v>
      </c>
    </row>
    <row r="456" spans="1:108" s="1" customFormat="1" x14ac:dyDescent="0.25">
      <c r="A456" s="1">
        <f ca="1">CELL("contents",'Общие сведения'!A455)</f>
        <v>452</v>
      </c>
      <c r="B456" s="63" t="str">
        <f ca="1">CELL("contents",'Общие сведения'!B455)</f>
        <v>14-й Советский, 22</v>
      </c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4"/>
      <c r="CW456" s="54"/>
      <c r="CX456" s="10"/>
      <c r="CY456" s="10"/>
      <c r="CZ456" s="10"/>
      <c r="DA456" s="10"/>
      <c r="DB456" s="10"/>
      <c r="DC456" s="10"/>
      <c r="DD456" s="10"/>
    </row>
    <row r="457" spans="1:108" s="1" customFormat="1" x14ac:dyDescent="0.25">
      <c r="A457" s="1">
        <f ca="1">CELL("contents",'Общие сведения'!A456)</f>
        <v>453</v>
      </c>
      <c r="B457" s="63" t="str">
        <f ca="1">CELL("contents",'Общие сведения'!B456)</f>
        <v>15-й Советский, 23</v>
      </c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10"/>
      <c r="CY457" s="10"/>
      <c r="CZ457" s="10"/>
      <c r="DA457" s="10"/>
      <c r="DB457" s="10"/>
      <c r="DC457" s="10"/>
      <c r="DD457" s="10"/>
    </row>
    <row r="458" spans="1:108" s="1" customFormat="1" x14ac:dyDescent="0.25">
      <c r="A458" s="1">
        <f ca="1">CELL("contents",'Общие сведения'!A457)</f>
        <v>454</v>
      </c>
      <c r="B458" s="63" t="str">
        <f ca="1">CELL("contents",'Общие сведения'!B457)</f>
        <v>Баумана, 216/2</v>
      </c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4"/>
      <c r="CW458" s="54"/>
      <c r="CX458" s="10"/>
      <c r="CY458" s="10"/>
      <c r="CZ458" s="10"/>
      <c r="DA458" s="10"/>
      <c r="DB458" s="10"/>
      <c r="DC458" s="10"/>
      <c r="DD458" s="10"/>
    </row>
    <row r="459" spans="1:108" s="1" customFormat="1" x14ac:dyDescent="0.25">
      <c r="A459" s="1">
        <f ca="1">CELL("contents",'Общие сведения'!A458)</f>
        <v>455</v>
      </c>
      <c r="B459" s="63" t="str">
        <f ca="1">CELL("contents",'Общие сведения'!B458)</f>
        <v>Лыткина, 50</v>
      </c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10"/>
      <c r="CY459" s="10"/>
      <c r="CZ459" s="10"/>
      <c r="DA459" s="10"/>
      <c r="DB459" s="10"/>
      <c r="DC459" s="10"/>
      <c r="DD459" s="10"/>
    </row>
    <row r="460" spans="1:108" s="1" customFormat="1" x14ac:dyDescent="0.25">
      <c r="A460" s="1">
        <f ca="1">CELL("contents",'Общие сведения'!A459)</f>
        <v>456</v>
      </c>
      <c r="B460" s="63" t="str">
        <f ca="1">CELL("contents",'Общие сведения'!B459)</f>
        <v>Лыткина, 52</v>
      </c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4"/>
      <c r="CW460" s="54"/>
      <c r="CX460" s="10"/>
      <c r="CY460" s="10"/>
      <c r="CZ460" s="10"/>
      <c r="DA460" s="10"/>
      <c r="DB460" s="10"/>
      <c r="DC460" s="10"/>
      <c r="DD460" s="10"/>
    </row>
    <row r="461" spans="1:108" s="1" customFormat="1" x14ac:dyDescent="0.25">
      <c r="A461" s="1">
        <f ca="1">CELL("contents",'Общие сведения'!A460)</f>
        <v>457</v>
      </c>
      <c r="B461" s="63" t="str">
        <f ca="1">CELL("contents",'Общие сведения'!B460)</f>
        <v>Рабоче-Крестьянская, 1</v>
      </c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4"/>
      <c r="CO461" s="54"/>
      <c r="CP461" s="54"/>
      <c r="CQ461" s="54"/>
      <c r="CR461" s="54"/>
      <c r="CS461" s="54"/>
      <c r="CT461" s="54"/>
      <c r="CU461" s="54"/>
      <c r="CV461" s="54"/>
      <c r="CW461" s="54"/>
      <c r="CX461" s="10"/>
      <c r="CY461" s="10"/>
      <c r="CZ461" s="10"/>
      <c r="DA461" s="10"/>
      <c r="DB461" s="10"/>
      <c r="DC461" s="10"/>
      <c r="DD461" s="10"/>
    </row>
    <row r="462" spans="1:108" s="1" customFormat="1" x14ac:dyDescent="0.25">
      <c r="A462" s="1">
        <f ca="1">CELL("contents",'Общие сведения'!A461)</f>
        <v>458</v>
      </c>
      <c r="B462" s="63" t="str">
        <f ca="1">CELL("contents",'Общие сведения'!B461)</f>
        <v>Рабоче-Крестьянская, 4</v>
      </c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4"/>
      <c r="CO462" s="54"/>
      <c r="CP462" s="54"/>
      <c r="CQ462" s="54"/>
      <c r="CR462" s="54"/>
      <c r="CS462" s="54"/>
      <c r="CT462" s="54"/>
      <c r="CU462" s="54"/>
      <c r="CV462" s="54"/>
      <c r="CW462" s="54"/>
      <c r="CX462" s="10"/>
      <c r="CY462" s="10"/>
      <c r="CZ462" s="10"/>
      <c r="DA462" s="10"/>
      <c r="DB462" s="10"/>
      <c r="DC462" s="10"/>
      <c r="DD462" s="10"/>
    </row>
    <row r="463" spans="1:108" s="1" customFormat="1" x14ac:dyDescent="0.25">
      <c r="A463" s="1">
        <f ca="1">CELL("contents",'Общие сведения'!A462)</f>
        <v>459</v>
      </c>
      <c r="B463" s="63" t="str">
        <f ca="1">CELL("contents",'Общие сведения'!B462)</f>
        <v>Розы Люксембург, 295</v>
      </c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4"/>
      <c r="CW463" s="54"/>
      <c r="CX463" s="10"/>
      <c r="CY463" s="10"/>
      <c r="CZ463" s="10"/>
      <c r="DA463" s="10"/>
      <c r="DB463" s="10"/>
      <c r="DC463" s="10"/>
      <c r="DD463" s="10"/>
    </row>
    <row r="464" spans="1:108" s="1" customFormat="1" x14ac:dyDescent="0.25">
      <c r="A464" s="1">
        <f ca="1">CELL("contents",'Общие сведения'!A463)</f>
        <v>460</v>
      </c>
      <c r="B464" s="63" t="str">
        <f ca="1">CELL("contents",'Общие сведения'!B463)</f>
        <v>Терешковой, 47</v>
      </c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4"/>
      <c r="CW464" s="54"/>
      <c r="CX464" s="10"/>
      <c r="CY464" s="10"/>
      <c r="CZ464" s="10"/>
      <c r="DA464" s="10"/>
      <c r="DB464" s="10"/>
      <c r="DC464" s="10"/>
      <c r="DD464" s="10"/>
    </row>
    <row r="465" spans="1:108" s="1" customFormat="1" x14ac:dyDescent="0.25">
      <c r="A465" s="1">
        <f ca="1">CELL("contents",'Общие сведения'!A464)</f>
        <v>461</v>
      </c>
      <c r="B465" s="63" t="str">
        <f ca="1">CELL("contents",'Общие сведения'!B464)</f>
        <v>Шахтерская, 1</v>
      </c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10"/>
      <c r="CY465" s="10"/>
      <c r="CZ465" s="10"/>
      <c r="DA465" s="10"/>
      <c r="DB465" s="10"/>
      <c r="DC465" s="10"/>
      <c r="DD465" s="10"/>
    </row>
    <row r="466" spans="1:108" s="1" customFormat="1" x14ac:dyDescent="0.25">
      <c r="A466" s="1">
        <f ca="1">CELL("contents",'Общие сведения'!A465)</f>
        <v>462</v>
      </c>
      <c r="B466" s="63" t="str">
        <f ca="1">CELL("contents",'Общие сведения'!B465)</f>
        <v>Шахтерская, 5</v>
      </c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4"/>
      <c r="CW466" s="54"/>
      <c r="CX466" s="10"/>
      <c r="CY466" s="10"/>
      <c r="CZ466" s="10"/>
      <c r="DA466" s="10"/>
      <c r="DB466" s="10"/>
      <c r="DC466" s="10"/>
      <c r="DD466" s="10"/>
    </row>
    <row r="467" spans="1:108" s="1" customFormat="1" x14ac:dyDescent="0.25">
      <c r="A467" s="1">
        <f ca="1">CELL("contents",'Общие сведения'!A466)</f>
        <v>463</v>
      </c>
      <c r="B467" s="63" t="str">
        <f ca="1">CELL("contents",'Общие сведения'!B466)</f>
        <v>Шахтерская, 7</v>
      </c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4"/>
      <c r="CO467" s="54"/>
      <c r="CP467" s="54"/>
      <c r="CQ467" s="54"/>
      <c r="CR467" s="54"/>
      <c r="CS467" s="54"/>
      <c r="CT467" s="54"/>
      <c r="CU467" s="54"/>
      <c r="CV467" s="54"/>
      <c r="CW467" s="54"/>
      <c r="CX467" s="10"/>
      <c r="CY467" s="10"/>
      <c r="CZ467" s="10"/>
      <c r="DA467" s="10"/>
      <c r="DB467" s="10"/>
      <c r="DC467" s="10"/>
      <c r="DD467" s="10"/>
    </row>
    <row r="468" spans="1:108" s="1" customFormat="1" x14ac:dyDescent="0.25">
      <c r="A468" s="1">
        <f ca="1">CELL("contents",'Общие сведения'!A467)</f>
        <v>464</v>
      </c>
      <c r="B468" s="63" t="str">
        <f ca="1">CELL("contents",'Общие сведения'!B467)</f>
        <v>Шахтерская, 9</v>
      </c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4"/>
      <c r="CO468" s="54"/>
      <c r="CP468" s="54"/>
      <c r="CQ468" s="54"/>
      <c r="CR468" s="54"/>
      <c r="CS468" s="54"/>
      <c r="CT468" s="54"/>
      <c r="CU468" s="54"/>
      <c r="CV468" s="54"/>
      <c r="CW468" s="54"/>
      <c r="CX468" s="10"/>
      <c r="CY468" s="10"/>
      <c r="CZ468" s="10"/>
      <c r="DA468" s="10"/>
      <c r="DB468" s="10"/>
      <c r="DC468" s="10"/>
      <c r="DD468" s="10"/>
    </row>
    <row r="469" spans="1:108" s="1" customFormat="1" x14ac:dyDescent="0.25">
      <c r="A469" s="1">
        <f ca="1">CELL("contents",'Общие сведения'!A468)</f>
        <v>465</v>
      </c>
      <c r="B469" s="63" t="str">
        <f ca="1">CELL("contents",'Общие сведения'!B468)</f>
        <v>Шахтерская, 11</v>
      </c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4"/>
      <c r="CO469" s="54"/>
      <c r="CP469" s="54"/>
      <c r="CQ469" s="54"/>
      <c r="CR469" s="54"/>
      <c r="CS469" s="54"/>
      <c r="CT469" s="54"/>
      <c r="CU469" s="54"/>
      <c r="CV469" s="54"/>
      <c r="CW469" s="54"/>
      <c r="CX469" s="10"/>
      <c r="CY469" s="10"/>
      <c r="CZ469" s="10"/>
      <c r="DA469" s="10"/>
      <c r="DB469" s="10"/>
      <c r="DC469" s="10"/>
      <c r="DD469" s="10"/>
    </row>
    <row r="470" spans="1:108" s="1" customFormat="1" x14ac:dyDescent="0.25">
      <c r="A470" s="1">
        <f ca="1">CELL("contents",'Общие сведения'!A469)</f>
        <v>466</v>
      </c>
      <c r="B470" s="63" t="str">
        <f ca="1">CELL("contents",'Общие сведения'!B469)</f>
        <v>Шахтерская, 13</v>
      </c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4"/>
      <c r="CW470" s="54"/>
      <c r="CX470" s="10"/>
      <c r="CY470" s="10"/>
      <c r="CZ470" s="10"/>
      <c r="DA470" s="10"/>
      <c r="DB470" s="10"/>
      <c r="DC470" s="10"/>
      <c r="DD470" s="10"/>
    </row>
    <row r="471" spans="1:108" s="1" customFormat="1" x14ac:dyDescent="0.25">
      <c r="A471" s="1">
        <f ca="1">CELL("contents",'Общие сведения'!A470)</f>
        <v>467</v>
      </c>
      <c r="B471" s="63" t="str">
        <f ca="1">CELL("contents",'Общие сведения'!B470)</f>
        <v>Боткина, 6/28</v>
      </c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4"/>
      <c r="CW471" s="54"/>
      <c r="CX471" s="10"/>
      <c r="CY471" s="10"/>
      <c r="CZ471" s="10"/>
      <c r="DA471" s="10"/>
      <c r="DB471" s="10"/>
      <c r="DC471" s="10"/>
      <c r="DD471" s="10"/>
    </row>
    <row r="472" spans="1:108" s="1" customFormat="1" x14ac:dyDescent="0.25">
      <c r="A472" s="1">
        <f ca="1">CELL("contents",'Общие сведения'!A471)</f>
        <v>468</v>
      </c>
      <c r="B472" s="63" t="str">
        <f ca="1">CELL("contents",'Общие сведения'!B471)</f>
        <v>Волгоградская, 11</v>
      </c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  <c r="CP472" s="54"/>
      <c r="CQ472" s="54"/>
      <c r="CR472" s="54"/>
      <c r="CS472" s="54"/>
      <c r="CT472" s="54"/>
      <c r="CU472" s="54"/>
      <c r="CV472" s="54"/>
      <c r="CW472" s="54"/>
      <c r="CX472" s="10"/>
      <c r="CY472" s="10"/>
      <c r="CZ472" s="10"/>
      <c r="DA472" s="10"/>
      <c r="DB472" s="10"/>
      <c r="DC472" s="10"/>
      <c r="DD472" s="10"/>
    </row>
    <row r="473" spans="1:108" s="1" customFormat="1" x14ac:dyDescent="0.25">
      <c r="A473" s="1">
        <f ca="1">CELL("contents",'Общие сведения'!A472)</f>
        <v>469</v>
      </c>
      <c r="B473" s="63" t="str">
        <f ca="1">CELL("contents",'Общие сведения'!B472)</f>
        <v>Василия Ледовского, 22</v>
      </c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4"/>
      <c r="CW473" s="54"/>
      <c r="CX473" s="10"/>
      <c r="CY473" s="10"/>
      <c r="CZ473" s="10"/>
      <c r="DA473" s="10"/>
      <c r="DB473" s="10"/>
      <c r="DC473" s="10"/>
      <c r="DD473" s="10"/>
    </row>
    <row r="474" spans="1:108" s="1" customFormat="1" x14ac:dyDescent="0.25">
      <c r="A474" s="1">
        <f ca="1">CELL("contents",'Общие сведения'!A473)</f>
        <v>470</v>
      </c>
      <c r="B474" s="63" t="str">
        <f ca="1">CELL("contents",'Общие сведения'!B473)</f>
        <v>Западный, 15</v>
      </c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4"/>
      <c r="CW474" s="54"/>
      <c r="CX474" s="10"/>
      <c r="CY474" s="10"/>
      <c r="CZ474" s="10"/>
      <c r="DA474" s="10"/>
      <c r="DB474" s="10"/>
      <c r="DC474" s="10"/>
      <c r="DD474" s="10"/>
    </row>
    <row r="475" spans="1:108" s="1" customFormat="1" x14ac:dyDescent="0.25">
      <c r="A475" s="1">
        <f ca="1">CELL("contents",'Общие сведения'!A474)</f>
        <v>471</v>
      </c>
      <c r="B475" s="63" t="str">
        <f ca="1">CELL("contents",'Общие сведения'!B474)</f>
        <v>Розы Люксембург, 17</v>
      </c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  <c r="CP475" s="54"/>
      <c r="CQ475" s="54"/>
      <c r="CR475" s="54"/>
      <c r="CS475" s="54"/>
      <c r="CT475" s="54"/>
      <c r="CU475" s="54"/>
      <c r="CV475" s="54"/>
      <c r="CW475" s="54"/>
      <c r="CX475" s="10"/>
      <c r="CY475" s="10"/>
      <c r="CZ475" s="10"/>
      <c r="DA475" s="10"/>
      <c r="DB475" s="10"/>
      <c r="DC475" s="10"/>
      <c r="DD475" s="10"/>
    </row>
    <row r="476" spans="1:108" s="1" customFormat="1" x14ac:dyDescent="0.25">
      <c r="A476" s="1">
        <f ca="1">CELL("contents",'Общие сведения'!A475)</f>
        <v>472</v>
      </c>
      <c r="B476" s="63" t="str">
        <f ca="1">CELL("contents",'Общие сведения'!B475)</f>
        <v>Розы Люксембург, 23</v>
      </c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  <c r="CP476" s="54"/>
      <c r="CQ476" s="54"/>
      <c r="CR476" s="54"/>
      <c r="CS476" s="54"/>
      <c r="CT476" s="54"/>
      <c r="CU476" s="54"/>
      <c r="CV476" s="54"/>
      <c r="CW476" s="54"/>
      <c r="CX476" s="10"/>
      <c r="CY476" s="10"/>
      <c r="CZ476" s="10"/>
      <c r="DA476" s="10"/>
      <c r="DB476" s="10"/>
      <c r="DC476" s="10"/>
      <c r="DD476" s="10"/>
    </row>
    <row r="477" spans="1:108" s="1" customFormat="1" x14ac:dyDescent="0.25">
      <c r="A477" s="1">
        <f ca="1">CELL("contents",'Общие сведения'!A476)</f>
        <v>473</v>
      </c>
      <c r="B477" s="63" t="str">
        <f ca="1">CELL("contents",'Общие сведения'!B476)</f>
        <v>Розы Люксембург, 27</v>
      </c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4"/>
      <c r="CW477" s="54"/>
      <c r="CX477" s="10"/>
      <c r="CY477" s="10"/>
      <c r="CZ477" s="10"/>
      <c r="DA477" s="10"/>
      <c r="DB477" s="10"/>
      <c r="DC477" s="10"/>
      <c r="DD477" s="10"/>
    </row>
    <row r="478" spans="1:108" s="1" customFormat="1" x14ac:dyDescent="0.25">
      <c r="A478" s="1">
        <f ca="1">CELL("contents",'Общие сведения'!A477)</f>
        <v>474</v>
      </c>
      <c r="B478" s="63" t="str">
        <f ca="1">CELL("contents",'Общие сведения'!B477)</f>
        <v>Розы Люксембург, 29</v>
      </c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4"/>
      <c r="CW478" s="54"/>
      <c r="CX478" s="10"/>
      <c r="CY478" s="10"/>
      <c r="CZ478" s="10"/>
      <c r="DA478" s="10"/>
      <c r="DB478" s="10"/>
      <c r="DC478" s="10"/>
      <c r="DD478" s="10"/>
    </row>
    <row r="479" spans="1:108" s="1" customFormat="1" x14ac:dyDescent="0.25">
      <c r="A479" s="1">
        <f ca="1">CELL("contents",'Общие сведения'!A478)</f>
        <v>475</v>
      </c>
      <c r="B479" s="63" t="str">
        <f ca="1">CELL("contents",'Общие сведения'!B478)</f>
        <v>Розы Люксембург, 31</v>
      </c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4"/>
      <c r="CW479" s="54"/>
      <c r="CX479" s="10"/>
      <c r="CY479" s="10"/>
      <c r="CZ479" s="10"/>
      <c r="DA479" s="10"/>
      <c r="DB479" s="10"/>
      <c r="DC479" s="10"/>
      <c r="DD479" s="10"/>
    </row>
    <row r="480" spans="1:108" s="1" customFormat="1" x14ac:dyDescent="0.25">
      <c r="A480" s="1">
        <f ca="1">CELL("contents",'Общие сведения'!A479)</f>
        <v>476</v>
      </c>
      <c r="B480" s="63" t="str">
        <f ca="1">CELL("contents",'Общие сведения'!B479)</f>
        <v>Розы Люксембург, 319</v>
      </c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4"/>
      <c r="CW480" s="54"/>
      <c r="CX480" s="10"/>
      <c r="CY480" s="10"/>
      <c r="CZ480" s="10"/>
      <c r="DA480" s="10"/>
      <c r="DB480" s="10"/>
      <c r="DC480" s="10"/>
      <c r="DD480" s="10"/>
    </row>
    <row r="481" spans="1:108" s="1" customFormat="1" x14ac:dyDescent="0.25">
      <c r="A481" s="1">
        <f ca="1">CELL("contents",'Общие сведения'!A480)</f>
        <v>477</v>
      </c>
      <c r="B481" s="63" t="str">
        <f ca="1">CELL("contents",'Общие сведения'!B480)</f>
        <v>Румянцева, 53</v>
      </c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4"/>
      <c r="CW481" s="54"/>
      <c r="CX481" s="10"/>
      <c r="CY481" s="10"/>
      <c r="CZ481" s="10"/>
      <c r="DA481" s="10"/>
      <c r="DB481" s="10"/>
      <c r="DC481" s="10"/>
      <c r="DD481" s="10"/>
    </row>
    <row r="482" spans="1:108" s="1" customFormat="1" x14ac:dyDescent="0.25">
      <c r="A482" s="1">
        <f ca="1">CELL("contents",'Общие сведения'!A481)</f>
        <v>478</v>
      </c>
      <c r="B482" s="63" t="str">
        <f ca="1">CELL("contents",'Общие сведения'!B481)</f>
        <v>Румянцева, 55</v>
      </c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4"/>
      <c r="CO482" s="54"/>
      <c r="CP482" s="54"/>
      <c r="CQ482" s="54"/>
      <c r="CR482" s="54"/>
      <c r="CS482" s="54"/>
      <c r="CT482" s="54"/>
      <c r="CU482" s="54"/>
      <c r="CV482" s="54"/>
      <c r="CW482" s="54"/>
      <c r="CX482" s="10"/>
      <c r="CY482" s="10"/>
      <c r="CZ482" s="10"/>
      <c r="DA482" s="10"/>
      <c r="DB482" s="10"/>
      <c r="DC482" s="10"/>
      <c r="DD482" s="10"/>
    </row>
    <row r="483" spans="1:108" s="1" customFormat="1" x14ac:dyDescent="0.25"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4"/>
      <c r="CO483" s="54"/>
      <c r="CP483" s="54"/>
      <c r="CQ483" s="54"/>
      <c r="CR483" s="54"/>
      <c r="CS483" s="54"/>
      <c r="CT483" s="54"/>
      <c r="CU483" s="54"/>
      <c r="CV483" s="54"/>
      <c r="CW483" s="54"/>
      <c r="CX483" s="10"/>
      <c r="CY483" s="10"/>
      <c r="CZ483" s="10"/>
      <c r="DA483" s="10"/>
      <c r="DB483" s="10"/>
      <c r="DC483" s="10"/>
      <c r="DD483" s="10"/>
    </row>
    <row r="484" spans="1:108" s="1" customFormat="1" x14ac:dyDescent="0.25"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4"/>
      <c r="CW484" s="54"/>
      <c r="CX484" s="10"/>
      <c r="CY484" s="10"/>
      <c r="CZ484" s="10"/>
      <c r="DA484" s="10"/>
      <c r="DB484" s="10"/>
      <c r="DC484" s="10"/>
      <c r="DD484" s="10"/>
    </row>
    <row r="485" spans="1:108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4"/>
      <c r="CW485" s="54"/>
      <c r="CX485" s="10"/>
      <c r="CY485" s="10"/>
      <c r="CZ485" s="10"/>
      <c r="DA485" s="10"/>
      <c r="DB485" s="10"/>
      <c r="DC485" s="10"/>
      <c r="DD485" s="10"/>
    </row>
    <row r="486" spans="1:108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10"/>
      <c r="CY486" s="10"/>
      <c r="CZ486" s="10"/>
      <c r="DA486" s="10"/>
      <c r="DB486" s="10"/>
      <c r="DC486" s="10"/>
      <c r="DD486" s="10"/>
    </row>
    <row r="487" spans="1:108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10"/>
      <c r="CY487" s="10"/>
      <c r="CZ487" s="10"/>
      <c r="DA487" s="10"/>
      <c r="DB487" s="10"/>
      <c r="DC487" s="10"/>
      <c r="DD487" s="10"/>
    </row>
    <row r="488" spans="1:108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4"/>
      <c r="CW488" s="54"/>
      <c r="CX488" s="10"/>
      <c r="CY488" s="10"/>
      <c r="CZ488" s="10"/>
      <c r="DA488" s="10"/>
      <c r="DB488" s="10"/>
      <c r="DC488" s="10"/>
      <c r="DD488" s="10"/>
    </row>
    <row r="489" spans="1:108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4"/>
      <c r="CO489" s="54"/>
      <c r="CP489" s="54"/>
      <c r="CQ489" s="54"/>
      <c r="CR489" s="54"/>
      <c r="CS489" s="54"/>
      <c r="CT489" s="54"/>
      <c r="CU489" s="54"/>
      <c r="CV489" s="54"/>
      <c r="CW489" s="54"/>
      <c r="CX489" s="10"/>
      <c r="CY489" s="10"/>
      <c r="CZ489" s="10"/>
      <c r="DA489" s="10"/>
      <c r="DB489" s="10"/>
      <c r="DC489" s="10"/>
      <c r="DD489" s="10"/>
    </row>
    <row r="490" spans="1:108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4"/>
      <c r="CO490" s="54"/>
      <c r="CP490" s="54"/>
      <c r="CQ490" s="54"/>
      <c r="CR490" s="54"/>
      <c r="CS490" s="54"/>
      <c r="CT490" s="54"/>
      <c r="CU490" s="54"/>
      <c r="CV490" s="54"/>
      <c r="CW490" s="54"/>
      <c r="CX490" s="10"/>
      <c r="CY490" s="10"/>
      <c r="CZ490" s="10"/>
      <c r="DA490" s="10"/>
      <c r="DB490" s="10"/>
      <c r="DC490" s="10"/>
      <c r="DD490" s="10"/>
    </row>
    <row r="491" spans="1:108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8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8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8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84"/>
      <c r="CQ491" s="84"/>
      <c r="CR491" s="84"/>
      <c r="CS491" s="84"/>
      <c r="CT491" s="84"/>
      <c r="CU491" s="84"/>
      <c r="CV491" s="84"/>
      <c r="CW491" s="84"/>
      <c r="CX491" s="9"/>
      <c r="CY491" s="9"/>
      <c r="CZ491" s="9"/>
      <c r="DA491" s="9"/>
      <c r="DB491" s="9"/>
      <c r="DC491" s="9"/>
      <c r="DD491" s="9"/>
    </row>
    <row r="492" spans="1:108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8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8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84"/>
      <c r="CQ492" s="84"/>
      <c r="CR492" s="84"/>
      <c r="CS492" s="84"/>
      <c r="CT492" s="84"/>
      <c r="CU492" s="84"/>
      <c r="CV492" s="84"/>
      <c r="CW492" s="84"/>
      <c r="CX492" s="9"/>
      <c r="CY492" s="9"/>
      <c r="CZ492" s="9"/>
      <c r="DA492" s="9"/>
      <c r="DB492" s="9"/>
      <c r="DC492" s="9"/>
      <c r="DD492" s="9"/>
    </row>
    <row r="493" spans="1:108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8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8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8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84"/>
      <c r="CQ493" s="84"/>
      <c r="CR493" s="84"/>
      <c r="CS493" s="84"/>
      <c r="CT493" s="84"/>
      <c r="CU493" s="84"/>
      <c r="CV493" s="84"/>
      <c r="CW493" s="84"/>
      <c r="CX493" s="9"/>
      <c r="CY493" s="9"/>
      <c r="CZ493" s="9"/>
      <c r="DA493" s="9"/>
      <c r="DB493" s="9"/>
      <c r="DC493" s="9"/>
      <c r="DD493" s="9"/>
    </row>
    <row r="494" spans="1:108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8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8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8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84"/>
      <c r="CQ494" s="84"/>
      <c r="CR494" s="84"/>
      <c r="CS494" s="84"/>
      <c r="CT494" s="84"/>
      <c r="CU494" s="84"/>
      <c r="CV494" s="84"/>
      <c r="CW494" s="84"/>
      <c r="CX494" s="9"/>
      <c r="CY494" s="9"/>
      <c r="CZ494" s="9"/>
      <c r="DA494" s="9"/>
      <c r="DB494" s="9"/>
      <c r="DC494" s="9"/>
      <c r="DD494" s="9"/>
    </row>
    <row r="495" spans="1:108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8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8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8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84"/>
      <c r="CQ495" s="84"/>
      <c r="CR495" s="84"/>
      <c r="CS495" s="84"/>
      <c r="CT495" s="84"/>
      <c r="CU495" s="84"/>
      <c r="CV495" s="84"/>
      <c r="CW495" s="84"/>
      <c r="CX495" s="9"/>
      <c r="CY495" s="9"/>
      <c r="CZ495" s="9"/>
      <c r="DA495" s="9"/>
      <c r="DB495" s="9"/>
      <c r="DC495" s="9"/>
      <c r="DD495" s="9"/>
    </row>
    <row r="496" spans="1:108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8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8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8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84"/>
      <c r="CQ496" s="84"/>
      <c r="CR496" s="84"/>
      <c r="CS496" s="84"/>
      <c r="CT496" s="84"/>
      <c r="CU496" s="84"/>
      <c r="CV496" s="84"/>
      <c r="CW496" s="84"/>
      <c r="CX496" s="9"/>
      <c r="CY496" s="9"/>
      <c r="CZ496" s="9"/>
      <c r="DA496" s="9"/>
      <c r="DB496" s="9"/>
      <c r="DC496" s="9"/>
      <c r="DD496" s="9"/>
    </row>
    <row r="497" spans="3:108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8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8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84"/>
      <c r="CQ497" s="84"/>
      <c r="CR497" s="84"/>
      <c r="CS497" s="84"/>
      <c r="CT497" s="84"/>
      <c r="CU497" s="84"/>
      <c r="CV497" s="84"/>
      <c r="CW497" s="84"/>
      <c r="CX497" s="9"/>
      <c r="CY497" s="9"/>
      <c r="CZ497" s="9"/>
      <c r="DA497" s="9"/>
      <c r="DB497" s="9"/>
      <c r="DC497" s="9"/>
      <c r="DD497" s="9"/>
    </row>
    <row r="498" spans="3:108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8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8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84"/>
      <c r="CQ498" s="84"/>
      <c r="CR498" s="84"/>
      <c r="CS498" s="84"/>
      <c r="CT498" s="84"/>
      <c r="CU498" s="84"/>
      <c r="CV498" s="84"/>
      <c r="CW498" s="84"/>
      <c r="CX498" s="9"/>
      <c r="CY498" s="9"/>
      <c r="CZ498" s="9"/>
      <c r="DA498" s="9"/>
      <c r="DB498" s="9"/>
      <c r="DC498" s="9"/>
      <c r="DD498" s="9"/>
    </row>
    <row r="499" spans="3:108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8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8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8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84"/>
      <c r="CQ499" s="84"/>
      <c r="CR499" s="84"/>
      <c r="CS499" s="84"/>
      <c r="CT499" s="84"/>
      <c r="CU499" s="84"/>
      <c r="CV499" s="84"/>
      <c r="CW499" s="84"/>
      <c r="CX499" s="9"/>
      <c r="CY499" s="9"/>
      <c r="CZ499" s="9"/>
      <c r="DA499" s="9"/>
      <c r="DB499" s="9"/>
      <c r="DC499" s="9"/>
      <c r="DD499" s="9"/>
    </row>
    <row r="500" spans="3:108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8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8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84"/>
      <c r="CQ500" s="84"/>
      <c r="CR500" s="84"/>
      <c r="CS500" s="84"/>
      <c r="CT500" s="84"/>
      <c r="CU500" s="84"/>
      <c r="CV500" s="84"/>
      <c r="CW500" s="84"/>
      <c r="CX500" s="9"/>
      <c r="CY500" s="9"/>
      <c r="CZ500" s="9"/>
      <c r="DA500" s="9"/>
      <c r="DB500" s="9"/>
      <c r="DC500" s="9"/>
      <c r="DD500" s="9"/>
    </row>
    <row r="501" spans="3:108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8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8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8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84"/>
      <c r="CQ501" s="84"/>
      <c r="CR501" s="84"/>
      <c r="CS501" s="84"/>
      <c r="CT501" s="84"/>
      <c r="CU501" s="84"/>
      <c r="CV501" s="84"/>
      <c r="CW501" s="84"/>
      <c r="CX501" s="9"/>
      <c r="CY501" s="9"/>
      <c r="CZ501" s="9"/>
      <c r="DA501" s="9"/>
      <c r="DB501" s="9"/>
      <c r="DC501" s="9"/>
      <c r="DD501" s="9"/>
    </row>
    <row r="502" spans="3:108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8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8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84"/>
      <c r="CQ502" s="84"/>
      <c r="CR502" s="84"/>
      <c r="CS502" s="84"/>
      <c r="CT502" s="84"/>
      <c r="CU502" s="84"/>
      <c r="CV502" s="84"/>
      <c r="CW502" s="84"/>
      <c r="CX502" s="9"/>
      <c r="CY502" s="9"/>
      <c r="CZ502" s="9"/>
      <c r="DA502" s="9"/>
      <c r="DB502" s="9"/>
      <c r="DC502" s="9"/>
      <c r="DD502" s="9"/>
    </row>
    <row r="503" spans="3:108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8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8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84"/>
      <c r="CQ503" s="84"/>
      <c r="CR503" s="84"/>
      <c r="CS503" s="84"/>
      <c r="CT503" s="84"/>
      <c r="CU503" s="84"/>
      <c r="CV503" s="84"/>
      <c r="CW503" s="84"/>
      <c r="CX503" s="9"/>
      <c r="CY503" s="9"/>
      <c r="CZ503" s="9"/>
      <c r="DA503" s="9"/>
      <c r="DB503" s="9"/>
      <c r="DC503" s="9"/>
      <c r="DD503" s="9"/>
    </row>
    <row r="504" spans="3:108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8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8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8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84"/>
      <c r="CQ504" s="84"/>
      <c r="CR504" s="84"/>
      <c r="CS504" s="84"/>
      <c r="CT504" s="84"/>
      <c r="CU504" s="84"/>
      <c r="CV504" s="84"/>
      <c r="CW504" s="84"/>
      <c r="CX504" s="9"/>
      <c r="CY504" s="9"/>
      <c r="CZ504" s="9"/>
      <c r="DA504" s="9"/>
      <c r="DB504" s="9"/>
      <c r="DC504" s="9"/>
      <c r="DD504" s="9"/>
    </row>
    <row r="505" spans="3:108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8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8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8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84"/>
      <c r="CQ505" s="84"/>
      <c r="CR505" s="84"/>
      <c r="CS505" s="84"/>
      <c r="CT505" s="84"/>
      <c r="CU505" s="84"/>
      <c r="CV505" s="84"/>
      <c r="CW505" s="84"/>
      <c r="CX505" s="9"/>
      <c r="CY505" s="9"/>
      <c r="CZ505" s="9"/>
      <c r="DA505" s="9"/>
      <c r="DB505" s="9"/>
      <c r="DC505" s="9"/>
      <c r="DD505" s="9"/>
    </row>
    <row r="506" spans="3:108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8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8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8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84"/>
      <c r="CQ506" s="84"/>
      <c r="CR506" s="84"/>
      <c r="CS506" s="84"/>
      <c r="CT506" s="84"/>
      <c r="CU506" s="84"/>
      <c r="CV506" s="84"/>
      <c r="CW506" s="84"/>
      <c r="CX506" s="9"/>
      <c r="CY506" s="9"/>
      <c r="CZ506" s="9"/>
      <c r="DA506" s="9"/>
      <c r="DB506" s="9"/>
      <c r="DC506" s="9"/>
      <c r="DD506" s="9"/>
    </row>
    <row r="507" spans="3:108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8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8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8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84"/>
      <c r="CQ507" s="84"/>
      <c r="CR507" s="84"/>
      <c r="CS507" s="84"/>
      <c r="CT507" s="84"/>
      <c r="CU507" s="84"/>
      <c r="CV507" s="84"/>
      <c r="CW507" s="84"/>
      <c r="CX507" s="9"/>
      <c r="CY507" s="9"/>
      <c r="CZ507" s="9"/>
      <c r="DA507" s="9"/>
      <c r="DB507" s="9"/>
      <c r="DC507" s="9"/>
      <c r="DD507" s="9"/>
    </row>
    <row r="508" spans="3:108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8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8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84"/>
      <c r="CQ508" s="84"/>
      <c r="CR508" s="84"/>
      <c r="CS508" s="84"/>
      <c r="CT508" s="84"/>
      <c r="CU508" s="84"/>
      <c r="CV508" s="84"/>
      <c r="CW508" s="84"/>
      <c r="CX508" s="9"/>
      <c r="CY508" s="9"/>
      <c r="CZ508" s="9"/>
      <c r="DA508" s="9"/>
      <c r="DB508" s="9"/>
      <c r="DC508" s="9"/>
      <c r="DD508" s="9"/>
    </row>
    <row r="509" spans="3:108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8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8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84"/>
      <c r="CQ509" s="84"/>
      <c r="CR509" s="84"/>
      <c r="CS509" s="84"/>
      <c r="CT509" s="84"/>
      <c r="CU509" s="84"/>
      <c r="CV509" s="84"/>
      <c r="CW509" s="84"/>
      <c r="CX509" s="9"/>
      <c r="CY509" s="9"/>
      <c r="CZ509" s="9"/>
      <c r="DA509" s="9"/>
      <c r="DB509" s="9"/>
      <c r="DC509" s="9"/>
      <c r="DD509" s="9"/>
    </row>
    <row r="510" spans="3:108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8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8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84"/>
      <c r="CQ510" s="84"/>
      <c r="CR510" s="84"/>
      <c r="CS510" s="84"/>
      <c r="CT510" s="84"/>
      <c r="CU510" s="84"/>
      <c r="CV510" s="84"/>
      <c r="CW510" s="84"/>
      <c r="CX510" s="9"/>
      <c r="CY510" s="9"/>
      <c r="CZ510" s="9"/>
      <c r="DA510" s="9"/>
      <c r="DB510" s="9"/>
      <c r="DC510" s="9"/>
      <c r="DD510" s="9"/>
    </row>
    <row r="511" spans="3:108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8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8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84"/>
      <c r="CQ511" s="84"/>
      <c r="CR511" s="84"/>
      <c r="CS511" s="84"/>
      <c r="CT511" s="84"/>
      <c r="CU511" s="84"/>
      <c r="CV511" s="84"/>
      <c r="CW511" s="84"/>
      <c r="CX511" s="9"/>
      <c r="CY511" s="9"/>
      <c r="CZ511" s="9"/>
      <c r="DA511" s="9"/>
      <c r="DB511" s="9"/>
      <c r="DC511" s="9"/>
      <c r="DD511" s="9"/>
    </row>
    <row r="512" spans="3:108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8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8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84"/>
      <c r="CQ512" s="84"/>
      <c r="CR512" s="84"/>
      <c r="CS512" s="84"/>
      <c r="CT512" s="84"/>
      <c r="CU512" s="84"/>
      <c r="CV512" s="84"/>
      <c r="CW512" s="84"/>
      <c r="CX512" s="9"/>
      <c r="CY512" s="9"/>
      <c r="CZ512" s="9"/>
      <c r="DA512" s="9"/>
      <c r="DB512" s="9"/>
      <c r="DC512" s="9"/>
      <c r="DD512" s="9"/>
    </row>
    <row r="513" spans="3:108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8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8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84"/>
      <c r="CQ513" s="84"/>
      <c r="CR513" s="84"/>
      <c r="CS513" s="84"/>
      <c r="CT513" s="84"/>
      <c r="CU513" s="84"/>
      <c r="CV513" s="84"/>
      <c r="CW513" s="84"/>
      <c r="CX513" s="9"/>
      <c r="CY513" s="9"/>
      <c r="CZ513" s="9"/>
      <c r="DA513" s="9"/>
      <c r="DB513" s="9"/>
      <c r="DC513" s="9"/>
      <c r="DD513" s="9"/>
    </row>
    <row r="514" spans="3:108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8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8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8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84"/>
      <c r="CQ514" s="84"/>
      <c r="CR514" s="84"/>
      <c r="CS514" s="84"/>
      <c r="CT514" s="84"/>
      <c r="CU514" s="84"/>
      <c r="CV514" s="84"/>
      <c r="CW514" s="84"/>
      <c r="CX514" s="9"/>
      <c r="CY514" s="9"/>
      <c r="CZ514" s="9"/>
      <c r="DA514" s="9"/>
      <c r="DB514" s="9"/>
      <c r="DC514" s="9"/>
      <c r="DD514" s="9"/>
    </row>
    <row r="515" spans="3:108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8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8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84"/>
      <c r="CQ515" s="84"/>
      <c r="CR515" s="84"/>
      <c r="CS515" s="84"/>
      <c r="CT515" s="84"/>
      <c r="CU515" s="84"/>
      <c r="CV515" s="84"/>
      <c r="CW515" s="84"/>
      <c r="CX515" s="9"/>
      <c r="CY515" s="9"/>
      <c r="CZ515" s="9"/>
      <c r="DA515" s="9"/>
      <c r="DB515" s="9"/>
      <c r="DC515" s="9"/>
      <c r="DD515" s="9"/>
    </row>
    <row r="516" spans="3:108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8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8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8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84"/>
      <c r="CQ516" s="84"/>
      <c r="CR516" s="84"/>
      <c r="CS516" s="84"/>
      <c r="CT516" s="84"/>
      <c r="CU516" s="84"/>
      <c r="CV516" s="84"/>
      <c r="CW516" s="84"/>
      <c r="CX516" s="9"/>
      <c r="CY516" s="9"/>
      <c r="CZ516" s="9"/>
      <c r="DA516" s="9"/>
      <c r="DB516" s="9"/>
      <c r="DC516" s="9"/>
      <c r="DD516" s="9"/>
    </row>
    <row r="517" spans="3:108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8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8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84"/>
      <c r="CQ517" s="84"/>
      <c r="CR517" s="84"/>
      <c r="CS517" s="84"/>
      <c r="CT517" s="84"/>
      <c r="CU517" s="84"/>
      <c r="CV517" s="84"/>
      <c r="CW517" s="84"/>
      <c r="CX517" s="9"/>
      <c r="CY517" s="9"/>
      <c r="CZ517" s="9"/>
      <c r="DA517" s="9"/>
      <c r="DB517" s="9"/>
      <c r="DC517" s="9"/>
      <c r="DD517" s="9"/>
    </row>
    <row r="518" spans="3:108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8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8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8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84"/>
      <c r="CQ518" s="84"/>
      <c r="CR518" s="84"/>
      <c r="CS518" s="84"/>
      <c r="CT518" s="84"/>
      <c r="CU518" s="84"/>
      <c r="CV518" s="84"/>
      <c r="CW518" s="84"/>
      <c r="CX518" s="9"/>
      <c r="CY518" s="9"/>
      <c r="CZ518" s="9"/>
      <c r="DA518" s="9"/>
      <c r="DB518" s="9"/>
      <c r="DC518" s="9"/>
      <c r="DD518" s="9"/>
    </row>
    <row r="519" spans="3:108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8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8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8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84"/>
      <c r="CQ519" s="84"/>
      <c r="CR519" s="84"/>
      <c r="CS519" s="84"/>
      <c r="CT519" s="84"/>
      <c r="CU519" s="84"/>
      <c r="CV519" s="84"/>
      <c r="CW519" s="84"/>
      <c r="CX519" s="9"/>
      <c r="CY519" s="9"/>
      <c r="CZ519" s="9"/>
      <c r="DA519" s="9"/>
      <c r="DB519" s="9"/>
      <c r="DC519" s="9"/>
      <c r="DD519" s="9"/>
    </row>
    <row r="520" spans="3:108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8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8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84"/>
      <c r="CQ520" s="84"/>
      <c r="CR520" s="84"/>
      <c r="CS520" s="84"/>
      <c r="CT520" s="84"/>
      <c r="CU520" s="84"/>
      <c r="CV520" s="84"/>
      <c r="CW520" s="84"/>
      <c r="CX520" s="9"/>
      <c r="CY520" s="9"/>
      <c r="CZ520" s="9"/>
      <c r="DA520" s="9"/>
      <c r="DB520" s="9"/>
      <c r="DC520" s="9"/>
      <c r="DD520" s="9"/>
    </row>
    <row r="521" spans="3:108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8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8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84"/>
      <c r="CQ521" s="84"/>
      <c r="CR521" s="84"/>
      <c r="CS521" s="84"/>
      <c r="CT521" s="84"/>
      <c r="CU521" s="84"/>
      <c r="CV521" s="84"/>
      <c r="CW521" s="84"/>
      <c r="CX521" s="9"/>
      <c r="CY521" s="9"/>
      <c r="CZ521" s="9"/>
      <c r="DA521" s="9"/>
      <c r="DB521" s="9"/>
      <c r="DC521" s="9"/>
      <c r="DD521" s="9"/>
    </row>
    <row r="522" spans="3:108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8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8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8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84"/>
      <c r="CQ522" s="84"/>
      <c r="CR522" s="84"/>
      <c r="CS522" s="84"/>
      <c r="CT522" s="84"/>
      <c r="CU522" s="84"/>
      <c r="CV522" s="84"/>
      <c r="CW522" s="84"/>
      <c r="CX522" s="9"/>
      <c r="CY522" s="9"/>
      <c r="CZ522" s="9"/>
      <c r="DA522" s="9"/>
      <c r="DB522" s="9"/>
      <c r="DC522" s="9"/>
      <c r="DD522" s="9"/>
    </row>
    <row r="523" spans="3:108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8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8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8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84"/>
      <c r="CQ523" s="84"/>
      <c r="CR523" s="84"/>
      <c r="CS523" s="84"/>
      <c r="CT523" s="84"/>
      <c r="CU523" s="84"/>
      <c r="CV523" s="84"/>
      <c r="CW523" s="84"/>
      <c r="CX523" s="9"/>
      <c r="CY523" s="9"/>
      <c r="CZ523" s="9"/>
      <c r="DA523" s="9"/>
      <c r="DB523" s="9"/>
      <c r="DC523" s="9"/>
      <c r="DD523" s="9"/>
    </row>
    <row r="524" spans="3:108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8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8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8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84"/>
      <c r="CQ524" s="84"/>
      <c r="CR524" s="84"/>
      <c r="CS524" s="84"/>
      <c r="CT524" s="84"/>
      <c r="CU524" s="84"/>
      <c r="CV524" s="84"/>
      <c r="CW524" s="84"/>
      <c r="CX524" s="9"/>
      <c r="CY524" s="9"/>
      <c r="CZ524" s="9"/>
      <c r="DA524" s="9"/>
      <c r="DB524" s="9"/>
      <c r="DC524" s="9"/>
      <c r="DD524" s="9"/>
    </row>
    <row r="525" spans="3:108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8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8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8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84"/>
      <c r="CQ525" s="84"/>
      <c r="CR525" s="84"/>
      <c r="CS525" s="84"/>
      <c r="CT525" s="84"/>
      <c r="CU525" s="84"/>
      <c r="CV525" s="84"/>
      <c r="CW525" s="84"/>
      <c r="CX525" s="9"/>
      <c r="CY525" s="9"/>
      <c r="CZ525" s="9"/>
      <c r="DA525" s="9"/>
      <c r="DB525" s="9"/>
      <c r="DC525" s="9"/>
      <c r="DD525" s="9"/>
    </row>
    <row r="526" spans="3:108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8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8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8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84"/>
      <c r="CQ526" s="84"/>
      <c r="CR526" s="84"/>
      <c r="CS526" s="84"/>
      <c r="CT526" s="84"/>
      <c r="CU526" s="84"/>
      <c r="CV526" s="84"/>
      <c r="CW526" s="84"/>
      <c r="CX526" s="9"/>
      <c r="CY526" s="9"/>
      <c r="CZ526" s="9"/>
      <c r="DA526" s="9"/>
      <c r="DB526" s="9"/>
      <c r="DC526" s="9"/>
      <c r="DD526" s="9"/>
    </row>
    <row r="527" spans="3:108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8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8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8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84"/>
      <c r="CQ527" s="84"/>
      <c r="CR527" s="84"/>
      <c r="CS527" s="84"/>
      <c r="CT527" s="84"/>
      <c r="CU527" s="84"/>
      <c r="CV527" s="84"/>
      <c r="CW527" s="84"/>
      <c r="CX527" s="9"/>
      <c r="CY527" s="9"/>
      <c r="CZ527" s="9"/>
      <c r="DA527" s="9"/>
      <c r="DB527" s="9"/>
      <c r="DC527" s="9"/>
      <c r="DD527" s="9"/>
    </row>
    <row r="528" spans="3:108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8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8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84"/>
      <c r="CQ528" s="84"/>
      <c r="CR528" s="84"/>
      <c r="CS528" s="84"/>
      <c r="CT528" s="84"/>
      <c r="CU528" s="84"/>
      <c r="CV528" s="84"/>
      <c r="CW528" s="84"/>
      <c r="CX528" s="9"/>
      <c r="CY528" s="9"/>
      <c r="CZ528" s="9"/>
      <c r="DA528" s="9"/>
      <c r="DB528" s="9"/>
      <c r="DC528" s="9"/>
      <c r="DD528" s="9"/>
    </row>
    <row r="529" spans="3:108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8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8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84"/>
      <c r="CQ529" s="84"/>
      <c r="CR529" s="84"/>
      <c r="CS529" s="84"/>
      <c r="CT529" s="84"/>
      <c r="CU529" s="84"/>
      <c r="CV529" s="84"/>
      <c r="CW529" s="84"/>
      <c r="CX529" s="9"/>
      <c r="CY529" s="9"/>
      <c r="CZ529" s="9"/>
      <c r="DA529" s="9"/>
      <c r="DB529" s="9"/>
      <c r="DC529" s="9"/>
      <c r="DD529" s="9"/>
    </row>
    <row r="530" spans="3:108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8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8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8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84"/>
      <c r="CQ530" s="84"/>
      <c r="CR530" s="84"/>
      <c r="CS530" s="84"/>
      <c r="CT530" s="84"/>
      <c r="CU530" s="84"/>
      <c r="CV530" s="84"/>
      <c r="CW530" s="84"/>
      <c r="CX530" s="9"/>
      <c r="CY530" s="9"/>
      <c r="CZ530" s="9"/>
      <c r="DA530" s="9"/>
      <c r="DB530" s="9"/>
      <c r="DC530" s="9"/>
      <c r="DD530" s="9"/>
    </row>
    <row r="531" spans="3:108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8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8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8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84"/>
      <c r="CQ531" s="84"/>
      <c r="CR531" s="84"/>
      <c r="CS531" s="84"/>
      <c r="CT531" s="84"/>
      <c r="CU531" s="84"/>
      <c r="CV531" s="84"/>
      <c r="CW531" s="84"/>
      <c r="CX531" s="9"/>
      <c r="CY531" s="9"/>
      <c r="CZ531" s="9"/>
      <c r="DA531" s="9"/>
      <c r="DB531" s="9"/>
      <c r="DC531" s="9"/>
      <c r="DD531" s="9"/>
    </row>
    <row r="532" spans="3:108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8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8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84"/>
      <c r="CQ532" s="84"/>
      <c r="CR532" s="84"/>
      <c r="CS532" s="84"/>
      <c r="CT532" s="84"/>
      <c r="CU532" s="84"/>
      <c r="CV532" s="84"/>
      <c r="CW532" s="84"/>
      <c r="CX532" s="9"/>
      <c r="CY532" s="9"/>
      <c r="CZ532" s="9"/>
      <c r="DA532" s="9"/>
      <c r="DB532" s="9"/>
      <c r="DC532" s="9"/>
      <c r="DD532" s="9"/>
    </row>
    <row r="533" spans="3:108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8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8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84"/>
      <c r="CQ533" s="84"/>
      <c r="CR533" s="84"/>
      <c r="CS533" s="84"/>
      <c r="CT533" s="84"/>
      <c r="CU533" s="84"/>
      <c r="CV533" s="84"/>
      <c r="CW533" s="84"/>
      <c r="CX533" s="9"/>
      <c r="CY533" s="9"/>
      <c r="CZ533" s="9"/>
      <c r="DA533" s="9"/>
      <c r="DB533" s="9"/>
      <c r="DC533" s="9"/>
      <c r="DD533" s="9"/>
    </row>
    <row r="534" spans="3:108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8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8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84"/>
      <c r="CQ534" s="84"/>
      <c r="CR534" s="84"/>
      <c r="CS534" s="84"/>
      <c r="CT534" s="84"/>
      <c r="CU534" s="84"/>
      <c r="CV534" s="84"/>
      <c r="CW534" s="84"/>
      <c r="CX534" s="9"/>
      <c r="CY534" s="9"/>
      <c r="CZ534" s="9"/>
      <c r="DA534" s="9"/>
      <c r="DB534" s="9"/>
      <c r="DC534" s="9"/>
      <c r="DD534" s="9"/>
    </row>
    <row r="535" spans="3:108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8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8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8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84"/>
      <c r="CQ535" s="84"/>
      <c r="CR535" s="84"/>
      <c r="CS535" s="84"/>
      <c r="CT535" s="84"/>
      <c r="CU535" s="84"/>
      <c r="CV535" s="84"/>
      <c r="CW535" s="84"/>
      <c r="CX535" s="9"/>
      <c r="CY535" s="9"/>
      <c r="CZ535" s="9"/>
      <c r="DA535" s="9"/>
      <c r="DB535" s="9"/>
      <c r="DC535" s="9"/>
      <c r="DD535" s="9"/>
    </row>
    <row r="536" spans="3:108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8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8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8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84"/>
      <c r="CQ536" s="84"/>
      <c r="CR536" s="84"/>
      <c r="CS536" s="84"/>
      <c r="CT536" s="84"/>
      <c r="CU536" s="84"/>
      <c r="CV536" s="84"/>
      <c r="CW536" s="84"/>
      <c r="CX536" s="9"/>
      <c r="CY536" s="9"/>
      <c r="CZ536" s="9"/>
      <c r="DA536" s="9"/>
      <c r="DB536" s="9"/>
      <c r="DC536" s="9"/>
      <c r="DD536" s="9"/>
    </row>
    <row r="537" spans="3:108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8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8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84"/>
      <c r="CQ537" s="84"/>
      <c r="CR537" s="84"/>
      <c r="CS537" s="84"/>
      <c r="CT537" s="84"/>
      <c r="CU537" s="84"/>
      <c r="CV537" s="84"/>
      <c r="CW537" s="84"/>
      <c r="CX537" s="9"/>
      <c r="CY537" s="9"/>
      <c r="CZ537" s="9"/>
      <c r="DA537" s="9"/>
      <c r="DB537" s="9"/>
      <c r="DC537" s="9"/>
      <c r="DD537" s="9"/>
    </row>
    <row r="538" spans="3:108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8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8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8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84"/>
      <c r="CQ538" s="84"/>
      <c r="CR538" s="84"/>
      <c r="CS538" s="84"/>
      <c r="CT538" s="84"/>
      <c r="CU538" s="84"/>
      <c r="CV538" s="84"/>
      <c r="CW538" s="84"/>
      <c r="CX538" s="9"/>
      <c r="CY538" s="9"/>
      <c r="CZ538" s="9"/>
      <c r="DA538" s="9"/>
      <c r="DB538" s="9"/>
      <c r="DC538" s="9"/>
      <c r="DD538" s="9"/>
    </row>
    <row r="539" spans="3:108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8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8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8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84"/>
      <c r="CQ539" s="84"/>
      <c r="CR539" s="84"/>
      <c r="CS539" s="84"/>
      <c r="CT539" s="84"/>
      <c r="CU539" s="84"/>
      <c r="CV539" s="84"/>
      <c r="CW539" s="84"/>
      <c r="CX539" s="9"/>
      <c r="CY539" s="9"/>
      <c r="CZ539" s="9"/>
      <c r="DA539" s="9"/>
      <c r="DB539" s="9"/>
      <c r="DC539" s="9"/>
      <c r="DD539" s="9"/>
    </row>
    <row r="540" spans="3:108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8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8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8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84"/>
      <c r="CQ540" s="84"/>
      <c r="CR540" s="84"/>
      <c r="CS540" s="84"/>
      <c r="CT540" s="84"/>
      <c r="CU540" s="84"/>
      <c r="CV540" s="84"/>
      <c r="CW540" s="84"/>
      <c r="CX540" s="9"/>
      <c r="CY540" s="9"/>
      <c r="CZ540" s="9"/>
      <c r="DA540" s="9"/>
      <c r="DB540" s="9"/>
      <c r="DC540" s="9"/>
      <c r="DD540" s="9"/>
    </row>
    <row r="541" spans="3:108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8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8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8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84"/>
      <c r="CQ541" s="84"/>
      <c r="CR541" s="84"/>
      <c r="CS541" s="84"/>
      <c r="CT541" s="84"/>
      <c r="CU541" s="84"/>
      <c r="CV541" s="84"/>
      <c r="CW541" s="84"/>
      <c r="CX541" s="9"/>
      <c r="CY541" s="9"/>
      <c r="CZ541" s="9"/>
      <c r="DA541" s="9"/>
      <c r="DB541" s="9"/>
      <c r="DC541" s="9"/>
      <c r="DD541" s="9"/>
    </row>
    <row r="542" spans="3:108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8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8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8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84"/>
      <c r="CQ542" s="84"/>
      <c r="CR542" s="84"/>
      <c r="CS542" s="84"/>
      <c r="CT542" s="84"/>
      <c r="CU542" s="84"/>
      <c r="CV542" s="84"/>
      <c r="CW542" s="84"/>
      <c r="CX542" s="9"/>
      <c r="CY542" s="9"/>
      <c r="CZ542" s="9"/>
      <c r="DA542" s="9"/>
      <c r="DB542" s="9"/>
      <c r="DC542" s="9"/>
      <c r="DD542" s="9"/>
    </row>
    <row r="543" spans="3:108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8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8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84"/>
      <c r="CQ543" s="84"/>
      <c r="CR543" s="84"/>
      <c r="CS543" s="84"/>
      <c r="CT543" s="84"/>
      <c r="CU543" s="84"/>
      <c r="CV543" s="84"/>
      <c r="CW543" s="84"/>
      <c r="CX543" s="9"/>
      <c r="CY543" s="9"/>
      <c r="CZ543" s="9"/>
      <c r="DA543" s="9"/>
      <c r="DB543" s="9"/>
      <c r="DC543" s="9"/>
      <c r="DD543" s="9"/>
    </row>
    <row r="544" spans="3:108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8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8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84"/>
      <c r="CQ544" s="84"/>
      <c r="CR544" s="84"/>
      <c r="CS544" s="84"/>
      <c r="CT544" s="84"/>
      <c r="CU544" s="84"/>
      <c r="CV544" s="84"/>
      <c r="CW544" s="84"/>
      <c r="CX544" s="9"/>
      <c r="CY544" s="9"/>
      <c r="CZ544" s="9"/>
      <c r="DA544" s="9"/>
      <c r="DB544" s="9"/>
      <c r="DC544" s="9"/>
      <c r="DD544" s="9"/>
    </row>
    <row r="545" spans="3:108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8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8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8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84"/>
      <c r="CQ545" s="84"/>
      <c r="CR545" s="84"/>
      <c r="CS545" s="84"/>
      <c r="CT545" s="84"/>
      <c r="CU545" s="84"/>
      <c r="CV545" s="84"/>
      <c r="CW545" s="84"/>
      <c r="CX545" s="9"/>
      <c r="CY545" s="9"/>
      <c r="CZ545" s="9"/>
      <c r="DA545" s="9"/>
      <c r="DB545" s="9"/>
      <c r="DC545" s="9"/>
      <c r="DD545" s="9"/>
    </row>
    <row r="546" spans="3:108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8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8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84"/>
      <c r="CQ546" s="84"/>
      <c r="CR546" s="84"/>
      <c r="CS546" s="84"/>
      <c r="CT546" s="84"/>
      <c r="CU546" s="84"/>
      <c r="CV546" s="84"/>
      <c r="CW546" s="84"/>
      <c r="CX546" s="9"/>
      <c r="CY546" s="9"/>
      <c r="CZ546" s="9"/>
      <c r="DA546" s="9"/>
      <c r="DB546" s="9"/>
      <c r="DC546" s="9"/>
      <c r="DD546" s="9"/>
    </row>
    <row r="547" spans="3:108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8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8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8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84"/>
      <c r="CQ547" s="84"/>
      <c r="CR547" s="84"/>
      <c r="CS547" s="84"/>
      <c r="CT547" s="84"/>
      <c r="CU547" s="84"/>
      <c r="CV547" s="84"/>
      <c r="CW547" s="84"/>
      <c r="CX547" s="9"/>
      <c r="CY547" s="9"/>
      <c r="CZ547" s="9"/>
      <c r="DA547" s="9"/>
      <c r="DB547" s="9"/>
      <c r="DC547" s="9"/>
      <c r="DD547" s="9"/>
    </row>
    <row r="548" spans="3:108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8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8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8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84"/>
      <c r="CQ548" s="84"/>
      <c r="CR548" s="84"/>
      <c r="CS548" s="84"/>
      <c r="CT548" s="84"/>
      <c r="CU548" s="84"/>
      <c r="CV548" s="84"/>
      <c r="CW548" s="84"/>
      <c r="CX548" s="9"/>
      <c r="CY548" s="9"/>
      <c r="CZ548" s="9"/>
      <c r="DA548" s="9"/>
      <c r="DB548" s="9"/>
      <c r="DC548" s="9"/>
      <c r="DD548" s="9"/>
    </row>
    <row r="549" spans="3:108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8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8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8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84"/>
      <c r="CQ549" s="84"/>
      <c r="CR549" s="84"/>
      <c r="CS549" s="84"/>
      <c r="CT549" s="84"/>
      <c r="CU549" s="84"/>
      <c r="CV549" s="84"/>
      <c r="CW549" s="84"/>
      <c r="CX549" s="9"/>
      <c r="CY549" s="9"/>
      <c r="CZ549" s="9"/>
      <c r="DA549" s="9"/>
      <c r="DB549" s="9"/>
      <c r="DC549" s="9"/>
      <c r="DD549" s="9"/>
    </row>
    <row r="550" spans="3:108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8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8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84"/>
      <c r="CQ550" s="84"/>
      <c r="CR550" s="84"/>
      <c r="CS550" s="84"/>
      <c r="CT550" s="84"/>
      <c r="CU550" s="84"/>
      <c r="CV550" s="84"/>
      <c r="CW550" s="84"/>
      <c r="CX550" s="9"/>
      <c r="CY550" s="9"/>
      <c r="CZ550" s="9"/>
      <c r="DA550" s="9"/>
      <c r="DB550" s="9"/>
      <c r="DC550" s="9"/>
      <c r="DD550" s="9"/>
    </row>
    <row r="551" spans="3:108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8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8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84"/>
      <c r="CQ551" s="84"/>
      <c r="CR551" s="84"/>
      <c r="CS551" s="84"/>
      <c r="CT551" s="84"/>
      <c r="CU551" s="84"/>
      <c r="CV551" s="84"/>
      <c r="CW551" s="84"/>
      <c r="CX551" s="9"/>
      <c r="CY551" s="9"/>
      <c r="CZ551" s="9"/>
      <c r="DA551" s="9"/>
      <c r="DB551" s="9"/>
      <c r="DC551" s="9"/>
      <c r="DD551" s="9"/>
    </row>
    <row r="552" spans="3:108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8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8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8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84"/>
      <c r="CQ552" s="84"/>
      <c r="CR552" s="84"/>
      <c r="CS552" s="84"/>
      <c r="CT552" s="84"/>
      <c r="CU552" s="84"/>
      <c r="CV552" s="84"/>
      <c r="CW552" s="84"/>
      <c r="CX552" s="9"/>
      <c r="CY552" s="9"/>
      <c r="CZ552" s="9"/>
      <c r="DA552" s="9"/>
      <c r="DB552" s="9"/>
      <c r="DC552" s="9"/>
      <c r="DD552" s="9"/>
    </row>
    <row r="553" spans="3:108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8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8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8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84"/>
      <c r="CQ553" s="84"/>
      <c r="CR553" s="84"/>
      <c r="CS553" s="84"/>
      <c r="CT553" s="84"/>
      <c r="CU553" s="84"/>
      <c r="CV553" s="84"/>
      <c r="CW553" s="84"/>
      <c r="CX553" s="9"/>
      <c r="CY553" s="9"/>
      <c r="CZ553" s="9"/>
      <c r="DA553" s="9"/>
      <c r="DB553" s="9"/>
      <c r="DC553" s="9"/>
      <c r="DD553" s="9"/>
    </row>
    <row r="554" spans="3:108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8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8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84"/>
      <c r="CQ554" s="84"/>
      <c r="CR554" s="84"/>
      <c r="CS554" s="84"/>
      <c r="CT554" s="84"/>
      <c r="CU554" s="84"/>
      <c r="CV554" s="84"/>
      <c r="CW554" s="84"/>
      <c r="CX554" s="9"/>
      <c r="CY554" s="9"/>
      <c r="CZ554" s="9"/>
      <c r="DA554" s="9"/>
      <c r="DB554" s="9"/>
      <c r="DC554" s="9"/>
      <c r="DD554" s="9"/>
    </row>
    <row r="555" spans="3:108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8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8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8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84"/>
      <c r="CQ555" s="84"/>
      <c r="CR555" s="84"/>
      <c r="CS555" s="84"/>
      <c r="CT555" s="84"/>
      <c r="CU555" s="84"/>
      <c r="CV555" s="84"/>
      <c r="CW555" s="84"/>
      <c r="CX555" s="9"/>
      <c r="CY555" s="9"/>
      <c r="CZ555" s="9"/>
      <c r="DA555" s="9"/>
      <c r="DB555" s="9"/>
      <c r="DC555" s="9"/>
      <c r="DD555" s="9"/>
    </row>
    <row r="556" spans="3:108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8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8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8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84"/>
      <c r="CQ556" s="84"/>
      <c r="CR556" s="84"/>
      <c r="CS556" s="84"/>
      <c r="CT556" s="84"/>
      <c r="CU556" s="84"/>
      <c r="CV556" s="84"/>
      <c r="CW556" s="84"/>
      <c r="CX556" s="9"/>
      <c r="CY556" s="9"/>
      <c r="CZ556" s="9"/>
      <c r="DA556" s="9"/>
      <c r="DB556" s="9"/>
      <c r="DC556" s="9"/>
      <c r="DD556" s="9"/>
    </row>
    <row r="557" spans="3:108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8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8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84"/>
      <c r="CQ557" s="84"/>
      <c r="CR557" s="84"/>
      <c r="CS557" s="84"/>
      <c r="CT557" s="84"/>
      <c r="CU557" s="84"/>
      <c r="CV557" s="84"/>
      <c r="CW557" s="84"/>
      <c r="CX557" s="9"/>
      <c r="CY557" s="9"/>
      <c r="CZ557" s="9"/>
      <c r="DA557" s="9"/>
      <c r="DB557" s="9"/>
      <c r="DC557" s="9"/>
      <c r="DD557" s="9"/>
    </row>
    <row r="558" spans="3:108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8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8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8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84"/>
      <c r="CQ558" s="84"/>
      <c r="CR558" s="84"/>
      <c r="CS558" s="84"/>
      <c r="CT558" s="84"/>
      <c r="CU558" s="84"/>
      <c r="CV558" s="84"/>
      <c r="CW558" s="84"/>
      <c r="CX558" s="9"/>
      <c r="CY558" s="9"/>
      <c r="CZ558" s="9"/>
      <c r="DA558" s="9"/>
      <c r="DB558" s="9"/>
      <c r="DC558" s="9"/>
      <c r="DD558" s="9"/>
    </row>
    <row r="559" spans="3:108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8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8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84"/>
      <c r="CQ559" s="84"/>
      <c r="CR559" s="84"/>
      <c r="CS559" s="84"/>
      <c r="CT559" s="84"/>
      <c r="CU559" s="84"/>
      <c r="CV559" s="84"/>
      <c r="CW559" s="84"/>
      <c r="CX559" s="9"/>
      <c r="CY559" s="9"/>
      <c r="CZ559" s="9"/>
      <c r="DA559" s="9"/>
      <c r="DB559" s="9"/>
      <c r="DC559" s="9"/>
      <c r="DD559" s="9"/>
    </row>
    <row r="560" spans="3:108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8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8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84"/>
      <c r="CQ560" s="84"/>
      <c r="CR560" s="84"/>
      <c r="CS560" s="84"/>
      <c r="CT560" s="84"/>
      <c r="CU560" s="84"/>
      <c r="CV560" s="84"/>
      <c r="CW560" s="84"/>
      <c r="CX560" s="9"/>
      <c r="CY560" s="9"/>
      <c r="CZ560" s="9"/>
      <c r="DA560" s="9"/>
      <c r="DB560" s="9"/>
      <c r="DC560" s="9"/>
      <c r="DD560" s="9"/>
    </row>
    <row r="561" spans="3:108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8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8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8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84"/>
      <c r="CQ561" s="84"/>
      <c r="CR561" s="84"/>
      <c r="CS561" s="84"/>
      <c r="CT561" s="84"/>
      <c r="CU561" s="84"/>
      <c r="CV561" s="84"/>
      <c r="CW561" s="84"/>
      <c r="CX561" s="9"/>
      <c r="CY561" s="9"/>
      <c r="CZ561" s="9"/>
      <c r="DA561" s="9"/>
      <c r="DB561" s="9"/>
      <c r="DC561" s="9"/>
      <c r="DD561" s="9"/>
    </row>
    <row r="562" spans="3:108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8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8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8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84"/>
      <c r="CQ562" s="84"/>
      <c r="CR562" s="84"/>
      <c r="CS562" s="84"/>
      <c r="CT562" s="84"/>
      <c r="CU562" s="84"/>
      <c r="CV562" s="84"/>
      <c r="CW562" s="84"/>
      <c r="CX562" s="9"/>
      <c r="CY562" s="9"/>
      <c r="CZ562" s="9"/>
      <c r="DA562" s="9"/>
      <c r="DB562" s="9"/>
      <c r="DC562" s="9"/>
      <c r="DD562" s="9"/>
    </row>
    <row r="563" spans="3:108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8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8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8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84"/>
      <c r="CQ563" s="84"/>
      <c r="CR563" s="84"/>
      <c r="CS563" s="84"/>
      <c r="CT563" s="84"/>
      <c r="CU563" s="84"/>
      <c r="CV563" s="84"/>
      <c r="CW563" s="84"/>
      <c r="CX563" s="9"/>
      <c r="CY563" s="9"/>
      <c r="CZ563" s="9"/>
      <c r="DA563" s="9"/>
      <c r="DB563" s="9"/>
      <c r="DC563" s="9"/>
      <c r="DD563" s="9"/>
    </row>
    <row r="564" spans="3:108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8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8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8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84"/>
      <c r="CQ564" s="84"/>
      <c r="CR564" s="84"/>
      <c r="CS564" s="84"/>
      <c r="CT564" s="84"/>
      <c r="CU564" s="84"/>
      <c r="CV564" s="84"/>
      <c r="CW564" s="84"/>
      <c r="CX564" s="9"/>
      <c r="CY564" s="9"/>
      <c r="CZ564" s="9"/>
      <c r="DA564" s="9"/>
      <c r="DB564" s="9"/>
      <c r="DC564" s="9"/>
      <c r="DD564" s="9"/>
    </row>
    <row r="565" spans="3:108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8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8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8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84"/>
      <c r="CQ565" s="84"/>
      <c r="CR565" s="84"/>
      <c r="CS565" s="84"/>
      <c r="CT565" s="84"/>
      <c r="CU565" s="84"/>
      <c r="CV565" s="84"/>
      <c r="CW565" s="84"/>
      <c r="CX565" s="9"/>
      <c r="CY565" s="9"/>
      <c r="CZ565" s="9"/>
      <c r="DA565" s="9"/>
      <c r="DB565" s="9"/>
      <c r="DC565" s="9"/>
      <c r="DD565" s="9"/>
    </row>
    <row r="566" spans="3:108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8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8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8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84"/>
      <c r="CQ566" s="84"/>
      <c r="CR566" s="84"/>
      <c r="CS566" s="84"/>
      <c r="CT566" s="84"/>
      <c r="CU566" s="84"/>
      <c r="CV566" s="84"/>
      <c r="CW566" s="84"/>
      <c r="CX566" s="9"/>
      <c r="CY566" s="9"/>
      <c r="CZ566" s="9"/>
      <c r="DA566" s="9"/>
      <c r="DB566" s="9"/>
      <c r="DC566" s="9"/>
      <c r="DD566" s="9"/>
    </row>
    <row r="567" spans="3:108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8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8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8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84"/>
      <c r="CQ567" s="84"/>
      <c r="CR567" s="84"/>
      <c r="CS567" s="84"/>
      <c r="CT567" s="84"/>
      <c r="CU567" s="84"/>
      <c r="CV567" s="84"/>
      <c r="CW567" s="84"/>
      <c r="CX567" s="9"/>
      <c r="CY567" s="9"/>
      <c r="CZ567" s="9"/>
      <c r="DA567" s="9"/>
      <c r="DB567" s="9"/>
      <c r="DC567" s="9"/>
      <c r="DD567" s="9"/>
    </row>
    <row r="568" spans="3:108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8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8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84"/>
      <c r="CQ568" s="84"/>
      <c r="CR568" s="84"/>
      <c r="CS568" s="84"/>
      <c r="CT568" s="84"/>
      <c r="CU568" s="84"/>
      <c r="CV568" s="84"/>
      <c r="CW568" s="84"/>
      <c r="CX568" s="9"/>
      <c r="CY568" s="9"/>
      <c r="CZ568" s="9"/>
      <c r="DA568" s="9"/>
      <c r="DB568" s="9"/>
      <c r="DC568" s="9"/>
      <c r="DD568" s="9"/>
    </row>
    <row r="569" spans="3:108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8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8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8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84"/>
      <c r="CQ569" s="84"/>
      <c r="CR569" s="84"/>
      <c r="CS569" s="84"/>
      <c r="CT569" s="84"/>
      <c r="CU569" s="84"/>
      <c r="CV569" s="84"/>
      <c r="CW569" s="84"/>
      <c r="CX569" s="9"/>
      <c r="CY569" s="9"/>
      <c r="CZ569" s="9"/>
      <c r="DA569" s="9"/>
      <c r="DB569" s="9"/>
      <c r="DC569" s="9"/>
      <c r="DD569" s="9"/>
    </row>
    <row r="570" spans="3:108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8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8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84"/>
      <c r="CQ570" s="84"/>
      <c r="CR570" s="84"/>
      <c r="CS570" s="84"/>
      <c r="CT570" s="84"/>
      <c r="CU570" s="84"/>
      <c r="CV570" s="84"/>
      <c r="CW570" s="84"/>
      <c r="CX570" s="9"/>
      <c r="CY570" s="9"/>
      <c r="CZ570" s="9"/>
      <c r="DA570" s="9"/>
      <c r="DB570" s="9"/>
      <c r="DC570" s="9"/>
      <c r="DD570" s="9"/>
    </row>
    <row r="571" spans="3:108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8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8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8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84"/>
      <c r="CQ571" s="84"/>
      <c r="CR571" s="84"/>
      <c r="CS571" s="84"/>
      <c r="CT571" s="84"/>
      <c r="CU571" s="84"/>
      <c r="CV571" s="84"/>
      <c r="CW571" s="84"/>
      <c r="CX571" s="9"/>
      <c r="CY571" s="9"/>
      <c r="CZ571" s="9"/>
      <c r="DA571" s="9"/>
      <c r="DB571" s="9"/>
      <c r="DC571" s="9"/>
      <c r="DD571" s="9"/>
    </row>
    <row r="572" spans="3:108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8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8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8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84"/>
      <c r="CQ572" s="84"/>
      <c r="CR572" s="84"/>
      <c r="CS572" s="84"/>
      <c r="CT572" s="84"/>
      <c r="CU572" s="84"/>
      <c r="CV572" s="84"/>
      <c r="CW572" s="84"/>
      <c r="CX572" s="9"/>
      <c r="CY572" s="9"/>
      <c r="CZ572" s="9"/>
      <c r="DA572" s="9"/>
      <c r="DB572" s="9"/>
      <c r="DC572" s="9"/>
      <c r="DD572" s="9"/>
    </row>
    <row r="573" spans="3:108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8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8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84"/>
      <c r="CQ573" s="84"/>
      <c r="CR573" s="84"/>
      <c r="CS573" s="84"/>
      <c r="CT573" s="84"/>
      <c r="CU573" s="84"/>
      <c r="CV573" s="84"/>
      <c r="CW573" s="84"/>
      <c r="CX573" s="9"/>
      <c r="CY573" s="9"/>
      <c r="CZ573" s="9"/>
      <c r="DA573" s="9"/>
      <c r="DB573" s="9"/>
      <c r="DC573" s="9"/>
      <c r="DD573" s="9"/>
    </row>
    <row r="574" spans="3:108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8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8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8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84"/>
      <c r="CQ574" s="84"/>
      <c r="CR574" s="84"/>
      <c r="CS574" s="84"/>
      <c r="CT574" s="84"/>
      <c r="CU574" s="84"/>
      <c r="CV574" s="84"/>
      <c r="CW574" s="84"/>
      <c r="CX574" s="9"/>
      <c r="CY574" s="9"/>
      <c r="CZ574" s="9"/>
      <c r="DA574" s="9"/>
      <c r="DB574" s="9"/>
      <c r="DC574" s="9"/>
      <c r="DD574" s="9"/>
    </row>
    <row r="575" spans="3:108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8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8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8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84"/>
      <c r="CQ575" s="84"/>
      <c r="CR575" s="84"/>
      <c r="CS575" s="84"/>
      <c r="CT575" s="84"/>
      <c r="CU575" s="84"/>
      <c r="CV575" s="84"/>
      <c r="CW575" s="84"/>
      <c r="CX575" s="9"/>
      <c r="CY575" s="9"/>
      <c r="CZ575" s="9"/>
      <c r="DA575" s="9"/>
      <c r="DB575" s="9"/>
      <c r="DC575" s="9"/>
      <c r="DD575" s="9"/>
    </row>
    <row r="576" spans="3:108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8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8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8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84"/>
      <c r="CQ576" s="84"/>
      <c r="CR576" s="84"/>
      <c r="CS576" s="84"/>
      <c r="CT576" s="84"/>
      <c r="CU576" s="84"/>
      <c r="CV576" s="84"/>
      <c r="CW576" s="84"/>
      <c r="CX576" s="9"/>
      <c r="CY576" s="9"/>
      <c r="CZ576" s="9"/>
      <c r="DA576" s="9"/>
      <c r="DB576" s="9"/>
      <c r="DC576" s="9"/>
      <c r="DD576" s="9"/>
    </row>
    <row r="577" spans="3:108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8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8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8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84"/>
      <c r="CQ577" s="84"/>
      <c r="CR577" s="84"/>
      <c r="CS577" s="84"/>
      <c r="CT577" s="84"/>
      <c r="CU577" s="84"/>
      <c r="CV577" s="84"/>
      <c r="CW577" s="84"/>
      <c r="CX577" s="9"/>
      <c r="CY577" s="9"/>
      <c r="CZ577" s="9"/>
      <c r="DA577" s="9"/>
      <c r="DB577" s="9"/>
      <c r="DC577" s="9"/>
      <c r="DD577" s="9"/>
    </row>
    <row r="578" spans="3:108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8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8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8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84"/>
      <c r="CQ578" s="84"/>
      <c r="CR578" s="84"/>
      <c r="CS578" s="84"/>
      <c r="CT578" s="84"/>
      <c r="CU578" s="84"/>
      <c r="CV578" s="84"/>
      <c r="CW578" s="84"/>
      <c r="CX578" s="9"/>
      <c r="CY578" s="9"/>
      <c r="CZ578" s="9"/>
      <c r="DA578" s="9"/>
      <c r="DB578" s="9"/>
      <c r="DC578" s="9"/>
      <c r="DD578" s="9"/>
    </row>
    <row r="579" spans="3:108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8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8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8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84"/>
      <c r="CQ579" s="84"/>
      <c r="CR579" s="84"/>
      <c r="CS579" s="84"/>
      <c r="CT579" s="84"/>
      <c r="CU579" s="84"/>
      <c r="CV579" s="84"/>
      <c r="CW579" s="84"/>
      <c r="CX579" s="9"/>
      <c r="CY579" s="9"/>
      <c r="CZ579" s="9"/>
      <c r="DA579" s="9"/>
      <c r="DB579" s="9"/>
      <c r="DC579" s="9"/>
      <c r="DD579" s="9"/>
    </row>
    <row r="580" spans="3:108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8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8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8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84"/>
      <c r="CQ580" s="84"/>
      <c r="CR580" s="84"/>
      <c r="CS580" s="84"/>
      <c r="CT580" s="84"/>
      <c r="CU580" s="84"/>
      <c r="CV580" s="84"/>
      <c r="CW580" s="84"/>
      <c r="CX580" s="9"/>
      <c r="CY580" s="9"/>
      <c r="CZ580" s="9"/>
      <c r="DA580" s="9"/>
      <c r="DB580" s="9"/>
      <c r="DC580" s="9"/>
      <c r="DD580" s="9"/>
    </row>
    <row r="581" spans="3:108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8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8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8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84"/>
      <c r="CQ581" s="84"/>
      <c r="CR581" s="84"/>
      <c r="CS581" s="84"/>
      <c r="CT581" s="84"/>
      <c r="CU581" s="84"/>
      <c r="CV581" s="84"/>
      <c r="CW581" s="84"/>
      <c r="CX581" s="9"/>
      <c r="CY581" s="9"/>
      <c r="CZ581" s="9"/>
      <c r="DA581" s="9"/>
      <c r="DB581" s="9"/>
      <c r="DC581" s="9"/>
      <c r="DD581" s="9"/>
    </row>
    <row r="582" spans="3:108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8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8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84"/>
      <c r="CQ582" s="84"/>
      <c r="CR582" s="84"/>
      <c r="CS582" s="84"/>
      <c r="CT582" s="84"/>
      <c r="CU582" s="84"/>
      <c r="CV582" s="84"/>
      <c r="CW582" s="84"/>
      <c r="CX582" s="9"/>
      <c r="CY582" s="9"/>
      <c r="CZ582" s="9"/>
      <c r="DA582" s="9"/>
      <c r="DB582" s="9"/>
      <c r="DC582" s="9"/>
      <c r="DD582" s="9"/>
    </row>
    <row r="583" spans="3:108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8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8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8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84"/>
      <c r="CQ583" s="84"/>
      <c r="CR583" s="84"/>
      <c r="CS583" s="84"/>
      <c r="CT583" s="84"/>
      <c r="CU583" s="84"/>
      <c r="CV583" s="84"/>
      <c r="CW583" s="84"/>
      <c r="CX583" s="9"/>
      <c r="CY583" s="9"/>
      <c r="CZ583" s="9"/>
      <c r="DA583" s="9"/>
      <c r="DB583" s="9"/>
      <c r="DC583" s="9"/>
      <c r="DD583" s="9"/>
    </row>
    <row r="584" spans="3:108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8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8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8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84"/>
      <c r="CQ584" s="84"/>
      <c r="CR584" s="84"/>
      <c r="CS584" s="84"/>
      <c r="CT584" s="84"/>
      <c r="CU584" s="84"/>
      <c r="CV584" s="84"/>
      <c r="CW584" s="84"/>
      <c r="CX584" s="9"/>
      <c r="CY584" s="9"/>
      <c r="CZ584" s="9"/>
      <c r="DA584" s="9"/>
      <c r="DB584" s="9"/>
      <c r="DC584" s="9"/>
      <c r="DD584" s="9"/>
    </row>
    <row r="585" spans="3:108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8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8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8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84"/>
      <c r="CQ585" s="84"/>
      <c r="CR585" s="84"/>
      <c r="CS585" s="84"/>
      <c r="CT585" s="84"/>
      <c r="CU585" s="84"/>
      <c r="CV585" s="84"/>
      <c r="CW585" s="84"/>
      <c r="CX585" s="9"/>
      <c r="CY585" s="9"/>
      <c r="CZ585" s="9"/>
      <c r="DA585" s="9"/>
      <c r="DB585" s="9"/>
      <c r="DC585" s="9"/>
      <c r="DD585" s="9"/>
    </row>
    <row r="586" spans="3:108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8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8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84"/>
      <c r="CQ586" s="84"/>
      <c r="CR586" s="84"/>
      <c r="CS586" s="84"/>
      <c r="CT586" s="84"/>
      <c r="CU586" s="84"/>
      <c r="CV586" s="84"/>
      <c r="CW586" s="84"/>
      <c r="CX586" s="9"/>
      <c r="CY586" s="9"/>
      <c r="CZ586" s="9"/>
      <c r="DA586" s="9"/>
      <c r="DB586" s="9"/>
      <c r="DC586" s="9"/>
      <c r="DD586" s="9"/>
    </row>
    <row r="587" spans="3:108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8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8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8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84"/>
      <c r="CQ587" s="84"/>
      <c r="CR587" s="84"/>
      <c r="CS587" s="84"/>
      <c r="CT587" s="84"/>
      <c r="CU587" s="84"/>
      <c r="CV587" s="84"/>
      <c r="CW587" s="84"/>
      <c r="CX587" s="9"/>
      <c r="CY587" s="9"/>
      <c r="CZ587" s="9"/>
      <c r="DA587" s="9"/>
      <c r="DB587" s="9"/>
      <c r="DC587" s="9"/>
      <c r="DD587" s="9"/>
    </row>
    <row r="588" spans="3:108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8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8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84"/>
      <c r="CQ588" s="84"/>
      <c r="CR588" s="84"/>
      <c r="CS588" s="84"/>
      <c r="CT588" s="84"/>
      <c r="CU588" s="84"/>
      <c r="CV588" s="84"/>
      <c r="CW588" s="84"/>
      <c r="CX588" s="9"/>
      <c r="CY588" s="9"/>
      <c r="CZ588" s="9"/>
      <c r="DA588" s="9"/>
      <c r="DB588" s="9"/>
      <c r="DC588" s="9"/>
      <c r="DD588" s="9"/>
    </row>
    <row r="589" spans="3:108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8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8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84"/>
      <c r="CQ589" s="84"/>
      <c r="CR589" s="84"/>
      <c r="CS589" s="84"/>
      <c r="CT589" s="84"/>
      <c r="CU589" s="84"/>
      <c r="CV589" s="84"/>
      <c r="CW589" s="84"/>
      <c r="CX589" s="9"/>
      <c r="CY589" s="9"/>
      <c r="CZ589" s="9"/>
      <c r="DA589" s="9"/>
      <c r="DB589" s="9"/>
      <c r="DC589" s="9"/>
      <c r="DD589" s="9"/>
    </row>
    <row r="590" spans="3:108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8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8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84"/>
      <c r="CQ590" s="84"/>
      <c r="CR590" s="84"/>
      <c r="CS590" s="84"/>
      <c r="CT590" s="84"/>
      <c r="CU590" s="84"/>
      <c r="CV590" s="84"/>
      <c r="CW590" s="84"/>
      <c r="CX590" s="9"/>
      <c r="CY590" s="9"/>
      <c r="CZ590" s="9"/>
      <c r="DA590" s="9"/>
      <c r="DB590" s="9"/>
      <c r="DC590" s="9"/>
      <c r="DD590" s="9"/>
    </row>
    <row r="591" spans="3:108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8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8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84"/>
      <c r="CQ591" s="84"/>
      <c r="CR591" s="84"/>
      <c r="CS591" s="84"/>
      <c r="CT591" s="84"/>
      <c r="CU591" s="84"/>
      <c r="CV591" s="84"/>
      <c r="CW591" s="84"/>
      <c r="CX591" s="9"/>
      <c r="CY591" s="9"/>
      <c r="CZ591" s="9"/>
      <c r="DA591" s="9"/>
      <c r="DB591" s="9"/>
      <c r="DC591" s="9"/>
      <c r="DD591" s="9"/>
    </row>
    <row r="592" spans="3:108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8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8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84"/>
      <c r="CQ592" s="84"/>
      <c r="CR592" s="84"/>
      <c r="CS592" s="84"/>
      <c r="CT592" s="84"/>
      <c r="CU592" s="84"/>
      <c r="CV592" s="84"/>
      <c r="CW592" s="84"/>
      <c r="CX592" s="9"/>
      <c r="CY592" s="9"/>
      <c r="CZ592" s="9"/>
      <c r="DA592" s="9"/>
      <c r="DB592" s="9"/>
      <c r="DC592" s="9"/>
      <c r="DD592" s="9"/>
    </row>
    <row r="593" spans="3:108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8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8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84"/>
      <c r="CQ593" s="84"/>
      <c r="CR593" s="84"/>
      <c r="CS593" s="84"/>
      <c r="CT593" s="84"/>
      <c r="CU593" s="84"/>
      <c r="CV593" s="84"/>
      <c r="CW593" s="84"/>
      <c r="CX593" s="9"/>
      <c r="CY593" s="9"/>
      <c r="CZ593" s="9"/>
      <c r="DA593" s="9"/>
      <c r="DB593" s="9"/>
      <c r="DC593" s="9"/>
      <c r="DD593" s="9"/>
    </row>
    <row r="594" spans="3:108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8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8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84"/>
      <c r="CQ594" s="84"/>
      <c r="CR594" s="84"/>
      <c r="CS594" s="84"/>
      <c r="CT594" s="84"/>
      <c r="CU594" s="84"/>
      <c r="CV594" s="84"/>
      <c r="CW594" s="84"/>
      <c r="CX594" s="9"/>
      <c r="CY594" s="9"/>
      <c r="CZ594" s="9"/>
      <c r="DA594" s="9"/>
      <c r="DB594" s="9"/>
      <c r="DC594" s="9"/>
      <c r="DD594" s="9"/>
    </row>
    <row r="595" spans="3:108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8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8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84"/>
      <c r="CQ595" s="84"/>
      <c r="CR595" s="84"/>
      <c r="CS595" s="84"/>
      <c r="CT595" s="84"/>
      <c r="CU595" s="84"/>
      <c r="CV595" s="84"/>
      <c r="CW595" s="84"/>
      <c r="CX595" s="9"/>
      <c r="CY595" s="9"/>
      <c r="CZ595" s="9"/>
      <c r="DA595" s="9"/>
      <c r="DB595" s="9"/>
      <c r="DC595" s="9"/>
      <c r="DD595" s="9"/>
    </row>
    <row r="596" spans="3:108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8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8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8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84"/>
      <c r="CQ596" s="84"/>
      <c r="CR596" s="84"/>
      <c r="CS596" s="84"/>
      <c r="CT596" s="84"/>
      <c r="CU596" s="84"/>
      <c r="CV596" s="84"/>
      <c r="CW596" s="84"/>
      <c r="CX596" s="9"/>
      <c r="CY596" s="9"/>
      <c r="CZ596" s="9"/>
      <c r="DA596" s="9"/>
      <c r="DB596" s="9"/>
      <c r="DC596" s="9"/>
      <c r="DD596" s="9"/>
    </row>
    <row r="597" spans="3:108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8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8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8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84"/>
      <c r="CQ597" s="84"/>
      <c r="CR597" s="84"/>
      <c r="CS597" s="84"/>
      <c r="CT597" s="84"/>
      <c r="CU597" s="84"/>
      <c r="CV597" s="84"/>
      <c r="CW597" s="84"/>
      <c r="CX597" s="9"/>
      <c r="CY597" s="9"/>
      <c r="CZ597" s="9"/>
      <c r="DA597" s="9"/>
      <c r="DB597" s="9"/>
      <c r="DC597" s="9"/>
      <c r="DD597" s="9"/>
    </row>
    <row r="598" spans="3:108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8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8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8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84"/>
      <c r="CQ598" s="84"/>
      <c r="CR598" s="84"/>
      <c r="CS598" s="84"/>
      <c r="CT598" s="84"/>
      <c r="CU598" s="84"/>
      <c r="CV598" s="84"/>
      <c r="CW598" s="84"/>
      <c r="CX598" s="9"/>
      <c r="CY598" s="9"/>
      <c r="CZ598" s="9"/>
      <c r="DA598" s="9"/>
      <c r="DB598" s="9"/>
      <c r="DC598" s="9"/>
      <c r="DD598" s="9"/>
    </row>
    <row r="599" spans="3:108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8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8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8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84"/>
      <c r="CQ599" s="84"/>
      <c r="CR599" s="84"/>
      <c r="CS599" s="84"/>
      <c r="CT599" s="84"/>
      <c r="CU599" s="84"/>
      <c r="CV599" s="84"/>
      <c r="CW599" s="84"/>
      <c r="CX599" s="9"/>
      <c r="CY599" s="9"/>
      <c r="CZ599" s="9"/>
      <c r="DA599" s="9"/>
      <c r="DB599" s="9"/>
      <c r="DC599" s="9"/>
      <c r="DD599" s="9"/>
    </row>
    <row r="600" spans="3:108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8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8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84"/>
      <c r="CQ600" s="84"/>
      <c r="CR600" s="84"/>
      <c r="CS600" s="84"/>
      <c r="CT600" s="84"/>
      <c r="CU600" s="84"/>
      <c r="CV600" s="84"/>
      <c r="CW600" s="84"/>
      <c r="CX600" s="9"/>
      <c r="CY600" s="9"/>
      <c r="CZ600" s="9"/>
      <c r="DA600" s="9"/>
      <c r="DB600" s="9"/>
      <c r="DC600" s="9"/>
      <c r="DD600" s="9"/>
    </row>
    <row r="601" spans="3:108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8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8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8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84"/>
      <c r="CQ601" s="84"/>
      <c r="CR601" s="84"/>
      <c r="CS601" s="84"/>
      <c r="CT601" s="84"/>
      <c r="CU601" s="84"/>
      <c r="CV601" s="84"/>
      <c r="CW601" s="84"/>
      <c r="CX601" s="9"/>
      <c r="CY601" s="9"/>
      <c r="CZ601" s="9"/>
      <c r="DA601" s="9"/>
      <c r="DB601" s="9"/>
      <c r="DC601" s="9"/>
      <c r="DD601" s="9"/>
    </row>
    <row r="602" spans="3:108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8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8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84"/>
      <c r="CQ602" s="84"/>
      <c r="CR602" s="84"/>
      <c r="CS602" s="84"/>
      <c r="CT602" s="84"/>
      <c r="CU602" s="84"/>
      <c r="CV602" s="84"/>
      <c r="CW602" s="84"/>
      <c r="CX602" s="9"/>
      <c r="CY602" s="9"/>
      <c r="CZ602" s="9"/>
      <c r="DA602" s="9"/>
      <c r="DB602" s="9"/>
      <c r="DC602" s="9"/>
      <c r="DD602" s="9"/>
    </row>
    <row r="603" spans="3:108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8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8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84"/>
      <c r="CQ603" s="84"/>
      <c r="CR603" s="84"/>
      <c r="CS603" s="84"/>
      <c r="CT603" s="84"/>
      <c r="CU603" s="84"/>
      <c r="CV603" s="84"/>
      <c r="CW603" s="84"/>
      <c r="CX603" s="9"/>
      <c r="CY603" s="9"/>
      <c r="CZ603" s="9"/>
      <c r="DA603" s="9"/>
      <c r="DB603" s="9"/>
      <c r="DC603" s="9"/>
      <c r="DD603" s="9"/>
    </row>
    <row r="604" spans="3:108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8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8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84"/>
      <c r="CQ604" s="84"/>
      <c r="CR604" s="84"/>
      <c r="CS604" s="84"/>
      <c r="CT604" s="84"/>
      <c r="CU604" s="84"/>
      <c r="CV604" s="84"/>
      <c r="CW604" s="84"/>
      <c r="CX604" s="9"/>
      <c r="CY604" s="9"/>
      <c r="CZ604" s="9"/>
      <c r="DA604" s="9"/>
      <c r="DB604" s="9"/>
      <c r="DC604" s="9"/>
      <c r="DD604" s="9"/>
    </row>
    <row r="605" spans="3:108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8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8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84"/>
      <c r="CQ605" s="84"/>
      <c r="CR605" s="84"/>
      <c r="CS605" s="84"/>
      <c r="CT605" s="84"/>
      <c r="CU605" s="84"/>
      <c r="CV605" s="84"/>
      <c r="CW605" s="84"/>
      <c r="CX605" s="9"/>
      <c r="CY605" s="9"/>
      <c r="CZ605" s="9"/>
      <c r="DA605" s="9"/>
      <c r="DB605" s="9"/>
      <c r="DC605" s="9"/>
      <c r="DD605" s="9"/>
    </row>
    <row r="606" spans="3:108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8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8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84"/>
      <c r="CQ606" s="84"/>
      <c r="CR606" s="84"/>
      <c r="CS606" s="84"/>
      <c r="CT606" s="84"/>
      <c r="CU606" s="84"/>
      <c r="CV606" s="84"/>
      <c r="CW606" s="84"/>
      <c r="CX606" s="9"/>
      <c r="CY606" s="9"/>
      <c r="CZ606" s="9"/>
      <c r="DA606" s="9"/>
      <c r="DB606" s="9"/>
      <c r="DC606" s="9"/>
      <c r="DD606" s="9"/>
    </row>
    <row r="607" spans="3:108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8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8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84"/>
      <c r="CQ607" s="84"/>
      <c r="CR607" s="84"/>
      <c r="CS607" s="84"/>
      <c r="CT607" s="84"/>
      <c r="CU607" s="84"/>
      <c r="CV607" s="84"/>
      <c r="CW607" s="84"/>
      <c r="CX607" s="9"/>
      <c r="CY607" s="9"/>
      <c r="CZ607" s="9"/>
      <c r="DA607" s="9"/>
      <c r="DB607" s="9"/>
      <c r="DC607" s="9"/>
      <c r="DD607" s="9"/>
    </row>
    <row r="608" spans="3:108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8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8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8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84"/>
      <c r="CQ608" s="84"/>
      <c r="CR608" s="84"/>
      <c r="CS608" s="84"/>
      <c r="CT608" s="84"/>
      <c r="CU608" s="84"/>
      <c r="CV608" s="84"/>
      <c r="CW608" s="84"/>
      <c r="CX608" s="9"/>
      <c r="CY608" s="9"/>
      <c r="CZ608" s="9"/>
      <c r="DA608" s="9"/>
      <c r="DB608" s="9"/>
      <c r="DC608" s="9"/>
      <c r="DD608" s="9"/>
    </row>
    <row r="609" spans="3:108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8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8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8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84"/>
      <c r="CQ609" s="84"/>
      <c r="CR609" s="84"/>
      <c r="CS609" s="84"/>
      <c r="CT609" s="84"/>
      <c r="CU609" s="84"/>
      <c r="CV609" s="84"/>
      <c r="CW609" s="84"/>
      <c r="CX609" s="9"/>
      <c r="CY609" s="9"/>
      <c r="CZ609" s="9"/>
      <c r="DA609" s="9"/>
      <c r="DB609" s="9"/>
      <c r="DC609" s="9"/>
      <c r="DD609" s="9"/>
    </row>
    <row r="610" spans="3:108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8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8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8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84"/>
      <c r="CQ610" s="84"/>
      <c r="CR610" s="84"/>
      <c r="CS610" s="84"/>
      <c r="CT610" s="84"/>
      <c r="CU610" s="84"/>
      <c r="CV610" s="84"/>
      <c r="CW610" s="84"/>
      <c r="CX610" s="9"/>
      <c r="CY610" s="9"/>
      <c r="CZ610" s="9"/>
      <c r="DA610" s="9"/>
      <c r="DB610" s="9"/>
      <c r="DC610" s="9"/>
      <c r="DD610" s="9"/>
    </row>
    <row r="611" spans="3:108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8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8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8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84"/>
      <c r="CQ611" s="84"/>
      <c r="CR611" s="84"/>
      <c r="CS611" s="84"/>
      <c r="CT611" s="84"/>
      <c r="CU611" s="84"/>
      <c r="CV611" s="84"/>
      <c r="CW611" s="84"/>
      <c r="CX611" s="9"/>
      <c r="CY611" s="9"/>
      <c r="CZ611" s="9"/>
      <c r="DA611" s="9"/>
      <c r="DB611" s="9"/>
      <c r="DC611" s="9"/>
      <c r="DD611" s="9"/>
    </row>
    <row r="612" spans="3:108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8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8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8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84"/>
      <c r="CQ612" s="84"/>
      <c r="CR612" s="84"/>
      <c r="CS612" s="84"/>
      <c r="CT612" s="84"/>
      <c r="CU612" s="84"/>
      <c r="CV612" s="84"/>
      <c r="CW612" s="84"/>
      <c r="CX612" s="9"/>
      <c r="CY612" s="9"/>
      <c r="CZ612" s="9"/>
      <c r="DA612" s="9"/>
      <c r="DB612" s="9"/>
      <c r="DC612" s="9"/>
      <c r="DD612" s="9"/>
    </row>
    <row r="613" spans="3:108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8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8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84"/>
      <c r="CQ613" s="84"/>
      <c r="CR613" s="84"/>
      <c r="CS613" s="84"/>
      <c r="CT613" s="84"/>
      <c r="CU613" s="84"/>
      <c r="CV613" s="84"/>
      <c r="CW613" s="84"/>
      <c r="CX613" s="9"/>
      <c r="CY613" s="9"/>
      <c r="CZ613" s="9"/>
      <c r="DA613" s="9"/>
      <c r="DB613" s="9"/>
      <c r="DC613" s="9"/>
      <c r="DD613" s="9"/>
    </row>
    <row r="614" spans="3:108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8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8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8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84"/>
      <c r="CQ614" s="84"/>
      <c r="CR614" s="84"/>
      <c r="CS614" s="84"/>
      <c r="CT614" s="84"/>
      <c r="CU614" s="84"/>
      <c r="CV614" s="84"/>
      <c r="CW614" s="84"/>
      <c r="CX614" s="9"/>
      <c r="CY614" s="9"/>
      <c r="CZ614" s="9"/>
      <c r="DA614" s="9"/>
      <c r="DB614" s="9"/>
      <c r="DC614" s="9"/>
      <c r="DD614" s="9"/>
    </row>
    <row r="615" spans="3:108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8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8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8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84"/>
      <c r="CQ615" s="84"/>
      <c r="CR615" s="84"/>
      <c r="CS615" s="84"/>
      <c r="CT615" s="84"/>
      <c r="CU615" s="84"/>
      <c r="CV615" s="84"/>
      <c r="CW615" s="84"/>
      <c r="CX615" s="9"/>
      <c r="CY615" s="9"/>
      <c r="CZ615" s="9"/>
      <c r="DA615" s="9"/>
      <c r="DB615" s="9"/>
      <c r="DC615" s="9"/>
      <c r="DD615" s="9"/>
    </row>
    <row r="616" spans="3:108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8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8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8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84"/>
      <c r="CQ616" s="84"/>
      <c r="CR616" s="84"/>
      <c r="CS616" s="84"/>
      <c r="CT616" s="84"/>
      <c r="CU616" s="84"/>
      <c r="CV616" s="84"/>
      <c r="CW616" s="84"/>
      <c r="CX616" s="9"/>
      <c r="CY616" s="9"/>
      <c r="CZ616" s="9"/>
      <c r="DA616" s="9"/>
      <c r="DB616" s="9"/>
      <c r="DC616" s="9"/>
      <c r="DD616" s="9"/>
    </row>
    <row r="617" spans="3:108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8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8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8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84"/>
      <c r="CQ617" s="84"/>
      <c r="CR617" s="84"/>
      <c r="CS617" s="84"/>
      <c r="CT617" s="84"/>
      <c r="CU617" s="84"/>
      <c r="CV617" s="84"/>
      <c r="CW617" s="84"/>
      <c r="CX617" s="9"/>
      <c r="CY617" s="9"/>
      <c r="CZ617" s="9"/>
      <c r="DA617" s="9"/>
      <c r="DB617" s="9"/>
      <c r="DC617" s="9"/>
      <c r="DD617" s="9"/>
    </row>
    <row r="618" spans="3:108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8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8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8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84"/>
      <c r="CQ618" s="84"/>
      <c r="CR618" s="84"/>
      <c r="CS618" s="84"/>
      <c r="CT618" s="84"/>
      <c r="CU618" s="84"/>
      <c r="CV618" s="84"/>
      <c r="CW618" s="84"/>
      <c r="CX618" s="9"/>
      <c r="CY618" s="9"/>
      <c r="CZ618" s="9"/>
      <c r="DA618" s="9"/>
      <c r="DB618" s="9"/>
      <c r="DC618" s="9"/>
      <c r="DD618" s="9"/>
    </row>
    <row r="619" spans="3:108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8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8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8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84"/>
      <c r="CQ619" s="84"/>
      <c r="CR619" s="84"/>
      <c r="CS619" s="84"/>
      <c r="CT619" s="84"/>
      <c r="CU619" s="84"/>
      <c r="CV619" s="84"/>
      <c r="CW619" s="84"/>
      <c r="CX619" s="9"/>
      <c r="CY619" s="9"/>
      <c r="CZ619" s="9"/>
      <c r="DA619" s="9"/>
      <c r="DB619" s="9"/>
      <c r="DC619" s="9"/>
      <c r="DD619" s="9"/>
    </row>
    <row r="620" spans="3:108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8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8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8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84"/>
      <c r="CQ620" s="84"/>
      <c r="CR620" s="84"/>
      <c r="CS620" s="84"/>
      <c r="CT620" s="84"/>
      <c r="CU620" s="84"/>
      <c r="CV620" s="84"/>
      <c r="CW620" s="84"/>
      <c r="CX620" s="9"/>
      <c r="CY620" s="9"/>
      <c r="CZ620" s="9"/>
      <c r="DA620" s="9"/>
      <c r="DB620" s="9"/>
      <c r="DC620" s="9"/>
      <c r="DD620" s="9"/>
    </row>
    <row r="621" spans="3:108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8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8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84"/>
      <c r="CQ621" s="84"/>
      <c r="CR621" s="84"/>
      <c r="CS621" s="84"/>
      <c r="CT621" s="84"/>
      <c r="CU621" s="84"/>
      <c r="CV621" s="84"/>
      <c r="CW621" s="84"/>
      <c r="CX621" s="9"/>
      <c r="CY621" s="9"/>
      <c r="CZ621" s="9"/>
      <c r="DA621" s="9"/>
      <c r="DB621" s="9"/>
      <c r="DC621" s="9"/>
      <c r="DD621" s="9"/>
    </row>
    <row r="622" spans="3:108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8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8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8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84"/>
      <c r="CQ622" s="84"/>
      <c r="CR622" s="84"/>
      <c r="CS622" s="84"/>
      <c r="CT622" s="84"/>
      <c r="CU622" s="84"/>
      <c r="CV622" s="84"/>
      <c r="CW622" s="84"/>
      <c r="CX622" s="9"/>
      <c r="CY622" s="9"/>
      <c r="CZ622" s="9"/>
      <c r="DA622" s="9"/>
      <c r="DB622" s="9"/>
      <c r="DC622" s="9"/>
      <c r="DD622" s="9"/>
    </row>
    <row r="623" spans="3:108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8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8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84"/>
      <c r="CQ623" s="84"/>
      <c r="CR623" s="84"/>
      <c r="CS623" s="84"/>
      <c r="CT623" s="84"/>
      <c r="CU623" s="84"/>
      <c r="CV623" s="84"/>
      <c r="CW623" s="84"/>
      <c r="CX623" s="9"/>
      <c r="CY623" s="9"/>
      <c r="CZ623" s="9"/>
      <c r="DA623" s="9"/>
      <c r="DB623" s="9"/>
      <c r="DC623" s="9"/>
      <c r="DD623" s="9"/>
    </row>
    <row r="624" spans="3:108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8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8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84"/>
      <c r="CQ624" s="84"/>
      <c r="CR624" s="84"/>
      <c r="CS624" s="84"/>
      <c r="CT624" s="84"/>
      <c r="CU624" s="84"/>
      <c r="CV624" s="84"/>
      <c r="CW624" s="84"/>
      <c r="CX624" s="9"/>
      <c r="CY624" s="9"/>
      <c r="CZ624" s="9"/>
      <c r="DA624" s="9"/>
      <c r="DB624" s="9"/>
      <c r="DC624" s="9"/>
      <c r="DD624" s="9"/>
    </row>
    <row r="625" spans="3:108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8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8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84"/>
      <c r="CQ625" s="84"/>
      <c r="CR625" s="84"/>
      <c r="CS625" s="84"/>
      <c r="CT625" s="84"/>
      <c r="CU625" s="84"/>
      <c r="CV625" s="84"/>
      <c r="CW625" s="84"/>
      <c r="CX625" s="9"/>
      <c r="CY625" s="9"/>
      <c r="CZ625" s="9"/>
      <c r="DA625" s="9"/>
      <c r="DB625" s="9"/>
      <c r="DC625" s="9"/>
      <c r="DD625" s="9"/>
    </row>
    <row r="626" spans="3:108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8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8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84"/>
      <c r="CQ626" s="84"/>
      <c r="CR626" s="84"/>
      <c r="CS626" s="84"/>
      <c r="CT626" s="84"/>
      <c r="CU626" s="84"/>
      <c r="CV626" s="84"/>
      <c r="CW626" s="84"/>
      <c r="CX626" s="9"/>
      <c r="CY626" s="9"/>
      <c r="CZ626" s="9"/>
      <c r="DA626" s="9"/>
      <c r="DB626" s="9"/>
      <c r="DC626" s="9"/>
      <c r="DD626" s="9"/>
    </row>
    <row r="627" spans="3:108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8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8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84"/>
      <c r="CQ627" s="84"/>
      <c r="CR627" s="84"/>
      <c r="CS627" s="84"/>
      <c r="CT627" s="84"/>
      <c r="CU627" s="84"/>
      <c r="CV627" s="84"/>
      <c r="CW627" s="84"/>
      <c r="CX627" s="9"/>
      <c r="CY627" s="9"/>
      <c r="CZ627" s="9"/>
      <c r="DA627" s="9"/>
      <c r="DB627" s="9"/>
      <c r="DC627" s="9"/>
      <c r="DD627" s="9"/>
    </row>
    <row r="628" spans="3:108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8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8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8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84"/>
      <c r="CQ628" s="84"/>
      <c r="CR628" s="84"/>
      <c r="CS628" s="84"/>
      <c r="CT628" s="84"/>
      <c r="CU628" s="84"/>
      <c r="CV628" s="84"/>
      <c r="CW628" s="84"/>
      <c r="CX628" s="9"/>
      <c r="CY628" s="9"/>
      <c r="CZ628" s="9"/>
      <c r="DA628" s="9"/>
      <c r="DB628" s="9"/>
      <c r="DC628" s="9"/>
      <c r="DD628" s="9"/>
    </row>
    <row r="629" spans="3:108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8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8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8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84"/>
      <c r="CQ629" s="84"/>
      <c r="CR629" s="84"/>
      <c r="CS629" s="84"/>
      <c r="CT629" s="84"/>
      <c r="CU629" s="84"/>
      <c r="CV629" s="84"/>
      <c r="CW629" s="84"/>
      <c r="CX629" s="9"/>
      <c r="CY629" s="9"/>
      <c r="CZ629" s="9"/>
      <c r="DA629" s="9"/>
      <c r="DB629" s="9"/>
      <c r="DC629" s="9"/>
      <c r="DD629" s="9"/>
    </row>
    <row r="630" spans="3:108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8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8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8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84"/>
      <c r="CQ630" s="84"/>
      <c r="CR630" s="84"/>
      <c r="CS630" s="84"/>
      <c r="CT630" s="84"/>
      <c r="CU630" s="84"/>
      <c r="CV630" s="84"/>
      <c r="CW630" s="84"/>
      <c r="CX630" s="9"/>
      <c r="CY630" s="9"/>
      <c r="CZ630" s="9"/>
      <c r="DA630" s="9"/>
      <c r="DB630" s="9"/>
      <c r="DC630" s="9"/>
      <c r="DD630" s="9"/>
    </row>
    <row r="631" spans="3:108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8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8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8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84"/>
      <c r="CQ631" s="84"/>
      <c r="CR631" s="84"/>
      <c r="CS631" s="84"/>
      <c r="CT631" s="84"/>
      <c r="CU631" s="84"/>
      <c r="CV631" s="84"/>
      <c r="CW631" s="84"/>
      <c r="CX631" s="9"/>
      <c r="CY631" s="9"/>
      <c r="CZ631" s="9"/>
      <c r="DA631" s="9"/>
      <c r="DB631" s="9"/>
      <c r="DC631" s="9"/>
      <c r="DD631" s="9"/>
    </row>
    <row r="632" spans="3:108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8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8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84"/>
      <c r="CQ632" s="84"/>
      <c r="CR632" s="84"/>
      <c r="CS632" s="84"/>
      <c r="CT632" s="84"/>
      <c r="CU632" s="84"/>
      <c r="CV632" s="84"/>
      <c r="CW632" s="84"/>
      <c r="CX632" s="9"/>
      <c r="CY632" s="9"/>
      <c r="CZ632" s="9"/>
      <c r="DA632" s="9"/>
      <c r="DB632" s="9"/>
      <c r="DC632" s="9"/>
      <c r="DD632" s="9"/>
    </row>
    <row r="633" spans="3:108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8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8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8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84"/>
      <c r="CQ633" s="84"/>
      <c r="CR633" s="84"/>
      <c r="CS633" s="84"/>
      <c r="CT633" s="84"/>
      <c r="CU633" s="84"/>
      <c r="CV633" s="84"/>
      <c r="CW633" s="84"/>
      <c r="CX633" s="9"/>
      <c r="CY633" s="9"/>
      <c r="CZ633" s="9"/>
      <c r="DA633" s="9"/>
      <c r="DB633" s="9"/>
      <c r="DC633" s="9"/>
      <c r="DD633" s="9"/>
    </row>
    <row r="634" spans="3:108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8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8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8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84"/>
      <c r="CQ634" s="84"/>
      <c r="CR634" s="84"/>
      <c r="CS634" s="84"/>
      <c r="CT634" s="84"/>
      <c r="CU634" s="84"/>
      <c r="CV634" s="84"/>
      <c r="CW634" s="84"/>
      <c r="CX634" s="9"/>
      <c r="CY634" s="9"/>
      <c r="CZ634" s="9"/>
      <c r="DA634" s="9"/>
      <c r="DB634" s="9"/>
      <c r="DC634" s="9"/>
      <c r="DD634" s="9"/>
    </row>
    <row r="635" spans="3:108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8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8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84"/>
      <c r="CQ635" s="84"/>
      <c r="CR635" s="84"/>
      <c r="CS635" s="84"/>
      <c r="CT635" s="84"/>
      <c r="CU635" s="84"/>
      <c r="CV635" s="84"/>
      <c r="CW635" s="84"/>
      <c r="CX635" s="9"/>
      <c r="CY635" s="9"/>
      <c r="CZ635" s="9"/>
      <c r="DA635" s="9"/>
      <c r="DB635" s="9"/>
      <c r="DC635" s="9"/>
      <c r="DD635" s="9"/>
    </row>
    <row r="636" spans="3:108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8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8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84"/>
      <c r="CQ636" s="84"/>
      <c r="CR636" s="84"/>
      <c r="CS636" s="84"/>
      <c r="CT636" s="84"/>
      <c r="CU636" s="84"/>
      <c r="CV636" s="84"/>
      <c r="CW636" s="84"/>
      <c r="CX636" s="9"/>
      <c r="CY636" s="9"/>
      <c r="CZ636" s="9"/>
      <c r="DA636" s="9"/>
      <c r="DB636" s="9"/>
      <c r="DC636" s="9"/>
      <c r="DD636" s="9"/>
    </row>
    <row r="637" spans="3:108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8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8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84"/>
      <c r="CQ637" s="84"/>
      <c r="CR637" s="84"/>
      <c r="CS637" s="84"/>
      <c r="CT637" s="84"/>
      <c r="CU637" s="84"/>
      <c r="CV637" s="84"/>
      <c r="CW637" s="84"/>
      <c r="CX637" s="9"/>
      <c r="CY637" s="9"/>
      <c r="CZ637" s="9"/>
      <c r="DA637" s="9"/>
      <c r="DB637" s="9"/>
      <c r="DC637" s="9"/>
      <c r="DD637" s="9"/>
    </row>
    <row r="638" spans="3:108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8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8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8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84"/>
      <c r="CQ638" s="84"/>
      <c r="CR638" s="84"/>
      <c r="CS638" s="84"/>
      <c r="CT638" s="84"/>
      <c r="CU638" s="84"/>
      <c r="CV638" s="84"/>
      <c r="CW638" s="84"/>
      <c r="CX638" s="9"/>
      <c r="CY638" s="9"/>
      <c r="CZ638" s="9"/>
      <c r="DA638" s="9"/>
      <c r="DB638" s="9"/>
      <c r="DC638" s="9"/>
      <c r="DD638" s="9"/>
    </row>
    <row r="639" spans="3:108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8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8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84"/>
      <c r="CQ639" s="84"/>
      <c r="CR639" s="84"/>
      <c r="CS639" s="84"/>
      <c r="CT639" s="84"/>
      <c r="CU639" s="84"/>
      <c r="CV639" s="84"/>
      <c r="CW639" s="84"/>
      <c r="CX639" s="9"/>
      <c r="CY639" s="9"/>
      <c r="CZ639" s="9"/>
      <c r="DA639" s="9"/>
      <c r="DB639" s="9"/>
      <c r="DC639" s="9"/>
      <c r="DD639" s="9"/>
    </row>
    <row r="640" spans="3:108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8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8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84"/>
      <c r="CQ640" s="84"/>
      <c r="CR640" s="84"/>
      <c r="CS640" s="84"/>
      <c r="CT640" s="84"/>
      <c r="CU640" s="84"/>
      <c r="CV640" s="84"/>
      <c r="CW640" s="84"/>
      <c r="CX640" s="9"/>
      <c r="CY640" s="9"/>
      <c r="CZ640" s="9"/>
      <c r="DA640" s="9"/>
      <c r="DB640" s="9"/>
      <c r="DC640" s="9"/>
      <c r="DD640" s="9"/>
    </row>
    <row r="641" spans="3:108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8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8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8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84"/>
      <c r="CQ641" s="84"/>
      <c r="CR641" s="84"/>
      <c r="CS641" s="84"/>
      <c r="CT641" s="84"/>
      <c r="CU641" s="84"/>
      <c r="CV641" s="84"/>
      <c r="CW641" s="84"/>
      <c r="CX641" s="9"/>
      <c r="CY641" s="9"/>
      <c r="CZ641" s="9"/>
      <c r="DA641" s="9"/>
      <c r="DB641" s="9"/>
      <c r="DC641" s="9"/>
      <c r="DD641" s="9"/>
    </row>
    <row r="642" spans="3:108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8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8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8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84"/>
      <c r="CQ642" s="84"/>
      <c r="CR642" s="84"/>
      <c r="CS642" s="84"/>
      <c r="CT642" s="84"/>
      <c r="CU642" s="84"/>
      <c r="CV642" s="84"/>
      <c r="CW642" s="84"/>
      <c r="CX642" s="9"/>
      <c r="CY642" s="9"/>
      <c r="CZ642" s="9"/>
      <c r="DA642" s="9"/>
      <c r="DB642" s="9"/>
      <c r="DC642" s="9"/>
      <c r="DD642" s="9"/>
    </row>
    <row r="643" spans="3:108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8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8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8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84"/>
      <c r="CQ643" s="84"/>
      <c r="CR643" s="84"/>
      <c r="CS643" s="84"/>
      <c r="CT643" s="84"/>
      <c r="CU643" s="84"/>
      <c r="CV643" s="84"/>
      <c r="CW643" s="84"/>
      <c r="CX643" s="9"/>
      <c r="CY643" s="9"/>
      <c r="CZ643" s="9"/>
      <c r="DA643" s="9"/>
      <c r="DB643" s="9"/>
      <c r="DC643" s="9"/>
      <c r="DD643" s="9"/>
    </row>
    <row r="644" spans="3:108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8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8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8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84"/>
      <c r="CQ644" s="84"/>
      <c r="CR644" s="84"/>
      <c r="CS644" s="84"/>
      <c r="CT644" s="84"/>
      <c r="CU644" s="84"/>
      <c r="CV644" s="84"/>
      <c r="CW644" s="84"/>
      <c r="CX644" s="9"/>
      <c r="CY644" s="9"/>
      <c r="CZ644" s="9"/>
      <c r="DA644" s="9"/>
      <c r="DB644" s="9"/>
      <c r="DC644" s="9"/>
      <c r="DD644" s="9"/>
    </row>
    <row r="645" spans="3:108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8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8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84"/>
      <c r="CQ645" s="84"/>
      <c r="CR645" s="84"/>
      <c r="CS645" s="84"/>
      <c r="CT645" s="84"/>
      <c r="CU645" s="84"/>
      <c r="CV645" s="84"/>
      <c r="CW645" s="84"/>
      <c r="CX645" s="9"/>
      <c r="CY645" s="9"/>
      <c r="CZ645" s="9"/>
      <c r="DA645" s="9"/>
      <c r="DB645" s="9"/>
      <c r="DC645" s="9"/>
      <c r="DD645" s="9"/>
    </row>
    <row r="646" spans="3:108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8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8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84"/>
      <c r="CQ646" s="84"/>
      <c r="CR646" s="84"/>
      <c r="CS646" s="84"/>
      <c r="CT646" s="84"/>
      <c r="CU646" s="84"/>
      <c r="CV646" s="84"/>
      <c r="CW646" s="84"/>
      <c r="CX646" s="9"/>
      <c r="CY646" s="9"/>
      <c r="CZ646" s="9"/>
      <c r="DA646" s="9"/>
      <c r="DB646" s="9"/>
      <c r="DC646" s="9"/>
      <c r="DD646" s="9"/>
    </row>
    <row r="647" spans="3:108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8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8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84"/>
      <c r="CQ647" s="84"/>
      <c r="CR647" s="84"/>
      <c r="CS647" s="84"/>
      <c r="CT647" s="84"/>
      <c r="CU647" s="84"/>
      <c r="CV647" s="84"/>
      <c r="CW647" s="84"/>
      <c r="CX647" s="9"/>
      <c r="CY647" s="9"/>
      <c r="CZ647" s="9"/>
      <c r="DA647" s="9"/>
      <c r="DB647" s="9"/>
      <c r="DC647" s="9"/>
      <c r="DD647" s="9"/>
    </row>
    <row r="648" spans="3:108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8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8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84"/>
      <c r="CQ648" s="84"/>
      <c r="CR648" s="84"/>
      <c r="CS648" s="84"/>
      <c r="CT648" s="84"/>
      <c r="CU648" s="84"/>
      <c r="CV648" s="84"/>
      <c r="CW648" s="84"/>
      <c r="CX648" s="9"/>
      <c r="CY648" s="9"/>
      <c r="CZ648" s="9"/>
      <c r="DA648" s="9"/>
      <c r="DB648" s="9"/>
      <c r="DC648" s="9"/>
      <c r="DD648" s="9"/>
    </row>
    <row r="649" spans="3:108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8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8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84"/>
      <c r="CQ649" s="84"/>
      <c r="CR649" s="84"/>
      <c r="CS649" s="84"/>
      <c r="CT649" s="84"/>
      <c r="CU649" s="84"/>
      <c r="CV649" s="84"/>
      <c r="CW649" s="84"/>
      <c r="CX649" s="9"/>
      <c r="CY649" s="9"/>
      <c r="CZ649" s="9"/>
      <c r="DA649" s="9"/>
      <c r="DB649" s="9"/>
      <c r="DC649" s="9"/>
      <c r="DD649" s="9"/>
    </row>
    <row r="650" spans="3:108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8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8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84"/>
      <c r="CQ650" s="84"/>
      <c r="CR650" s="84"/>
      <c r="CS650" s="84"/>
      <c r="CT650" s="84"/>
      <c r="CU650" s="84"/>
      <c r="CV650" s="84"/>
      <c r="CW650" s="84"/>
      <c r="CX650" s="9"/>
      <c r="CY650" s="9"/>
      <c r="CZ650" s="9"/>
      <c r="DA650" s="9"/>
      <c r="DB650" s="9"/>
      <c r="DC650" s="9"/>
      <c r="DD650" s="9"/>
    </row>
    <row r="651" spans="3:108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8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8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8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84"/>
      <c r="CQ651" s="84"/>
      <c r="CR651" s="84"/>
      <c r="CS651" s="84"/>
      <c r="CT651" s="84"/>
      <c r="CU651" s="84"/>
      <c r="CV651" s="84"/>
      <c r="CW651" s="84"/>
      <c r="CX651" s="9"/>
      <c r="CY651" s="9"/>
      <c r="CZ651" s="9"/>
      <c r="DA651" s="9"/>
      <c r="DB651" s="9"/>
      <c r="DC651" s="9"/>
      <c r="DD651" s="9"/>
    </row>
    <row r="652" spans="3:108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8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8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84"/>
      <c r="CQ652" s="84"/>
      <c r="CR652" s="84"/>
      <c r="CS652" s="84"/>
      <c r="CT652" s="84"/>
      <c r="CU652" s="84"/>
      <c r="CV652" s="84"/>
      <c r="CW652" s="84"/>
      <c r="CX652" s="9"/>
      <c r="CY652" s="9"/>
      <c r="CZ652" s="9"/>
      <c r="DA652" s="9"/>
      <c r="DB652" s="9"/>
      <c r="DC652" s="9"/>
      <c r="DD652" s="9"/>
    </row>
    <row r="653" spans="3:108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8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8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84"/>
      <c r="CQ653" s="84"/>
      <c r="CR653" s="84"/>
      <c r="CS653" s="84"/>
      <c r="CT653" s="84"/>
      <c r="CU653" s="84"/>
      <c r="CV653" s="84"/>
      <c r="CW653" s="84"/>
      <c r="CX653" s="9"/>
      <c r="CY653" s="9"/>
      <c r="CZ653" s="9"/>
      <c r="DA653" s="9"/>
      <c r="DB653" s="9"/>
      <c r="DC653" s="9"/>
      <c r="DD653" s="9"/>
    </row>
    <row r="654" spans="3:108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8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8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84"/>
      <c r="CQ654" s="84"/>
      <c r="CR654" s="84"/>
      <c r="CS654" s="84"/>
      <c r="CT654" s="84"/>
      <c r="CU654" s="84"/>
      <c r="CV654" s="84"/>
      <c r="CW654" s="84"/>
      <c r="CX654" s="9"/>
      <c r="CY654" s="9"/>
      <c r="CZ654" s="9"/>
      <c r="DA654" s="9"/>
      <c r="DB654" s="9"/>
      <c r="DC654" s="9"/>
      <c r="DD654" s="9"/>
    </row>
    <row r="655" spans="3:108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8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8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84"/>
      <c r="CQ655" s="84"/>
      <c r="CR655" s="84"/>
      <c r="CS655" s="84"/>
      <c r="CT655" s="84"/>
      <c r="CU655" s="84"/>
      <c r="CV655" s="84"/>
      <c r="CW655" s="84"/>
      <c r="CX655" s="9"/>
      <c r="CY655" s="9"/>
      <c r="CZ655" s="9"/>
      <c r="DA655" s="9"/>
      <c r="DB655" s="9"/>
      <c r="DC655" s="9"/>
      <c r="DD655" s="9"/>
    </row>
    <row r="656" spans="3:108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8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8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84"/>
      <c r="CQ656" s="84"/>
      <c r="CR656" s="84"/>
      <c r="CS656" s="84"/>
      <c r="CT656" s="84"/>
      <c r="CU656" s="84"/>
      <c r="CV656" s="84"/>
      <c r="CW656" s="84"/>
      <c r="CX656" s="9"/>
      <c r="CY656" s="9"/>
      <c r="CZ656" s="9"/>
      <c r="DA656" s="9"/>
      <c r="DB656" s="9"/>
      <c r="DC656" s="9"/>
      <c r="DD656" s="9"/>
    </row>
    <row r="657" spans="3:108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8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8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84"/>
      <c r="CQ657" s="84"/>
      <c r="CR657" s="84"/>
      <c r="CS657" s="84"/>
      <c r="CT657" s="84"/>
      <c r="CU657" s="84"/>
      <c r="CV657" s="84"/>
      <c r="CW657" s="84"/>
      <c r="CX657" s="9"/>
      <c r="CY657" s="9"/>
      <c r="CZ657" s="9"/>
      <c r="DA657" s="9"/>
      <c r="DB657" s="9"/>
      <c r="DC657" s="9"/>
      <c r="DD657" s="9"/>
    </row>
    <row r="658" spans="3:108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8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8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84"/>
      <c r="CQ658" s="84"/>
      <c r="CR658" s="84"/>
      <c r="CS658" s="84"/>
      <c r="CT658" s="84"/>
      <c r="CU658" s="84"/>
      <c r="CV658" s="84"/>
      <c r="CW658" s="84"/>
      <c r="CX658" s="9"/>
      <c r="CY658" s="9"/>
      <c r="CZ658" s="9"/>
      <c r="DA658" s="9"/>
      <c r="DB658" s="9"/>
      <c r="DC658" s="9"/>
      <c r="DD658" s="9"/>
    </row>
    <row r="659" spans="3:108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8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8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84"/>
      <c r="CQ659" s="84"/>
      <c r="CR659" s="84"/>
      <c r="CS659" s="84"/>
      <c r="CT659" s="84"/>
      <c r="CU659" s="84"/>
      <c r="CV659" s="84"/>
      <c r="CW659" s="84"/>
      <c r="CX659" s="9"/>
      <c r="CY659" s="9"/>
      <c r="CZ659" s="9"/>
      <c r="DA659" s="9"/>
      <c r="DB659" s="9"/>
      <c r="DC659" s="9"/>
      <c r="DD659" s="9"/>
    </row>
    <row r="660" spans="3:108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8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8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84"/>
      <c r="CQ660" s="84"/>
      <c r="CR660" s="84"/>
      <c r="CS660" s="84"/>
      <c r="CT660" s="84"/>
      <c r="CU660" s="84"/>
      <c r="CV660" s="84"/>
      <c r="CW660" s="84"/>
      <c r="CX660" s="9"/>
      <c r="CY660" s="9"/>
      <c r="CZ660" s="9"/>
      <c r="DA660" s="9"/>
      <c r="DB660" s="9"/>
      <c r="DC660" s="9"/>
      <c r="DD660" s="9"/>
    </row>
    <row r="661" spans="3:108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8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8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84"/>
      <c r="CQ661" s="84"/>
      <c r="CR661" s="84"/>
      <c r="CS661" s="84"/>
      <c r="CT661" s="84"/>
      <c r="CU661" s="84"/>
      <c r="CV661" s="84"/>
      <c r="CW661" s="84"/>
      <c r="CX661" s="9"/>
      <c r="CY661" s="9"/>
      <c r="CZ661" s="9"/>
      <c r="DA661" s="9"/>
      <c r="DB661" s="9"/>
      <c r="DC661" s="9"/>
      <c r="DD661" s="9"/>
    </row>
    <row r="662" spans="3:108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8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8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8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84"/>
      <c r="CQ662" s="84"/>
      <c r="CR662" s="84"/>
      <c r="CS662" s="84"/>
      <c r="CT662" s="84"/>
      <c r="CU662" s="84"/>
      <c r="CV662" s="84"/>
      <c r="CW662" s="84"/>
      <c r="CX662" s="9"/>
      <c r="CY662" s="9"/>
      <c r="CZ662" s="9"/>
      <c r="DA662" s="9"/>
      <c r="DB662" s="9"/>
      <c r="DC662" s="9"/>
      <c r="DD662" s="9"/>
    </row>
    <row r="663" spans="3:108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8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8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84"/>
      <c r="CQ663" s="84"/>
      <c r="CR663" s="84"/>
      <c r="CS663" s="84"/>
      <c r="CT663" s="84"/>
      <c r="CU663" s="84"/>
      <c r="CV663" s="84"/>
      <c r="CW663" s="84"/>
      <c r="CX663" s="9"/>
      <c r="CY663" s="9"/>
      <c r="CZ663" s="9"/>
      <c r="DA663" s="9"/>
      <c r="DB663" s="9"/>
      <c r="DC663" s="9"/>
      <c r="DD663" s="9"/>
    </row>
    <row r="664" spans="3:108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8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8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8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84"/>
      <c r="CQ664" s="84"/>
      <c r="CR664" s="84"/>
      <c r="CS664" s="84"/>
      <c r="CT664" s="84"/>
      <c r="CU664" s="84"/>
      <c r="CV664" s="84"/>
      <c r="CW664" s="84"/>
      <c r="CX664" s="9"/>
      <c r="CY664" s="9"/>
      <c r="CZ664" s="9"/>
      <c r="DA664" s="9"/>
      <c r="DB664" s="9"/>
      <c r="DC664" s="9"/>
      <c r="DD664" s="9"/>
    </row>
    <row r="665" spans="3:108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8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8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84"/>
      <c r="CQ665" s="84"/>
      <c r="CR665" s="84"/>
      <c r="CS665" s="84"/>
      <c r="CT665" s="84"/>
      <c r="CU665" s="84"/>
      <c r="CV665" s="84"/>
      <c r="CW665" s="84"/>
      <c r="CX665" s="9"/>
      <c r="CY665" s="9"/>
      <c r="CZ665" s="9"/>
      <c r="DA665" s="9"/>
      <c r="DB665" s="9"/>
      <c r="DC665" s="9"/>
      <c r="DD665" s="9"/>
    </row>
    <row r="666" spans="3:108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8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8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8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84"/>
      <c r="CQ666" s="84"/>
      <c r="CR666" s="84"/>
      <c r="CS666" s="84"/>
      <c r="CT666" s="84"/>
      <c r="CU666" s="84"/>
      <c r="CV666" s="84"/>
      <c r="CW666" s="84"/>
      <c r="CX666" s="9"/>
      <c r="CY666" s="9"/>
      <c r="CZ666" s="9"/>
      <c r="DA666" s="9"/>
      <c r="DB666" s="9"/>
      <c r="DC666" s="9"/>
      <c r="DD666" s="9"/>
    </row>
    <row r="667" spans="3:108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8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8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84"/>
      <c r="CQ667" s="84"/>
      <c r="CR667" s="84"/>
      <c r="CS667" s="84"/>
      <c r="CT667" s="84"/>
      <c r="CU667" s="84"/>
      <c r="CV667" s="84"/>
      <c r="CW667" s="84"/>
      <c r="CX667" s="9"/>
      <c r="CY667" s="9"/>
      <c r="CZ667" s="9"/>
      <c r="DA667" s="9"/>
      <c r="DB667" s="9"/>
      <c r="DC667" s="9"/>
      <c r="DD667" s="9"/>
    </row>
    <row r="668" spans="3:108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8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8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84"/>
      <c r="CQ668" s="84"/>
      <c r="CR668" s="84"/>
      <c r="CS668" s="84"/>
      <c r="CT668" s="84"/>
      <c r="CU668" s="84"/>
      <c r="CV668" s="84"/>
      <c r="CW668" s="84"/>
      <c r="CX668" s="9"/>
      <c r="CY668" s="9"/>
      <c r="CZ668" s="9"/>
      <c r="DA668" s="9"/>
      <c r="DB668" s="9"/>
      <c r="DC668" s="9"/>
      <c r="DD668" s="9"/>
    </row>
    <row r="669" spans="3:108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8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8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84"/>
      <c r="CQ669" s="84"/>
      <c r="CR669" s="84"/>
      <c r="CS669" s="84"/>
      <c r="CT669" s="84"/>
      <c r="CU669" s="84"/>
      <c r="CV669" s="84"/>
      <c r="CW669" s="84"/>
      <c r="CX669" s="9"/>
      <c r="CY669" s="9"/>
      <c r="CZ669" s="9"/>
      <c r="DA669" s="9"/>
      <c r="DB669" s="9"/>
      <c r="DC669" s="9"/>
      <c r="DD669" s="9"/>
    </row>
    <row r="670" spans="3:108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8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8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84"/>
      <c r="CQ670" s="84"/>
      <c r="CR670" s="84"/>
      <c r="CS670" s="84"/>
      <c r="CT670" s="84"/>
      <c r="CU670" s="84"/>
      <c r="CV670" s="84"/>
      <c r="CW670" s="84"/>
      <c r="CX670" s="9"/>
      <c r="CY670" s="9"/>
      <c r="CZ670" s="9"/>
      <c r="DA670" s="9"/>
      <c r="DB670" s="9"/>
      <c r="DC670" s="9"/>
      <c r="DD670" s="9"/>
    </row>
    <row r="671" spans="3:108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8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8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8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84"/>
      <c r="CQ671" s="84"/>
      <c r="CR671" s="84"/>
      <c r="CS671" s="84"/>
      <c r="CT671" s="84"/>
      <c r="CU671" s="84"/>
      <c r="CV671" s="84"/>
      <c r="CW671" s="84"/>
      <c r="CX671" s="9"/>
      <c r="CY671" s="9"/>
      <c r="CZ671" s="9"/>
      <c r="DA671" s="9"/>
      <c r="DB671" s="9"/>
      <c r="DC671" s="9"/>
      <c r="DD671" s="9"/>
    </row>
    <row r="672" spans="3:108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8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8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84"/>
      <c r="CQ672" s="84"/>
      <c r="CR672" s="84"/>
      <c r="CS672" s="84"/>
      <c r="CT672" s="84"/>
      <c r="CU672" s="84"/>
      <c r="CV672" s="84"/>
      <c r="CW672" s="84"/>
      <c r="CX672" s="9"/>
      <c r="CY672" s="9"/>
      <c r="CZ672" s="9"/>
      <c r="DA672" s="9"/>
      <c r="DB672" s="9"/>
      <c r="DC672" s="9"/>
      <c r="DD672" s="9"/>
    </row>
    <row r="673" spans="3:108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8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8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8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84"/>
      <c r="CQ673" s="84"/>
      <c r="CR673" s="84"/>
      <c r="CS673" s="84"/>
      <c r="CT673" s="84"/>
      <c r="CU673" s="84"/>
      <c r="CV673" s="84"/>
      <c r="CW673" s="84"/>
      <c r="CX673" s="9"/>
      <c r="CY673" s="9"/>
      <c r="CZ673" s="9"/>
      <c r="DA673" s="9"/>
      <c r="DB673" s="9"/>
      <c r="DC673" s="9"/>
      <c r="DD673" s="9"/>
    </row>
    <row r="674" spans="3:108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8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8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84"/>
      <c r="CQ674" s="84"/>
      <c r="CR674" s="84"/>
      <c r="CS674" s="84"/>
      <c r="CT674" s="84"/>
      <c r="CU674" s="84"/>
      <c r="CV674" s="84"/>
      <c r="CW674" s="84"/>
      <c r="CX674" s="9"/>
      <c r="CY674" s="9"/>
      <c r="CZ674" s="9"/>
      <c r="DA674" s="9"/>
      <c r="DB674" s="9"/>
      <c r="DC674" s="9"/>
      <c r="DD674" s="9"/>
    </row>
    <row r="675" spans="3:108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8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8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8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84"/>
      <c r="CQ675" s="84"/>
      <c r="CR675" s="84"/>
      <c r="CS675" s="84"/>
      <c r="CT675" s="84"/>
      <c r="CU675" s="84"/>
      <c r="CV675" s="84"/>
      <c r="CW675" s="84"/>
      <c r="CX675" s="9"/>
      <c r="CY675" s="9"/>
      <c r="CZ675" s="9"/>
      <c r="DA675" s="9"/>
      <c r="DB675" s="9"/>
      <c r="DC675" s="9"/>
      <c r="DD675" s="9"/>
    </row>
    <row r="676" spans="3:108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8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8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8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84"/>
      <c r="CQ676" s="84"/>
      <c r="CR676" s="84"/>
      <c r="CS676" s="84"/>
      <c r="CT676" s="84"/>
      <c r="CU676" s="84"/>
      <c r="CV676" s="84"/>
      <c r="CW676" s="84"/>
      <c r="CX676" s="9"/>
      <c r="CY676" s="9"/>
      <c r="CZ676" s="9"/>
      <c r="DA676" s="9"/>
      <c r="DB676" s="9"/>
      <c r="DC676" s="9"/>
      <c r="DD676" s="9"/>
    </row>
    <row r="677" spans="3:108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8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8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8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84"/>
      <c r="CQ677" s="84"/>
      <c r="CR677" s="84"/>
      <c r="CS677" s="84"/>
      <c r="CT677" s="84"/>
      <c r="CU677" s="84"/>
      <c r="CV677" s="84"/>
      <c r="CW677" s="84"/>
      <c r="CX677" s="9"/>
      <c r="CY677" s="9"/>
      <c r="CZ677" s="9"/>
      <c r="DA677" s="9"/>
      <c r="DB677" s="9"/>
      <c r="DC677" s="9"/>
      <c r="DD677" s="9"/>
    </row>
    <row r="678" spans="3:108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8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8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8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84"/>
      <c r="CQ678" s="84"/>
      <c r="CR678" s="84"/>
      <c r="CS678" s="84"/>
      <c r="CT678" s="84"/>
      <c r="CU678" s="84"/>
      <c r="CV678" s="84"/>
      <c r="CW678" s="84"/>
      <c r="CX678" s="9"/>
      <c r="CY678" s="9"/>
      <c r="CZ678" s="9"/>
      <c r="DA678" s="9"/>
      <c r="DB678" s="9"/>
      <c r="DC678" s="9"/>
      <c r="DD678" s="9"/>
    </row>
    <row r="679" spans="3:108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8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8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8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84"/>
      <c r="CQ679" s="84"/>
      <c r="CR679" s="84"/>
      <c r="CS679" s="84"/>
      <c r="CT679" s="84"/>
      <c r="CU679" s="84"/>
      <c r="CV679" s="84"/>
      <c r="CW679" s="84"/>
      <c r="CX679" s="9"/>
      <c r="CY679" s="9"/>
      <c r="CZ679" s="9"/>
      <c r="DA679" s="9"/>
      <c r="DB679" s="9"/>
      <c r="DC679" s="9"/>
      <c r="DD679" s="9"/>
    </row>
    <row r="680" spans="3:108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8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8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84"/>
      <c r="CQ680" s="84"/>
      <c r="CR680" s="84"/>
      <c r="CS680" s="84"/>
      <c r="CT680" s="84"/>
      <c r="CU680" s="84"/>
      <c r="CV680" s="84"/>
      <c r="CW680" s="84"/>
      <c r="CX680" s="9"/>
      <c r="CY680" s="9"/>
      <c r="CZ680" s="9"/>
      <c r="DA680" s="9"/>
      <c r="DB680" s="9"/>
      <c r="DC680" s="9"/>
      <c r="DD680" s="9"/>
    </row>
    <row r="681" spans="3:108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8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8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84"/>
      <c r="CQ681" s="84"/>
      <c r="CR681" s="84"/>
      <c r="CS681" s="84"/>
      <c r="CT681" s="84"/>
      <c r="CU681" s="84"/>
      <c r="CV681" s="84"/>
      <c r="CW681" s="84"/>
      <c r="CX681" s="9"/>
      <c r="CY681" s="9"/>
      <c r="CZ681" s="9"/>
      <c r="DA681" s="9"/>
      <c r="DB681" s="9"/>
      <c r="DC681" s="9"/>
      <c r="DD681" s="9"/>
    </row>
    <row r="682" spans="3:108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8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8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8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84"/>
      <c r="CQ682" s="84"/>
      <c r="CR682" s="84"/>
      <c r="CS682" s="84"/>
      <c r="CT682" s="84"/>
      <c r="CU682" s="84"/>
      <c r="CV682" s="84"/>
      <c r="CW682" s="84"/>
      <c r="CX682" s="9"/>
      <c r="CY682" s="9"/>
      <c r="CZ682" s="9"/>
      <c r="DA682" s="9"/>
      <c r="DB682" s="9"/>
      <c r="DC682" s="9"/>
      <c r="DD682" s="9"/>
    </row>
    <row r="683" spans="3:108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8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8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8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84"/>
      <c r="CQ683" s="84"/>
      <c r="CR683" s="84"/>
      <c r="CS683" s="84"/>
      <c r="CT683" s="84"/>
      <c r="CU683" s="84"/>
      <c r="CV683" s="84"/>
      <c r="CW683" s="84"/>
      <c r="CX683" s="9"/>
      <c r="CY683" s="9"/>
      <c r="CZ683" s="9"/>
      <c r="DA683" s="9"/>
      <c r="DB683" s="9"/>
      <c r="DC683" s="9"/>
      <c r="DD683" s="9"/>
    </row>
    <row r="684" spans="3:108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8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8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8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84"/>
      <c r="CQ684" s="84"/>
      <c r="CR684" s="84"/>
      <c r="CS684" s="84"/>
      <c r="CT684" s="84"/>
      <c r="CU684" s="84"/>
      <c r="CV684" s="84"/>
      <c r="CW684" s="84"/>
      <c r="CX684" s="9"/>
      <c r="CY684" s="9"/>
      <c r="CZ684" s="9"/>
      <c r="DA684" s="9"/>
      <c r="DB684" s="9"/>
      <c r="DC684" s="9"/>
      <c r="DD684" s="9"/>
    </row>
    <row r="685" spans="3:108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8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8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8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84"/>
      <c r="CQ685" s="84"/>
      <c r="CR685" s="84"/>
      <c r="CS685" s="84"/>
      <c r="CT685" s="84"/>
      <c r="CU685" s="84"/>
      <c r="CV685" s="84"/>
      <c r="CW685" s="84"/>
      <c r="CX685" s="9"/>
      <c r="CY685" s="9"/>
      <c r="CZ685" s="9"/>
      <c r="DA685" s="9"/>
      <c r="DB685" s="9"/>
      <c r="DC685" s="9"/>
      <c r="DD685" s="9"/>
    </row>
    <row r="686" spans="3:108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8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8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84"/>
      <c r="CQ686" s="84"/>
      <c r="CR686" s="84"/>
      <c r="CS686" s="84"/>
      <c r="CT686" s="84"/>
      <c r="CU686" s="84"/>
      <c r="CV686" s="84"/>
      <c r="CW686" s="84"/>
      <c r="CX686" s="9"/>
      <c r="CY686" s="9"/>
      <c r="CZ686" s="9"/>
      <c r="DA686" s="9"/>
      <c r="DB686" s="9"/>
      <c r="DC686" s="9"/>
      <c r="DD686" s="9"/>
    </row>
    <row r="687" spans="3:108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8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8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84"/>
      <c r="CQ687" s="84"/>
      <c r="CR687" s="84"/>
      <c r="CS687" s="84"/>
      <c r="CT687" s="84"/>
      <c r="CU687" s="84"/>
      <c r="CV687" s="84"/>
      <c r="CW687" s="84"/>
      <c r="CX687" s="9"/>
      <c r="CY687" s="9"/>
      <c r="CZ687" s="9"/>
      <c r="DA687" s="9"/>
      <c r="DB687" s="9"/>
      <c r="DC687" s="9"/>
      <c r="DD687" s="9"/>
    </row>
    <row r="688" spans="3:108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8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8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84"/>
      <c r="CQ688" s="84"/>
      <c r="CR688" s="84"/>
      <c r="CS688" s="84"/>
      <c r="CT688" s="84"/>
      <c r="CU688" s="84"/>
      <c r="CV688" s="84"/>
      <c r="CW688" s="84"/>
      <c r="CX688" s="9"/>
      <c r="CY688" s="9"/>
      <c r="CZ688" s="9"/>
      <c r="DA688" s="9"/>
      <c r="DB688" s="9"/>
      <c r="DC688" s="9"/>
      <c r="DD688" s="9"/>
    </row>
    <row r="689" spans="3:108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8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8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8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84"/>
      <c r="CQ689" s="84"/>
      <c r="CR689" s="84"/>
      <c r="CS689" s="84"/>
      <c r="CT689" s="84"/>
      <c r="CU689" s="84"/>
      <c r="CV689" s="84"/>
      <c r="CW689" s="84"/>
      <c r="CX689" s="9"/>
      <c r="CY689" s="9"/>
      <c r="CZ689" s="9"/>
      <c r="DA689" s="9"/>
      <c r="DB689" s="9"/>
      <c r="DC689" s="9"/>
      <c r="DD689" s="9"/>
    </row>
    <row r="690" spans="3:108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8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8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8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84"/>
      <c r="CQ690" s="84"/>
      <c r="CR690" s="84"/>
      <c r="CS690" s="84"/>
      <c r="CT690" s="84"/>
      <c r="CU690" s="84"/>
      <c r="CV690" s="84"/>
      <c r="CW690" s="84"/>
      <c r="CX690" s="9"/>
      <c r="CY690" s="9"/>
      <c r="CZ690" s="9"/>
      <c r="DA690" s="9"/>
      <c r="DB690" s="9"/>
      <c r="DC690" s="9"/>
      <c r="DD690" s="9"/>
    </row>
    <row r="691" spans="3:108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8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8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8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84"/>
      <c r="CQ691" s="84"/>
      <c r="CR691" s="84"/>
      <c r="CS691" s="84"/>
      <c r="CT691" s="84"/>
      <c r="CU691" s="84"/>
      <c r="CV691" s="84"/>
      <c r="CW691" s="84"/>
      <c r="CX691" s="9"/>
      <c r="CY691" s="9"/>
      <c r="CZ691" s="9"/>
      <c r="DA691" s="9"/>
      <c r="DB691" s="9"/>
      <c r="DC691" s="9"/>
      <c r="DD691" s="9"/>
    </row>
    <row r="692" spans="3:108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8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8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8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84"/>
      <c r="CQ692" s="84"/>
      <c r="CR692" s="84"/>
      <c r="CS692" s="84"/>
      <c r="CT692" s="84"/>
      <c r="CU692" s="84"/>
      <c r="CV692" s="84"/>
      <c r="CW692" s="84"/>
      <c r="CX692" s="9"/>
      <c r="CY692" s="9"/>
      <c r="CZ692" s="9"/>
      <c r="DA692" s="9"/>
      <c r="DB692" s="9"/>
      <c r="DC692" s="9"/>
      <c r="DD692" s="9"/>
    </row>
    <row r="693" spans="3:108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8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8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8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84"/>
      <c r="CQ693" s="84"/>
      <c r="CR693" s="84"/>
      <c r="CS693" s="84"/>
      <c r="CT693" s="84"/>
      <c r="CU693" s="84"/>
      <c r="CV693" s="84"/>
      <c r="CW693" s="84"/>
      <c r="CX693" s="9"/>
      <c r="CY693" s="9"/>
      <c r="CZ693" s="9"/>
      <c r="DA693" s="9"/>
      <c r="DB693" s="9"/>
      <c r="DC693" s="9"/>
      <c r="DD693" s="9"/>
    </row>
    <row r="694" spans="3:108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8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8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8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84"/>
      <c r="CQ694" s="84"/>
      <c r="CR694" s="84"/>
      <c r="CS694" s="84"/>
      <c r="CT694" s="84"/>
      <c r="CU694" s="84"/>
      <c r="CV694" s="84"/>
      <c r="CW694" s="84"/>
      <c r="CX694" s="9"/>
      <c r="CY694" s="9"/>
      <c r="CZ694" s="9"/>
      <c r="DA694" s="9"/>
      <c r="DB694" s="9"/>
      <c r="DC694" s="9"/>
      <c r="DD694" s="9"/>
    </row>
    <row r="695" spans="3:108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8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8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8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84"/>
      <c r="CQ695" s="84"/>
      <c r="CR695" s="84"/>
      <c r="CS695" s="84"/>
      <c r="CT695" s="84"/>
      <c r="CU695" s="84"/>
      <c r="CV695" s="84"/>
      <c r="CW695" s="84"/>
      <c r="CX695" s="9"/>
      <c r="CY695" s="9"/>
      <c r="CZ695" s="9"/>
      <c r="DA695" s="9"/>
      <c r="DB695" s="9"/>
      <c r="DC695" s="9"/>
      <c r="DD695" s="9"/>
    </row>
    <row r="696" spans="3:108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8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8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8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84"/>
      <c r="CQ696" s="84"/>
      <c r="CR696" s="84"/>
      <c r="CS696" s="84"/>
      <c r="CT696" s="84"/>
      <c r="CU696" s="84"/>
      <c r="CV696" s="84"/>
      <c r="CW696" s="84"/>
      <c r="CX696" s="9"/>
      <c r="CY696" s="9"/>
      <c r="CZ696" s="9"/>
      <c r="DA696" s="9"/>
      <c r="DB696" s="9"/>
      <c r="DC696" s="9"/>
      <c r="DD696" s="9"/>
    </row>
    <row r="697" spans="3:108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8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8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8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84"/>
      <c r="CQ697" s="84"/>
      <c r="CR697" s="84"/>
      <c r="CS697" s="84"/>
      <c r="CT697" s="84"/>
      <c r="CU697" s="84"/>
      <c r="CV697" s="84"/>
      <c r="CW697" s="84"/>
      <c r="CX697" s="9"/>
      <c r="CY697" s="9"/>
      <c r="CZ697" s="9"/>
      <c r="DA697" s="9"/>
      <c r="DB697" s="9"/>
      <c r="DC697" s="9"/>
      <c r="DD697" s="9"/>
    </row>
    <row r="698" spans="3:108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8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8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8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84"/>
      <c r="CQ698" s="84"/>
      <c r="CR698" s="84"/>
      <c r="CS698" s="84"/>
      <c r="CT698" s="84"/>
      <c r="CU698" s="84"/>
      <c r="CV698" s="84"/>
      <c r="CW698" s="84"/>
      <c r="CX698" s="9"/>
      <c r="CY698" s="9"/>
      <c r="CZ698" s="9"/>
      <c r="DA698" s="9"/>
      <c r="DB698" s="9"/>
      <c r="DC698" s="9"/>
      <c r="DD698" s="9"/>
    </row>
    <row r="699" spans="3:108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8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8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8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84"/>
      <c r="CQ699" s="84"/>
      <c r="CR699" s="84"/>
      <c r="CS699" s="84"/>
      <c r="CT699" s="84"/>
      <c r="CU699" s="84"/>
      <c r="CV699" s="84"/>
      <c r="CW699" s="84"/>
      <c r="CX699" s="9"/>
      <c r="CY699" s="9"/>
      <c r="CZ699" s="9"/>
      <c r="DA699" s="9"/>
      <c r="DB699" s="9"/>
      <c r="DC699" s="9"/>
      <c r="DD699" s="9"/>
    </row>
    <row r="700" spans="3:108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8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8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8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84"/>
      <c r="CQ700" s="84"/>
      <c r="CR700" s="84"/>
      <c r="CS700" s="84"/>
      <c r="CT700" s="84"/>
      <c r="CU700" s="84"/>
      <c r="CV700" s="84"/>
      <c r="CW700" s="84"/>
      <c r="CX700" s="9"/>
      <c r="CY700" s="9"/>
      <c r="CZ700" s="9"/>
      <c r="DA700" s="9"/>
      <c r="DB700" s="9"/>
      <c r="DC700" s="9"/>
      <c r="DD700" s="9"/>
    </row>
    <row r="701" spans="3:108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8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8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8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84"/>
      <c r="CQ701" s="84"/>
      <c r="CR701" s="84"/>
      <c r="CS701" s="84"/>
      <c r="CT701" s="84"/>
      <c r="CU701" s="84"/>
      <c r="CV701" s="84"/>
      <c r="CW701" s="84"/>
      <c r="CX701" s="9"/>
      <c r="CY701" s="9"/>
      <c r="CZ701" s="9"/>
      <c r="DA701" s="9"/>
      <c r="DB701" s="9"/>
      <c r="DC701" s="9"/>
      <c r="DD701" s="9"/>
    </row>
    <row r="702" spans="3:108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8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8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8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84"/>
      <c r="CQ702" s="84"/>
      <c r="CR702" s="84"/>
      <c r="CS702" s="84"/>
      <c r="CT702" s="84"/>
      <c r="CU702" s="84"/>
      <c r="CV702" s="84"/>
      <c r="CW702" s="84"/>
      <c r="CX702" s="9"/>
      <c r="CY702" s="9"/>
      <c r="CZ702" s="9"/>
      <c r="DA702" s="9"/>
      <c r="DB702" s="9"/>
      <c r="DC702" s="9"/>
      <c r="DD702" s="9"/>
    </row>
    <row r="703" spans="3:108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8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8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8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84"/>
      <c r="CQ703" s="84"/>
      <c r="CR703" s="84"/>
      <c r="CS703" s="84"/>
      <c r="CT703" s="84"/>
      <c r="CU703" s="84"/>
      <c r="CV703" s="84"/>
      <c r="CW703" s="84"/>
      <c r="CX703" s="9"/>
      <c r="CY703" s="9"/>
      <c r="CZ703" s="9"/>
      <c r="DA703" s="9"/>
      <c r="DB703" s="9"/>
      <c r="DC703" s="9"/>
      <c r="DD703" s="9"/>
    </row>
    <row r="704" spans="3:108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8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8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8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84"/>
      <c r="CQ704" s="84"/>
      <c r="CR704" s="84"/>
      <c r="CS704" s="84"/>
      <c r="CT704" s="84"/>
      <c r="CU704" s="84"/>
      <c r="CV704" s="84"/>
      <c r="CW704" s="84"/>
      <c r="CX704" s="9"/>
      <c r="CY704" s="9"/>
      <c r="CZ704" s="9"/>
      <c r="DA704" s="9"/>
      <c r="DB704" s="9"/>
      <c r="DC704" s="9"/>
      <c r="DD704" s="9"/>
    </row>
    <row r="705" spans="3:108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8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8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8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84"/>
      <c r="CQ705" s="84"/>
      <c r="CR705" s="84"/>
      <c r="CS705" s="84"/>
      <c r="CT705" s="84"/>
      <c r="CU705" s="84"/>
      <c r="CV705" s="84"/>
      <c r="CW705" s="84"/>
      <c r="CX705" s="9"/>
      <c r="CY705" s="9"/>
      <c r="CZ705" s="9"/>
      <c r="DA705" s="9"/>
      <c r="DB705" s="9"/>
      <c r="DC705" s="9"/>
      <c r="DD705" s="9"/>
    </row>
    <row r="706" spans="3:108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8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8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8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84"/>
      <c r="CQ706" s="84"/>
      <c r="CR706" s="84"/>
      <c r="CS706" s="84"/>
      <c r="CT706" s="84"/>
      <c r="CU706" s="84"/>
      <c r="CV706" s="84"/>
      <c r="CW706" s="84"/>
      <c r="CX706" s="9"/>
      <c r="CY706" s="9"/>
      <c r="CZ706" s="9"/>
      <c r="DA706" s="9"/>
      <c r="DB706" s="9"/>
      <c r="DC706" s="9"/>
      <c r="DD706" s="9"/>
    </row>
    <row r="707" spans="3:108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8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8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8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84"/>
      <c r="CQ707" s="84"/>
      <c r="CR707" s="84"/>
      <c r="CS707" s="84"/>
      <c r="CT707" s="84"/>
      <c r="CU707" s="84"/>
      <c r="CV707" s="84"/>
      <c r="CW707" s="84"/>
      <c r="CX707" s="9"/>
      <c r="CY707" s="9"/>
      <c r="CZ707" s="9"/>
      <c r="DA707" s="9"/>
      <c r="DB707" s="9"/>
      <c r="DC707" s="9"/>
      <c r="DD707" s="9"/>
    </row>
    <row r="708" spans="3:108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8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8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8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84"/>
      <c r="CQ708" s="84"/>
      <c r="CR708" s="84"/>
      <c r="CS708" s="84"/>
      <c r="CT708" s="84"/>
      <c r="CU708" s="84"/>
      <c r="CV708" s="84"/>
      <c r="CW708" s="84"/>
      <c r="CX708" s="9"/>
      <c r="CY708" s="9"/>
      <c r="CZ708" s="9"/>
      <c r="DA708" s="9"/>
      <c r="DB708" s="9"/>
      <c r="DC708" s="9"/>
      <c r="DD708" s="9"/>
    </row>
    <row r="709" spans="3:108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8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8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8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84"/>
      <c r="CQ709" s="84"/>
      <c r="CR709" s="84"/>
      <c r="CS709" s="84"/>
      <c r="CT709" s="84"/>
      <c r="CU709" s="84"/>
      <c r="CV709" s="84"/>
      <c r="CW709" s="84"/>
      <c r="CX709" s="9"/>
      <c r="CY709" s="9"/>
      <c r="CZ709" s="9"/>
      <c r="DA709" s="9"/>
      <c r="DB709" s="9"/>
      <c r="DC709" s="9"/>
      <c r="DD709" s="9"/>
    </row>
    <row r="710" spans="3:108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8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8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8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84"/>
      <c r="CQ710" s="84"/>
      <c r="CR710" s="84"/>
      <c r="CS710" s="84"/>
      <c r="CT710" s="84"/>
      <c r="CU710" s="84"/>
      <c r="CV710" s="84"/>
      <c r="CW710" s="84"/>
      <c r="CX710" s="9"/>
      <c r="CY710" s="9"/>
      <c r="CZ710" s="9"/>
      <c r="DA710" s="9"/>
      <c r="DB710" s="9"/>
      <c r="DC710" s="9"/>
      <c r="DD710" s="9"/>
    </row>
    <row r="711" spans="3:108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8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8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8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84"/>
      <c r="CQ711" s="84"/>
      <c r="CR711" s="84"/>
      <c r="CS711" s="84"/>
      <c r="CT711" s="84"/>
      <c r="CU711" s="84"/>
      <c r="CV711" s="84"/>
      <c r="CW711" s="84"/>
      <c r="CX711" s="9"/>
      <c r="CY711" s="9"/>
      <c r="CZ711" s="9"/>
      <c r="DA711" s="9"/>
      <c r="DB711" s="9"/>
      <c r="DC711" s="9"/>
      <c r="DD711" s="9"/>
    </row>
    <row r="712" spans="3:108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8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8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8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84"/>
      <c r="CQ712" s="84"/>
      <c r="CR712" s="84"/>
      <c r="CS712" s="84"/>
      <c r="CT712" s="84"/>
      <c r="CU712" s="84"/>
      <c r="CV712" s="84"/>
      <c r="CW712" s="84"/>
      <c r="CX712" s="9"/>
      <c r="CY712" s="9"/>
      <c r="CZ712" s="9"/>
      <c r="DA712" s="9"/>
      <c r="DB712" s="9"/>
      <c r="DC712" s="9"/>
      <c r="DD712" s="9"/>
    </row>
    <row r="713" spans="3:108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8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8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8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84"/>
      <c r="CQ713" s="84"/>
      <c r="CR713" s="84"/>
      <c r="CS713" s="84"/>
      <c r="CT713" s="84"/>
      <c r="CU713" s="84"/>
      <c r="CV713" s="84"/>
      <c r="CW713" s="84"/>
      <c r="CX713" s="9"/>
      <c r="CY713" s="9"/>
      <c r="CZ713" s="9"/>
      <c r="DA713" s="9"/>
      <c r="DB713" s="9"/>
      <c r="DC713" s="9"/>
      <c r="DD713" s="9"/>
    </row>
    <row r="714" spans="3:108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8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8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8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84"/>
      <c r="CQ714" s="84"/>
      <c r="CR714" s="84"/>
      <c r="CS714" s="84"/>
      <c r="CT714" s="84"/>
      <c r="CU714" s="84"/>
      <c r="CV714" s="84"/>
      <c r="CW714" s="84"/>
      <c r="CX714" s="9"/>
      <c r="CY714" s="9"/>
      <c r="CZ714" s="9"/>
      <c r="DA714" s="9"/>
      <c r="DB714" s="9"/>
      <c r="DC714" s="9"/>
      <c r="DD714" s="9"/>
    </row>
    <row r="715" spans="3:108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8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8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8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84"/>
      <c r="CQ715" s="84"/>
      <c r="CR715" s="84"/>
      <c r="CS715" s="84"/>
      <c r="CT715" s="84"/>
      <c r="CU715" s="84"/>
      <c r="CV715" s="84"/>
      <c r="CW715" s="84"/>
      <c r="CX715" s="9"/>
      <c r="CY715" s="9"/>
      <c r="CZ715" s="9"/>
      <c r="DA715" s="9"/>
      <c r="DB715" s="9"/>
      <c r="DC715" s="9"/>
      <c r="DD715" s="9"/>
    </row>
    <row r="716" spans="3:108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8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8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8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84"/>
      <c r="CQ716" s="84"/>
      <c r="CR716" s="84"/>
      <c r="CS716" s="84"/>
      <c r="CT716" s="84"/>
      <c r="CU716" s="84"/>
      <c r="CV716" s="84"/>
      <c r="CW716" s="84"/>
      <c r="CX716" s="9"/>
      <c r="CY716" s="9"/>
      <c r="CZ716" s="9"/>
      <c r="DA716" s="9"/>
      <c r="DB716" s="9"/>
      <c r="DC716" s="9"/>
      <c r="DD716" s="9"/>
    </row>
    <row r="717" spans="3:108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8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8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8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84"/>
      <c r="CQ717" s="84"/>
      <c r="CR717" s="84"/>
      <c r="CS717" s="84"/>
      <c r="CT717" s="84"/>
      <c r="CU717" s="84"/>
      <c r="CV717" s="84"/>
      <c r="CW717" s="84"/>
      <c r="CX717" s="9"/>
      <c r="CY717" s="9"/>
      <c r="CZ717" s="9"/>
      <c r="DA717" s="9"/>
      <c r="DB717" s="9"/>
      <c r="DC717" s="9"/>
      <c r="DD717" s="9"/>
    </row>
    <row r="718" spans="3:108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8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8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8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84"/>
      <c r="CQ718" s="84"/>
      <c r="CR718" s="84"/>
      <c r="CS718" s="84"/>
      <c r="CT718" s="84"/>
      <c r="CU718" s="84"/>
      <c r="CV718" s="84"/>
      <c r="CW718" s="84"/>
      <c r="CX718" s="9"/>
      <c r="CY718" s="9"/>
      <c r="CZ718" s="9"/>
      <c r="DA718" s="9"/>
      <c r="DB718" s="9"/>
      <c r="DC718" s="9"/>
      <c r="DD718" s="9"/>
    </row>
    <row r="719" spans="3:108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8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8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8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84"/>
      <c r="CQ719" s="84"/>
      <c r="CR719" s="84"/>
      <c r="CS719" s="84"/>
      <c r="CT719" s="84"/>
      <c r="CU719" s="84"/>
      <c r="CV719" s="84"/>
      <c r="CW719" s="84"/>
      <c r="CX719" s="9"/>
      <c r="CY719" s="9"/>
      <c r="CZ719" s="9"/>
      <c r="DA719" s="9"/>
      <c r="DB719" s="9"/>
      <c r="DC719" s="9"/>
      <c r="DD719" s="9"/>
    </row>
    <row r="720" spans="3:108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8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8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8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84"/>
      <c r="CQ720" s="84"/>
      <c r="CR720" s="84"/>
      <c r="CS720" s="84"/>
      <c r="CT720" s="84"/>
      <c r="CU720" s="84"/>
      <c r="CV720" s="84"/>
      <c r="CW720" s="84"/>
      <c r="CX720" s="9"/>
      <c r="CY720" s="9"/>
      <c r="CZ720" s="9"/>
      <c r="DA720" s="9"/>
      <c r="DB720" s="9"/>
      <c r="DC720" s="9"/>
      <c r="DD720" s="9"/>
    </row>
    <row r="721" spans="3:108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8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8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8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84"/>
      <c r="CQ721" s="84"/>
      <c r="CR721" s="84"/>
      <c r="CS721" s="84"/>
      <c r="CT721" s="84"/>
      <c r="CU721" s="84"/>
      <c r="CV721" s="84"/>
      <c r="CW721" s="84"/>
      <c r="CX721" s="9"/>
      <c r="CY721" s="9"/>
      <c r="CZ721" s="9"/>
      <c r="DA721" s="9"/>
      <c r="DB721" s="9"/>
      <c r="DC721" s="9"/>
      <c r="DD721" s="9"/>
    </row>
    <row r="722" spans="3:108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8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8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8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84"/>
      <c r="CQ722" s="84"/>
      <c r="CR722" s="84"/>
      <c r="CS722" s="84"/>
      <c r="CT722" s="84"/>
      <c r="CU722" s="84"/>
      <c r="CV722" s="84"/>
      <c r="CW722" s="84"/>
      <c r="CX722" s="9"/>
      <c r="CY722" s="9"/>
      <c r="CZ722" s="9"/>
      <c r="DA722" s="9"/>
      <c r="DB722" s="9"/>
      <c r="DC722" s="9"/>
      <c r="DD722" s="9"/>
    </row>
    <row r="723" spans="3:108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8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8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8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84"/>
      <c r="CQ723" s="84"/>
      <c r="CR723" s="84"/>
      <c r="CS723" s="84"/>
      <c r="CT723" s="84"/>
      <c r="CU723" s="84"/>
      <c r="CV723" s="84"/>
      <c r="CW723" s="84"/>
      <c r="CX723" s="9"/>
      <c r="CY723" s="9"/>
      <c r="CZ723" s="9"/>
      <c r="DA723" s="9"/>
      <c r="DB723" s="9"/>
      <c r="DC723" s="9"/>
      <c r="DD723" s="9"/>
    </row>
    <row r="724" spans="3:108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8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8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8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84"/>
      <c r="CQ724" s="84"/>
      <c r="CR724" s="84"/>
      <c r="CS724" s="84"/>
      <c r="CT724" s="84"/>
      <c r="CU724" s="84"/>
      <c r="CV724" s="84"/>
      <c r="CW724" s="84"/>
      <c r="CX724" s="9"/>
      <c r="CY724" s="9"/>
      <c r="CZ724" s="9"/>
      <c r="DA724" s="9"/>
      <c r="DB724" s="9"/>
      <c r="DC724" s="9"/>
      <c r="DD724" s="9"/>
    </row>
    <row r="725" spans="3:108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8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8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8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84"/>
      <c r="CQ725" s="84"/>
      <c r="CR725" s="84"/>
      <c r="CS725" s="84"/>
      <c r="CT725" s="84"/>
      <c r="CU725" s="84"/>
      <c r="CV725" s="84"/>
      <c r="CW725" s="84"/>
      <c r="CX725" s="9"/>
      <c r="CY725" s="9"/>
      <c r="CZ725" s="9"/>
      <c r="DA725" s="9"/>
      <c r="DB725" s="9"/>
      <c r="DC725" s="9"/>
      <c r="DD725" s="9"/>
    </row>
    <row r="726" spans="3:108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8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8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8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84"/>
      <c r="CQ726" s="84"/>
      <c r="CR726" s="84"/>
      <c r="CS726" s="84"/>
      <c r="CT726" s="84"/>
      <c r="CU726" s="84"/>
      <c r="CV726" s="84"/>
      <c r="CW726" s="84"/>
      <c r="CX726" s="9"/>
      <c r="CY726" s="9"/>
      <c r="CZ726" s="9"/>
      <c r="DA726" s="9"/>
      <c r="DB726" s="9"/>
      <c r="DC726" s="9"/>
      <c r="DD726" s="9"/>
    </row>
    <row r="727" spans="3:108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8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8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8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84"/>
      <c r="CQ727" s="84"/>
      <c r="CR727" s="84"/>
      <c r="CS727" s="84"/>
      <c r="CT727" s="84"/>
      <c r="CU727" s="84"/>
      <c r="CV727" s="84"/>
      <c r="CW727" s="84"/>
      <c r="CX727" s="9"/>
      <c r="CY727" s="9"/>
      <c r="CZ727" s="9"/>
      <c r="DA727" s="9"/>
      <c r="DB727" s="9"/>
      <c r="DC727" s="9"/>
      <c r="DD727" s="9"/>
    </row>
    <row r="728" spans="3:108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8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8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8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84"/>
      <c r="CQ728" s="84"/>
      <c r="CR728" s="84"/>
      <c r="CS728" s="84"/>
      <c r="CT728" s="84"/>
      <c r="CU728" s="84"/>
      <c r="CV728" s="84"/>
      <c r="CW728" s="84"/>
      <c r="CX728" s="9"/>
      <c r="CY728" s="9"/>
      <c r="CZ728" s="9"/>
      <c r="DA728" s="9"/>
      <c r="DB728" s="9"/>
      <c r="DC728" s="9"/>
      <c r="DD728" s="9"/>
    </row>
    <row r="729" spans="3:108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8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8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8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84"/>
      <c r="CQ729" s="84"/>
      <c r="CR729" s="84"/>
      <c r="CS729" s="84"/>
      <c r="CT729" s="84"/>
      <c r="CU729" s="84"/>
      <c r="CV729" s="84"/>
      <c r="CW729" s="84"/>
      <c r="CX729" s="9"/>
      <c r="CY729" s="9"/>
      <c r="CZ729" s="9"/>
      <c r="DA729" s="9"/>
      <c r="DB729" s="9"/>
      <c r="DC729" s="9"/>
      <c r="DD729" s="9"/>
    </row>
    <row r="730" spans="3:108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8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8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84"/>
      <c r="CQ730" s="84"/>
      <c r="CR730" s="84"/>
      <c r="CS730" s="84"/>
      <c r="CT730" s="84"/>
      <c r="CU730" s="84"/>
      <c r="CV730" s="84"/>
      <c r="CW730" s="84"/>
      <c r="CX730" s="9"/>
      <c r="CY730" s="9"/>
      <c r="CZ730" s="9"/>
      <c r="DA730" s="9"/>
      <c r="DB730" s="9"/>
      <c r="DC730" s="9"/>
      <c r="DD730" s="9"/>
    </row>
    <row r="731" spans="3:108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8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8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84"/>
      <c r="CQ731" s="84"/>
      <c r="CR731" s="84"/>
      <c r="CS731" s="84"/>
      <c r="CT731" s="84"/>
      <c r="CU731" s="84"/>
      <c r="CV731" s="84"/>
      <c r="CW731" s="84"/>
      <c r="CX731" s="9"/>
      <c r="CY731" s="9"/>
      <c r="CZ731" s="9"/>
      <c r="DA731" s="9"/>
      <c r="DB731" s="9"/>
      <c r="DC731" s="9"/>
      <c r="DD731" s="9"/>
    </row>
    <row r="732" spans="3:108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8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8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8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84"/>
      <c r="CQ732" s="84"/>
      <c r="CR732" s="84"/>
      <c r="CS732" s="84"/>
      <c r="CT732" s="84"/>
      <c r="CU732" s="84"/>
      <c r="CV732" s="84"/>
      <c r="CW732" s="84"/>
      <c r="CX732" s="9"/>
      <c r="CY732" s="9"/>
      <c r="CZ732" s="9"/>
      <c r="DA732" s="9"/>
      <c r="DB732" s="9"/>
      <c r="DC732" s="9"/>
      <c r="DD732" s="9"/>
    </row>
    <row r="733" spans="3:108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8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8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8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84"/>
      <c r="CQ733" s="84"/>
      <c r="CR733" s="84"/>
      <c r="CS733" s="84"/>
      <c r="CT733" s="84"/>
      <c r="CU733" s="84"/>
      <c r="CV733" s="84"/>
      <c r="CW733" s="84"/>
      <c r="CX733" s="9"/>
      <c r="CY733" s="9"/>
      <c r="CZ733" s="9"/>
      <c r="DA733" s="9"/>
      <c r="DB733" s="9"/>
      <c r="DC733" s="9"/>
      <c r="DD733" s="9"/>
    </row>
    <row r="734" spans="3:108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8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8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8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84"/>
      <c r="CQ734" s="84"/>
      <c r="CR734" s="84"/>
      <c r="CS734" s="84"/>
      <c r="CT734" s="84"/>
      <c r="CU734" s="84"/>
      <c r="CV734" s="84"/>
      <c r="CW734" s="84"/>
      <c r="CX734" s="9"/>
      <c r="CY734" s="9"/>
      <c r="CZ734" s="9"/>
      <c r="DA734" s="9"/>
      <c r="DB734" s="9"/>
      <c r="DC734" s="9"/>
      <c r="DD734" s="9"/>
    </row>
    <row r="735" spans="3:108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8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8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8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84"/>
      <c r="CQ735" s="84"/>
      <c r="CR735" s="84"/>
      <c r="CS735" s="84"/>
      <c r="CT735" s="84"/>
      <c r="CU735" s="84"/>
      <c r="CV735" s="84"/>
      <c r="CW735" s="84"/>
      <c r="CX735" s="9"/>
      <c r="CY735" s="9"/>
      <c r="CZ735" s="9"/>
      <c r="DA735" s="9"/>
      <c r="DB735" s="9"/>
      <c r="DC735" s="9"/>
      <c r="DD735" s="9"/>
    </row>
    <row r="736" spans="3:108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8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8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8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84"/>
      <c r="CQ736" s="84"/>
      <c r="CR736" s="84"/>
      <c r="CS736" s="84"/>
      <c r="CT736" s="84"/>
      <c r="CU736" s="84"/>
      <c r="CV736" s="84"/>
      <c r="CW736" s="84"/>
      <c r="CX736" s="9"/>
      <c r="CY736" s="9"/>
      <c r="CZ736" s="9"/>
      <c r="DA736" s="9"/>
      <c r="DB736" s="9"/>
      <c r="DC736" s="9"/>
      <c r="DD736" s="9"/>
    </row>
    <row r="737" spans="3:108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8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8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8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84"/>
      <c r="CQ737" s="84"/>
      <c r="CR737" s="84"/>
      <c r="CS737" s="84"/>
      <c r="CT737" s="84"/>
      <c r="CU737" s="84"/>
      <c r="CV737" s="84"/>
      <c r="CW737" s="84"/>
      <c r="CX737" s="9"/>
      <c r="CY737" s="9"/>
      <c r="CZ737" s="9"/>
      <c r="DA737" s="9"/>
      <c r="DB737" s="9"/>
      <c r="DC737" s="9"/>
      <c r="DD737" s="9"/>
    </row>
    <row r="738" spans="3:108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8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8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8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84"/>
      <c r="CQ738" s="84"/>
      <c r="CR738" s="84"/>
      <c r="CS738" s="84"/>
      <c r="CT738" s="84"/>
      <c r="CU738" s="84"/>
      <c r="CV738" s="84"/>
      <c r="CW738" s="84"/>
      <c r="CX738" s="9"/>
      <c r="CY738" s="9"/>
      <c r="CZ738" s="9"/>
      <c r="DA738" s="9"/>
      <c r="DB738" s="9"/>
      <c r="DC738" s="9"/>
      <c r="DD738" s="9"/>
    </row>
    <row r="739" spans="3:108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8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8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8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84"/>
      <c r="CQ739" s="84"/>
      <c r="CR739" s="84"/>
      <c r="CS739" s="84"/>
      <c r="CT739" s="84"/>
      <c r="CU739" s="84"/>
      <c r="CV739" s="84"/>
      <c r="CW739" s="84"/>
      <c r="CX739" s="9"/>
      <c r="CY739" s="9"/>
      <c r="CZ739" s="9"/>
      <c r="DA739" s="9"/>
      <c r="DB739" s="9"/>
      <c r="DC739" s="9"/>
      <c r="DD739" s="9"/>
    </row>
    <row r="740" spans="3:108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8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8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8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84"/>
      <c r="CQ740" s="84"/>
      <c r="CR740" s="84"/>
      <c r="CS740" s="84"/>
      <c r="CT740" s="84"/>
      <c r="CU740" s="84"/>
      <c r="CV740" s="84"/>
      <c r="CW740" s="84"/>
      <c r="CX740" s="9"/>
      <c r="CY740" s="9"/>
      <c r="CZ740" s="9"/>
      <c r="DA740" s="9"/>
      <c r="DB740" s="9"/>
      <c r="DC740" s="9"/>
      <c r="DD740" s="9"/>
    </row>
    <row r="741" spans="3:108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8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8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8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84"/>
      <c r="CQ741" s="84"/>
      <c r="CR741" s="84"/>
      <c r="CS741" s="84"/>
      <c r="CT741" s="84"/>
      <c r="CU741" s="84"/>
      <c r="CV741" s="84"/>
      <c r="CW741" s="84"/>
      <c r="CX741" s="9"/>
      <c r="CY741" s="9"/>
      <c r="CZ741" s="9"/>
      <c r="DA741" s="9"/>
      <c r="DB741" s="9"/>
      <c r="DC741" s="9"/>
      <c r="DD741" s="9"/>
    </row>
    <row r="742" spans="3:108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8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8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8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84"/>
      <c r="CQ742" s="84"/>
      <c r="CR742" s="84"/>
      <c r="CS742" s="84"/>
      <c r="CT742" s="84"/>
      <c r="CU742" s="84"/>
      <c r="CV742" s="84"/>
      <c r="CW742" s="84"/>
      <c r="CX742" s="9"/>
      <c r="CY742" s="9"/>
      <c r="CZ742" s="9"/>
      <c r="DA742" s="9"/>
      <c r="DB742" s="9"/>
      <c r="DC742" s="9"/>
      <c r="DD742" s="9"/>
    </row>
    <row r="743" spans="3:108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8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8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8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84"/>
      <c r="CQ743" s="84"/>
      <c r="CR743" s="84"/>
      <c r="CS743" s="84"/>
      <c r="CT743" s="84"/>
      <c r="CU743" s="84"/>
      <c r="CV743" s="84"/>
      <c r="CW743" s="84"/>
      <c r="CX743" s="9"/>
      <c r="CY743" s="9"/>
      <c r="CZ743" s="9"/>
      <c r="DA743" s="9"/>
      <c r="DB743" s="9"/>
      <c r="DC743" s="9"/>
      <c r="DD743" s="9"/>
    </row>
    <row r="744" spans="3:108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8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8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8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84"/>
      <c r="CQ744" s="84"/>
      <c r="CR744" s="84"/>
      <c r="CS744" s="84"/>
      <c r="CT744" s="84"/>
      <c r="CU744" s="84"/>
      <c r="CV744" s="84"/>
      <c r="CW744" s="84"/>
      <c r="CX744" s="9"/>
      <c r="CY744" s="9"/>
      <c r="CZ744" s="9"/>
      <c r="DA744" s="9"/>
      <c r="DB744" s="9"/>
      <c r="DC744" s="9"/>
      <c r="DD744" s="9"/>
    </row>
    <row r="745" spans="3:108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8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8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8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84"/>
      <c r="CQ745" s="84"/>
      <c r="CR745" s="84"/>
      <c r="CS745" s="84"/>
      <c r="CT745" s="84"/>
      <c r="CU745" s="84"/>
      <c r="CV745" s="84"/>
      <c r="CW745" s="84"/>
      <c r="CX745" s="9"/>
      <c r="CY745" s="9"/>
      <c r="CZ745" s="9"/>
      <c r="DA745" s="9"/>
      <c r="DB745" s="9"/>
      <c r="DC745" s="9"/>
      <c r="DD745" s="9"/>
    </row>
    <row r="746" spans="3:108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8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8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8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84"/>
      <c r="CQ746" s="84"/>
      <c r="CR746" s="84"/>
      <c r="CS746" s="84"/>
      <c r="CT746" s="84"/>
      <c r="CU746" s="84"/>
      <c r="CV746" s="84"/>
      <c r="CW746" s="84"/>
      <c r="CX746" s="9"/>
      <c r="CY746" s="9"/>
      <c r="CZ746" s="9"/>
      <c r="DA746" s="9"/>
      <c r="DB746" s="9"/>
      <c r="DC746" s="9"/>
      <c r="DD746" s="9"/>
    </row>
    <row r="747" spans="3:108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8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8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8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84"/>
      <c r="CQ747" s="84"/>
      <c r="CR747" s="84"/>
      <c r="CS747" s="84"/>
      <c r="CT747" s="84"/>
      <c r="CU747" s="84"/>
      <c r="CV747" s="84"/>
      <c r="CW747" s="84"/>
      <c r="CX747" s="9"/>
      <c r="CY747" s="9"/>
      <c r="CZ747" s="9"/>
      <c r="DA747" s="9"/>
      <c r="DB747" s="9"/>
      <c r="DC747" s="9"/>
      <c r="DD747" s="9"/>
    </row>
    <row r="748" spans="3:108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8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8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8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84"/>
      <c r="CQ748" s="84"/>
      <c r="CR748" s="84"/>
      <c r="CS748" s="84"/>
      <c r="CT748" s="84"/>
      <c r="CU748" s="84"/>
      <c r="CV748" s="84"/>
      <c r="CW748" s="84"/>
      <c r="CX748" s="9"/>
      <c r="CY748" s="9"/>
      <c r="CZ748" s="9"/>
      <c r="DA748" s="9"/>
      <c r="DB748" s="9"/>
      <c r="DC748" s="9"/>
      <c r="DD748" s="9"/>
    </row>
    <row r="749" spans="3:108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8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8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8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84"/>
      <c r="CQ749" s="84"/>
      <c r="CR749" s="84"/>
      <c r="CS749" s="84"/>
      <c r="CT749" s="84"/>
      <c r="CU749" s="84"/>
      <c r="CV749" s="84"/>
      <c r="CW749" s="84"/>
      <c r="CX749" s="9"/>
      <c r="CY749" s="9"/>
      <c r="CZ749" s="9"/>
      <c r="DA749" s="9"/>
      <c r="DB749" s="9"/>
      <c r="DC749" s="9"/>
      <c r="DD749" s="9"/>
    </row>
    <row r="750" spans="3:108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8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8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8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84"/>
      <c r="CQ750" s="84"/>
      <c r="CR750" s="84"/>
      <c r="CS750" s="84"/>
      <c r="CT750" s="84"/>
      <c r="CU750" s="84"/>
      <c r="CV750" s="84"/>
      <c r="CW750" s="84"/>
      <c r="CX750" s="9"/>
      <c r="CY750" s="9"/>
      <c r="CZ750" s="9"/>
      <c r="DA750" s="9"/>
      <c r="DB750" s="9"/>
      <c r="DC750" s="9"/>
      <c r="DD750" s="9"/>
    </row>
    <row r="751" spans="3:108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8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8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8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84"/>
      <c r="CQ751" s="84"/>
      <c r="CR751" s="84"/>
      <c r="CS751" s="84"/>
      <c r="CT751" s="84"/>
      <c r="CU751" s="84"/>
      <c r="CV751" s="84"/>
      <c r="CW751" s="84"/>
      <c r="CX751" s="9"/>
      <c r="CY751" s="9"/>
      <c r="CZ751" s="9"/>
      <c r="DA751" s="9"/>
      <c r="DB751" s="9"/>
      <c r="DC751" s="9"/>
      <c r="DD751" s="9"/>
    </row>
    <row r="752" spans="3:108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8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8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8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84"/>
      <c r="CQ752" s="84"/>
      <c r="CR752" s="84"/>
      <c r="CS752" s="84"/>
      <c r="CT752" s="84"/>
      <c r="CU752" s="84"/>
      <c r="CV752" s="84"/>
      <c r="CW752" s="84"/>
      <c r="CX752" s="9"/>
      <c r="CY752" s="9"/>
      <c r="CZ752" s="9"/>
      <c r="DA752" s="9"/>
      <c r="DB752" s="9"/>
      <c r="DC752" s="9"/>
      <c r="DD752" s="9"/>
    </row>
    <row r="753" spans="3:108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8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8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8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84"/>
      <c r="CQ753" s="84"/>
      <c r="CR753" s="84"/>
      <c r="CS753" s="84"/>
      <c r="CT753" s="84"/>
      <c r="CU753" s="84"/>
      <c r="CV753" s="84"/>
      <c r="CW753" s="84"/>
      <c r="CX753" s="9"/>
      <c r="CY753" s="9"/>
      <c r="CZ753" s="9"/>
      <c r="DA753" s="9"/>
      <c r="DB753" s="9"/>
      <c r="DC753" s="9"/>
      <c r="DD753" s="9"/>
    </row>
    <row r="754" spans="3:108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8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8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8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84"/>
      <c r="CQ754" s="84"/>
      <c r="CR754" s="84"/>
      <c r="CS754" s="84"/>
      <c r="CT754" s="84"/>
      <c r="CU754" s="84"/>
      <c r="CV754" s="84"/>
      <c r="CW754" s="84"/>
      <c r="CX754" s="9"/>
      <c r="CY754" s="9"/>
      <c r="CZ754" s="9"/>
      <c r="DA754" s="9"/>
      <c r="DB754" s="9"/>
      <c r="DC754" s="9"/>
      <c r="DD754" s="9"/>
    </row>
    <row r="755" spans="3:108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8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8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8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84"/>
      <c r="CQ755" s="84"/>
      <c r="CR755" s="84"/>
      <c r="CS755" s="84"/>
      <c r="CT755" s="84"/>
      <c r="CU755" s="84"/>
      <c r="CV755" s="84"/>
      <c r="CW755" s="84"/>
      <c r="CX755" s="9"/>
      <c r="CY755" s="9"/>
      <c r="CZ755" s="9"/>
      <c r="DA755" s="9"/>
      <c r="DB755" s="9"/>
      <c r="DC755" s="9"/>
      <c r="DD755" s="9"/>
    </row>
    <row r="756" spans="3:108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8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8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8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84"/>
      <c r="CQ756" s="84"/>
      <c r="CR756" s="84"/>
      <c r="CS756" s="84"/>
      <c r="CT756" s="84"/>
      <c r="CU756" s="84"/>
      <c r="CV756" s="84"/>
      <c r="CW756" s="84"/>
      <c r="CX756" s="9"/>
      <c r="CY756" s="9"/>
      <c r="CZ756" s="9"/>
      <c r="DA756" s="9"/>
      <c r="DB756" s="9"/>
      <c r="DC756" s="9"/>
      <c r="DD756" s="9"/>
    </row>
    <row r="757" spans="3:108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8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8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8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84"/>
      <c r="CQ757" s="84"/>
      <c r="CR757" s="84"/>
      <c r="CS757" s="84"/>
      <c r="CT757" s="84"/>
      <c r="CU757" s="84"/>
      <c r="CV757" s="84"/>
      <c r="CW757" s="84"/>
      <c r="CX757" s="9"/>
      <c r="CY757" s="9"/>
      <c r="CZ757" s="9"/>
      <c r="DA757" s="9"/>
      <c r="DB757" s="9"/>
      <c r="DC757" s="9"/>
      <c r="DD757" s="9"/>
    </row>
    <row r="758" spans="3:108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8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8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8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84"/>
      <c r="CQ758" s="84"/>
      <c r="CR758" s="84"/>
      <c r="CS758" s="84"/>
      <c r="CT758" s="84"/>
      <c r="CU758" s="84"/>
      <c r="CV758" s="84"/>
      <c r="CW758" s="84"/>
      <c r="CX758" s="9"/>
      <c r="CY758" s="9"/>
      <c r="CZ758" s="9"/>
      <c r="DA758" s="9"/>
      <c r="DB758" s="9"/>
      <c r="DC758" s="9"/>
      <c r="DD758" s="9"/>
    </row>
    <row r="759" spans="3:108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8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8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8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84"/>
      <c r="CQ759" s="84"/>
      <c r="CR759" s="84"/>
      <c r="CS759" s="84"/>
      <c r="CT759" s="84"/>
      <c r="CU759" s="84"/>
      <c r="CV759" s="84"/>
      <c r="CW759" s="84"/>
      <c r="CX759" s="9"/>
      <c r="CY759" s="9"/>
      <c r="CZ759" s="9"/>
      <c r="DA759" s="9"/>
      <c r="DB759" s="9"/>
      <c r="DC759" s="9"/>
      <c r="DD759" s="9"/>
    </row>
    <row r="760" spans="3:108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8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8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8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84"/>
      <c r="CQ760" s="84"/>
      <c r="CR760" s="84"/>
      <c r="CS760" s="84"/>
      <c r="CT760" s="84"/>
      <c r="CU760" s="84"/>
      <c r="CV760" s="84"/>
      <c r="CW760" s="84"/>
      <c r="CX760" s="9"/>
      <c r="CY760" s="9"/>
      <c r="CZ760" s="9"/>
      <c r="DA760" s="9"/>
      <c r="DB760" s="9"/>
      <c r="DC760" s="9"/>
      <c r="DD760" s="9"/>
    </row>
    <row r="761" spans="3:108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8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8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8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84"/>
      <c r="CQ761" s="84"/>
      <c r="CR761" s="84"/>
      <c r="CS761" s="84"/>
      <c r="CT761" s="84"/>
      <c r="CU761" s="84"/>
      <c r="CV761" s="84"/>
      <c r="CW761" s="84"/>
      <c r="CX761" s="9"/>
      <c r="CY761" s="9"/>
      <c r="CZ761" s="9"/>
      <c r="DA761" s="9"/>
      <c r="DB761" s="9"/>
      <c r="DC761" s="9"/>
      <c r="DD761" s="9"/>
    </row>
    <row r="762" spans="3:108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8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8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8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84"/>
      <c r="CQ762" s="84"/>
      <c r="CR762" s="84"/>
      <c r="CS762" s="84"/>
      <c r="CT762" s="84"/>
      <c r="CU762" s="84"/>
      <c r="CV762" s="84"/>
      <c r="CW762" s="84"/>
      <c r="CX762" s="9"/>
      <c r="CY762" s="9"/>
      <c r="CZ762" s="9"/>
      <c r="DA762" s="9"/>
      <c r="DB762" s="9"/>
      <c r="DC762" s="9"/>
      <c r="DD762" s="9"/>
    </row>
    <row r="763" spans="3:108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8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8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8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84"/>
      <c r="CQ763" s="84"/>
      <c r="CR763" s="84"/>
      <c r="CS763" s="84"/>
      <c r="CT763" s="84"/>
      <c r="CU763" s="84"/>
      <c r="CV763" s="84"/>
      <c r="CW763" s="84"/>
      <c r="CX763" s="9"/>
      <c r="CY763" s="9"/>
      <c r="CZ763" s="9"/>
      <c r="DA763" s="9"/>
      <c r="DB763" s="9"/>
      <c r="DC763" s="9"/>
      <c r="DD763" s="9"/>
    </row>
    <row r="764" spans="3:108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8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8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8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84"/>
      <c r="CQ764" s="84"/>
      <c r="CR764" s="84"/>
      <c r="CS764" s="84"/>
      <c r="CT764" s="84"/>
      <c r="CU764" s="84"/>
      <c r="CV764" s="84"/>
      <c r="CW764" s="84"/>
      <c r="CX764" s="9"/>
      <c r="CY764" s="9"/>
      <c r="CZ764" s="9"/>
      <c r="DA764" s="9"/>
      <c r="DB764" s="9"/>
      <c r="DC764" s="9"/>
      <c r="DD764" s="9"/>
    </row>
    <row r="765" spans="3:108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8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8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8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84"/>
      <c r="CQ765" s="84"/>
      <c r="CR765" s="84"/>
      <c r="CS765" s="84"/>
      <c r="CT765" s="84"/>
      <c r="CU765" s="84"/>
      <c r="CV765" s="84"/>
      <c r="CW765" s="84"/>
      <c r="CX765" s="9"/>
      <c r="CY765" s="9"/>
      <c r="CZ765" s="9"/>
      <c r="DA765" s="9"/>
      <c r="DB765" s="9"/>
      <c r="DC765" s="9"/>
      <c r="DD765" s="9"/>
    </row>
    <row r="766" spans="3:108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8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8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8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84"/>
      <c r="CQ766" s="84"/>
      <c r="CR766" s="84"/>
      <c r="CS766" s="84"/>
      <c r="CT766" s="84"/>
      <c r="CU766" s="84"/>
      <c r="CV766" s="84"/>
      <c r="CW766" s="84"/>
      <c r="CX766" s="9"/>
      <c r="CY766" s="9"/>
      <c r="CZ766" s="9"/>
      <c r="DA766" s="9"/>
      <c r="DB766" s="9"/>
      <c r="DC766" s="9"/>
      <c r="DD766" s="9"/>
    </row>
    <row r="767" spans="3:108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8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8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8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84"/>
      <c r="CQ767" s="84"/>
      <c r="CR767" s="84"/>
      <c r="CS767" s="84"/>
      <c r="CT767" s="84"/>
      <c r="CU767" s="84"/>
      <c r="CV767" s="84"/>
      <c r="CW767" s="84"/>
      <c r="CX767" s="9"/>
      <c r="CY767" s="9"/>
      <c r="CZ767" s="9"/>
      <c r="DA767" s="9"/>
      <c r="DB767" s="9"/>
      <c r="DC767" s="9"/>
      <c r="DD767" s="9"/>
    </row>
    <row r="768" spans="3:108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8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8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8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84"/>
      <c r="CQ768" s="84"/>
      <c r="CR768" s="84"/>
      <c r="CS768" s="84"/>
      <c r="CT768" s="84"/>
      <c r="CU768" s="84"/>
      <c r="CV768" s="84"/>
      <c r="CW768" s="84"/>
      <c r="CX768" s="9"/>
      <c r="CY768" s="9"/>
      <c r="CZ768" s="9"/>
      <c r="DA768" s="9"/>
      <c r="DB768" s="9"/>
      <c r="DC768" s="9"/>
      <c r="DD768" s="9"/>
    </row>
    <row r="769" spans="3:108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8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8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8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84"/>
      <c r="CQ769" s="84"/>
      <c r="CR769" s="84"/>
      <c r="CS769" s="84"/>
      <c r="CT769" s="84"/>
      <c r="CU769" s="84"/>
      <c r="CV769" s="84"/>
      <c r="CW769" s="84"/>
      <c r="CX769" s="9"/>
      <c r="CY769" s="9"/>
      <c r="CZ769" s="9"/>
      <c r="DA769" s="9"/>
      <c r="DB769" s="9"/>
      <c r="DC769" s="9"/>
      <c r="DD769" s="9"/>
    </row>
    <row r="770" spans="3:108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8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8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8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84"/>
      <c r="CQ770" s="84"/>
      <c r="CR770" s="84"/>
      <c r="CS770" s="84"/>
      <c r="CT770" s="84"/>
      <c r="CU770" s="84"/>
      <c r="CV770" s="84"/>
      <c r="CW770" s="84"/>
      <c r="CX770" s="9"/>
      <c r="CY770" s="9"/>
      <c r="CZ770" s="9"/>
      <c r="DA770" s="9"/>
      <c r="DB770" s="9"/>
      <c r="DC770" s="9"/>
      <c r="DD770" s="9"/>
    </row>
    <row r="771" spans="3:108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8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8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8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84"/>
      <c r="CQ771" s="84"/>
      <c r="CR771" s="84"/>
      <c r="CS771" s="84"/>
      <c r="CT771" s="84"/>
      <c r="CU771" s="84"/>
      <c r="CV771" s="84"/>
      <c r="CW771" s="84"/>
      <c r="CX771" s="9"/>
      <c r="CY771" s="9"/>
      <c r="CZ771" s="9"/>
      <c r="DA771" s="9"/>
      <c r="DB771" s="9"/>
      <c r="DC771" s="9"/>
      <c r="DD771" s="9"/>
    </row>
    <row r="772" spans="3:108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8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8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8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84"/>
      <c r="CQ772" s="84"/>
      <c r="CR772" s="84"/>
      <c r="CS772" s="84"/>
      <c r="CT772" s="84"/>
      <c r="CU772" s="84"/>
      <c r="CV772" s="84"/>
      <c r="CW772" s="84"/>
      <c r="CX772" s="9"/>
      <c r="CY772" s="9"/>
      <c r="CZ772" s="9"/>
      <c r="DA772" s="9"/>
      <c r="DB772" s="9"/>
      <c r="DC772" s="9"/>
      <c r="DD772" s="9"/>
    </row>
    <row r="773" spans="3:108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8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8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8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84"/>
      <c r="CQ773" s="84"/>
      <c r="CR773" s="84"/>
      <c r="CS773" s="84"/>
      <c r="CT773" s="84"/>
      <c r="CU773" s="84"/>
      <c r="CV773" s="84"/>
      <c r="CW773" s="84"/>
      <c r="CX773" s="9"/>
      <c r="CY773" s="9"/>
      <c r="CZ773" s="9"/>
      <c r="DA773" s="9"/>
      <c r="DB773" s="9"/>
      <c r="DC773" s="9"/>
      <c r="DD773" s="9"/>
    </row>
    <row r="774" spans="3:108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8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8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8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84"/>
      <c r="CQ774" s="84"/>
      <c r="CR774" s="84"/>
      <c r="CS774" s="84"/>
      <c r="CT774" s="84"/>
      <c r="CU774" s="84"/>
      <c r="CV774" s="84"/>
      <c r="CW774" s="84"/>
      <c r="CX774" s="9"/>
      <c r="CY774" s="9"/>
      <c r="CZ774" s="9"/>
      <c r="DA774" s="9"/>
      <c r="DB774" s="9"/>
      <c r="DC774" s="9"/>
      <c r="DD774" s="9"/>
    </row>
    <row r="775" spans="3:108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8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8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8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84"/>
      <c r="CQ775" s="84"/>
      <c r="CR775" s="84"/>
      <c r="CS775" s="84"/>
      <c r="CT775" s="84"/>
      <c r="CU775" s="84"/>
      <c r="CV775" s="84"/>
      <c r="CW775" s="84"/>
      <c r="CX775" s="9"/>
      <c r="CY775" s="9"/>
      <c r="CZ775" s="9"/>
      <c r="DA775" s="9"/>
      <c r="DB775" s="9"/>
      <c r="DC775" s="9"/>
      <c r="DD775" s="9"/>
    </row>
    <row r="776" spans="3:108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8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8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8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84"/>
      <c r="CQ776" s="84"/>
      <c r="CR776" s="84"/>
      <c r="CS776" s="84"/>
      <c r="CT776" s="84"/>
      <c r="CU776" s="84"/>
      <c r="CV776" s="84"/>
      <c r="CW776" s="84"/>
      <c r="CX776" s="9"/>
      <c r="CY776" s="9"/>
      <c r="CZ776" s="9"/>
      <c r="DA776" s="9"/>
      <c r="DB776" s="9"/>
      <c r="DC776" s="9"/>
      <c r="DD776" s="9"/>
    </row>
    <row r="777" spans="3:108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8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8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8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84"/>
      <c r="CQ777" s="84"/>
      <c r="CR777" s="84"/>
      <c r="CS777" s="84"/>
      <c r="CT777" s="84"/>
      <c r="CU777" s="84"/>
      <c r="CV777" s="84"/>
      <c r="CW777" s="84"/>
      <c r="CX777" s="9"/>
      <c r="CY777" s="9"/>
      <c r="CZ777" s="9"/>
      <c r="DA777" s="9"/>
      <c r="DB777" s="9"/>
      <c r="DC777" s="9"/>
      <c r="DD777" s="9"/>
    </row>
    <row r="778" spans="3:108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8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8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8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84"/>
      <c r="CQ778" s="84"/>
      <c r="CR778" s="84"/>
      <c r="CS778" s="84"/>
      <c r="CT778" s="84"/>
      <c r="CU778" s="84"/>
      <c r="CV778" s="84"/>
      <c r="CW778" s="84"/>
      <c r="CX778" s="9"/>
      <c r="CY778" s="9"/>
      <c r="CZ778" s="9"/>
      <c r="DA778" s="9"/>
      <c r="DB778" s="9"/>
      <c r="DC778" s="9"/>
      <c r="DD778" s="9"/>
    </row>
    <row r="779" spans="3:108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8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8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8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84"/>
      <c r="CQ779" s="84"/>
      <c r="CR779" s="84"/>
      <c r="CS779" s="84"/>
      <c r="CT779" s="84"/>
      <c r="CU779" s="84"/>
      <c r="CV779" s="84"/>
      <c r="CW779" s="84"/>
      <c r="CX779" s="9"/>
      <c r="CY779" s="9"/>
      <c r="CZ779" s="9"/>
      <c r="DA779" s="9"/>
      <c r="DB779" s="9"/>
      <c r="DC779" s="9"/>
      <c r="DD779" s="9"/>
    </row>
    <row r="780" spans="3:108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8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8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8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84"/>
      <c r="CQ780" s="84"/>
      <c r="CR780" s="84"/>
      <c r="CS780" s="84"/>
      <c r="CT780" s="84"/>
      <c r="CU780" s="84"/>
      <c r="CV780" s="84"/>
      <c r="CW780" s="84"/>
      <c r="CX780" s="9"/>
      <c r="CY780" s="9"/>
      <c r="CZ780" s="9"/>
      <c r="DA780" s="9"/>
      <c r="DB780" s="9"/>
      <c r="DC780" s="9"/>
      <c r="DD780" s="9"/>
    </row>
    <row r="781" spans="3:108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8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8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8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84"/>
      <c r="CQ781" s="84"/>
      <c r="CR781" s="84"/>
      <c r="CS781" s="84"/>
      <c r="CT781" s="84"/>
      <c r="CU781" s="84"/>
      <c r="CV781" s="84"/>
      <c r="CW781" s="84"/>
      <c r="CX781" s="9"/>
      <c r="CY781" s="9"/>
      <c r="CZ781" s="9"/>
      <c r="DA781" s="9"/>
      <c r="DB781" s="9"/>
      <c r="DC781" s="9"/>
      <c r="DD781" s="9"/>
    </row>
    <row r="782" spans="3:108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8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8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8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84"/>
      <c r="CQ782" s="84"/>
      <c r="CR782" s="84"/>
      <c r="CS782" s="84"/>
      <c r="CT782" s="84"/>
      <c r="CU782" s="84"/>
      <c r="CV782" s="84"/>
      <c r="CW782" s="84"/>
      <c r="CX782" s="9"/>
      <c r="CY782" s="9"/>
      <c r="CZ782" s="9"/>
      <c r="DA782" s="9"/>
      <c r="DB782" s="9"/>
      <c r="DC782" s="9"/>
      <c r="DD782" s="9"/>
    </row>
    <row r="783" spans="3:108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8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8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8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84"/>
      <c r="CQ783" s="84"/>
      <c r="CR783" s="84"/>
      <c r="CS783" s="84"/>
      <c r="CT783" s="84"/>
      <c r="CU783" s="84"/>
      <c r="CV783" s="84"/>
      <c r="CW783" s="84"/>
      <c r="CX783" s="9"/>
      <c r="CY783" s="9"/>
      <c r="CZ783" s="9"/>
      <c r="DA783" s="9"/>
      <c r="DB783" s="9"/>
      <c r="DC783" s="9"/>
      <c r="DD783" s="9"/>
    </row>
    <row r="784" spans="3:108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8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8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8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84"/>
      <c r="CQ784" s="84"/>
      <c r="CR784" s="84"/>
      <c r="CS784" s="84"/>
      <c r="CT784" s="84"/>
      <c r="CU784" s="84"/>
      <c r="CV784" s="84"/>
      <c r="CW784" s="84"/>
      <c r="CX784" s="9"/>
      <c r="CY784" s="9"/>
      <c r="CZ784" s="9"/>
      <c r="DA784" s="9"/>
      <c r="DB784" s="9"/>
      <c r="DC784" s="9"/>
      <c r="DD784" s="9"/>
    </row>
    <row r="785" spans="3:108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8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8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8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84"/>
      <c r="CQ785" s="84"/>
      <c r="CR785" s="84"/>
      <c r="CS785" s="84"/>
      <c r="CT785" s="84"/>
      <c r="CU785" s="84"/>
      <c r="CV785" s="84"/>
      <c r="CW785" s="84"/>
      <c r="CX785" s="9"/>
      <c r="CY785" s="9"/>
      <c r="CZ785" s="9"/>
      <c r="DA785" s="9"/>
      <c r="DB785" s="9"/>
      <c r="DC785" s="9"/>
      <c r="DD785" s="9"/>
    </row>
    <row r="786" spans="3:108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8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8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8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84"/>
      <c r="CQ786" s="84"/>
      <c r="CR786" s="84"/>
      <c r="CS786" s="84"/>
      <c r="CT786" s="84"/>
      <c r="CU786" s="84"/>
      <c r="CV786" s="84"/>
      <c r="CW786" s="84"/>
      <c r="CX786" s="9"/>
      <c r="CY786" s="9"/>
      <c r="CZ786" s="9"/>
      <c r="DA786" s="9"/>
      <c r="DB786" s="9"/>
      <c r="DC786" s="9"/>
      <c r="DD786" s="9"/>
    </row>
    <row r="787" spans="3:108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8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8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8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84"/>
      <c r="CQ787" s="84"/>
      <c r="CR787" s="84"/>
      <c r="CS787" s="84"/>
      <c r="CT787" s="84"/>
      <c r="CU787" s="84"/>
      <c r="CV787" s="84"/>
      <c r="CW787" s="84"/>
      <c r="CX787" s="9"/>
      <c r="CY787" s="9"/>
      <c r="CZ787" s="9"/>
      <c r="DA787" s="9"/>
      <c r="DB787" s="9"/>
      <c r="DC787" s="9"/>
      <c r="DD787" s="9"/>
    </row>
    <row r="788" spans="3:108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8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8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8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84"/>
      <c r="CQ788" s="84"/>
      <c r="CR788" s="84"/>
      <c r="CS788" s="84"/>
      <c r="CT788" s="84"/>
      <c r="CU788" s="84"/>
      <c r="CV788" s="84"/>
      <c r="CW788" s="84"/>
      <c r="CX788" s="9"/>
      <c r="CY788" s="9"/>
      <c r="CZ788" s="9"/>
      <c r="DA788" s="9"/>
      <c r="DB788" s="9"/>
      <c r="DC788" s="9"/>
      <c r="DD788" s="9"/>
    </row>
    <row r="789" spans="3:108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8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8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8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84"/>
      <c r="CQ789" s="84"/>
      <c r="CR789" s="84"/>
      <c r="CS789" s="84"/>
      <c r="CT789" s="84"/>
      <c r="CU789" s="84"/>
      <c r="CV789" s="84"/>
      <c r="CW789" s="84"/>
      <c r="CX789" s="9"/>
      <c r="CY789" s="9"/>
      <c r="CZ789" s="9"/>
      <c r="DA789" s="9"/>
      <c r="DB789" s="9"/>
      <c r="DC789" s="9"/>
      <c r="DD789" s="9"/>
    </row>
    <row r="790" spans="3:108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8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8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8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84"/>
      <c r="CQ790" s="84"/>
      <c r="CR790" s="84"/>
      <c r="CS790" s="84"/>
      <c r="CT790" s="84"/>
      <c r="CU790" s="84"/>
      <c r="CV790" s="84"/>
      <c r="CW790" s="84"/>
      <c r="CX790" s="9"/>
      <c r="CY790" s="9"/>
      <c r="CZ790" s="9"/>
      <c r="DA790" s="9"/>
      <c r="DB790" s="9"/>
      <c r="DC790" s="9"/>
      <c r="DD790" s="9"/>
    </row>
    <row r="791" spans="3:108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8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8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84"/>
      <c r="CQ791" s="84"/>
      <c r="CR791" s="84"/>
      <c r="CS791" s="84"/>
      <c r="CT791" s="84"/>
      <c r="CU791" s="84"/>
      <c r="CV791" s="84"/>
      <c r="CW791" s="84"/>
      <c r="CX791" s="9"/>
      <c r="CY791" s="9"/>
      <c r="CZ791" s="9"/>
      <c r="DA791" s="9"/>
      <c r="DB791" s="9"/>
      <c r="DC791" s="9"/>
      <c r="DD791" s="9"/>
    </row>
    <row r="792" spans="3:108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8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8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8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84"/>
      <c r="CQ792" s="84"/>
      <c r="CR792" s="84"/>
      <c r="CS792" s="84"/>
      <c r="CT792" s="84"/>
      <c r="CU792" s="84"/>
      <c r="CV792" s="84"/>
      <c r="CW792" s="84"/>
      <c r="CX792" s="9"/>
      <c r="CY792" s="9"/>
      <c r="CZ792" s="9"/>
      <c r="DA792" s="9"/>
      <c r="DB792" s="9"/>
      <c r="DC792" s="9"/>
      <c r="DD792" s="9"/>
    </row>
    <row r="793" spans="3:108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8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8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8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84"/>
      <c r="CQ793" s="84"/>
      <c r="CR793" s="84"/>
      <c r="CS793" s="84"/>
      <c r="CT793" s="84"/>
      <c r="CU793" s="84"/>
      <c r="CV793" s="84"/>
      <c r="CW793" s="84"/>
      <c r="CX793" s="9"/>
      <c r="CY793" s="9"/>
      <c r="CZ793" s="9"/>
      <c r="DA793" s="9"/>
      <c r="DB793" s="9"/>
      <c r="DC793" s="9"/>
      <c r="DD793" s="9"/>
    </row>
    <row r="794" spans="3:108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8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8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8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84"/>
      <c r="CQ794" s="84"/>
      <c r="CR794" s="84"/>
      <c r="CS794" s="84"/>
      <c r="CT794" s="84"/>
      <c r="CU794" s="84"/>
      <c r="CV794" s="84"/>
      <c r="CW794" s="84"/>
      <c r="CX794" s="9"/>
      <c r="CY794" s="9"/>
      <c r="CZ794" s="9"/>
      <c r="DA794" s="9"/>
      <c r="DB794" s="9"/>
      <c r="DC794" s="9"/>
      <c r="DD794" s="9"/>
    </row>
    <row r="795" spans="3:108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8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8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8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84"/>
      <c r="CQ795" s="84"/>
      <c r="CR795" s="84"/>
      <c r="CS795" s="84"/>
      <c r="CT795" s="84"/>
      <c r="CU795" s="84"/>
      <c r="CV795" s="84"/>
      <c r="CW795" s="84"/>
      <c r="CX795" s="9"/>
      <c r="CY795" s="9"/>
      <c r="CZ795" s="9"/>
      <c r="DA795" s="9"/>
      <c r="DB795" s="9"/>
      <c r="DC795" s="9"/>
      <c r="DD795" s="9"/>
    </row>
    <row r="796" spans="3:108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8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8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8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84"/>
      <c r="CQ796" s="84"/>
      <c r="CR796" s="84"/>
      <c r="CS796" s="84"/>
      <c r="CT796" s="84"/>
      <c r="CU796" s="84"/>
      <c r="CV796" s="84"/>
      <c r="CW796" s="84"/>
      <c r="CX796" s="9"/>
      <c r="CY796" s="9"/>
      <c r="CZ796" s="9"/>
      <c r="DA796" s="9"/>
      <c r="DB796" s="9"/>
      <c r="DC796" s="9"/>
      <c r="DD796" s="9"/>
    </row>
    <row r="797" spans="3:108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8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8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8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84"/>
      <c r="CQ797" s="84"/>
      <c r="CR797" s="84"/>
      <c r="CS797" s="84"/>
      <c r="CT797" s="84"/>
      <c r="CU797" s="84"/>
      <c r="CV797" s="84"/>
      <c r="CW797" s="84"/>
      <c r="CX797" s="9"/>
      <c r="CY797" s="9"/>
      <c r="CZ797" s="9"/>
      <c r="DA797" s="9"/>
      <c r="DB797" s="9"/>
      <c r="DC797" s="9"/>
      <c r="DD797" s="9"/>
    </row>
    <row r="798" spans="3:108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8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8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8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84"/>
      <c r="CQ798" s="84"/>
      <c r="CR798" s="84"/>
      <c r="CS798" s="84"/>
      <c r="CT798" s="84"/>
      <c r="CU798" s="84"/>
      <c r="CV798" s="84"/>
      <c r="CW798" s="84"/>
      <c r="CX798" s="9"/>
      <c r="CY798" s="9"/>
      <c r="CZ798" s="9"/>
      <c r="DA798" s="9"/>
      <c r="DB798" s="9"/>
      <c r="DC798" s="9"/>
      <c r="DD798" s="9"/>
    </row>
    <row r="799" spans="3:108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8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8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8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84"/>
      <c r="CQ799" s="84"/>
      <c r="CR799" s="84"/>
      <c r="CS799" s="84"/>
      <c r="CT799" s="84"/>
      <c r="CU799" s="84"/>
      <c r="CV799" s="84"/>
      <c r="CW799" s="84"/>
      <c r="CX799" s="9"/>
      <c r="CY799" s="9"/>
      <c r="CZ799" s="9"/>
      <c r="DA799" s="9"/>
      <c r="DB799" s="9"/>
      <c r="DC799" s="9"/>
      <c r="DD799" s="9"/>
    </row>
    <row r="800" spans="3:108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8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8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8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84"/>
      <c r="CQ800" s="84"/>
      <c r="CR800" s="84"/>
      <c r="CS800" s="84"/>
      <c r="CT800" s="84"/>
      <c r="CU800" s="84"/>
      <c r="CV800" s="84"/>
      <c r="CW800" s="84"/>
      <c r="CX800" s="9"/>
      <c r="CY800" s="9"/>
      <c r="CZ800" s="9"/>
      <c r="DA800" s="9"/>
      <c r="DB800" s="9"/>
      <c r="DC800" s="9"/>
      <c r="DD800" s="9"/>
    </row>
    <row r="801" spans="3:108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8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8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8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84"/>
      <c r="CQ801" s="84"/>
      <c r="CR801" s="84"/>
      <c r="CS801" s="84"/>
      <c r="CT801" s="84"/>
      <c r="CU801" s="84"/>
      <c r="CV801" s="84"/>
      <c r="CW801" s="84"/>
      <c r="CX801" s="9"/>
      <c r="CY801" s="9"/>
      <c r="CZ801" s="9"/>
      <c r="DA801" s="9"/>
      <c r="DB801" s="9"/>
      <c r="DC801" s="9"/>
      <c r="DD801" s="9"/>
    </row>
    <row r="802" spans="3:108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8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8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8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84"/>
      <c r="CQ802" s="84"/>
      <c r="CR802" s="84"/>
      <c r="CS802" s="84"/>
      <c r="CT802" s="84"/>
      <c r="CU802" s="84"/>
      <c r="CV802" s="84"/>
      <c r="CW802" s="84"/>
      <c r="CX802" s="9"/>
      <c r="CY802" s="9"/>
      <c r="CZ802" s="9"/>
      <c r="DA802" s="9"/>
      <c r="DB802" s="9"/>
      <c r="DC802" s="9"/>
      <c r="DD802" s="9"/>
    </row>
    <row r="803" spans="3:108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8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8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8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84"/>
      <c r="CQ803" s="84"/>
      <c r="CR803" s="84"/>
      <c r="CS803" s="84"/>
      <c r="CT803" s="84"/>
      <c r="CU803" s="84"/>
      <c r="CV803" s="84"/>
      <c r="CW803" s="84"/>
      <c r="CX803" s="9"/>
      <c r="CY803" s="9"/>
      <c r="CZ803" s="9"/>
      <c r="DA803" s="9"/>
      <c r="DB803" s="9"/>
      <c r="DC803" s="9"/>
      <c r="DD803" s="9"/>
    </row>
    <row r="804" spans="3:108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8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8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8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84"/>
      <c r="CQ804" s="84"/>
      <c r="CR804" s="84"/>
      <c r="CS804" s="84"/>
      <c r="CT804" s="84"/>
      <c r="CU804" s="84"/>
      <c r="CV804" s="84"/>
      <c r="CW804" s="84"/>
      <c r="CX804" s="9"/>
      <c r="CY804" s="9"/>
      <c r="CZ804" s="9"/>
      <c r="DA804" s="9"/>
      <c r="DB804" s="9"/>
      <c r="DC804" s="9"/>
      <c r="DD804" s="9"/>
    </row>
    <row r="805" spans="3:108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8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8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8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84"/>
      <c r="CQ805" s="84"/>
      <c r="CR805" s="84"/>
      <c r="CS805" s="84"/>
      <c r="CT805" s="84"/>
      <c r="CU805" s="84"/>
      <c r="CV805" s="84"/>
      <c r="CW805" s="84"/>
      <c r="CX805" s="9"/>
      <c r="CY805" s="9"/>
      <c r="CZ805" s="9"/>
      <c r="DA805" s="9"/>
      <c r="DB805" s="9"/>
      <c r="DC805" s="9"/>
      <c r="DD805" s="9"/>
    </row>
    <row r="806" spans="3:108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8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8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8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84"/>
      <c r="CQ806" s="84"/>
      <c r="CR806" s="84"/>
      <c r="CS806" s="84"/>
      <c r="CT806" s="84"/>
      <c r="CU806" s="84"/>
      <c r="CV806" s="84"/>
      <c r="CW806" s="84"/>
      <c r="CX806" s="9"/>
      <c r="CY806" s="9"/>
      <c r="CZ806" s="9"/>
      <c r="DA806" s="9"/>
      <c r="DB806" s="9"/>
      <c r="DC806" s="9"/>
      <c r="DD806" s="9"/>
    </row>
    <row r="807" spans="3:108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8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8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8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84"/>
      <c r="CQ807" s="84"/>
      <c r="CR807" s="84"/>
      <c r="CS807" s="84"/>
      <c r="CT807" s="84"/>
      <c r="CU807" s="84"/>
      <c r="CV807" s="84"/>
      <c r="CW807" s="84"/>
      <c r="CX807" s="9"/>
      <c r="CY807" s="9"/>
      <c r="CZ807" s="9"/>
      <c r="DA807" s="9"/>
      <c r="DB807" s="9"/>
      <c r="DC807" s="9"/>
      <c r="DD807" s="9"/>
    </row>
    <row r="808" spans="3:108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8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8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8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84"/>
      <c r="CQ808" s="84"/>
      <c r="CR808" s="84"/>
      <c r="CS808" s="84"/>
      <c r="CT808" s="84"/>
      <c r="CU808" s="84"/>
      <c r="CV808" s="84"/>
      <c r="CW808" s="84"/>
      <c r="CX808" s="9"/>
      <c r="CY808" s="9"/>
      <c r="CZ808" s="9"/>
      <c r="DA808" s="9"/>
      <c r="DB808" s="9"/>
      <c r="DC808" s="9"/>
      <c r="DD808" s="9"/>
    </row>
    <row r="809" spans="3:108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8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8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8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84"/>
      <c r="CQ809" s="84"/>
      <c r="CR809" s="84"/>
      <c r="CS809" s="84"/>
      <c r="CT809" s="84"/>
      <c r="CU809" s="84"/>
      <c r="CV809" s="84"/>
      <c r="CW809" s="84"/>
      <c r="CX809" s="9"/>
      <c r="CY809" s="9"/>
      <c r="CZ809" s="9"/>
      <c r="DA809" s="9"/>
      <c r="DB809" s="9"/>
      <c r="DC809" s="9"/>
      <c r="DD809" s="9"/>
    </row>
    <row r="810" spans="3:108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8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8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8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84"/>
      <c r="CQ810" s="84"/>
      <c r="CR810" s="84"/>
      <c r="CS810" s="84"/>
      <c r="CT810" s="84"/>
      <c r="CU810" s="84"/>
      <c r="CV810" s="84"/>
      <c r="CW810" s="84"/>
      <c r="CX810" s="9"/>
      <c r="CY810" s="9"/>
      <c r="CZ810" s="9"/>
      <c r="DA810" s="9"/>
      <c r="DB810" s="9"/>
      <c r="DC810" s="9"/>
      <c r="DD810" s="9"/>
    </row>
    <row r="811" spans="3:108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8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8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8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84"/>
      <c r="CQ811" s="84"/>
      <c r="CR811" s="84"/>
      <c r="CS811" s="84"/>
      <c r="CT811" s="84"/>
      <c r="CU811" s="84"/>
      <c r="CV811" s="84"/>
      <c r="CW811" s="84"/>
      <c r="CX811" s="9"/>
      <c r="CY811" s="9"/>
      <c r="CZ811" s="9"/>
      <c r="DA811" s="9"/>
      <c r="DB811" s="9"/>
      <c r="DC811" s="9"/>
      <c r="DD811" s="9"/>
    </row>
    <row r="812" spans="3:108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8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8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8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84"/>
      <c r="CQ812" s="84"/>
      <c r="CR812" s="84"/>
      <c r="CS812" s="84"/>
      <c r="CT812" s="84"/>
      <c r="CU812" s="84"/>
      <c r="CV812" s="84"/>
      <c r="CW812" s="84"/>
      <c r="CX812" s="9"/>
      <c r="CY812" s="9"/>
      <c r="CZ812" s="9"/>
      <c r="DA812" s="9"/>
      <c r="DB812" s="9"/>
      <c r="DC812" s="9"/>
      <c r="DD812" s="9"/>
    </row>
    <row r="813" spans="3:108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8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8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8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84"/>
      <c r="CQ813" s="84"/>
      <c r="CR813" s="84"/>
      <c r="CS813" s="84"/>
      <c r="CT813" s="84"/>
      <c r="CU813" s="84"/>
      <c r="CV813" s="84"/>
      <c r="CW813" s="84"/>
      <c r="CX813" s="9"/>
      <c r="CY813" s="9"/>
      <c r="CZ813" s="9"/>
      <c r="DA813" s="9"/>
      <c r="DB813" s="9"/>
      <c r="DC813" s="9"/>
      <c r="DD813" s="9"/>
    </row>
    <row r="814" spans="3:108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8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8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8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84"/>
      <c r="CQ814" s="84"/>
      <c r="CR814" s="84"/>
      <c r="CS814" s="84"/>
      <c r="CT814" s="84"/>
      <c r="CU814" s="84"/>
      <c r="CV814" s="84"/>
      <c r="CW814" s="84"/>
      <c r="CX814" s="9"/>
      <c r="CY814" s="9"/>
      <c r="CZ814" s="9"/>
      <c r="DA814" s="9"/>
      <c r="DB814" s="9"/>
      <c r="DC814" s="9"/>
      <c r="DD814" s="9"/>
    </row>
    <row r="815" spans="3:108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8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8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8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84"/>
      <c r="CQ815" s="84"/>
      <c r="CR815" s="84"/>
      <c r="CS815" s="84"/>
      <c r="CT815" s="84"/>
      <c r="CU815" s="84"/>
      <c r="CV815" s="84"/>
      <c r="CW815" s="84"/>
      <c r="CX815" s="9"/>
      <c r="CY815" s="9"/>
      <c r="CZ815" s="9"/>
      <c r="DA815" s="9"/>
      <c r="DB815" s="9"/>
      <c r="DC815" s="9"/>
      <c r="DD815" s="9"/>
    </row>
    <row r="816" spans="3:108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8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8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8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84"/>
      <c r="CQ816" s="84"/>
      <c r="CR816" s="84"/>
      <c r="CS816" s="84"/>
      <c r="CT816" s="84"/>
      <c r="CU816" s="84"/>
      <c r="CV816" s="84"/>
      <c r="CW816" s="84"/>
      <c r="CX816" s="9"/>
      <c r="CY816" s="9"/>
      <c r="CZ816" s="9"/>
      <c r="DA816" s="9"/>
      <c r="DB816" s="9"/>
      <c r="DC816" s="9"/>
      <c r="DD816" s="9"/>
    </row>
    <row r="817" spans="3:108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8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8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8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84"/>
      <c r="CQ817" s="84"/>
      <c r="CR817" s="84"/>
      <c r="CS817" s="84"/>
      <c r="CT817" s="84"/>
      <c r="CU817" s="84"/>
      <c r="CV817" s="84"/>
      <c r="CW817" s="84"/>
      <c r="CX817" s="9"/>
      <c r="CY817" s="9"/>
      <c r="CZ817" s="9"/>
      <c r="DA817" s="9"/>
      <c r="DB817" s="9"/>
      <c r="DC817" s="9"/>
      <c r="DD817" s="9"/>
    </row>
    <row r="818" spans="3:108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8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8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8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84"/>
      <c r="CQ818" s="84"/>
      <c r="CR818" s="84"/>
      <c r="CS818" s="84"/>
      <c r="CT818" s="84"/>
      <c r="CU818" s="84"/>
      <c r="CV818" s="84"/>
      <c r="CW818" s="84"/>
      <c r="CX818" s="9"/>
      <c r="CY818" s="9"/>
      <c r="CZ818" s="9"/>
      <c r="DA818" s="9"/>
      <c r="DB818" s="9"/>
      <c r="DC818" s="9"/>
      <c r="DD818" s="9"/>
    </row>
    <row r="819" spans="3:108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8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8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8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84"/>
      <c r="CQ819" s="84"/>
      <c r="CR819" s="84"/>
      <c r="CS819" s="84"/>
      <c r="CT819" s="84"/>
      <c r="CU819" s="84"/>
      <c r="CV819" s="84"/>
      <c r="CW819" s="84"/>
      <c r="CX819" s="9"/>
      <c r="CY819" s="9"/>
      <c r="CZ819" s="9"/>
      <c r="DA819" s="9"/>
      <c r="DB819" s="9"/>
      <c r="DC819" s="9"/>
      <c r="DD819" s="9"/>
    </row>
    <row r="820" spans="3:108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8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8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8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84"/>
      <c r="CQ820" s="84"/>
      <c r="CR820" s="84"/>
      <c r="CS820" s="84"/>
      <c r="CT820" s="84"/>
      <c r="CU820" s="84"/>
      <c r="CV820" s="84"/>
      <c r="CW820" s="84"/>
      <c r="CX820" s="9"/>
      <c r="CY820" s="9"/>
      <c r="CZ820" s="9"/>
      <c r="DA820" s="9"/>
      <c r="DB820" s="9"/>
      <c r="DC820" s="9"/>
      <c r="DD820" s="9"/>
    </row>
    <row r="821" spans="3:108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8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8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8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84"/>
      <c r="CQ821" s="84"/>
      <c r="CR821" s="84"/>
      <c r="CS821" s="84"/>
      <c r="CT821" s="84"/>
      <c r="CU821" s="84"/>
      <c r="CV821" s="84"/>
      <c r="CW821" s="84"/>
      <c r="CX821" s="9"/>
      <c r="CY821" s="9"/>
      <c r="CZ821" s="9"/>
      <c r="DA821" s="9"/>
      <c r="DB821" s="9"/>
      <c r="DC821" s="9"/>
      <c r="DD821" s="9"/>
    </row>
    <row r="822" spans="3:108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8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8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8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84"/>
      <c r="CQ822" s="84"/>
      <c r="CR822" s="84"/>
      <c r="CS822" s="84"/>
      <c r="CT822" s="84"/>
      <c r="CU822" s="84"/>
      <c r="CV822" s="84"/>
      <c r="CW822" s="84"/>
      <c r="CX822" s="9"/>
      <c r="CY822" s="9"/>
      <c r="CZ822" s="9"/>
      <c r="DA822" s="9"/>
      <c r="DB822" s="9"/>
      <c r="DC822" s="9"/>
      <c r="DD822" s="9"/>
    </row>
    <row r="823" spans="3:108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8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8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8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84"/>
      <c r="CQ823" s="84"/>
      <c r="CR823" s="84"/>
      <c r="CS823" s="84"/>
      <c r="CT823" s="84"/>
      <c r="CU823" s="84"/>
      <c r="CV823" s="84"/>
      <c r="CW823" s="84"/>
      <c r="CX823" s="9"/>
      <c r="CY823" s="9"/>
      <c r="CZ823" s="9"/>
      <c r="DA823" s="9"/>
      <c r="DB823" s="9"/>
      <c r="DC823" s="9"/>
      <c r="DD823" s="9"/>
    </row>
    <row r="824" spans="3:108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8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8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8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84"/>
      <c r="CQ824" s="84"/>
      <c r="CR824" s="84"/>
      <c r="CS824" s="84"/>
      <c r="CT824" s="84"/>
      <c r="CU824" s="84"/>
      <c r="CV824" s="84"/>
      <c r="CW824" s="84"/>
      <c r="CX824" s="9"/>
      <c r="CY824" s="9"/>
      <c r="CZ824" s="9"/>
      <c r="DA824" s="9"/>
      <c r="DB824" s="9"/>
      <c r="DC824" s="9"/>
      <c r="DD824" s="9"/>
    </row>
    <row r="825" spans="3:108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8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8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8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84"/>
      <c r="CQ825" s="84"/>
      <c r="CR825" s="84"/>
      <c r="CS825" s="84"/>
      <c r="CT825" s="84"/>
      <c r="CU825" s="84"/>
      <c r="CV825" s="84"/>
      <c r="CW825" s="84"/>
      <c r="CX825" s="9"/>
      <c r="CY825" s="9"/>
      <c r="CZ825" s="9"/>
      <c r="DA825" s="9"/>
      <c r="DB825" s="9"/>
      <c r="DC825" s="9"/>
      <c r="DD825" s="9"/>
    </row>
    <row r="826" spans="3:108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8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8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8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84"/>
      <c r="CQ826" s="84"/>
      <c r="CR826" s="84"/>
      <c r="CS826" s="84"/>
      <c r="CT826" s="84"/>
      <c r="CU826" s="84"/>
      <c r="CV826" s="84"/>
      <c r="CW826" s="84"/>
      <c r="CX826" s="9"/>
      <c r="CY826" s="9"/>
      <c r="CZ826" s="9"/>
      <c r="DA826" s="9"/>
      <c r="DB826" s="9"/>
      <c r="DC826" s="9"/>
      <c r="DD826" s="9"/>
    </row>
    <row r="827" spans="3:108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8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8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8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84"/>
      <c r="CQ827" s="84"/>
      <c r="CR827" s="84"/>
      <c r="CS827" s="84"/>
      <c r="CT827" s="84"/>
      <c r="CU827" s="84"/>
      <c r="CV827" s="84"/>
      <c r="CW827" s="84"/>
      <c r="CX827" s="9"/>
      <c r="CY827" s="9"/>
      <c r="CZ827" s="9"/>
      <c r="DA827" s="9"/>
      <c r="DB827" s="9"/>
      <c r="DC827" s="9"/>
      <c r="DD827" s="9"/>
    </row>
    <row r="828" spans="3:108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8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8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8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84"/>
      <c r="CQ828" s="84"/>
      <c r="CR828" s="84"/>
      <c r="CS828" s="84"/>
      <c r="CT828" s="84"/>
      <c r="CU828" s="84"/>
      <c r="CV828" s="84"/>
      <c r="CW828" s="84"/>
      <c r="CX828" s="9"/>
      <c r="CY828" s="9"/>
      <c r="CZ828" s="9"/>
      <c r="DA828" s="9"/>
      <c r="DB828" s="9"/>
      <c r="DC828" s="9"/>
      <c r="DD828" s="9"/>
    </row>
    <row r="829" spans="3:108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8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8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8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84"/>
      <c r="CQ829" s="84"/>
      <c r="CR829" s="84"/>
      <c r="CS829" s="84"/>
      <c r="CT829" s="84"/>
      <c r="CU829" s="84"/>
      <c r="CV829" s="84"/>
      <c r="CW829" s="84"/>
      <c r="CX829" s="9"/>
      <c r="CY829" s="9"/>
      <c r="CZ829" s="9"/>
      <c r="DA829" s="9"/>
      <c r="DB829" s="9"/>
      <c r="DC829" s="9"/>
      <c r="DD829" s="9"/>
    </row>
    <row r="830" spans="3:108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8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8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8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84"/>
      <c r="CQ830" s="84"/>
      <c r="CR830" s="84"/>
      <c r="CS830" s="84"/>
      <c r="CT830" s="84"/>
      <c r="CU830" s="84"/>
      <c r="CV830" s="84"/>
      <c r="CW830" s="84"/>
      <c r="CX830" s="9"/>
      <c r="CY830" s="9"/>
      <c r="CZ830" s="9"/>
      <c r="DA830" s="9"/>
      <c r="DB830" s="9"/>
      <c r="DC830" s="9"/>
      <c r="DD830" s="9"/>
    </row>
    <row r="831" spans="3:108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8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8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8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84"/>
      <c r="CQ831" s="84"/>
      <c r="CR831" s="84"/>
      <c r="CS831" s="84"/>
      <c r="CT831" s="84"/>
      <c r="CU831" s="84"/>
      <c r="CV831" s="84"/>
      <c r="CW831" s="84"/>
      <c r="CX831" s="9"/>
      <c r="CY831" s="9"/>
      <c r="CZ831" s="9"/>
      <c r="DA831" s="9"/>
      <c r="DB831" s="9"/>
      <c r="DC831" s="9"/>
      <c r="DD831" s="9"/>
    </row>
    <row r="832" spans="3:108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8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8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8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84"/>
      <c r="CQ832" s="84"/>
      <c r="CR832" s="84"/>
      <c r="CS832" s="84"/>
      <c r="CT832" s="84"/>
      <c r="CU832" s="84"/>
      <c r="CV832" s="84"/>
      <c r="CW832" s="84"/>
      <c r="CX832" s="9"/>
      <c r="CY832" s="9"/>
      <c r="CZ832" s="9"/>
      <c r="DA832" s="9"/>
      <c r="DB832" s="9"/>
      <c r="DC832" s="9"/>
      <c r="DD832" s="9"/>
    </row>
    <row r="833" spans="3:108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8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8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8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84"/>
      <c r="CQ833" s="84"/>
      <c r="CR833" s="84"/>
      <c r="CS833" s="84"/>
      <c r="CT833" s="84"/>
      <c r="CU833" s="84"/>
      <c r="CV833" s="84"/>
      <c r="CW833" s="84"/>
      <c r="CX833" s="9"/>
      <c r="CY833" s="9"/>
      <c r="CZ833" s="9"/>
      <c r="DA833" s="9"/>
      <c r="DB833" s="9"/>
      <c r="DC833" s="9"/>
      <c r="DD833" s="9"/>
    </row>
    <row r="834" spans="3:108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8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8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8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84"/>
      <c r="CQ834" s="84"/>
      <c r="CR834" s="84"/>
      <c r="CS834" s="84"/>
      <c r="CT834" s="84"/>
      <c r="CU834" s="84"/>
      <c r="CV834" s="84"/>
      <c r="CW834" s="84"/>
      <c r="CX834" s="9"/>
      <c r="CY834" s="9"/>
      <c r="CZ834" s="9"/>
      <c r="DA834" s="9"/>
      <c r="DB834" s="9"/>
      <c r="DC834" s="9"/>
      <c r="DD834" s="9"/>
    </row>
    <row r="835" spans="3:108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8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8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8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84"/>
      <c r="CQ835" s="84"/>
      <c r="CR835" s="84"/>
      <c r="CS835" s="84"/>
      <c r="CT835" s="84"/>
      <c r="CU835" s="84"/>
      <c r="CV835" s="84"/>
      <c r="CW835" s="84"/>
      <c r="CX835" s="9"/>
      <c r="CY835" s="9"/>
      <c r="CZ835" s="9"/>
      <c r="DA835" s="9"/>
      <c r="DB835" s="9"/>
      <c r="DC835" s="9"/>
      <c r="DD835" s="9"/>
    </row>
    <row r="836" spans="3:108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8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8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8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84"/>
      <c r="CQ836" s="84"/>
      <c r="CR836" s="84"/>
      <c r="CS836" s="84"/>
      <c r="CT836" s="84"/>
      <c r="CU836" s="84"/>
      <c r="CV836" s="84"/>
      <c r="CW836" s="84"/>
      <c r="CX836" s="9"/>
      <c r="CY836" s="9"/>
      <c r="CZ836" s="9"/>
      <c r="DA836" s="9"/>
      <c r="DB836" s="9"/>
      <c r="DC836" s="9"/>
      <c r="DD836" s="9"/>
    </row>
    <row r="837" spans="3:108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8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8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8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84"/>
      <c r="CQ837" s="84"/>
      <c r="CR837" s="84"/>
      <c r="CS837" s="84"/>
      <c r="CT837" s="84"/>
      <c r="CU837" s="84"/>
      <c r="CV837" s="84"/>
      <c r="CW837" s="84"/>
      <c r="CX837" s="9"/>
      <c r="CY837" s="9"/>
      <c r="CZ837" s="9"/>
      <c r="DA837" s="9"/>
      <c r="DB837" s="9"/>
      <c r="DC837" s="9"/>
      <c r="DD837" s="9"/>
    </row>
    <row r="838" spans="3:108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8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8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8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84"/>
      <c r="CQ838" s="84"/>
      <c r="CR838" s="84"/>
      <c r="CS838" s="84"/>
      <c r="CT838" s="84"/>
      <c r="CU838" s="84"/>
      <c r="CV838" s="84"/>
      <c r="CW838" s="84"/>
      <c r="CX838" s="9"/>
      <c r="CY838" s="9"/>
      <c r="CZ838" s="9"/>
      <c r="DA838" s="9"/>
      <c r="DB838" s="9"/>
      <c r="DC838" s="9"/>
      <c r="DD838" s="9"/>
    </row>
    <row r="839" spans="3:108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8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8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8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84"/>
      <c r="CQ839" s="84"/>
      <c r="CR839" s="84"/>
      <c r="CS839" s="84"/>
      <c r="CT839" s="84"/>
      <c r="CU839" s="84"/>
      <c r="CV839" s="84"/>
      <c r="CW839" s="84"/>
      <c r="CX839" s="9"/>
      <c r="CY839" s="9"/>
      <c r="CZ839" s="9"/>
      <c r="DA839" s="9"/>
      <c r="DB839" s="9"/>
      <c r="DC839" s="9"/>
      <c r="DD839" s="9"/>
    </row>
    <row r="840" spans="3:108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8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8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8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84"/>
      <c r="CQ840" s="84"/>
      <c r="CR840" s="84"/>
      <c r="CS840" s="84"/>
      <c r="CT840" s="84"/>
      <c r="CU840" s="84"/>
      <c r="CV840" s="84"/>
      <c r="CW840" s="84"/>
      <c r="CX840" s="9"/>
      <c r="CY840" s="9"/>
      <c r="CZ840" s="9"/>
      <c r="DA840" s="9"/>
      <c r="DB840" s="9"/>
      <c r="DC840" s="9"/>
      <c r="DD840" s="9"/>
    </row>
    <row r="841" spans="3:108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8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8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8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84"/>
      <c r="CQ841" s="84"/>
      <c r="CR841" s="84"/>
      <c r="CS841" s="84"/>
      <c r="CT841" s="84"/>
      <c r="CU841" s="84"/>
      <c r="CV841" s="84"/>
      <c r="CW841" s="84"/>
      <c r="CX841" s="9"/>
      <c r="CY841" s="9"/>
      <c r="CZ841" s="9"/>
      <c r="DA841" s="9"/>
      <c r="DB841" s="9"/>
      <c r="DC841" s="9"/>
      <c r="DD841" s="9"/>
    </row>
    <row r="842" spans="3:108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8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8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8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84"/>
      <c r="CQ842" s="84"/>
      <c r="CR842" s="84"/>
      <c r="CS842" s="84"/>
      <c r="CT842" s="84"/>
      <c r="CU842" s="84"/>
      <c r="CV842" s="84"/>
      <c r="CW842" s="84"/>
      <c r="CX842" s="9"/>
      <c r="CY842" s="9"/>
      <c r="CZ842" s="9"/>
      <c r="DA842" s="9"/>
      <c r="DB842" s="9"/>
      <c r="DC842" s="9"/>
      <c r="DD842" s="9"/>
    </row>
    <row r="843" spans="3:108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8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8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8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84"/>
      <c r="CQ843" s="84"/>
      <c r="CR843" s="84"/>
      <c r="CS843" s="84"/>
      <c r="CT843" s="84"/>
      <c r="CU843" s="84"/>
      <c r="CV843" s="84"/>
      <c r="CW843" s="84"/>
      <c r="CX843" s="9"/>
      <c r="CY843" s="9"/>
      <c r="CZ843" s="9"/>
      <c r="DA843" s="9"/>
      <c r="DB843" s="9"/>
      <c r="DC843" s="9"/>
      <c r="DD843" s="9"/>
    </row>
    <row r="844" spans="3:108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8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8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8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84"/>
      <c r="CQ844" s="84"/>
      <c r="CR844" s="84"/>
      <c r="CS844" s="84"/>
      <c r="CT844" s="84"/>
      <c r="CU844" s="84"/>
      <c r="CV844" s="84"/>
      <c r="CW844" s="84"/>
      <c r="CX844" s="9"/>
      <c r="CY844" s="9"/>
      <c r="CZ844" s="9"/>
      <c r="DA844" s="9"/>
      <c r="DB844" s="9"/>
      <c r="DC844" s="9"/>
      <c r="DD844" s="9"/>
    </row>
    <row r="845" spans="3:108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8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8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8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84"/>
      <c r="CQ845" s="84"/>
      <c r="CR845" s="84"/>
      <c r="CS845" s="84"/>
      <c r="CT845" s="84"/>
      <c r="CU845" s="84"/>
      <c r="CV845" s="84"/>
      <c r="CW845" s="84"/>
      <c r="CX845" s="9"/>
      <c r="CY845" s="9"/>
      <c r="CZ845" s="9"/>
      <c r="DA845" s="9"/>
      <c r="DB845" s="9"/>
      <c r="DC845" s="9"/>
      <c r="DD845" s="9"/>
    </row>
    <row r="846" spans="3:108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8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8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8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84"/>
      <c r="CQ846" s="84"/>
      <c r="CR846" s="84"/>
      <c r="CS846" s="84"/>
      <c r="CT846" s="84"/>
      <c r="CU846" s="84"/>
      <c r="CV846" s="84"/>
      <c r="CW846" s="84"/>
      <c r="CX846" s="9"/>
      <c r="CY846" s="9"/>
      <c r="CZ846" s="9"/>
      <c r="DA846" s="9"/>
      <c r="DB846" s="9"/>
      <c r="DC846" s="9"/>
      <c r="DD846" s="9"/>
    </row>
    <row r="847" spans="3:108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8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8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8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84"/>
      <c r="CQ847" s="84"/>
      <c r="CR847" s="84"/>
      <c r="CS847" s="84"/>
      <c r="CT847" s="84"/>
      <c r="CU847" s="84"/>
      <c r="CV847" s="84"/>
      <c r="CW847" s="84"/>
      <c r="CX847" s="9"/>
      <c r="CY847" s="9"/>
      <c r="CZ847" s="9"/>
      <c r="DA847" s="9"/>
      <c r="DB847" s="9"/>
      <c r="DC847" s="9"/>
      <c r="DD847" s="9"/>
    </row>
    <row r="848" spans="3:108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8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8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8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84"/>
      <c r="CQ848" s="84"/>
      <c r="CR848" s="84"/>
      <c r="CS848" s="84"/>
      <c r="CT848" s="84"/>
      <c r="CU848" s="84"/>
      <c r="CV848" s="84"/>
      <c r="CW848" s="84"/>
      <c r="CX848" s="9"/>
      <c r="CY848" s="9"/>
      <c r="CZ848" s="9"/>
      <c r="DA848" s="9"/>
      <c r="DB848" s="9"/>
      <c r="DC848" s="9"/>
      <c r="DD848" s="9"/>
    </row>
    <row r="849" spans="3:108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8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8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84"/>
      <c r="CQ849" s="84"/>
      <c r="CR849" s="84"/>
      <c r="CS849" s="84"/>
      <c r="CT849" s="84"/>
      <c r="CU849" s="84"/>
      <c r="CV849" s="84"/>
      <c r="CW849" s="84"/>
      <c r="CX849" s="9"/>
      <c r="CY849" s="9"/>
      <c r="CZ849" s="9"/>
      <c r="DA849" s="9"/>
      <c r="DB849" s="9"/>
      <c r="DC849" s="9"/>
      <c r="DD849" s="9"/>
    </row>
    <row r="850" spans="3:108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8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8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8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84"/>
      <c r="CQ850" s="84"/>
      <c r="CR850" s="84"/>
      <c r="CS850" s="84"/>
      <c r="CT850" s="84"/>
      <c r="CU850" s="84"/>
      <c r="CV850" s="84"/>
      <c r="CW850" s="84"/>
      <c r="CX850" s="9"/>
      <c r="CY850" s="9"/>
      <c r="CZ850" s="9"/>
      <c r="DA850" s="9"/>
      <c r="DB850" s="9"/>
      <c r="DC850" s="9"/>
      <c r="DD850" s="9"/>
    </row>
    <row r="851" spans="3:108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8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8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8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84"/>
      <c r="CQ851" s="84"/>
      <c r="CR851" s="84"/>
      <c r="CS851" s="84"/>
      <c r="CT851" s="84"/>
      <c r="CU851" s="84"/>
      <c r="CV851" s="84"/>
      <c r="CW851" s="84"/>
      <c r="CX851" s="9"/>
      <c r="CY851" s="9"/>
      <c r="CZ851" s="9"/>
      <c r="DA851" s="9"/>
      <c r="DB851" s="9"/>
      <c r="DC851" s="9"/>
      <c r="DD851" s="9"/>
    </row>
    <row r="852" spans="3:108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8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8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8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84"/>
      <c r="CQ852" s="84"/>
      <c r="CR852" s="84"/>
      <c r="CS852" s="84"/>
      <c r="CT852" s="84"/>
      <c r="CU852" s="84"/>
      <c r="CV852" s="84"/>
      <c r="CW852" s="84"/>
      <c r="CX852" s="9"/>
      <c r="CY852" s="9"/>
      <c r="CZ852" s="9"/>
      <c r="DA852" s="9"/>
      <c r="DB852" s="9"/>
      <c r="DC852" s="9"/>
      <c r="DD852" s="9"/>
    </row>
    <row r="853" spans="3:108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8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8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8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84"/>
      <c r="CQ853" s="84"/>
      <c r="CR853" s="84"/>
      <c r="CS853" s="84"/>
      <c r="CT853" s="84"/>
      <c r="CU853" s="84"/>
      <c r="CV853" s="84"/>
      <c r="CW853" s="84"/>
      <c r="CX853" s="9"/>
      <c r="CY853" s="9"/>
      <c r="CZ853" s="9"/>
      <c r="DA853" s="9"/>
      <c r="DB853" s="9"/>
      <c r="DC853" s="9"/>
      <c r="DD853" s="9"/>
    </row>
    <row r="854" spans="3:108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8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8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8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84"/>
      <c r="CQ854" s="84"/>
      <c r="CR854" s="84"/>
      <c r="CS854" s="84"/>
      <c r="CT854" s="84"/>
      <c r="CU854" s="84"/>
      <c r="CV854" s="84"/>
      <c r="CW854" s="84"/>
      <c r="CX854" s="9"/>
      <c r="CY854" s="9"/>
      <c r="CZ854" s="9"/>
      <c r="DA854" s="9"/>
      <c r="DB854" s="9"/>
      <c r="DC854" s="9"/>
      <c r="DD854" s="9"/>
    </row>
    <row r="855" spans="3:108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8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8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8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84"/>
      <c r="CQ855" s="84"/>
      <c r="CR855" s="84"/>
      <c r="CS855" s="84"/>
      <c r="CT855" s="84"/>
      <c r="CU855" s="84"/>
      <c r="CV855" s="84"/>
      <c r="CW855" s="84"/>
      <c r="CX855" s="9"/>
      <c r="CY855" s="9"/>
      <c r="CZ855" s="9"/>
      <c r="DA855" s="9"/>
      <c r="DB855" s="9"/>
      <c r="DC855" s="9"/>
      <c r="DD855" s="9"/>
    </row>
    <row r="856" spans="3:108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8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8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8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84"/>
      <c r="CQ856" s="84"/>
      <c r="CR856" s="84"/>
      <c r="CS856" s="84"/>
      <c r="CT856" s="84"/>
      <c r="CU856" s="84"/>
      <c r="CV856" s="84"/>
      <c r="CW856" s="84"/>
      <c r="CX856" s="9"/>
      <c r="CY856" s="9"/>
      <c r="CZ856" s="9"/>
      <c r="DA856" s="9"/>
      <c r="DB856" s="9"/>
      <c r="DC856" s="9"/>
      <c r="DD856" s="9"/>
    </row>
    <row r="857" spans="3:108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8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8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8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84"/>
      <c r="CQ857" s="84"/>
      <c r="CR857" s="84"/>
      <c r="CS857" s="84"/>
      <c r="CT857" s="84"/>
      <c r="CU857" s="84"/>
      <c r="CV857" s="84"/>
      <c r="CW857" s="84"/>
      <c r="CX857" s="9"/>
      <c r="CY857" s="9"/>
      <c r="CZ857" s="9"/>
      <c r="DA857" s="9"/>
      <c r="DB857" s="9"/>
      <c r="DC857" s="9"/>
      <c r="DD857" s="9"/>
    </row>
    <row r="858" spans="3:108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8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8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8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84"/>
      <c r="CQ858" s="84"/>
      <c r="CR858" s="84"/>
      <c r="CS858" s="84"/>
      <c r="CT858" s="84"/>
      <c r="CU858" s="84"/>
      <c r="CV858" s="84"/>
      <c r="CW858" s="84"/>
      <c r="CX858" s="9"/>
      <c r="CY858" s="9"/>
      <c r="CZ858" s="9"/>
      <c r="DA858" s="9"/>
      <c r="DB858" s="9"/>
      <c r="DC858" s="9"/>
      <c r="DD858" s="9"/>
    </row>
    <row r="859" spans="3:108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8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8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8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84"/>
      <c r="CQ859" s="84"/>
      <c r="CR859" s="84"/>
      <c r="CS859" s="84"/>
      <c r="CT859" s="84"/>
      <c r="CU859" s="84"/>
      <c r="CV859" s="84"/>
      <c r="CW859" s="84"/>
      <c r="CX859" s="9"/>
      <c r="CY859" s="9"/>
      <c r="CZ859" s="9"/>
      <c r="DA859" s="9"/>
      <c r="DB859" s="9"/>
      <c r="DC859" s="9"/>
      <c r="DD859" s="9"/>
    </row>
    <row r="860" spans="3:108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8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8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8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84"/>
      <c r="CQ860" s="84"/>
      <c r="CR860" s="84"/>
      <c r="CS860" s="84"/>
      <c r="CT860" s="84"/>
      <c r="CU860" s="84"/>
      <c r="CV860" s="84"/>
      <c r="CW860" s="84"/>
      <c r="CX860" s="9"/>
      <c r="CY860" s="9"/>
      <c r="CZ860" s="9"/>
      <c r="DA860" s="9"/>
      <c r="DB860" s="9"/>
      <c r="DC860" s="9"/>
      <c r="DD860" s="9"/>
    </row>
    <row r="861" spans="3:108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8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8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8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84"/>
      <c r="CQ861" s="84"/>
      <c r="CR861" s="84"/>
      <c r="CS861" s="84"/>
      <c r="CT861" s="84"/>
      <c r="CU861" s="84"/>
      <c r="CV861" s="84"/>
      <c r="CW861" s="84"/>
      <c r="CX861" s="9"/>
      <c r="CY861" s="9"/>
      <c r="CZ861" s="9"/>
      <c r="DA861" s="9"/>
      <c r="DB861" s="9"/>
      <c r="DC861" s="9"/>
      <c r="DD861" s="9"/>
    </row>
    <row r="862" spans="3:108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8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8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8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84"/>
      <c r="CQ862" s="84"/>
      <c r="CR862" s="84"/>
      <c r="CS862" s="84"/>
      <c r="CT862" s="84"/>
      <c r="CU862" s="84"/>
      <c r="CV862" s="84"/>
      <c r="CW862" s="84"/>
      <c r="CX862" s="9"/>
      <c r="CY862" s="9"/>
      <c r="CZ862" s="9"/>
      <c r="DA862" s="9"/>
      <c r="DB862" s="9"/>
      <c r="DC862" s="9"/>
      <c r="DD862" s="9"/>
    </row>
    <row r="863" spans="3:108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8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8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8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84"/>
      <c r="CQ863" s="84"/>
      <c r="CR863" s="84"/>
      <c r="CS863" s="84"/>
      <c r="CT863" s="84"/>
      <c r="CU863" s="84"/>
      <c r="CV863" s="84"/>
      <c r="CW863" s="84"/>
      <c r="CX863" s="9"/>
      <c r="CY863" s="9"/>
      <c r="CZ863" s="9"/>
      <c r="DA863" s="9"/>
      <c r="DB863" s="9"/>
      <c r="DC863" s="9"/>
      <c r="DD863" s="9"/>
    </row>
    <row r="864" spans="3:108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8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8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8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84"/>
      <c r="CQ864" s="84"/>
      <c r="CR864" s="84"/>
      <c r="CS864" s="84"/>
      <c r="CT864" s="84"/>
      <c r="CU864" s="84"/>
      <c r="CV864" s="84"/>
      <c r="CW864" s="84"/>
      <c r="CX864" s="9"/>
      <c r="CY864" s="9"/>
      <c r="CZ864" s="9"/>
      <c r="DA864" s="9"/>
      <c r="DB864" s="9"/>
      <c r="DC864" s="9"/>
      <c r="DD864" s="9"/>
    </row>
    <row r="865" spans="3:108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8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8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8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84"/>
      <c r="CQ865" s="84"/>
      <c r="CR865" s="84"/>
      <c r="CS865" s="84"/>
      <c r="CT865" s="84"/>
      <c r="CU865" s="84"/>
      <c r="CV865" s="84"/>
      <c r="CW865" s="84"/>
      <c r="CX865" s="9"/>
      <c r="CY865" s="9"/>
      <c r="CZ865" s="9"/>
      <c r="DA865" s="9"/>
      <c r="DB865" s="9"/>
      <c r="DC865" s="9"/>
      <c r="DD865" s="9"/>
    </row>
    <row r="866" spans="3:108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8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8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84"/>
      <c r="CQ866" s="84"/>
      <c r="CR866" s="84"/>
      <c r="CS866" s="84"/>
      <c r="CT866" s="84"/>
      <c r="CU866" s="84"/>
      <c r="CV866" s="84"/>
      <c r="CW866" s="84"/>
      <c r="CX866" s="9"/>
      <c r="CY866" s="9"/>
      <c r="CZ866" s="9"/>
      <c r="DA866" s="9"/>
      <c r="DB866" s="9"/>
      <c r="DC866" s="9"/>
      <c r="DD866" s="9"/>
    </row>
    <row r="867" spans="3:108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8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8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8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84"/>
      <c r="CQ867" s="84"/>
      <c r="CR867" s="84"/>
      <c r="CS867" s="84"/>
      <c r="CT867" s="84"/>
      <c r="CU867" s="84"/>
      <c r="CV867" s="84"/>
      <c r="CW867" s="84"/>
      <c r="CX867" s="9"/>
      <c r="CY867" s="9"/>
      <c r="CZ867" s="9"/>
      <c r="DA867" s="9"/>
      <c r="DB867" s="9"/>
      <c r="DC867" s="9"/>
      <c r="DD867" s="9"/>
    </row>
    <row r="868" spans="3:108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8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8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84"/>
      <c r="CQ868" s="84"/>
      <c r="CR868" s="84"/>
      <c r="CS868" s="84"/>
      <c r="CT868" s="84"/>
      <c r="CU868" s="84"/>
      <c r="CV868" s="84"/>
      <c r="CW868" s="84"/>
      <c r="CX868" s="9"/>
      <c r="CY868" s="9"/>
      <c r="CZ868" s="9"/>
      <c r="DA868" s="9"/>
      <c r="DB868" s="9"/>
      <c r="DC868" s="9"/>
      <c r="DD868" s="9"/>
    </row>
    <row r="869" spans="3:108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8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8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8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84"/>
      <c r="CQ869" s="84"/>
      <c r="CR869" s="84"/>
      <c r="CS869" s="84"/>
      <c r="CT869" s="84"/>
      <c r="CU869" s="84"/>
      <c r="CV869" s="84"/>
      <c r="CW869" s="84"/>
      <c r="CX869" s="9"/>
      <c r="CY869" s="9"/>
      <c r="CZ869" s="9"/>
      <c r="DA869" s="9"/>
      <c r="DB869" s="9"/>
      <c r="DC869" s="9"/>
      <c r="DD869" s="9"/>
    </row>
    <row r="870" spans="3:108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8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8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8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84"/>
      <c r="CQ870" s="84"/>
      <c r="CR870" s="84"/>
      <c r="CS870" s="84"/>
      <c r="CT870" s="84"/>
      <c r="CU870" s="84"/>
      <c r="CV870" s="84"/>
      <c r="CW870" s="84"/>
      <c r="CX870" s="9"/>
      <c r="CY870" s="9"/>
      <c r="CZ870" s="9"/>
      <c r="DA870" s="9"/>
      <c r="DB870" s="9"/>
      <c r="DC870" s="9"/>
      <c r="DD870" s="9"/>
    </row>
    <row r="871" spans="3:108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8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8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8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84"/>
      <c r="CQ871" s="84"/>
      <c r="CR871" s="84"/>
      <c r="CS871" s="84"/>
      <c r="CT871" s="84"/>
      <c r="CU871" s="84"/>
      <c r="CV871" s="84"/>
      <c r="CW871" s="84"/>
      <c r="CX871" s="9"/>
      <c r="CY871" s="9"/>
      <c r="CZ871" s="9"/>
      <c r="DA871" s="9"/>
      <c r="DB871" s="9"/>
      <c r="DC871" s="9"/>
      <c r="DD871" s="9"/>
    </row>
    <row r="872" spans="3:108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8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8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8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84"/>
      <c r="CQ872" s="84"/>
      <c r="CR872" s="84"/>
      <c r="CS872" s="84"/>
      <c r="CT872" s="84"/>
      <c r="CU872" s="84"/>
      <c r="CV872" s="84"/>
      <c r="CW872" s="84"/>
      <c r="CX872" s="9"/>
      <c r="CY872" s="9"/>
      <c r="CZ872" s="9"/>
      <c r="DA872" s="9"/>
      <c r="DB872" s="9"/>
      <c r="DC872" s="9"/>
      <c r="DD872" s="9"/>
    </row>
    <row r="873" spans="3:108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8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8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8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84"/>
      <c r="CQ873" s="84"/>
      <c r="CR873" s="84"/>
      <c r="CS873" s="84"/>
      <c r="CT873" s="84"/>
      <c r="CU873" s="84"/>
      <c r="CV873" s="84"/>
      <c r="CW873" s="84"/>
      <c r="CX873" s="9"/>
      <c r="CY873" s="9"/>
      <c r="CZ873" s="9"/>
      <c r="DA873" s="9"/>
      <c r="DB873" s="9"/>
      <c r="DC873" s="9"/>
      <c r="DD873" s="9"/>
    </row>
    <row r="874" spans="3:108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8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8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8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84"/>
      <c r="CQ874" s="84"/>
      <c r="CR874" s="84"/>
      <c r="CS874" s="84"/>
      <c r="CT874" s="84"/>
      <c r="CU874" s="84"/>
      <c r="CV874" s="84"/>
      <c r="CW874" s="84"/>
      <c r="CX874" s="9"/>
      <c r="CY874" s="9"/>
      <c r="CZ874" s="9"/>
      <c r="DA874" s="9"/>
      <c r="DB874" s="9"/>
      <c r="DC874" s="9"/>
      <c r="DD874" s="9"/>
    </row>
    <row r="875" spans="3:108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8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8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8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84"/>
      <c r="CQ875" s="84"/>
      <c r="CR875" s="84"/>
      <c r="CS875" s="84"/>
      <c r="CT875" s="84"/>
      <c r="CU875" s="84"/>
      <c r="CV875" s="84"/>
      <c r="CW875" s="84"/>
      <c r="CX875" s="9"/>
      <c r="CY875" s="9"/>
      <c r="CZ875" s="9"/>
      <c r="DA875" s="9"/>
      <c r="DB875" s="9"/>
      <c r="DC875" s="9"/>
      <c r="DD875" s="9"/>
    </row>
    <row r="876" spans="3:108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8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8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8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84"/>
      <c r="CQ876" s="84"/>
      <c r="CR876" s="84"/>
      <c r="CS876" s="84"/>
      <c r="CT876" s="84"/>
      <c r="CU876" s="84"/>
      <c r="CV876" s="84"/>
      <c r="CW876" s="84"/>
      <c r="CX876" s="9"/>
      <c r="CY876" s="9"/>
      <c r="CZ876" s="9"/>
      <c r="DA876" s="9"/>
      <c r="DB876" s="9"/>
      <c r="DC876" s="9"/>
      <c r="DD876" s="9"/>
    </row>
    <row r="877" spans="3:108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8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8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8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84"/>
      <c r="CQ877" s="84"/>
      <c r="CR877" s="84"/>
      <c r="CS877" s="84"/>
      <c r="CT877" s="84"/>
      <c r="CU877" s="84"/>
      <c r="CV877" s="84"/>
      <c r="CW877" s="84"/>
      <c r="CX877" s="9"/>
      <c r="CY877" s="9"/>
      <c r="CZ877" s="9"/>
      <c r="DA877" s="9"/>
      <c r="DB877" s="9"/>
      <c r="DC877" s="9"/>
      <c r="DD877" s="9"/>
    </row>
    <row r="878" spans="3:108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8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8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8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84"/>
      <c r="CQ878" s="84"/>
      <c r="CR878" s="84"/>
      <c r="CS878" s="84"/>
      <c r="CT878" s="84"/>
      <c r="CU878" s="84"/>
      <c r="CV878" s="84"/>
      <c r="CW878" s="84"/>
      <c r="CX878" s="9"/>
      <c r="CY878" s="9"/>
      <c r="CZ878" s="9"/>
      <c r="DA878" s="9"/>
      <c r="DB878" s="9"/>
      <c r="DC878" s="9"/>
      <c r="DD878" s="9"/>
    </row>
    <row r="879" spans="3:108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8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8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8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84"/>
      <c r="CQ879" s="84"/>
      <c r="CR879" s="84"/>
      <c r="CS879" s="84"/>
      <c r="CT879" s="84"/>
      <c r="CU879" s="84"/>
      <c r="CV879" s="84"/>
      <c r="CW879" s="84"/>
      <c r="CX879" s="9"/>
      <c r="CY879" s="9"/>
      <c r="CZ879" s="9"/>
      <c r="DA879" s="9"/>
      <c r="DB879" s="9"/>
      <c r="DC879" s="9"/>
      <c r="DD879" s="9"/>
    </row>
    <row r="880" spans="3:108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8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8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8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84"/>
      <c r="CQ880" s="84"/>
      <c r="CR880" s="84"/>
      <c r="CS880" s="84"/>
      <c r="CT880" s="84"/>
      <c r="CU880" s="84"/>
      <c r="CV880" s="84"/>
      <c r="CW880" s="84"/>
      <c r="CX880" s="9"/>
      <c r="CY880" s="9"/>
      <c r="CZ880" s="9"/>
      <c r="DA880" s="9"/>
      <c r="DB880" s="9"/>
      <c r="DC880" s="9"/>
      <c r="DD880" s="9"/>
    </row>
    <row r="881" spans="3:108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8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8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8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84"/>
      <c r="CQ881" s="84"/>
      <c r="CR881" s="84"/>
      <c r="CS881" s="84"/>
      <c r="CT881" s="84"/>
      <c r="CU881" s="84"/>
      <c r="CV881" s="84"/>
      <c r="CW881" s="84"/>
      <c r="CX881" s="9"/>
      <c r="CY881" s="9"/>
      <c r="CZ881" s="9"/>
      <c r="DA881" s="9"/>
      <c r="DB881" s="9"/>
      <c r="DC881" s="9"/>
      <c r="DD881" s="9"/>
    </row>
    <row r="882" spans="3:108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8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8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8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84"/>
      <c r="CQ882" s="84"/>
      <c r="CR882" s="84"/>
      <c r="CS882" s="84"/>
      <c r="CT882" s="84"/>
      <c r="CU882" s="84"/>
      <c r="CV882" s="84"/>
      <c r="CW882" s="84"/>
      <c r="CX882" s="9"/>
      <c r="CY882" s="9"/>
      <c r="CZ882" s="9"/>
      <c r="DA882" s="9"/>
      <c r="DB882" s="9"/>
      <c r="DC882" s="9"/>
      <c r="DD882" s="9"/>
    </row>
    <row r="883" spans="3:108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8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8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8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84"/>
      <c r="CQ883" s="84"/>
      <c r="CR883" s="84"/>
      <c r="CS883" s="84"/>
      <c r="CT883" s="84"/>
      <c r="CU883" s="84"/>
      <c r="CV883" s="84"/>
      <c r="CW883" s="84"/>
      <c r="CX883" s="9"/>
      <c r="CY883" s="9"/>
      <c r="CZ883" s="9"/>
      <c r="DA883" s="9"/>
      <c r="DB883" s="9"/>
      <c r="DC883" s="9"/>
      <c r="DD883" s="9"/>
    </row>
    <row r="884" spans="3:108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8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8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8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84"/>
      <c r="CQ884" s="84"/>
      <c r="CR884" s="84"/>
      <c r="CS884" s="84"/>
      <c r="CT884" s="84"/>
      <c r="CU884" s="84"/>
      <c r="CV884" s="84"/>
      <c r="CW884" s="84"/>
      <c r="CX884" s="9"/>
      <c r="CY884" s="9"/>
      <c r="CZ884" s="9"/>
      <c r="DA884" s="9"/>
      <c r="DB884" s="9"/>
      <c r="DC884" s="9"/>
      <c r="DD884" s="9"/>
    </row>
    <row r="885" spans="3:108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8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8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8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84"/>
      <c r="CQ885" s="84"/>
      <c r="CR885" s="84"/>
      <c r="CS885" s="84"/>
      <c r="CT885" s="84"/>
      <c r="CU885" s="84"/>
      <c r="CV885" s="84"/>
      <c r="CW885" s="84"/>
      <c r="CX885" s="9"/>
      <c r="CY885" s="9"/>
      <c r="CZ885" s="9"/>
      <c r="DA885" s="9"/>
      <c r="DB885" s="9"/>
      <c r="DC885" s="9"/>
      <c r="DD885" s="9"/>
    </row>
    <row r="886" spans="3:108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8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8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8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84"/>
      <c r="CQ886" s="84"/>
      <c r="CR886" s="84"/>
      <c r="CS886" s="84"/>
      <c r="CT886" s="84"/>
      <c r="CU886" s="84"/>
      <c r="CV886" s="84"/>
      <c r="CW886" s="84"/>
      <c r="CX886" s="9"/>
      <c r="CY886" s="9"/>
      <c r="CZ886" s="9"/>
      <c r="DA886" s="9"/>
      <c r="DB886" s="9"/>
      <c r="DC886" s="9"/>
      <c r="DD886" s="9"/>
    </row>
    <row r="887" spans="3:108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8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8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8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84"/>
      <c r="CQ887" s="84"/>
      <c r="CR887" s="84"/>
      <c r="CS887" s="84"/>
      <c r="CT887" s="84"/>
      <c r="CU887" s="84"/>
      <c r="CV887" s="84"/>
      <c r="CW887" s="84"/>
      <c r="CX887" s="9"/>
      <c r="CY887" s="9"/>
      <c r="CZ887" s="9"/>
      <c r="DA887" s="9"/>
      <c r="DB887" s="9"/>
      <c r="DC887" s="9"/>
      <c r="DD887" s="9"/>
    </row>
    <row r="888" spans="3:108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8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8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8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84"/>
      <c r="CQ888" s="84"/>
      <c r="CR888" s="84"/>
      <c r="CS888" s="84"/>
      <c r="CT888" s="84"/>
      <c r="CU888" s="84"/>
      <c r="CV888" s="84"/>
      <c r="CW888" s="84"/>
      <c r="CX888" s="9"/>
      <c r="CY888" s="9"/>
      <c r="CZ888" s="9"/>
      <c r="DA888" s="9"/>
      <c r="DB888" s="9"/>
      <c r="DC888" s="9"/>
      <c r="DD888" s="9"/>
    </row>
    <row r="889" spans="3:108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8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8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8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84"/>
      <c r="CQ889" s="84"/>
      <c r="CR889" s="84"/>
      <c r="CS889" s="84"/>
      <c r="CT889" s="84"/>
      <c r="CU889" s="84"/>
      <c r="CV889" s="84"/>
      <c r="CW889" s="84"/>
      <c r="CX889" s="9"/>
      <c r="CY889" s="9"/>
      <c r="CZ889" s="9"/>
      <c r="DA889" s="9"/>
      <c r="DB889" s="9"/>
      <c r="DC889" s="9"/>
      <c r="DD889" s="9"/>
    </row>
    <row r="890" spans="3:108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8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8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8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84"/>
      <c r="CQ890" s="84"/>
      <c r="CR890" s="84"/>
      <c r="CS890" s="84"/>
      <c r="CT890" s="84"/>
      <c r="CU890" s="84"/>
      <c r="CV890" s="84"/>
      <c r="CW890" s="84"/>
      <c r="CX890" s="9"/>
      <c r="CY890" s="9"/>
      <c r="CZ890" s="9"/>
      <c r="DA890" s="9"/>
      <c r="DB890" s="9"/>
      <c r="DC890" s="9"/>
      <c r="DD890" s="9"/>
    </row>
    <row r="891" spans="3:108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8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8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8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84"/>
      <c r="CQ891" s="84"/>
      <c r="CR891" s="84"/>
      <c r="CS891" s="84"/>
      <c r="CT891" s="84"/>
      <c r="CU891" s="84"/>
      <c r="CV891" s="84"/>
      <c r="CW891" s="84"/>
      <c r="CX891" s="9"/>
      <c r="CY891" s="9"/>
      <c r="CZ891" s="9"/>
      <c r="DA891" s="9"/>
      <c r="DB891" s="9"/>
      <c r="DC891" s="9"/>
      <c r="DD891" s="9"/>
    </row>
    <row r="892" spans="3:108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8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8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8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84"/>
      <c r="CQ892" s="84"/>
      <c r="CR892" s="84"/>
      <c r="CS892" s="84"/>
      <c r="CT892" s="84"/>
      <c r="CU892" s="84"/>
      <c r="CV892" s="84"/>
      <c r="CW892" s="84"/>
      <c r="CX892" s="9"/>
      <c r="CY892" s="9"/>
      <c r="CZ892" s="9"/>
      <c r="DA892" s="9"/>
      <c r="DB892" s="9"/>
      <c r="DC892" s="9"/>
      <c r="DD892" s="9"/>
    </row>
    <row r="893" spans="3:108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8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8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8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84"/>
      <c r="CQ893" s="84"/>
      <c r="CR893" s="84"/>
      <c r="CS893" s="84"/>
      <c r="CT893" s="84"/>
      <c r="CU893" s="84"/>
      <c r="CV893" s="84"/>
      <c r="CW893" s="84"/>
      <c r="CX893" s="9"/>
      <c r="CY893" s="9"/>
      <c r="CZ893" s="9"/>
      <c r="DA893" s="9"/>
      <c r="DB893" s="9"/>
      <c r="DC893" s="9"/>
      <c r="DD893" s="9"/>
    </row>
    <row r="894" spans="3:108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8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8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8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84"/>
      <c r="CQ894" s="84"/>
      <c r="CR894" s="84"/>
      <c r="CS894" s="84"/>
      <c r="CT894" s="84"/>
      <c r="CU894" s="84"/>
      <c r="CV894" s="84"/>
      <c r="CW894" s="84"/>
      <c r="CX894" s="9"/>
      <c r="CY894" s="9"/>
      <c r="CZ894" s="9"/>
      <c r="DA894" s="9"/>
      <c r="DB894" s="9"/>
      <c r="DC894" s="9"/>
      <c r="DD894" s="9"/>
    </row>
    <row r="895" spans="3:108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8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8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8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84"/>
      <c r="CQ895" s="84"/>
      <c r="CR895" s="84"/>
      <c r="CS895" s="84"/>
      <c r="CT895" s="84"/>
      <c r="CU895" s="84"/>
      <c r="CV895" s="84"/>
      <c r="CW895" s="84"/>
      <c r="CX895" s="9"/>
      <c r="CY895" s="9"/>
      <c r="CZ895" s="9"/>
      <c r="DA895" s="9"/>
      <c r="DB895" s="9"/>
      <c r="DC895" s="9"/>
      <c r="DD895" s="9"/>
    </row>
    <row r="896" spans="3:108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8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8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8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84"/>
      <c r="CQ896" s="84"/>
      <c r="CR896" s="84"/>
      <c r="CS896" s="84"/>
      <c r="CT896" s="84"/>
      <c r="CU896" s="84"/>
      <c r="CV896" s="84"/>
      <c r="CW896" s="84"/>
      <c r="CX896" s="9"/>
      <c r="CY896" s="9"/>
      <c r="CZ896" s="9"/>
      <c r="DA896" s="9"/>
      <c r="DB896" s="9"/>
      <c r="DC896" s="9"/>
      <c r="DD896" s="9"/>
    </row>
    <row r="897" spans="3:108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8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8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8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84"/>
      <c r="CQ897" s="84"/>
      <c r="CR897" s="84"/>
      <c r="CS897" s="84"/>
      <c r="CT897" s="84"/>
      <c r="CU897" s="84"/>
      <c r="CV897" s="84"/>
      <c r="CW897" s="84"/>
      <c r="CX897" s="9"/>
      <c r="CY897" s="9"/>
      <c r="CZ897" s="9"/>
      <c r="DA897" s="9"/>
      <c r="DB897" s="9"/>
      <c r="DC897" s="9"/>
      <c r="DD897" s="9"/>
    </row>
    <row r="898" spans="3:108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8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8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8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84"/>
      <c r="CQ898" s="84"/>
      <c r="CR898" s="84"/>
      <c r="CS898" s="84"/>
      <c r="CT898" s="84"/>
      <c r="CU898" s="84"/>
      <c r="CV898" s="84"/>
      <c r="CW898" s="84"/>
      <c r="CX898" s="9"/>
      <c r="CY898" s="9"/>
      <c r="CZ898" s="9"/>
      <c r="DA898" s="9"/>
      <c r="DB898" s="9"/>
      <c r="DC898" s="9"/>
      <c r="DD898" s="9"/>
    </row>
    <row r="899" spans="3:108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8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8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8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84"/>
      <c r="CQ899" s="84"/>
      <c r="CR899" s="84"/>
      <c r="CS899" s="84"/>
      <c r="CT899" s="84"/>
      <c r="CU899" s="84"/>
      <c r="CV899" s="84"/>
      <c r="CW899" s="84"/>
      <c r="CX899" s="9"/>
      <c r="CY899" s="9"/>
      <c r="CZ899" s="9"/>
      <c r="DA899" s="9"/>
      <c r="DB899" s="9"/>
      <c r="DC899" s="9"/>
      <c r="DD899" s="9"/>
    </row>
    <row r="900" spans="3:108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8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8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8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84"/>
      <c r="CQ900" s="84"/>
      <c r="CR900" s="84"/>
      <c r="CS900" s="84"/>
      <c r="CT900" s="84"/>
      <c r="CU900" s="84"/>
      <c r="CV900" s="84"/>
      <c r="CW900" s="84"/>
      <c r="CX900" s="9"/>
      <c r="CY900" s="9"/>
      <c r="CZ900" s="9"/>
      <c r="DA900" s="9"/>
      <c r="DB900" s="9"/>
      <c r="DC900" s="9"/>
      <c r="DD900" s="9"/>
    </row>
    <row r="901" spans="3:108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8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8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8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84"/>
      <c r="CQ901" s="84"/>
      <c r="CR901" s="84"/>
      <c r="CS901" s="84"/>
      <c r="CT901" s="84"/>
      <c r="CU901" s="84"/>
      <c r="CV901" s="84"/>
      <c r="CW901" s="84"/>
      <c r="CX901" s="9"/>
      <c r="CY901" s="9"/>
      <c r="CZ901" s="9"/>
      <c r="DA901" s="9"/>
      <c r="DB901" s="9"/>
      <c r="DC901" s="9"/>
      <c r="DD901" s="9"/>
    </row>
    <row r="902" spans="3:108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8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8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8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84"/>
      <c r="CQ902" s="84"/>
      <c r="CR902" s="84"/>
      <c r="CS902" s="84"/>
      <c r="CT902" s="84"/>
      <c r="CU902" s="84"/>
      <c r="CV902" s="84"/>
      <c r="CW902" s="84"/>
      <c r="CX902" s="9"/>
      <c r="CY902" s="9"/>
      <c r="CZ902" s="9"/>
      <c r="DA902" s="9"/>
      <c r="DB902" s="9"/>
      <c r="DC902" s="9"/>
      <c r="DD902" s="9"/>
    </row>
    <row r="903" spans="3:108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8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8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8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84"/>
      <c r="CQ903" s="84"/>
      <c r="CR903" s="84"/>
      <c r="CS903" s="84"/>
      <c r="CT903" s="84"/>
      <c r="CU903" s="84"/>
      <c r="CV903" s="84"/>
      <c r="CW903" s="84"/>
      <c r="CX903" s="9"/>
      <c r="CY903" s="9"/>
      <c r="CZ903" s="9"/>
      <c r="DA903" s="9"/>
      <c r="DB903" s="9"/>
      <c r="DC903" s="9"/>
      <c r="DD903" s="9"/>
    </row>
    <row r="904" spans="3:108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8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8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8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84"/>
      <c r="CQ904" s="84"/>
      <c r="CR904" s="84"/>
      <c r="CS904" s="84"/>
      <c r="CT904" s="84"/>
      <c r="CU904" s="84"/>
      <c r="CV904" s="84"/>
      <c r="CW904" s="84"/>
      <c r="CX904" s="9"/>
      <c r="CY904" s="9"/>
      <c r="CZ904" s="9"/>
      <c r="DA904" s="9"/>
      <c r="DB904" s="9"/>
      <c r="DC904" s="9"/>
      <c r="DD904" s="9"/>
    </row>
    <row r="905" spans="3:108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8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8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8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84"/>
      <c r="CQ905" s="84"/>
      <c r="CR905" s="84"/>
      <c r="CS905" s="84"/>
      <c r="CT905" s="84"/>
      <c r="CU905" s="84"/>
      <c r="CV905" s="84"/>
      <c r="CW905" s="84"/>
      <c r="CX905" s="9"/>
      <c r="CY905" s="9"/>
      <c r="CZ905" s="9"/>
      <c r="DA905" s="9"/>
      <c r="DB905" s="9"/>
      <c r="DC905" s="9"/>
      <c r="DD905" s="9"/>
    </row>
    <row r="906" spans="3:108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8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8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8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84"/>
      <c r="CQ906" s="84"/>
      <c r="CR906" s="84"/>
      <c r="CS906" s="84"/>
      <c r="CT906" s="84"/>
      <c r="CU906" s="84"/>
      <c r="CV906" s="84"/>
      <c r="CW906" s="84"/>
      <c r="CX906" s="9"/>
      <c r="CY906" s="9"/>
      <c r="CZ906" s="9"/>
      <c r="DA906" s="9"/>
      <c r="DB906" s="9"/>
      <c r="DC906" s="9"/>
      <c r="DD906" s="9"/>
    </row>
    <row r="907" spans="3:108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8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8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8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84"/>
      <c r="CQ907" s="84"/>
      <c r="CR907" s="84"/>
      <c r="CS907" s="84"/>
      <c r="CT907" s="84"/>
      <c r="CU907" s="84"/>
      <c r="CV907" s="84"/>
      <c r="CW907" s="84"/>
      <c r="CX907" s="9"/>
      <c r="CY907" s="9"/>
      <c r="CZ907" s="9"/>
      <c r="DA907" s="9"/>
      <c r="DB907" s="9"/>
      <c r="DC907" s="9"/>
      <c r="DD907" s="9"/>
    </row>
    <row r="908" spans="3:108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8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8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8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84"/>
      <c r="CQ908" s="84"/>
      <c r="CR908" s="84"/>
      <c r="CS908" s="84"/>
      <c r="CT908" s="84"/>
      <c r="CU908" s="84"/>
      <c r="CV908" s="84"/>
      <c r="CW908" s="84"/>
      <c r="CX908" s="9"/>
      <c r="CY908" s="9"/>
      <c r="CZ908" s="9"/>
      <c r="DA908" s="9"/>
      <c r="DB908" s="9"/>
      <c r="DC908" s="9"/>
      <c r="DD908" s="9"/>
    </row>
    <row r="909" spans="3:108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8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8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8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84"/>
      <c r="CQ909" s="84"/>
      <c r="CR909" s="84"/>
      <c r="CS909" s="84"/>
      <c r="CT909" s="84"/>
      <c r="CU909" s="84"/>
      <c r="CV909" s="84"/>
      <c r="CW909" s="84"/>
      <c r="CX909" s="9"/>
      <c r="CY909" s="9"/>
      <c r="CZ909" s="9"/>
      <c r="DA909" s="9"/>
      <c r="DB909" s="9"/>
      <c r="DC909" s="9"/>
      <c r="DD909" s="9"/>
    </row>
    <row r="910" spans="3:108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8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8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8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84"/>
      <c r="CQ910" s="84"/>
      <c r="CR910" s="84"/>
      <c r="CS910" s="84"/>
      <c r="CT910" s="84"/>
      <c r="CU910" s="84"/>
      <c r="CV910" s="84"/>
      <c r="CW910" s="84"/>
      <c r="CX910" s="9"/>
      <c r="CY910" s="9"/>
      <c r="CZ910" s="9"/>
      <c r="DA910" s="9"/>
      <c r="DB910" s="9"/>
      <c r="DC910" s="9"/>
      <c r="DD910" s="9"/>
    </row>
    <row r="911" spans="3:108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8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8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8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84"/>
      <c r="CQ911" s="84"/>
      <c r="CR911" s="84"/>
      <c r="CS911" s="84"/>
      <c r="CT911" s="84"/>
      <c r="CU911" s="84"/>
      <c r="CV911" s="84"/>
      <c r="CW911" s="84"/>
      <c r="CX911" s="9"/>
      <c r="CY911" s="9"/>
      <c r="CZ911" s="9"/>
      <c r="DA911" s="9"/>
      <c r="DB911" s="9"/>
      <c r="DC911" s="9"/>
      <c r="DD911" s="9"/>
    </row>
    <row r="912" spans="3:108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8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8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8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84"/>
      <c r="CQ912" s="84"/>
      <c r="CR912" s="84"/>
      <c r="CS912" s="84"/>
      <c r="CT912" s="84"/>
      <c r="CU912" s="84"/>
      <c r="CV912" s="84"/>
      <c r="CW912" s="84"/>
      <c r="CX912" s="9"/>
      <c r="CY912" s="9"/>
      <c r="CZ912" s="9"/>
      <c r="DA912" s="9"/>
      <c r="DB912" s="9"/>
      <c r="DC912" s="9"/>
      <c r="DD912" s="9"/>
    </row>
    <row r="913" spans="3:108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8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8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8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84"/>
      <c r="CQ913" s="84"/>
      <c r="CR913" s="84"/>
      <c r="CS913" s="84"/>
      <c r="CT913" s="84"/>
      <c r="CU913" s="84"/>
      <c r="CV913" s="84"/>
      <c r="CW913" s="84"/>
      <c r="CX913" s="9"/>
      <c r="CY913" s="9"/>
      <c r="CZ913" s="9"/>
      <c r="DA913" s="9"/>
      <c r="DB913" s="9"/>
      <c r="DC913" s="9"/>
      <c r="DD913" s="9"/>
    </row>
    <row r="914" spans="3:108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8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8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8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84"/>
      <c r="CQ914" s="84"/>
      <c r="CR914" s="84"/>
      <c r="CS914" s="84"/>
      <c r="CT914" s="84"/>
      <c r="CU914" s="84"/>
      <c r="CV914" s="84"/>
      <c r="CW914" s="84"/>
      <c r="CX914" s="9"/>
      <c r="CY914" s="9"/>
      <c r="CZ914" s="9"/>
      <c r="DA914" s="9"/>
      <c r="DB914" s="9"/>
      <c r="DC914" s="9"/>
      <c r="DD914" s="9"/>
    </row>
    <row r="915" spans="3:108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8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8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8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84"/>
      <c r="CQ915" s="84"/>
      <c r="CR915" s="84"/>
      <c r="CS915" s="84"/>
      <c r="CT915" s="84"/>
      <c r="CU915" s="84"/>
      <c r="CV915" s="84"/>
      <c r="CW915" s="84"/>
      <c r="CX915" s="9"/>
      <c r="CY915" s="9"/>
      <c r="CZ915" s="9"/>
      <c r="DA915" s="9"/>
      <c r="DB915" s="9"/>
      <c r="DC915" s="9"/>
      <c r="DD915" s="9"/>
    </row>
    <row r="916" spans="3:108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8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8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8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84"/>
      <c r="CQ916" s="84"/>
      <c r="CR916" s="84"/>
      <c r="CS916" s="84"/>
      <c r="CT916" s="84"/>
      <c r="CU916" s="84"/>
      <c r="CV916" s="84"/>
      <c r="CW916" s="84"/>
      <c r="CX916" s="9"/>
      <c r="CY916" s="9"/>
      <c r="CZ916" s="9"/>
      <c r="DA916" s="9"/>
      <c r="DB916" s="9"/>
      <c r="DC916" s="9"/>
      <c r="DD916" s="9"/>
    </row>
    <row r="917" spans="3:108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8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8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8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84"/>
      <c r="CQ917" s="84"/>
      <c r="CR917" s="84"/>
      <c r="CS917" s="84"/>
      <c r="CT917" s="84"/>
      <c r="CU917" s="84"/>
      <c r="CV917" s="84"/>
      <c r="CW917" s="84"/>
      <c r="CX917" s="9"/>
      <c r="CY917" s="9"/>
      <c r="CZ917" s="9"/>
      <c r="DA917" s="9"/>
      <c r="DB917" s="9"/>
      <c r="DC917" s="9"/>
      <c r="DD917" s="9"/>
    </row>
    <row r="918" spans="3:108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8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8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8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84"/>
      <c r="CQ918" s="84"/>
      <c r="CR918" s="84"/>
      <c r="CS918" s="84"/>
      <c r="CT918" s="84"/>
      <c r="CU918" s="84"/>
      <c r="CV918" s="84"/>
      <c r="CW918" s="84"/>
      <c r="CX918" s="9"/>
      <c r="CY918" s="9"/>
      <c r="CZ918" s="9"/>
      <c r="DA918" s="9"/>
      <c r="DB918" s="9"/>
      <c r="DC918" s="9"/>
      <c r="DD918" s="9"/>
    </row>
    <row r="919" spans="3:108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8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8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8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84"/>
      <c r="CQ919" s="84"/>
      <c r="CR919" s="84"/>
      <c r="CS919" s="84"/>
      <c r="CT919" s="84"/>
      <c r="CU919" s="84"/>
      <c r="CV919" s="84"/>
      <c r="CW919" s="84"/>
      <c r="CX919" s="9"/>
      <c r="CY919" s="9"/>
      <c r="CZ919" s="9"/>
      <c r="DA919" s="9"/>
      <c r="DB919" s="9"/>
      <c r="DC919" s="9"/>
      <c r="DD919" s="9"/>
    </row>
    <row r="920" spans="3:108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8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8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8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84"/>
      <c r="CQ920" s="84"/>
      <c r="CR920" s="84"/>
      <c r="CS920" s="84"/>
      <c r="CT920" s="84"/>
      <c r="CU920" s="84"/>
      <c r="CV920" s="84"/>
      <c r="CW920" s="84"/>
      <c r="CX920" s="9"/>
      <c r="CY920" s="9"/>
      <c r="CZ920" s="9"/>
      <c r="DA920" s="9"/>
      <c r="DB920" s="9"/>
      <c r="DC920" s="9"/>
      <c r="DD920" s="9"/>
    </row>
    <row r="921" spans="3:108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8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8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8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84"/>
      <c r="CQ921" s="84"/>
      <c r="CR921" s="84"/>
      <c r="CS921" s="84"/>
      <c r="CT921" s="84"/>
      <c r="CU921" s="84"/>
      <c r="CV921" s="84"/>
      <c r="CW921" s="84"/>
      <c r="CX921" s="9"/>
      <c r="CY921" s="9"/>
      <c r="CZ921" s="9"/>
      <c r="DA921" s="9"/>
      <c r="DB921" s="9"/>
      <c r="DC921" s="9"/>
      <c r="DD921" s="9"/>
    </row>
    <row r="922" spans="3:108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8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8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8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84"/>
      <c r="CQ922" s="84"/>
      <c r="CR922" s="84"/>
      <c r="CS922" s="84"/>
      <c r="CT922" s="84"/>
      <c r="CU922" s="84"/>
      <c r="CV922" s="84"/>
      <c r="CW922" s="84"/>
      <c r="CX922" s="9"/>
      <c r="CY922" s="9"/>
      <c r="CZ922" s="9"/>
      <c r="DA922" s="9"/>
      <c r="DB922" s="9"/>
      <c r="DC922" s="9"/>
      <c r="DD922" s="9"/>
    </row>
    <row r="923" spans="3:108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8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8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8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84"/>
      <c r="CQ923" s="84"/>
      <c r="CR923" s="84"/>
      <c r="CS923" s="84"/>
      <c r="CT923" s="84"/>
      <c r="CU923" s="84"/>
      <c r="CV923" s="84"/>
      <c r="CW923" s="84"/>
      <c r="CX923" s="9"/>
      <c r="CY923" s="9"/>
      <c r="CZ923" s="9"/>
      <c r="DA923" s="9"/>
      <c r="DB923" s="9"/>
      <c r="DC923" s="9"/>
      <c r="DD923" s="9"/>
    </row>
    <row r="924" spans="3:108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8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8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8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84"/>
      <c r="CQ924" s="84"/>
      <c r="CR924" s="84"/>
      <c r="CS924" s="84"/>
      <c r="CT924" s="84"/>
      <c r="CU924" s="84"/>
      <c r="CV924" s="84"/>
      <c r="CW924" s="84"/>
      <c r="CX924" s="9"/>
      <c r="CY924" s="9"/>
      <c r="CZ924" s="9"/>
      <c r="DA924" s="9"/>
      <c r="DB924" s="9"/>
      <c r="DC924" s="9"/>
      <c r="DD924" s="9"/>
    </row>
    <row r="925" spans="3:108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8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8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8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84"/>
      <c r="CQ925" s="84"/>
      <c r="CR925" s="84"/>
      <c r="CS925" s="84"/>
      <c r="CT925" s="84"/>
      <c r="CU925" s="84"/>
      <c r="CV925" s="84"/>
      <c r="CW925" s="84"/>
      <c r="CX925" s="9"/>
      <c r="CY925" s="9"/>
      <c r="CZ925" s="9"/>
      <c r="DA925" s="9"/>
      <c r="DB925" s="9"/>
      <c r="DC925" s="9"/>
      <c r="DD925" s="9"/>
    </row>
    <row r="926" spans="3:108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8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8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8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84"/>
      <c r="CQ926" s="84"/>
      <c r="CR926" s="84"/>
      <c r="CS926" s="84"/>
      <c r="CT926" s="84"/>
      <c r="CU926" s="84"/>
      <c r="CV926" s="84"/>
      <c r="CW926" s="84"/>
      <c r="CX926" s="9"/>
      <c r="CY926" s="9"/>
      <c r="CZ926" s="9"/>
      <c r="DA926" s="9"/>
      <c r="DB926" s="9"/>
      <c r="DC926" s="9"/>
      <c r="DD926" s="9"/>
    </row>
    <row r="927" spans="3:108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8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8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8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84"/>
      <c r="CQ927" s="84"/>
      <c r="CR927" s="84"/>
      <c r="CS927" s="84"/>
      <c r="CT927" s="84"/>
      <c r="CU927" s="84"/>
      <c r="CV927" s="84"/>
      <c r="CW927" s="84"/>
      <c r="CX927" s="9"/>
      <c r="CY927" s="9"/>
      <c r="CZ927" s="9"/>
      <c r="DA927" s="9"/>
      <c r="DB927" s="9"/>
      <c r="DC927" s="9"/>
      <c r="DD927" s="9"/>
    </row>
    <row r="928" spans="3:108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8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8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8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84"/>
      <c r="CQ928" s="84"/>
      <c r="CR928" s="84"/>
      <c r="CS928" s="84"/>
      <c r="CT928" s="84"/>
      <c r="CU928" s="84"/>
      <c r="CV928" s="84"/>
      <c r="CW928" s="84"/>
      <c r="CX928" s="9"/>
      <c r="CY928" s="9"/>
      <c r="CZ928" s="9"/>
      <c r="DA928" s="9"/>
      <c r="DB928" s="9"/>
      <c r="DC928" s="9"/>
      <c r="DD928" s="9"/>
    </row>
    <row r="929" spans="3:108" x14ac:dyDescent="0.25"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8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8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8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84"/>
      <c r="CQ929" s="84"/>
      <c r="CR929" s="84"/>
      <c r="CS929" s="84"/>
      <c r="CT929" s="84"/>
      <c r="CU929" s="84"/>
      <c r="CV929" s="84"/>
      <c r="CW929" s="84"/>
      <c r="CX929" s="9"/>
      <c r="CY929" s="9"/>
      <c r="CZ929" s="9"/>
      <c r="DA929" s="9"/>
      <c r="DB929" s="9"/>
      <c r="DC929" s="9"/>
      <c r="DD929" s="9"/>
    </row>
  </sheetData>
  <sheetProtection password="C71F" sheet="1" objects="1" scenarios="1" sort="0" autoFilter="0"/>
  <autoFilter ref="A1:DD482"/>
  <mergeCells count="15">
    <mergeCell ref="AU2:AZ2"/>
    <mergeCell ref="CQ2:CV2"/>
    <mergeCell ref="CW2:CW3"/>
    <mergeCell ref="Q2:V2"/>
    <mergeCell ref="W2:AB2"/>
    <mergeCell ref="AC2:AH2"/>
    <mergeCell ref="AI2:AN2"/>
    <mergeCell ref="AO2:AT2"/>
    <mergeCell ref="CK2:CP2"/>
    <mergeCell ref="BA2:BF2"/>
    <mergeCell ref="BG2:BL2"/>
    <mergeCell ref="BM2:BR2"/>
    <mergeCell ref="BS2:BX2"/>
    <mergeCell ref="BY2:CD2"/>
    <mergeCell ref="CE2:CJ2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928"/>
  <sheetViews>
    <sheetView tabSelected="1" zoomScale="70" zoomScaleNormal="70" workbookViewId="0">
      <pane xSplit="2" ySplit="3" topLeftCell="AF4" activePane="bottomRight" state="frozen"/>
      <selection pane="topRight"/>
      <selection pane="bottomLeft"/>
      <selection pane="bottomRight" activeCell="AP20" sqref="AP20"/>
    </sheetView>
  </sheetViews>
  <sheetFormatPr defaultRowHeight="15" x14ac:dyDescent="0.25"/>
  <cols>
    <col min="1" max="1" width="10.28515625" bestFit="1" customWidth="1"/>
    <col min="2" max="2" width="25" customWidth="1"/>
    <col min="3" max="4" width="14.42578125" customWidth="1"/>
    <col min="5" max="5" width="19.7109375" customWidth="1"/>
    <col min="6" max="14" width="14.42578125" customWidth="1"/>
    <col min="15" max="15" width="16.85546875" customWidth="1"/>
    <col min="16" max="16" width="14.42578125" customWidth="1"/>
    <col min="17" max="17" width="15.5703125" customWidth="1"/>
    <col min="18" max="20" width="14.42578125" customWidth="1"/>
    <col min="21" max="21" width="15.85546875" customWidth="1"/>
    <col min="22" max="22" width="16.28515625" customWidth="1"/>
    <col min="23" max="26" width="14.42578125" customWidth="1"/>
    <col min="27" max="27" width="20.28515625" bestFit="1" customWidth="1"/>
    <col min="28" max="37" width="14.42578125" customWidth="1"/>
    <col min="38" max="38" width="18.140625" customWidth="1"/>
    <col min="39" max="39" width="16.85546875" customWidth="1"/>
    <col min="40" max="40" width="14.42578125" customWidth="1"/>
    <col min="41" max="41" width="14.42578125" style="1" customWidth="1"/>
    <col min="42" max="46" width="14.42578125" customWidth="1"/>
    <col min="47" max="47" width="30.7109375" hidden="1" customWidth="1"/>
  </cols>
  <sheetData>
    <row r="1" spans="1:47" x14ac:dyDescent="0.25">
      <c r="A1" s="115" t="s">
        <v>9</v>
      </c>
      <c r="B1" s="115" t="s">
        <v>10</v>
      </c>
      <c r="C1" s="115" t="s">
        <v>1882</v>
      </c>
      <c r="D1" s="115"/>
      <c r="E1" s="115"/>
      <c r="F1" s="115" t="s">
        <v>1883</v>
      </c>
      <c r="G1" s="115"/>
      <c r="H1" s="115"/>
      <c r="I1" s="115"/>
      <c r="J1" s="115"/>
      <c r="K1" s="115"/>
      <c r="L1" s="115" t="s">
        <v>1884</v>
      </c>
      <c r="M1" s="115"/>
      <c r="N1" s="115"/>
      <c r="O1" s="115"/>
      <c r="P1" s="115"/>
      <c r="Q1" s="115"/>
      <c r="R1" s="115" t="s">
        <v>1885</v>
      </c>
      <c r="S1" s="115"/>
      <c r="T1" s="115"/>
      <c r="U1" s="115"/>
      <c r="V1" s="115"/>
      <c r="W1" s="115"/>
      <c r="X1" s="115" t="s">
        <v>1886</v>
      </c>
      <c r="Y1" s="115"/>
      <c r="Z1" s="115"/>
      <c r="AA1" s="115"/>
      <c r="AB1" s="115"/>
      <c r="AC1" s="115"/>
      <c r="AD1" s="115" t="s">
        <v>1887</v>
      </c>
      <c r="AE1" s="115"/>
      <c r="AF1" s="115"/>
      <c r="AG1" s="115"/>
      <c r="AH1" s="115"/>
      <c r="AI1" s="115" t="s">
        <v>1888</v>
      </c>
      <c r="AJ1" s="115"/>
      <c r="AK1" s="115"/>
      <c r="AL1" s="115"/>
      <c r="AM1" s="115"/>
      <c r="AN1" s="115" t="s">
        <v>1889</v>
      </c>
      <c r="AO1" s="116" t="s">
        <v>1890</v>
      </c>
      <c r="AP1" s="115" t="s">
        <v>1891</v>
      </c>
      <c r="AQ1" s="115" t="s">
        <v>1892</v>
      </c>
      <c r="AR1" s="115" t="s">
        <v>1893</v>
      </c>
      <c r="AS1" s="115" t="s">
        <v>1894</v>
      </c>
      <c r="AT1" s="115" t="s">
        <v>1895</v>
      </c>
    </row>
    <row r="2" spans="1:47" ht="105" x14ac:dyDescent="0.25">
      <c r="A2" s="115"/>
      <c r="B2" s="115"/>
      <c r="C2" s="4" t="s">
        <v>1896</v>
      </c>
      <c r="D2" s="4" t="s">
        <v>1897</v>
      </c>
      <c r="E2" s="4" t="s">
        <v>1898</v>
      </c>
      <c r="F2" s="4" t="s">
        <v>1899</v>
      </c>
      <c r="G2" s="4" t="s">
        <v>1900</v>
      </c>
      <c r="H2" s="4" t="s">
        <v>1901</v>
      </c>
      <c r="I2" s="4" t="s">
        <v>1902</v>
      </c>
      <c r="J2" s="4" t="s">
        <v>1903</v>
      </c>
      <c r="K2" s="4" t="s">
        <v>1904</v>
      </c>
      <c r="L2" s="4" t="s">
        <v>1905</v>
      </c>
      <c r="M2" s="4" t="s">
        <v>1906</v>
      </c>
      <c r="N2" s="4" t="s">
        <v>1907</v>
      </c>
      <c r="O2" s="4" t="s">
        <v>1908</v>
      </c>
      <c r="P2" s="4" t="s">
        <v>1909</v>
      </c>
      <c r="Q2" s="4" t="s">
        <v>1910</v>
      </c>
      <c r="R2" s="4" t="s">
        <v>1905</v>
      </c>
      <c r="S2" s="4" t="s">
        <v>1906</v>
      </c>
      <c r="T2" s="4" t="s">
        <v>1907</v>
      </c>
      <c r="U2" s="4" t="s">
        <v>1908</v>
      </c>
      <c r="V2" s="4" t="s">
        <v>1909</v>
      </c>
      <c r="W2" s="4" t="s">
        <v>1910</v>
      </c>
      <c r="X2" s="4" t="s">
        <v>1905</v>
      </c>
      <c r="Y2" s="4" t="s">
        <v>1906</v>
      </c>
      <c r="Z2" s="4" t="s">
        <v>1907</v>
      </c>
      <c r="AA2" s="4" t="s">
        <v>1908</v>
      </c>
      <c r="AB2" s="4" t="s">
        <v>1909</v>
      </c>
      <c r="AC2" s="4" t="s">
        <v>1910</v>
      </c>
      <c r="AD2" s="86" t="s">
        <v>1905</v>
      </c>
      <c r="AE2" s="86" t="s">
        <v>1906</v>
      </c>
      <c r="AF2" s="86" t="s">
        <v>1907</v>
      </c>
      <c r="AG2" s="86" t="s">
        <v>1908</v>
      </c>
      <c r="AH2" s="86" t="s">
        <v>1909</v>
      </c>
      <c r="AI2" s="86" t="s">
        <v>1905</v>
      </c>
      <c r="AJ2" s="86" t="s">
        <v>1906</v>
      </c>
      <c r="AK2" s="86" t="s">
        <v>1907</v>
      </c>
      <c r="AL2" s="86" t="s">
        <v>1908</v>
      </c>
      <c r="AM2" s="86" t="s">
        <v>1909</v>
      </c>
      <c r="AN2" s="115"/>
      <c r="AO2" s="116"/>
      <c r="AP2" s="115"/>
      <c r="AQ2" s="115"/>
      <c r="AR2" s="115"/>
      <c r="AS2" s="115"/>
      <c r="AT2" s="115"/>
    </row>
    <row r="3" spans="1:47" ht="409.6" hidden="1" customHeight="1" x14ac:dyDescent="0.25">
      <c r="A3" s="4"/>
      <c r="B3" s="4"/>
      <c r="C3" s="4" t="s">
        <v>1911</v>
      </c>
      <c r="D3" s="4" t="s">
        <v>1912</v>
      </c>
      <c r="E3" s="4" t="s">
        <v>1913</v>
      </c>
      <c r="F3" s="4" t="s">
        <v>1914</v>
      </c>
      <c r="G3" s="4" t="s">
        <v>1915</v>
      </c>
      <c r="H3" s="4" t="s">
        <v>1916</v>
      </c>
      <c r="I3" s="4" t="s">
        <v>1917</v>
      </c>
      <c r="J3" s="4" t="s">
        <v>1918</v>
      </c>
      <c r="K3" s="4" t="s">
        <v>1919</v>
      </c>
      <c r="L3" s="4" t="s">
        <v>1920</v>
      </c>
      <c r="M3" s="4" t="s">
        <v>1921</v>
      </c>
      <c r="N3" s="4" t="s">
        <v>1922</v>
      </c>
      <c r="O3" s="4" t="s">
        <v>1923</v>
      </c>
      <c r="P3" s="4" t="s">
        <v>1924</v>
      </c>
      <c r="Q3" s="4" t="s">
        <v>1925</v>
      </c>
      <c r="R3" s="4" t="s">
        <v>1926</v>
      </c>
      <c r="S3" s="4" t="s">
        <v>1927</v>
      </c>
      <c r="T3" s="4" t="s">
        <v>1928</v>
      </c>
      <c r="U3" s="4" t="s">
        <v>1929</v>
      </c>
      <c r="V3" s="4" t="s">
        <v>1930</v>
      </c>
      <c r="W3" s="4" t="s">
        <v>1931</v>
      </c>
      <c r="X3" s="4" t="s">
        <v>1932</v>
      </c>
      <c r="Y3" s="4" t="s">
        <v>1933</v>
      </c>
      <c r="Z3" s="4" t="s">
        <v>1934</v>
      </c>
      <c r="AA3" s="4" t="s">
        <v>1935</v>
      </c>
      <c r="AB3" s="4" t="s">
        <v>1936</v>
      </c>
      <c r="AC3" s="4" t="s">
        <v>1937</v>
      </c>
      <c r="AD3" s="4" t="s">
        <v>1938</v>
      </c>
      <c r="AE3" s="4" t="s">
        <v>1939</v>
      </c>
      <c r="AF3" s="4" t="s">
        <v>1940</v>
      </c>
      <c r="AG3" s="4" t="s">
        <v>1941</v>
      </c>
      <c r="AH3" s="4" t="s">
        <v>1942</v>
      </c>
      <c r="AI3" s="4" t="s">
        <v>1943</v>
      </c>
      <c r="AJ3" s="4" t="s">
        <v>1944</v>
      </c>
      <c r="AK3" s="4" t="s">
        <v>1945</v>
      </c>
      <c r="AL3" s="4" t="s">
        <v>1946</v>
      </c>
      <c r="AM3" s="4" t="s">
        <v>1947</v>
      </c>
      <c r="AN3" s="4" t="s">
        <v>1948</v>
      </c>
      <c r="AO3" s="99" t="s">
        <v>1949</v>
      </c>
      <c r="AP3" s="4" t="s">
        <v>1950</v>
      </c>
      <c r="AQ3" s="4" t="s">
        <v>1951</v>
      </c>
      <c r="AR3" s="4" t="s">
        <v>1952</v>
      </c>
      <c r="AS3" s="4" t="s">
        <v>1953</v>
      </c>
      <c r="AT3" s="4" t="s">
        <v>1954</v>
      </c>
    </row>
    <row r="4" spans="1:47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9">
        <v>0</v>
      </c>
      <c r="D4" s="9"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f ca="1">IFERROR(VLOOKUP($B4,[3]TDSheet!$A$322:$K$595,8,0),0)/1000</f>
        <v>0</v>
      </c>
      <c r="M4" s="9">
        <f ca="1">IFERROR(VLOOKUP($B4,[3]TDSheet!$A$7:$K$320,8,0),0)/1000</f>
        <v>0.5934299999999999</v>
      </c>
      <c r="N4" s="9">
        <v>0</v>
      </c>
      <c r="O4" s="9">
        <f ca="1">IFERROR(VLOOKUP($B4,[3]TDSheet!$A$1495:$K$1749,8,0),0)/1000</f>
        <v>0</v>
      </c>
      <c r="P4" s="9">
        <f ca="1">IFERROR(VLOOKUP($B4,[3]TDSheet!$A$1019:$K$1493,8,0),0)/1000</f>
        <v>-297.36061000000001</v>
      </c>
      <c r="Q4" s="9">
        <f ca="1">IFERROR(VLOOKUP($B4,[3]TDSheet!$A$597:$K$1017,8,0),0)/1000</f>
        <v>-307.92611999999997</v>
      </c>
      <c r="R4" s="9">
        <f ca="1">ABS(IF(IFERROR(VLOOKUP(B4,[3]TDSheet!$A$322:$K$595,13,0),0)&gt;0,0,IFERROR(VLOOKUP(B4,[3]TDSheet!$A$322:$K$595,13,0),0)))/1000</f>
        <v>0</v>
      </c>
      <c r="S4" s="9">
        <f ca="1">ABS(IF(IFERROR(VLOOKUP(B4,[3]TDSheet!$A$7:$K$320,13,0),0)&gt;0,0,IFERROR(VLOOKUP(B4,[3]TDSheet!$A$7:$K$320,13,0),0)))/1000</f>
        <v>0</v>
      </c>
      <c r="T4" s="9">
        <v>0</v>
      </c>
      <c r="U4" s="9">
        <f ca="1">ABS(IF(IFERROR(VLOOKUP(B4,[3]TDSheet!$A$1495:$K$1749,13,0),0)&gt;0,0,IFERROR(VLOOKUP(B4,[3]TDSheet!$A$1495:$K$1749,13,0),0)))/1000</f>
        <v>0</v>
      </c>
      <c r="V4" s="9">
        <f ca="1">ABS(IF(IFERROR(VLOOKUP(B4,[3]TDSheet!$A$1019:$K$1493,13,0),0)&gt;0,0,IFERROR(VLOOKUP(B4,[3]TDSheet!$A$1019:$K$1493,13,0),0)))/1000</f>
        <v>0</v>
      </c>
      <c r="W4" s="9">
        <f ca="1">ABS(IF(IFERROR(VLOOKUP(B4,[3]TDSheet!$A$597:$K$1017,13,0),0)&gt;0,0,IFERROR(VLOOKUP(B4,[3]TDSheet!$A$597:$K$1017,13,0),0)))/1000</f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9">
        <v>0</v>
      </c>
      <c r="AH4" s="9">
        <v>0</v>
      </c>
      <c r="AI4" s="9">
        <v>0</v>
      </c>
      <c r="AJ4" s="9">
        <v>0</v>
      </c>
      <c r="AK4" s="9">
        <v>0</v>
      </c>
      <c r="AL4" s="9">
        <v>0</v>
      </c>
      <c r="AM4" s="9">
        <v>0</v>
      </c>
      <c r="AN4" s="9">
        <f ca="1">IFERROR(VLOOKUP(B4,[4]TDSheet!$E$12:$AF$599,10,0)/1000,0)+IFERROR(VLOOKUP(B4,[5]TDSheet!$E$12:$N$404,10,0)/1000,0)</f>
        <v>55.371490000000001</v>
      </c>
      <c r="AO4" s="10">
        <v>0</v>
      </c>
      <c r="AP4" s="9">
        <f ca="1">IFERROR(VLOOKUP(B4,[4]TDSheet!$E$12:$AF$599,27,0),0)/1000+IFERROR(VLOOKUP(B4,[5]TDSheet!$E$12:$S$404,15,0),0)</f>
        <v>77.907259999999994</v>
      </c>
      <c r="AQ4" s="9">
        <f ca="1">ABS(IF(IFERROR(VLOOKUP(B4,[4]TDSheet!$E$12:$AF$599,28,0),0)&gt;0,0,IFERROR(VLOOKUP(B4,[4]TDSheet!$E$12:$AF$599,28,0),0)))/1000+ABS(IF(IFERROR(VLOOKUP(B4,[5]TDSheet!$E$12:$T$404,16,0),0)&gt;0,0,IFERROR(VLOOKUP(B4,[5]TDSheet!$E$12:$T$404,16,0),0)))/1000</f>
        <v>48.129730000000002</v>
      </c>
      <c r="AR4" s="9">
        <v>0</v>
      </c>
      <c r="AS4" s="9">
        <f ca="1">IFERROR(VLOOKUP(B4,[5]TDSheet!$E$12:$S$404,15,0),0)-IFERROR(VLOOKUP(B4,[5]TDSheet!$E$12:$S$404,11,0),0)</f>
        <v>0</v>
      </c>
      <c r="AT4" s="9">
        <f ca="1">IFERROR(VLOOKUP(B4,[4]TDSheet!$E$12:$AF$599,27,0),0)/1000-IFERROR(VLOOKUP(B4,[4]TDSheet!$E$12:$AF$599,11,0),0)/1000</f>
        <v>73.477530000000002</v>
      </c>
      <c r="AU4" t="str">
        <f ca="1">VLOOKUP(B4,'[6]Дома Народной'!$E$5:$E$586,1,0)</f>
        <v>1-я Московская, 31</v>
      </c>
    </row>
    <row r="5" spans="1:47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f ca="1">IFERROR(VLOOKUP($B5,[3]TDSheet!$A$322:$K$595,8,0),0)/1000</f>
        <v>126.61765</v>
      </c>
      <c r="M5" s="9">
        <f ca="1">IFERROR(VLOOKUP($B5,[3]TDSheet!$A$7:$K$320,8,0),0)/1000</f>
        <v>0.94930999999999999</v>
      </c>
      <c r="N5" s="9">
        <v>0</v>
      </c>
      <c r="O5" s="9">
        <f ca="1">IFERROR(VLOOKUP($B5,[3]TDSheet!$A$1495:$K$1749,8,0),0)/1000</f>
        <v>273.80835999999999</v>
      </c>
      <c r="P5" s="9">
        <f ca="1">IFERROR(VLOOKUP($B5,[3]TDSheet!$A$1019:$K$1493,8,0),0)/1000</f>
        <v>5.7859499999999997</v>
      </c>
      <c r="Q5" s="9">
        <f ca="1">IFERROR(VLOOKUP($B5,[3]TDSheet!$A$597:$K$1017,8,0),0)/1000</f>
        <v>0</v>
      </c>
      <c r="R5" s="9">
        <f ca="1">ABS(IF(IFERROR(VLOOKUP(B5,[3]TDSheet!$A$322:$K$595,13,0),0)&gt;0,0,IFERROR(VLOOKUP(B5,[3]TDSheet!$A$322:$K$595,13,0),0)))/1000</f>
        <v>0</v>
      </c>
      <c r="S5" s="9">
        <f ca="1">ABS(IF(IFERROR(VLOOKUP(B5,[3]TDSheet!$A$7:$K$320,13,0),0)&gt;0,0,IFERROR(VLOOKUP(B5,[3]TDSheet!$A$7:$K$320,13,0),0)))/1000</f>
        <v>0</v>
      </c>
      <c r="T5" s="9">
        <v>0</v>
      </c>
      <c r="U5" s="9">
        <f ca="1">ABS(IF(IFERROR(VLOOKUP(B5,[3]TDSheet!$A$1495:$K$1749,13,0),0)&gt;0,0,IFERROR(VLOOKUP(B5,[3]TDSheet!$A$1495:$K$1749,13,0),0)))/1000</f>
        <v>0</v>
      </c>
      <c r="V5" s="9">
        <f ca="1">ABS(IF(IFERROR(VLOOKUP(B5,[3]TDSheet!$A$1019:$K$1493,13,0),0)&gt;0,0,IFERROR(VLOOKUP(B5,[3]TDSheet!$A$1019:$K$1493,13,0),0)))/1000</f>
        <v>0</v>
      </c>
      <c r="W5" s="9">
        <f ca="1">ABS(IF(IFERROR(VLOOKUP(B5,[3]TDSheet!$A$597:$K$1017,13,0),0)&gt;0,0,IFERROR(VLOOKUP(B5,[3]TDSheet!$A$597:$K$1017,13,0),0)))/1000</f>
        <v>0</v>
      </c>
      <c r="X5" s="9">
        <v>0</v>
      </c>
      <c r="Y5" s="9">
        <v>0</v>
      </c>
      <c r="Z5" s="9">
        <v>0</v>
      </c>
      <c r="AA5" s="9">
        <v>0</v>
      </c>
      <c r="AB5" s="9">
        <v>2.14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0</v>
      </c>
      <c r="AL5" s="9">
        <v>0</v>
      </c>
      <c r="AM5" s="9">
        <v>0</v>
      </c>
      <c r="AN5" s="9">
        <f ca="1">IFERROR(VLOOKUP(B5,[4]TDSheet!$E$12:$AF$599,10,0)/1000,0)+IFERROR(VLOOKUP(B5,[5]TDSheet!$E$12:$N$404,10,0)/1000,0)</f>
        <v>37.307099999999998</v>
      </c>
      <c r="AO5" s="10">
        <v>0</v>
      </c>
      <c r="AP5" s="9">
        <f ca="1">IFERROR(VLOOKUP(B5,[4]TDSheet!$E$12:$AF$599,27,0),0)/1000+IFERROR(VLOOKUP(B5,[5]TDSheet!$E$12:$S$404,15,0),0)</f>
        <v>2479.1597500000003</v>
      </c>
      <c r="AQ5" s="9">
        <f ca="1">ABS(IF(IFERROR(VLOOKUP(B5,[4]TDSheet!$E$12:$AF$599,28,0),0)&gt;0,0,IFERROR(VLOOKUP(B5,[4]TDSheet!$E$12:$AF$599,28,0),0)))/1000+ABS(IF(IFERROR(VLOOKUP(B5,[5]TDSheet!$E$12:$T$404,16,0),0)&gt;0,0,IFERROR(VLOOKUP(B5,[5]TDSheet!$E$12:$T$404,16,0),0)))/1000</f>
        <v>76.602969999999999</v>
      </c>
      <c r="AR5" s="9">
        <v>0</v>
      </c>
      <c r="AS5" s="9">
        <f ca="1">IFERROR(VLOOKUP(B5,[5]TDSheet!$E$12:$S$404,15,0),0)-IFERROR(VLOOKUP(B5,[5]TDSheet!$E$12:$S$404,11,0),0)</f>
        <v>1458.6400000000003</v>
      </c>
      <c r="AT5" s="9">
        <f ca="1">IFERROR(VLOOKUP(B5,[4]TDSheet!$E$12:$AF$599,27,0),0)/1000-IFERROR(VLOOKUP(B5,[4]TDSheet!$E$12:$AF$599,11,0),0)/1000</f>
        <v>51.612079999999999</v>
      </c>
      <c r="AU5" t="str">
        <f ca="1">VLOOKUP(B5,'[6]Дома Народной'!$E$5:$E$586,1,0)</f>
        <v>2-я Летчиков, 26</v>
      </c>
    </row>
    <row r="6" spans="1:47" s="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9">
        <f ca="1">IFERROR(VLOOKUP($B6,[3]TDSheet!$A$322:$K$595,8,0),0)/1000</f>
        <v>0</v>
      </c>
      <c r="M6" s="9">
        <f ca="1">IFERROR(VLOOKUP($B6,[3]TDSheet!$A$7:$K$320,8,0),0)/1000</f>
        <v>0.59362999999999999</v>
      </c>
      <c r="N6" s="9">
        <v>0</v>
      </c>
      <c r="O6" s="9">
        <f ca="1">IFERROR(VLOOKUP($B6,[3]TDSheet!$A$1495:$K$1749,8,0),0)/1000</f>
        <v>0</v>
      </c>
      <c r="P6" s="9">
        <f ca="1">IFERROR(VLOOKUP($B6,[3]TDSheet!$A$1019:$K$1493,8,0),0)/1000</f>
        <v>2.19936</v>
      </c>
      <c r="Q6" s="9">
        <f ca="1">IFERROR(VLOOKUP($B6,[3]TDSheet!$A$597:$K$1017,8,0),0)/1000</f>
        <v>0</v>
      </c>
      <c r="R6" s="9">
        <f ca="1">ABS(IF(IFERROR(VLOOKUP(B6,[3]TDSheet!$A$322:$K$595,13,0),0)&gt;0,0,IFERROR(VLOOKUP(B6,[3]TDSheet!$A$322:$K$595,13,0),0)))/1000</f>
        <v>0</v>
      </c>
      <c r="S6" s="9">
        <f ca="1">ABS(IF(IFERROR(VLOOKUP(B6,[3]TDSheet!$A$7:$K$320,13,0),0)&gt;0,0,IFERROR(VLOOKUP(B6,[3]TDSheet!$A$7:$K$320,13,0),0)))/1000</f>
        <v>0</v>
      </c>
      <c r="T6" s="9">
        <v>0</v>
      </c>
      <c r="U6" s="9">
        <f ca="1">ABS(IF(IFERROR(VLOOKUP(B6,[3]TDSheet!$A$1495:$K$1749,13,0),0)&gt;0,0,IFERROR(VLOOKUP(B6,[3]TDSheet!$A$1495:$K$1749,13,0),0)))/1000</f>
        <v>0</v>
      </c>
      <c r="V6" s="9">
        <f ca="1">ABS(IF(IFERROR(VLOOKUP(B6,[3]TDSheet!$A$1019:$K$1493,13,0),0)&gt;0,0,IFERROR(VLOOKUP(B6,[3]TDSheet!$A$1019:$K$1493,13,0),0)))/1000</f>
        <v>0</v>
      </c>
      <c r="W6" s="9">
        <f ca="1">ABS(IF(IFERROR(VLOOKUP(B6,[3]TDSheet!$A$597:$K$1017,13,0),0)&gt;0,0,IFERROR(VLOOKUP(B6,[3]TDSheet!$A$597:$K$1017,13,0),0)))/1000</f>
        <v>0</v>
      </c>
      <c r="X6" s="10">
        <v>0</v>
      </c>
      <c r="Y6" s="10">
        <v>0</v>
      </c>
      <c r="Z6" s="10">
        <v>0</v>
      </c>
      <c r="AA6" s="10">
        <v>0</v>
      </c>
      <c r="AB6" s="10">
        <v>3.21</v>
      </c>
      <c r="AC6" s="10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9">
        <v>0</v>
      </c>
      <c r="AN6" s="9">
        <f ca="1">IFERROR(VLOOKUP(B6,[4]TDSheet!$E$12:$AF$599,10,0)/1000,0)+IFERROR(VLOOKUP(B6,[5]TDSheet!$E$12:$N$404,10,0)/1000,0)</f>
        <v>103.21833000000001</v>
      </c>
      <c r="AO6" s="10">
        <v>0</v>
      </c>
      <c r="AP6" s="9">
        <f ca="1">IFERROR(VLOOKUP(B6,[4]TDSheet!$E$12:$AF$599,27,0),0)/1000+IFERROR(VLOOKUP(B6,[5]TDSheet!$E$12:$S$404,15,0),0)</f>
        <v>318.61684000000002</v>
      </c>
      <c r="AQ6" s="9">
        <f ca="1">ABS(IF(IFERROR(VLOOKUP(B6,[4]TDSheet!$E$12:$AF$599,28,0),0)&gt;0,0,IFERROR(VLOOKUP(B6,[4]TDSheet!$E$12:$AF$599,28,0),0)))/1000+ABS(IF(IFERROR(VLOOKUP(B6,[5]TDSheet!$E$12:$T$404,16,0),0)&gt;0,0,IFERROR(VLOOKUP(B6,[5]TDSheet!$E$12:$T$404,16,0),0)))/1000</f>
        <v>623.38238999999999</v>
      </c>
      <c r="AR6" s="10">
        <v>0</v>
      </c>
      <c r="AS6" s="9">
        <f ca="1">IFERROR(VLOOKUP(B6,[5]TDSheet!$E$12:$S$404,15,0),0)-IFERROR(VLOOKUP(B6,[5]TDSheet!$E$12:$S$404,11,0),0)</f>
        <v>0</v>
      </c>
      <c r="AT6" s="9">
        <f ca="1">IFERROR(VLOOKUP(B6,[4]TDSheet!$E$12:$AF$599,27,0),0)/1000-IFERROR(VLOOKUP(B6,[4]TDSheet!$E$12:$AF$599,11,0),0)/1000</f>
        <v>310.35937000000001</v>
      </c>
      <c r="AU6" s="1" t="str">
        <f ca="1">VLOOKUP(B6,'[6]Дома Народной'!$E$5:$E$586,1,0)</f>
        <v>2-я Московская, 24</v>
      </c>
    </row>
    <row r="7" spans="1:47" s="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9">
        <f ca="1">IFERROR(VLOOKUP($B7,[3]TDSheet!$A$322:$K$595,8,0),0)/1000</f>
        <v>0</v>
      </c>
      <c r="M7" s="9">
        <f ca="1">IFERROR(VLOOKUP($B7,[3]TDSheet!$A$7:$K$320,8,0),0)/1000</f>
        <v>0.35567000000000004</v>
      </c>
      <c r="N7" s="9">
        <v>0</v>
      </c>
      <c r="O7" s="9">
        <f ca="1">IFERROR(VLOOKUP($B7,[3]TDSheet!$A$1495:$K$1749,8,0),0)/1000</f>
        <v>0</v>
      </c>
      <c r="P7" s="9">
        <f ca="1">IFERROR(VLOOKUP($B7,[3]TDSheet!$A$1019:$K$1493,8,0),0)/1000</f>
        <v>2.2180500000000003</v>
      </c>
      <c r="Q7" s="9">
        <f ca="1">IFERROR(VLOOKUP($B7,[3]TDSheet!$A$597:$K$1017,8,0),0)/1000</f>
        <v>0</v>
      </c>
      <c r="R7" s="9">
        <f ca="1">ABS(IF(IFERROR(VLOOKUP(B7,[3]TDSheet!$A$322:$K$595,13,0),0)&gt;0,0,IFERROR(VLOOKUP(B7,[3]TDSheet!$A$322:$K$595,13,0),0)))/1000</f>
        <v>0</v>
      </c>
      <c r="S7" s="9">
        <f ca="1">ABS(IF(IFERROR(VLOOKUP(B7,[3]TDSheet!$A$7:$K$320,13,0),0)&gt;0,0,IFERROR(VLOOKUP(B7,[3]TDSheet!$A$7:$K$320,13,0),0)))/1000</f>
        <v>0</v>
      </c>
      <c r="T7" s="9">
        <v>0</v>
      </c>
      <c r="U7" s="9">
        <f ca="1">ABS(IF(IFERROR(VLOOKUP(B7,[3]TDSheet!$A$1495:$K$1749,13,0),0)&gt;0,0,IFERROR(VLOOKUP(B7,[3]TDSheet!$A$1495:$K$1749,13,0),0)))/1000</f>
        <v>0</v>
      </c>
      <c r="V7" s="9">
        <f ca="1">ABS(IF(IFERROR(VLOOKUP(B7,[3]TDSheet!$A$1019:$K$1493,13,0),0)&gt;0,0,IFERROR(VLOOKUP(B7,[3]TDSheet!$A$1019:$K$1493,13,0),0)))/1000</f>
        <v>0</v>
      </c>
      <c r="W7" s="9">
        <f ca="1">ABS(IF(IFERROR(VLOOKUP(B7,[3]TDSheet!$A$597:$K$1017,13,0),0)&gt;0,0,IFERROR(VLOOKUP(B7,[3]TDSheet!$A$597:$K$1017,13,0),0)))/1000</f>
        <v>0</v>
      </c>
      <c r="X7" s="10">
        <v>0</v>
      </c>
      <c r="Y7" s="10">
        <v>0</v>
      </c>
      <c r="Z7" s="10">
        <v>0</v>
      </c>
      <c r="AA7" s="10">
        <v>0</v>
      </c>
      <c r="AB7" s="10">
        <v>0.35</v>
      </c>
      <c r="AC7" s="10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f ca="1">IFERROR(VLOOKUP(B7,[4]TDSheet!$E$12:$AF$599,10,0)/1000,0)+IFERROR(VLOOKUP(B7,[5]TDSheet!$E$12:$N$404,10,0)/1000,0)</f>
        <v>34.197859999999999</v>
      </c>
      <c r="AO7" s="10">
        <v>0</v>
      </c>
      <c r="AP7" s="9">
        <f ca="1">IFERROR(VLOOKUP(B7,[4]TDSheet!$E$12:$AF$599,27,0),0)/1000+IFERROR(VLOOKUP(B7,[5]TDSheet!$E$12:$S$404,15,0),0)</f>
        <v>77.825490000000002</v>
      </c>
      <c r="AQ7" s="9">
        <f ca="1">ABS(IF(IFERROR(VLOOKUP(B7,[4]TDSheet!$E$12:$AF$599,28,0),0)&gt;0,0,IFERROR(VLOOKUP(B7,[4]TDSheet!$E$12:$AF$599,28,0),0)))/1000+ABS(IF(IFERROR(VLOOKUP(B7,[5]TDSheet!$E$12:$T$404,16,0),0)&gt;0,0,IFERROR(VLOOKUP(B7,[5]TDSheet!$E$12:$T$404,16,0),0)))/1000</f>
        <v>81.050509999999989</v>
      </c>
      <c r="AR7" s="10">
        <v>0</v>
      </c>
      <c r="AS7" s="9">
        <f ca="1">IFERROR(VLOOKUP(B7,[5]TDSheet!$E$12:$S$404,15,0),0)-IFERROR(VLOOKUP(B7,[5]TDSheet!$E$12:$S$404,11,0),0)</f>
        <v>0</v>
      </c>
      <c r="AT7" s="9">
        <f ca="1">IFERROR(VLOOKUP(B7,[4]TDSheet!$E$12:$AF$599,27,0),0)/1000-IFERROR(VLOOKUP(B7,[4]TDSheet!$E$12:$AF$599,11,0),0)/1000</f>
        <v>75.089660000000009</v>
      </c>
      <c r="AU7" s="1" t="str">
        <f ca="1">VLOOKUP(B7,'[6]Дома Народной'!$E$5:$E$586,1,0)</f>
        <v>2-я Московская, 26</v>
      </c>
    </row>
    <row r="8" spans="1:47" s="1" customFormat="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9">
        <f ca="1">IFERROR(VLOOKUP($B8,[3]TDSheet!$A$322:$K$595,8,0),0)/1000</f>
        <v>0</v>
      </c>
      <c r="M8" s="9">
        <f ca="1">IFERROR(VLOOKUP($B8,[3]TDSheet!$A$7:$K$320,8,0),0)/1000</f>
        <v>0</v>
      </c>
      <c r="N8" s="9">
        <v>0</v>
      </c>
      <c r="O8" s="9">
        <f ca="1">IFERROR(VLOOKUP($B8,[3]TDSheet!$A$1495:$K$1749,8,0),0)/1000</f>
        <v>0</v>
      </c>
      <c r="P8" s="9">
        <f ca="1">IFERROR(VLOOKUP($B8,[3]TDSheet!$A$1019:$K$1493,8,0),0)/1000</f>
        <v>9.3060000000000004E-2</v>
      </c>
      <c r="Q8" s="9">
        <f ca="1">IFERROR(VLOOKUP($B8,[3]TDSheet!$A$597:$K$1017,8,0),0)/1000</f>
        <v>0</v>
      </c>
      <c r="R8" s="9">
        <f ca="1">ABS(IF(IFERROR(VLOOKUP(B8,[3]TDSheet!$A$322:$K$595,13,0),0)&gt;0,0,IFERROR(VLOOKUP(B8,[3]TDSheet!$A$322:$K$595,13,0),0)))/1000</f>
        <v>0</v>
      </c>
      <c r="S8" s="9">
        <f ca="1">ABS(IF(IFERROR(VLOOKUP(B8,[3]TDSheet!$A$7:$K$320,13,0),0)&gt;0,0,IFERROR(VLOOKUP(B8,[3]TDSheet!$A$7:$K$320,13,0),0)))/1000</f>
        <v>0</v>
      </c>
      <c r="T8" s="9">
        <v>0</v>
      </c>
      <c r="U8" s="9">
        <f ca="1">ABS(IF(IFERROR(VLOOKUP(B8,[3]TDSheet!$A$1495:$K$1749,13,0),0)&gt;0,0,IFERROR(VLOOKUP(B8,[3]TDSheet!$A$1495:$K$1749,13,0),0)))/1000</f>
        <v>0</v>
      </c>
      <c r="V8" s="9">
        <f ca="1">ABS(IF(IFERROR(VLOOKUP(B8,[3]TDSheet!$A$1019:$K$1493,13,0),0)&gt;0,0,IFERROR(VLOOKUP(B8,[3]TDSheet!$A$1019:$K$1493,13,0),0)))/1000</f>
        <v>0</v>
      </c>
      <c r="W8" s="9">
        <f ca="1">ABS(IF(IFERROR(VLOOKUP(B8,[3]TDSheet!$A$597:$K$1017,13,0),0)&gt;0,0,IFERROR(VLOOKUP(B8,[3]TDSheet!$A$597:$K$1017,13,0),0)))/1000</f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f ca="1">IFERROR(VLOOKUP(B8,[4]TDSheet!$E$12:$AF$599,10,0)/1000,0)+IFERROR(VLOOKUP(B8,[5]TDSheet!$E$12:$N$404,10,0)/1000,0)</f>
        <v>15.313800000000001</v>
      </c>
      <c r="AO8" s="10">
        <v>0</v>
      </c>
      <c r="AP8" s="9">
        <f ca="1">IFERROR(VLOOKUP(B8,[4]TDSheet!$E$12:$AF$599,27,0),0)/1000+IFERROR(VLOOKUP(B8,[5]TDSheet!$E$12:$S$404,15,0),0)</f>
        <v>294.86856999999998</v>
      </c>
      <c r="AQ8" s="9">
        <f ca="1">ABS(IF(IFERROR(VLOOKUP(B8,[4]TDSheet!$E$12:$AF$599,28,0),0)&gt;0,0,IFERROR(VLOOKUP(B8,[4]TDSheet!$E$12:$AF$599,28,0),0)))/1000+ABS(IF(IFERROR(VLOOKUP(B8,[5]TDSheet!$E$12:$T$404,16,0),0)&gt;0,0,IFERROR(VLOOKUP(B8,[5]TDSheet!$E$12:$T$404,16,0),0)))/1000</f>
        <v>7.6141399999999999</v>
      </c>
      <c r="AR8" s="10">
        <v>0</v>
      </c>
      <c r="AS8" s="9">
        <f ca="1">IFERROR(VLOOKUP(B8,[5]TDSheet!$E$12:$S$404,15,0),0)-IFERROR(VLOOKUP(B8,[5]TDSheet!$E$12:$S$404,11,0),0)</f>
        <v>231.15999999999997</v>
      </c>
      <c r="AT8" s="9">
        <f ca="1">IFERROR(VLOOKUP(B8,[4]TDSheet!$E$12:$AF$599,27,0),0)/1000-IFERROR(VLOOKUP(B8,[4]TDSheet!$E$12:$AF$599,11,0),0)/1000</f>
        <v>8.6773199999999999</v>
      </c>
      <c r="AU8" s="1" t="str">
        <f ca="1">VLOOKUP(B8,'[6]Дома Народной'!$E$5:$E$586,1,0)</f>
        <v>25-го Октября, 13-а</v>
      </c>
    </row>
    <row r="9" spans="1:47" s="1" customFormat="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9">
        <f ca="1">IFERROR(VLOOKUP($B9,[3]TDSheet!$A$322:$K$595,8,0),0)/1000</f>
        <v>0</v>
      </c>
      <c r="M9" s="9">
        <f ca="1">IFERROR(VLOOKUP($B9,[3]TDSheet!$A$7:$K$320,8,0),0)/1000</f>
        <v>0</v>
      </c>
      <c r="N9" s="9">
        <v>0</v>
      </c>
      <c r="O9" s="9">
        <f ca="1">IFERROR(VLOOKUP($B9,[3]TDSheet!$A$1495:$K$1749,8,0),0)/1000</f>
        <v>0</v>
      </c>
      <c r="P9" s="9">
        <f ca="1">IFERROR(VLOOKUP($B9,[3]TDSheet!$A$1019:$K$1493,8,0),0)/1000</f>
        <v>0.77049000000000001</v>
      </c>
      <c r="Q9" s="9">
        <f ca="1">IFERROR(VLOOKUP($B9,[3]TDSheet!$A$597:$K$1017,8,0),0)/1000</f>
        <v>0</v>
      </c>
      <c r="R9" s="9">
        <f ca="1">ABS(IF(IFERROR(VLOOKUP(B9,[3]TDSheet!$A$322:$K$595,13,0),0)&gt;0,0,IFERROR(VLOOKUP(B9,[3]TDSheet!$A$322:$K$595,13,0),0)))/1000</f>
        <v>0</v>
      </c>
      <c r="S9" s="9">
        <f ca="1">ABS(IF(IFERROR(VLOOKUP(B9,[3]TDSheet!$A$7:$K$320,13,0),0)&gt;0,0,IFERROR(VLOOKUP(B9,[3]TDSheet!$A$7:$K$320,13,0),0)))/1000</f>
        <v>0</v>
      </c>
      <c r="T9" s="9">
        <v>0</v>
      </c>
      <c r="U9" s="9">
        <f ca="1">ABS(IF(IFERROR(VLOOKUP(B9,[3]TDSheet!$A$1495:$K$1749,13,0),0)&gt;0,0,IFERROR(VLOOKUP(B9,[3]TDSheet!$A$1495:$K$1749,13,0),0)))/1000</f>
        <v>0</v>
      </c>
      <c r="V9" s="9">
        <f ca="1">ABS(IF(IFERROR(VLOOKUP(B9,[3]TDSheet!$A$1019:$K$1493,13,0),0)&gt;0,0,IFERROR(VLOOKUP(B9,[3]TDSheet!$A$1019:$K$1493,13,0),0)))/1000</f>
        <v>0</v>
      </c>
      <c r="W9" s="9">
        <f ca="1">ABS(IF(IFERROR(VLOOKUP(B9,[3]TDSheet!$A$597:$K$1017,13,0),0)&gt;0,0,IFERROR(VLOOKUP(B9,[3]TDSheet!$A$597:$K$1017,13,0),0)))/1000</f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f ca="1">IFERROR(VLOOKUP(B9,[4]TDSheet!$E$12:$AF$599,10,0)/1000,0)+IFERROR(VLOOKUP(B9,[5]TDSheet!$E$12:$N$404,10,0)/1000,0)</f>
        <v>13.08029</v>
      </c>
      <c r="AO9" s="10">
        <v>0</v>
      </c>
      <c r="AP9" s="9">
        <f ca="1">IFERROR(VLOOKUP(B9,[4]TDSheet!$E$12:$AF$599,27,0),0)/1000+IFERROR(VLOOKUP(B9,[5]TDSheet!$E$12:$S$404,15,0),0)</f>
        <v>816.29799000000003</v>
      </c>
      <c r="AQ9" s="9">
        <f ca="1">ABS(IF(IFERROR(VLOOKUP(B9,[4]TDSheet!$E$12:$AF$599,28,0),0)&gt;0,0,IFERROR(VLOOKUP(B9,[4]TDSheet!$E$12:$AF$599,28,0),0)))/1000+ABS(IF(IFERROR(VLOOKUP(B9,[5]TDSheet!$E$12:$T$404,16,0),0)&gt;0,0,IFERROR(VLOOKUP(B9,[5]TDSheet!$E$12:$T$404,16,0),0)))/1000</f>
        <v>22.453200000000002</v>
      </c>
      <c r="AR9" s="10">
        <v>0</v>
      </c>
      <c r="AS9" s="9">
        <f ca="1">IFERROR(VLOOKUP(B9,[5]TDSheet!$E$12:$S$404,15,0),0)-IFERROR(VLOOKUP(B9,[5]TDSheet!$E$12:$S$404,11,0),0)</f>
        <v>789.08</v>
      </c>
      <c r="AT9" s="9">
        <f ca="1">IFERROR(VLOOKUP(B9,[4]TDSheet!$E$12:$AF$599,27,0),0)/1000-IFERROR(VLOOKUP(B9,[4]TDSheet!$E$12:$AF$599,11,0),0)/1000</f>
        <v>25.17257</v>
      </c>
      <c r="AU9" s="1" t="str">
        <f ca="1">VLOOKUP(B9,'[6]Дома Народной'!$E$5:$E$586,1,0)</f>
        <v>25-го Октября, 13-б</v>
      </c>
    </row>
    <row r="10" spans="1:47" s="1" customFormat="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9">
        <f ca="1">IFERROR(VLOOKUP($B10,[3]TDSheet!$A$322:$K$595,8,0),0)/1000</f>
        <v>0</v>
      </c>
      <c r="M10" s="9">
        <f ca="1">IFERROR(VLOOKUP($B10,[3]TDSheet!$A$7:$K$320,8,0),0)/1000</f>
        <v>0</v>
      </c>
      <c r="N10" s="9">
        <v>0</v>
      </c>
      <c r="O10" s="9">
        <f ca="1">IFERROR(VLOOKUP($B10,[3]TDSheet!$A$1495:$K$1749,8,0),0)/1000</f>
        <v>0</v>
      </c>
      <c r="P10" s="9">
        <f ca="1">IFERROR(VLOOKUP($B10,[3]TDSheet!$A$1019:$K$1493,8,0),0)/1000</f>
        <v>0.65924000000000005</v>
      </c>
      <c r="Q10" s="9">
        <f ca="1">IFERROR(VLOOKUP($B10,[3]TDSheet!$A$597:$K$1017,8,0),0)/1000</f>
        <v>0</v>
      </c>
      <c r="R10" s="9">
        <f ca="1">ABS(IF(IFERROR(VLOOKUP(B10,[3]TDSheet!$A$322:$K$595,13,0),0)&gt;0,0,IFERROR(VLOOKUP(B10,[3]TDSheet!$A$322:$K$595,13,0),0)))/1000</f>
        <v>0</v>
      </c>
      <c r="S10" s="9">
        <f ca="1">ABS(IF(IFERROR(VLOOKUP(B10,[3]TDSheet!$A$7:$K$320,13,0),0)&gt;0,0,IFERROR(VLOOKUP(B10,[3]TDSheet!$A$7:$K$320,13,0),0)))/1000</f>
        <v>0</v>
      </c>
      <c r="T10" s="9">
        <v>0</v>
      </c>
      <c r="U10" s="9">
        <f ca="1">ABS(IF(IFERROR(VLOOKUP(B10,[3]TDSheet!$A$1495:$K$1749,13,0),0)&gt;0,0,IFERROR(VLOOKUP(B10,[3]TDSheet!$A$1495:$K$1749,13,0),0)))/1000</f>
        <v>0</v>
      </c>
      <c r="V10" s="9">
        <f ca="1">ABS(IF(IFERROR(VLOOKUP(B10,[3]TDSheet!$A$1019:$K$1493,13,0),0)&gt;0,0,IFERROR(VLOOKUP(B10,[3]TDSheet!$A$1019:$K$1493,13,0),0)))/1000</f>
        <v>0</v>
      </c>
      <c r="W10" s="9">
        <f ca="1">ABS(IF(IFERROR(VLOOKUP(B10,[3]TDSheet!$A$597:$K$1017,13,0),0)&gt;0,0,IFERROR(VLOOKUP(B10,[3]TDSheet!$A$597:$K$1017,13,0),0)))/1000</f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0.18</v>
      </c>
      <c r="AC10" s="10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f ca="1">IFERROR(VLOOKUP(B10,[4]TDSheet!$E$12:$AF$599,10,0)/1000,0)+IFERROR(VLOOKUP(B10,[5]TDSheet!$E$12:$N$404,10,0)/1000,0)</f>
        <v>1.41835</v>
      </c>
      <c r="AO10" s="10">
        <v>0</v>
      </c>
      <c r="AP10" s="9">
        <f ca="1">IFERROR(VLOOKUP(B10,[4]TDSheet!$E$12:$AF$599,27,0),0)/1000+IFERROR(VLOOKUP(B10,[5]TDSheet!$E$12:$S$404,15,0),0)</f>
        <v>8.8018300000000007</v>
      </c>
      <c r="AQ10" s="9">
        <f ca="1">ABS(IF(IFERROR(VLOOKUP(B10,[4]TDSheet!$E$12:$AF$599,28,0),0)&gt;0,0,IFERROR(VLOOKUP(B10,[4]TDSheet!$E$12:$AF$599,28,0),0)))/1000+ABS(IF(IFERROR(VLOOKUP(B10,[5]TDSheet!$E$12:$T$404,16,0),0)&gt;0,0,IFERROR(VLOOKUP(B10,[5]TDSheet!$E$12:$T$404,16,0),0)))/1000</f>
        <v>35.044059999999995</v>
      </c>
      <c r="AR10" s="10">
        <v>0</v>
      </c>
      <c r="AS10" s="9">
        <f ca="1">IFERROR(VLOOKUP(B10,[5]TDSheet!$E$12:$S$404,15,0),0)-IFERROR(VLOOKUP(B10,[5]TDSheet!$E$12:$S$404,11,0),0)</f>
        <v>0</v>
      </c>
      <c r="AT10" s="9">
        <f ca="1">IFERROR(VLOOKUP(B10,[4]TDSheet!$E$12:$AF$599,27,0),0)/1000-IFERROR(VLOOKUP(B10,[4]TDSheet!$E$12:$AF$599,11,0),0)/1000</f>
        <v>8.6883600000000012</v>
      </c>
      <c r="AU10" s="1" t="str">
        <f ca="1">VLOOKUP(B10,'[6]Дома Народной'!$E$5:$E$586,1,0)</f>
        <v>25-го Октября, 19-а</v>
      </c>
    </row>
    <row r="11" spans="1:47" s="1" customFormat="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9">
        <f ca="1">IFERROR(VLOOKUP($B11,[3]TDSheet!$A$322:$K$595,8,0),0)/1000</f>
        <v>0</v>
      </c>
      <c r="M11" s="9">
        <f ca="1">IFERROR(VLOOKUP($B11,[3]TDSheet!$A$7:$K$320,8,0),0)/1000</f>
        <v>0</v>
      </c>
      <c r="N11" s="9">
        <v>0</v>
      </c>
      <c r="O11" s="9">
        <f ca="1">IFERROR(VLOOKUP($B11,[3]TDSheet!$A$1495:$K$1749,8,0),0)/1000</f>
        <v>0</v>
      </c>
      <c r="P11" s="9">
        <f ca="1">IFERROR(VLOOKUP($B11,[3]TDSheet!$A$1019:$K$1493,8,0),0)/1000</f>
        <v>0.65924000000000005</v>
      </c>
      <c r="Q11" s="9">
        <f ca="1">IFERROR(VLOOKUP($B11,[3]TDSheet!$A$597:$K$1017,8,0),0)/1000</f>
        <v>0</v>
      </c>
      <c r="R11" s="9">
        <f ca="1">ABS(IF(IFERROR(VLOOKUP(B11,[3]TDSheet!$A$322:$K$595,13,0),0)&gt;0,0,IFERROR(VLOOKUP(B11,[3]TDSheet!$A$322:$K$595,13,0),0)))/1000</f>
        <v>0</v>
      </c>
      <c r="S11" s="9">
        <f ca="1">ABS(IF(IFERROR(VLOOKUP(B11,[3]TDSheet!$A$7:$K$320,13,0),0)&gt;0,0,IFERROR(VLOOKUP(B11,[3]TDSheet!$A$7:$K$320,13,0),0)))/1000</f>
        <v>0</v>
      </c>
      <c r="T11" s="9">
        <v>0</v>
      </c>
      <c r="U11" s="9">
        <f ca="1">ABS(IF(IFERROR(VLOOKUP(B11,[3]TDSheet!$A$1495:$K$1749,13,0),0)&gt;0,0,IFERROR(VLOOKUP(B11,[3]TDSheet!$A$1495:$K$1749,13,0),0)))/1000</f>
        <v>0</v>
      </c>
      <c r="V11" s="9">
        <f ca="1">ABS(IF(IFERROR(VLOOKUP(B11,[3]TDSheet!$A$1019:$K$1493,13,0),0)&gt;0,0,IFERROR(VLOOKUP(B11,[3]TDSheet!$A$1019:$K$1493,13,0),0)))/1000</f>
        <v>0</v>
      </c>
      <c r="W11" s="9">
        <f ca="1">ABS(IF(IFERROR(VLOOKUP(B11,[3]TDSheet!$A$597:$K$1017,13,0),0)&gt;0,0,IFERROR(VLOOKUP(B11,[3]TDSheet!$A$597:$K$1017,13,0),0)))/1000</f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0.22</v>
      </c>
      <c r="AC11" s="10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f ca="1">IFERROR(VLOOKUP(B11,[4]TDSheet!$E$12:$AF$599,10,0)/1000,0)+IFERROR(VLOOKUP(B11,[5]TDSheet!$E$12:$N$404,10,0)/1000,0)</f>
        <v>6.2751600000000005</v>
      </c>
      <c r="AO11" s="10">
        <v>0</v>
      </c>
      <c r="AP11" s="9">
        <f ca="1">IFERROR(VLOOKUP(B11,[4]TDSheet!$E$12:$AF$599,27,0),0)/1000+IFERROR(VLOOKUP(B11,[5]TDSheet!$E$12:$S$404,15,0),0)</f>
        <v>172.20085</v>
      </c>
      <c r="AQ11" s="9">
        <f ca="1">ABS(IF(IFERROR(VLOOKUP(B11,[4]TDSheet!$E$12:$AF$599,28,0),0)&gt;0,0,IFERROR(VLOOKUP(B11,[4]TDSheet!$E$12:$AF$599,28,0),0)))/1000+ABS(IF(IFERROR(VLOOKUP(B11,[5]TDSheet!$E$12:$T$404,16,0),0)&gt;0,0,IFERROR(VLOOKUP(B11,[5]TDSheet!$E$12:$T$404,16,0),0)))/1000</f>
        <v>20.363169999999997</v>
      </c>
      <c r="AR11" s="10">
        <v>0</v>
      </c>
      <c r="AS11" s="9">
        <f ca="1">IFERROR(VLOOKUP(B11,[5]TDSheet!$E$12:$S$404,15,0),0)-IFERROR(VLOOKUP(B11,[5]TDSheet!$E$12:$S$404,11,0),0)</f>
        <v>0</v>
      </c>
      <c r="AT11" s="9">
        <f ca="1">IFERROR(VLOOKUP(B11,[4]TDSheet!$E$12:$AF$599,27,0),0)/1000-IFERROR(VLOOKUP(B11,[4]TDSheet!$E$12:$AF$599,11,0),0)/1000</f>
        <v>9.2414699999999996</v>
      </c>
      <c r="AU11" s="1" t="str">
        <f ca="1">VLOOKUP(B11,'[6]Дома Народной'!$E$5:$E$586,1,0)</f>
        <v>25-го Октября, 19-Б</v>
      </c>
    </row>
    <row r="12" spans="1:47" s="1" customFormat="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9">
        <f ca="1">IFERROR(VLOOKUP($B12,[3]TDSheet!$A$322:$K$595,8,0),0)/1000</f>
        <v>0</v>
      </c>
      <c r="M12" s="9">
        <f ca="1">IFERROR(VLOOKUP($B12,[3]TDSheet!$A$7:$K$320,8,0),0)/1000</f>
        <v>0.35389999999999999</v>
      </c>
      <c r="N12" s="9">
        <v>0</v>
      </c>
      <c r="O12" s="9">
        <f ca="1">IFERROR(VLOOKUP($B12,[3]TDSheet!$A$1495:$K$1749,8,0),0)/1000</f>
        <v>0</v>
      </c>
      <c r="P12" s="9">
        <f ca="1">IFERROR(VLOOKUP($B12,[3]TDSheet!$A$1019:$K$1493,8,0),0)/1000</f>
        <v>3.8523700000000001</v>
      </c>
      <c r="Q12" s="9">
        <f ca="1">IFERROR(VLOOKUP($B12,[3]TDSheet!$A$597:$K$1017,8,0),0)/1000</f>
        <v>4.1319300000000005</v>
      </c>
      <c r="R12" s="9">
        <f ca="1">ABS(IF(IFERROR(VLOOKUP(B12,[3]TDSheet!$A$322:$K$595,13,0),0)&gt;0,0,IFERROR(VLOOKUP(B12,[3]TDSheet!$A$322:$K$595,13,0),0)))/1000</f>
        <v>0</v>
      </c>
      <c r="S12" s="9">
        <f ca="1">ABS(IF(IFERROR(VLOOKUP(B12,[3]TDSheet!$A$7:$K$320,13,0),0)&gt;0,0,IFERROR(VLOOKUP(B12,[3]TDSheet!$A$7:$K$320,13,0),0)))/1000</f>
        <v>0</v>
      </c>
      <c r="T12" s="9">
        <v>0</v>
      </c>
      <c r="U12" s="9">
        <f ca="1">ABS(IF(IFERROR(VLOOKUP(B12,[3]TDSheet!$A$1495:$K$1749,13,0),0)&gt;0,0,IFERROR(VLOOKUP(B12,[3]TDSheet!$A$1495:$K$1749,13,0),0)))/1000</f>
        <v>0</v>
      </c>
      <c r="V12" s="9">
        <f ca="1">ABS(IF(IFERROR(VLOOKUP(B12,[3]TDSheet!$A$1019:$K$1493,13,0),0)&gt;0,0,IFERROR(VLOOKUP(B12,[3]TDSheet!$A$1019:$K$1493,13,0),0)))/1000</f>
        <v>0</v>
      </c>
      <c r="W12" s="9">
        <f ca="1">ABS(IF(IFERROR(VLOOKUP(B12,[3]TDSheet!$A$597:$K$1017,13,0),0)&gt;0,0,IFERROR(VLOOKUP(B12,[3]TDSheet!$A$597:$K$1017,13,0),0)))/1000</f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2.4700000000000002</v>
      </c>
      <c r="AC12" s="10">
        <v>2.85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f ca="1">IFERROR(VLOOKUP(B12,[4]TDSheet!$E$12:$AF$599,10,0)/1000,0)+IFERROR(VLOOKUP(B12,[5]TDSheet!$E$12:$N$404,10,0)/1000,0)</f>
        <v>32.51444</v>
      </c>
      <c r="AO12" s="10">
        <v>0</v>
      </c>
      <c r="AP12" s="9">
        <f ca="1">IFERROR(VLOOKUP(B12,[4]TDSheet!$E$12:$AF$599,27,0),0)/1000+IFERROR(VLOOKUP(B12,[5]TDSheet!$E$12:$S$404,15,0),0)</f>
        <v>5856.9473099999996</v>
      </c>
      <c r="AQ12" s="9">
        <f ca="1">ABS(IF(IFERROR(VLOOKUP(B12,[4]TDSheet!$E$12:$AF$599,28,0),0)&gt;0,0,IFERROR(VLOOKUP(B12,[4]TDSheet!$E$12:$AF$599,28,0),0)))/1000+ABS(IF(IFERROR(VLOOKUP(B12,[5]TDSheet!$E$12:$T$404,16,0),0)&gt;0,0,IFERROR(VLOOKUP(B12,[5]TDSheet!$E$12:$T$404,16,0),0)))/1000</f>
        <v>3.8039099999999997</v>
      </c>
      <c r="AR12" s="10">
        <v>0</v>
      </c>
      <c r="AS12" s="9">
        <f ca="1">IFERROR(VLOOKUP(B12,[5]TDSheet!$E$12:$S$404,15,0),0)-IFERROR(VLOOKUP(B12,[5]TDSheet!$E$12:$S$404,11,0),0)</f>
        <v>5307.8</v>
      </c>
      <c r="AT12" s="9">
        <f ca="1">IFERROR(VLOOKUP(B12,[4]TDSheet!$E$12:$AF$599,27,0),0)/1000-IFERROR(VLOOKUP(B12,[4]TDSheet!$E$12:$AF$599,11,0),0)/1000</f>
        <v>23.579610000000002</v>
      </c>
      <c r="AU12" s="1" t="str">
        <f ca="1">VLOOKUP(B12,'[6]Дома Народной'!$E$5:$E$586,1,0)</f>
        <v>25-го Октября, 25-А</v>
      </c>
    </row>
    <row r="13" spans="1:47" s="1" customFormat="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9">
        <f ca="1">IFERROR(VLOOKUP($B13,[3]TDSheet!$A$322:$K$595,8,0),0)/1000</f>
        <v>0</v>
      </c>
      <c r="M13" s="9">
        <f ca="1">IFERROR(VLOOKUP($B13,[3]TDSheet!$A$7:$K$320,8,0),0)/1000</f>
        <v>0</v>
      </c>
      <c r="N13" s="9">
        <v>0</v>
      </c>
      <c r="O13" s="9">
        <f ca="1">IFERROR(VLOOKUP($B13,[3]TDSheet!$A$1495:$K$1749,8,0),0)/1000</f>
        <v>0</v>
      </c>
      <c r="P13" s="9">
        <f ca="1">IFERROR(VLOOKUP($B13,[3]TDSheet!$A$1019:$K$1493,8,0),0)/1000</f>
        <v>1.1983699999999999</v>
      </c>
      <c r="Q13" s="9">
        <f ca="1">IFERROR(VLOOKUP($B13,[3]TDSheet!$A$597:$K$1017,8,0),0)/1000</f>
        <v>0</v>
      </c>
      <c r="R13" s="9">
        <f ca="1">ABS(IF(IFERROR(VLOOKUP(B13,[3]TDSheet!$A$322:$K$595,13,0),0)&gt;0,0,IFERROR(VLOOKUP(B13,[3]TDSheet!$A$322:$K$595,13,0),0)))/1000</f>
        <v>0</v>
      </c>
      <c r="S13" s="9">
        <f ca="1">ABS(IF(IFERROR(VLOOKUP(B13,[3]TDSheet!$A$7:$K$320,13,0),0)&gt;0,0,IFERROR(VLOOKUP(B13,[3]TDSheet!$A$7:$K$320,13,0),0)))/1000</f>
        <v>0</v>
      </c>
      <c r="T13" s="9">
        <v>0</v>
      </c>
      <c r="U13" s="9">
        <f ca="1">ABS(IF(IFERROR(VLOOKUP(B13,[3]TDSheet!$A$1495:$K$1749,13,0),0)&gt;0,0,IFERROR(VLOOKUP(B13,[3]TDSheet!$A$1495:$K$1749,13,0),0)))/1000</f>
        <v>0</v>
      </c>
      <c r="V13" s="9">
        <f ca="1">ABS(IF(IFERROR(VLOOKUP(B13,[3]TDSheet!$A$1019:$K$1493,13,0),0)&gt;0,0,IFERROR(VLOOKUP(B13,[3]TDSheet!$A$1019:$K$1493,13,0),0)))/1000</f>
        <v>0</v>
      </c>
      <c r="W13" s="9">
        <f ca="1">ABS(IF(IFERROR(VLOOKUP(B13,[3]TDSheet!$A$597:$K$1017,13,0),0)&gt;0,0,IFERROR(VLOOKUP(B13,[3]TDSheet!$A$597:$K$1017,13,0),0)))/1000</f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0.1</v>
      </c>
      <c r="AC13" s="10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f ca="1">IFERROR(VLOOKUP(B13,[4]TDSheet!$E$12:$AF$599,10,0)/1000,0)+IFERROR(VLOOKUP(B13,[5]TDSheet!$E$12:$N$404,10,0)/1000,0)</f>
        <v>6.8252600000000001</v>
      </c>
      <c r="AO13" s="10">
        <v>0</v>
      </c>
      <c r="AP13" s="9">
        <f ca="1">IFERROR(VLOOKUP(B13,[4]TDSheet!$E$12:$AF$599,27,0),0)/1000+IFERROR(VLOOKUP(B13,[5]TDSheet!$E$12:$S$404,15,0),0)</f>
        <v>21.131610000000002</v>
      </c>
      <c r="AQ13" s="9">
        <f ca="1">ABS(IF(IFERROR(VLOOKUP(B13,[4]TDSheet!$E$12:$AF$599,28,0),0)&gt;0,0,IFERROR(VLOOKUP(B13,[4]TDSheet!$E$12:$AF$599,28,0),0)))/1000+ABS(IF(IFERROR(VLOOKUP(B13,[5]TDSheet!$E$12:$T$404,16,0),0)&gt;0,0,IFERROR(VLOOKUP(B13,[5]TDSheet!$E$12:$T$404,16,0),0)))/1000</f>
        <v>22.619139999999998</v>
      </c>
      <c r="AR13" s="10">
        <v>0</v>
      </c>
      <c r="AS13" s="9">
        <f ca="1">IFERROR(VLOOKUP(B13,[5]TDSheet!$E$12:$S$404,15,0),0)-IFERROR(VLOOKUP(B13,[5]TDSheet!$E$12:$S$404,11,0),0)</f>
        <v>0</v>
      </c>
      <c r="AT13" s="9">
        <f ca="1">IFERROR(VLOOKUP(B13,[4]TDSheet!$E$12:$AF$599,27,0),0)/1000-IFERROR(VLOOKUP(B13,[4]TDSheet!$E$12:$AF$599,11,0),0)/1000</f>
        <v>20.585600000000003</v>
      </c>
      <c r="AU13" s="1" t="str">
        <f ca="1">VLOOKUP(B13,'[6]Дома Народной'!$E$5:$E$586,1,0)</f>
        <v>25-го Октября, 8-а</v>
      </c>
    </row>
    <row r="14" spans="1:47" s="1" customFormat="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9">
        <f ca="1">IFERROR(VLOOKUP($B14,[3]TDSheet!$A$322:$K$595,8,0),0)/1000</f>
        <v>0</v>
      </c>
      <c r="M14" s="9">
        <f ca="1">IFERROR(VLOOKUP($B14,[3]TDSheet!$A$7:$K$320,8,0),0)/1000</f>
        <v>0</v>
      </c>
      <c r="N14" s="9">
        <v>0</v>
      </c>
      <c r="O14" s="9">
        <f ca="1">IFERROR(VLOOKUP($B14,[3]TDSheet!$A$1495:$K$1749,8,0),0)/1000</f>
        <v>0</v>
      </c>
      <c r="P14" s="9">
        <f ca="1">IFERROR(VLOOKUP($B14,[3]TDSheet!$A$1019:$K$1493,8,0),0)/1000</f>
        <v>0.44604000000000005</v>
      </c>
      <c r="Q14" s="9">
        <f ca="1">IFERROR(VLOOKUP($B14,[3]TDSheet!$A$597:$K$1017,8,0),0)/1000</f>
        <v>0</v>
      </c>
      <c r="R14" s="9">
        <f ca="1">ABS(IF(IFERROR(VLOOKUP(B14,[3]TDSheet!$A$322:$K$595,13,0),0)&gt;0,0,IFERROR(VLOOKUP(B14,[3]TDSheet!$A$322:$K$595,13,0),0)))/1000</f>
        <v>0</v>
      </c>
      <c r="S14" s="9">
        <f ca="1">ABS(IF(IFERROR(VLOOKUP(B14,[3]TDSheet!$A$7:$K$320,13,0),0)&gt;0,0,IFERROR(VLOOKUP(B14,[3]TDSheet!$A$7:$K$320,13,0),0)))/1000</f>
        <v>0</v>
      </c>
      <c r="T14" s="9">
        <v>0</v>
      </c>
      <c r="U14" s="9">
        <f ca="1">ABS(IF(IFERROR(VLOOKUP(B14,[3]TDSheet!$A$1495:$K$1749,13,0),0)&gt;0,0,IFERROR(VLOOKUP(B14,[3]TDSheet!$A$1495:$K$1749,13,0),0)))/1000</f>
        <v>0</v>
      </c>
      <c r="V14" s="9">
        <f ca="1">ABS(IF(IFERROR(VLOOKUP(B14,[3]TDSheet!$A$1019:$K$1493,13,0),0)&gt;0,0,IFERROR(VLOOKUP(B14,[3]TDSheet!$A$1019:$K$1493,13,0),0)))/1000</f>
        <v>0</v>
      </c>
      <c r="W14" s="9">
        <f ca="1">ABS(IF(IFERROR(VLOOKUP(B14,[3]TDSheet!$A$597:$K$1017,13,0),0)&gt;0,0,IFERROR(VLOOKUP(B14,[3]TDSheet!$A$597:$K$1017,13,0),0)))/1000</f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7.0000000000000007E-2</v>
      </c>
      <c r="AC14" s="10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f ca="1">IFERROR(VLOOKUP(B14,[4]TDSheet!$E$12:$AF$599,10,0)/1000,0)+IFERROR(VLOOKUP(B14,[5]TDSheet!$E$12:$N$404,10,0)/1000,0)</f>
        <v>19.65362</v>
      </c>
      <c r="AO14" s="10">
        <v>0</v>
      </c>
      <c r="AP14" s="9">
        <f ca="1">IFERROR(VLOOKUP(B14,[4]TDSheet!$E$12:$AF$599,27,0),0)/1000+IFERROR(VLOOKUP(B14,[5]TDSheet!$E$12:$S$404,15,0),0)</f>
        <v>19.215720000000001</v>
      </c>
      <c r="AQ14" s="9">
        <f ca="1">ABS(IF(IFERROR(VLOOKUP(B14,[4]TDSheet!$E$12:$AF$599,28,0),0)&gt;0,0,IFERROR(VLOOKUP(B14,[4]TDSheet!$E$12:$AF$599,28,0),0)))/1000+ABS(IF(IFERROR(VLOOKUP(B14,[5]TDSheet!$E$12:$T$404,16,0),0)&gt;0,0,IFERROR(VLOOKUP(B14,[5]TDSheet!$E$12:$T$404,16,0),0)))/1000</f>
        <v>0</v>
      </c>
      <c r="AR14" s="10">
        <v>0</v>
      </c>
      <c r="AS14" s="9">
        <f ca="1">IFERROR(VLOOKUP(B14,[5]TDSheet!$E$12:$S$404,15,0),0)-IFERROR(VLOOKUP(B14,[5]TDSheet!$E$12:$S$404,11,0),0)</f>
        <v>0</v>
      </c>
      <c r="AT14" s="9">
        <f ca="1">IFERROR(VLOOKUP(B14,[4]TDSheet!$E$12:$AF$599,27,0),0)/1000-IFERROR(VLOOKUP(B14,[4]TDSheet!$E$12:$AF$599,11,0),0)/1000</f>
        <v>17.643420000000003</v>
      </c>
      <c r="AU14" s="1" t="str">
        <f ca="1">VLOOKUP(B14,'[6]Дома Народной'!$E$5:$E$586,1,0)</f>
        <v>25-го Октября, 8-б</v>
      </c>
    </row>
    <row r="15" spans="1:47" s="1" customFormat="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9">
        <f ca="1">IFERROR(VLOOKUP($B15,[3]TDSheet!$A$322:$K$595,8,0),0)/1000</f>
        <v>0</v>
      </c>
      <c r="M15" s="9">
        <f ca="1">IFERROR(VLOOKUP($B15,[3]TDSheet!$A$7:$K$320,8,0),0)/1000</f>
        <v>0</v>
      </c>
      <c r="N15" s="9">
        <v>0</v>
      </c>
      <c r="O15" s="9">
        <f ca="1">IFERROR(VLOOKUP($B15,[3]TDSheet!$A$1495:$K$1749,8,0),0)/1000</f>
        <v>0</v>
      </c>
      <c r="P15" s="9">
        <f ca="1">IFERROR(VLOOKUP($B15,[3]TDSheet!$A$1019:$K$1493,8,0),0)/1000</f>
        <v>0</v>
      </c>
      <c r="Q15" s="9">
        <f ca="1">IFERROR(VLOOKUP($B15,[3]TDSheet!$A$597:$K$1017,8,0),0)/1000</f>
        <v>0</v>
      </c>
      <c r="R15" s="9">
        <f ca="1">ABS(IF(IFERROR(VLOOKUP(B15,[3]TDSheet!$A$322:$K$595,13,0),0)&gt;0,0,IFERROR(VLOOKUP(B15,[3]TDSheet!$A$322:$K$595,13,0),0)))/1000</f>
        <v>0</v>
      </c>
      <c r="S15" s="9">
        <f ca="1">ABS(IF(IFERROR(VLOOKUP(B15,[3]TDSheet!$A$7:$K$320,13,0),0)&gt;0,0,IFERROR(VLOOKUP(B15,[3]TDSheet!$A$7:$K$320,13,0),0)))/1000</f>
        <v>0</v>
      </c>
      <c r="T15" s="9">
        <v>0</v>
      </c>
      <c r="U15" s="9">
        <f ca="1">ABS(IF(IFERROR(VLOOKUP(B15,[3]TDSheet!$A$1495:$K$1749,13,0),0)&gt;0,0,IFERROR(VLOOKUP(B15,[3]TDSheet!$A$1495:$K$1749,13,0),0)))/1000</f>
        <v>0</v>
      </c>
      <c r="V15" s="9">
        <f ca="1">ABS(IF(IFERROR(VLOOKUP(B15,[3]TDSheet!$A$1019:$K$1493,13,0),0)&gt;0,0,IFERROR(VLOOKUP(B15,[3]TDSheet!$A$1019:$K$1493,13,0),0)))/1000</f>
        <v>0</v>
      </c>
      <c r="W15" s="9">
        <f ca="1">ABS(IF(IFERROR(VLOOKUP(B15,[3]TDSheet!$A$597:$K$1017,13,0),0)&gt;0,0,IFERROR(VLOOKUP(B15,[3]TDSheet!$A$597:$K$1017,13,0),0)))/1000</f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f ca="1">IFERROR(VLOOKUP(B15,[4]TDSheet!$E$12:$AF$599,10,0)/1000,0)+IFERROR(VLOOKUP(B15,[5]TDSheet!$E$12:$N$404,10,0)/1000,0)</f>
        <v>0</v>
      </c>
      <c r="AO15" s="10">
        <v>0</v>
      </c>
      <c r="AP15" s="9">
        <f ca="1">IFERROR(VLOOKUP(B15,[4]TDSheet!$E$12:$AF$599,27,0),0)/1000+IFERROR(VLOOKUP(B15,[5]TDSheet!$E$12:$S$404,15,0),0)</f>
        <v>2.9814600000000002</v>
      </c>
      <c r="AQ15" s="9">
        <f ca="1">ABS(IF(IFERROR(VLOOKUP(B15,[4]TDSheet!$E$12:$AF$599,28,0),0)&gt;0,0,IFERROR(VLOOKUP(B15,[4]TDSheet!$E$12:$AF$599,28,0),0)))/1000+ABS(IF(IFERROR(VLOOKUP(B15,[5]TDSheet!$E$12:$T$404,16,0),0)&gt;0,0,IFERROR(VLOOKUP(B15,[5]TDSheet!$E$12:$T$404,16,0),0)))/1000</f>
        <v>8.6889099999999999</v>
      </c>
      <c r="AR15" s="10">
        <v>0</v>
      </c>
      <c r="AS15" s="9">
        <f ca="1">IFERROR(VLOOKUP(B15,[5]TDSheet!$E$12:$S$404,15,0),0)-IFERROR(VLOOKUP(B15,[5]TDSheet!$E$12:$S$404,11,0),0)</f>
        <v>0</v>
      </c>
      <c r="AT15" s="9">
        <f ca="1">IFERROR(VLOOKUP(B15,[4]TDSheet!$E$12:$AF$599,27,0),0)/1000-IFERROR(VLOOKUP(B15,[4]TDSheet!$E$12:$AF$599,11,0),0)/1000</f>
        <v>2.9814600000000002</v>
      </c>
      <c r="AU15" s="1" t="str">
        <f ca="1">VLOOKUP(B15,'[6]Дома Народной'!$E$5:$E$586,1,0)</f>
        <v>3-го Июля, 19-а</v>
      </c>
    </row>
    <row r="16" spans="1:47" s="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9">
        <f ca="1">IFERROR(VLOOKUP($B16,[3]TDSheet!$A$322:$K$595,8,0),0)/1000</f>
        <v>0</v>
      </c>
      <c r="M16" s="9">
        <f ca="1">IFERROR(VLOOKUP($B16,[3]TDSheet!$A$7:$K$320,8,0),0)/1000</f>
        <v>0</v>
      </c>
      <c r="N16" s="9">
        <v>0</v>
      </c>
      <c r="O16" s="9">
        <f ca="1">IFERROR(VLOOKUP($B16,[3]TDSheet!$A$1495:$K$1749,8,0),0)/1000</f>
        <v>0</v>
      </c>
      <c r="P16" s="9">
        <f ca="1">IFERROR(VLOOKUP($B16,[3]TDSheet!$A$1019:$K$1493,8,0),0)/1000</f>
        <v>0.21318999999999999</v>
      </c>
      <c r="Q16" s="9">
        <f ca="1">IFERROR(VLOOKUP($B16,[3]TDSheet!$A$597:$K$1017,8,0),0)/1000</f>
        <v>0</v>
      </c>
      <c r="R16" s="9">
        <f ca="1">ABS(IF(IFERROR(VLOOKUP(B16,[3]TDSheet!$A$322:$K$595,13,0),0)&gt;0,0,IFERROR(VLOOKUP(B16,[3]TDSheet!$A$322:$K$595,13,0),0)))/1000</f>
        <v>0</v>
      </c>
      <c r="S16" s="9">
        <f ca="1">ABS(IF(IFERROR(VLOOKUP(B16,[3]TDSheet!$A$7:$K$320,13,0),0)&gt;0,0,IFERROR(VLOOKUP(B16,[3]TDSheet!$A$7:$K$320,13,0),0)))/1000</f>
        <v>0</v>
      </c>
      <c r="T16" s="9">
        <v>0</v>
      </c>
      <c r="U16" s="9">
        <f ca="1">ABS(IF(IFERROR(VLOOKUP(B16,[3]TDSheet!$A$1495:$K$1749,13,0),0)&gt;0,0,IFERROR(VLOOKUP(B16,[3]TDSheet!$A$1495:$K$1749,13,0),0)))/1000</f>
        <v>0</v>
      </c>
      <c r="V16" s="9">
        <f ca="1">ABS(IF(IFERROR(VLOOKUP(B16,[3]TDSheet!$A$1019:$K$1493,13,0),0)&gt;0,0,IFERROR(VLOOKUP(B16,[3]TDSheet!$A$1019:$K$1493,13,0),0)))/1000</f>
        <v>0</v>
      </c>
      <c r="W16" s="9">
        <f ca="1">ABS(IF(IFERROR(VLOOKUP(B16,[3]TDSheet!$A$597:$K$1017,13,0),0)&gt;0,0,IFERROR(VLOOKUP(B16,[3]TDSheet!$A$597:$K$1017,13,0),0)))/1000</f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f ca="1">IFERROR(VLOOKUP(B16,[4]TDSheet!$E$12:$AF$599,10,0)/1000,0)+IFERROR(VLOOKUP(B16,[5]TDSheet!$E$12:$N$404,10,0)/1000,0)</f>
        <v>0</v>
      </c>
      <c r="AO16" s="10">
        <v>0</v>
      </c>
      <c r="AP16" s="9">
        <f ca="1">IFERROR(VLOOKUP(B16,[4]TDSheet!$E$12:$AF$599,27,0),0)/1000+IFERROR(VLOOKUP(B16,[5]TDSheet!$E$12:$S$404,15,0),0)</f>
        <v>6.6786000000000003</v>
      </c>
      <c r="AQ16" s="9">
        <f ca="1">ABS(IF(IFERROR(VLOOKUP(B16,[4]TDSheet!$E$12:$AF$599,28,0),0)&gt;0,0,IFERROR(VLOOKUP(B16,[4]TDSheet!$E$12:$AF$599,28,0),0)))/1000+ABS(IF(IFERROR(VLOOKUP(B16,[5]TDSheet!$E$12:$T$404,16,0),0)&gt;0,0,IFERROR(VLOOKUP(B16,[5]TDSheet!$E$12:$T$404,16,0),0)))/1000</f>
        <v>15.839510000000001</v>
      </c>
      <c r="AR16" s="10">
        <v>0</v>
      </c>
      <c r="AS16" s="9">
        <f ca="1">IFERROR(VLOOKUP(B16,[5]TDSheet!$E$12:$S$404,15,0),0)-IFERROR(VLOOKUP(B16,[5]TDSheet!$E$12:$S$404,11,0),0)</f>
        <v>0</v>
      </c>
      <c r="AT16" s="9">
        <f ca="1">IFERROR(VLOOKUP(B16,[4]TDSheet!$E$12:$AF$599,27,0),0)/1000-IFERROR(VLOOKUP(B16,[4]TDSheet!$E$12:$AF$599,11,0),0)/1000</f>
        <v>6.6786000000000003</v>
      </c>
      <c r="AU16" s="1" t="str">
        <f ca="1">VLOOKUP(B16,'[6]Дома Народной'!$E$5:$E$586,1,0)</f>
        <v>3-й км, 1</v>
      </c>
    </row>
    <row r="17" spans="1:47" s="1" customFormat="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9">
        <f ca="1">IFERROR(VLOOKUP($B17,[3]TDSheet!$A$322:$K$595,8,0),0)/1000</f>
        <v>136.93405999999999</v>
      </c>
      <c r="M17" s="9">
        <f ca="1">IFERROR(VLOOKUP($B17,[3]TDSheet!$A$7:$K$320,8,0),0)/1000</f>
        <v>0.71301999999999999</v>
      </c>
      <c r="N17" s="9">
        <v>0</v>
      </c>
      <c r="O17" s="9">
        <f ca="1">IFERROR(VLOOKUP($B17,[3]TDSheet!$A$1495:$K$1749,8,0),0)/1000</f>
        <v>145.62662</v>
      </c>
      <c r="P17" s="9">
        <f ca="1">IFERROR(VLOOKUP($B17,[3]TDSheet!$A$1019:$K$1493,8,0),0)/1000</f>
        <v>2.8848099999999999</v>
      </c>
      <c r="Q17" s="9">
        <f ca="1">IFERROR(VLOOKUP($B17,[3]TDSheet!$A$597:$K$1017,8,0),0)/1000</f>
        <v>0</v>
      </c>
      <c r="R17" s="9">
        <f ca="1">ABS(IF(IFERROR(VLOOKUP(B17,[3]TDSheet!$A$322:$K$595,13,0),0)&gt;0,0,IFERROR(VLOOKUP(B17,[3]TDSheet!$A$322:$K$595,13,0),0)))/1000</f>
        <v>0</v>
      </c>
      <c r="S17" s="9">
        <f ca="1">ABS(IF(IFERROR(VLOOKUP(B17,[3]TDSheet!$A$7:$K$320,13,0),0)&gt;0,0,IFERROR(VLOOKUP(B17,[3]TDSheet!$A$7:$K$320,13,0),0)))/1000</f>
        <v>0</v>
      </c>
      <c r="T17" s="9">
        <v>0</v>
      </c>
      <c r="U17" s="9">
        <f ca="1">ABS(IF(IFERROR(VLOOKUP(B17,[3]TDSheet!$A$1495:$K$1749,13,0),0)&gt;0,0,IFERROR(VLOOKUP(B17,[3]TDSheet!$A$1495:$K$1749,13,0),0)))/1000</f>
        <v>0</v>
      </c>
      <c r="V17" s="9">
        <f ca="1">ABS(IF(IFERROR(VLOOKUP(B17,[3]TDSheet!$A$1019:$K$1493,13,0),0)&gt;0,0,IFERROR(VLOOKUP(B17,[3]TDSheet!$A$1019:$K$1493,13,0),0)))/1000</f>
        <v>0</v>
      </c>
      <c r="W17" s="9">
        <f ca="1">ABS(IF(IFERROR(VLOOKUP(B17,[3]TDSheet!$A$597:$K$1017,13,0),0)&gt;0,0,IFERROR(VLOOKUP(B17,[3]TDSheet!$A$597:$K$1017,13,0),0)))/1000</f>
        <v>0</v>
      </c>
      <c r="X17" s="10">
        <v>58.67</v>
      </c>
      <c r="Y17" s="10">
        <v>0</v>
      </c>
      <c r="Z17" s="10">
        <v>0</v>
      </c>
      <c r="AA17" s="10">
        <v>0</v>
      </c>
      <c r="AB17" s="10">
        <v>1.07</v>
      </c>
      <c r="AC17" s="10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f ca="1">IFERROR(VLOOKUP(B17,[4]TDSheet!$E$12:$AF$599,10,0)/1000,0)+IFERROR(VLOOKUP(B17,[5]TDSheet!$E$12:$N$404,10,0)/1000,0)</f>
        <v>46.889200000000002</v>
      </c>
      <c r="AO17" s="10">
        <v>0</v>
      </c>
      <c r="AP17" s="9">
        <f ca="1">IFERROR(VLOOKUP(B17,[4]TDSheet!$E$12:$AF$599,27,0),0)/1000+IFERROR(VLOOKUP(B17,[5]TDSheet!$E$12:$S$404,15,0),0)</f>
        <v>10223.05559</v>
      </c>
      <c r="AQ17" s="9">
        <f ca="1">ABS(IF(IFERROR(VLOOKUP(B17,[4]TDSheet!$E$12:$AF$599,28,0),0)&gt;0,0,IFERROR(VLOOKUP(B17,[4]TDSheet!$E$12:$AF$599,28,0),0)))/1000+ABS(IF(IFERROR(VLOOKUP(B17,[5]TDSheet!$E$12:$T$404,16,0),0)&gt;0,0,IFERROR(VLOOKUP(B17,[5]TDSheet!$E$12:$T$404,16,0),0)))/1000</f>
        <v>75.842330000000004</v>
      </c>
      <c r="AR17" s="10">
        <v>0</v>
      </c>
      <c r="AS17" s="9">
        <f ca="1">IFERROR(VLOOKUP(B17,[5]TDSheet!$E$12:$S$404,15,0),0)-IFERROR(VLOOKUP(B17,[5]TDSheet!$E$12:$S$404,11,0),0)</f>
        <v>8960.98</v>
      </c>
      <c r="AT17" s="9">
        <f ca="1">IFERROR(VLOOKUP(B17,[4]TDSheet!$E$12:$AF$599,27,0),0)/1000-IFERROR(VLOOKUP(B17,[4]TDSheet!$E$12:$AF$599,11,0),0)/1000</f>
        <v>44.219769999999997</v>
      </c>
      <c r="AU17" s="1" t="str">
        <f ca="1">VLOOKUP(B17,'[6]Дома Народной'!$E$5:$E$586,1,0)</f>
        <v>3-я летчиков, 25</v>
      </c>
    </row>
    <row r="18" spans="1:47" s="1" customFormat="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9">
        <f ca="1">IFERROR(VLOOKUP($B18,[3]TDSheet!$A$322:$K$595,8,0),0)/1000</f>
        <v>108.83475999999999</v>
      </c>
      <c r="M18" s="9">
        <f ca="1">IFERROR(VLOOKUP($B18,[3]TDSheet!$A$7:$K$320,8,0),0)/1000</f>
        <v>0.94930999999999999</v>
      </c>
      <c r="N18" s="9">
        <v>0</v>
      </c>
      <c r="O18" s="9">
        <f ca="1">IFERROR(VLOOKUP($B18,[3]TDSheet!$A$1495:$K$1749,8,0),0)/1000</f>
        <v>128.18047999999999</v>
      </c>
      <c r="P18" s="9">
        <f ca="1">IFERROR(VLOOKUP($B18,[3]TDSheet!$A$1019:$K$1493,8,0),0)/1000</f>
        <v>2.94557</v>
      </c>
      <c r="Q18" s="9">
        <f ca="1">IFERROR(VLOOKUP($B18,[3]TDSheet!$A$597:$K$1017,8,0),0)/1000</f>
        <v>0</v>
      </c>
      <c r="R18" s="9">
        <f ca="1">ABS(IF(IFERROR(VLOOKUP(B18,[3]TDSheet!$A$322:$K$595,13,0),0)&gt;0,0,IFERROR(VLOOKUP(B18,[3]TDSheet!$A$322:$K$595,13,0),0)))/1000</f>
        <v>0</v>
      </c>
      <c r="S18" s="9">
        <f ca="1">ABS(IF(IFERROR(VLOOKUP(B18,[3]TDSheet!$A$7:$K$320,13,0),0)&gt;0,0,IFERROR(VLOOKUP(B18,[3]TDSheet!$A$7:$K$320,13,0),0)))/1000</f>
        <v>0</v>
      </c>
      <c r="T18" s="9">
        <v>0</v>
      </c>
      <c r="U18" s="9">
        <f ca="1">ABS(IF(IFERROR(VLOOKUP(B18,[3]TDSheet!$A$1495:$K$1749,13,0),0)&gt;0,0,IFERROR(VLOOKUP(B18,[3]TDSheet!$A$1495:$K$1749,13,0),0)))/1000</f>
        <v>0</v>
      </c>
      <c r="V18" s="9">
        <f ca="1">ABS(IF(IFERROR(VLOOKUP(B18,[3]TDSheet!$A$1019:$K$1493,13,0),0)&gt;0,0,IFERROR(VLOOKUP(B18,[3]TDSheet!$A$1019:$K$1493,13,0),0)))/1000</f>
        <v>0</v>
      </c>
      <c r="W18" s="9">
        <f ca="1">ABS(IF(IFERROR(VLOOKUP(B18,[3]TDSheet!$A$597:$K$1017,13,0),0)&gt;0,0,IFERROR(VLOOKUP(B18,[3]TDSheet!$A$597:$K$1017,13,0),0)))/1000</f>
        <v>0</v>
      </c>
      <c r="X18" s="10">
        <v>55.55</v>
      </c>
      <c r="Y18" s="10">
        <v>0</v>
      </c>
      <c r="Z18" s="10">
        <v>0</v>
      </c>
      <c r="AA18" s="10">
        <v>0</v>
      </c>
      <c r="AB18" s="10">
        <v>1.04</v>
      </c>
      <c r="AC18" s="10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f ca="1">IFERROR(VLOOKUP(B18,[4]TDSheet!$E$12:$AF$599,10,0)/1000,0)+IFERROR(VLOOKUP(B18,[5]TDSheet!$E$12:$N$404,10,0)/1000,0)</f>
        <v>35.741600000000005</v>
      </c>
      <c r="AO18" s="10">
        <v>0</v>
      </c>
      <c r="AP18" s="9">
        <f ca="1">IFERROR(VLOOKUP(B18,[4]TDSheet!$E$12:$AF$599,27,0),0)/1000+IFERROR(VLOOKUP(B18,[5]TDSheet!$E$12:$S$404,15,0),0)</f>
        <v>10288.81878</v>
      </c>
      <c r="AQ18" s="9">
        <f ca="1">ABS(IF(IFERROR(VLOOKUP(B18,[4]TDSheet!$E$12:$AF$599,28,0),0)&gt;0,0,IFERROR(VLOOKUP(B18,[4]TDSheet!$E$12:$AF$599,28,0),0)))/1000+ABS(IF(IFERROR(VLOOKUP(B18,[5]TDSheet!$E$12:$T$404,16,0),0)&gt;0,0,IFERROR(VLOOKUP(B18,[5]TDSheet!$E$12:$T$404,16,0),0)))/1000</f>
        <v>96.606800000000007</v>
      </c>
      <c r="AR18" s="10">
        <v>0</v>
      </c>
      <c r="AS18" s="9">
        <f ca="1">IFERROR(VLOOKUP(B18,[5]TDSheet!$E$12:$S$404,15,0),0)-IFERROR(VLOOKUP(B18,[5]TDSheet!$E$12:$S$404,11,0),0)</f>
        <v>9298.89</v>
      </c>
      <c r="AT18" s="9">
        <f ca="1">IFERROR(VLOOKUP(B18,[4]TDSheet!$E$12:$AF$599,27,0),0)/1000-IFERROR(VLOOKUP(B18,[4]TDSheet!$E$12:$AF$599,11,0),0)/1000</f>
        <v>62.005420000000001</v>
      </c>
      <c r="AU18" s="1" t="str">
        <f ca="1">VLOOKUP(B18,'[6]Дома Народной'!$E$5:$E$586,1,0)</f>
        <v>3-я летчиков, 27</v>
      </c>
    </row>
    <row r="19" spans="1:47" s="1" customFormat="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9">
        <f ca="1">IFERROR(VLOOKUP($B19,[3]TDSheet!$A$322:$K$595,8,0),0)/1000</f>
        <v>81.986360000000005</v>
      </c>
      <c r="M19" s="9">
        <f ca="1">IFERROR(VLOOKUP($B19,[3]TDSheet!$A$7:$K$320,8,0),0)/1000</f>
        <v>0.35567000000000004</v>
      </c>
      <c r="N19" s="9">
        <v>0</v>
      </c>
      <c r="O19" s="9">
        <f ca="1">IFERROR(VLOOKUP($B19,[3]TDSheet!$A$1495:$K$1749,8,0),0)/1000</f>
        <v>61.342739999999999</v>
      </c>
      <c r="P19" s="9">
        <f ca="1">IFERROR(VLOOKUP($B19,[3]TDSheet!$A$1019:$K$1493,8,0),0)/1000</f>
        <v>8.8986599999999996</v>
      </c>
      <c r="Q19" s="9">
        <f ca="1">IFERROR(VLOOKUP($B19,[3]TDSheet!$A$597:$K$1017,8,0),0)/1000</f>
        <v>9.1108399999999996</v>
      </c>
      <c r="R19" s="9">
        <f ca="1">ABS(IF(IFERROR(VLOOKUP(B19,[3]TDSheet!$A$322:$K$595,13,0),0)&gt;0,0,IFERROR(VLOOKUP(B19,[3]TDSheet!$A$322:$K$595,13,0),0)))/1000</f>
        <v>0</v>
      </c>
      <c r="S19" s="9">
        <f ca="1">ABS(IF(IFERROR(VLOOKUP(B19,[3]TDSheet!$A$7:$K$320,13,0),0)&gt;0,0,IFERROR(VLOOKUP(B19,[3]TDSheet!$A$7:$K$320,13,0),0)))/1000</f>
        <v>0</v>
      </c>
      <c r="T19" s="9">
        <v>0</v>
      </c>
      <c r="U19" s="9">
        <f ca="1">ABS(IF(IFERROR(VLOOKUP(B19,[3]TDSheet!$A$1495:$K$1749,13,0),0)&gt;0,0,IFERROR(VLOOKUP(B19,[3]TDSheet!$A$1495:$K$1749,13,0),0)))/1000</f>
        <v>0</v>
      </c>
      <c r="V19" s="9">
        <f ca="1">ABS(IF(IFERROR(VLOOKUP(B19,[3]TDSheet!$A$1019:$K$1493,13,0),0)&gt;0,0,IFERROR(VLOOKUP(B19,[3]TDSheet!$A$1019:$K$1493,13,0),0)))/1000</f>
        <v>0</v>
      </c>
      <c r="W19" s="9">
        <f ca="1">ABS(IF(IFERROR(VLOOKUP(B19,[3]TDSheet!$A$597:$K$1017,13,0),0)&gt;0,0,IFERROR(VLOOKUP(B19,[3]TDSheet!$A$597:$K$1017,13,0),0)))/1000</f>
        <v>0</v>
      </c>
      <c r="X19" s="10">
        <v>76.38</v>
      </c>
      <c r="Y19" s="10">
        <v>0</v>
      </c>
      <c r="Z19" s="10">
        <v>0</v>
      </c>
      <c r="AA19" s="10">
        <v>0</v>
      </c>
      <c r="AB19" s="10">
        <v>6.64</v>
      </c>
      <c r="AC19" s="10">
        <v>7.66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f ca="1">IFERROR(VLOOKUP(B19,[4]TDSheet!$E$12:$AF$599,10,0)/1000,0)+IFERROR(VLOOKUP(B19,[5]TDSheet!$E$12:$N$404,10,0)/1000,0)</f>
        <v>53.709149999999994</v>
      </c>
      <c r="AO19" s="10">
        <v>0</v>
      </c>
      <c r="AP19" s="9">
        <f ca="1">IFERROR(VLOOKUP(B19,[4]TDSheet!$E$12:$AF$599,27,0),0)/1000+IFERROR(VLOOKUP(B19,[5]TDSheet!$E$12:$S$404,15,0),0)</f>
        <v>1548.55771</v>
      </c>
      <c r="AQ19" s="9">
        <f ca="1">ABS(IF(IFERROR(VLOOKUP(B19,[4]TDSheet!$E$12:$AF$599,28,0),0)&gt;0,0,IFERROR(VLOOKUP(B19,[4]TDSheet!$E$12:$AF$599,28,0),0)))/1000+ABS(IF(IFERROR(VLOOKUP(B19,[5]TDSheet!$E$12:$T$404,16,0),0)&gt;0,0,IFERROR(VLOOKUP(B19,[5]TDSheet!$E$12:$T$404,16,0),0)))/1000</f>
        <v>14.628030000000001</v>
      </c>
      <c r="AR19" s="10">
        <v>0</v>
      </c>
      <c r="AS19" s="9">
        <f ca="1">IFERROR(VLOOKUP(B19,[5]TDSheet!$E$12:$S$404,15,0),0)-IFERROR(VLOOKUP(B19,[5]TDSheet!$E$12:$S$404,11,0),0)</f>
        <v>0</v>
      </c>
      <c r="AT19" s="9">
        <f ca="1">IFERROR(VLOOKUP(B19,[4]TDSheet!$E$12:$AF$599,27,0),0)/1000-IFERROR(VLOOKUP(B19,[4]TDSheet!$E$12:$AF$599,11,0),0)/1000</f>
        <v>30.456309999999998</v>
      </c>
      <c r="AU19" s="1" t="str">
        <f ca="1">VLOOKUP(B19,'[6]Дома Народной'!$E$5:$E$586,1,0)</f>
        <v>4-я Советская, 1/2</v>
      </c>
    </row>
    <row r="20" spans="1:47" s="1" customFormat="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9">
        <f ca="1">IFERROR(VLOOKUP($B20,[3]TDSheet!$A$322:$K$595,8,0),0)/1000</f>
        <v>115.14402</v>
      </c>
      <c r="M20" s="9">
        <f ca="1">IFERROR(VLOOKUP($B20,[3]TDSheet!$A$7:$K$320,8,0),0)/1000</f>
        <v>3.5618000000000003</v>
      </c>
      <c r="N20" s="9">
        <v>0</v>
      </c>
      <c r="O20" s="9">
        <f ca="1">IFERROR(VLOOKUP($B20,[3]TDSheet!$A$1495:$K$1749,8,0),0)/1000</f>
        <v>89.44426</v>
      </c>
      <c r="P20" s="9">
        <f ca="1">IFERROR(VLOOKUP($B20,[3]TDSheet!$A$1019:$K$1493,8,0),0)/1000</f>
        <v>13.660410000000001</v>
      </c>
      <c r="Q20" s="9">
        <f ca="1">IFERROR(VLOOKUP($B20,[3]TDSheet!$A$597:$K$1017,8,0),0)/1000</f>
        <v>14.0169</v>
      </c>
      <c r="R20" s="9">
        <f ca="1">ABS(IF(IFERROR(VLOOKUP(B20,[3]TDSheet!$A$322:$K$595,13,0),0)&gt;0,0,IFERROR(VLOOKUP(B20,[3]TDSheet!$A$322:$K$595,13,0),0)))/1000</f>
        <v>0</v>
      </c>
      <c r="S20" s="9">
        <f ca="1">ABS(IF(IFERROR(VLOOKUP(B20,[3]TDSheet!$A$7:$K$320,13,0),0)&gt;0,0,IFERROR(VLOOKUP(B20,[3]TDSheet!$A$7:$K$320,13,0),0)))/1000</f>
        <v>0</v>
      </c>
      <c r="T20" s="9">
        <v>0</v>
      </c>
      <c r="U20" s="9">
        <f ca="1">ABS(IF(IFERROR(VLOOKUP(B20,[3]TDSheet!$A$1495:$K$1749,13,0),0)&gt;0,0,IFERROR(VLOOKUP(B20,[3]TDSheet!$A$1495:$K$1749,13,0),0)))/1000</f>
        <v>0</v>
      </c>
      <c r="V20" s="9">
        <f ca="1">ABS(IF(IFERROR(VLOOKUP(B20,[3]TDSheet!$A$1019:$K$1493,13,0),0)&gt;0,0,IFERROR(VLOOKUP(B20,[3]TDSheet!$A$1019:$K$1493,13,0),0)))/1000</f>
        <v>0</v>
      </c>
      <c r="W20" s="9">
        <f ca="1">ABS(IF(IFERROR(VLOOKUP(B20,[3]TDSheet!$A$597:$K$1017,13,0),0)&gt;0,0,IFERROR(VLOOKUP(B20,[3]TDSheet!$A$597:$K$1017,13,0),0)))/1000</f>
        <v>0</v>
      </c>
      <c r="X20" s="10">
        <v>41.1</v>
      </c>
      <c r="Y20" s="10">
        <v>0</v>
      </c>
      <c r="Z20" s="10">
        <v>0</v>
      </c>
      <c r="AA20" s="10">
        <v>0</v>
      </c>
      <c r="AB20" s="10">
        <v>4.05</v>
      </c>
      <c r="AC20" s="10">
        <v>4.68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f ca="1">IFERROR(VLOOKUP(B20,[4]TDSheet!$E$12:$AF$599,10,0)/1000,0)+IFERROR(VLOOKUP(B20,[5]TDSheet!$E$12:$N$404,10,0)/1000,0)</f>
        <v>108.91346</v>
      </c>
      <c r="AO20" s="10">
        <v>0</v>
      </c>
      <c r="AP20" s="9">
        <f ca="1">IFERROR(VLOOKUP(B20,[4]TDSheet!$E$12:$AF$599,27,0),0)/1000+IFERROR(VLOOKUP(B20,[5]TDSheet!$E$12:$S$404,15,0),0)</f>
        <v>4345.5367200000001</v>
      </c>
      <c r="AQ20" s="9">
        <f ca="1">ABS(IF(IFERROR(VLOOKUP(B20,[4]TDSheet!$E$12:$AF$599,28,0),0)&gt;0,0,IFERROR(VLOOKUP(B20,[4]TDSheet!$E$12:$AF$599,28,0),0)))/1000+ABS(IF(IFERROR(VLOOKUP(B20,[5]TDSheet!$E$12:$T$404,16,0),0)&gt;0,0,IFERROR(VLOOKUP(B20,[5]TDSheet!$E$12:$T$404,16,0),0)))/1000</f>
        <v>8.1939599999999988</v>
      </c>
      <c r="AR20" s="10">
        <v>0</v>
      </c>
      <c r="AS20" s="9">
        <f ca="1">IFERROR(VLOOKUP(B20,[5]TDSheet!$E$12:$S$404,15,0),0)-IFERROR(VLOOKUP(B20,[5]TDSheet!$E$12:$S$404,11,0),0)</f>
        <v>0</v>
      </c>
      <c r="AT20" s="9">
        <f ca="1">IFERROR(VLOOKUP(B20,[4]TDSheet!$E$12:$AF$599,27,0),0)/1000-IFERROR(VLOOKUP(B20,[4]TDSheet!$E$12:$AF$599,11,0),0)/1000</f>
        <v>53.471260000000001</v>
      </c>
      <c r="AU20" s="1" t="str">
        <f ca="1">VLOOKUP(B20,'[6]Дома Народной'!$E$5:$E$586,1,0)</f>
        <v>4-я Советская, 1/3</v>
      </c>
    </row>
    <row r="21" spans="1:47" s="1" customFormat="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9">
        <f ca="1">IFERROR(VLOOKUP($B21,[3]TDSheet!$A$322:$K$595,8,0),0)/1000</f>
        <v>39.23809</v>
      </c>
      <c r="M21" s="9">
        <f ca="1">IFERROR(VLOOKUP($B21,[3]TDSheet!$A$7:$K$320,8,0),0)/1000</f>
        <v>2.3827199999999999</v>
      </c>
      <c r="N21" s="9">
        <v>0</v>
      </c>
      <c r="O21" s="9">
        <f ca="1">IFERROR(VLOOKUP($B21,[3]TDSheet!$A$1495:$K$1749,8,0),0)/1000</f>
        <v>43.207029999999996</v>
      </c>
      <c r="P21" s="9">
        <f ca="1">IFERROR(VLOOKUP($B21,[3]TDSheet!$A$1019:$K$1493,8,0),0)/1000</f>
        <v>2.62113</v>
      </c>
      <c r="Q21" s="9">
        <f ca="1">IFERROR(VLOOKUP($B21,[3]TDSheet!$A$597:$K$1017,8,0),0)/1000</f>
        <v>2.7045500000000002</v>
      </c>
      <c r="R21" s="9">
        <f ca="1">ABS(IF(IFERROR(VLOOKUP(B21,[3]TDSheet!$A$322:$K$595,13,0),0)&gt;0,0,IFERROR(VLOOKUP(B21,[3]TDSheet!$A$322:$K$595,13,0),0)))/1000</f>
        <v>0</v>
      </c>
      <c r="S21" s="9">
        <f ca="1">ABS(IF(IFERROR(VLOOKUP(B21,[3]TDSheet!$A$7:$K$320,13,0),0)&gt;0,0,IFERROR(VLOOKUP(B21,[3]TDSheet!$A$7:$K$320,13,0),0)))/1000</f>
        <v>0</v>
      </c>
      <c r="T21" s="9">
        <v>0</v>
      </c>
      <c r="U21" s="9">
        <f ca="1">ABS(IF(IFERROR(VLOOKUP(B21,[3]TDSheet!$A$1495:$K$1749,13,0),0)&gt;0,0,IFERROR(VLOOKUP(B21,[3]TDSheet!$A$1495:$K$1749,13,0),0)))/1000</f>
        <v>0</v>
      </c>
      <c r="V21" s="9">
        <f ca="1">ABS(IF(IFERROR(VLOOKUP(B21,[3]TDSheet!$A$1019:$K$1493,13,0),0)&gt;0,0,IFERROR(VLOOKUP(B21,[3]TDSheet!$A$1019:$K$1493,13,0),0)))/1000</f>
        <v>0</v>
      </c>
      <c r="W21" s="9">
        <f ca="1">ABS(IF(IFERROR(VLOOKUP(B21,[3]TDSheet!$A$597:$K$1017,13,0),0)&gt;0,0,IFERROR(VLOOKUP(B21,[3]TDSheet!$A$597:$K$1017,13,0),0)))/1000</f>
        <v>0</v>
      </c>
      <c r="X21" s="10">
        <v>28.95</v>
      </c>
      <c r="Y21" s="10">
        <v>0</v>
      </c>
      <c r="Z21" s="10">
        <v>0</v>
      </c>
      <c r="AA21" s="10">
        <v>0</v>
      </c>
      <c r="AB21" s="10">
        <v>0</v>
      </c>
      <c r="AC21" s="10">
        <v>1.07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f ca="1">IFERROR(VLOOKUP(B21,[4]TDSheet!$E$12:$AF$599,10,0)/1000,0)+IFERROR(VLOOKUP(B21,[5]TDSheet!$E$12:$N$404,10,0)/1000,0)</f>
        <v>9.4591499999999993</v>
      </c>
      <c r="AO21" s="10">
        <v>0</v>
      </c>
      <c r="AP21" s="9">
        <f ca="1">IFERROR(VLOOKUP(B21,[4]TDSheet!$E$12:$AF$599,27,0),0)/1000+IFERROR(VLOOKUP(B21,[5]TDSheet!$E$12:$S$404,15,0),0)</f>
        <v>222.09863000000001</v>
      </c>
      <c r="AQ21" s="9">
        <f ca="1">ABS(IF(IFERROR(VLOOKUP(B21,[4]TDSheet!$E$12:$AF$599,28,0),0)&gt;0,0,IFERROR(VLOOKUP(B21,[4]TDSheet!$E$12:$AF$599,28,0),0)))/1000+ABS(IF(IFERROR(VLOOKUP(B21,[5]TDSheet!$E$12:$T$404,16,0),0)&gt;0,0,IFERROR(VLOOKUP(B21,[5]TDSheet!$E$12:$T$404,16,0),0)))/1000</f>
        <v>52.819879999999998</v>
      </c>
      <c r="AR21" s="10">
        <v>0</v>
      </c>
      <c r="AS21" s="9">
        <f ca="1">IFERROR(VLOOKUP(B21,[5]TDSheet!$E$12:$S$404,15,0),0)-IFERROR(VLOOKUP(B21,[5]TDSheet!$E$12:$S$404,11,0),0)</f>
        <v>0</v>
      </c>
      <c r="AT21" s="9">
        <f ca="1">IFERROR(VLOOKUP(B21,[4]TDSheet!$E$12:$AF$599,27,0),0)/1000-IFERROR(VLOOKUP(B21,[4]TDSheet!$E$12:$AF$599,11,0),0)/1000</f>
        <v>22.580860000000001</v>
      </c>
      <c r="AU21" s="1" t="str">
        <f ca="1">VLOOKUP(B21,'[6]Дома Народной'!$E$5:$E$586,1,0)</f>
        <v>4-я Советская, 1/4</v>
      </c>
    </row>
    <row r="22" spans="1:47" s="1" customFormat="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9">
        <f ca="1">IFERROR(VLOOKUP($B22,[3]TDSheet!$A$322:$K$595,8,0),0)/1000</f>
        <v>0</v>
      </c>
      <c r="M22" s="9">
        <f ca="1">IFERROR(VLOOKUP($B22,[3]TDSheet!$A$7:$K$320,8,0),0)/1000</f>
        <v>0</v>
      </c>
      <c r="N22" s="9">
        <v>0</v>
      </c>
      <c r="O22" s="9">
        <f ca="1">IFERROR(VLOOKUP($B22,[3]TDSheet!$A$1495:$K$1749,8,0),0)/1000</f>
        <v>0</v>
      </c>
      <c r="P22" s="9">
        <f ca="1">IFERROR(VLOOKUP($B22,[3]TDSheet!$A$1019:$K$1493,8,0),0)/1000</f>
        <v>2.8494899999999999</v>
      </c>
      <c r="Q22" s="9">
        <f ca="1">IFERROR(VLOOKUP($B22,[3]TDSheet!$A$597:$K$1017,8,0),0)/1000</f>
        <v>2.9401899999999999</v>
      </c>
      <c r="R22" s="9">
        <f ca="1">ABS(IF(IFERROR(VLOOKUP(B22,[3]TDSheet!$A$322:$K$595,13,0),0)&gt;0,0,IFERROR(VLOOKUP(B22,[3]TDSheet!$A$322:$K$595,13,0),0)))/1000</f>
        <v>0</v>
      </c>
      <c r="S22" s="9">
        <f ca="1">ABS(IF(IFERROR(VLOOKUP(B22,[3]TDSheet!$A$7:$K$320,13,0),0)&gt;0,0,IFERROR(VLOOKUP(B22,[3]TDSheet!$A$7:$K$320,13,0),0)))/1000</f>
        <v>0</v>
      </c>
      <c r="T22" s="9">
        <v>0</v>
      </c>
      <c r="U22" s="9">
        <f ca="1">ABS(IF(IFERROR(VLOOKUP(B22,[3]TDSheet!$A$1495:$K$1749,13,0),0)&gt;0,0,IFERROR(VLOOKUP(B22,[3]TDSheet!$A$1495:$K$1749,13,0),0)))/1000</f>
        <v>0</v>
      </c>
      <c r="V22" s="9">
        <f ca="1">ABS(IF(IFERROR(VLOOKUP(B22,[3]TDSheet!$A$1019:$K$1493,13,0),0)&gt;0,0,IFERROR(VLOOKUP(B22,[3]TDSheet!$A$1019:$K$1493,13,0),0)))/1000</f>
        <v>0</v>
      </c>
      <c r="W22" s="9">
        <f ca="1">ABS(IF(IFERROR(VLOOKUP(B22,[3]TDSheet!$A$597:$K$1017,13,0),0)&gt;0,0,IFERROR(VLOOKUP(B22,[3]TDSheet!$A$597:$K$1017,13,0),0)))/1000</f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4.7699999999999996</v>
      </c>
      <c r="AC22" s="10">
        <v>5.51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f ca="1">IFERROR(VLOOKUP(B22,[4]TDSheet!$E$12:$AF$599,10,0)/1000,0)+IFERROR(VLOOKUP(B22,[5]TDSheet!$E$12:$N$404,10,0)/1000,0)</f>
        <v>65.32041000000001</v>
      </c>
      <c r="AO22" s="10">
        <v>0</v>
      </c>
      <c r="AP22" s="9">
        <f ca="1">IFERROR(VLOOKUP(B22,[4]TDSheet!$E$12:$AF$599,27,0),0)/1000+IFERROR(VLOOKUP(B22,[5]TDSheet!$E$12:$S$404,15,0),0)</f>
        <v>1743.5621599999999</v>
      </c>
      <c r="AQ22" s="9">
        <f ca="1">ABS(IF(IFERROR(VLOOKUP(B22,[4]TDSheet!$E$12:$AF$599,28,0),0)&gt;0,0,IFERROR(VLOOKUP(B22,[4]TDSheet!$E$12:$AF$599,28,0),0)))/1000+ABS(IF(IFERROR(VLOOKUP(B22,[5]TDSheet!$E$12:$T$404,16,0),0)&gt;0,0,IFERROR(VLOOKUP(B22,[5]TDSheet!$E$12:$T$404,16,0),0)))/1000</f>
        <v>27.601089999999999</v>
      </c>
      <c r="AR22" s="10">
        <v>0</v>
      </c>
      <c r="AS22" s="9">
        <f ca="1">IFERROR(VLOOKUP(B22,[5]TDSheet!$E$12:$S$404,15,0),0)-IFERROR(VLOOKUP(B22,[5]TDSheet!$E$12:$S$404,11,0),0)</f>
        <v>0</v>
      </c>
      <c r="AT22" s="9">
        <f ca="1">IFERROR(VLOOKUP(B22,[4]TDSheet!$E$12:$AF$599,27,0),0)/1000-IFERROR(VLOOKUP(B22,[4]TDSheet!$E$12:$AF$599,11,0),0)/1000</f>
        <v>39.786770000000004</v>
      </c>
      <c r="AU22" s="1" t="str">
        <f ca="1">VLOOKUP(B22,'[6]Дома Народной'!$E$5:$E$586,1,0)</f>
        <v>4-я Советская, 9-Б</v>
      </c>
    </row>
    <row r="23" spans="1:47" s="1" customFormat="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9">
        <f ca="1">IFERROR(VLOOKUP($B23,[3]TDSheet!$A$322:$K$595,8,0),0)/1000</f>
        <v>0</v>
      </c>
      <c r="M23" s="9">
        <f ca="1">IFERROR(VLOOKUP($B23,[3]TDSheet!$A$7:$K$320,8,0),0)/1000</f>
        <v>0</v>
      </c>
      <c r="N23" s="9">
        <v>0</v>
      </c>
      <c r="O23" s="9">
        <f ca="1">IFERROR(VLOOKUP($B23,[3]TDSheet!$A$1495:$K$1749,8,0),0)/1000</f>
        <v>0</v>
      </c>
      <c r="P23" s="9">
        <f ca="1">IFERROR(VLOOKUP($B23,[3]TDSheet!$A$1019:$K$1493,8,0),0)/1000</f>
        <v>0</v>
      </c>
      <c r="Q23" s="9">
        <f ca="1">IFERROR(VLOOKUP($B23,[3]TDSheet!$A$597:$K$1017,8,0),0)/1000</f>
        <v>0</v>
      </c>
      <c r="R23" s="9">
        <f ca="1">ABS(IF(IFERROR(VLOOKUP(B23,[3]TDSheet!$A$322:$K$595,13,0),0)&gt;0,0,IFERROR(VLOOKUP(B23,[3]TDSheet!$A$322:$K$595,13,0),0)))/1000</f>
        <v>0</v>
      </c>
      <c r="S23" s="9">
        <f ca="1">ABS(IF(IFERROR(VLOOKUP(B23,[3]TDSheet!$A$7:$K$320,13,0),0)&gt;0,0,IFERROR(VLOOKUP(B23,[3]TDSheet!$A$7:$K$320,13,0),0)))/1000</f>
        <v>0</v>
      </c>
      <c r="T23" s="9">
        <v>0</v>
      </c>
      <c r="U23" s="9">
        <f ca="1">ABS(IF(IFERROR(VLOOKUP(B23,[3]TDSheet!$A$1495:$K$1749,13,0),0)&gt;0,0,IFERROR(VLOOKUP(B23,[3]TDSheet!$A$1495:$K$1749,13,0),0)))/1000</f>
        <v>0</v>
      </c>
      <c r="V23" s="9">
        <f ca="1">ABS(IF(IFERROR(VLOOKUP(B23,[3]TDSheet!$A$1019:$K$1493,13,0),0)&gt;0,0,IFERROR(VLOOKUP(B23,[3]TDSheet!$A$1019:$K$1493,13,0),0)))/1000</f>
        <v>0</v>
      </c>
      <c r="W23" s="9">
        <f ca="1">ABS(IF(IFERROR(VLOOKUP(B23,[3]TDSheet!$A$597:$K$1017,13,0),0)&gt;0,0,IFERROR(VLOOKUP(B23,[3]TDSheet!$A$597:$K$1017,13,0),0)))/1000</f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4.3099999999999996</v>
      </c>
      <c r="AC23" s="10">
        <v>4.97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f ca="1">IFERROR(VLOOKUP(B23,[4]TDSheet!$E$12:$AF$599,10,0)/1000,0)+IFERROR(VLOOKUP(B23,[5]TDSheet!$E$12:$N$404,10,0)/1000,0)</f>
        <v>0</v>
      </c>
      <c r="AO23" s="10">
        <v>0</v>
      </c>
      <c r="AP23" s="9">
        <f ca="1">IFERROR(VLOOKUP(B23,[4]TDSheet!$E$12:$AF$599,27,0),0)/1000+IFERROR(VLOOKUP(B23,[5]TDSheet!$E$12:$S$404,15,0),0)</f>
        <v>0</v>
      </c>
      <c r="AQ23" s="9">
        <f ca="1">ABS(IF(IFERROR(VLOOKUP(B23,[4]TDSheet!$E$12:$AF$599,28,0),0)&gt;0,0,IFERROR(VLOOKUP(B23,[4]TDSheet!$E$12:$AF$599,28,0),0)))/1000+ABS(IF(IFERROR(VLOOKUP(B23,[5]TDSheet!$E$12:$T$404,16,0),0)&gt;0,0,IFERROR(VLOOKUP(B23,[5]TDSheet!$E$12:$T$404,16,0),0)))/1000</f>
        <v>0</v>
      </c>
      <c r="AR23" s="10">
        <v>0</v>
      </c>
      <c r="AS23" s="9">
        <f ca="1">IFERROR(VLOOKUP(B23,[5]TDSheet!$E$12:$S$404,15,0),0)-IFERROR(VLOOKUP(B23,[5]TDSheet!$E$12:$S$404,11,0),0)</f>
        <v>0</v>
      </c>
      <c r="AT23" s="9">
        <f ca="1">IFERROR(VLOOKUP(B23,[4]TDSheet!$E$12:$AF$599,27,0),0)/1000-IFERROR(VLOOKUP(B23,[4]TDSheet!$E$12:$AF$599,11,0),0)/1000</f>
        <v>0</v>
      </c>
      <c r="AU23" s="1" t="e">
        <f ca="1">VLOOKUP(B23,'[6]Дома Народной'!$E$5:$E$586,1,0)</f>
        <v>#N/A</v>
      </c>
    </row>
    <row r="24" spans="1:47" s="1" customFormat="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9">
        <f ca="1">IFERROR(VLOOKUP($B24,[3]TDSheet!$A$322:$K$595,8,0),0)/1000</f>
        <v>0</v>
      </c>
      <c r="M24" s="9">
        <f ca="1">IFERROR(VLOOKUP($B24,[3]TDSheet!$A$7:$K$320,8,0),0)/1000</f>
        <v>0</v>
      </c>
      <c r="N24" s="9">
        <v>0</v>
      </c>
      <c r="O24" s="9">
        <f ca="1">IFERROR(VLOOKUP($B24,[3]TDSheet!$A$1495:$K$1749,8,0),0)/1000</f>
        <v>0</v>
      </c>
      <c r="P24" s="9">
        <f ca="1">IFERROR(VLOOKUP($B24,[3]TDSheet!$A$1019:$K$1493,8,0),0)/1000</f>
        <v>0.62512000000000001</v>
      </c>
      <c r="Q24" s="9">
        <f ca="1">IFERROR(VLOOKUP($B24,[3]TDSheet!$A$597:$K$1017,8,0),0)/1000</f>
        <v>0</v>
      </c>
      <c r="R24" s="9">
        <f ca="1">ABS(IF(IFERROR(VLOOKUP(B24,[3]TDSheet!$A$322:$K$595,13,0),0)&gt;0,0,IFERROR(VLOOKUP(B24,[3]TDSheet!$A$322:$K$595,13,0),0)))/1000</f>
        <v>0</v>
      </c>
      <c r="S24" s="9">
        <f ca="1">ABS(IF(IFERROR(VLOOKUP(B24,[3]TDSheet!$A$7:$K$320,13,0),0)&gt;0,0,IFERROR(VLOOKUP(B24,[3]TDSheet!$A$7:$K$320,13,0),0)))/1000</f>
        <v>0</v>
      </c>
      <c r="T24" s="9">
        <v>0</v>
      </c>
      <c r="U24" s="9">
        <f ca="1">ABS(IF(IFERROR(VLOOKUP(B24,[3]TDSheet!$A$1495:$K$1749,13,0),0)&gt;0,0,IFERROR(VLOOKUP(B24,[3]TDSheet!$A$1495:$K$1749,13,0),0)))/1000</f>
        <v>0</v>
      </c>
      <c r="V24" s="9">
        <f ca="1">ABS(IF(IFERROR(VLOOKUP(B24,[3]TDSheet!$A$1019:$K$1493,13,0),0)&gt;0,0,IFERROR(VLOOKUP(B24,[3]TDSheet!$A$1019:$K$1493,13,0),0)))/1000</f>
        <v>0</v>
      </c>
      <c r="W24" s="9">
        <f ca="1">ABS(IF(IFERROR(VLOOKUP(B24,[3]TDSheet!$A$597:$K$1017,13,0),0)&gt;0,0,IFERROR(VLOOKUP(B24,[3]TDSheet!$A$597:$K$1017,13,0),0)))/1000</f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0.87</v>
      </c>
      <c r="AC24" s="10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f ca="1">IFERROR(VLOOKUP(B24,[4]TDSheet!$E$12:$AF$599,10,0)/1000,0)+IFERROR(VLOOKUP(B24,[5]TDSheet!$E$12:$N$404,10,0)/1000,0)</f>
        <v>17.978720000000003</v>
      </c>
      <c r="AO24" s="10">
        <v>0</v>
      </c>
      <c r="AP24" s="9">
        <f ca="1">IFERROR(VLOOKUP(B24,[4]TDSheet!$E$12:$AF$599,27,0),0)/1000+IFERROR(VLOOKUP(B24,[5]TDSheet!$E$12:$S$404,15,0),0)</f>
        <v>498.19272999999998</v>
      </c>
      <c r="AQ24" s="9">
        <f ca="1">ABS(IF(IFERROR(VLOOKUP(B24,[4]TDSheet!$E$12:$AF$599,28,0),0)&gt;0,0,IFERROR(VLOOKUP(B24,[4]TDSheet!$E$12:$AF$599,28,0),0)))/1000+ABS(IF(IFERROR(VLOOKUP(B24,[5]TDSheet!$E$12:$T$404,16,0),0)&gt;0,0,IFERROR(VLOOKUP(B24,[5]TDSheet!$E$12:$T$404,16,0),0)))/1000</f>
        <v>18.434609999999999</v>
      </c>
      <c r="AR24" s="10">
        <v>0</v>
      </c>
      <c r="AS24" s="9">
        <f ca="1">IFERROR(VLOOKUP(B24,[5]TDSheet!$E$12:$S$404,15,0),0)-IFERROR(VLOOKUP(B24,[5]TDSheet!$E$12:$S$404,11,0),0)</f>
        <v>0</v>
      </c>
      <c r="AT24" s="9">
        <f ca="1">IFERROR(VLOOKUP(B24,[4]TDSheet!$E$12:$AF$599,27,0),0)/1000-IFERROR(VLOOKUP(B24,[4]TDSheet!$E$12:$AF$599,11,0),0)/1000</f>
        <v>10.87078</v>
      </c>
      <c r="AU24" s="1" t="str">
        <f ca="1">VLOOKUP(B24,'[6]Дома Народной'!$E$5:$E$586,1,0)</f>
        <v>Александра Невского, 3</v>
      </c>
    </row>
    <row r="25" spans="1:47" s="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9">
        <f ca="1">IFERROR(VLOOKUP($B25,[3]TDSheet!$A$322:$K$595,8,0),0)/1000</f>
        <v>0</v>
      </c>
      <c r="M25" s="9">
        <f ca="1">IFERROR(VLOOKUP($B25,[3]TDSheet!$A$7:$K$320,8,0),0)/1000</f>
        <v>0</v>
      </c>
      <c r="N25" s="9">
        <v>0</v>
      </c>
      <c r="O25" s="9">
        <f ca="1">IFERROR(VLOOKUP($B25,[3]TDSheet!$A$1495:$K$1749,8,0),0)/1000</f>
        <v>0</v>
      </c>
      <c r="P25" s="9">
        <f ca="1">IFERROR(VLOOKUP($B25,[3]TDSheet!$A$1019:$K$1493,8,0),0)/1000</f>
        <v>0.76963999999999999</v>
      </c>
      <c r="Q25" s="9">
        <f ca="1">IFERROR(VLOOKUP($B25,[3]TDSheet!$A$597:$K$1017,8,0),0)/1000</f>
        <v>0</v>
      </c>
      <c r="R25" s="9">
        <f ca="1">ABS(IF(IFERROR(VLOOKUP(B25,[3]TDSheet!$A$322:$K$595,13,0),0)&gt;0,0,IFERROR(VLOOKUP(B25,[3]TDSheet!$A$322:$K$595,13,0),0)))/1000</f>
        <v>0</v>
      </c>
      <c r="S25" s="9">
        <f ca="1">ABS(IF(IFERROR(VLOOKUP(B25,[3]TDSheet!$A$7:$K$320,13,0),0)&gt;0,0,IFERROR(VLOOKUP(B25,[3]TDSheet!$A$7:$K$320,13,0),0)))/1000</f>
        <v>0</v>
      </c>
      <c r="T25" s="9">
        <v>0</v>
      </c>
      <c r="U25" s="9">
        <f ca="1">ABS(IF(IFERROR(VLOOKUP(B25,[3]TDSheet!$A$1495:$K$1749,13,0),0)&gt;0,0,IFERROR(VLOOKUP(B25,[3]TDSheet!$A$1495:$K$1749,13,0),0)))/1000</f>
        <v>0</v>
      </c>
      <c r="V25" s="9">
        <f ca="1">ABS(IF(IFERROR(VLOOKUP(B25,[3]TDSheet!$A$1019:$K$1493,13,0),0)&gt;0,0,IFERROR(VLOOKUP(B25,[3]TDSheet!$A$1019:$K$1493,13,0),0)))/1000</f>
        <v>0</v>
      </c>
      <c r="W25" s="9">
        <f ca="1">ABS(IF(IFERROR(VLOOKUP(B25,[3]TDSheet!$A$597:$K$1017,13,0),0)&gt;0,0,IFERROR(VLOOKUP(B25,[3]TDSheet!$A$597:$K$1017,13,0),0)))/1000</f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0.32</v>
      </c>
      <c r="AC25" s="10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f ca="1">IFERROR(VLOOKUP(B25,[4]TDSheet!$E$12:$AF$599,10,0)/1000,0)+IFERROR(VLOOKUP(B25,[5]TDSheet!$E$12:$N$404,10,0)/1000,0)</f>
        <v>10.65475</v>
      </c>
      <c r="AO25" s="10">
        <v>0</v>
      </c>
      <c r="AP25" s="9">
        <f ca="1">IFERROR(VLOOKUP(B25,[4]TDSheet!$E$12:$AF$599,27,0),0)/1000+IFERROR(VLOOKUP(B25,[5]TDSheet!$E$12:$S$404,15,0),0)</f>
        <v>13.65254</v>
      </c>
      <c r="AQ25" s="9">
        <f ca="1">ABS(IF(IFERROR(VLOOKUP(B25,[4]TDSheet!$E$12:$AF$599,28,0),0)&gt;0,0,IFERROR(VLOOKUP(B25,[4]TDSheet!$E$12:$AF$599,28,0),0)))/1000+ABS(IF(IFERROR(VLOOKUP(B25,[5]TDSheet!$E$12:$T$404,16,0),0)&gt;0,0,IFERROR(VLOOKUP(B25,[5]TDSheet!$E$12:$T$404,16,0),0)))/1000</f>
        <v>21.5715</v>
      </c>
      <c r="AR25" s="10">
        <v>0</v>
      </c>
      <c r="AS25" s="9">
        <f ca="1">IFERROR(VLOOKUP(B25,[5]TDSheet!$E$12:$S$404,15,0),0)-IFERROR(VLOOKUP(B25,[5]TDSheet!$E$12:$S$404,11,0),0)</f>
        <v>0</v>
      </c>
      <c r="AT25" s="9">
        <f ca="1">IFERROR(VLOOKUP(B25,[4]TDSheet!$E$12:$AF$599,27,0),0)/1000-IFERROR(VLOOKUP(B25,[4]TDSheet!$E$12:$AF$599,11,0),0)/1000</f>
        <v>12.80017</v>
      </c>
      <c r="AU25" s="1" t="str">
        <f ca="1">VLOOKUP(B25,'[6]Дома Народной'!$E$5:$E$586,1,0)</f>
        <v>Ангарская (Батарейная ст.), 11-а</v>
      </c>
    </row>
    <row r="26" spans="1:47" s="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9">
        <f ca="1">IFERROR(VLOOKUP($B26,[3]TDSheet!$A$322:$K$595,8,0),0)/1000</f>
        <v>0</v>
      </c>
      <c r="M26" s="9">
        <f ca="1">IFERROR(VLOOKUP($B26,[3]TDSheet!$A$7:$K$320,8,0),0)/1000</f>
        <v>0</v>
      </c>
      <c r="N26" s="9">
        <v>0</v>
      </c>
      <c r="O26" s="9">
        <f ca="1">IFERROR(VLOOKUP($B26,[3]TDSheet!$A$1495:$K$1749,8,0),0)/1000</f>
        <v>0</v>
      </c>
      <c r="P26" s="9">
        <f ca="1">IFERROR(VLOOKUP($B26,[3]TDSheet!$A$1019:$K$1493,8,0),0)/1000</f>
        <v>3.3037299999999998</v>
      </c>
      <c r="Q26" s="9">
        <f ca="1">IFERROR(VLOOKUP($B26,[3]TDSheet!$A$597:$K$1017,8,0),0)/1000</f>
        <v>0</v>
      </c>
      <c r="R26" s="9">
        <f ca="1">ABS(IF(IFERROR(VLOOKUP(B26,[3]TDSheet!$A$322:$K$595,13,0),0)&gt;0,0,IFERROR(VLOOKUP(B26,[3]TDSheet!$A$322:$K$595,13,0),0)))/1000</f>
        <v>0</v>
      </c>
      <c r="S26" s="9">
        <f ca="1">ABS(IF(IFERROR(VLOOKUP(B26,[3]TDSheet!$A$7:$K$320,13,0),0)&gt;0,0,IFERROR(VLOOKUP(B26,[3]TDSheet!$A$7:$K$320,13,0),0)))/1000</f>
        <v>0</v>
      </c>
      <c r="T26" s="9">
        <v>0</v>
      </c>
      <c r="U26" s="9">
        <f ca="1">ABS(IF(IFERROR(VLOOKUP(B26,[3]TDSheet!$A$1495:$K$1749,13,0),0)&gt;0,0,IFERROR(VLOOKUP(B26,[3]TDSheet!$A$1495:$K$1749,13,0),0)))/1000</f>
        <v>0</v>
      </c>
      <c r="V26" s="9">
        <f ca="1">ABS(IF(IFERROR(VLOOKUP(B26,[3]TDSheet!$A$1019:$K$1493,13,0),0)&gt;0,0,IFERROR(VLOOKUP(B26,[3]TDSheet!$A$1019:$K$1493,13,0),0)))/1000</f>
        <v>0</v>
      </c>
      <c r="W26" s="9">
        <f ca="1">ABS(IF(IFERROR(VLOOKUP(B26,[3]TDSheet!$A$597:$K$1017,13,0),0)&gt;0,0,IFERROR(VLOOKUP(B26,[3]TDSheet!$A$597:$K$1017,13,0),0)))/1000</f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0.82</v>
      </c>
      <c r="AC26" s="10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f ca="1">IFERROR(VLOOKUP(B26,[4]TDSheet!$E$12:$AF$599,10,0)/1000,0)+IFERROR(VLOOKUP(B26,[5]TDSheet!$E$12:$N$404,10,0)/1000,0)</f>
        <v>8.160680000000001</v>
      </c>
      <c r="AO26" s="10">
        <v>0</v>
      </c>
      <c r="AP26" s="9">
        <f ca="1">IFERROR(VLOOKUP(B26,[4]TDSheet!$E$12:$AF$599,27,0),0)/1000+IFERROR(VLOOKUP(B26,[5]TDSheet!$E$12:$S$404,15,0),0)</f>
        <v>72.272170000000003</v>
      </c>
      <c r="AQ26" s="9">
        <f ca="1">ABS(IF(IFERROR(VLOOKUP(B26,[4]TDSheet!$E$12:$AF$599,28,0),0)&gt;0,0,IFERROR(VLOOKUP(B26,[4]TDSheet!$E$12:$AF$599,28,0),0)))/1000+ABS(IF(IFERROR(VLOOKUP(B26,[5]TDSheet!$E$12:$T$404,16,0),0)&gt;0,0,IFERROR(VLOOKUP(B26,[5]TDSheet!$E$12:$T$404,16,0),0)))/1000</f>
        <v>108.59236999999999</v>
      </c>
      <c r="AR26" s="10">
        <v>0</v>
      </c>
      <c r="AS26" s="9">
        <f ca="1">IFERROR(VLOOKUP(B26,[5]TDSheet!$E$12:$S$404,15,0),0)-IFERROR(VLOOKUP(B26,[5]TDSheet!$E$12:$S$404,11,0),0)</f>
        <v>0</v>
      </c>
      <c r="AT26" s="9">
        <f ca="1">IFERROR(VLOOKUP(B26,[4]TDSheet!$E$12:$AF$599,27,0),0)/1000-IFERROR(VLOOKUP(B26,[4]TDSheet!$E$12:$AF$599,11,0),0)/1000</f>
        <v>71.619320000000002</v>
      </c>
      <c r="AU26" s="1" t="str">
        <f ca="1">VLOOKUP(B26,'[6]Дома Народной'!$E$5:$E$586,1,0)</f>
        <v>Ангарская (Батарейная ст.), 2</v>
      </c>
    </row>
    <row r="27" spans="1:47" s="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9">
        <f ca="1">IFERROR(VLOOKUP($B27,[3]TDSheet!$A$322:$K$595,8,0),0)/1000</f>
        <v>0</v>
      </c>
      <c r="M27" s="9">
        <f ca="1">IFERROR(VLOOKUP($B27,[3]TDSheet!$A$7:$K$320,8,0),0)/1000</f>
        <v>0</v>
      </c>
      <c r="N27" s="9">
        <v>0</v>
      </c>
      <c r="O27" s="9">
        <f ca="1">IFERROR(VLOOKUP($B27,[3]TDSheet!$A$1495:$K$1749,8,0),0)/1000</f>
        <v>0</v>
      </c>
      <c r="P27" s="9">
        <f ca="1">IFERROR(VLOOKUP($B27,[3]TDSheet!$A$1019:$K$1493,8,0),0)/1000</f>
        <v>0.91695000000000004</v>
      </c>
      <c r="Q27" s="9">
        <f ca="1">IFERROR(VLOOKUP($B27,[3]TDSheet!$A$597:$K$1017,8,0),0)/1000</f>
        <v>0</v>
      </c>
      <c r="R27" s="9">
        <f ca="1">ABS(IF(IFERROR(VLOOKUP(B27,[3]TDSheet!$A$322:$K$595,13,0),0)&gt;0,0,IFERROR(VLOOKUP(B27,[3]TDSheet!$A$322:$K$595,13,0),0)))/1000</f>
        <v>0</v>
      </c>
      <c r="S27" s="9">
        <f ca="1">ABS(IF(IFERROR(VLOOKUP(B27,[3]TDSheet!$A$7:$K$320,13,0),0)&gt;0,0,IFERROR(VLOOKUP(B27,[3]TDSheet!$A$7:$K$320,13,0),0)))/1000</f>
        <v>0</v>
      </c>
      <c r="T27" s="9">
        <v>0</v>
      </c>
      <c r="U27" s="9">
        <f ca="1">ABS(IF(IFERROR(VLOOKUP(B27,[3]TDSheet!$A$1495:$K$1749,13,0),0)&gt;0,0,IFERROR(VLOOKUP(B27,[3]TDSheet!$A$1495:$K$1749,13,0),0)))/1000</f>
        <v>0</v>
      </c>
      <c r="V27" s="9">
        <f ca="1">ABS(IF(IFERROR(VLOOKUP(B27,[3]TDSheet!$A$1019:$K$1493,13,0),0)&gt;0,0,IFERROR(VLOOKUP(B27,[3]TDSheet!$A$1019:$K$1493,13,0),0)))/1000</f>
        <v>0</v>
      </c>
      <c r="W27" s="9">
        <f ca="1">ABS(IF(IFERROR(VLOOKUP(B27,[3]TDSheet!$A$597:$K$1017,13,0),0)&gt;0,0,IFERROR(VLOOKUP(B27,[3]TDSheet!$A$597:$K$1017,13,0),0)))/1000</f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0.24</v>
      </c>
      <c r="AC27" s="10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f ca="1">IFERROR(VLOOKUP(B27,[4]TDSheet!$E$12:$AF$599,10,0)/1000,0)+IFERROR(VLOOKUP(B27,[5]TDSheet!$E$12:$N$404,10,0)/1000,0)</f>
        <v>5.2698799999999997</v>
      </c>
      <c r="AO27" s="10">
        <v>0</v>
      </c>
      <c r="AP27" s="9">
        <f ca="1">IFERROR(VLOOKUP(B27,[4]TDSheet!$E$12:$AF$599,27,0),0)/1000+IFERROR(VLOOKUP(B27,[5]TDSheet!$E$12:$S$404,15,0),0)</f>
        <v>12.978530000000001</v>
      </c>
      <c r="AQ27" s="9">
        <f ca="1">ABS(IF(IFERROR(VLOOKUP(B27,[4]TDSheet!$E$12:$AF$599,28,0),0)&gt;0,0,IFERROR(VLOOKUP(B27,[4]TDSheet!$E$12:$AF$599,28,0),0)))/1000+ABS(IF(IFERROR(VLOOKUP(B27,[5]TDSheet!$E$12:$T$404,16,0),0)&gt;0,0,IFERROR(VLOOKUP(B27,[5]TDSheet!$E$12:$T$404,16,0),0)))/1000</f>
        <v>21.656650000000003</v>
      </c>
      <c r="AR27" s="10">
        <v>0</v>
      </c>
      <c r="AS27" s="9">
        <f ca="1">IFERROR(VLOOKUP(B27,[5]TDSheet!$E$12:$S$404,15,0),0)-IFERROR(VLOOKUP(B27,[5]TDSheet!$E$12:$S$404,11,0),0)</f>
        <v>0</v>
      </c>
      <c r="AT27" s="9">
        <f ca="1">IFERROR(VLOOKUP(B27,[4]TDSheet!$E$12:$AF$599,27,0),0)/1000-IFERROR(VLOOKUP(B27,[4]TDSheet!$E$12:$AF$599,11,0),0)/1000</f>
        <v>12.556930000000001</v>
      </c>
      <c r="AU27" s="1" t="str">
        <f ca="1">VLOOKUP(B27,'[6]Дома Народной'!$E$5:$E$586,1,0)</f>
        <v>Ангарская (Батарейная ст.), 6</v>
      </c>
    </row>
    <row r="28" spans="1:47" s="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9">
        <f ca="1">IFERROR(VLOOKUP($B28,[3]TDSheet!$A$322:$K$595,8,0),0)/1000</f>
        <v>0</v>
      </c>
      <c r="M28" s="9">
        <f ca="1">IFERROR(VLOOKUP($B28,[3]TDSheet!$A$7:$K$320,8,0),0)/1000</f>
        <v>0</v>
      </c>
      <c r="N28" s="9">
        <v>0</v>
      </c>
      <c r="O28" s="9">
        <f ca="1">IFERROR(VLOOKUP($B28,[3]TDSheet!$A$1495:$K$1749,8,0),0)/1000</f>
        <v>0</v>
      </c>
      <c r="P28" s="9">
        <f ca="1">IFERROR(VLOOKUP($B28,[3]TDSheet!$A$1019:$K$1493,8,0),0)/1000</f>
        <v>0.68400000000000005</v>
      </c>
      <c r="Q28" s="9">
        <f ca="1">IFERROR(VLOOKUP($B28,[3]TDSheet!$A$597:$K$1017,8,0),0)/1000</f>
        <v>0</v>
      </c>
      <c r="R28" s="9">
        <f ca="1">ABS(IF(IFERROR(VLOOKUP(B28,[3]TDSheet!$A$322:$K$595,13,0),0)&gt;0,0,IFERROR(VLOOKUP(B28,[3]TDSheet!$A$322:$K$595,13,0),0)))/1000</f>
        <v>0</v>
      </c>
      <c r="S28" s="9">
        <f ca="1">ABS(IF(IFERROR(VLOOKUP(B28,[3]TDSheet!$A$7:$K$320,13,0),0)&gt;0,0,IFERROR(VLOOKUP(B28,[3]TDSheet!$A$7:$K$320,13,0),0)))/1000</f>
        <v>0</v>
      </c>
      <c r="T28" s="9">
        <v>0</v>
      </c>
      <c r="U28" s="9">
        <f ca="1">ABS(IF(IFERROR(VLOOKUP(B28,[3]TDSheet!$A$1495:$K$1749,13,0),0)&gt;0,0,IFERROR(VLOOKUP(B28,[3]TDSheet!$A$1495:$K$1749,13,0),0)))/1000</f>
        <v>0</v>
      </c>
      <c r="V28" s="9">
        <f ca="1">ABS(IF(IFERROR(VLOOKUP(B28,[3]TDSheet!$A$1019:$K$1493,13,0),0)&gt;0,0,IFERROR(VLOOKUP(B28,[3]TDSheet!$A$1019:$K$1493,13,0),0)))/1000</f>
        <v>0</v>
      </c>
      <c r="W28" s="9">
        <f ca="1">ABS(IF(IFERROR(VLOOKUP(B28,[3]TDSheet!$A$597:$K$1017,13,0),0)&gt;0,0,IFERROR(VLOOKUP(B28,[3]TDSheet!$A$597:$K$1017,13,0),0)))/1000</f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0.28999999999999998</v>
      </c>
      <c r="AC28" s="10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f ca="1">IFERROR(VLOOKUP(B28,[4]TDSheet!$E$12:$AF$599,10,0)/1000,0)+IFERROR(VLOOKUP(B28,[5]TDSheet!$E$12:$N$404,10,0)/1000,0)</f>
        <v>4.2592600000000003</v>
      </c>
      <c r="AO28" s="10">
        <v>0</v>
      </c>
      <c r="AP28" s="9">
        <f ca="1">IFERROR(VLOOKUP(B28,[4]TDSheet!$E$12:$AF$599,27,0),0)/1000+IFERROR(VLOOKUP(B28,[5]TDSheet!$E$12:$S$404,15,0),0)</f>
        <v>15.875540000000001</v>
      </c>
      <c r="AQ28" s="9">
        <f ca="1">ABS(IF(IFERROR(VLOOKUP(B28,[4]TDSheet!$E$12:$AF$599,28,0),0)&gt;0,0,IFERROR(VLOOKUP(B28,[4]TDSheet!$E$12:$AF$599,28,0),0)))/1000+ABS(IF(IFERROR(VLOOKUP(B28,[5]TDSheet!$E$12:$T$404,16,0),0)&gt;0,0,IFERROR(VLOOKUP(B28,[5]TDSheet!$E$12:$T$404,16,0),0)))/1000</f>
        <v>25.124189999999999</v>
      </c>
      <c r="AR28" s="10">
        <v>0</v>
      </c>
      <c r="AS28" s="9">
        <f ca="1">IFERROR(VLOOKUP(B28,[5]TDSheet!$E$12:$S$404,15,0),0)-IFERROR(VLOOKUP(B28,[5]TDSheet!$E$12:$S$404,11,0),0)</f>
        <v>0</v>
      </c>
      <c r="AT28" s="9">
        <f ca="1">IFERROR(VLOOKUP(B28,[4]TDSheet!$E$12:$AF$599,27,0),0)/1000-IFERROR(VLOOKUP(B28,[4]TDSheet!$E$12:$AF$599,11,0),0)/1000</f>
        <v>15.53481</v>
      </c>
      <c r="AU28" s="1" t="str">
        <f ca="1">VLOOKUP(B28,'[6]Дома Народной'!$E$5:$E$586,1,0)</f>
        <v>Ангарская (Батарейная ст.), 7-а</v>
      </c>
    </row>
    <row r="29" spans="1:47" s="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9">
        <f ca="1">IFERROR(VLOOKUP($B29,[3]TDSheet!$A$322:$K$595,8,0),0)/1000</f>
        <v>0</v>
      </c>
      <c r="M29" s="9">
        <f ca="1">IFERROR(VLOOKUP($B29,[3]TDSheet!$A$7:$K$320,8,0),0)/1000</f>
        <v>0</v>
      </c>
      <c r="N29" s="9">
        <v>0</v>
      </c>
      <c r="O29" s="9">
        <f ca="1">IFERROR(VLOOKUP($B29,[3]TDSheet!$A$1495:$K$1749,8,0),0)/1000</f>
        <v>0</v>
      </c>
      <c r="P29" s="9">
        <f ca="1">IFERROR(VLOOKUP($B29,[3]TDSheet!$A$1019:$K$1493,8,0),0)/1000</f>
        <v>1.4114599999999999</v>
      </c>
      <c r="Q29" s="9">
        <f ca="1">IFERROR(VLOOKUP($B29,[3]TDSheet!$A$597:$K$1017,8,0),0)/1000</f>
        <v>0</v>
      </c>
      <c r="R29" s="9">
        <f ca="1">ABS(IF(IFERROR(VLOOKUP(B29,[3]TDSheet!$A$322:$K$595,13,0),0)&gt;0,0,IFERROR(VLOOKUP(B29,[3]TDSheet!$A$322:$K$595,13,0),0)))/1000</f>
        <v>0</v>
      </c>
      <c r="S29" s="9">
        <f ca="1">ABS(IF(IFERROR(VLOOKUP(B29,[3]TDSheet!$A$7:$K$320,13,0),0)&gt;0,0,IFERROR(VLOOKUP(B29,[3]TDSheet!$A$7:$K$320,13,0),0)))/1000</f>
        <v>0</v>
      </c>
      <c r="T29" s="9">
        <v>0</v>
      </c>
      <c r="U29" s="9">
        <f ca="1">ABS(IF(IFERROR(VLOOKUP(B29,[3]TDSheet!$A$1495:$K$1749,13,0),0)&gt;0,0,IFERROR(VLOOKUP(B29,[3]TDSheet!$A$1495:$K$1749,13,0),0)))/1000</f>
        <v>0</v>
      </c>
      <c r="V29" s="9">
        <f ca="1">ABS(IF(IFERROR(VLOOKUP(B29,[3]TDSheet!$A$1019:$K$1493,13,0),0)&gt;0,0,IFERROR(VLOOKUP(B29,[3]TDSheet!$A$1019:$K$1493,13,0),0)))/1000</f>
        <v>0</v>
      </c>
      <c r="W29" s="9">
        <f ca="1">ABS(IF(IFERROR(VLOOKUP(B29,[3]TDSheet!$A$597:$K$1017,13,0),0)&gt;0,0,IFERROR(VLOOKUP(B29,[3]TDSheet!$A$597:$K$1017,13,0),0)))/1000</f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0.51</v>
      </c>
      <c r="AC29" s="10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f ca="1">IFERROR(VLOOKUP(B29,[4]TDSheet!$E$12:$AF$599,10,0)/1000,0)+IFERROR(VLOOKUP(B29,[5]TDSheet!$E$12:$N$404,10,0)/1000,0)</f>
        <v>5.2047600000000003</v>
      </c>
      <c r="AO29" s="10">
        <v>0</v>
      </c>
      <c r="AP29" s="9">
        <f ca="1">IFERROR(VLOOKUP(B29,[4]TDSheet!$E$12:$AF$599,27,0),0)/1000+IFERROR(VLOOKUP(B29,[5]TDSheet!$E$12:$S$404,15,0),0)</f>
        <v>20.099820000000001</v>
      </c>
      <c r="AQ29" s="9">
        <f ca="1">ABS(IF(IFERROR(VLOOKUP(B29,[4]TDSheet!$E$12:$AF$599,28,0),0)&gt;0,0,IFERROR(VLOOKUP(B29,[4]TDSheet!$E$12:$AF$599,28,0),0)))/1000+ABS(IF(IFERROR(VLOOKUP(B29,[5]TDSheet!$E$12:$T$404,16,0),0)&gt;0,0,IFERROR(VLOOKUP(B29,[5]TDSheet!$E$12:$T$404,16,0),0)))/1000</f>
        <v>26.773160000000001</v>
      </c>
      <c r="AR29" s="10">
        <v>0</v>
      </c>
      <c r="AS29" s="9">
        <f ca="1">IFERROR(VLOOKUP(B29,[5]TDSheet!$E$12:$S$404,15,0),0)-IFERROR(VLOOKUP(B29,[5]TDSheet!$E$12:$S$404,11,0),0)</f>
        <v>0</v>
      </c>
      <c r="AT29" s="9">
        <f ca="1">IFERROR(VLOOKUP(B29,[4]TDSheet!$E$12:$AF$599,27,0),0)/1000-IFERROR(VLOOKUP(B29,[4]TDSheet!$E$12:$AF$599,11,0),0)/1000</f>
        <v>19.683450000000001</v>
      </c>
      <c r="AU29" s="1" t="str">
        <f ca="1">VLOOKUP(B29,'[6]Дома Народной'!$E$5:$E$586,1,0)</f>
        <v>Ангарская (Батарейная ст.), 9-а</v>
      </c>
    </row>
    <row r="30" spans="1:47" s="1" customFormat="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9">
        <f ca="1">IFERROR(VLOOKUP($B30,[3]TDSheet!$A$322:$K$595,8,0),0)/1000</f>
        <v>77.149169999999998</v>
      </c>
      <c r="M30" s="9">
        <f ca="1">IFERROR(VLOOKUP($B30,[3]TDSheet!$A$7:$K$320,8,0),0)/1000</f>
        <v>0.35389999999999999</v>
      </c>
      <c r="N30" s="9">
        <v>0</v>
      </c>
      <c r="O30" s="9">
        <f ca="1">IFERROR(VLOOKUP($B30,[3]TDSheet!$A$1495:$K$1749,8,0),0)/1000</f>
        <v>98.537509999999997</v>
      </c>
      <c r="P30" s="9">
        <f ca="1">IFERROR(VLOOKUP($B30,[3]TDSheet!$A$1019:$K$1493,8,0),0)/1000</f>
        <v>9.3899500000000007</v>
      </c>
      <c r="Q30" s="9">
        <f ca="1">IFERROR(VLOOKUP($B30,[3]TDSheet!$A$597:$K$1017,8,0),0)/1000</f>
        <v>15.239180000000001</v>
      </c>
      <c r="R30" s="9">
        <f ca="1">ABS(IF(IFERROR(VLOOKUP(B30,[3]TDSheet!$A$322:$K$595,13,0),0)&gt;0,0,IFERROR(VLOOKUP(B30,[3]TDSheet!$A$322:$K$595,13,0),0)))/1000</f>
        <v>0</v>
      </c>
      <c r="S30" s="9">
        <f ca="1">ABS(IF(IFERROR(VLOOKUP(B30,[3]TDSheet!$A$7:$K$320,13,0),0)&gt;0,0,IFERROR(VLOOKUP(B30,[3]TDSheet!$A$7:$K$320,13,0),0)))/1000</f>
        <v>0</v>
      </c>
      <c r="T30" s="9">
        <v>0</v>
      </c>
      <c r="U30" s="9">
        <f ca="1">ABS(IF(IFERROR(VLOOKUP(B30,[3]TDSheet!$A$1495:$K$1749,13,0),0)&gt;0,0,IFERROR(VLOOKUP(B30,[3]TDSheet!$A$1495:$K$1749,13,0),0)))/1000</f>
        <v>0</v>
      </c>
      <c r="V30" s="9">
        <f ca="1">ABS(IF(IFERROR(VLOOKUP(B30,[3]TDSheet!$A$1019:$K$1493,13,0),0)&gt;0,0,IFERROR(VLOOKUP(B30,[3]TDSheet!$A$1019:$K$1493,13,0),0)))/1000</f>
        <v>0</v>
      </c>
      <c r="W30" s="9">
        <f ca="1">ABS(IF(IFERROR(VLOOKUP(B30,[3]TDSheet!$A$597:$K$1017,13,0),0)&gt;0,0,IFERROR(VLOOKUP(B30,[3]TDSheet!$A$597:$K$1017,13,0),0)))/1000</f>
        <v>0</v>
      </c>
      <c r="X30" s="10">
        <v>46.29</v>
      </c>
      <c r="Y30" s="10">
        <v>0</v>
      </c>
      <c r="Z30" s="10">
        <v>0</v>
      </c>
      <c r="AA30" s="10">
        <v>24.65</v>
      </c>
      <c r="AB30" s="10">
        <v>5.45</v>
      </c>
      <c r="AC30" s="10">
        <v>9.84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f ca="1">IFERROR(VLOOKUP(B30,[4]TDSheet!$E$12:$AF$599,10,0)/1000,0)+IFERROR(VLOOKUP(B30,[5]TDSheet!$E$12:$N$404,10,0)/1000,0)</f>
        <v>64.610010000000003</v>
      </c>
      <c r="AO30" s="10">
        <v>0</v>
      </c>
      <c r="AP30" s="9">
        <f ca="1">IFERROR(VLOOKUP(B30,[4]TDSheet!$E$12:$AF$599,27,0),0)/1000+IFERROR(VLOOKUP(B30,[5]TDSheet!$E$12:$S$404,15,0),0)</f>
        <v>1677.5394900000001</v>
      </c>
      <c r="AQ30" s="9">
        <f ca="1">ABS(IF(IFERROR(VLOOKUP(B30,[4]TDSheet!$E$12:$AF$599,28,0),0)&gt;0,0,IFERROR(VLOOKUP(B30,[4]TDSheet!$E$12:$AF$599,28,0),0)))/1000+ABS(IF(IFERROR(VLOOKUP(B30,[5]TDSheet!$E$12:$T$404,16,0),0)&gt;0,0,IFERROR(VLOOKUP(B30,[5]TDSheet!$E$12:$T$404,16,0),0)))/1000</f>
        <v>2.7200300000000004</v>
      </c>
      <c r="AR30" s="10">
        <v>0</v>
      </c>
      <c r="AS30" s="9">
        <f ca="1">IFERROR(VLOOKUP(B30,[5]TDSheet!$E$12:$S$404,15,0),0)-IFERROR(VLOOKUP(B30,[5]TDSheet!$E$12:$S$404,11,0),0)</f>
        <v>0</v>
      </c>
      <c r="AT30" s="9">
        <f ca="1">IFERROR(VLOOKUP(B30,[4]TDSheet!$E$12:$AF$599,27,0),0)/1000-IFERROR(VLOOKUP(B30,[4]TDSheet!$E$12:$AF$599,11,0),0)/1000</f>
        <v>24.829860000000004</v>
      </c>
      <c r="AU30" s="1" t="str">
        <f ca="1">VLOOKUP(B30,'[6]Дома Народной'!$E$5:$E$586,1,0)</f>
        <v>Аэрофлотская, 2</v>
      </c>
    </row>
    <row r="31" spans="1:47" s="1" customFormat="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9">
        <f ca="1">IFERROR(VLOOKUP($B31,[3]TDSheet!$A$322:$K$595,8,0),0)/1000</f>
        <v>0</v>
      </c>
      <c r="M31" s="9">
        <f ca="1">IFERROR(VLOOKUP($B31,[3]TDSheet!$A$7:$K$320,8,0),0)/1000</f>
        <v>0</v>
      </c>
      <c r="N31" s="9">
        <v>0</v>
      </c>
      <c r="O31" s="9">
        <f ca="1">IFERROR(VLOOKUP($B31,[3]TDSheet!$A$1495:$K$1749,8,0),0)/1000</f>
        <v>0</v>
      </c>
      <c r="P31" s="9">
        <f ca="1">IFERROR(VLOOKUP($B31,[3]TDSheet!$A$1019:$K$1493,8,0),0)/1000</f>
        <v>3.3893200000000001</v>
      </c>
      <c r="Q31" s="9">
        <f ca="1">IFERROR(VLOOKUP($B31,[3]TDSheet!$A$597:$K$1017,8,0),0)/1000</f>
        <v>0</v>
      </c>
      <c r="R31" s="9">
        <f ca="1">ABS(IF(IFERROR(VLOOKUP(B31,[3]TDSheet!$A$322:$K$595,13,0),0)&gt;0,0,IFERROR(VLOOKUP(B31,[3]TDSheet!$A$322:$K$595,13,0),0)))/1000</f>
        <v>0</v>
      </c>
      <c r="S31" s="9">
        <f ca="1">ABS(IF(IFERROR(VLOOKUP(B31,[3]TDSheet!$A$7:$K$320,13,0),0)&gt;0,0,IFERROR(VLOOKUP(B31,[3]TDSheet!$A$7:$K$320,13,0),0)))/1000</f>
        <v>0</v>
      </c>
      <c r="T31" s="9">
        <v>0</v>
      </c>
      <c r="U31" s="9">
        <f ca="1">ABS(IF(IFERROR(VLOOKUP(B31,[3]TDSheet!$A$1495:$K$1749,13,0),0)&gt;0,0,IFERROR(VLOOKUP(B31,[3]TDSheet!$A$1495:$K$1749,13,0),0)))/1000</f>
        <v>0</v>
      </c>
      <c r="V31" s="9">
        <f ca="1">ABS(IF(IFERROR(VLOOKUP(B31,[3]TDSheet!$A$1019:$K$1493,13,0),0)&gt;0,0,IFERROR(VLOOKUP(B31,[3]TDSheet!$A$1019:$K$1493,13,0),0)))/1000</f>
        <v>0</v>
      </c>
      <c r="W31" s="9">
        <f ca="1">ABS(IF(IFERROR(VLOOKUP(B31,[3]TDSheet!$A$597:$K$1017,13,0),0)&gt;0,0,IFERROR(VLOOKUP(B31,[3]TDSheet!$A$597:$K$1017,13,0),0)))/1000</f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0.42</v>
      </c>
      <c r="AC31" s="10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f ca="1">IFERROR(VLOOKUP(B31,[4]TDSheet!$E$12:$AF$599,10,0)/1000,0)+IFERROR(VLOOKUP(B31,[5]TDSheet!$E$12:$N$404,10,0)/1000,0)</f>
        <v>34.629890000000003</v>
      </c>
      <c r="AO31" s="10">
        <v>0</v>
      </c>
      <c r="AP31" s="9">
        <f ca="1">IFERROR(VLOOKUP(B31,[4]TDSheet!$E$12:$AF$599,27,0),0)/1000+IFERROR(VLOOKUP(B31,[5]TDSheet!$E$12:$S$404,15,0),0)</f>
        <v>1012.1562399999999</v>
      </c>
      <c r="AQ31" s="9">
        <f ca="1">ABS(IF(IFERROR(VLOOKUP(B31,[4]TDSheet!$E$12:$AF$599,28,0),0)&gt;0,0,IFERROR(VLOOKUP(B31,[4]TDSheet!$E$12:$AF$599,28,0),0)))/1000+ABS(IF(IFERROR(VLOOKUP(B31,[5]TDSheet!$E$12:$T$404,16,0),0)&gt;0,0,IFERROR(VLOOKUP(B31,[5]TDSheet!$E$12:$T$404,16,0),0)))/1000</f>
        <v>59.789389999999997</v>
      </c>
      <c r="AR31" s="10">
        <v>0</v>
      </c>
      <c r="AS31" s="9">
        <f ca="1">IFERROR(VLOOKUP(B31,[5]TDSheet!$E$12:$S$404,15,0),0)-IFERROR(VLOOKUP(B31,[5]TDSheet!$E$12:$S$404,11,0),0)</f>
        <v>0</v>
      </c>
      <c r="AT31" s="9">
        <f ca="1">IFERROR(VLOOKUP(B31,[4]TDSheet!$E$12:$AF$599,27,0),0)/1000-IFERROR(VLOOKUP(B31,[4]TDSheet!$E$12:$AF$599,11,0),0)/1000</f>
        <v>44.541659999999993</v>
      </c>
      <c r="AU31" s="1" t="str">
        <f ca="1">VLOOKUP(B31,'[6]Дома Народной'!$E$5:$E$586,1,0)</f>
        <v>Байкальская, 101</v>
      </c>
    </row>
    <row r="32" spans="1:47" s="1" customFormat="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9">
        <f ca="1">IFERROR(VLOOKUP($B32,[3]TDSheet!$A$322:$K$595,8,0),0)/1000</f>
        <v>93.613079999999997</v>
      </c>
      <c r="M32" s="9">
        <f ca="1">IFERROR(VLOOKUP($B32,[3]TDSheet!$A$7:$K$320,8,0),0)/1000</f>
        <v>0.59362999999999999</v>
      </c>
      <c r="N32" s="9">
        <v>0</v>
      </c>
      <c r="O32" s="9">
        <f ca="1">IFERROR(VLOOKUP($B32,[3]TDSheet!$A$1495:$K$1749,8,0),0)/1000</f>
        <v>98.662270000000007</v>
      </c>
      <c r="P32" s="9">
        <f ca="1">IFERROR(VLOOKUP($B32,[3]TDSheet!$A$1019:$K$1493,8,0),0)/1000</f>
        <v>4.8676199999999996</v>
      </c>
      <c r="Q32" s="9">
        <f ca="1">IFERROR(VLOOKUP($B32,[3]TDSheet!$A$597:$K$1017,8,0),0)/1000</f>
        <v>5.2554999999999996</v>
      </c>
      <c r="R32" s="9">
        <f ca="1">ABS(IF(IFERROR(VLOOKUP(B32,[3]TDSheet!$A$322:$K$595,13,0),0)&gt;0,0,IFERROR(VLOOKUP(B32,[3]TDSheet!$A$322:$K$595,13,0),0)))/1000</f>
        <v>0</v>
      </c>
      <c r="S32" s="9">
        <f ca="1">ABS(IF(IFERROR(VLOOKUP(B32,[3]TDSheet!$A$7:$K$320,13,0),0)&gt;0,0,IFERROR(VLOOKUP(B32,[3]TDSheet!$A$7:$K$320,13,0),0)))/1000</f>
        <v>0</v>
      </c>
      <c r="T32" s="9">
        <v>0</v>
      </c>
      <c r="U32" s="9">
        <f ca="1">ABS(IF(IFERROR(VLOOKUP(B32,[3]TDSheet!$A$1495:$K$1749,13,0),0)&gt;0,0,IFERROR(VLOOKUP(B32,[3]TDSheet!$A$1495:$K$1749,13,0),0)))/1000</f>
        <v>0</v>
      </c>
      <c r="V32" s="9">
        <f ca="1">ABS(IF(IFERROR(VLOOKUP(B32,[3]TDSheet!$A$1019:$K$1493,13,0),0)&gt;0,0,IFERROR(VLOOKUP(B32,[3]TDSheet!$A$1019:$K$1493,13,0),0)))/1000</f>
        <v>0</v>
      </c>
      <c r="W32" s="9">
        <f ca="1">ABS(IF(IFERROR(VLOOKUP(B32,[3]TDSheet!$A$597:$K$1017,13,0),0)&gt;0,0,IFERROR(VLOOKUP(B32,[3]TDSheet!$A$597:$K$1017,13,0),0)))/1000</f>
        <v>0</v>
      </c>
      <c r="X32" s="10">
        <v>19.39</v>
      </c>
      <c r="Y32" s="10">
        <v>0</v>
      </c>
      <c r="Z32" s="10">
        <v>0</v>
      </c>
      <c r="AA32" s="10">
        <v>0.72</v>
      </c>
      <c r="AB32" s="10">
        <v>1.57</v>
      </c>
      <c r="AC32" s="10">
        <v>1.91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f ca="1">IFERROR(VLOOKUP(B32,[4]TDSheet!$E$12:$AF$599,10,0)/1000,0)+IFERROR(VLOOKUP(B32,[5]TDSheet!$E$12:$N$404,10,0)/1000,0)</f>
        <v>47.428460000000001</v>
      </c>
      <c r="AO32" s="10">
        <v>0</v>
      </c>
      <c r="AP32" s="9">
        <f ca="1">IFERROR(VLOOKUP(B32,[4]TDSheet!$E$12:$AF$599,27,0),0)/1000+IFERROR(VLOOKUP(B32,[5]TDSheet!$E$12:$S$404,15,0),0)</f>
        <v>151.53638999999998</v>
      </c>
      <c r="AQ32" s="9">
        <f ca="1">ABS(IF(IFERROR(VLOOKUP(B32,[4]TDSheet!$E$12:$AF$599,28,0),0)&gt;0,0,IFERROR(VLOOKUP(B32,[4]TDSheet!$E$12:$AF$599,28,0),0)))/1000+ABS(IF(IFERROR(VLOOKUP(B32,[5]TDSheet!$E$12:$T$404,16,0),0)&gt;0,0,IFERROR(VLOOKUP(B32,[5]TDSheet!$E$12:$T$404,16,0),0)))/1000</f>
        <v>68.87724</v>
      </c>
      <c r="AR32" s="10">
        <v>0</v>
      </c>
      <c r="AS32" s="9">
        <f ca="1">IFERROR(VLOOKUP(B32,[5]TDSheet!$E$12:$S$404,15,0),0)-IFERROR(VLOOKUP(B32,[5]TDSheet!$E$12:$S$404,11,0),0)</f>
        <v>0</v>
      </c>
      <c r="AT32" s="9">
        <f ca="1">IFERROR(VLOOKUP(B32,[4]TDSheet!$E$12:$AF$599,27,0),0)/1000-IFERROR(VLOOKUP(B32,[4]TDSheet!$E$12:$AF$599,11,0),0)/1000</f>
        <v>88.331580000000002</v>
      </c>
      <c r="AU32" s="1" t="str">
        <f ca="1">VLOOKUP(B32,'[6]Дома Народной'!$E$5:$E$586,1,0)</f>
        <v>Байкальская, 139</v>
      </c>
    </row>
    <row r="33" spans="1:47" s="1" customFormat="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9">
        <f ca="1">IFERROR(VLOOKUP($B33,[3]TDSheet!$A$322:$K$595,8,0),0)/1000</f>
        <v>20.00346</v>
      </c>
      <c r="M33" s="9">
        <f ca="1">IFERROR(VLOOKUP($B33,[3]TDSheet!$A$7:$K$320,8,0),0)/1000</f>
        <v>0</v>
      </c>
      <c r="N33" s="9">
        <v>0</v>
      </c>
      <c r="O33" s="9">
        <f ca="1">IFERROR(VLOOKUP($B33,[3]TDSheet!$A$1495:$K$1749,8,0),0)/1000</f>
        <v>19.47447</v>
      </c>
      <c r="P33" s="9">
        <f ca="1">IFERROR(VLOOKUP($B33,[3]TDSheet!$A$1019:$K$1493,8,0),0)/1000</f>
        <v>2.7730199999999998</v>
      </c>
      <c r="Q33" s="9">
        <f ca="1">IFERROR(VLOOKUP($B33,[3]TDSheet!$A$597:$K$1017,8,0),0)/1000</f>
        <v>4.09274</v>
      </c>
      <c r="R33" s="9">
        <f ca="1">ABS(IF(IFERROR(VLOOKUP(B33,[3]TDSheet!$A$322:$K$595,13,0),0)&gt;0,0,IFERROR(VLOOKUP(B33,[3]TDSheet!$A$322:$K$595,13,0),0)))/1000</f>
        <v>0</v>
      </c>
      <c r="S33" s="9">
        <f ca="1">ABS(IF(IFERROR(VLOOKUP(B33,[3]TDSheet!$A$7:$K$320,13,0),0)&gt;0,0,IFERROR(VLOOKUP(B33,[3]TDSheet!$A$7:$K$320,13,0),0)))/1000</f>
        <v>0</v>
      </c>
      <c r="T33" s="9">
        <v>0</v>
      </c>
      <c r="U33" s="9">
        <f ca="1">ABS(IF(IFERROR(VLOOKUP(B33,[3]TDSheet!$A$1495:$K$1749,13,0),0)&gt;0,0,IFERROR(VLOOKUP(B33,[3]TDSheet!$A$1495:$K$1749,13,0),0)))/1000</f>
        <v>0</v>
      </c>
      <c r="V33" s="9">
        <f ca="1">ABS(IF(IFERROR(VLOOKUP(B33,[3]TDSheet!$A$1019:$K$1493,13,0),0)&gt;0,0,IFERROR(VLOOKUP(B33,[3]TDSheet!$A$1019:$K$1493,13,0),0)))/1000</f>
        <v>0</v>
      </c>
      <c r="W33" s="9">
        <f ca="1">ABS(IF(IFERROR(VLOOKUP(B33,[3]TDSheet!$A$597:$K$1017,13,0),0)&gt;0,0,IFERROR(VLOOKUP(B33,[3]TDSheet!$A$597:$K$1017,13,0),0)))/1000</f>
        <v>0</v>
      </c>
      <c r="X33" s="10">
        <v>4.92</v>
      </c>
      <c r="Y33" s="10">
        <v>0</v>
      </c>
      <c r="Z33" s="10">
        <v>0</v>
      </c>
      <c r="AA33" s="10">
        <v>2.66</v>
      </c>
      <c r="AB33" s="10">
        <v>0.6</v>
      </c>
      <c r="AC33" s="10">
        <v>1.08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f ca="1">IFERROR(VLOOKUP(B33,[4]TDSheet!$E$12:$AF$599,10,0)/1000,0)+IFERROR(VLOOKUP(B33,[5]TDSheet!$E$12:$N$404,10,0)/1000,0)</f>
        <v>22.53734</v>
      </c>
      <c r="AO33" s="10">
        <v>0</v>
      </c>
      <c r="AP33" s="9">
        <f ca="1">IFERROR(VLOOKUP(B33,[4]TDSheet!$E$12:$AF$599,27,0),0)/1000+IFERROR(VLOOKUP(B33,[5]TDSheet!$E$12:$S$404,15,0),0)</f>
        <v>61.040590000000002</v>
      </c>
      <c r="AQ33" s="9">
        <f ca="1">ABS(IF(IFERROR(VLOOKUP(B33,[4]TDSheet!$E$12:$AF$599,28,0),0)&gt;0,0,IFERROR(VLOOKUP(B33,[4]TDSheet!$E$12:$AF$599,28,0),0)))/1000+ABS(IF(IFERROR(VLOOKUP(B33,[5]TDSheet!$E$12:$T$404,16,0),0)&gt;0,0,IFERROR(VLOOKUP(B33,[5]TDSheet!$E$12:$T$404,16,0),0)))/1000</f>
        <v>0</v>
      </c>
      <c r="AR33" s="10">
        <v>0</v>
      </c>
      <c r="AS33" s="9">
        <f ca="1">IFERROR(VLOOKUP(B33,[5]TDSheet!$E$12:$S$404,15,0),0)-IFERROR(VLOOKUP(B33,[5]TDSheet!$E$12:$S$404,11,0),0)</f>
        <v>0</v>
      </c>
      <c r="AT33" s="9">
        <f ca="1">IFERROR(VLOOKUP(B33,[4]TDSheet!$E$12:$AF$599,27,0),0)/1000-IFERROR(VLOOKUP(B33,[4]TDSheet!$E$12:$AF$599,11,0),0)/1000</f>
        <v>13.673210000000001</v>
      </c>
      <c r="AU33" s="1" t="str">
        <f ca="1">VLOOKUP(B33,'[6]Дома Народной'!$E$5:$E$586,1,0)</f>
        <v>Байкальская, 158</v>
      </c>
    </row>
    <row r="34" spans="1:47" s="1" customFormat="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9">
        <f ca="1">IFERROR(VLOOKUP($B34,[3]TDSheet!$A$322:$K$595,8,0),0)/1000</f>
        <v>477.87781000000001</v>
      </c>
      <c r="M34" s="9">
        <f ca="1">IFERROR(VLOOKUP($B34,[3]TDSheet!$A$7:$K$320,8,0),0)/1000</f>
        <v>117.98060000000001</v>
      </c>
      <c r="N34" s="9">
        <v>0</v>
      </c>
      <c r="O34" s="9">
        <f ca="1">IFERROR(VLOOKUP($B34,[3]TDSheet!$A$1495:$K$1749,8,0),0)/1000</f>
        <v>372.94620000000003</v>
      </c>
      <c r="P34" s="9">
        <f ca="1">IFERROR(VLOOKUP($B34,[3]TDSheet!$A$1019:$K$1493,8,0),0)/1000</f>
        <v>41.208320000000001</v>
      </c>
      <c r="Q34" s="9">
        <f ca="1">IFERROR(VLOOKUP($B34,[3]TDSheet!$A$597:$K$1017,8,0),0)/1000</f>
        <v>67.284469999999999</v>
      </c>
      <c r="R34" s="9">
        <f ca="1">ABS(IF(IFERROR(VLOOKUP(B34,[3]TDSheet!$A$322:$K$595,13,0),0)&gt;0,0,IFERROR(VLOOKUP(B34,[3]TDSheet!$A$322:$K$595,13,0),0)))/1000</f>
        <v>0</v>
      </c>
      <c r="S34" s="9">
        <f ca="1">ABS(IF(IFERROR(VLOOKUP(B34,[3]TDSheet!$A$7:$K$320,13,0),0)&gt;0,0,IFERROR(VLOOKUP(B34,[3]TDSheet!$A$7:$K$320,13,0),0)))/1000</f>
        <v>0</v>
      </c>
      <c r="T34" s="9">
        <v>0</v>
      </c>
      <c r="U34" s="9">
        <f ca="1">ABS(IF(IFERROR(VLOOKUP(B34,[3]TDSheet!$A$1495:$K$1749,13,0),0)&gt;0,0,IFERROR(VLOOKUP(B34,[3]TDSheet!$A$1495:$K$1749,13,0),0)))/1000</f>
        <v>0</v>
      </c>
      <c r="V34" s="9">
        <f ca="1">ABS(IF(IFERROR(VLOOKUP(B34,[3]TDSheet!$A$1019:$K$1493,13,0),0)&gt;0,0,IFERROR(VLOOKUP(B34,[3]TDSheet!$A$1019:$K$1493,13,0),0)))/1000</f>
        <v>0</v>
      </c>
      <c r="W34" s="9">
        <f ca="1">ABS(IF(IFERROR(VLOOKUP(B34,[3]TDSheet!$A$597:$K$1017,13,0),0)&gt;0,0,IFERROR(VLOOKUP(B34,[3]TDSheet!$A$597:$K$1017,13,0),0)))/1000</f>
        <v>0</v>
      </c>
      <c r="X34" s="10">
        <v>95.73</v>
      </c>
      <c r="Y34" s="10">
        <v>17.11</v>
      </c>
      <c r="Z34" s="10">
        <v>0</v>
      </c>
      <c r="AA34" s="10">
        <v>29.56</v>
      </c>
      <c r="AB34" s="10">
        <v>5.48</v>
      </c>
      <c r="AC34" s="10">
        <v>10.64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f ca="1">IFERROR(VLOOKUP(B34,[4]TDSheet!$E$12:$AF$599,10,0)/1000,0)+IFERROR(VLOOKUP(B34,[5]TDSheet!$E$12:$N$404,10,0)/1000,0)</f>
        <v>488.65895999999998</v>
      </c>
      <c r="AO34" s="10">
        <v>0</v>
      </c>
      <c r="AP34" s="9">
        <f ca="1">IFERROR(VLOOKUP(B34,[4]TDSheet!$E$12:$AF$599,27,0),0)/1000+IFERROR(VLOOKUP(B34,[5]TDSheet!$E$12:$S$404,15,0),0)</f>
        <v>754546.40103999991</v>
      </c>
      <c r="AQ34" s="9">
        <f ca="1">ABS(IF(IFERROR(VLOOKUP(B34,[4]TDSheet!$E$12:$AF$599,28,0),0)&gt;0,0,IFERROR(VLOOKUP(B34,[4]TDSheet!$E$12:$AF$599,28,0),0)))/1000+ABS(IF(IFERROR(VLOOKUP(B34,[5]TDSheet!$E$12:$T$404,16,0),0)&gt;0,0,IFERROR(VLOOKUP(B34,[5]TDSheet!$E$12:$T$404,16,0),0)))/1000</f>
        <v>176.91516000000001</v>
      </c>
      <c r="AR34" s="10">
        <v>0</v>
      </c>
      <c r="AS34" s="9">
        <f ca="1">IFERROR(VLOOKUP(B34,[5]TDSheet!$E$12:$S$404,15,0),0)-IFERROR(VLOOKUP(B34,[5]TDSheet!$E$12:$S$404,11,0),0)</f>
        <v>742224.71</v>
      </c>
      <c r="AT34" s="9">
        <f ca="1">IFERROR(VLOOKUP(B34,[4]TDSheet!$E$12:$AF$599,27,0),0)/1000-IFERROR(VLOOKUP(B34,[4]TDSheet!$E$12:$AF$599,11,0),0)/1000</f>
        <v>415.55500999999998</v>
      </c>
      <c r="AU34" s="1" t="str">
        <f ca="1">VLOOKUP(B34,'[6]Дома Народной'!$E$5:$E$586,1,0)</f>
        <v>Байкальская, 198-а</v>
      </c>
    </row>
    <row r="35" spans="1:47" s="1" customFormat="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9">
        <f ca="1">IFERROR(VLOOKUP($B35,[3]TDSheet!$A$322:$K$595,8,0),0)/1000</f>
        <v>0</v>
      </c>
      <c r="M35" s="9">
        <f ca="1">IFERROR(VLOOKUP($B35,[3]TDSheet!$A$7:$K$320,8,0),0)/1000</f>
        <v>0</v>
      </c>
      <c r="N35" s="9">
        <v>0</v>
      </c>
      <c r="O35" s="9">
        <f ca="1">IFERROR(VLOOKUP($B35,[3]TDSheet!$A$1495:$K$1749,8,0),0)/1000</f>
        <v>0</v>
      </c>
      <c r="P35" s="9">
        <f ca="1">IFERROR(VLOOKUP($B35,[3]TDSheet!$A$1019:$K$1493,8,0),0)/1000</f>
        <v>0.51000999999999996</v>
      </c>
      <c r="Q35" s="9">
        <f ca="1">IFERROR(VLOOKUP($B35,[3]TDSheet!$A$597:$K$1017,8,0),0)/1000</f>
        <v>0</v>
      </c>
      <c r="R35" s="9">
        <f ca="1">ABS(IF(IFERROR(VLOOKUP(B35,[3]TDSheet!$A$322:$K$595,13,0),0)&gt;0,0,IFERROR(VLOOKUP(B35,[3]TDSheet!$A$322:$K$595,13,0),0)))/1000</f>
        <v>0</v>
      </c>
      <c r="S35" s="9">
        <f ca="1">ABS(IF(IFERROR(VLOOKUP(B35,[3]TDSheet!$A$7:$K$320,13,0),0)&gt;0,0,IFERROR(VLOOKUP(B35,[3]TDSheet!$A$7:$K$320,13,0),0)))/1000</f>
        <v>0</v>
      </c>
      <c r="T35" s="9">
        <v>0</v>
      </c>
      <c r="U35" s="9">
        <f ca="1">ABS(IF(IFERROR(VLOOKUP(B35,[3]TDSheet!$A$1495:$K$1749,13,0),0)&gt;0,0,IFERROR(VLOOKUP(B35,[3]TDSheet!$A$1495:$K$1749,13,0),0)))/1000</f>
        <v>0</v>
      </c>
      <c r="V35" s="9">
        <f ca="1">ABS(IF(IFERROR(VLOOKUP(B35,[3]TDSheet!$A$1019:$K$1493,13,0),0)&gt;0,0,IFERROR(VLOOKUP(B35,[3]TDSheet!$A$1019:$K$1493,13,0),0)))/1000</f>
        <v>0</v>
      </c>
      <c r="W35" s="9">
        <f ca="1">ABS(IF(IFERROR(VLOOKUP(B35,[3]TDSheet!$A$597:$K$1017,13,0),0)&gt;0,0,IFERROR(VLOOKUP(B35,[3]TDSheet!$A$597:$K$1017,13,0),0)))/1000</f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0.04</v>
      </c>
      <c r="AC35" s="10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f ca="1">IFERROR(VLOOKUP(B35,[4]TDSheet!$E$12:$AF$599,10,0)/1000,0)+IFERROR(VLOOKUP(B35,[5]TDSheet!$E$12:$N$404,10,0)/1000,0)</f>
        <v>6.7692299999999994</v>
      </c>
      <c r="AO35" s="10">
        <v>0</v>
      </c>
      <c r="AP35" s="9">
        <f ca="1">IFERROR(VLOOKUP(B35,[4]TDSheet!$E$12:$AF$599,27,0),0)/1000+IFERROR(VLOOKUP(B35,[5]TDSheet!$E$12:$S$404,15,0),0)</f>
        <v>15.0602</v>
      </c>
      <c r="AQ35" s="9">
        <f ca="1">ABS(IF(IFERROR(VLOOKUP(B35,[4]TDSheet!$E$12:$AF$599,28,0),0)&gt;0,0,IFERROR(VLOOKUP(B35,[4]TDSheet!$E$12:$AF$599,28,0),0)))/1000+ABS(IF(IFERROR(VLOOKUP(B35,[5]TDSheet!$E$12:$T$404,16,0),0)&gt;0,0,IFERROR(VLOOKUP(B35,[5]TDSheet!$E$12:$T$404,16,0),0)))/1000</f>
        <v>11.264200000000001</v>
      </c>
      <c r="AR35" s="10">
        <v>0</v>
      </c>
      <c r="AS35" s="9">
        <f ca="1">IFERROR(VLOOKUP(B35,[5]TDSheet!$E$12:$S$404,15,0),0)-IFERROR(VLOOKUP(B35,[5]TDSheet!$E$12:$S$404,11,0),0)</f>
        <v>0</v>
      </c>
      <c r="AT35" s="9">
        <f ca="1">IFERROR(VLOOKUP(B35,[4]TDSheet!$E$12:$AF$599,27,0),0)/1000-IFERROR(VLOOKUP(B35,[4]TDSheet!$E$12:$AF$599,11,0),0)/1000</f>
        <v>14.51867</v>
      </c>
      <c r="AU35" s="1" t="str">
        <f ca="1">VLOOKUP(B35,'[6]Дома Народной'!$E$5:$E$586,1,0)</f>
        <v>Байкальская, 20</v>
      </c>
    </row>
    <row r="36" spans="1:47" s="1" customFormat="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9">
        <f ca="1">IFERROR(VLOOKUP($B36,[3]TDSheet!$A$322:$K$595,8,0),0)/1000</f>
        <v>0</v>
      </c>
      <c r="M36" s="9">
        <f ca="1">IFERROR(VLOOKUP($B36,[3]TDSheet!$A$7:$K$320,8,0),0)/1000</f>
        <v>0</v>
      </c>
      <c r="N36" s="9">
        <v>0</v>
      </c>
      <c r="O36" s="9">
        <f ca="1">IFERROR(VLOOKUP($B36,[3]TDSheet!$A$1495:$K$1749,8,0),0)/1000</f>
        <v>0</v>
      </c>
      <c r="P36" s="9">
        <f ca="1">IFERROR(VLOOKUP($B36,[3]TDSheet!$A$1019:$K$1493,8,0),0)/1000</f>
        <v>0.30901000000000001</v>
      </c>
      <c r="Q36" s="9">
        <f ca="1">IFERROR(VLOOKUP($B36,[3]TDSheet!$A$597:$K$1017,8,0),0)/1000</f>
        <v>0</v>
      </c>
      <c r="R36" s="9">
        <f ca="1">ABS(IF(IFERROR(VLOOKUP(B36,[3]TDSheet!$A$322:$K$595,13,0),0)&gt;0,0,IFERROR(VLOOKUP(B36,[3]TDSheet!$A$322:$K$595,13,0),0)))/1000</f>
        <v>0</v>
      </c>
      <c r="S36" s="9">
        <f ca="1">ABS(IF(IFERROR(VLOOKUP(B36,[3]TDSheet!$A$7:$K$320,13,0),0)&gt;0,0,IFERROR(VLOOKUP(B36,[3]TDSheet!$A$7:$K$320,13,0),0)))/1000</f>
        <v>0</v>
      </c>
      <c r="T36" s="9">
        <v>0</v>
      </c>
      <c r="U36" s="9">
        <f ca="1">ABS(IF(IFERROR(VLOOKUP(B36,[3]TDSheet!$A$1495:$K$1749,13,0),0)&gt;0,0,IFERROR(VLOOKUP(B36,[3]TDSheet!$A$1495:$K$1749,13,0),0)))/1000</f>
        <v>0</v>
      </c>
      <c r="V36" s="9">
        <f ca="1">ABS(IF(IFERROR(VLOOKUP(B36,[3]TDSheet!$A$1019:$K$1493,13,0),0)&gt;0,0,IFERROR(VLOOKUP(B36,[3]TDSheet!$A$1019:$K$1493,13,0),0)))/1000</f>
        <v>0</v>
      </c>
      <c r="W36" s="9">
        <f ca="1">ABS(IF(IFERROR(VLOOKUP(B36,[3]TDSheet!$A$597:$K$1017,13,0),0)&gt;0,0,IFERROR(VLOOKUP(B36,[3]TDSheet!$A$597:$K$1017,13,0),0)))/1000</f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f ca="1">IFERROR(VLOOKUP(B36,[4]TDSheet!$E$12:$AF$599,10,0)/1000,0)+IFERROR(VLOOKUP(B36,[5]TDSheet!$E$12:$N$404,10,0)/1000,0)</f>
        <v>0</v>
      </c>
      <c r="AO36" s="10">
        <v>0</v>
      </c>
      <c r="AP36" s="9">
        <f ca="1">IFERROR(VLOOKUP(B36,[4]TDSheet!$E$12:$AF$599,27,0),0)/1000+IFERROR(VLOOKUP(B36,[5]TDSheet!$E$12:$S$404,15,0),0)</f>
        <v>7.49655</v>
      </c>
      <c r="AQ36" s="9">
        <f ca="1">ABS(IF(IFERROR(VLOOKUP(B36,[4]TDSheet!$E$12:$AF$599,28,0),0)&gt;0,0,IFERROR(VLOOKUP(B36,[4]TDSheet!$E$12:$AF$599,28,0),0)))/1000+ABS(IF(IFERROR(VLOOKUP(B36,[5]TDSheet!$E$12:$T$404,16,0),0)&gt;0,0,IFERROR(VLOOKUP(B36,[5]TDSheet!$E$12:$T$404,16,0),0)))/1000</f>
        <v>16.788679999999999</v>
      </c>
      <c r="AR36" s="10">
        <v>0</v>
      </c>
      <c r="AS36" s="9">
        <f ca="1">IFERROR(VLOOKUP(B36,[5]TDSheet!$E$12:$S$404,15,0),0)-IFERROR(VLOOKUP(B36,[5]TDSheet!$E$12:$S$404,11,0),0)</f>
        <v>0</v>
      </c>
      <c r="AT36" s="9">
        <f ca="1">IFERROR(VLOOKUP(B36,[4]TDSheet!$E$12:$AF$599,27,0),0)/1000-IFERROR(VLOOKUP(B36,[4]TDSheet!$E$12:$AF$599,11,0),0)/1000</f>
        <v>7.49655</v>
      </c>
      <c r="AU36" s="1" t="str">
        <f ca="1">VLOOKUP(B36,'[6]Дома Народной'!$E$5:$E$586,1,0)</f>
        <v>Байкальская, 22-А</v>
      </c>
    </row>
    <row r="37" spans="1:47" s="1" customFormat="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9">
        <f ca="1">IFERROR(VLOOKUP($B37,[3]TDSheet!$A$322:$K$595,8,0),0)/1000</f>
        <v>918.34077000000002</v>
      </c>
      <c r="M37" s="9">
        <f ca="1">IFERROR(VLOOKUP($B37,[3]TDSheet!$A$7:$K$320,8,0),0)/1000</f>
        <v>46.965019999999996</v>
      </c>
      <c r="N37" s="9">
        <v>0</v>
      </c>
      <c r="O37" s="9">
        <f ca="1">IFERROR(VLOOKUP($B37,[3]TDSheet!$A$1495:$K$1749,8,0),0)/1000</f>
        <v>1483.74127</v>
      </c>
      <c r="P37" s="9">
        <f ca="1">IFERROR(VLOOKUP($B37,[3]TDSheet!$A$1019:$K$1493,8,0),0)/1000</f>
        <v>111.04</v>
      </c>
      <c r="Q37" s="9">
        <f ca="1">IFERROR(VLOOKUP($B37,[3]TDSheet!$A$597:$K$1017,8,0),0)/1000</f>
        <v>152.78701000000001</v>
      </c>
      <c r="R37" s="9">
        <f ca="1">ABS(IF(IFERROR(VLOOKUP(B37,[3]TDSheet!$A$322:$K$595,13,0),0)&gt;0,0,IFERROR(VLOOKUP(B37,[3]TDSheet!$A$322:$K$595,13,0),0)))/1000</f>
        <v>0</v>
      </c>
      <c r="S37" s="9">
        <f ca="1">ABS(IF(IFERROR(VLOOKUP(B37,[3]TDSheet!$A$7:$K$320,13,0),0)&gt;0,0,IFERROR(VLOOKUP(B37,[3]TDSheet!$A$7:$K$320,13,0),0)))/1000</f>
        <v>0</v>
      </c>
      <c r="T37" s="9">
        <v>0</v>
      </c>
      <c r="U37" s="9">
        <f ca="1">ABS(IF(IFERROR(VLOOKUP(B37,[3]TDSheet!$A$1495:$K$1749,13,0),0)&gt;0,0,IFERROR(VLOOKUP(B37,[3]TDSheet!$A$1495:$K$1749,13,0),0)))/1000</f>
        <v>0</v>
      </c>
      <c r="V37" s="9">
        <f ca="1">ABS(IF(IFERROR(VLOOKUP(B37,[3]TDSheet!$A$1019:$K$1493,13,0),0)&gt;0,0,IFERROR(VLOOKUP(B37,[3]TDSheet!$A$1019:$K$1493,13,0),0)))/1000</f>
        <v>0</v>
      </c>
      <c r="W37" s="9">
        <f ca="1">ABS(IF(IFERROR(VLOOKUP(B37,[3]TDSheet!$A$597:$K$1017,13,0),0)&gt;0,0,IFERROR(VLOOKUP(B37,[3]TDSheet!$A$597:$K$1017,13,0),0)))/1000</f>
        <v>0</v>
      </c>
      <c r="X37" s="10">
        <v>729.64</v>
      </c>
      <c r="Y37" s="10">
        <v>175.8</v>
      </c>
      <c r="Z37" s="10">
        <v>0</v>
      </c>
      <c r="AA37" s="10">
        <v>270.44</v>
      </c>
      <c r="AB37" s="10">
        <v>54.35</v>
      </c>
      <c r="AC37" s="10">
        <v>100.58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f ca="1">IFERROR(VLOOKUP(B37,[4]TDSheet!$E$12:$AF$599,10,0)/1000,0)+IFERROR(VLOOKUP(B37,[5]TDSheet!$E$12:$N$404,10,0)/1000,0)</f>
        <v>1018.11733</v>
      </c>
      <c r="AO37" s="10">
        <v>0</v>
      </c>
      <c r="AP37" s="9">
        <f ca="1">IFERROR(VLOOKUP(B37,[4]TDSheet!$E$12:$AF$599,27,0),0)/1000+IFERROR(VLOOKUP(B37,[5]TDSheet!$E$12:$S$404,15,0),0)</f>
        <v>111202.84513</v>
      </c>
      <c r="AQ37" s="9">
        <f ca="1">ABS(IF(IFERROR(VLOOKUP(B37,[4]TDSheet!$E$12:$AF$599,28,0),0)&gt;0,0,IFERROR(VLOOKUP(B37,[4]TDSheet!$E$12:$AF$599,28,0),0)))/1000+ABS(IF(IFERROR(VLOOKUP(B37,[5]TDSheet!$E$12:$T$404,16,0),0)&gt;0,0,IFERROR(VLOOKUP(B37,[5]TDSheet!$E$12:$T$404,16,0),0)))/1000</f>
        <v>0</v>
      </c>
      <c r="AR37" s="10">
        <v>0</v>
      </c>
      <c r="AS37" s="9">
        <f ca="1">IFERROR(VLOOKUP(B37,[5]TDSheet!$E$12:$S$404,15,0),0)-IFERROR(VLOOKUP(B37,[5]TDSheet!$E$12:$S$404,11,0),0)</f>
        <v>93728.11</v>
      </c>
      <c r="AT37" s="9">
        <f ca="1">IFERROR(VLOOKUP(B37,[4]TDSheet!$E$12:$AF$599,27,0),0)/1000-IFERROR(VLOOKUP(B37,[4]TDSheet!$E$12:$AF$599,11,0),0)/1000</f>
        <v>612.45094000000006</v>
      </c>
      <c r="AU37" s="1" t="str">
        <f ca="1">VLOOKUP(B37,'[6]Дома Народной'!$E$5:$E$586,1,0)</f>
        <v>Байкальская, 237</v>
      </c>
    </row>
    <row r="38" spans="1:47" s="1" customFormat="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9">
        <f ca="1">IFERROR(VLOOKUP($B38,[3]TDSheet!$A$322:$K$595,8,0),0)/1000</f>
        <v>192.17330999999999</v>
      </c>
      <c r="M38" s="9">
        <f ca="1">IFERROR(VLOOKUP($B38,[3]TDSheet!$A$7:$K$320,8,0),0)/1000</f>
        <v>58.728839999999998</v>
      </c>
      <c r="N38" s="9">
        <v>0</v>
      </c>
      <c r="O38" s="9">
        <f ca="1">IFERROR(VLOOKUP($B38,[3]TDSheet!$A$1495:$K$1749,8,0),0)/1000</f>
        <v>207.82861</v>
      </c>
      <c r="P38" s="9">
        <f ca="1">IFERROR(VLOOKUP($B38,[3]TDSheet!$A$1019:$K$1493,8,0),0)/1000</f>
        <v>67.348330000000004</v>
      </c>
      <c r="Q38" s="9">
        <f ca="1">IFERROR(VLOOKUP($B38,[3]TDSheet!$A$597:$K$1017,8,0),0)/1000</f>
        <v>115.33367999999999</v>
      </c>
      <c r="R38" s="9">
        <f ca="1">ABS(IF(IFERROR(VLOOKUP(B38,[3]TDSheet!$A$322:$K$595,13,0),0)&gt;0,0,IFERROR(VLOOKUP(B38,[3]TDSheet!$A$322:$K$595,13,0),0)))/1000</f>
        <v>0</v>
      </c>
      <c r="S38" s="9">
        <f ca="1">ABS(IF(IFERROR(VLOOKUP(B38,[3]TDSheet!$A$7:$K$320,13,0),0)&gt;0,0,IFERROR(VLOOKUP(B38,[3]TDSheet!$A$7:$K$320,13,0),0)))/1000</f>
        <v>0</v>
      </c>
      <c r="T38" s="9">
        <v>0</v>
      </c>
      <c r="U38" s="9">
        <f ca="1">ABS(IF(IFERROR(VLOOKUP(B38,[3]TDSheet!$A$1495:$K$1749,13,0),0)&gt;0,0,IFERROR(VLOOKUP(B38,[3]TDSheet!$A$1495:$K$1749,13,0),0)))/1000</f>
        <v>0</v>
      </c>
      <c r="V38" s="9">
        <f ca="1">ABS(IF(IFERROR(VLOOKUP(B38,[3]TDSheet!$A$1019:$K$1493,13,0),0)&gt;0,0,IFERROR(VLOOKUP(B38,[3]TDSheet!$A$1019:$K$1493,13,0),0)))/1000</f>
        <v>0</v>
      </c>
      <c r="W38" s="9">
        <f ca="1">ABS(IF(IFERROR(VLOOKUP(B38,[3]TDSheet!$A$597:$K$1017,13,0),0)&gt;0,0,IFERROR(VLOOKUP(B38,[3]TDSheet!$A$597:$K$1017,13,0),0)))/1000</f>
        <v>0</v>
      </c>
      <c r="X38" s="10">
        <v>170.77</v>
      </c>
      <c r="Y38" s="10">
        <v>12.55</v>
      </c>
      <c r="Z38" s="10">
        <v>0</v>
      </c>
      <c r="AA38" s="10">
        <v>45.95</v>
      </c>
      <c r="AB38" s="10">
        <v>9.94</v>
      </c>
      <c r="AC38" s="10">
        <v>18.05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f ca="1">IFERROR(VLOOKUP(B38,[4]TDSheet!$E$12:$AF$599,10,0)/1000,0)+IFERROR(VLOOKUP(B38,[5]TDSheet!$E$12:$N$404,10,0)/1000,0)</f>
        <v>250.52221999999998</v>
      </c>
      <c r="AO38" s="10">
        <v>0</v>
      </c>
      <c r="AP38" s="9">
        <f ca="1">IFERROR(VLOOKUP(B38,[4]TDSheet!$E$12:$AF$599,27,0),0)/1000+IFERROR(VLOOKUP(B38,[5]TDSheet!$E$12:$S$404,15,0),0)</f>
        <v>66406.639129999996</v>
      </c>
      <c r="AQ38" s="9">
        <f ca="1">ABS(IF(IFERROR(VLOOKUP(B38,[4]TDSheet!$E$12:$AF$599,28,0),0)&gt;0,0,IFERROR(VLOOKUP(B38,[4]TDSheet!$E$12:$AF$599,28,0),0)))/1000+ABS(IF(IFERROR(VLOOKUP(B38,[5]TDSheet!$E$12:$T$404,16,0),0)&gt;0,0,IFERROR(VLOOKUP(B38,[5]TDSheet!$E$12:$T$404,16,0),0)))/1000</f>
        <v>0</v>
      </c>
      <c r="AR38" s="10">
        <v>0</v>
      </c>
      <c r="AS38" s="9">
        <f ca="1">IFERROR(VLOOKUP(B38,[5]TDSheet!$E$12:$S$404,15,0),0)-IFERROR(VLOOKUP(B38,[5]TDSheet!$E$12:$S$404,11,0),0)</f>
        <v>60111.76</v>
      </c>
      <c r="AT38" s="9">
        <f ca="1">IFERROR(VLOOKUP(B38,[4]TDSheet!$E$12:$AF$599,27,0),0)/1000-IFERROR(VLOOKUP(B38,[4]TDSheet!$E$12:$AF$599,11,0),0)/1000</f>
        <v>156.25206</v>
      </c>
      <c r="AU38" s="1" t="str">
        <f ca="1">VLOOKUP(B38,'[6]Дома Народной'!$E$5:$E$586,1,0)</f>
        <v>Байкальская, 267-А</v>
      </c>
    </row>
    <row r="39" spans="1:47" s="1" customFormat="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9">
        <f ca="1">IFERROR(VLOOKUP($B39,[3]TDSheet!$A$322:$K$595,8,0),0)/1000</f>
        <v>0</v>
      </c>
      <c r="M39" s="9">
        <f ca="1">IFERROR(VLOOKUP($B39,[3]TDSheet!$A$7:$K$320,8,0),0)/1000</f>
        <v>0</v>
      </c>
      <c r="N39" s="9">
        <v>0</v>
      </c>
      <c r="O39" s="9">
        <f ca="1">IFERROR(VLOOKUP($B39,[3]TDSheet!$A$1495:$K$1749,8,0),0)/1000</f>
        <v>0</v>
      </c>
      <c r="P39" s="9">
        <f ca="1">IFERROR(VLOOKUP($B39,[3]TDSheet!$A$1019:$K$1493,8,0),0)/1000</f>
        <v>1.21567</v>
      </c>
      <c r="Q39" s="9">
        <f ca="1">IFERROR(VLOOKUP($B39,[3]TDSheet!$A$597:$K$1017,8,0),0)/1000</f>
        <v>0</v>
      </c>
      <c r="R39" s="9">
        <f ca="1">ABS(IF(IFERROR(VLOOKUP(B39,[3]TDSheet!$A$322:$K$595,13,0),0)&gt;0,0,IFERROR(VLOOKUP(B39,[3]TDSheet!$A$322:$K$595,13,0),0)))/1000</f>
        <v>0</v>
      </c>
      <c r="S39" s="9">
        <f ca="1">ABS(IF(IFERROR(VLOOKUP(B39,[3]TDSheet!$A$7:$K$320,13,0),0)&gt;0,0,IFERROR(VLOOKUP(B39,[3]TDSheet!$A$7:$K$320,13,0),0)))/1000</f>
        <v>0</v>
      </c>
      <c r="T39" s="9">
        <v>0</v>
      </c>
      <c r="U39" s="9">
        <f ca="1">ABS(IF(IFERROR(VLOOKUP(B39,[3]TDSheet!$A$1495:$K$1749,13,0),0)&gt;0,0,IFERROR(VLOOKUP(B39,[3]TDSheet!$A$1495:$K$1749,13,0),0)))/1000</f>
        <v>0</v>
      </c>
      <c r="V39" s="9">
        <f ca="1">ABS(IF(IFERROR(VLOOKUP(B39,[3]TDSheet!$A$1019:$K$1493,13,0),0)&gt;0,0,IFERROR(VLOOKUP(B39,[3]TDSheet!$A$1019:$K$1493,13,0),0)))/1000</f>
        <v>0</v>
      </c>
      <c r="W39" s="9">
        <f ca="1">ABS(IF(IFERROR(VLOOKUP(B39,[3]TDSheet!$A$597:$K$1017,13,0),0)&gt;0,0,IFERROR(VLOOKUP(B39,[3]TDSheet!$A$597:$K$1017,13,0),0)))/1000</f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0.06</v>
      </c>
      <c r="AC39" s="10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f ca="1">IFERROR(VLOOKUP(B39,[4]TDSheet!$E$12:$AF$599,10,0)/1000,0)+IFERROR(VLOOKUP(B39,[5]TDSheet!$E$12:$N$404,10,0)/1000,0)</f>
        <v>31.25637</v>
      </c>
      <c r="AO39" s="10">
        <v>0</v>
      </c>
      <c r="AP39" s="9">
        <f ca="1">IFERROR(VLOOKUP(B39,[4]TDSheet!$E$12:$AF$599,27,0),0)/1000+IFERROR(VLOOKUP(B39,[5]TDSheet!$E$12:$S$404,15,0),0)</f>
        <v>2098.4728599999999</v>
      </c>
      <c r="AQ39" s="9">
        <f ca="1">ABS(IF(IFERROR(VLOOKUP(B39,[4]TDSheet!$E$12:$AF$599,28,0),0)&gt;0,0,IFERROR(VLOOKUP(B39,[4]TDSheet!$E$12:$AF$599,28,0),0)))/1000+ABS(IF(IFERROR(VLOOKUP(B39,[5]TDSheet!$E$12:$T$404,16,0),0)&gt;0,0,IFERROR(VLOOKUP(B39,[5]TDSheet!$E$12:$T$404,16,0),0)))/1000</f>
        <v>5.2929999999999998E-2</v>
      </c>
      <c r="AR39" s="10">
        <v>0</v>
      </c>
      <c r="AS39" s="9">
        <f ca="1">IFERROR(VLOOKUP(B39,[5]TDSheet!$E$12:$S$404,15,0),0)-IFERROR(VLOOKUP(B39,[5]TDSheet!$E$12:$S$404,11,0),0)</f>
        <v>1999.9999999999998</v>
      </c>
      <c r="AT39" s="9">
        <f ca="1">IFERROR(VLOOKUP(B39,[4]TDSheet!$E$12:$AF$599,27,0),0)/1000-IFERROR(VLOOKUP(B39,[4]TDSheet!$E$12:$AF$599,11,0),0)/1000</f>
        <v>24.84355</v>
      </c>
      <c r="AU39" s="1" t="str">
        <f ca="1">VLOOKUP(B39,'[6]Дома Народной'!$E$5:$E$586,1,0)</f>
        <v>Байкальская, 37-а</v>
      </c>
    </row>
    <row r="40" spans="1:47" s="1" customFormat="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9">
        <f ca="1">IFERROR(VLOOKUP($B40,[3]TDSheet!$A$322:$K$595,8,0),0)/1000</f>
        <v>0</v>
      </c>
      <c r="M40" s="9">
        <f ca="1">IFERROR(VLOOKUP($B40,[3]TDSheet!$A$7:$K$320,8,0),0)/1000</f>
        <v>0</v>
      </c>
      <c r="N40" s="9">
        <v>0</v>
      </c>
      <c r="O40" s="9">
        <f ca="1">IFERROR(VLOOKUP($B40,[3]TDSheet!$A$1495:$K$1749,8,0),0)/1000</f>
        <v>0</v>
      </c>
      <c r="P40" s="9">
        <f ca="1">IFERROR(VLOOKUP($B40,[3]TDSheet!$A$1019:$K$1493,8,0),0)/1000</f>
        <v>0.28658999999999996</v>
      </c>
      <c r="Q40" s="9">
        <f ca="1">IFERROR(VLOOKUP($B40,[3]TDSheet!$A$597:$K$1017,8,0),0)/1000</f>
        <v>0</v>
      </c>
      <c r="R40" s="9">
        <f ca="1">ABS(IF(IFERROR(VLOOKUP(B40,[3]TDSheet!$A$322:$K$595,13,0),0)&gt;0,0,IFERROR(VLOOKUP(B40,[3]TDSheet!$A$322:$K$595,13,0),0)))/1000</f>
        <v>0</v>
      </c>
      <c r="S40" s="9">
        <f ca="1">ABS(IF(IFERROR(VLOOKUP(B40,[3]TDSheet!$A$7:$K$320,13,0),0)&gt;0,0,IFERROR(VLOOKUP(B40,[3]TDSheet!$A$7:$K$320,13,0),0)))/1000</f>
        <v>0</v>
      </c>
      <c r="T40" s="9">
        <v>0</v>
      </c>
      <c r="U40" s="9">
        <f ca="1">ABS(IF(IFERROR(VLOOKUP(B40,[3]TDSheet!$A$1495:$K$1749,13,0),0)&gt;0,0,IFERROR(VLOOKUP(B40,[3]TDSheet!$A$1495:$K$1749,13,0),0)))/1000</f>
        <v>0</v>
      </c>
      <c r="V40" s="9">
        <f ca="1">ABS(IF(IFERROR(VLOOKUP(B40,[3]TDSheet!$A$1019:$K$1493,13,0),0)&gt;0,0,IFERROR(VLOOKUP(B40,[3]TDSheet!$A$1019:$K$1493,13,0),0)))/1000</f>
        <v>0</v>
      </c>
      <c r="W40" s="9">
        <f ca="1">ABS(IF(IFERROR(VLOOKUP(B40,[3]TDSheet!$A$597:$K$1017,13,0),0)&gt;0,0,IFERROR(VLOOKUP(B40,[3]TDSheet!$A$597:$K$1017,13,0),0)))/1000</f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0.22</v>
      </c>
      <c r="AC40" s="10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f ca="1">IFERROR(VLOOKUP(B40,[4]TDSheet!$E$12:$AF$599,10,0)/1000,0)+IFERROR(VLOOKUP(B40,[5]TDSheet!$E$12:$N$404,10,0)/1000,0)</f>
        <v>4.5070699999999997</v>
      </c>
      <c r="AO40" s="10">
        <v>0</v>
      </c>
      <c r="AP40" s="9">
        <f ca="1">IFERROR(VLOOKUP(B40,[4]TDSheet!$E$12:$AF$599,27,0),0)/1000+IFERROR(VLOOKUP(B40,[5]TDSheet!$E$12:$S$404,15,0),0)</f>
        <v>1159.23359</v>
      </c>
      <c r="AQ40" s="9">
        <f ca="1">ABS(IF(IFERROR(VLOOKUP(B40,[4]TDSheet!$E$12:$AF$599,28,0),0)&gt;0,0,IFERROR(VLOOKUP(B40,[4]TDSheet!$E$12:$AF$599,28,0),0)))/1000+ABS(IF(IFERROR(VLOOKUP(B40,[5]TDSheet!$E$12:$T$404,16,0),0)&gt;0,0,IFERROR(VLOOKUP(B40,[5]TDSheet!$E$12:$T$404,16,0),0)))/1000</f>
        <v>9.3091299999999997</v>
      </c>
      <c r="AR40" s="10">
        <v>0</v>
      </c>
      <c r="AS40" s="9">
        <f ca="1">IFERROR(VLOOKUP(B40,[5]TDSheet!$E$12:$S$404,15,0),0)-IFERROR(VLOOKUP(B40,[5]TDSheet!$E$12:$S$404,11,0),0)</f>
        <v>1150</v>
      </c>
      <c r="AT40" s="9">
        <f ca="1">IFERROR(VLOOKUP(B40,[4]TDSheet!$E$12:$AF$599,27,0),0)/1000-IFERROR(VLOOKUP(B40,[4]TDSheet!$E$12:$AF$599,11,0),0)/1000</f>
        <v>8.8730200000000004</v>
      </c>
      <c r="AU40" s="1" t="str">
        <f ca="1">VLOOKUP(B40,'[6]Дома Народной'!$E$5:$E$586,1,0)</f>
        <v>Байкальская, 37-В</v>
      </c>
    </row>
    <row r="41" spans="1:47" s="1" customFormat="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9">
        <f ca="1">IFERROR(VLOOKUP($B41,[3]TDSheet!$A$322:$K$595,8,0),0)/1000</f>
        <v>0</v>
      </c>
      <c r="M41" s="9">
        <f ca="1">IFERROR(VLOOKUP($B41,[3]TDSheet!$A$7:$K$320,8,0),0)/1000</f>
        <v>0</v>
      </c>
      <c r="N41" s="9">
        <v>0</v>
      </c>
      <c r="O41" s="9">
        <f ca="1">IFERROR(VLOOKUP($B41,[3]TDSheet!$A$1495:$K$1749,8,0),0)/1000</f>
        <v>0</v>
      </c>
      <c r="P41" s="9">
        <f ca="1">IFERROR(VLOOKUP($B41,[3]TDSheet!$A$1019:$K$1493,8,0),0)/1000</f>
        <v>0.98517999999999994</v>
      </c>
      <c r="Q41" s="9">
        <f ca="1">IFERROR(VLOOKUP($B41,[3]TDSheet!$A$597:$K$1017,8,0),0)/1000</f>
        <v>0</v>
      </c>
      <c r="R41" s="9">
        <f ca="1">ABS(IF(IFERROR(VLOOKUP(B41,[3]TDSheet!$A$322:$K$595,13,0),0)&gt;0,0,IFERROR(VLOOKUP(B41,[3]TDSheet!$A$322:$K$595,13,0),0)))/1000</f>
        <v>0</v>
      </c>
      <c r="S41" s="9">
        <f ca="1">ABS(IF(IFERROR(VLOOKUP(B41,[3]TDSheet!$A$7:$K$320,13,0),0)&gt;0,0,IFERROR(VLOOKUP(B41,[3]TDSheet!$A$7:$K$320,13,0),0)))/1000</f>
        <v>0</v>
      </c>
      <c r="T41" s="9">
        <v>0</v>
      </c>
      <c r="U41" s="9">
        <f ca="1">ABS(IF(IFERROR(VLOOKUP(B41,[3]TDSheet!$A$1495:$K$1749,13,0),0)&gt;0,0,IFERROR(VLOOKUP(B41,[3]TDSheet!$A$1495:$K$1749,13,0),0)))/1000</f>
        <v>0</v>
      </c>
      <c r="V41" s="9">
        <f ca="1">ABS(IF(IFERROR(VLOOKUP(B41,[3]TDSheet!$A$1019:$K$1493,13,0),0)&gt;0,0,IFERROR(VLOOKUP(B41,[3]TDSheet!$A$1019:$K$1493,13,0),0)))/1000</f>
        <v>0</v>
      </c>
      <c r="W41" s="9">
        <f ca="1">ABS(IF(IFERROR(VLOOKUP(B41,[3]TDSheet!$A$597:$K$1017,13,0),0)&gt;0,0,IFERROR(VLOOKUP(B41,[3]TDSheet!$A$597:$K$1017,13,0),0)))/1000</f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0.3</v>
      </c>
      <c r="AC41" s="10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f ca="1">IFERROR(VLOOKUP(B41,[4]TDSheet!$E$12:$AF$599,10,0)/1000,0)+IFERROR(VLOOKUP(B41,[5]TDSheet!$E$12:$N$404,10,0)/1000,0)</f>
        <v>23.464830000000003</v>
      </c>
      <c r="AO41" s="10">
        <v>0</v>
      </c>
      <c r="AP41" s="9">
        <f ca="1">IFERROR(VLOOKUP(B41,[4]TDSheet!$E$12:$AF$599,27,0),0)/1000+IFERROR(VLOOKUP(B41,[5]TDSheet!$E$12:$S$404,15,0),0)</f>
        <v>1269.2409399999999</v>
      </c>
      <c r="AQ41" s="9">
        <f ca="1">ABS(IF(IFERROR(VLOOKUP(B41,[4]TDSheet!$E$12:$AF$599,28,0),0)&gt;0,0,IFERROR(VLOOKUP(B41,[4]TDSheet!$E$12:$AF$599,28,0),0)))/1000+ABS(IF(IFERROR(VLOOKUP(B41,[5]TDSheet!$E$12:$T$404,16,0),0)&gt;0,0,IFERROR(VLOOKUP(B41,[5]TDSheet!$E$12:$T$404,16,0),0)))/1000</f>
        <v>5.2857700000000003</v>
      </c>
      <c r="AR41" s="10">
        <v>0</v>
      </c>
      <c r="AS41" s="9">
        <f ca="1">IFERROR(VLOOKUP(B41,[5]TDSheet!$E$12:$S$404,15,0),0)-IFERROR(VLOOKUP(B41,[5]TDSheet!$E$12:$S$404,11,0),0)</f>
        <v>1150</v>
      </c>
      <c r="AT41" s="9">
        <f ca="1">IFERROR(VLOOKUP(B41,[4]TDSheet!$E$12:$AF$599,27,0),0)/1000-IFERROR(VLOOKUP(B41,[4]TDSheet!$E$12:$AF$599,11,0),0)/1000</f>
        <v>25.905309999999997</v>
      </c>
      <c r="AU41" s="1" t="str">
        <f ca="1">VLOOKUP(B41,'[6]Дома Народной'!$E$5:$E$586,1,0)</f>
        <v>Байкальская, 37-г</v>
      </c>
    </row>
    <row r="42" spans="1:47" s="1" customFormat="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9">
        <f ca="1">IFERROR(VLOOKUP($B42,[3]TDSheet!$A$322:$K$595,8,0),0)/1000</f>
        <v>0</v>
      </c>
      <c r="M42" s="9">
        <f ca="1">IFERROR(VLOOKUP($B42,[3]TDSheet!$A$7:$K$320,8,0),0)/1000</f>
        <v>0</v>
      </c>
      <c r="N42" s="9">
        <v>0</v>
      </c>
      <c r="O42" s="9">
        <f ca="1">IFERROR(VLOOKUP($B42,[3]TDSheet!$A$1495:$K$1749,8,0),0)/1000</f>
        <v>0</v>
      </c>
      <c r="P42" s="9">
        <f ca="1">IFERROR(VLOOKUP($B42,[3]TDSheet!$A$1019:$K$1493,8,0),0)/1000</f>
        <v>1.0880699999999999</v>
      </c>
      <c r="Q42" s="9">
        <f ca="1">IFERROR(VLOOKUP($B42,[3]TDSheet!$A$597:$K$1017,8,0),0)/1000</f>
        <v>0</v>
      </c>
      <c r="R42" s="9">
        <f ca="1">ABS(IF(IFERROR(VLOOKUP(B42,[3]TDSheet!$A$322:$K$595,13,0),0)&gt;0,0,IFERROR(VLOOKUP(B42,[3]TDSheet!$A$322:$K$595,13,0),0)))/1000</f>
        <v>0</v>
      </c>
      <c r="S42" s="9">
        <f ca="1">ABS(IF(IFERROR(VLOOKUP(B42,[3]TDSheet!$A$7:$K$320,13,0),0)&gt;0,0,IFERROR(VLOOKUP(B42,[3]TDSheet!$A$7:$K$320,13,0),0)))/1000</f>
        <v>0</v>
      </c>
      <c r="T42" s="9">
        <v>0</v>
      </c>
      <c r="U42" s="9">
        <f ca="1">ABS(IF(IFERROR(VLOOKUP(B42,[3]TDSheet!$A$1495:$K$1749,13,0),0)&gt;0,0,IFERROR(VLOOKUP(B42,[3]TDSheet!$A$1495:$K$1749,13,0),0)))/1000</f>
        <v>0</v>
      </c>
      <c r="V42" s="9">
        <f ca="1">ABS(IF(IFERROR(VLOOKUP(B42,[3]TDSheet!$A$1019:$K$1493,13,0),0)&gt;0,0,IFERROR(VLOOKUP(B42,[3]TDSheet!$A$1019:$K$1493,13,0),0)))/1000</f>
        <v>0</v>
      </c>
      <c r="W42" s="9">
        <f ca="1">ABS(IF(IFERROR(VLOOKUP(B42,[3]TDSheet!$A$597:$K$1017,13,0),0)&gt;0,0,IFERROR(VLOOKUP(B42,[3]TDSheet!$A$597:$K$1017,13,0),0)))/1000</f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0.02</v>
      </c>
      <c r="AC42" s="10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f ca="1">IFERROR(VLOOKUP(B42,[4]TDSheet!$E$12:$AF$599,10,0)/1000,0)+IFERROR(VLOOKUP(B42,[5]TDSheet!$E$12:$N$404,10,0)/1000,0)</f>
        <v>14.119210000000001</v>
      </c>
      <c r="AO42" s="10">
        <v>0</v>
      </c>
      <c r="AP42" s="9">
        <f ca="1">IFERROR(VLOOKUP(B42,[4]TDSheet!$E$12:$AF$599,27,0),0)/1000+IFERROR(VLOOKUP(B42,[5]TDSheet!$E$12:$S$404,15,0),0)</f>
        <v>744.60957999999994</v>
      </c>
      <c r="AQ42" s="9">
        <f ca="1">ABS(IF(IFERROR(VLOOKUP(B42,[4]TDSheet!$E$12:$AF$599,28,0),0)&gt;0,0,IFERROR(VLOOKUP(B42,[4]TDSheet!$E$12:$AF$599,28,0),0)))/1000+ABS(IF(IFERROR(VLOOKUP(B42,[5]TDSheet!$E$12:$T$404,16,0),0)&gt;0,0,IFERROR(VLOOKUP(B42,[5]TDSheet!$E$12:$T$404,16,0),0)))/1000</f>
        <v>3.9047800000000001</v>
      </c>
      <c r="AR42" s="10">
        <v>0</v>
      </c>
      <c r="AS42" s="9">
        <f ca="1">IFERROR(VLOOKUP(B42,[5]TDSheet!$E$12:$S$404,15,0),0)-IFERROR(VLOOKUP(B42,[5]TDSheet!$E$12:$S$404,11,0),0)</f>
        <v>700</v>
      </c>
      <c r="AT42" s="9">
        <f ca="1">IFERROR(VLOOKUP(B42,[4]TDSheet!$E$12:$AF$599,27,0),0)/1000-IFERROR(VLOOKUP(B42,[4]TDSheet!$E$12:$AF$599,11,0),0)/1000</f>
        <v>13.340199999999999</v>
      </c>
      <c r="AU42" s="1" t="str">
        <f ca="1">VLOOKUP(B42,'[6]Дома Народной'!$E$5:$E$586,1,0)</f>
        <v>Байкальская, 37-е</v>
      </c>
    </row>
    <row r="43" spans="1:47" s="1" customFormat="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9">
        <f ca="1">IFERROR(VLOOKUP($B43,[3]TDSheet!$A$322:$K$595,8,0),0)/1000</f>
        <v>0</v>
      </c>
      <c r="M43" s="9">
        <f ca="1">IFERROR(VLOOKUP($B43,[3]TDSheet!$A$7:$K$320,8,0),0)/1000</f>
        <v>0.71301999999999999</v>
      </c>
      <c r="N43" s="9">
        <v>0</v>
      </c>
      <c r="O43" s="9">
        <f ca="1">IFERROR(VLOOKUP($B43,[3]TDSheet!$A$1495:$K$1749,8,0),0)/1000</f>
        <v>0</v>
      </c>
      <c r="P43" s="9">
        <f ca="1">IFERROR(VLOOKUP($B43,[3]TDSheet!$A$1019:$K$1493,8,0),0)/1000</f>
        <v>7.0604199999999997</v>
      </c>
      <c r="Q43" s="9">
        <f ca="1">IFERROR(VLOOKUP($B43,[3]TDSheet!$A$597:$K$1017,8,0),0)/1000</f>
        <v>10.46571</v>
      </c>
      <c r="R43" s="9">
        <f ca="1">ABS(IF(IFERROR(VLOOKUP(B43,[3]TDSheet!$A$322:$K$595,13,0),0)&gt;0,0,IFERROR(VLOOKUP(B43,[3]TDSheet!$A$322:$K$595,13,0),0)))/1000</f>
        <v>0</v>
      </c>
      <c r="S43" s="9">
        <f ca="1">ABS(IF(IFERROR(VLOOKUP(B43,[3]TDSheet!$A$7:$K$320,13,0),0)&gt;0,0,IFERROR(VLOOKUP(B43,[3]TDSheet!$A$7:$K$320,13,0),0)))/1000</f>
        <v>0</v>
      </c>
      <c r="T43" s="9">
        <v>0</v>
      </c>
      <c r="U43" s="9">
        <f ca="1">ABS(IF(IFERROR(VLOOKUP(B43,[3]TDSheet!$A$1495:$K$1749,13,0),0)&gt;0,0,IFERROR(VLOOKUP(B43,[3]TDSheet!$A$1495:$K$1749,13,0),0)))/1000</f>
        <v>0</v>
      </c>
      <c r="V43" s="9">
        <f ca="1">ABS(IF(IFERROR(VLOOKUP(B43,[3]TDSheet!$A$1019:$K$1493,13,0),0)&gt;0,0,IFERROR(VLOOKUP(B43,[3]TDSheet!$A$1019:$K$1493,13,0),0)))/1000</f>
        <v>0</v>
      </c>
      <c r="W43" s="9">
        <f ca="1">ABS(IF(IFERROR(VLOOKUP(B43,[3]TDSheet!$A$597:$K$1017,13,0),0)&gt;0,0,IFERROR(VLOOKUP(B43,[3]TDSheet!$A$597:$K$1017,13,0),0)))/1000</f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4.1100000000000003</v>
      </c>
      <c r="AC43" s="10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f ca="1">IFERROR(VLOOKUP(B43,[4]TDSheet!$E$12:$AF$599,10,0)/1000,0)+IFERROR(VLOOKUP(B43,[5]TDSheet!$E$12:$N$404,10,0)/1000,0)</f>
        <v>75.197299999999998</v>
      </c>
      <c r="AO43" s="10">
        <v>0</v>
      </c>
      <c r="AP43" s="9">
        <f ca="1">IFERROR(VLOOKUP(B43,[4]TDSheet!$E$12:$AF$599,27,0),0)/1000+IFERROR(VLOOKUP(B43,[5]TDSheet!$E$12:$S$404,15,0),0)</f>
        <v>1318.61592</v>
      </c>
      <c r="AQ43" s="9">
        <f ca="1">ABS(IF(IFERROR(VLOOKUP(B43,[4]TDSheet!$E$12:$AF$599,28,0),0)&gt;0,0,IFERROR(VLOOKUP(B43,[4]TDSheet!$E$12:$AF$599,28,0),0)))/1000+ABS(IF(IFERROR(VLOOKUP(B43,[5]TDSheet!$E$12:$T$404,16,0),0)&gt;0,0,IFERROR(VLOOKUP(B43,[5]TDSheet!$E$12:$T$404,16,0),0)))/1000</f>
        <v>47.884540000000001</v>
      </c>
      <c r="AR43" s="10">
        <v>0</v>
      </c>
      <c r="AS43" s="9">
        <f ca="1">IFERROR(VLOOKUP(B43,[5]TDSheet!$E$12:$S$404,15,0),0)-IFERROR(VLOOKUP(B43,[5]TDSheet!$E$12:$S$404,11,0),0)</f>
        <v>0</v>
      </c>
      <c r="AT43" s="9">
        <f ca="1">IFERROR(VLOOKUP(B43,[4]TDSheet!$E$12:$AF$599,27,0),0)/1000-IFERROR(VLOOKUP(B43,[4]TDSheet!$E$12:$AF$599,11,0),0)/1000</f>
        <v>56.877130000000001</v>
      </c>
      <c r="AU43" s="1" t="str">
        <f ca="1">VLOOKUP(B43,'[6]Дома Народной'!$E$5:$E$586,1,0)</f>
        <v>Байкальская, 47-з</v>
      </c>
    </row>
    <row r="44" spans="1:47" s="1" customFormat="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9">
        <f ca="1">IFERROR(VLOOKUP($B44,[3]TDSheet!$A$322:$K$595,8,0),0)/1000</f>
        <v>0</v>
      </c>
      <c r="M44" s="9">
        <f ca="1">IFERROR(VLOOKUP($B44,[3]TDSheet!$A$7:$K$320,8,0),0)/1000</f>
        <v>0</v>
      </c>
      <c r="N44" s="9">
        <v>0</v>
      </c>
      <c r="O44" s="9">
        <f ca="1">IFERROR(VLOOKUP($B44,[3]TDSheet!$A$1495:$K$1749,8,0),0)/1000</f>
        <v>0</v>
      </c>
      <c r="P44" s="9">
        <f ca="1">IFERROR(VLOOKUP($B44,[3]TDSheet!$A$1019:$K$1493,8,0),0)/1000</f>
        <v>0.59099999999999997</v>
      </c>
      <c r="Q44" s="9">
        <f ca="1">IFERROR(VLOOKUP($B44,[3]TDSheet!$A$597:$K$1017,8,0),0)/1000</f>
        <v>0</v>
      </c>
      <c r="R44" s="9">
        <f ca="1">ABS(IF(IFERROR(VLOOKUP(B44,[3]TDSheet!$A$322:$K$595,13,0),0)&gt;0,0,IFERROR(VLOOKUP(B44,[3]TDSheet!$A$322:$K$595,13,0),0)))/1000</f>
        <v>0</v>
      </c>
      <c r="S44" s="9">
        <f ca="1">ABS(IF(IFERROR(VLOOKUP(B44,[3]TDSheet!$A$7:$K$320,13,0),0)&gt;0,0,IFERROR(VLOOKUP(B44,[3]TDSheet!$A$7:$K$320,13,0),0)))/1000</f>
        <v>0</v>
      </c>
      <c r="T44" s="9">
        <v>0</v>
      </c>
      <c r="U44" s="9">
        <f ca="1">ABS(IF(IFERROR(VLOOKUP(B44,[3]TDSheet!$A$1495:$K$1749,13,0),0)&gt;0,0,IFERROR(VLOOKUP(B44,[3]TDSheet!$A$1495:$K$1749,13,0),0)))/1000</f>
        <v>0</v>
      </c>
      <c r="V44" s="9">
        <f ca="1">ABS(IF(IFERROR(VLOOKUP(B44,[3]TDSheet!$A$1019:$K$1493,13,0),0)&gt;0,0,IFERROR(VLOOKUP(B44,[3]TDSheet!$A$1019:$K$1493,13,0),0)))/1000</f>
        <v>0</v>
      </c>
      <c r="W44" s="9">
        <f ca="1">ABS(IF(IFERROR(VLOOKUP(B44,[3]TDSheet!$A$597:$K$1017,13,0),0)&gt;0,0,IFERROR(VLOOKUP(B44,[3]TDSheet!$A$597:$K$1017,13,0),0)))/1000</f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0.21</v>
      </c>
      <c r="AC44" s="10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f ca="1">IFERROR(VLOOKUP(B44,[4]TDSheet!$E$12:$AF$599,10,0)/1000,0)+IFERROR(VLOOKUP(B44,[5]TDSheet!$E$12:$N$404,10,0)/1000,0)</f>
        <v>5.3609</v>
      </c>
      <c r="AO44" s="10">
        <v>0</v>
      </c>
      <c r="AP44" s="9">
        <f ca="1">IFERROR(VLOOKUP(B44,[4]TDSheet!$E$12:$AF$599,27,0),0)/1000+IFERROR(VLOOKUP(B44,[5]TDSheet!$E$12:$S$404,15,0),0)</f>
        <v>7.7973500000000007</v>
      </c>
      <c r="AQ44" s="9">
        <f ca="1">ABS(IF(IFERROR(VLOOKUP(B44,[4]TDSheet!$E$12:$AF$599,28,0),0)&gt;0,0,IFERROR(VLOOKUP(B44,[4]TDSheet!$E$12:$AF$599,28,0),0)))/1000+ABS(IF(IFERROR(VLOOKUP(B44,[5]TDSheet!$E$12:$T$404,16,0),0)&gt;0,0,IFERROR(VLOOKUP(B44,[5]TDSheet!$E$12:$T$404,16,0),0)))/1000</f>
        <v>0</v>
      </c>
      <c r="AR44" s="10">
        <v>0</v>
      </c>
      <c r="AS44" s="9">
        <f ca="1">IFERROR(VLOOKUP(B44,[5]TDSheet!$E$12:$S$404,15,0),0)-IFERROR(VLOOKUP(B44,[5]TDSheet!$E$12:$S$404,11,0),0)</f>
        <v>0</v>
      </c>
      <c r="AT44" s="9">
        <f ca="1">IFERROR(VLOOKUP(B44,[4]TDSheet!$E$12:$AF$599,27,0),0)/1000-IFERROR(VLOOKUP(B44,[4]TDSheet!$E$12:$AF$599,11,0),0)/1000</f>
        <v>7.3684800000000008</v>
      </c>
      <c r="AU44" s="1" t="str">
        <f ca="1">VLOOKUP(B44,'[6]Дома Народной'!$E$5:$E$586,1,0)</f>
        <v>Байкальская, 54</v>
      </c>
    </row>
    <row r="45" spans="1:47" s="1" customFormat="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9">
        <f ca="1">IFERROR(VLOOKUP($B45,[3]TDSheet!$A$322:$K$595,8,0),0)/1000</f>
        <v>0</v>
      </c>
      <c r="M45" s="9">
        <f ca="1">IFERROR(VLOOKUP($B45,[3]TDSheet!$A$7:$K$320,8,0),0)/1000</f>
        <v>0</v>
      </c>
      <c r="N45" s="9">
        <v>0</v>
      </c>
      <c r="O45" s="9">
        <f ca="1">IFERROR(VLOOKUP($B45,[3]TDSheet!$A$1495:$K$1749,8,0),0)/1000</f>
        <v>0</v>
      </c>
      <c r="P45" s="9">
        <f ca="1">IFERROR(VLOOKUP($B45,[3]TDSheet!$A$1019:$K$1493,8,0),0)/1000</f>
        <v>0</v>
      </c>
      <c r="Q45" s="9">
        <f ca="1">IFERROR(VLOOKUP($B45,[3]TDSheet!$A$597:$K$1017,8,0),0)/1000</f>
        <v>0</v>
      </c>
      <c r="R45" s="9">
        <f ca="1">ABS(IF(IFERROR(VLOOKUP(B45,[3]TDSheet!$A$322:$K$595,13,0),0)&gt;0,0,IFERROR(VLOOKUP(B45,[3]TDSheet!$A$322:$K$595,13,0),0)))/1000</f>
        <v>0</v>
      </c>
      <c r="S45" s="9">
        <f ca="1">ABS(IF(IFERROR(VLOOKUP(B45,[3]TDSheet!$A$7:$K$320,13,0),0)&gt;0,0,IFERROR(VLOOKUP(B45,[3]TDSheet!$A$7:$K$320,13,0),0)))/1000</f>
        <v>0</v>
      </c>
      <c r="T45" s="9">
        <v>0</v>
      </c>
      <c r="U45" s="9">
        <f ca="1">ABS(IF(IFERROR(VLOOKUP(B45,[3]TDSheet!$A$1495:$K$1749,13,0),0)&gt;0,0,IFERROR(VLOOKUP(B45,[3]TDSheet!$A$1495:$K$1749,13,0),0)))/1000</f>
        <v>0</v>
      </c>
      <c r="V45" s="9">
        <f ca="1">ABS(IF(IFERROR(VLOOKUP(B45,[3]TDSheet!$A$1019:$K$1493,13,0),0)&gt;0,0,IFERROR(VLOOKUP(B45,[3]TDSheet!$A$1019:$K$1493,13,0),0)))/1000</f>
        <v>0</v>
      </c>
      <c r="W45" s="9">
        <f ca="1">ABS(IF(IFERROR(VLOOKUP(B45,[3]TDSheet!$A$597:$K$1017,13,0),0)&gt;0,0,IFERROR(VLOOKUP(B45,[3]TDSheet!$A$597:$K$1017,13,0),0)))/1000</f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0.66</v>
      </c>
      <c r="AC45" s="10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f ca="1">IFERROR(VLOOKUP(B45,[4]TDSheet!$E$12:$AF$599,10,0)/1000,0)+IFERROR(VLOOKUP(B45,[5]TDSheet!$E$12:$N$404,10,0)/1000,0)</f>
        <v>9.1742500000000007</v>
      </c>
      <c r="AO45" s="10">
        <v>0</v>
      </c>
      <c r="AP45" s="9">
        <f ca="1">IFERROR(VLOOKUP(B45,[4]TDSheet!$E$12:$AF$599,27,0),0)/1000+IFERROR(VLOOKUP(B45,[5]TDSheet!$E$12:$S$404,15,0),0)</f>
        <v>12.37448</v>
      </c>
      <c r="AQ45" s="9">
        <f ca="1">ABS(IF(IFERROR(VLOOKUP(B45,[4]TDSheet!$E$12:$AF$599,28,0),0)&gt;0,0,IFERROR(VLOOKUP(B45,[4]TDSheet!$E$12:$AF$599,28,0),0)))/1000+ABS(IF(IFERROR(VLOOKUP(B45,[5]TDSheet!$E$12:$T$404,16,0),0)&gt;0,0,IFERROR(VLOOKUP(B45,[5]TDSheet!$E$12:$T$404,16,0),0)))/1000</f>
        <v>15.56983</v>
      </c>
      <c r="AR45" s="10">
        <v>0</v>
      </c>
      <c r="AS45" s="9">
        <f ca="1">IFERROR(VLOOKUP(B45,[5]TDSheet!$E$12:$S$404,15,0),0)-IFERROR(VLOOKUP(B45,[5]TDSheet!$E$12:$S$404,11,0),0)</f>
        <v>0</v>
      </c>
      <c r="AT45" s="9">
        <f ca="1">IFERROR(VLOOKUP(B45,[4]TDSheet!$E$12:$AF$599,27,0),0)/1000-IFERROR(VLOOKUP(B45,[4]TDSheet!$E$12:$AF$599,11,0),0)/1000</f>
        <v>11.64054</v>
      </c>
      <c r="AU45" s="1" t="str">
        <f ca="1">VLOOKUP(B45,'[6]Дома Народной'!$E$5:$E$586,1,0)</f>
        <v>Байкальская, 58</v>
      </c>
    </row>
    <row r="46" spans="1:47" s="1" customFormat="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9">
        <f ca="1">IFERROR(VLOOKUP($B46,[3]TDSheet!$A$322:$K$595,8,0),0)/1000</f>
        <v>0</v>
      </c>
      <c r="M46" s="9">
        <f ca="1">IFERROR(VLOOKUP($B46,[3]TDSheet!$A$7:$K$320,8,0),0)/1000</f>
        <v>0</v>
      </c>
      <c r="N46" s="9">
        <v>0</v>
      </c>
      <c r="O46" s="9">
        <f ca="1">IFERROR(VLOOKUP($B46,[3]TDSheet!$A$1495:$K$1749,8,0),0)/1000</f>
        <v>0</v>
      </c>
      <c r="P46" s="9">
        <f ca="1">IFERROR(VLOOKUP($B46,[3]TDSheet!$A$1019:$K$1493,8,0),0)/1000</f>
        <v>0.42874000000000001</v>
      </c>
      <c r="Q46" s="9">
        <f ca="1">IFERROR(VLOOKUP($B46,[3]TDSheet!$A$597:$K$1017,8,0),0)/1000</f>
        <v>0</v>
      </c>
      <c r="R46" s="9">
        <f ca="1">ABS(IF(IFERROR(VLOOKUP(B46,[3]TDSheet!$A$322:$K$595,13,0),0)&gt;0,0,IFERROR(VLOOKUP(B46,[3]TDSheet!$A$322:$K$595,13,0),0)))/1000</f>
        <v>0</v>
      </c>
      <c r="S46" s="9">
        <f ca="1">ABS(IF(IFERROR(VLOOKUP(B46,[3]TDSheet!$A$7:$K$320,13,0),0)&gt;0,0,IFERROR(VLOOKUP(B46,[3]TDSheet!$A$7:$K$320,13,0),0)))/1000</f>
        <v>0</v>
      </c>
      <c r="T46" s="9">
        <v>0</v>
      </c>
      <c r="U46" s="9">
        <f ca="1">ABS(IF(IFERROR(VLOOKUP(B46,[3]TDSheet!$A$1495:$K$1749,13,0),0)&gt;0,0,IFERROR(VLOOKUP(B46,[3]TDSheet!$A$1495:$K$1749,13,0),0)))/1000</f>
        <v>0</v>
      </c>
      <c r="V46" s="9">
        <f ca="1">ABS(IF(IFERROR(VLOOKUP(B46,[3]TDSheet!$A$1019:$K$1493,13,0),0)&gt;0,0,IFERROR(VLOOKUP(B46,[3]TDSheet!$A$1019:$K$1493,13,0),0)))/1000</f>
        <v>0</v>
      </c>
      <c r="W46" s="9">
        <f ca="1">ABS(IF(IFERROR(VLOOKUP(B46,[3]TDSheet!$A$597:$K$1017,13,0),0)&gt;0,0,IFERROR(VLOOKUP(B46,[3]TDSheet!$A$597:$K$1017,13,0),0)))/1000</f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0.25</v>
      </c>
      <c r="AC46" s="10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f ca="1">IFERROR(VLOOKUP(B46,[4]TDSheet!$E$12:$AF$599,10,0)/1000,0)+IFERROR(VLOOKUP(B46,[5]TDSheet!$E$12:$N$404,10,0)/1000,0)</f>
        <v>6.6075600000000003</v>
      </c>
      <c r="AO46" s="10">
        <v>0</v>
      </c>
      <c r="AP46" s="9">
        <f ca="1">IFERROR(VLOOKUP(B46,[4]TDSheet!$E$12:$AF$599,27,0),0)/1000+IFERROR(VLOOKUP(B46,[5]TDSheet!$E$12:$S$404,15,0),0)</f>
        <v>11.699489999999999</v>
      </c>
      <c r="AQ46" s="9">
        <f ca="1">ABS(IF(IFERROR(VLOOKUP(B46,[4]TDSheet!$E$12:$AF$599,28,0),0)&gt;0,0,IFERROR(VLOOKUP(B46,[4]TDSheet!$E$12:$AF$599,28,0),0)))/1000+ABS(IF(IFERROR(VLOOKUP(B46,[5]TDSheet!$E$12:$T$404,16,0),0)&gt;0,0,IFERROR(VLOOKUP(B46,[5]TDSheet!$E$12:$T$404,16,0),0)))/1000</f>
        <v>8.7264099999999996</v>
      </c>
      <c r="AR46" s="10">
        <v>0</v>
      </c>
      <c r="AS46" s="9">
        <f ca="1">IFERROR(VLOOKUP(B46,[5]TDSheet!$E$12:$S$404,15,0),0)-IFERROR(VLOOKUP(B46,[5]TDSheet!$E$12:$S$404,11,0),0)</f>
        <v>0</v>
      </c>
      <c r="AT46" s="9">
        <f ca="1">IFERROR(VLOOKUP(B46,[4]TDSheet!$E$12:$AF$599,27,0),0)/1000-IFERROR(VLOOKUP(B46,[4]TDSheet!$E$12:$AF$599,11,0),0)/1000</f>
        <v>11.170889999999998</v>
      </c>
      <c r="AU46" s="1" t="str">
        <f ca="1">VLOOKUP(B46,'[6]Дома Народной'!$E$5:$E$586,1,0)</f>
        <v>Байкальская, 58-А</v>
      </c>
    </row>
    <row r="47" spans="1:47" s="1" customFormat="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9">
        <f ca="1">IFERROR(VLOOKUP($B47,[3]TDSheet!$A$322:$K$595,8,0),0)/1000</f>
        <v>0</v>
      </c>
      <c r="M47" s="9">
        <f ca="1">IFERROR(VLOOKUP($B47,[3]TDSheet!$A$7:$K$320,8,0),0)/1000</f>
        <v>0</v>
      </c>
      <c r="N47" s="9">
        <v>0</v>
      </c>
      <c r="O47" s="9">
        <f ca="1">IFERROR(VLOOKUP($B47,[3]TDSheet!$A$1495:$K$1749,8,0),0)/1000</f>
        <v>0</v>
      </c>
      <c r="P47" s="9">
        <f ca="1">IFERROR(VLOOKUP($B47,[3]TDSheet!$A$1019:$K$1493,8,0),0)/1000</f>
        <v>0.28658999999999996</v>
      </c>
      <c r="Q47" s="9">
        <f ca="1">IFERROR(VLOOKUP($B47,[3]TDSheet!$A$597:$K$1017,8,0),0)/1000</f>
        <v>0</v>
      </c>
      <c r="R47" s="9">
        <f ca="1">ABS(IF(IFERROR(VLOOKUP(B47,[3]TDSheet!$A$322:$K$595,13,0),0)&gt;0,0,IFERROR(VLOOKUP(B47,[3]TDSheet!$A$322:$K$595,13,0),0)))/1000</f>
        <v>0</v>
      </c>
      <c r="S47" s="9">
        <f ca="1">ABS(IF(IFERROR(VLOOKUP(B47,[3]TDSheet!$A$7:$K$320,13,0),0)&gt;0,0,IFERROR(VLOOKUP(B47,[3]TDSheet!$A$7:$K$320,13,0),0)))/1000</f>
        <v>0</v>
      </c>
      <c r="T47" s="9">
        <v>0</v>
      </c>
      <c r="U47" s="9">
        <f ca="1">ABS(IF(IFERROR(VLOOKUP(B47,[3]TDSheet!$A$1495:$K$1749,13,0),0)&gt;0,0,IFERROR(VLOOKUP(B47,[3]TDSheet!$A$1495:$K$1749,13,0),0)))/1000</f>
        <v>0</v>
      </c>
      <c r="V47" s="9">
        <f ca="1">ABS(IF(IFERROR(VLOOKUP(B47,[3]TDSheet!$A$1019:$K$1493,13,0),0)&gt;0,0,IFERROR(VLOOKUP(B47,[3]TDSheet!$A$1019:$K$1493,13,0),0)))/1000</f>
        <v>0</v>
      </c>
      <c r="W47" s="9">
        <f ca="1">ABS(IF(IFERROR(VLOOKUP(B47,[3]TDSheet!$A$597:$K$1017,13,0),0)&gt;0,0,IFERROR(VLOOKUP(B47,[3]TDSheet!$A$597:$K$1017,13,0),0)))/1000</f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0.24</v>
      </c>
      <c r="AC47" s="10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f ca="1">IFERROR(VLOOKUP(B47,[4]TDSheet!$E$12:$AF$599,10,0)/1000,0)+IFERROR(VLOOKUP(B47,[5]TDSheet!$E$12:$N$404,10,0)/1000,0)</f>
        <v>8.1603200000000005</v>
      </c>
      <c r="AO47" s="10">
        <v>0</v>
      </c>
      <c r="AP47" s="9">
        <f ca="1">IFERROR(VLOOKUP(B47,[4]TDSheet!$E$12:$AF$599,27,0),0)/1000+IFERROR(VLOOKUP(B47,[5]TDSheet!$E$12:$S$404,15,0),0)</f>
        <v>10.15869</v>
      </c>
      <c r="AQ47" s="9">
        <f ca="1">ABS(IF(IFERROR(VLOOKUP(B47,[4]TDSheet!$E$12:$AF$599,28,0),0)&gt;0,0,IFERROR(VLOOKUP(B47,[4]TDSheet!$E$12:$AF$599,28,0),0)))/1000+ABS(IF(IFERROR(VLOOKUP(B47,[5]TDSheet!$E$12:$T$404,16,0),0)&gt;0,0,IFERROR(VLOOKUP(B47,[5]TDSheet!$E$12:$T$404,16,0),0)))/1000</f>
        <v>1.4734400000000001</v>
      </c>
      <c r="AR47" s="10">
        <v>0</v>
      </c>
      <c r="AS47" s="9">
        <f ca="1">IFERROR(VLOOKUP(B47,[5]TDSheet!$E$12:$S$404,15,0),0)-IFERROR(VLOOKUP(B47,[5]TDSheet!$E$12:$S$404,11,0),0)</f>
        <v>0</v>
      </c>
      <c r="AT47" s="9">
        <f ca="1">IFERROR(VLOOKUP(B47,[4]TDSheet!$E$12:$AF$599,27,0),0)/1000-IFERROR(VLOOKUP(B47,[4]TDSheet!$E$12:$AF$599,11,0),0)/1000</f>
        <v>9.5058600000000002</v>
      </c>
      <c r="AU47" s="1" t="str">
        <f ca="1">VLOOKUP(B47,'[6]Дома Народной'!$E$5:$E$586,1,0)</f>
        <v>Байкальская, 60-А</v>
      </c>
    </row>
    <row r="48" spans="1:47" s="1" customFormat="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9">
        <f ca="1">IFERROR(VLOOKUP($B48,[3]TDSheet!$A$322:$K$595,8,0),0)/1000</f>
        <v>151.26804999999999</v>
      </c>
      <c r="M48" s="9">
        <f ca="1">IFERROR(VLOOKUP($B48,[3]TDSheet!$A$7:$K$320,8,0),0)/1000</f>
        <v>0</v>
      </c>
      <c r="N48" s="9">
        <v>0</v>
      </c>
      <c r="O48" s="9">
        <f ca="1">IFERROR(VLOOKUP($B48,[3]TDSheet!$A$1495:$K$1749,8,0),0)/1000</f>
        <v>104.94997000000001</v>
      </c>
      <c r="P48" s="9">
        <f ca="1">IFERROR(VLOOKUP($B48,[3]TDSheet!$A$1019:$K$1493,8,0),0)/1000</f>
        <v>6.2858000000000001</v>
      </c>
      <c r="Q48" s="9">
        <f ca="1">IFERROR(VLOOKUP($B48,[3]TDSheet!$A$597:$K$1017,8,0),0)/1000</f>
        <v>6.3334299999999999</v>
      </c>
      <c r="R48" s="9">
        <f ca="1">ABS(IF(IFERROR(VLOOKUP(B48,[3]TDSheet!$A$322:$K$595,13,0),0)&gt;0,0,IFERROR(VLOOKUP(B48,[3]TDSheet!$A$322:$K$595,13,0),0)))/1000</f>
        <v>0</v>
      </c>
      <c r="S48" s="9">
        <f ca="1">ABS(IF(IFERROR(VLOOKUP(B48,[3]TDSheet!$A$7:$K$320,13,0),0)&gt;0,0,IFERROR(VLOOKUP(B48,[3]TDSheet!$A$7:$K$320,13,0),0)))/1000</f>
        <v>0</v>
      </c>
      <c r="T48" s="9">
        <v>0</v>
      </c>
      <c r="U48" s="9">
        <f ca="1">ABS(IF(IFERROR(VLOOKUP(B48,[3]TDSheet!$A$1495:$K$1749,13,0),0)&gt;0,0,IFERROR(VLOOKUP(B48,[3]TDSheet!$A$1495:$K$1749,13,0),0)))/1000</f>
        <v>0</v>
      </c>
      <c r="V48" s="9">
        <f ca="1">ABS(IF(IFERROR(VLOOKUP(B48,[3]TDSheet!$A$1019:$K$1493,13,0),0)&gt;0,0,IFERROR(VLOOKUP(B48,[3]TDSheet!$A$1019:$K$1493,13,0),0)))/1000</f>
        <v>0</v>
      </c>
      <c r="W48" s="9">
        <f ca="1">ABS(IF(IFERROR(VLOOKUP(B48,[3]TDSheet!$A$597:$K$1017,13,0),0)&gt;0,0,IFERROR(VLOOKUP(B48,[3]TDSheet!$A$597:$K$1017,13,0),0)))/1000</f>
        <v>0</v>
      </c>
      <c r="X48" s="10">
        <v>16.010000000000002</v>
      </c>
      <c r="Y48" s="10">
        <v>0</v>
      </c>
      <c r="Z48" s="10">
        <v>0</v>
      </c>
      <c r="AA48" s="10">
        <v>0</v>
      </c>
      <c r="AB48" s="10">
        <v>2.4900000000000002</v>
      </c>
      <c r="AC48" s="10">
        <v>2.88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f ca="1">IFERROR(VLOOKUP(B48,[4]TDSheet!$E$12:$AF$599,10,0)/1000,0)+IFERROR(VLOOKUP(B48,[5]TDSheet!$E$12:$N$404,10,0)/1000,0)</f>
        <v>18.596720000000001</v>
      </c>
      <c r="AO48" s="10">
        <v>0</v>
      </c>
      <c r="AP48" s="9">
        <f ca="1">IFERROR(VLOOKUP(B48,[4]TDSheet!$E$12:$AF$599,27,0),0)/1000+IFERROR(VLOOKUP(B48,[5]TDSheet!$E$12:$S$404,15,0),0)</f>
        <v>16777.32444</v>
      </c>
      <c r="AQ48" s="9">
        <f ca="1">ABS(IF(IFERROR(VLOOKUP(B48,[4]TDSheet!$E$12:$AF$599,28,0),0)&gt;0,0,IFERROR(VLOOKUP(B48,[4]TDSheet!$E$12:$AF$599,28,0),0)))/1000+ABS(IF(IFERROR(VLOOKUP(B48,[5]TDSheet!$E$12:$T$404,16,0),0)&gt;0,0,IFERROR(VLOOKUP(B48,[5]TDSheet!$E$12:$T$404,16,0),0)))/1000</f>
        <v>86.548520000000011</v>
      </c>
      <c r="AR48" s="10">
        <v>0</v>
      </c>
      <c r="AS48" s="9">
        <f ca="1">IFERROR(VLOOKUP(B48,[5]TDSheet!$E$12:$S$404,15,0),0)-IFERROR(VLOOKUP(B48,[5]TDSheet!$E$12:$S$404,11,0),0)</f>
        <v>16240</v>
      </c>
      <c r="AT48" s="9">
        <f ca="1">IFERROR(VLOOKUP(B48,[4]TDSheet!$E$12:$AF$599,27,0),0)/1000-IFERROR(VLOOKUP(B48,[4]TDSheet!$E$12:$AF$599,11,0),0)/1000</f>
        <v>54.208820000000003</v>
      </c>
      <c r="AU48" s="1" t="str">
        <f ca="1">VLOOKUP(B48,'[6]Дома Народной'!$E$5:$E$586,1,0)</f>
        <v>Байкальская, 77</v>
      </c>
    </row>
    <row r="49" spans="1:47" s="1" customFormat="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9">
        <f ca="1">IFERROR(VLOOKUP($B49,[3]TDSheet!$A$322:$K$595,8,0),0)/1000</f>
        <v>344.26251999999999</v>
      </c>
      <c r="M49" s="9">
        <f ca="1">IFERROR(VLOOKUP($B49,[3]TDSheet!$A$7:$K$320,8,0),0)/1000</f>
        <v>2.0565199999999999</v>
      </c>
      <c r="N49" s="9">
        <v>0</v>
      </c>
      <c r="O49" s="9">
        <f ca="1">IFERROR(VLOOKUP($B49,[3]TDSheet!$A$1495:$K$1749,8,0),0)/1000</f>
        <v>174.14501000000001</v>
      </c>
      <c r="P49" s="9">
        <f ca="1">IFERROR(VLOOKUP($B49,[3]TDSheet!$A$1019:$K$1493,8,0),0)/1000</f>
        <v>22.426449999999999</v>
      </c>
      <c r="Q49" s="9">
        <f ca="1">IFERROR(VLOOKUP($B49,[3]TDSheet!$A$597:$K$1017,8,0),0)/1000</f>
        <v>28.131900000000002</v>
      </c>
      <c r="R49" s="9">
        <f ca="1">ABS(IF(IFERROR(VLOOKUP(B49,[3]TDSheet!$A$322:$K$595,13,0),0)&gt;0,0,IFERROR(VLOOKUP(B49,[3]TDSheet!$A$322:$K$595,13,0),0)))/1000</f>
        <v>0</v>
      </c>
      <c r="S49" s="9">
        <f ca="1">ABS(IF(IFERROR(VLOOKUP(B49,[3]TDSheet!$A$7:$K$320,13,0),0)&gt;0,0,IFERROR(VLOOKUP(B49,[3]TDSheet!$A$7:$K$320,13,0),0)))/1000</f>
        <v>0</v>
      </c>
      <c r="T49" s="9">
        <v>0</v>
      </c>
      <c r="U49" s="9">
        <f ca="1">ABS(IF(IFERROR(VLOOKUP(B49,[3]TDSheet!$A$1495:$K$1749,13,0),0)&gt;0,0,IFERROR(VLOOKUP(B49,[3]TDSheet!$A$1495:$K$1749,13,0),0)))/1000</f>
        <v>0</v>
      </c>
      <c r="V49" s="9">
        <f ca="1">ABS(IF(IFERROR(VLOOKUP(B49,[3]TDSheet!$A$1019:$K$1493,13,0),0)&gt;0,0,IFERROR(VLOOKUP(B49,[3]TDSheet!$A$1019:$K$1493,13,0),0)))/1000</f>
        <v>0</v>
      </c>
      <c r="W49" s="9">
        <f ca="1">ABS(IF(IFERROR(VLOOKUP(B49,[3]TDSheet!$A$597:$K$1017,13,0),0)&gt;0,0,IFERROR(VLOOKUP(B49,[3]TDSheet!$A$597:$K$1017,13,0),0)))/1000</f>
        <v>0</v>
      </c>
      <c r="X49" s="10">
        <v>110.41</v>
      </c>
      <c r="Y49" s="10">
        <v>0</v>
      </c>
      <c r="Z49" s="10">
        <v>0</v>
      </c>
      <c r="AA49" s="10">
        <v>39.799999999999997</v>
      </c>
      <c r="AB49" s="10">
        <v>8.68</v>
      </c>
      <c r="AC49" s="10">
        <v>15.75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f ca="1">IFERROR(VLOOKUP(B49,[4]TDSheet!$E$12:$AF$599,10,0)/1000,0)+IFERROR(VLOOKUP(B49,[5]TDSheet!$E$12:$N$404,10,0)/1000,0)</f>
        <v>189.04528999999999</v>
      </c>
      <c r="AO49" s="10">
        <v>0</v>
      </c>
      <c r="AP49" s="9">
        <f ca="1">IFERROR(VLOOKUP(B49,[4]TDSheet!$E$12:$AF$599,27,0),0)/1000+IFERROR(VLOOKUP(B49,[5]TDSheet!$E$12:$S$404,15,0),0)</f>
        <v>7283.4108300000007</v>
      </c>
      <c r="AQ49" s="9">
        <f ca="1">ABS(IF(IFERROR(VLOOKUP(B49,[4]TDSheet!$E$12:$AF$599,28,0),0)&gt;0,0,IFERROR(VLOOKUP(B49,[4]TDSheet!$E$12:$AF$599,28,0),0)))/1000+ABS(IF(IFERROR(VLOOKUP(B49,[5]TDSheet!$E$12:$T$404,16,0),0)&gt;0,0,IFERROR(VLOOKUP(B49,[5]TDSheet!$E$12:$T$404,16,0),0)))/1000</f>
        <v>62.602760000000004</v>
      </c>
      <c r="AR49" s="10">
        <v>0</v>
      </c>
      <c r="AS49" s="9">
        <f ca="1">IFERROR(VLOOKUP(B49,[5]TDSheet!$E$12:$S$404,15,0),0)-IFERROR(VLOOKUP(B49,[5]TDSheet!$E$12:$S$404,11,0),0)</f>
        <v>2873</v>
      </c>
      <c r="AT49" s="9">
        <f ca="1">IFERROR(VLOOKUP(B49,[4]TDSheet!$E$12:$AF$599,27,0),0)/1000-IFERROR(VLOOKUP(B49,[4]TDSheet!$E$12:$AF$599,11,0),0)/1000</f>
        <v>120.86756999999999</v>
      </c>
      <c r="AU49" s="1" t="str">
        <f ca="1">VLOOKUP(B49,'[6]Дома Народной'!$E$5:$E$586,1,0)</f>
        <v>Байкальская, 99</v>
      </c>
    </row>
    <row r="50" spans="1:47" s="1" customFormat="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9">
        <f ca="1">IFERROR(VLOOKUP($B50,[3]TDSheet!$A$322:$K$595,8,0),0)/1000</f>
        <v>185.67444</v>
      </c>
      <c r="M50" s="9">
        <f ca="1">IFERROR(VLOOKUP($B50,[3]TDSheet!$A$7:$K$320,8,0),0)/1000</f>
        <v>82.108809999999991</v>
      </c>
      <c r="N50" s="9">
        <v>0</v>
      </c>
      <c r="O50" s="9">
        <f ca="1">IFERROR(VLOOKUP($B50,[3]TDSheet!$A$1495:$K$1749,8,0),0)/1000</f>
        <v>228.46749</v>
      </c>
      <c r="P50" s="9">
        <f ca="1">IFERROR(VLOOKUP($B50,[3]TDSheet!$A$1019:$K$1493,8,0),0)/1000</f>
        <v>43.160940000000004</v>
      </c>
      <c r="Q50" s="9">
        <f ca="1">IFERROR(VLOOKUP($B50,[3]TDSheet!$A$597:$K$1017,8,0),0)/1000</f>
        <v>67.231619999999992</v>
      </c>
      <c r="R50" s="9">
        <f ca="1">ABS(IF(IFERROR(VLOOKUP(B50,[3]TDSheet!$A$322:$K$595,13,0),0)&gt;0,0,IFERROR(VLOOKUP(B50,[3]TDSheet!$A$322:$K$595,13,0),0)))/1000</f>
        <v>0</v>
      </c>
      <c r="S50" s="9">
        <f ca="1">ABS(IF(IFERROR(VLOOKUP(B50,[3]TDSheet!$A$7:$K$320,13,0),0)&gt;0,0,IFERROR(VLOOKUP(B50,[3]TDSheet!$A$7:$K$320,13,0),0)))/1000</f>
        <v>0</v>
      </c>
      <c r="T50" s="9">
        <v>0</v>
      </c>
      <c r="U50" s="9">
        <f ca="1">ABS(IF(IFERROR(VLOOKUP(B50,[3]TDSheet!$A$1495:$K$1749,13,0),0)&gt;0,0,IFERROR(VLOOKUP(B50,[3]TDSheet!$A$1495:$K$1749,13,0),0)))/1000</f>
        <v>0</v>
      </c>
      <c r="V50" s="9">
        <f ca="1">ABS(IF(IFERROR(VLOOKUP(B50,[3]TDSheet!$A$1019:$K$1493,13,0),0)&gt;0,0,IFERROR(VLOOKUP(B50,[3]TDSheet!$A$1019:$K$1493,13,0),0)))/1000</f>
        <v>0</v>
      </c>
      <c r="W50" s="9">
        <f ca="1">ABS(IF(IFERROR(VLOOKUP(B50,[3]TDSheet!$A$597:$K$1017,13,0),0)&gt;0,0,IFERROR(VLOOKUP(B50,[3]TDSheet!$A$597:$K$1017,13,0),0)))/1000</f>
        <v>0</v>
      </c>
      <c r="X50" s="10">
        <v>221.03</v>
      </c>
      <c r="Y50" s="10">
        <v>52.13</v>
      </c>
      <c r="Z50" s="10">
        <v>0</v>
      </c>
      <c r="AA50" s="10">
        <v>186.18</v>
      </c>
      <c r="AB50" s="10">
        <v>40.28</v>
      </c>
      <c r="AC50" s="10">
        <v>73.040000000000006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f ca="1">IFERROR(VLOOKUP(B50,[4]TDSheet!$E$12:$AF$599,10,0)/1000,0)+IFERROR(VLOOKUP(B50,[5]TDSheet!$E$12:$N$404,10,0)/1000,0)</f>
        <v>103.17041999999999</v>
      </c>
      <c r="AO50" s="10">
        <v>0</v>
      </c>
      <c r="AP50" s="9">
        <f ca="1">IFERROR(VLOOKUP(B50,[4]TDSheet!$E$12:$AF$599,27,0),0)/1000+IFERROR(VLOOKUP(B50,[5]TDSheet!$E$12:$S$404,15,0),0)</f>
        <v>216.55466000000001</v>
      </c>
      <c r="AQ50" s="9">
        <f ca="1">ABS(IF(IFERROR(VLOOKUP(B50,[4]TDSheet!$E$12:$AF$599,28,0),0)&gt;0,0,IFERROR(VLOOKUP(B50,[4]TDSheet!$E$12:$AF$599,28,0),0)))/1000+ABS(IF(IFERROR(VLOOKUP(B50,[5]TDSheet!$E$12:$T$404,16,0),0)&gt;0,0,IFERROR(VLOOKUP(B50,[5]TDSheet!$E$12:$T$404,16,0),0)))/1000</f>
        <v>192.96087</v>
      </c>
      <c r="AR50" s="10">
        <v>0</v>
      </c>
      <c r="AS50" s="9">
        <f ca="1">IFERROR(VLOOKUP(B50,[5]TDSheet!$E$12:$S$404,15,0),0)-IFERROR(VLOOKUP(B50,[5]TDSheet!$E$12:$S$404,11,0),0)</f>
        <v>0</v>
      </c>
      <c r="AT50" s="9">
        <f ca="1">IFERROR(VLOOKUP(B50,[4]TDSheet!$E$12:$AF$599,27,0),0)/1000-IFERROR(VLOOKUP(B50,[4]TDSheet!$E$12:$AF$599,11,0),0)/1000</f>
        <v>208.23231000000001</v>
      </c>
      <c r="AU50" s="1" t="str">
        <f ca="1">VLOOKUP(B50,'[6]Дома Народной'!$E$5:$E$586,1,0)</f>
        <v>Баррикад, 59</v>
      </c>
    </row>
    <row r="51" spans="1:47" s="1" customFormat="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9">
        <f ca="1">IFERROR(VLOOKUP($B51,[3]TDSheet!$A$322:$K$595,8,0),0)/1000</f>
        <v>165.65755999999999</v>
      </c>
      <c r="M51" s="9">
        <f ca="1">IFERROR(VLOOKUP($B51,[3]TDSheet!$A$7:$K$320,8,0),0)/1000</f>
        <v>46.015749999999997</v>
      </c>
      <c r="N51" s="9">
        <v>0</v>
      </c>
      <c r="O51" s="9">
        <f ca="1">IFERROR(VLOOKUP($B51,[3]TDSheet!$A$1495:$K$1749,8,0),0)/1000</f>
        <v>40.781800000000004</v>
      </c>
      <c r="P51" s="9">
        <f ca="1">IFERROR(VLOOKUP($B51,[3]TDSheet!$A$1019:$K$1493,8,0),0)/1000</f>
        <v>8.0757200000000005</v>
      </c>
      <c r="Q51" s="9">
        <f ca="1">IFERROR(VLOOKUP($B51,[3]TDSheet!$A$597:$K$1017,8,0),0)/1000</f>
        <v>6.5593399999999997</v>
      </c>
      <c r="R51" s="9">
        <f ca="1">ABS(IF(IFERROR(VLOOKUP(B51,[3]TDSheet!$A$322:$K$595,13,0),0)&gt;0,0,IFERROR(VLOOKUP(B51,[3]TDSheet!$A$322:$K$595,13,0),0)))/1000</f>
        <v>0</v>
      </c>
      <c r="S51" s="9">
        <f ca="1">ABS(IF(IFERROR(VLOOKUP(B51,[3]TDSheet!$A$7:$K$320,13,0),0)&gt;0,0,IFERROR(VLOOKUP(B51,[3]TDSheet!$A$7:$K$320,13,0),0)))/1000</f>
        <v>0</v>
      </c>
      <c r="T51" s="9">
        <v>0</v>
      </c>
      <c r="U51" s="9">
        <f ca="1">ABS(IF(IFERROR(VLOOKUP(B51,[3]TDSheet!$A$1495:$K$1749,13,0),0)&gt;0,0,IFERROR(VLOOKUP(B51,[3]TDSheet!$A$1495:$K$1749,13,0),0)))/1000</f>
        <v>0</v>
      </c>
      <c r="V51" s="9">
        <f ca="1">ABS(IF(IFERROR(VLOOKUP(B51,[3]TDSheet!$A$1019:$K$1493,13,0),0)&gt;0,0,IFERROR(VLOOKUP(B51,[3]TDSheet!$A$1019:$K$1493,13,0),0)))/1000</f>
        <v>0</v>
      </c>
      <c r="W51" s="9">
        <f ca="1">ABS(IF(IFERROR(VLOOKUP(B51,[3]TDSheet!$A$597:$K$1017,13,0),0)&gt;0,0,IFERROR(VLOOKUP(B51,[3]TDSheet!$A$597:$K$1017,13,0),0)))/1000</f>
        <v>0</v>
      </c>
      <c r="X51" s="10">
        <v>108.92</v>
      </c>
      <c r="Y51" s="10">
        <v>30.49</v>
      </c>
      <c r="Z51" s="10">
        <v>0</v>
      </c>
      <c r="AA51" s="10">
        <v>0</v>
      </c>
      <c r="AB51" s="10">
        <v>3.2</v>
      </c>
      <c r="AC51" s="10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f ca="1">IFERROR(VLOOKUP(B51,[4]TDSheet!$E$12:$AF$599,10,0)/1000,0)+IFERROR(VLOOKUP(B51,[5]TDSheet!$E$12:$N$404,10,0)/1000,0)</f>
        <v>71.657219999999995</v>
      </c>
      <c r="AO51" s="10">
        <v>0</v>
      </c>
      <c r="AP51" s="9">
        <f ca="1">IFERROR(VLOOKUP(B51,[4]TDSheet!$E$12:$AF$599,27,0),0)/1000+IFERROR(VLOOKUP(B51,[5]TDSheet!$E$12:$S$404,15,0),0)</f>
        <v>134.73824999999999</v>
      </c>
      <c r="AQ51" s="9">
        <f ca="1">ABS(IF(IFERROR(VLOOKUP(B51,[4]TDSheet!$E$12:$AF$599,28,0),0)&gt;0,0,IFERROR(VLOOKUP(B51,[4]TDSheet!$E$12:$AF$599,28,0),0)))/1000+ABS(IF(IFERROR(VLOOKUP(B51,[5]TDSheet!$E$12:$T$404,16,0),0)&gt;0,0,IFERROR(VLOOKUP(B51,[5]TDSheet!$E$12:$T$404,16,0),0)))/1000</f>
        <v>129.49754999999999</v>
      </c>
      <c r="AR51" s="10">
        <v>0</v>
      </c>
      <c r="AS51" s="9">
        <f ca="1">IFERROR(VLOOKUP(B51,[5]TDSheet!$E$12:$S$404,15,0),0)-IFERROR(VLOOKUP(B51,[5]TDSheet!$E$12:$S$404,11,0),0)</f>
        <v>0</v>
      </c>
      <c r="AT51" s="9">
        <f ca="1">IFERROR(VLOOKUP(B51,[4]TDSheet!$E$12:$AF$599,27,0),0)/1000-IFERROR(VLOOKUP(B51,[4]TDSheet!$E$12:$AF$599,11,0),0)/1000</f>
        <v>129.00567999999998</v>
      </c>
      <c r="AU51" s="1" t="str">
        <f ca="1">VLOOKUP(B51,'[6]Дома Народной'!$E$5:$E$586,1,0)</f>
        <v>Баррикад, 61</v>
      </c>
    </row>
    <row r="52" spans="1:47" s="1" customFormat="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9">
        <f ca="1">IFERROR(VLOOKUP($B52,[3]TDSheet!$A$322:$K$595,8,0),0)/1000</f>
        <v>1428.71316</v>
      </c>
      <c r="M52" s="9">
        <f ca="1">IFERROR(VLOOKUP($B52,[3]TDSheet!$A$7:$K$320,8,0),0)/1000</f>
        <v>4.2748100000000004</v>
      </c>
      <c r="N52" s="9">
        <v>0</v>
      </c>
      <c r="O52" s="9">
        <f ca="1">IFERROR(VLOOKUP($B52,[3]TDSheet!$A$1495:$K$1749,8,0),0)/1000</f>
        <v>1207.73055</v>
      </c>
      <c r="P52" s="9">
        <f ca="1">IFERROR(VLOOKUP($B52,[3]TDSheet!$A$1019:$K$1493,8,0),0)/1000</f>
        <v>150.12260000000001</v>
      </c>
      <c r="Q52" s="9">
        <f ca="1">IFERROR(VLOOKUP($B52,[3]TDSheet!$A$597:$K$1017,8,0),0)/1000</f>
        <v>131.00882000000001</v>
      </c>
      <c r="R52" s="9">
        <f ca="1">ABS(IF(IFERROR(VLOOKUP(B52,[3]TDSheet!$A$322:$K$595,13,0),0)&gt;0,0,IFERROR(VLOOKUP(B52,[3]TDSheet!$A$322:$K$595,13,0),0)))/1000</f>
        <v>0</v>
      </c>
      <c r="S52" s="9">
        <f ca="1">ABS(IF(IFERROR(VLOOKUP(B52,[3]TDSheet!$A$7:$K$320,13,0),0)&gt;0,0,IFERROR(VLOOKUP(B52,[3]TDSheet!$A$7:$K$320,13,0),0)))/1000</f>
        <v>0</v>
      </c>
      <c r="T52" s="9">
        <v>0</v>
      </c>
      <c r="U52" s="9">
        <f ca="1">ABS(IF(IFERROR(VLOOKUP(B52,[3]TDSheet!$A$1495:$K$1749,13,0),0)&gt;0,0,IFERROR(VLOOKUP(B52,[3]TDSheet!$A$1495:$K$1749,13,0),0)))/1000</f>
        <v>0</v>
      </c>
      <c r="V52" s="9">
        <f ca="1">ABS(IF(IFERROR(VLOOKUP(B52,[3]TDSheet!$A$1019:$K$1493,13,0),0)&gt;0,0,IFERROR(VLOOKUP(B52,[3]TDSheet!$A$1019:$K$1493,13,0),0)))/1000</f>
        <v>0</v>
      </c>
      <c r="W52" s="9">
        <f ca="1">ABS(IF(IFERROR(VLOOKUP(B52,[3]TDSheet!$A$597:$K$1017,13,0),0)&gt;0,0,IFERROR(VLOOKUP(B52,[3]TDSheet!$A$597:$K$1017,13,0),0)))/1000</f>
        <v>0</v>
      </c>
      <c r="X52" s="10">
        <v>448.27</v>
      </c>
      <c r="Y52" s="10">
        <v>0</v>
      </c>
      <c r="Z52" s="10">
        <v>0</v>
      </c>
      <c r="AA52" s="10">
        <v>292.83</v>
      </c>
      <c r="AB52" s="10">
        <v>65.77</v>
      </c>
      <c r="AC52" s="10">
        <v>118.1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f ca="1">IFERROR(VLOOKUP(B52,[4]TDSheet!$E$12:$AF$599,10,0)/1000,0)+IFERROR(VLOOKUP(B52,[5]TDSheet!$E$12:$N$404,10,0)/1000,0)</f>
        <v>572.57126000000005</v>
      </c>
      <c r="AO52" s="10">
        <v>0</v>
      </c>
      <c r="AP52" s="9">
        <f ca="1">IFERROR(VLOOKUP(B52,[4]TDSheet!$E$12:$AF$599,27,0),0)/1000+IFERROR(VLOOKUP(B52,[5]TDSheet!$E$12:$S$404,15,0),0)</f>
        <v>188155.92954000001</v>
      </c>
      <c r="AQ52" s="9">
        <f ca="1">ABS(IF(IFERROR(VLOOKUP(B52,[4]TDSheet!$E$12:$AF$599,28,0),0)&gt;0,0,IFERROR(VLOOKUP(B52,[4]TDSheet!$E$12:$AF$599,28,0),0)))/1000+ABS(IF(IFERROR(VLOOKUP(B52,[5]TDSheet!$E$12:$T$404,16,0),0)&gt;0,0,IFERROR(VLOOKUP(B52,[5]TDSheet!$E$12:$T$404,16,0),0)))/1000</f>
        <v>834.4504300000001</v>
      </c>
      <c r="AR52" s="10">
        <v>0</v>
      </c>
      <c r="AS52" s="9">
        <f ca="1">IFERROR(VLOOKUP(B52,[5]TDSheet!$E$12:$S$404,15,0),0)-IFERROR(VLOOKUP(B52,[5]TDSheet!$E$12:$S$404,11,0),0)</f>
        <v>172372.68</v>
      </c>
      <c r="AT52" s="9">
        <f ca="1">IFERROR(VLOOKUP(B52,[4]TDSheet!$E$12:$AF$599,27,0),0)/1000-IFERROR(VLOOKUP(B52,[4]TDSheet!$E$12:$AF$599,11,0),0)/1000</f>
        <v>660.43265000000008</v>
      </c>
      <c r="AU52" s="1" t="str">
        <f ca="1">VLOOKUP(B52,'[6]Дома Народной'!$E$5:$E$586,1,0)</f>
        <v>Баумана, 176</v>
      </c>
    </row>
    <row r="53" spans="1:47" s="1" customForma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9">
        <f ca="1">IFERROR(VLOOKUP($B53,[3]TDSheet!$A$322:$K$595,8,0),0)/1000</f>
        <v>613.20083</v>
      </c>
      <c r="M53" s="9">
        <f ca="1">IFERROR(VLOOKUP($B53,[3]TDSheet!$A$7:$K$320,8,0),0)/1000</f>
        <v>176.82657</v>
      </c>
      <c r="N53" s="9">
        <v>0</v>
      </c>
      <c r="O53" s="9">
        <f ca="1">IFERROR(VLOOKUP($B53,[3]TDSheet!$A$1495:$K$1749,8,0),0)/1000</f>
        <v>581.53400999999997</v>
      </c>
      <c r="P53" s="9">
        <f ca="1">IFERROR(VLOOKUP($B53,[3]TDSheet!$A$1019:$K$1493,8,0),0)/1000</f>
        <v>116.23716999999999</v>
      </c>
      <c r="Q53" s="9">
        <f ca="1">IFERROR(VLOOKUP($B53,[3]TDSheet!$A$597:$K$1017,8,0),0)/1000</f>
        <v>120.48391000000001</v>
      </c>
      <c r="R53" s="9">
        <f ca="1">ABS(IF(IFERROR(VLOOKUP(B53,[3]TDSheet!$A$322:$K$595,13,0),0)&gt;0,0,IFERROR(VLOOKUP(B53,[3]TDSheet!$A$322:$K$595,13,0),0)))/1000</f>
        <v>0</v>
      </c>
      <c r="S53" s="9">
        <f ca="1">ABS(IF(IFERROR(VLOOKUP(B53,[3]TDSheet!$A$7:$K$320,13,0),0)&gt;0,0,IFERROR(VLOOKUP(B53,[3]TDSheet!$A$7:$K$320,13,0),0)))/1000</f>
        <v>0</v>
      </c>
      <c r="T53" s="9">
        <v>0</v>
      </c>
      <c r="U53" s="9">
        <f ca="1">ABS(IF(IFERROR(VLOOKUP(B53,[3]TDSheet!$A$1495:$K$1749,13,0),0)&gt;0,0,IFERROR(VLOOKUP(B53,[3]TDSheet!$A$1495:$K$1749,13,0),0)))/1000</f>
        <v>0</v>
      </c>
      <c r="V53" s="9">
        <f ca="1">ABS(IF(IFERROR(VLOOKUP(B53,[3]TDSheet!$A$1019:$K$1493,13,0),0)&gt;0,0,IFERROR(VLOOKUP(B53,[3]TDSheet!$A$1019:$K$1493,13,0),0)))/1000</f>
        <v>0</v>
      </c>
      <c r="W53" s="9">
        <f ca="1">ABS(IF(IFERROR(VLOOKUP(B53,[3]TDSheet!$A$597:$K$1017,13,0),0)&gt;0,0,IFERROR(VLOOKUP(B53,[3]TDSheet!$A$597:$K$1017,13,0),0)))/1000</f>
        <v>0</v>
      </c>
      <c r="X53" s="10">
        <v>72.67</v>
      </c>
      <c r="Y53" s="10">
        <v>15.19</v>
      </c>
      <c r="Z53" s="10">
        <v>0</v>
      </c>
      <c r="AA53" s="10">
        <v>30.41</v>
      </c>
      <c r="AB53" s="10">
        <v>7.57</v>
      </c>
      <c r="AC53" s="10">
        <v>13.59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f ca="1">IFERROR(VLOOKUP(B53,[4]TDSheet!$E$12:$AF$599,10,0)/1000,0)+IFERROR(VLOOKUP(B53,[5]TDSheet!$E$12:$N$404,10,0)/1000,0)</f>
        <v>1167.979</v>
      </c>
      <c r="AO53" s="10">
        <v>0</v>
      </c>
      <c r="AP53" s="9">
        <f ca="1">IFERROR(VLOOKUP(B53,[4]TDSheet!$E$12:$AF$599,27,0),0)/1000+IFERROR(VLOOKUP(B53,[5]TDSheet!$E$12:$S$404,15,0),0)</f>
        <v>66360.909610000002</v>
      </c>
      <c r="AQ53" s="9">
        <f ca="1">ABS(IF(IFERROR(VLOOKUP(B53,[4]TDSheet!$E$12:$AF$599,28,0),0)&gt;0,0,IFERROR(VLOOKUP(B53,[4]TDSheet!$E$12:$AF$599,28,0),0)))/1000+ABS(IF(IFERROR(VLOOKUP(B53,[5]TDSheet!$E$12:$T$404,16,0),0)&gt;0,0,IFERROR(VLOOKUP(B53,[5]TDSheet!$E$12:$T$404,16,0),0)))/1000</f>
        <v>481.73831999999999</v>
      </c>
      <c r="AR53" s="10">
        <v>0</v>
      </c>
      <c r="AS53" s="9">
        <f ca="1">IFERROR(VLOOKUP(B53,[5]TDSheet!$E$12:$S$404,15,0),0)-IFERROR(VLOOKUP(B53,[5]TDSheet!$E$12:$S$404,11,0),0)</f>
        <v>59265.69</v>
      </c>
      <c r="AT53" s="9">
        <f ca="1">IFERROR(VLOOKUP(B53,[4]TDSheet!$E$12:$AF$599,27,0),0)/1000-IFERROR(VLOOKUP(B53,[4]TDSheet!$E$12:$AF$599,11,0),0)/1000</f>
        <v>1309.1838</v>
      </c>
      <c r="AU53" s="1" t="str">
        <f ca="1">VLOOKUP(B53,'[6]Дома Народной'!$E$5:$E$586,1,0)</f>
        <v>Баумана, 214/2</v>
      </c>
    </row>
    <row r="54" spans="1:47" s="1" customForma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9">
        <f ca="1">IFERROR(VLOOKUP($B54,[3]TDSheet!$A$322:$K$595,8,0),0)/1000</f>
        <v>1258.4406299999998</v>
      </c>
      <c r="M54" s="9">
        <f ca="1">IFERROR(VLOOKUP($B54,[3]TDSheet!$A$7:$K$320,8,0),0)/1000</f>
        <v>207.74187000000001</v>
      </c>
      <c r="N54" s="9">
        <v>0</v>
      </c>
      <c r="O54" s="9">
        <f ca="1">IFERROR(VLOOKUP($B54,[3]TDSheet!$A$1495:$K$1749,8,0),0)/1000</f>
        <v>1152.0586799999999</v>
      </c>
      <c r="P54" s="9">
        <f ca="1">IFERROR(VLOOKUP($B54,[3]TDSheet!$A$1019:$K$1493,8,0),0)/1000</f>
        <v>108.129</v>
      </c>
      <c r="Q54" s="9">
        <f ca="1">IFERROR(VLOOKUP($B54,[3]TDSheet!$A$597:$K$1017,8,0),0)/1000</f>
        <v>112.6129</v>
      </c>
      <c r="R54" s="9">
        <f ca="1">ABS(IF(IFERROR(VLOOKUP(B54,[3]TDSheet!$A$322:$K$595,13,0),0)&gt;0,0,IFERROR(VLOOKUP(B54,[3]TDSheet!$A$322:$K$595,13,0),0)))/1000</f>
        <v>0</v>
      </c>
      <c r="S54" s="9">
        <f ca="1">ABS(IF(IFERROR(VLOOKUP(B54,[3]TDSheet!$A$7:$K$320,13,0),0)&gt;0,0,IFERROR(VLOOKUP(B54,[3]TDSheet!$A$7:$K$320,13,0),0)))/1000</f>
        <v>0</v>
      </c>
      <c r="T54" s="9">
        <v>0</v>
      </c>
      <c r="U54" s="9">
        <f ca="1">ABS(IF(IFERROR(VLOOKUP(B54,[3]TDSheet!$A$1495:$K$1749,13,0),0)&gt;0,0,IFERROR(VLOOKUP(B54,[3]TDSheet!$A$1495:$K$1749,13,0),0)))/1000</f>
        <v>0</v>
      </c>
      <c r="V54" s="9">
        <f ca="1">ABS(IF(IFERROR(VLOOKUP(B54,[3]TDSheet!$A$1019:$K$1493,13,0),0)&gt;0,0,IFERROR(VLOOKUP(B54,[3]TDSheet!$A$1019:$K$1493,13,0),0)))/1000</f>
        <v>0</v>
      </c>
      <c r="W54" s="9">
        <f ca="1">ABS(IF(IFERROR(VLOOKUP(B54,[3]TDSheet!$A$597:$K$1017,13,0),0)&gt;0,0,IFERROR(VLOOKUP(B54,[3]TDSheet!$A$597:$K$1017,13,0),0)))/1000</f>
        <v>0</v>
      </c>
      <c r="X54" s="10">
        <v>129.9</v>
      </c>
      <c r="Y54" s="10">
        <v>10.199999999999999</v>
      </c>
      <c r="Z54" s="10">
        <v>0</v>
      </c>
      <c r="AA54" s="10">
        <v>9.26</v>
      </c>
      <c r="AB54" s="10">
        <v>1.72</v>
      </c>
      <c r="AC54" s="10">
        <v>3.33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f ca="1">IFERROR(VLOOKUP(B54,[4]TDSheet!$E$12:$AF$599,10,0)/1000,0)+IFERROR(VLOOKUP(B54,[5]TDSheet!$E$12:$N$404,10,0)/1000,0)</f>
        <v>1989.8315600000001</v>
      </c>
      <c r="AO54" s="10">
        <v>0</v>
      </c>
      <c r="AP54" s="9">
        <f ca="1">IFERROR(VLOOKUP(B54,[4]TDSheet!$E$12:$AF$599,27,0),0)/1000+IFERROR(VLOOKUP(B54,[5]TDSheet!$E$12:$S$404,15,0),0)</f>
        <v>156654.45733999999</v>
      </c>
      <c r="AQ54" s="9">
        <f ca="1">ABS(IF(IFERROR(VLOOKUP(B54,[4]TDSheet!$E$12:$AF$599,28,0),0)&gt;0,0,IFERROR(VLOOKUP(B54,[4]TDSheet!$E$12:$AF$599,28,0),0)))/1000+ABS(IF(IFERROR(VLOOKUP(B54,[5]TDSheet!$E$12:$T$404,16,0),0)&gt;0,0,IFERROR(VLOOKUP(B54,[5]TDSheet!$E$12:$T$404,16,0),0)))/1000</f>
        <v>1255.8197</v>
      </c>
      <c r="AR54" s="10">
        <v>0</v>
      </c>
      <c r="AS54" s="9">
        <f ca="1">IFERROR(VLOOKUP(B54,[5]TDSheet!$E$12:$S$404,15,0),0)-IFERROR(VLOOKUP(B54,[5]TDSheet!$E$12:$S$404,11,0),0)</f>
        <v>144076.84</v>
      </c>
      <c r="AT54" s="9">
        <f ca="1">IFERROR(VLOOKUP(B54,[4]TDSheet!$E$12:$AF$599,27,0),0)/1000-IFERROR(VLOOKUP(B54,[4]TDSheet!$E$12:$AF$599,11,0),0)/1000</f>
        <v>2612.2165799999998</v>
      </c>
      <c r="AU54" s="1" t="str">
        <f ca="1">VLOOKUP(B54,'[6]Дома Народной'!$E$5:$E$586,1,0)</f>
        <v>Баумана, 214/3</v>
      </c>
    </row>
    <row r="55" spans="1:47" s="1" customForma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9">
        <f ca="1">IFERROR(VLOOKUP($B55,[3]TDSheet!$A$322:$K$595,8,0),0)/1000</f>
        <v>648.89986999999996</v>
      </c>
      <c r="M55" s="9">
        <f ca="1">IFERROR(VLOOKUP($B55,[3]TDSheet!$A$7:$K$320,8,0),0)/1000</f>
        <v>161.54952</v>
      </c>
      <c r="N55" s="9">
        <v>0</v>
      </c>
      <c r="O55" s="9">
        <f ca="1">IFERROR(VLOOKUP($B55,[3]TDSheet!$A$1495:$K$1749,8,0),0)/1000</f>
        <v>539.70704000000001</v>
      </c>
      <c r="P55" s="9">
        <f ca="1">IFERROR(VLOOKUP($B55,[3]TDSheet!$A$1019:$K$1493,8,0),0)/1000</f>
        <v>2.8457499999999998</v>
      </c>
      <c r="Q55" s="9">
        <f ca="1">IFERROR(VLOOKUP($B55,[3]TDSheet!$A$597:$K$1017,8,0),0)/1000</f>
        <v>3.03782</v>
      </c>
      <c r="R55" s="9">
        <f ca="1">ABS(IF(IFERROR(VLOOKUP(B55,[3]TDSheet!$A$322:$K$595,13,0),0)&gt;0,0,IFERROR(VLOOKUP(B55,[3]TDSheet!$A$322:$K$595,13,0),0)))/1000</f>
        <v>0</v>
      </c>
      <c r="S55" s="9">
        <f ca="1">ABS(IF(IFERROR(VLOOKUP(B55,[3]TDSheet!$A$7:$K$320,13,0),0)&gt;0,0,IFERROR(VLOOKUP(B55,[3]TDSheet!$A$7:$K$320,13,0),0)))/1000</f>
        <v>0</v>
      </c>
      <c r="T55" s="9">
        <v>0</v>
      </c>
      <c r="U55" s="9">
        <f ca="1">ABS(IF(IFERROR(VLOOKUP(B55,[3]TDSheet!$A$1495:$K$1749,13,0),0)&gt;0,0,IFERROR(VLOOKUP(B55,[3]TDSheet!$A$1495:$K$1749,13,0),0)))/1000</f>
        <v>0</v>
      </c>
      <c r="V55" s="9">
        <f ca="1">ABS(IF(IFERROR(VLOOKUP(B55,[3]TDSheet!$A$1019:$K$1493,13,0),0)&gt;0,0,IFERROR(VLOOKUP(B55,[3]TDSheet!$A$1019:$K$1493,13,0),0)))/1000</f>
        <v>0</v>
      </c>
      <c r="W55" s="9">
        <f ca="1">ABS(IF(IFERROR(VLOOKUP(B55,[3]TDSheet!$A$597:$K$1017,13,0),0)&gt;0,0,IFERROR(VLOOKUP(B55,[3]TDSheet!$A$597:$K$1017,13,0),0)))/1000</f>
        <v>0</v>
      </c>
      <c r="X55" s="10">
        <v>81.99</v>
      </c>
      <c r="Y55" s="10">
        <v>5.38</v>
      </c>
      <c r="Z55" s="10">
        <v>0</v>
      </c>
      <c r="AA55" s="10">
        <v>3.21</v>
      </c>
      <c r="AB55" s="10">
        <v>1.0900000000000001</v>
      </c>
      <c r="AC55" s="10">
        <v>1.77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f ca="1">IFERROR(VLOOKUP(B55,[4]TDSheet!$E$12:$AF$599,10,0)/1000,0)+IFERROR(VLOOKUP(B55,[5]TDSheet!$E$12:$N$404,10,0)/1000,0)</f>
        <v>978.36341000000004</v>
      </c>
      <c r="AO55" s="10">
        <v>0</v>
      </c>
      <c r="AP55" s="9">
        <f ca="1">IFERROR(VLOOKUP(B55,[4]TDSheet!$E$12:$AF$599,27,0),0)/1000+IFERROR(VLOOKUP(B55,[5]TDSheet!$E$12:$S$404,15,0),0)</f>
        <v>75868.35702000001</v>
      </c>
      <c r="AQ55" s="9">
        <f ca="1">ABS(IF(IFERROR(VLOOKUP(B55,[4]TDSheet!$E$12:$AF$599,28,0),0)&gt;0,0,IFERROR(VLOOKUP(B55,[4]TDSheet!$E$12:$AF$599,28,0),0)))/1000+ABS(IF(IFERROR(VLOOKUP(B55,[5]TDSheet!$E$12:$T$404,16,0),0)&gt;0,0,IFERROR(VLOOKUP(B55,[5]TDSheet!$E$12:$T$404,16,0),0)))/1000</f>
        <v>372.72561999999994</v>
      </c>
      <c r="AR55" s="10">
        <v>0</v>
      </c>
      <c r="AS55" s="9">
        <f ca="1">IFERROR(VLOOKUP(B55,[5]TDSheet!$E$12:$S$404,15,0),0)-IFERROR(VLOOKUP(B55,[5]TDSheet!$E$12:$S$404,11,0),0)</f>
        <v>69036.600000000006</v>
      </c>
      <c r="AT55" s="9">
        <f ca="1">IFERROR(VLOOKUP(B55,[4]TDSheet!$E$12:$AF$599,27,0),0)/1000-IFERROR(VLOOKUP(B55,[4]TDSheet!$E$12:$AF$599,11,0),0)/1000</f>
        <v>1141.2353700000001</v>
      </c>
      <c r="AU55" s="1" t="str">
        <f ca="1">VLOOKUP(B55,'[6]Дома Народной'!$E$5:$E$586,1,0)</f>
        <v>Баумана, 214/6</v>
      </c>
    </row>
    <row r="56" spans="1:47" s="1" customFormat="1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9">
        <f ca="1">IFERROR(VLOOKUP($B56,[3]TDSheet!$A$322:$K$595,8,0),0)/1000</f>
        <v>270.59499</v>
      </c>
      <c r="M56" s="9">
        <f ca="1">IFERROR(VLOOKUP($B56,[3]TDSheet!$A$7:$K$320,8,0),0)/1000</f>
        <v>57.527389999999997</v>
      </c>
      <c r="N56" s="9">
        <v>0</v>
      </c>
      <c r="O56" s="9">
        <f ca="1">IFERROR(VLOOKUP($B56,[3]TDSheet!$A$1495:$K$1749,8,0),0)/1000</f>
        <v>279.62416999999999</v>
      </c>
      <c r="P56" s="9">
        <f ca="1">IFERROR(VLOOKUP($B56,[3]TDSheet!$A$1019:$K$1493,8,0),0)/1000</f>
        <v>19.406880000000001</v>
      </c>
      <c r="Q56" s="9">
        <f ca="1">IFERROR(VLOOKUP($B56,[3]TDSheet!$A$597:$K$1017,8,0),0)/1000</f>
        <v>18.771819999999998</v>
      </c>
      <c r="R56" s="9">
        <f ca="1">ABS(IF(IFERROR(VLOOKUP(B56,[3]TDSheet!$A$322:$K$595,13,0),0)&gt;0,0,IFERROR(VLOOKUP(B56,[3]TDSheet!$A$322:$K$595,13,0),0)))/1000</f>
        <v>0</v>
      </c>
      <c r="S56" s="9">
        <f ca="1">ABS(IF(IFERROR(VLOOKUP(B56,[3]TDSheet!$A$7:$K$320,13,0),0)&gt;0,0,IFERROR(VLOOKUP(B56,[3]TDSheet!$A$7:$K$320,13,0),0)))/1000</f>
        <v>0</v>
      </c>
      <c r="T56" s="9">
        <v>0</v>
      </c>
      <c r="U56" s="9">
        <f ca="1">ABS(IF(IFERROR(VLOOKUP(B56,[3]TDSheet!$A$1495:$K$1749,13,0),0)&gt;0,0,IFERROR(VLOOKUP(B56,[3]TDSheet!$A$1495:$K$1749,13,0),0)))/1000</f>
        <v>0</v>
      </c>
      <c r="V56" s="9">
        <f ca="1">ABS(IF(IFERROR(VLOOKUP(B56,[3]TDSheet!$A$1019:$K$1493,13,0),0)&gt;0,0,IFERROR(VLOOKUP(B56,[3]TDSheet!$A$1019:$K$1493,13,0),0)))/1000</f>
        <v>0</v>
      </c>
      <c r="W56" s="9">
        <f ca="1">ABS(IF(IFERROR(VLOOKUP(B56,[3]TDSheet!$A$597:$K$1017,13,0),0)&gt;0,0,IFERROR(VLOOKUP(B56,[3]TDSheet!$A$597:$K$1017,13,0),0)))/1000</f>
        <v>0</v>
      </c>
      <c r="X56" s="10">
        <v>61.74</v>
      </c>
      <c r="Y56" s="10">
        <v>1.03</v>
      </c>
      <c r="Z56" s="10">
        <v>0</v>
      </c>
      <c r="AA56" s="10">
        <v>2.5</v>
      </c>
      <c r="AB56" s="10">
        <v>0.5</v>
      </c>
      <c r="AC56" s="10">
        <v>0.87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f ca="1">IFERROR(VLOOKUP(B56,[4]TDSheet!$E$12:$AF$599,10,0)/1000,0)+IFERROR(VLOOKUP(B56,[5]TDSheet!$E$12:$N$404,10,0)/1000,0)</f>
        <v>483.358</v>
      </c>
      <c r="AO56" s="10">
        <v>0</v>
      </c>
      <c r="AP56" s="9">
        <f ca="1">IFERROR(VLOOKUP(B56,[4]TDSheet!$E$12:$AF$599,27,0),0)/1000+IFERROR(VLOOKUP(B56,[5]TDSheet!$E$12:$S$404,15,0),0)</f>
        <v>42161.52074</v>
      </c>
      <c r="AQ56" s="9">
        <f ca="1">ABS(IF(IFERROR(VLOOKUP(B56,[4]TDSheet!$E$12:$AF$599,28,0),0)&gt;0,0,IFERROR(VLOOKUP(B56,[4]TDSheet!$E$12:$AF$599,28,0),0)))/1000+ABS(IF(IFERROR(VLOOKUP(B56,[5]TDSheet!$E$12:$T$404,16,0),0)&gt;0,0,IFERROR(VLOOKUP(B56,[5]TDSheet!$E$12:$T$404,16,0),0)))/1000</f>
        <v>277.14140000000003</v>
      </c>
      <c r="AR56" s="10">
        <v>0</v>
      </c>
      <c r="AS56" s="9">
        <f ca="1">IFERROR(VLOOKUP(B56,[5]TDSheet!$E$12:$S$404,15,0),0)-IFERROR(VLOOKUP(B56,[5]TDSheet!$E$12:$S$404,11,0),0)</f>
        <v>38312.959999999999</v>
      </c>
      <c r="AT56" s="9">
        <f ca="1">IFERROR(VLOOKUP(B56,[4]TDSheet!$E$12:$AF$599,27,0),0)/1000-IFERROR(VLOOKUP(B56,[4]TDSheet!$E$12:$AF$599,11,0),0)/1000</f>
        <v>588.8486200000001</v>
      </c>
      <c r="AU56" s="1" t="str">
        <f ca="1">VLOOKUP(B56,'[6]Дома Народной'!$E$5:$E$586,1,0)</f>
        <v>Баумана, 216/1</v>
      </c>
    </row>
    <row r="57" spans="1:47" s="1" customFormat="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9">
        <f ca="1">IFERROR(VLOOKUP($B57,[3]TDSheet!$A$322:$K$595,8,0),0)/1000</f>
        <v>15.15869</v>
      </c>
      <c r="M57" s="9">
        <f ca="1">IFERROR(VLOOKUP($B57,[3]TDSheet!$A$7:$K$320,8,0),0)/1000</f>
        <v>0</v>
      </c>
      <c r="N57" s="9">
        <v>0</v>
      </c>
      <c r="O57" s="9">
        <f ca="1">IFERROR(VLOOKUP($B57,[3]TDSheet!$A$1495:$K$1749,8,0),0)/1000</f>
        <v>3.6188099999999999</v>
      </c>
      <c r="P57" s="9">
        <f ca="1">IFERROR(VLOOKUP($B57,[3]TDSheet!$A$1019:$K$1493,8,0),0)/1000</f>
        <v>1.4086099999999999</v>
      </c>
      <c r="Q57" s="9">
        <f ca="1">IFERROR(VLOOKUP($B57,[3]TDSheet!$A$597:$K$1017,8,0),0)/1000</f>
        <v>0</v>
      </c>
      <c r="R57" s="9">
        <f ca="1">ABS(IF(IFERROR(VLOOKUP(B57,[3]TDSheet!$A$322:$K$595,13,0),0)&gt;0,0,IFERROR(VLOOKUP(B57,[3]TDSheet!$A$322:$K$595,13,0),0)))/1000</f>
        <v>0</v>
      </c>
      <c r="S57" s="9">
        <f ca="1">ABS(IF(IFERROR(VLOOKUP(B57,[3]TDSheet!$A$7:$K$320,13,0),0)&gt;0,0,IFERROR(VLOOKUP(B57,[3]TDSheet!$A$7:$K$320,13,0),0)))/1000</f>
        <v>0</v>
      </c>
      <c r="T57" s="9">
        <v>0</v>
      </c>
      <c r="U57" s="9">
        <f ca="1">ABS(IF(IFERROR(VLOOKUP(B57,[3]TDSheet!$A$1495:$K$1749,13,0),0)&gt;0,0,IFERROR(VLOOKUP(B57,[3]TDSheet!$A$1495:$K$1749,13,0),0)))/1000</f>
        <v>0</v>
      </c>
      <c r="V57" s="9">
        <f ca="1">ABS(IF(IFERROR(VLOOKUP(B57,[3]TDSheet!$A$1019:$K$1493,13,0),0)&gt;0,0,IFERROR(VLOOKUP(B57,[3]TDSheet!$A$1019:$K$1493,13,0),0)))/1000</f>
        <v>0</v>
      </c>
      <c r="W57" s="9">
        <f ca="1">ABS(IF(IFERROR(VLOOKUP(B57,[3]TDSheet!$A$597:$K$1017,13,0),0)&gt;0,0,IFERROR(VLOOKUP(B57,[3]TDSheet!$A$597:$K$1017,13,0),0)))/1000</f>
        <v>0</v>
      </c>
      <c r="X57" s="10">
        <v>2.8</v>
      </c>
      <c r="Y57" s="10">
        <v>0</v>
      </c>
      <c r="Z57" s="10">
        <v>0</v>
      </c>
      <c r="AA57" s="10">
        <v>0</v>
      </c>
      <c r="AB57" s="10">
        <v>0.33</v>
      </c>
      <c r="AC57" s="10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f ca="1">IFERROR(VLOOKUP(B57,[4]TDSheet!$E$12:$AF$599,10,0)/1000,0)+IFERROR(VLOOKUP(B57,[5]TDSheet!$E$12:$N$404,10,0)/1000,0)</f>
        <v>11.463809999999999</v>
      </c>
      <c r="AO57" s="10">
        <v>0</v>
      </c>
      <c r="AP57" s="9">
        <f ca="1">IFERROR(VLOOKUP(B57,[4]TDSheet!$E$12:$AF$599,27,0),0)/1000+IFERROR(VLOOKUP(B57,[5]TDSheet!$E$12:$S$404,15,0),0)</f>
        <v>11.45763</v>
      </c>
      <c r="AQ57" s="9">
        <f ca="1">ABS(IF(IFERROR(VLOOKUP(B57,[4]TDSheet!$E$12:$AF$599,28,0),0)&gt;0,0,IFERROR(VLOOKUP(B57,[4]TDSheet!$E$12:$AF$599,28,0),0)))/1000+ABS(IF(IFERROR(VLOOKUP(B57,[5]TDSheet!$E$12:$T$404,16,0),0)&gt;0,0,IFERROR(VLOOKUP(B57,[5]TDSheet!$E$12:$T$404,16,0),0)))/1000</f>
        <v>10.43519</v>
      </c>
      <c r="AR57" s="10">
        <v>0</v>
      </c>
      <c r="AS57" s="9">
        <f ca="1">IFERROR(VLOOKUP(B57,[5]TDSheet!$E$12:$S$404,15,0),0)-IFERROR(VLOOKUP(B57,[5]TDSheet!$E$12:$S$404,11,0),0)</f>
        <v>0</v>
      </c>
      <c r="AT57" s="9">
        <f ca="1">IFERROR(VLOOKUP(B57,[4]TDSheet!$E$12:$AF$599,27,0),0)/1000-IFERROR(VLOOKUP(B57,[4]TDSheet!$E$12:$AF$599,11,0),0)/1000</f>
        <v>10.540520000000001</v>
      </c>
      <c r="AU57" s="1" t="str">
        <f ca="1">VLOOKUP(B57,'[6]Дома Народной'!$E$5:$E$586,1,0)</f>
        <v>Берег Ангары, 50</v>
      </c>
    </row>
    <row r="58" spans="1:47" s="1" customFormat="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9">
        <f ca="1">IFERROR(VLOOKUP($B58,[3]TDSheet!$A$322:$K$595,8,0),0)/1000</f>
        <v>22.828830000000004</v>
      </c>
      <c r="M58" s="9">
        <f ca="1">IFERROR(VLOOKUP($B58,[3]TDSheet!$A$7:$K$320,8,0),0)/1000</f>
        <v>0</v>
      </c>
      <c r="N58" s="9">
        <v>0</v>
      </c>
      <c r="O58" s="9">
        <f ca="1">IFERROR(VLOOKUP($B58,[3]TDSheet!$A$1495:$K$1749,8,0),0)/1000</f>
        <v>11.307780000000001</v>
      </c>
      <c r="P58" s="9">
        <f ca="1">IFERROR(VLOOKUP($B58,[3]TDSheet!$A$1019:$K$1493,8,0),0)/1000</f>
        <v>2.8051999999999997</v>
      </c>
      <c r="Q58" s="9">
        <f ca="1">IFERROR(VLOOKUP($B58,[3]TDSheet!$A$597:$K$1017,8,0),0)/1000</f>
        <v>0.94046000000000007</v>
      </c>
      <c r="R58" s="9">
        <f ca="1">ABS(IF(IFERROR(VLOOKUP(B58,[3]TDSheet!$A$322:$K$595,13,0),0)&gt;0,0,IFERROR(VLOOKUP(B58,[3]TDSheet!$A$322:$K$595,13,0),0)))/1000</f>
        <v>0</v>
      </c>
      <c r="S58" s="9">
        <f ca="1">ABS(IF(IFERROR(VLOOKUP(B58,[3]TDSheet!$A$7:$K$320,13,0),0)&gt;0,0,IFERROR(VLOOKUP(B58,[3]TDSheet!$A$7:$K$320,13,0),0)))/1000</f>
        <v>0</v>
      </c>
      <c r="T58" s="9">
        <v>0</v>
      </c>
      <c r="U58" s="9">
        <f ca="1">ABS(IF(IFERROR(VLOOKUP(B58,[3]TDSheet!$A$1495:$K$1749,13,0),0)&gt;0,0,IFERROR(VLOOKUP(B58,[3]TDSheet!$A$1495:$K$1749,13,0),0)))/1000</f>
        <v>0</v>
      </c>
      <c r="V58" s="9">
        <f ca="1">ABS(IF(IFERROR(VLOOKUP(B58,[3]TDSheet!$A$1019:$K$1493,13,0),0)&gt;0,0,IFERROR(VLOOKUP(B58,[3]TDSheet!$A$1019:$K$1493,13,0),0)))/1000</f>
        <v>0</v>
      </c>
      <c r="W58" s="9">
        <f ca="1">ABS(IF(IFERROR(VLOOKUP(B58,[3]TDSheet!$A$597:$K$1017,13,0),0)&gt;0,0,IFERROR(VLOOKUP(B58,[3]TDSheet!$A$597:$K$1017,13,0),0)))/1000</f>
        <v>0</v>
      </c>
      <c r="X58" s="10">
        <v>5.71</v>
      </c>
      <c r="Y58" s="10">
        <v>0</v>
      </c>
      <c r="Z58" s="10">
        <v>0</v>
      </c>
      <c r="AA58" s="10">
        <v>0.7</v>
      </c>
      <c r="AB58" s="10">
        <v>0.3</v>
      </c>
      <c r="AC58" s="10">
        <v>0.44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f ca="1">IFERROR(VLOOKUP(B58,[4]TDSheet!$E$12:$AF$599,10,0)/1000,0)+IFERROR(VLOOKUP(B58,[5]TDSheet!$E$12:$N$404,10,0)/1000,0)</f>
        <v>5.2632700000000003</v>
      </c>
      <c r="AO58" s="10">
        <v>0</v>
      </c>
      <c r="AP58" s="9">
        <f ca="1">IFERROR(VLOOKUP(B58,[4]TDSheet!$E$12:$AF$599,27,0),0)/1000+IFERROR(VLOOKUP(B58,[5]TDSheet!$E$12:$S$404,15,0),0)</f>
        <v>15.015370000000001</v>
      </c>
      <c r="AQ58" s="9">
        <f ca="1">ABS(IF(IFERROR(VLOOKUP(B58,[4]TDSheet!$E$12:$AF$599,28,0),0)&gt;0,0,IFERROR(VLOOKUP(B58,[4]TDSheet!$E$12:$AF$599,28,0),0)))/1000+ABS(IF(IFERROR(VLOOKUP(B58,[5]TDSheet!$E$12:$T$404,16,0),0)&gt;0,0,IFERROR(VLOOKUP(B58,[5]TDSheet!$E$12:$T$404,16,0),0)))/1000</f>
        <v>18.044580000000003</v>
      </c>
      <c r="AR58" s="10">
        <v>0</v>
      </c>
      <c r="AS58" s="9">
        <f ca="1">IFERROR(VLOOKUP(B58,[5]TDSheet!$E$12:$S$404,15,0),0)-IFERROR(VLOOKUP(B58,[5]TDSheet!$E$12:$S$404,11,0),0)</f>
        <v>0</v>
      </c>
      <c r="AT58" s="9">
        <f ca="1">IFERROR(VLOOKUP(B58,[4]TDSheet!$E$12:$AF$599,27,0),0)/1000-IFERROR(VLOOKUP(B58,[4]TDSheet!$E$12:$AF$599,11,0),0)/1000</f>
        <v>14.59431</v>
      </c>
      <c r="AU58" s="1" t="str">
        <f ca="1">VLOOKUP(B58,'[6]Дома Народной'!$E$5:$E$586,1,0)</f>
        <v>Берег Ангары, 56</v>
      </c>
    </row>
    <row r="59" spans="1:47" s="1" customFormat="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9">
        <f ca="1">IFERROR(VLOOKUP($B59,[3]TDSheet!$A$322:$K$595,8,0),0)/1000</f>
        <v>26.100090000000002</v>
      </c>
      <c r="M59" s="9">
        <f ca="1">IFERROR(VLOOKUP($B59,[3]TDSheet!$A$7:$K$320,8,0),0)/1000</f>
        <v>0</v>
      </c>
      <c r="N59" s="9">
        <v>0</v>
      </c>
      <c r="O59" s="9">
        <f ca="1">IFERROR(VLOOKUP($B59,[3]TDSheet!$A$1495:$K$1749,8,0),0)/1000</f>
        <v>6.2853100000000008</v>
      </c>
      <c r="P59" s="9">
        <f ca="1">IFERROR(VLOOKUP($B59,[3]TDSheet!$A$1019:$K$1493,8,0),0)/1000</f>
        <v>2.5576099999999999</v>
      </c>
      <c r="Q59" s="9">
        <f ca="1">IFERROR(VLOOKUP($B59,[3]TDSheet!$A$597:$K$1017,8,0),0)/1000</f>
        <v>0</v>
      </c>
      <c r="R59" s="9">
        <f ca="1">ABS(IF(IFERROR(VLOOKUP(B59,[3]TDSheet!$A$322:$K$595,13,0),0)&gt;0,0,IFERROR(VLOOKUP(B59,[3]TDSheet!$A$322:$K$595,13,0),0)))/1000</f>
        <v>0</v>
      </c>
      <c r="S59" s="9">
        <f ca="1">ABS(IF(IFERROR(VLOOKUP(B59,[3]TDSheet!$A$7:$K$320,13,0),0)&gt;0,0,IFERROR(VLOOKUP(B59,[3]TDSheet!$A$7:$K$320,13,0),0)))/1000</f>
        <v>0</v>
      </c>
      <c r="T59" s="9">
        <v>0</v>
      </c>
      <c r="U59" s="9">
        <f ca="1">ABS(IF(IFERROR(VLOOKUP(B59,[3]TDSheet!$A$1495:$K$1749,13,0),0)&gt;0,0,IFERROR(VLOOKUP(B59,[3]TDSheet!$A$1495:$K$1749,13,0),0)))/1000</f>
        <v>0</v>
      </c>
      <c r="V59" s="9">
        <f ca="1">ABS(IF(IFERROR(VLOOKUP(B59,[3]TDSheet!$A$1019:$K$1493,13,0),0)&gt;0,0,IFERROR(VLOOKUP(B59,[3]TDSheet!$A$1019:$K$1493,13,0),0)))/1000</f>
        <v>0</v>
      </c>
      <c r="W59" s="9">
        <f ca="1">ABS(IF(IFERROR(VLOOKUP(B59,[3]TDSheet!$A$597:$K$1017,13,0),0)&gt;0,0,IFERROR(VLOOKUP(B59,[3]TDSheet!$A$597:$K$1017,13,0),0)))/1000</f>
        <v>0</v>
      </c>
      <c r="X59" s="10">
        <v>14.1</v>
      </c>
      <c r="Y59" s="10">
        <v>0</v>
      </c>
      <c r="Z59" s="10">
        <v>0</v>
      </c>
      <c r="AA59" s="10">
        <v>0</v>
      </c>
      <c r="AB59" s="10">
        <v>0.95</v>
      </c>
      <c r="AC59" s="10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f ca="1">IFERROR(VLOOKUP(B59,[4]TDSheet!$E$12:$AF$599,10,0)/1000,0)+IFERROR(VLOOKUP(B59,[5]TDSheet!$E$12:$N$404,10,0)/1000,0)</f>
        <v>11.98165</v>
      </c>
      <c r="AO59" s="10">
        <v>0</v>
      </c>
      <c r="AP59" s="9">
        <f ca="1">IFERROR(VLOOKUP(B59,[4]TDSheet!$E$12:$AF$599,27,0),0)/1000+IFERROR(VLOOKUP(B59,[5]TDSheet!$E$12:$S$404,15,0),0)</f>
        <v>15.88353</v>
      </c>
      <c r="AQ59" s="9">
        <f ca="1">ABS(IF(IFERROR(VLOOKUP(B59,[4]TDSheet!$E$12:$AF$599,28,0),0)&gt;0,0,IFERROR(VLOOKUP(B59,[4]TDSheet!$E$12:$AF$599,28,0),0)))/1000+ABS(IF(IFERROR(VLOOKUP(B59,[5]TDSheet!$E$12:$T$404,16,0),0)&gt;0,0,IFERROR(VLOOKUP(B59,[5]TDSheet!$E$12:$T$404,16,0),0)))/1000</f>
        <v>7.9293999999999993</v>
      </c>
      <c r="AR59" s="10">
        <v>0</v>
      </c>
      <c r="AS59" s="9">
        <f ca="1">IFERROR(VLOOKUP(B59,[5]TDSheet!$E$12:$S$404,15,0),0)-IFERROR(VLOOKUP(B59,[5]TDSheet!$E$12:$S$404,11,0),0)</f>
        <v>0</v>
      </c>
      <c r="AT59" s="9">
        <f ca="1">IFERROR(VLOOKUP(B59,[4]TDSheet!$E$12:$AF$599,27,0),0)/1000-IFERROR(VLOOKUP(B59,[4]TDSheet!$E$12:$AF$599,11,0),0)/1000</f>
        <v>14.92501</v>
      </c>
      <c r="AU59" s="1" t="str">
        <f ca="1">VLOOKUP(B59,'[6]Дома Народной'!$E$5:$E$586,1,0)</f>
        <v>Берег Ангары, 58</v>
      </c>
    </row>
    <row r="60" spans="1:47" s="1" customFormat="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9">
        <f ca="1">IFERROR(VLOOKUP($B60,[3]TDSheet!$A$322:$K$595,8,0),0)/1000</f>
        <v>0</v>
      </c>
      <c r="M60" s="9">
        <f ca="1">IFERROR(VLOOKUP($B60,[3]TDSheet!$A$7:$K$320,8,0),0)/1000</f>
        <v>0</v>
      </c>
      <c r="N60" s="9">
        <v>0</v>
      </c>
      <c r="O60" s="9">
        <f ca="1">IFERROR(VLOOKUP($B60,[3]TDSheet!$A$1495:$K$1749,8,0),0)/1000</f>
        <v>0</v>
      </c>
      <c r="P60" s="9">
        <f ca="1">IFERROR(VLOOKUP($B60,[3]TDSheet!$A$1019:$K$1493,8,0),0)/1000</f>
        <v>0.25762000000000002</v>
      </c>
      <c r="Q60" s="9">
        <f ca="1">IFERROR(VLOOKUP($B60,[3]TDSheet!$A$597:$K$1017,8,0),0)/1000</f>
        <v>0</v>
      </c>
      <c r="R60" s="9">
        <f ca="1">ABS(IF(IFERROR(VLOOKUP(B60,[3]TDSheet!$A$322:$K$595,13,0),0)&gt;0,0,IFERROR(VLOOKUP(B60,[3]TDSheet!$A$322:$K$595,13,0),0)))/1000</f>
        <v>0</v>
      </c>
      <c r="S60" s="9">
        <f ca="1">ABS(IF(IFERROR(VLOOKUP(B60,[3]TDSheet!$A$7:$K$320,13,0),0)&gt;0,0,IFERROR(VLOOKUP(B60,[3]TDSheet!$A$7:$K$320,13,0),0)))/1000</f>
        <v>0</v>
      </c>
      <c r="T60" s="9">
        <v>0</v>
      </c>
      <c r="U60" s="9">
        <f ca="1">ABS(IF(IFERROR(VLOOKUP(B60,[3]TDSheet!$A$1495:$K$1749,13,0),0)&gt;0,0,IFERROR(VLOOKUP(B60,[3]TDSheet!$A$1495:$K$1749,13,0),0)))/1000</f>
        <v>0</v>
      </c>
      <c r="V60" s="9">
        <f ca="1">ABS(IF(IFERROR(VLOOKUP(B60,[3]TDSheet!$A$1019:$K$1493,13,0),0)&gt;0,0,IFERROR(VLOOKUP(B60,[3]TDSheet!$A$1019:$K$1493,13,0),0)))/1000</f>
        <v>0</v>
      </c>
      <c r="W60" s="9">
        <f ca="1">ABS(IF(IFERROR(VLOOKUP(B60,[3]TDSheet!$A$597:$K$1017,13,0),0)&gt;0,0,IFERROR(VLOOKUP(B60,[3]TDSheet!$A$597:$K$1017,13,0),0)))/1000</f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f ca="1">IFERROR(VLOOKUP(B60,[4]TDSheet!$E$12:$AF$599,10,0)/1000,0)+IFERROR(VLOOKUP(B60,[5]TDSheet!$E$12:$N$404,10,0)/1000,0)</f>
        <v>0</v>
      </c>
      <c r="AO60" s="10">
        <v>0</v>
      </c>
      <c r="AP60" s="9">
        <f ca="1">IFERROR(VLOOKUP(B60,[4]TDSheet!$E$12:$AF$599,27,0),0)/1000+IFERROR(VLOOKUP(B60,[5]TDSheet!$E$12:$S$404,15,0),0)</f>
        <v>18.504360000000002</v>
      </c>
      <c r="AQ60" s="9">
        <f ca="1">ABS(IF(IFERROR(VLOOKUP(B60,[4]TDSheet!$E$12:$AF$599,28,0),0)&gt;0,0,IFERROR(VLOOKUP(B60,[4]TDSheet!$E$12:$AF$599,28,0),0)))/1000+ABS(IF(IFERROR(VLOOKUP(B60,[5]TDSheet!$E$12:$T$404,16,0),0)&gt;0,0,IFERROR(VLOOKUP(B60,[5]TDSheet!$E$12:$T$404,16,0),0)))/1000</f>
        <v>35.770820000000001</v>
      </c>
      <c r="AR60" s="10">
        <v>0</v>
      </c>
      <c r="AS60" s="9">
        <f ca="1">IFERROR(VLOOKUP(B60,[5]TDSheet!$E$12:$S$404,15,0),0)-IFERROR(VLOOKUP(B60,[5]TDSheet!$E$12:$S$404,11,0),0)</f>
        <v>0</v>
      </c>
      <c r="AT60" s="9">
        <f ca="1">IFERROR(VLOOKUP(B60,[4]TDSheet!$E$12:$AF$599,27,0),0)/1000-IFERROR(VLOOKUP(B60,[4]TDSheet!$E$12:$AF$599,11,0),0)/1000</f>
        <v>18.504360000000002</v>
      </c>
      <c r="AU60" s="1" t="str">
        <f ca="1">VLOOKUP(B60,'[6]Дома Народной'!$E$5:$E$586,1,0)</f>
        <v>Борцов Революции, 10-б</v>
      </c>
    </row>
    <row r="61" spans="1:47" s="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9">
        <f ca="1">IFERROR(VLOOKUP($B61,[3]TDSheet!$A$322:$K$595,8,0),0)/1000</f>
        <v>0</v>
      </c>
      <c r="M61" s="9">
        <f ca="1">IFERROR(VLOOKUP($B61,[3]TDSheet!$A$7:$K$320,8,0),0)/1000</f>
        <v>0</v>
      </c>
      <c r="N61" s="9">
        <v>0</v>
      </c>
      <c r="O61" s="9">
        <f ca="1">IFERROR(VLOOKUP($B61,[3]TDSheet!$A$1495:$K$1749,8,0),0)/1000</f>
        <v>0</v>
      </c>
      <c r="P61" s="9">
        <f ca="1">IFERROR(VLOOKUP($B61,[3]TDSheet!$A$1019:$K$1493,8,0),0)/1000</f>
        <v>0.87251999999999996</v>
      </c>
      <c r="Q61" s="9">
        <f ca="1">IFERROR(VLOOKUP($B61,[3]TDSheet!$A$597:$K$1017,8,0),0)/1000</f>
        <v>0</v>
      </c>
      <c r="R61" s="9">
        <f ca="1">ABS(IF(IFERROR(VLOOKUP(B61,[3]TDSheet!$A$322:$K$595,13,0),0)&gt;0,0,IFERROR(VLOOKUP(B61,[3]TDSheet!$A$322:$K$595,13,0),0)))/1000</f>
        <v>0</v>
      </c>
      <c r="S61" s="9">
        <f ca="1">ABS(IF(IFERROR(VLOOKUP(B61,[3]TDSheet!$A$7:$K$320,13,0),0)&gt;0,0,IFERROR(VLOOKUP(B61,[3]TDSheet!$A$7:$K$320,13,0),0)))/1000</f>
        <v>0</v>
      </c>
      <c r="T61" s="9">
        <v>0</v>
      </c>
      <c r="U61" s="9">
        <f ca="1">ABS(IF(IFERROR(VLOOKUP(B61,[3]TDSheet!$A$1495:$K$1749,13,0),0)&gt;0,0,IFERROR(VLOOKUP(B61,[3]TDSheet!$A$1495:$K$1749,13,0),0)))/1000</f>
        <v>0</v>
      </c>
      <c r="V61" s="9">
        <f ca="1">ABS(IF(IFERROR(VLOOKUP(B61,[3]TDSheet!$A$1019:$K$1493,13,0),0)&gt;0,0,IFERROR(VLOOKUP(B61,[3]TDSheet!$A$1019:$K$1493,13,0),0)))/1000</f>
        <v>0</v>
      </c>
      <c r="W61" s="9">
        <f ca="1">ABS(IF(IFERROR(VLOOKUP(B61,[3]TDSheet!$A$597:$K$1017,13,0),0)&gt;0,0,IFERROR(VLOOKUP(B61,[3]TDSheet!$A$597:$K$1017,13,0),0)))/1000</f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0.05</v>
      </c>
      <c r="AC61" s="10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f ca="1">IFERROR(VLOOKUP(B61,[4]TDSheet!$E$12:$AF$599,10,0)/1000,0)+IFERROR(VLOOKUP(B61,[5]TDSheet!$E$12:$N$404,10,0)/1000,0)</f>
        <v>12.232959999999999</v>
      </c>
      <c r="AO61" s="10">
        <v>0</v>
      </c>
      <c r="AP61" s="9">
        <f ca="1">IFERROR(VLOOKUP(B61,[4]TDSheet!$E$12:$AF$599,27,0),0)/1000+IFERROR(VLOOKUP(B61,[5]TDSheet!$E$12:$S$404,15,0),0)</f>
        <v>20.77495</v>
      </c>
      <c r="AQ61" s="9">
        <f ca="1">ABS(IF(IFERROR(VLOOKUP(B61,[4]TDSheet!$E$12:$AF$599,28,0),0)&gt;0,0,IFERROR(VLOOKUP(B61,[4]TDSheet!$E$12:$AF$599,28,0),0)))/1000+ABS(IF(IFERROR(VLOOKUP(B61,[5]TDSheet!$E$12:$T$404,16,0),0)&gt;0,0,IFERROR(VLOOKUP(B61,[5]TDSheet!$E$12:$T$404,16,0),0)))/1000</f>
        <v>18.149819999999998</v>
      </c>
      <c r="AR61" s="10">
        <v>0</v>
      </c>
      <c r="AS61" s="9">
        <f ca="1">IFERROR(VLOOKUP(B61,[5]TDSheet!$E$12:$S$404,15,0),0)-IFERROR(VLOOKUP(B61,[5]TDSheet!$E$12:$S$404,11,0),0)</f>
        <v>0</v>
      </c>
      <c r="AT61" s="9">
        <f ca="1">IFERROR(VLOOKUP(B61,[4]TDSheet!$E$12:$AF$599,27,0),0)/1000-IFERROR(VLOOKUP(B61,[4]TDSheet!$E$12:$AF$599,11,0),0)/1000</f>
        <v>19.796310000000002</v>
      </c>
      <c r="AU61" s="1" t="str">
        <f ca="1">VLOOKUP(B61,'[6]Дома Народной'!$E$5:$E$586,1,0)</f>
        <v>Борцов Революции, 12</v>
      </c>
    </row>
    <row r="62" spans="1:47" s="1" customFormat="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9">
        <f ca="1">IFERROR(VLOOKUP($B62,[3]TDSheet!$A$322:$K$595,8,0),0)/1000</f>
        <v>97.71341000000001</v>
      </c>
      <c r="M62" s="9">
        <f ca="1">IFERROR(VLOOKUP($B62,[3]TDSheet!$A$7:$K$320,8,0),0)/1000</f>
        <v>0.35389999999999999</v>
      </c>
      <c r="N62" s="9">
        <v>0</v>
      </c>
      <c r="O62" s="9">
        <f ca="1">IFERROR(VLOOKUP($B62,[3]TDSheet!$A$1495:$K$1749,8,0),0)/1000</f>
        <v>89.07289999999999</v>
      </c>
      <c r="P62" s="9">
        <f ca="1">IFERROR(VLOOKUP($B62,[3]TDSheet!$A$1019:$K$1493,8,0),0)/1000</f>
        <v>7.1569599999999998</v>
      </c>
      <c r="Q62" s="9">
        <f ca="1">IFERROR(VLOOKUP($B62,[3]TDSheet!$A$597:$K$1017,8,0),0)/1000</f>
        <v>11.55616</v>
      </c>
      <c r="R62" s="9">
        <f ca="1">ABS(IF(IFERROR(VLOOKUP(B62,[3]TDSheet!$A$322:$K$595,13,0),0)&gt;0,0,IFERROR(VLOOKUP(B62,[3]TDSheet!$A$322:$K$595,13,0),0)))/1000</f>
        <v>0</v>
      </c>
      <c r="S62" s="9">
        <f ca="1">ABS(IF(IFERROR(VLOOKUP(B62,[3]TDSheet!$A$7:$K$320,13,0),0)&gt;0,0,IFERROR(VLOOKUP(B62,[3]TDSheet!$A$7:$K$320,13,0),0)))/1000</f>
        <v>0</v>
      </c>
      <c r="T62" s="9">
        <v>0</v>
      </c>
      <c r="U62" s="9">
        <f ca="1">ABS(IF(IFERROR(VLOOKUP(B62,[3]TDSheet!$A$1495:$K$1749,13,0),0)&gt;0,0,IFERROR(VLOOKUP(B62,[3]TDSheet!$A$1495:$K$1749,13,0),0)))/1000</f>
        <v>0</v>
      </c>
      <c r="V62" s="9">
        <f ca="1">ABS(IF(IFERROR(VLOOKUP(B62,[3]TDSheet!$A$1019:$K$1493,13,0),0)&gt;0,0,IFERROR(VLOOKUP(B62,[3]TDSheet!$A$1019:$K$1493,13,0),0)))/1000</f>
        <v>0</v>
      </c>
      <c r="W62" s="9">
        <f ca="1">ABS(IF(IFERROR(VLOOKUP(B62,[3]TDSheet!$A$597:$K$1017,13,0),0)&gt;0,0,IFERROR(VLOOKUP(B62,[3]TDSheet!$A$597:$K$1017,13,0),0)))/1000</f>
        <v>0</v>
      </c>
      <c r="X62" s="10">
        <v>48.12</v>
      </c>
      <c r="Y62" s="10">
        <v>0</v>
      </c>
      <c r="Z62" s="10">
        <v>0</v>
      </c>
      <c r="AA62" s="10">
        <v>9.9600000000000009</v>
      </c>
      <c r="AB62" s="10">
        <v>4.71</v>
      </c>
      <c r="AC62" s="10">
        <v>6.88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f ca="1">IFERROR(VLOOKUP(B62,[4]TDSheet!$E$12:$AF$599,10,0)/1000,0)+IFERROR(VLOOKUP(B62,[5]TDSheet!$E$12:$N$404,10,0)/1000,0)</f>
        <v>70.365839999999992</v>
      </c>
      <c r="AO62" s="10">
        <v>0</v>
      </c>
      <c r="AP62" s="9">
        <f ca="1">IFERROR(VLOOKUP(B62,[4]TDSheet!$E$12:$AF$599,27,0),0)/1000+IFERROR(VLOOKUP(B62,[5]TDSheet!$E$12:$S$404,15,0),0)</f>
        <v>1878.64924</v>
      </c>
      <c r="AQ62" s="9">
        <f ca="1">ABS(IF(IFERROR(VLOOKUP(B62,[4]TDSheet!$E$12:$AF$599,28,0),0)&gt;0,0,IFERROR(VLOOKUP(B62,[4]TDSheet!$E$12:$AF$599,28,0),0)))/1000+ABS(IF(IFERROR(VLOOKUP(B62,[5]TDSheet!$E$12:$T$404,16,0),0)&gt;0,0,IFERROR(VLOOKUP(B62,[5]TDSheet!$E$12:$T$404,16,0),0)))/1000</f>
        <v>0.76857000000000009</v>
      </c>
      <c r="AR62" s="10">
        <v>0</v>
      </c>
      <c r="AS62" s="9">
        <f ca="1">IFERROR(VLOOKUP(B62,[5]TDSheet!$E$12:$S$404,15,0),0)-IFERROR(VLOOKUP(B62,[5]TDSheet!$E$12:$S$404,11,0),0)</f>
        <v>0</v>
      </c>
      <c r="AT62" s="9">
        <f ca="1">IFERROR(VLOOKUP(B62,[4]TDSheet!$E$12:$AF$599,27,0),0)/1000-IFERROR(VLOOKUP(B62,[4]TDSheet!$E$12:$AF$599,11,0),0)/1000</f>
        <v>38.506319999999995</v>
      </c>
      <c r="AU62" s="1" t="str">
        <f ca="1">VLOOKUP(B62,'[6]Дома Народной'!$E$5:$E$586,1,0)</f>
        <v>Боткина, 6/16</v>
      </c>
    </row>
    <row r="63" spans="1:47" s="1" customFormat="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9">
        <f ca="1">IFERROR(VLOOKUP($B63,[3]TDSheet!$A$322:$K$595,8,0),0)/1000</f>
        <v>106.95621000000001</v>
      </c>
      <c r="M63" s="9">
        <f ca="1">IFERROR(VLOOKUP($B63,[3]TDSheet!$A$7:$K$320,8,0),0)/1000</f>
        <v>0.35389999999999999</v>
      </c>
      <c r="N63" s="9">
        <v>0</v>
      </c>
      <c r="O63" s="9">
        <f ca="1">IFERROR(VLOOKUP($B63,[3]TDSheet!$A$1495:$K$1749,8,0),0)/1000</f>
        <v>115.67258</v>
      </c>
      <c r="P63" s="9">
        <f ca="1">IFERROR(VLOOKUP($B63,[3]TDSheet!$A$1019:$K$1493,8,0),0)/1000</f>
        <v>17.47831</v>
      </c>
      <c r="Q63" s="9">
        <f ca="1">IFERROR(VLOOKUP($B63,[3]TDSheet!$A$597:$K$1017,8,0),0)/1000</f>
        <v>29.797709999999999</v>
      </c>
      <c r="R63" s="9">
        <f ca="1">ABS(IF(IFERROR(VLOOKUP(B63,[3]TDSheet!$A$322:$K$595,13,0),0)&gt;0,0,IFERROR(VLOOKUP(B63,[3]TDSheet!$A$322:$K$595,13,0),0)))/1000</f>
        <v>0</v>
      </c>
      <c r="S63" s="9">
        <f ca="1">ABS(IF(IFERROR(VLOOKUP(B63,[3]TDSheet!$A$7:$K$320,13,0),0)&gt;0,0,IFERROR(VLOOKUP(B63,[3]TDSheet!$A$7:$K$320,13,0),0)))/1000</f>
        <v>0</v>
      </c>
      <c r="T63" s="9">
        <v>0</v>
      </c>
      <c r="U63" s="9">
        <f ca="1">ABS(IF(IFERROR(VLOOKUP(B63,[3]TDSheet!$A$1495:$K$1749,13,0),0)&gt;0,0,IFERROR(VLOOKUP(B63,[3]TDSheet!$A$1495:$K$1749,13,0),0)))/1000</f>
        <v>0</v>
      </c>
      <c r="V63" s="9">
        <f ca="1">ABS(IF(IFERROR(VLOOKUP(B63,[3]TDSheet!$A$1019:$K$1493,13,0),0)&gt;0,0,IFERROR(VLOOKUP(B63,[3]TDSheet!$A$1019:$K$1493,13,0),0)))/1000</f>
        <v>0</v>
      </c>
      <c r="W63" s="9">
        <f ca="1">ABS(IF(IFERROR(VLOOKUP(B63,[3]TDSheet!$A$597:$K$1017,13,0),0)&gt;0,0,IFERROR(VLOOKUP(B63,[3]TDSheet!$A$597:$K$1017,13,0),0)))/1000</f>
        <v>0</v>
      </c>
      <c r="X63" s="10">
        <v>63.54</v>
      </c>
      <c r="Y63" s="10">
        <v>0</v>
      </c>
      <c r="Z63" s="10">
        <v>0</v>
      </c>
      <c r="AA63" s="10">
        <v>34.049999999999997</v>
      </c>
      <c r="AB63" s="10">
        <v>7.56</v>
      </c>
      <c r="AC63" s="10">
        <v>13.63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f ca="1">IFERROR(VLOOKUP(B63,[4]TDSheet!$E$12:$AF$599,10,0)/1000,0)+IFERROR(VLOOKUP(B63,[5]TDSheet!$E$12:$N$404,10,0)/1000,0)</f>
        <v>56.715619999999987</v>
      </c>
      <c r="AO63" s="10">
        <v>0</v>
      </c>
      <c r="AP63" s="9">
        <f ca="1">IFERROR(VLOOKUP(B63,[4]TDSheet!$E$12:$AF$599,27,0),0)/1000+IFERROR(VLOOKUP(B63,[5]TDSheet!$E$12:$S$404,15,0),0)</f>
        <v>1502.42578</v>
      </c>
      <c r="AQ63" s="9">
        <f ca="1">ABS(IF(IFERROR(VLOOKUP(B63,[4]TDSheet!$E$12:$AF$599,28,0),0)&gt;0,0,IFERROR(VLOOKUP(B63,[4]TDSheet!$E$12:$AF$599,28,0),0)))/1000+ABS(IF(IFERROR(VLOOKUP(B63,[5]TDSheet!$E$12:$T$404,16,0),0)&gt;0,0,IFERROR(VLOOKUP(B63,[5]TDSheet!$E$12:$T$404,16,0),0)))/1000</f>
        <v>21.98696</v>
      </c>
      <c r="AR63" s="10">
        <v>0</v>
      </c>
      <c r="AS63" s="9">
        <f ca="1">IFERROR(VLOOKUP(B63,[5]TDSheet!$E$12:$S$404,15,0),0)-IFERROR(VLOOKUP(B63,[5]TDSheet!$E$12:$S$404,11,0),0)</f>
        <v>0</v>
      </c>
      <c r="AT63" s="9">
        <f ca="1">IFERROR(VLOOKUP(B63,[4]TDSheet!$E$12:$AF$599,27,0),0)/1000-IFERROR(VLOOKUP(B63,[4]TDSheet!$E$12:$AF$599,11,0),0)/1000</f>
        <v>37.620269999999998</v>
      </c>
      <c r="AU63" s="1" t="str">
        <f ca="1">VLOOKUP(B63,'[6]Дома Народной'!$E$5:$E$586,1,0)</f>
        <v>Боткина, 6/25</v>
      </c>
    </row>
    <row r="64" spans="1:47" s="1" customFormat="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9">
        <f ca="1">IFERROR(VLOOKUP($B64,[3]TDSheet!$A$322:$K$595,8,0),0)/1000</f>
        <v>102.75295</v>
      </c>
      <c r="M64" s="9">
        <f ca="1">IFERROR(VLOOKUP($B64,[3]TDSheet!$A$7:$K$320,8,0),0)/1000</f>
        <v>0.94930999999999999</v>
      </c>
      <c r="N64" s="9">
        <v>0</v>
      </c>
      <c r="O64" s="9">
        <f ca="1">IFERROR(VLOOKUP($B64,[3]TDSheet!$A$1495:$K$1749,8,0),0)/1000</f>
        <v>90.30810000000001</v>
      </c>
      <c r="P64" s="9">
        <f ca="1">IFERROR(VLOOKUP($B64,[3]TDSheet!$A$1019:$K$1493,8,0),0)/1000</f>
        <v>10.254239999999999</v>
      </c>
      <c r="Q64" s="9">
        <f ca="1">IFERROR(VLOOKUP($B64,[3]TDSheet!$A$597:$K$1017,8,0),0)/1000</f>
        <v>16.57572</v>
      </c>
      <c r="R64" s="9">
        <f ca="1">ABS(IF(IFERROR(VLOOKUP(B64,[3]TDSheet!$A$322:$K$595,13,0),0)&gt;0,0,IFERROR(VLOOKUP(B64,[3]TDSheet!$A$322:$K$595,13,0),0)))/1000</f>
        <v>0</v>
      </c>
      <c r="S64" s="9">
        <f ca="1">ABS(IF(IFERROR(VLOOKUP(B64,[3]TDSheet!$A$7:$K$320,13,0),0)&gt;0,0,IFERROR(VLOOKUP(B64,[3]TDSheet!$A$7:$K$320,13,0),0)))/1000</f>
        <v>0</v>
      </c>
      <c r="T64" s="9">
        <v>0</v>
      </c>
      <c r="U64" s="9">
        <f ca="1">ABS(IF(IFERROR(VLOOKUP(B64,[3]TDSheet!$A$1495:$K$1749,13,0),0)&gt;0,0,IFERROR(VLOOKUP(B64,[3]TDSheet!$A$1495:$K$1749,13,0),0)))/1000</f>
        <v>0</v>
      </c>
      <c r="V64" s="9">
        <f ca="1">ABS(IF(IFERROR(VLOOKUP(B64,[3]TDSheet!$A$1019:$K$1493,13,0),0)&gt;0,0,IFERROR(VLOOKUP(B64,[3]TDSheet!$A$1019:$K$1493,13,0),0)))/1000</f>
        <v>0</v>
      </c>
      <c r="W64" s="9">
        <f ca="1">ABS(IF(IFERROR(VLOOKUP(B64,[3]TDSheet!$A$597:$K$1017,13,0),0)&gt;0,0,IFERROR(VLOOKUP(B64,[3]TDSheet!$A$597:$K$1017,13,0),0)))/1000</f>
        <v>0</v>
      </c>
      <c r="X64" s="10">
        <v>14.32</v>
      </c>
      <c r="Y64" s="10">
        <v>0</v>
      </c>
      <c r="Z64" s="10">
        <v>0</v>
      </c>
      <c r="AA64" s="10">
        <v>7.22</v>
      </c>
      <c r="AB64" s="10">
        <v>1.63</v>
      </c>
      <c r="AC64" s="10">
        <v>2.93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f ca="1">IFERROR(VLOOKUP(B64,[4]TDSheet!$E$12:$AF$599,10,0)/1000,0)+IFERROR(VLOOKUP(B64,[5]TDSheet!$E$12:$N$404,10,0)/1000,0)</f>
        <v>94.284850000000006</v>
      </c>
      <c r="AO64" s="10">
        <v>0</v>
      </c>
      <c r="AP64" s="9">
        <f ca="1">IFERROR(VLOOKUP(B64,[4]TDSheet!$E$12:$AF$599,27,0),0)/1000+IFERROR(VLOOKUP(B64,[5]TDSheet!$E$12:$S$404,15,0),0)</f>
        <v>69333.691120000003</v>
      </c>
      <c r="AQ64" s="9">
        <f ca="1">ABS(IF(IFERROR(VLOOKUP(B64,[4]TDSheet!$E$12:$AF$599,28,0),0)&gt;0,0,IFERROR(VLOOKUP(B64,[4]TDSheet!$E$12:$AF$599,28,0),0)))/1000+ABS(IF(IFERROR(VLOOKUP(B64,[5]TDSheet!$E$12:$T$404,16,0),0)&gt;0,0,IFERROR(VLOOKUP(B64,[5]TDSheet!$E$12:$T$404,16,0),0)))/1000</f>
        <v>86.839959999999991</v>
      </c>
      <c r="AR64" s="10">
        <v>0</v>
      </c>
      <c r="AS64" s="9">
        <f ca="1">IFERROR(VLOOKUP(B64,[5]TDSheet!$E$12:$S$404,15,0),0)-IFERROR(VLOOKUP(B64,[5]TDSheet!$E$12:$S$404,11,0),0)</f>
        <v>65414</v>
      </c>
      <c r="AT64" s="9">
        <f ca="1">IFERROR(VLOOKUP(B64,[4]TDSheet!$E$12:$AF$599,27,0),0)/1000-IFERROR(VLOOKUP(B64,[4]TDSheet!$E$12:$AF$599,11,0),0)/1000</f>
        <v>40.58379</v>
      </c>
      <c r="AU64" s="1" t="str">
        <f ca="1">VLOOKUP(B64,'[6]Дома Народной'!$E$5:$E$586,1,0)</f>
        <v>Боткина, 6/30</v>
      </c>
    </row>
    <row r="65" spans="1:47" s="1" customFormat="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9">
        <f ca="1">IFERROR(VLOOKUP($B65,[3]TDSheet!$A$322:$K$595,8,0),0)/1000</f>
        <v>29.065570000000001</v>
      </c>
      <c r="M65" s="9">
        <f ca="1">IFERROR(VLOOKUP($B65,[3]TDSheet!$A$7:$K$320,8,0),0)/1000</f>
        <v>0</v>
      </c>
      <c r="N65" s="9">
        <v>0</v>
      </c>
      <c r="O65" s="9">
        <f ca="1">IFERROR(VLOOKUP($B65,[3]TDSheet!$A$1495:$K$1749,8,0),0)/1000</f>
        <v>10.75774</v>
      </c>
      <c r="P65" s="9">
        <f ca="1">IFERROR(VLOOKUP($B65,[3]TDSheet!$A$1019:$K$1493,8,0),0)/1000</f>
        <v>1.91025</v>
      </c>
      <c r="Q65" s="9">
        <f ca="1">IFERROR(VLOOKUP($B65,[3]TDSheet!$A$597:$K$1017,8,0),0)/1000</f>
        <v>1.55196</v>
      </c>
      <c r="R65" s="9">
        <f ca="1">ABS(IF(IFERROR(VLOOKUP(B65,[3]TDSheet!$A$322:$K$595,13,0),0)&gt;0,0,IFERROR(VLOOKUP(B65,[3]TDSheet!$A$322:$K$595,13,0),0)))/1000</f>
        <v>0</v>
      </c>
      <c r="S65" s="9">
        <f ca="1">ABS(IF(IFERROR(VLOOKUP(B65,[3]TDSheet!$A$7:$K$320,13,0),0)&gt;0,0,IFERROR(VLOOKUP(B65,[3]TDSheet!$A$7:$K$320,13,0),0)))/1000</f>
        <v>0</v>
      </c>
      <c r="T65" s="9">
        <v>0</v>
      </c>
      <c r="U65" s="9">
        <f ca="1">ABS(IF(IFERROR(VLOOKUP(B65,[3]TDSheet!$A$1495:$K$1749,13,0),0)&gt;0,0,IFERROR(VLOOKUP(B65,[3]TDSheet!$A$1495:$K$1749,13,0),0)))/1000</f>
        <v>0</v>
      </c>
      <c r="V65" s="9">
        <f ca="1">ABS(IF(IFERROR(VLOOKUP(B65,[3]TDSheet!$A$1019:$K$1493,13,0),0)&gt;0,0,IFERROR(VLOOKUP(B65,[3]TDSheet!$A$1019:$K$1493,13,0),0)))/1000</f>
        <v>0</v>
      </c>
      <c r="W65" s="9">
        <f ca="1">ABS(IF(IFERROR(VLOOKUP(B65,[3]TDSheet!$A$597:$K$1017,13,0),0)&gt;0,0,IFERROR(VLOOKUP(B65,[3]TDSheet!$A$597:$K$1017,13,0),0)))/1000</f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f ca="1">IFERROR(VLOOKUP(B65,[4]TDSheet!$E$12:$AF$599,10,0)/1000,0)+IFERROR(VLOOKUP(B65,[5]TDSheet!$E$12:$N$404,10,0)/1000,0)</f>
        <v>12.48465</v>
      </c>
      <c r="AO65" s="10">
        <v>0</v>
      </c>
      <c r="AP65" s="9">
        <f ca="1">IFERROR(VLOOKUP(B65,[4]TDSheet!$E$12:$AF$599,27,0),0)/1000+IFERROR(VLOOKUP(B65,[5]TDSheet!$E$12:$S$404,15,0),0)</f>
        <v>22.290130000000001</v>
      </c>
      <c r="AQ65" s="9">
        <f ca="1">ABS(IF(IFERROR(VLOOKUP(B65,[4]TDSheet!$E$12:$AF$599,28,0),0)&gt;0,0,IFERROR(VLOOKUP(B65,[4]TDSheet!$E$12:$AF$599,28,0),0)))/1000+ABS(IF(IFERROR(VLOOKUP(B65,[5]TDSheet!$E$12:$T$404,16,0),0)&gt;0,0,IFERROR(VLOOKUP(B65,[5]TDSheet!$E$12:$T$404,16,0),0)))/1000</f>
        <v>10.01576</v>
      </c>
      <c r="AR65" s="10">
        <v>0</v>
      </c>
      <c r="AS65" s="9">
        <f ca="1">IFERROR(VLOOKUP(B65,[5]TDSheet!$E$12:$S$404,15,0),0)-IFERROR(VLOOKUP(B65,[5]TDSheet!$E$12:$S$404,11,0),0)</f>
        <v>0</v>
      </c>
      <c r="AT65" s="9">
        <f ca="1">IFERROR(VLOOKUP(B65,[4]TDSheet!$E$12:$AF$599,27,0),0)/1000-IFERROR(VLOOKUP(B65,[4]TDSheet!$E$12:$AF$599,11,0),0)/1000</f>
        <v>21.291360000000001</v>
      </c>
      <c r="AU65" s="1" t="str">
        <f ca="1">VLOOKUP(B65,'[6]Дома Народной'!$E$5:$E$586,1,0)</f>
        <v>Воинская площадка, 27</v>
      </c>
    </row>
    <row r="66" spans="1:47" s="1" customFormat="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9">
        <f ca="1">IFERROR(VLOOKUP($B66,[3]TDSheet!$A$322:$K$595,8,0),0)/1000</f>
        <v>115.56166</v>
      </c>
      <c r="M66" s="9">
        <f ca="1">IFERROR(VLOOKUP($B66,[3]TDSheet!$A$7:$K$320,8,0),0)/1000</f>
        <v>0</v>
      </c>
      <c r="N66" s="9">
        <v>0</v>
      </c>
      <c r="O66" s="9">
        <f ca="1">IFERROR(VLOOKUP($B66,[3]TDSheet!$A$1495:$K$1749,8,0),0)/1000</f>
        <v>29.036110000000001</v>
      </c>
      <c r="P66" s="9">
        <f ca="1">IFERROR(VLOOKUP($B66,[3]TDSheet!$A$1019:$K$1493,8,0),0)/1000</f>
        <v>2.0472100000000002</v>
      </c>
      <c r="Q66" s="9">
        <f ca="1">IFERROR(VLOOKUP($B66,[3]TDSheet!$A$597:$K$1017,8,0),0)/1000</f>
        <v>2.0892300000000001</v>
      </c>
      <c r="R66" s="9">
        <f ca="1">ABS(IF(IFERROR(VLOOKUP(B66,[3]TDSheet!$A$322:$K$595,13,0),0)&gt;0,0,IFERROR(VLOOKUP(B66,[3]TDSheet!$A$322:$K$595,13,0),0)))/1000</f>
        <v>0</v>
      </c>
      <c r="S66" s="9">
        <f ca="1">ABS(IF(IFERROR(VLOOKUP(B66,[3]TDSheet!$A$7:$K$320,13,0),0)&gt;0,0,IFERROR(VLOOKUP(B66,[3]TDSheet!$A$7:$K$320,13,0),0)))/1000</f>
        <v>0</v>
      </c>
      <c r="T66" s="9">
        <v>0</v>
      </c>
      <c r="U66" s="9">
        <f ca="1">ABS(IF(IFERROR(VLOOKUP(B66,[3]TDSheet!$A$1495:$K$1749,13,0),0)&gt;0,0,IFERROR(VLOOKUP(B66,[3]TDSheet!$A$1495:$K$1749,13,0),0)))/1000</f>
        <v>0</v>
      </c>
      <c r="V66" s="9">
        <f ca="1">ABS(IF(IFERROR(VLOOKUP(B66,[3]TDSheet!$A$1019:$K$1493,13,0),0)&gt;0,0,IFERROR(VLOOKUP(B66,[3]TDSheet!$A$1019:$K$1493,13,0),0)))/1000</f>
        <v>0</v>
      </c>
      <c r="W66" s="9">
        <f ca="1">ABS(IF(IFERROR(VLOOKUP(B66,[3]TDSheet!$A$597:$K$1017,13,0),0)&gt;0,0,IFERROR(VLOOKUP(B66,[3]TDSheet!$A$597:$K$1017,13,0),0)))/1000</f>
        <v>0</v>
      </c>
      <c r="X66" s="10">
        <v>74.849999999999994</v>
      </c>
      <c r="Y66" s="10">
        <v>0</v>
      </c>
      <c r="Z66" s="10">
        <v>0</v>
      </c>
      <c r="AA66" s="10">
        <v>5.89</v>
      </c>
      <c r="AB66" s="10">
        <v>4.01</v>
      </c>
      <c r="AC66" s="10">
        <v>5.47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f ca="1">IFERROR(VLOOKUP(B66,[4]TDSheet!$E$12:$AF$599,10,0)/1000,0)+IFERROR(VLOOKUP(B66,[5]TDSheet!$E$12:$N$404,10,0)/1000,0)</f>
        <v>54.001539999999999</v>
      </c>
      <c r="AO66" s="10">
        <v>0</v>
      </c>
      <c r="AP66" s="9">
        <f ca="1">IFERROR(VLOOKUP(B66,[4]TDSheet!$E$12:$AF$599,27,0),0)/1000+IFERROR(VLOOKUP(B66,[5]TDSheet!$E$12:$S$404,15,0),0)</f>
        <v>82.747330000000005</v>
      </c>
      <c r="AQ66" s="9">
        <f ca="1">ABS(IF(IFERROR(VLOOKUP(B66,[4]TDSheet!$E$12:$AF$599,28,0),0)&gt;0,0,IFERROR(VLOOKUP(B66,[4]TDSheet!$E$12:$AF$599,28,0),0)))/1000+ABS(IF(IFERROR(VLOOKUP(B66,[5]TDSheet!$E$12:$T$404,16,0),0)&gt;0,0,IFERROR(VLOOKUP(B66,[5]TDSheet!$E$12:$T$404,16,0),0)))/1000</f>
        <v>36.13373</v>
      </c>
      <c r="AR66" s="10">
        <v>0</v>
      </c>
      <c r="AS66" s="9">
        <f ca="1">IFERROR(VLOOKUP(B66,[5]TDSheet!$E$12:$S$404,15,0),0)-IFERROR(VLOOKUP(B66,[5]TDSheet!$E$12:$S$404,11,0),0)</f>
        <v>0</v>
      </c>
      <c r="AT66" s="9">
        <f ca="1">IFERROR(VLOOKUP(B66,[4]TDSheet!$E$12:$AF$599,27,0),0)/1000-IFERROR(VLOOKUP(B66,[4]TDSheet!$E$12:$AF$599,11,0),0)/1000</f>
        <v>78.427199999999999</v>
      </c>
      <c r="AU66" s="1" t="str">
        <f ca="1">VLOOKUP(B66,'[6]Дома Народной'!$E$5:$E$586,1,0)</f>
        <v>Воинская площадка, 31</v>
      </c>
    </row>
    <row r="67" spans="1:47" s="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9">
        <f ca="1">IFERROR(VLOOKUP($B67,[3]TDSheet!$A$322:$K$595,8,0),0)/1000</f>
        <v>94.373289999999997</v>
      </c>
      <c r="M67" s="9">
        <f ca="1">IFERROR(VLOOKUP($B67,[3]TDSheet!$A$7:$K$320,8,0),0)/1000</f>
        <v>0</v>
      </c>
      <c r="N67" s="9">
        <v>0</v>
      </c>
      <c r="O67" s="9">
        <f ca="1">IFERROR(VLOOKUP($B67,[3]TDSheet!$A$1495:$K$1749,8,0),0)/1000</f>
        <v>36.798209999999997</v>
      </c>
      <c r="P67" s="9">
        <f ca="1">IFERROR(VLOOKUP($B67,[3]TDSheet!$A$1019:$K$1493,8,0),0)/1000</f>
        <v>9.4456900000000008</v>
      </c>
      <c r="Q67" s="9">
        <f ca="1">IFERROR(VLOOKUP($B67,[3]TDSheet!$A$597:$K$1017,8,0),0)/1000</f>
        <v>5.1116400000000004</v>
      </c>
      <c r="R67" s="9">
        <f ca="1">ABS(IF(IFERROR(VLOOKUP(B67,[3]TDSheet!$A$322:$K$595,13,0),0)&gt;0,0,IFERROR(VLOOKUP(B67,[3]TDSheet!$A$322:$K$595,13,0),0)))/1000</f>
        <v>0</v>
      </c>
      <c r="S67" s="9">
        <f ca="1">ABS(IF(IFERROR(VLOOKUP(B67,[3]TDSheet!$A$7:$K$320,13,0),0)&gt;0,0,IFERROR(VLOOKUP(B67,[3]TDSheet!$A$7:$K$320,13,0),0)))/1000</f>
        <v>0</v>
      </c>
      <c r="T67" s="9">
        <v>0</v>
      </c>
      <c r="U67" s="9">
        <f ca="1">ABS(IF(IFERROR(VLOOKUP(B67,[3]TDSheet!$A$1495:$K$1749,13,0),0)&gt;0,0,IFERROR(VLOOKUP(B67,[3]TDSheet!$A$1495:$K$1749,13,0),0)))/1000</f>
        <v>0</v>
      </c>
      <c r="V67" s="9">
        <f ca="1">ABS(IF(IFERROR(VLOOKUP(B67,[3]TDSheet!$A$1019:$K$1493,13,0),0)&gt;0,0,IFERROR(VLOOKUP(B67,[3]TDSheet!$A$1019:$K$1493,13,0),0)))/1000</f>
        <v>0</v>
      </c>
      <c r="W67" s="9">
        <f ca="1">ABS(IF(IFERROR(VLOOKUP(B67,[3]TDSheet!$A$597:$K$1017,13,0),0)&gt;0,0,IFERROR(VLOOKUP(B67,[3]TDSheet!$A$597:$K$1017,13,0),0)))/1000</f>
        <v>0</v>
      </c>
      <c r="X67" s="10">
        <v>49.64</v>
      </c>
      <c r="Y67" s="10">
        <v>0</v>
      </c>
      <c r="Z67" s="10">
        <v>0</v>
      </c>
      <c r="AA67" s="10">
        <v>4.6900000000000004</v>
      </c>
      <c r="AB67" s="10">
        <v>2.62</v>
      </c>
      <c r="AC67" s="10">
        <v>3.69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f ca="1">IFERROR(VLOOKUP(B67,[4]TDSheet!$E$12:$AF$599,10,0)/1000,0)+IFERROR(VLOOKUP(B67,[5]TDSheet!$E$12:$N$404,10,0)/1000,0)</f>
        <v>40.993480000000005</v>
      </c>
      <c r="AO67" s="10">
        <v>0</v>
      </c>
      <c r="AP67" s="9">
        <f ca="1">IFERROR(VLOOKUP(B67,[4]TDSheet!$E$12:$AF$599,27,0),0)/1000+IFERROR(VLOOKUP(B67,[5]TDSheet!$E$12:$S$404,15,0),0)</f>
        <v>62.128830000000001</v>
      </c>
      <c r="AQ67" s="9">
        <f ca="1">ABS(IF(IFERROR(VLOOKUP(B67,[4]TDSheet!$E$12:$AF$599,28,0),0)&gt;0,0,IFERROR(VLOOKUP(B67,[4]TDSheet!$E$12:$AF$599,28,0),0)))/1000+ABS(IF(IFERROR(VLOOKUP(B67,[5]TDSheet!$E$12:$T$404,16,0),0)&gt;0,0,IFERROR(VLOOKUP(B67,[5]TDSheet!$E$12:$T$404,16,0),0)))/1000</f>
        <v>28.037189999999999</v>
      </c>
      <c r="AR67" s="10">
        <v>0</v>
      </c>
      <c r="AS67" s="9">
        <f ca="1">IFERROR(VLOOKUP(B67,[5]TDSheet!$E$12:$S$404,15,0),0)-IFERROR(VLOOKUP(B67,[5]TDSheet!$E$12:$S$404,11,0),0)</f>
        <v>0</v>
      </c>
      <c r="AT67" s="9">
        <f ca="1">IFERROR(VLOOKUP(B67,[4]TDSheet!$E$12:$AF$599,27,0),0)/1000-IFERROR(VLOOKUP(B67,[4]TDSheet!$E$12:$AF$599,11,0),0)/1000</f>
        <v>58.84937</v>
      </c>
      <c r="AU67" s="1" t="str">
        <f ca="1">VLOOKUP(B67,'[6]Дома Народной'!$E$5:$E$586,1,0)</f>
        <v>Воинская площадка, 31-а</v>
      </c>
    </row>
    <row r="68" spans="1:47" s="1" customFormat="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9">
        <f ca="1">IFERROR(VLOOKUP($B68,[3]TDSheet!$A$322:$K$595,8,0),0)/1000</f>
        <v>116.74307</v>
      </c>
      <c r="M68" s="9">
        <f ca="1">IFERROR(VLOOKUP($B68,[3]TDSheet!$A$7:$K$320,8,0),0)/1000</f>
        <v>0</v>
      </c>
      <c r="N68" s="9">
        <v>0</v>
      </c>
      <c r="O68" s="9">
        <f ca="1">IFERROR(VLOOKUP($B68,[3]TDSheet!$A$1495:$K$1749,8,0),0)/1000</f>
        <v>29.892310000000002</v>
      </c>
      <c r="P68" s="9">
        <f ca="1">IFERROR(VLOOKUP($B68,[3]TDSheet!$A$1019:$K$1493,8,0),0)/1000</f>
        <v>4.8895600000000004</v>
      </c>
      <c r="Q68" s="9">
        <f ca="1">IFERROR(VLOOKUP($B68,[3]TDSheet!$A$597:$K$1017,8,0),0)/1000</f>
        <v>5.9290799999999999</v>
      </c>
      <c r="R68" s="9">
        <f ca="1">ABS(IF(IFERROR(VLOOKUP(B68,[3]TDSheet!$A$322:$K$595,13,0),0)&gt;0,0,IFERROR(VLOOKUP(B68,[3]TDSheet!$A$322:$K$595,13,0),0)))/1000</f>
        <v>0</v>
      </c>
      <c r="S68" s="9">
        <f ca="1">ABS(IF(IFERROR(VLOOKUP(B68,[3]TDSheet!$A$7:$K$320,13,0),0)&gt;0,0,IFERROR(VLOOKUP(B68,[3]TDSheet!$A$7:$K$320,13,0),0)))/1000</f>
        <v>0</v>
      </c>
      <c r="T68" s="9">
        <v>0</v>
      </c>
      <c r="U68" s="9">
        <f ca="1">ABS(IF(IFERROR(VLOOKUP(B68,[3]TDSheet!$A$1495:$K$1749,13,0),0)&gt;0,0,IFERROR(VLOOKUP(B68,[3]TDSheet!$A$1495:$K$1749,13,0),0)))/1000</f>
        <v>0</v>
      </c>
      <c r="V68" s="9">
        <f ca="1">ABS(IF(IFERROR(VLOOKUP(B68,[3]TDSheet!$A$1019:$K$1493,13,0),0)&gt;0,0,IFERROR(VLOOKUP(B68,[3]TDSheet!$A$1019:$K$1493,13,0),0)))/1000</f>
        <v>0</v>
      </c>
      <c r="W68" s="9">
        <f ca="1">ABS(IF(IFERROR(VLOOKUP(B68,[3]TDSheet!$A$597:$K$1017,13,0),0)&gt;0,0,IFERROR(VLOOKUP(B68,[3]TDSheet!$A$597:$K$1017,13,0),0)))/1000</f>
        <v>0</v>
      </c>
      <c r="X68" s="10">
        <v>71.66</v>
      </c>
      <c r="Y68" s="10">
        <v>0</v>
      </c>
      <c r="Z68" s="10">
        <v>0</v>
      </c>
      <c r="AA68" s="10">
        <v>4.7699999999999996</v>
      </c>
      <c r="AB68" s="10">
        <v>3.17</v>
      </c>
      <c r="AC68" s="10">
        <v>4.33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f ca="1">IFERROR(VLOOKUP(B68,[4]TDSheet!$E$12:$AF$599,10,0)/1000,0)+IFERROR(VLOOKUP(B68,[5]TDSheet!$E$12:$N$404,10,0)/1000,0)</f>
        <v>58.751519999999999</v>
      </c>
      <c r="AO68" s="10">
        <v>0</v>
      </c>
      <c r="AP68" s="9">
        <f ca="1">IFERROR(VLOOKUP(B68,[4]TDSheet!$E$12:$AF$599,27,0),0)/1000+IFERROR(VLOOKUP(B68,[5]TDSheet!$E$12:$S$404,15,0),0)</f>
        <v>83.602829999999997</v>
      </c>
      <c r="AQ68" s="9">
        <f ca="1">ABS(IF(IFERROR(VLOOKUP(B68,[4]TDSheet!$E$12:$AF$599,28,0),0)&gt;0,0,IFERROR(VLOOKUP(B68,[4]TDSheet!$E$12:$AF$599,28,0),0)))/1000+ABS(IF(IFERROR(VLOOKUP(B68,[5]TDSheet!$E$12:$T$404,16,0),0)&gt;0,0,IFERROR(VLOOKUP(B68,[5]TDSheet!$E$12:$T$404,16,0),0)))/1000</f>
        <v>30.12989</v>
      </c>
      <c r="AR68" s="10">
        <v>0</v>
      </c>
      <c r="AS68" s="9">
        <f ca="1">IFERROR(VLOOKUP(B68,[5]TDSheet!$E$12:$S$404,15,0),0)-IFERROR(VLOOKUP(B68,[5]TDSheet!$E$12:$S$404,11,0),0)</f>
        <v>0</v>
      </c>
      <c r="AT68" s="9">
        <f ca="1">IFERROR(VLOOKUP(B68,[4]TDSheet!$E$12:$AF$599,27,0),0)/1000-IFERROR(VLOOKUP(B68,[4]TDSheet!$E$12:$AF$599,11,0),0)/1000</f>
        <v>78.902720000000002</v>
      </c>
      <c r="AU68" s="1" t="str">
        <f ca="1">VLOOKUP(B68,'[6]Дома Народной'!$E$5:$E$586,1,0)</f>
        <v>Воинская площадка, 32</v>
      </c>
    </row>
    <row r="69" spans="1:47" s="1" customFormat="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9">
        <f ca="1">IFERROR(VLOOKUP($B69,[3]TDSheet!$A$322:$K$595,8,0),0)/1000</f>
        <v>100.81276</v>
      </c>
      <c r="M69" s="9">
        <f ca="1">IFERROR(VLOOKUP($B69,[3]TDSheet!$A$7:$K$320,8,0),0)/1000</f>
        <v>0</v>
      </c>
      <c r="N69" s="9">
        <v>0</v>
      </c>
      <c r="O69" s="9">
        <f ca="1">IFERROR(VLOOKUP($B69,[3]TDSheet!$A$1495:$K$1749,8,0),0)/1000</f>
        <v>50.661960000000001</v>
      </c>
      <c r="P69" s="9">
        <f ca="1">IFERROR(VLOOKUP($B69,[3]TDSheet!$A$1019:$K$1493,8,0),0)/1000</f>
        <v>7.66221</v>
      </c>
      <c r="Q69" s="9">
        <f ca="1">IFERROR(VLOOKUP($B69,[3]TDSheet!$A$597:$K$1017,8,0),0)/1000</f>
        <v>9.4566599999999994</v>
      </c>
      <c r="R69" s="9">
        <f ca="1">ABS(IF(IFERROR(VLOOKUP(B69,[3]TDSheet!$A$322:$K$595,13,0),0)&gt;0,0,IFERROR(VLOOKUP(B69,[3]TDSheet!$A$322:$K$595,13,0),0)))/1000</f>
        <v>0</v>
      </c>
      <c r="S69" s="9">
        <f ca="1">ABS(IF(IFERROR(VLOOKUP(B69,[3]TDSheet!$A$7:$K$320,13,0),0)&gt;0,0,IFERROR(VLOOKUP(B69,[3]TDSheet!$A$7:$K$320,13,0),0)))/1000</f>
        <v>0</v>
      </c>
      <c r="T69" s="9">
        <v>0</v>
      </c>
      <c r="U69" s="9">
        <f ca="1">ABS(IF(IFERROR(VLOOKUP(B69,[3]TDSheet!$A$1495:$K$1749,13,0),0)&gt;0,0,IFERROR(VLOOKUP(B69,[3]TDSheet!$A$1495:$K$1749,13,0),0)))/1000</f>
        <v>0</v>
      </c>
      <c r="V69" s="9">
        <f ca="1">ABS(IF(IFERROR(VLOOKUP(B69,[3]TDSheet!$A$1019:$K$1493,13,0),0)&gt;0,0,IFERROR(VLOOKUP(B69,[3]TDSheet!$A$1019:$K$1493,13,0),0)))/1000</f>
        <v>0</v>
      </c>
      <c r="W69" s="9">
        <f ca="1">ABS(IF(IFERROR(VLOOKUP(B69,[3]TDSheet!$A$597:$K$1017,13,0),0)&gt;0,0,IFERROR(VLOOKUP(B69,[3]TDSheet!$A$597:$K$1017,13,0),0)))/1000</f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f ca="1">IFERROR(VLOOKUP(B69,[4]TDSheet!$E$12:$AF$599,10,0)/1000,0)+IFERROR(VLOOKUP(B69,[5]TDSheet!$E$12:$N$404,10,0)/1000,0)</f>
        <v>57.679600000000001</v>
      </c>
      <c r="AO69" s="10">
        <v>0</v>
      </c>
      <c r="AP69" s="9">
        <f ca="1">IFERROR(VLOOKUP(B69,[4]TDSheet!$E$12:$AF$599,27,0),0)/1000+IFERROR(VLOOKUP(B69,[5]TDSheet!$E$12:$S$404,15,0),0)</f>
        <v>87.160420000000002</v>
      </c>
      <c r="AQ69" s="9">
        <f ca="1">ABS(IF(IFERROR(VLOOKUP(B69,[4]TDSheet!$E$12:$AF$599,28,0),0)&gt;0,0,IFERROR(VLOOKUP(B69,[4]TDSheet!$E$12:$AF$599,28,0),0)))/1000+ABS(IF(IFERROR(VLOOKUP(B69,[5]TDSheet!$E$12:$T$404,16,0),0)&gt;0,0,IFERROR(VLOOKUP(B69,[5]TDSheet!$E$12:$T$404,16,0),0)))/1000</f>
        <v>38.708820000000003</v>
      </c>
      <c r="AR69" s="10">
        <v>0</v>
      </c>
      <c r="AS69" s="9">
        <f ca="1">IFERROR(VLOOKUP(B69,[5]TDSheet!$E$12:$S$404,15,0),0)-IFERROR(VLOOKUP(B69,[5]TDSheet!$E$12:$S$404,11,0),0)</f>
        <v>0</v>
      </c>
      <c r="AT69" s="9">
        <f ca="1">IFERROR(VLOOKUP(B69,[4]TDSheet!$E$12:$AF$599,27,0),0)/1000-IFERROR(VLOOKUP(B69,[4]TDSheet!$E$12:$AF$599,11,0),0)/1000</f>
        <v>82.54607</v>
      </c>
      <c r="AU69" s="1" t="str">
        <f ca="1">VLOOKUP(B69,'[6]Дома Народной'!$E$5:$E$586,1,0)</f>
        <v>Воинская площадка, 33</v>
      </c>
    </row>
    <row r="70" spans="1:47" s="1" customFormat="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9">
        <f ca="1">IFERROR(VLOOKUP($B70,[3]TDSheet!$A$322:$K$595,8,0),0)/1000</f>
        <v>101.50923</v>
      </c>
      <c r="M70" s="9">
        <f ca="1">IFERROR(VLOOKUP($B70,[3]TDSheet!$A$7:$K$320,8,0),0)/1000</f>
        <v>0</v>
      </c>
      <c r="N70" s="9">
        <v>0</v>
      </c>
      <c r="O70" s="9">
        <f ca="1">IFERROR(VLOOKUP($B70,[3]TDSheet!$A$1495:$K$1749,8,0),0)/1000</f>
        <v>48.863430000000001</v>
      </c>
      <c r="P70" s="9">
        <f ca="1">IFERROR(VLOOKUP($B70,[3]TDSheet!$A$1019:$K$1493,8,0),0)/1000</f>
        <v>8.6722800000000007</v>
      </c>
      <c r="Q70" s="9">
        <f ca="1">IFERROR(VLOOKUP($B70,[3]TDSheet!$A$597:$K$1017,8,0),0)/1000</f>
        <v>11.22978</v>
      </c>
      <c r="R70" s="9">
        <f ca="1">ABS(IF(IFERROR(VLOOKUP(B70,[3]TDSheet!$A$322:$K$595,13,0),0)&gt;0,0,IFERROR(VLOOKUP(B70,[3]TDSheet!$A$322:$K$595,13,0),0)))/1000</f>
        <v>0</v>
      </c>
      <c r="S70" s="9">
        <f ca="1">ABS(IF(IFERROR(VLOOKUP(B70,[3]TDSheet!$A$7:$K$320,13,0),0)&gt;0,0,IFERROR(VLOOKUP(B70,[3]TDSheet!$A$7:$K$320,13,0),0)))/1000</f>
        <v>0</v>
      </c>
      <c r="T70" s="9">
        <v>0</v>
      </c>
      <c r="U70" s="9">
        <f ca="1">ABS(IF(IFERROR(VLOOKUP(B70,[3]TDSheet!$A$1495:$K$1749,13,0),0)&gt;0,0,IFERROR(VLOOKUP(B70,[3]TDSheet!$A$1495:$K$1749,13,0),0)))/1000</f>
        <v>0</v>
      </c>
      <c r="V70" s="9">
        <f ca="1">ABS(IF(IFERROR(VLOOKUP(B70,[3]TDSheet!$A$1019:$K$1493,13,0),0)&gt;0,0,IFERROR(VLOOKUP(B70,[3]TDSheet!$A$1019:$K$1493,13,0),0)))/1000</f>
        <v>0</v>
      </c>
      <c r="W70" s="9">
        <f ca="1">ABS(IF(IFERROR(VLOOKUP(B70,[3]TDSheet!$A$597:$K$1017,13,0),0)&gt;0,0,IFERROR(VLOOKUP(B70,[3]TDSheet!$A$597:$K$1017,13,0),0)))/1000</f>
        <v>0</v>
      </c>
      <c r="X70" s="10">
        <v>61.92</v>
      </c>
      <c r="Y70" s="10">
        <v>0</v>
      </c>
      <c r="Z70" s="10">
        <v>0</v>
      </c>
      <c r="AA70" s="10">
        <v>11.07</v>
      </c>
      <c r="AB70" s="10">
        <v>5.58</v>
      </c>
      <c r="AC70" s="10">
        <v>8.01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9">
        <v>0</v>
      </c>
      <c r="AN70" s="9">
        <f ca="1">IFERROR(VLOOKUP(B70,[4]TDSheet!$E$12:$AF$599,10,0)/1000,0)+IFERROR(VLOOKUP(B70,[5]TDSheet!$E$12:$N$404,10,0)/1000,0)</f>
        <v>47.152059999999999</v>
      </c>
      <c r="AO70" s="10">
        <v>0</v>
      </c>
      <c r="AP70" s="9">
        <f ca="1">IFERROR(VLOOKUP(B70,[4]TDSheet!$E$12:$AF$599,27,0),0)/1000+IFERROR(VLOOKUP(B70,[5]TDSheet!$E$12:$S$404,15,0),0)</f>
        <v>13065.91546</v>
      </c>
      <c r="AQ70" s="9">
        <f ca="1">ABS(IF(IFERROR(VLOOKUP(B70,[4]TDSheet!$E$12:$AF$599,28,0),0)&gt;0,0,IFERROR(VLOOKUP(B70,[4]TDSheet!$E$12:$AF$599,28,0),0)))/1000+ABS(IF(IFERROR(VLOOKUP(B70,[5]TDSheet!$E$12:$T$404,16,0),0)&gt;0,0,IFERROR(VLOOKUP(B70,[5]TDSheet!$E$12:$T$404,16,0),0)))/1000</f>
        <v>88.46802000000001</v>
      </c>
      <c r="AR70" s="10">
        <v>0</v>
      </c>
      <c r="AS70" s="9">
        <f ca="1">IFERROR(VLOOKUP(B70,[5]TDSheet!$E$12:$S$404,15,0),0)-IFERROR(VLOOKUP(B70,[5]TDSheet!$E$12:$S$404,11,0),0)</f>
        <v>12974</v>
      </c>
      <c r="AT70" s="9">
        <f ca="1">IFERROR(VLOOKUP(B70,[4]TDSheet!$E$12:$AF$599,27,0),0)/1000-IFERROR(VLOOKUP(B70,[4]TDSheet!$E$12:$AF$599,11,0),0)/1000</f>
        <v>88.143300000000011</v>
      </c>
      <c r="AU70" s="1" t="str">
        <f ca="1">VLOOKUP(B70,'[6]Дома Народной'!$E$5:$E$586,1,0)</f>
        <v>Воинская площадка, 34</v>
      </c>
    </row>
    <row r="71" spans="1:47" s="1" customFormat="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9">
        <f ca="1">IFERROR(VLOOKUP($B71,[3]TDSheet!$A$322:$K$595,8,0),0)/1000</f>
        <v>36.292279999999998</v>
      </c>
      <c r="M71" s="9">
        <f ca="1">IFERROR(VLOOKUP($B71,[3]TDSheet!$A$7:$K$320,8,0),0)/1000</f>
        <v>0</v>
      </c>
      <c r="N71" s="9">
        <v>0</v>
      </c>
      <c r="O71" s="9">
        <f ca="1">IFERROR(VLOOKUP($B71,[3]TDSheet!$A$1495:$K$1749,8,0),0)/1000</f>
        <v>13.85572</v>
      </c>
      <c r="P71" s="9">
        <f ca="1">IFERROR(VLOOKUP($B71,[3]TDSheet!$A$1019:$K$1493,8,0),0)/1000</f>
        <v>1.7343199999999999</v>
      </c>
      <c r="Q71" s="9">
        <f ca="1">IFERROR(VLOOKUP($B71,[3]TDSheet!$A$597:$K$1017,8,0),0)/1000</f>
        <v>1.05826</v>
      </c>
      <c r="R71" s="9">
        <f ca="1">ABS(IF(IFERROR(VLOOKUP(B71,[3]TDSheet!$A$322:$K$595,13,0),0)&gt;0,0,IFERROR(VLOOKUP(B71,[3]TDSheet!$A$322:$K$595,13,0),0)))/1000</f>
        <v>0</v>
      </c>
      <c r="S71" s="9">
        <f ca="1">ABS(IF(IFERROR(VLOOKUP(B71,[3]TDSheet!$A$7:$K$320,13,0),0)&gt;0,0,IFERROR(VLOOKUP(B71,[3]TDSheet!$A$7:$K$320,13,0),0)))/1000</f>
        <v>0</v>
      </c>
      <c r="T71" s="9">
        <v>0</v>
      </c>
      <c r="U71" s="9">
        <f ca="1">ABS(IF(IFERROR(VLOOKUP(B71,[3]TDSheet!$A$1495:$K$1749,13,0),0)&gt;0,0,IFERROR(VLOOKUP(B71,[3]TDSheet!$A$1495:$K$1749,13,0),0)))/1000</f>
        <v>0</v>
      </c>
      <c r="V71" s="9">
        <f ca="1">ABS(IF(IFERROR(VLOOKUP(B71,[3]TDSheet!$A$1019:$K$1493,13,0),0)&gt;0,0,IFERROR(VLOOKUP(B71,[3]TDSheet!$A$1019:$K$1493,13,0),0)))/1000</f>
        <v>0</v>
      </c>
      <c r="W71" s="9">
        <f ca="1">ABS(IF(IFERROR(VLOOKUP(B71,[3]TDSheet!$A$597:$K$1017,13,0),0)&gt;0,0,IFERROR(VLOOKUP(B71,[3]TDSheet!$A$597:$K$1017,13,0),0)))/1000</f>
        <v>0</v>
      </c>
      <c r="X71" s="10">
        <v>21.38</v>
      </c>
      <c r="Y71" s="10">
        <v>0</v>
      </c>
      <c r="Z71" s="10">
        <v>0</v>
      </c>
      <c r="AA71" s="10">
        <v>1.76</v>
      </c>
      <c r="AB71" s="10">
        <v>1.28</v>
      </c>
      <c r="AC71" s="10">
        <v>1.73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f ca="1">IFERROR(VLOOKUP(B71,[4]TDSheet!$E$12:$AF$599,10,0)/1000,0)+IFERROR(VLOOKUP(B71,[5]TDSheet!$E$12:$N$404,10,0)/1000,0)</f>
        <v>20.185089999999999</v>
      </c>
      <c r="AO71" s="10">
        <v>0</v>
      </c>
      <c r="AP71" s="9">
        <f ca="1">IFERROR(VLOOKUP(B71,[4]TDSheet!$E$12:$AF$599,27,0),0)/1000+IFERROR(VLOOKUP(B71,[5]TDSheet!$E$12:$S$404,15,0),0)</f>
        <v>22.713740000000001</v>
      </c>
      <c r="AQ71" s="9">
        <f ca="1">ABS(IF(IFERROR(VLOOKUP(B71,[4]TDSheet!$E$12:$AF$599,28,0),0)&gt;0,0,IFERROR(VLOOKUP(B71,[4]TDSheet!$E$12:$AF$599,28,0),0)))/1000+ABS(IF(IFERROR(VLOOKUP(B71,[5]TDSheet!$E$12:$T$404,16,0),0)&gt;0,0,IFERROR(VLOOKUP(B71,[5]TDSheet!$E$12:$T$404,16,0),0)))/1000</f>
        <v>7.35311</v>
      </c>
      <c r="AR71" s="10">
        <v>0</v>
      </c>
      <c r="AS71" s="9">
        <f ca="1">IFERROR(VLOOKUP(B71,[5]TDSheet!$E$12:$S$404,15,0),0)-IFERROR(VLOOKUP(B71,[5]TDSheet!$E$12:$S$404,11,0),0)</f>
        <v>0</v>
      </c>
      <c r="AT71" s="9">
        <f ca="1">IFERROR(VLOOKUP(B71,[4]TDSheet!$E$12:$AF$599,27,0),0)/1000-IFERROR(VLOOKUP(B71,[4]TDSheet!$E$12:$AF$599,11,0),0)/1000</f>
        <v>21.098940000000002</v>
      </c>
      <c r="AU71" s="1" t="str">
        <f ca="1">VLOOKUP(B71,'[6]Дома Народной'!$E$5:$E$586,1,0)</f>
        <v>Воинская площадка, 34-а</v>
      </c>
    </row>
    <row r="72" spans="1:47" s="1" customFormat="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9">
        <f ca="1">IFERROR(VLOOKUP($B72,[3]TDSheet!$A$322:$K$595,8,0),0)/1000</f>
        <v>100.28688000000001</v>
      </c>
      <c r="M72" s="9">
        <f ca="1">IFERROR(VLOOKUP($B72,[3]TDSheet!$A$7:$K$320,8,0),0)/1000</f>
        <v>0</v>
      </c>
      <c r="N72" s="9">
        <v>0</v>
      </c>
      <c r="O72" s="9">
        <f ca="1">IFERROR(VLOOKUP($B72,[3]TDSheet!$A$1495:$K$1749,8,0),0)/1000</f>
        <v>49.617550000000001</v>
      </c>
      <c r="P72" s="9">
        <f ca="1">IFERROR(VLOOKUP($B72,[3]TDSheet!$A$1019:$K$1493,8,0),0)/1000</f>
        <v>9.1487299999999987</v>
      </c>
      <c r="Q72" s="9">
        <f ca="1">IFERROR(VLOOKUP($B72,[3]TDSheet!$A$597:$K$1017,8,0),0)/1000</f>
        <v>11.8209</v>
      </c>
      <c r="R72" s="9">
        <f ca="1">ABS(IF(IFERROR(VLOOKUP(B72,[3]TDSheet!$A$322:$K$595,13,0),0)&gt;0,0,IFERROR(VLOOKUP(B72,[3]TDSheet!$A$322:$K$595,13,0),0)))/1000</f>
        <v>0</v>
      </c>
      <c r="S72" s="9">
        <f ca="1">ABS(IF(IFERROR(VLOOKUP(B72,[3]TDSheet!$A$7:$K$320,13,0),0)&gt;0,0,IFERROR(VLOOKUP(B72,[3]TDSheet!$A$7:$K$320,13,0),0)))/1000</f>
        <v>0</v>
      </c>
      <c r="T72" s="9">
        <v>0</v>
      </c>
      <c r="U72" s="9">
        <f ca="1">ABS(IF(IFERROR(VLOOKUP(B72,[3]TDSheet!$A$1495:$K$1749,13,0),0)&gt;0,0,IFERROR(VLOOKUP(B72,[3]TDSheet!$A$1495:$K$1749,13,0),0)))/1000</f>
        <v>0</v>
      </c>
      <c r="V72" s="9">
        <f ca="1">ABS(IF(IFERROR(VLOOKUP(B72,[3]TDSheet!$A$1019:$K$1493,13,0),0)&gt;0,0,IFERROR(VLOOKUP(B72,[3]TDSheet!$A$1019:$K$1493,13,0),0)))/1000</f>
        <v>0</v>
      </c>
      <c r="W72" s="9">
        <f ca="1">ABS(IF(IFERROR(VLOOKUP(B72,[3]TDSheet!$A$597:$K$1017,13,0),0)&gt;0,0,IFERROR(VLOOKUP(B72,[3]TDSheet!$A$597:$K$1017,13,0),0)))/1000</f>
        <v>0</v>
      </c>
      <c r="X72" s="10">
        <v>52.82</v>
      </c>
      <c r="Y72" s="10">
        <v>0</v>
      </c>
      <c r="Z72" s="10">
        <v>0</v>
      </c>
      <c r="AA72" s="10">
        <v>8.8699999999999992</v>
      </c>
      <c r="AB72" s="10">
        <v>4.8099999999999996</v>
      </c>
      <c r="AC72" s="10">
        <v>6.8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f ca="1">IFERROR(VLOOKUP(B72,[4]TDSheet!$E$12:$AF$599,10,0)/1000,0)+IFERROR(VLOOKUP(B72,[5]TDSheet!$E$12:$N$404,10,0)/1000,0)</f>
        <v>67.085880000000003</v>
      </c>
      <c r="AO72" s="10">
        <v>0</v>
      </c>
      <c r="AP72" s="9">
        <f ca="1">IFERROR(VLOOKUP(B72,[4]TDSheet!$E$12:$AF$599,27,0),0)/1000+IFERROR(VLOOKUP(B72,[5]TDSheet!$E$12:$S$404,15,0),0)</f>
        <v>2328.9821200000001</v>
      </c>
      <c r="AQ72" s="9">
        <f ca="1">ABS(IF(IFERROR(VLOOKUP(B72,[4]TDSheet!$E$12:$AF$599,28,0),0)&gt;0,0,IFERROR(VLOOKUP(B72,[4]TDSheet!$E$12:$AF$599,28,0),0)))/1000+ABS(IF(IFERROR(VLOOKUP(B72,[5]TDSheet!$E$12:$T$404,16,0),0)&gt;0,0,IFERROR(VLOOKUP(B72,[5]TDSheet!$E$12:$T$404,16,0),0)))/1000</f>
        <v>128.58553999999998</v>
      </c>
      <c r="AR72" s="10">
        <v>0</v>
      </c>
      <c r="AS72" s="9">
        <f ca="1">IFERROR(VLOOKUP(B72,[5]TDSheet!$E$12:$S$404,15,0),0)-IFERROR(VLOOKUP(B72,[5]TDSheet!$E$12:$S$404,11,0),0)</f>
        <v>0</v>
      </c>
      <c r="AT72" s="9">
        <f ca="1">IFERROR(VLOOKUP(B72,[4]TDSheet!$E$12:$AF$599,27,0),0)/1000-IFERROR(VLOOKUP(B72,[4]TDSheet!$E$12:$AF$599,11,0),0)/1000</f>
        <v>74.71638999999999</v>
      </c>
      <c r="AU72" s="1" t="str">
        <f ca="1">VLOOKUP(B72,'[6]Дома Народной'!$E$5:$E$586,1,0)</f>
        <v>Воинская площадка, 35</v>
      </c>
    </row>
    <row r="73" spans="1:47" s="1" customFormat="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9">
        <f ca="1">IFERROR(VLOOKUP($B73,[3]TDSheet!$A$322:$K$595,8,0),0)/1000</f>
        <v>109.16741999999999</v>
      </c>
      <c r="M73" s="9">
        <f ca="1">IFERROR(VLOOKUP($B73,[3]TDSheet!$A$7:$K$320,8,0),0)/1000</f>
        <v>0</v>
      </c>
      <c r="N73" s="9">
        <v>0</v>
      </c>
      <c r="O73" s="9">
        <f ca="1">IFERROR(VLOOKUP($B73,[3]TDSheet!$A$1495:$K$1749,8,0),0)/1000</f>
        <v>45.371010000000005</v>
      </c>
      <c r="P73" s="9">
        <f ca="1">IFERROR(VLOOKUP($B73,[3]TDSheet!$A$1019:$K$1493,8,0),0)/1000</f>
        <v>5.7812399999999995</v>
      </c>
      <c r="Q73" s="9">
        <f ca="1">IFERROR(VLOOKUP($B73,[3]TDSheet!$A$597:$K$1017,8,0),0)/1000</f>
        <v>7.0925600000000006</v>
      </c>
      <c r="R73" s="9">
        <f ca="1">ABS(IF(IFERROR(VLOOKUP(B73,[3]TDSheet!$A$322:$K$595,13,0),0)&gt;0,0,IFERROR(VLOOKUP(B73,[3]TDSheet!$A$322:$K$595,13,0),0)))/1000</f>
        <v>0</v>
      </c>
      <c r="S73" s="9">
        <f ca="1">ABS(IF(IFERROR(VLOOKUP(B73,[3]TDSheet!$A$7:$K$320,13,0),0)&gt;0,0,IFERROR(VLOOKUP(B73,[3]TDSheet!$A$7:$K$320,13,0),0)))/1000</f>
        <v>0</v>
      </c>
      <c r="T73" s="9">
        <v>0</v>
      </c>
      <c r="U73" s="9">
        <f ca="1">ABS(IF(IFERROR(VLOOKUP(B73,[3]TDSheet!$A$1495:$K$1749,13,0),0)&gt;0,0,IFERROR(VLOOKUP(B73,[3]TDSheet!$A$1495:$K$1749,13,0),0)))/1000</f>
        <v>0</v>
      </c>
      <c r="V73" s="9">
        <f ca="1">ABS(IF(IFERROR(VLOOKUP(B73,[3]TDSheet!$A$1019:$K$1493,13,0),0)&gt;0,0,IFERROR(VLOOKUP(B73,[3]TDSheet!$A$1019:$K$1493,13,0),0)))/1000</f>
        <v>0</v>
      </c>
      <c r="W73" s="9">
        <f ca="1">ABS(IF(IFERROR(VLOOKUP(B73,[3]TDSheet!$A$597:$K$1017,13,0),0)&gt;0,0,IFERROR(VLOOKUP(B73,[3]TDSheet!$A$597:$K$1017,13,0),0)))/1000</f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f ca="1">IFERROR(VLOOKUP(B73,[4]TDSheet!$E$12:$AF$599,10,0)/1000,0)+IFERROR(VLOOKUP(B73,[5]TDSheet!$E$12:$N$404,10,0)/1000,0)</f>
        <v>48.453710000000001</v>
      </c>
      <c r="AO73" s="10">
        <v>0</v>
      </c>
      <c r="AP73" s="9">
        <f ca="1">IFERROR(VLOOKUP(B73,[4]TDSheet!$E$12:$AF$599,27,0),0)/1000+IFERROR(VLOOKUP(B73,[5]TDSheet!$E$12:$S$404,15,0),0)</f>
        <v>1363.34978</v>
      </c>
      <c r="AQ73" s="9">
        <f ca="1">ABS(IF(IFERROR(VLOOKUP(B73,[4]TDSheet!$E$12:$AF$599,28,0),0)&gt;0,0,IFERROR(VLOOKUP(B73,[4]TDSheet!$E$12:$AF$599,28,0),0)))/1000+ABS(IF(IFERROR(VLOOKUP(B73,[5]TDSheet!$E$12:$T$404,16,0),0)&gt;0,0,IFERROR(VLOOKUP(B73,[5]TDSheet!$E$12:$T$404,16,0),0)))/1000</f>
        <v>170.32208</v>
      </c>
      <c r="AR73" s="10">
        <v>0</v>
      </c>
      <c r="AS73" s="9">
        <f ca="1">IFERROR(VLOOKUP(B73,[5]TDSheet!$E$12:$S$404,15,0),0)-IFERROR(VLOOKUP(B73,[5]TDSheet!$E$12:$S$404,11,0),0)</f>
        <v>0</v>
      </c>
      <c r="AT73" s="9">
        <f ca="1">IFERROR(VLOOKUP(B73,[4]TDSheet!$E$12:$AF$599,27,0),0)/1000-IFERROR(VLOOKUP(B73,[4]TDSheet!$E$12:$AF$599,11,0),0)/1000</f>
        <v>164.30984000000001</v>
      </c>
      <c r="AU73" s="1" t="str">
        <f ca="1">VLOOKUP(B73,'[6]Дома Народной'!$E$5:$E$586,1,0)</f>
        <v>Воинская площадка, 36</v>
      </c>
    </row>
    <row r="74" spans="1:47" s="1" customFormat="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9">
        <f ca="1">IFERROR(VLOOKUP($B74,[3]TDSheet!$A$322:$K$595,8,0),0)/1000</f>
        <v>102.54163</v>
      </c>
      <c r="M74" s="9">
        <f ca="1">IFERROR(VLOOKUP($B74,[3]TDSheet!$A$7:$K$320,8,0),0)/1000</f>
        <v>0</v>
      </c>
      <c r="N74" s="9">
        <v>0</v>
      </c>
      <c r="O74" s="9">
        <f ca="1">IFERROR(VLOOKUP($B74,[3]TDSheet!$A$1495:$K$1749,8,0),0)/1000</f>
        <v>41.197300000000006</v>
      </c>
      <c r="P74" s="9">
        <f ca="1">IFERROR(VLOOKUP($B74,[3]TDSheet!$A$1019:$K$1493,8,0),0)/1000</f>
        <v>6.1840999999999999</v>
      </c>
      <c r="Q74" s="9">
        <f ca="1">IFERROR(VLOOKUP($B74,[3]TDSheet!$A$597:$K$1017,8,0),0)/1000</f>
        <v>7.6835800000000001</v>
      </c>
      <c r="R74" s="9">
        <f ca="1">ABS(IF(IFERROR(VLOOKUP(B74,[3]TDSheet!$A$322:$K$595,13,0),0)&gt;0,0,IFERROR(VLOOKUP(B74,[3]TDSheet!$A$322:$K$595,13,0),0)))/1000</f>
        <v>0</v>
      </c>
      <c r="S74" s="9">
        <f ca="1">ABS(IF(IFERROR(VLOOKUP(B74,[3]TDSheet!$A$7:$K$320,13,0),0)&gt;0,0,IFERROR(VLOOKUP(B74,[3]TDSheet!$A$7:$K$320,13,0),0)))/1000</f>
        <v>0</v>
      </c>
      <c r="T74" s="9">
        <v>0</v>
      </c>
      <c r="U74" s="9">
        <f ca="1">ABS(IF(IFERROR(VLOOKUP(B74,[3]TDSheet!$A$1495:$K$1749,13,0),0)&gt;0,0,IFERROR(VLOOKUP(B74,[3]TDSheet!$A$1495:$K$1749,13,0),0)))/1000</f>
        <v>0</v>
      </c>
      <c r="V74" s="9">
        <f ca="1">ABS(IF(IFERROR(VLOOKUP(B74,[3]TDSheet!$A$1019:$K$1493,13,0),0)&gt;0,0,IFERROR(VLOOKUP(B74,[3]TDSheet!$A$1019:$K$1493,13,0),0)))/1000</f>
        <v>0</v>
      </c>
      <c r="W74" s="9">
        <f ca="1">ABS(IF(IFERROR(VLOOKUP(B74,[3]TDSheet!$A$597:$K$1017,13,0),0)&gt;0,0,IFERROR(VLOOKUP(B74,[3]TDSheet!$A$597:$K$1017,13,0),0)))/1000</f>
        <v>0</v>
      </c>
      <c r="X74" s="10">
        <v>61.96</v>
      </c>
      <c r="Y74" s="10">
        <v>0</v>
      </c>
      <c r="Z74" s="10">
        <v>0</v>
      </c>
      <c r="AA74" s="10">
        <v>5.63</v>
      </c>
      <c r="AB74" s="10">
        <v>3.33</v>
      </c>
      <c r="AC74" s="10">
        <v>4.6500000000000004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f ca="1">IFERROR(VLOOKUP(B74,[4]TDSheet!$E$12:$AF$599,10,0)/1000,0)+IFERROR(VLOOKUP(B74,[5]TDSheet!$E$12:$N$404,10,0)/1000,0)</f>
        <v>121.06194000000001</v>
      </c>
      <c r="AO74" s="10">
        <v>0</v>
      </c>
      <c r="AP74" s="9">
        <f ca="1">IFERROR(VLOOKUP(B74,[4]TDSheet!$E$12:$AF$599,27,0),0)/1000+IFERROR(VLOOKUP(B74,[5]TDSheet!$E$12:$S$404,15,0),0)</f>
        <v>98.82038</v>
      </c>
      <c r="AQ74" s="9">
        <f ca="1">ABS(IF(IFERROR(VLOOKUP(B74,[4]TDSheet!$E$12:$AF$599,28,0),0)&gt;0,0,IFERROR(VLOOKUP(B74,[4]TDSheet!$E$12:$AF$599,28,0),0)))/1000+ABS(IF(IFERROR(VLOOKUP(B74,[5]TDSheet!$E$12:$T$404,16,0),0)&gt;0,0,IFERROR(VLOOKUP(B74,[5]TDSheet!$E$12:$T$404,16,0),0)))/1000</f>
        <v>24.7211</v>
      </c>
      <c r="AR74" s="10">
        <v>0</v>
      </c>
      <c r="AS74" s="9">
        <f ca="1">IFERROR(VLOOKUP(B74,[5]TDSheet!$E$12:$S$404,15,0),0)-IFERROR(VLOOKUP(B74,[5]TDSheet!$E$12:$S$404,11,0),0)</f>
        <v>0</v>
      </c>
      <c r="AT74" s="9">
        <f ca="1">IFERROR(VLOOKUP(B74,[4]TDSheet!$E$12:$AF$599,27,0),0)/1000-IFERROR(VLOOKUP(B74,[4]TDSheet!$E$12:$AF$599,11,0),0)/1000</f>
        <v>89.135419999999996</v>
      </c>
      <c r="AU74" s="1" t="str">
        <f ca="1">VLOOKUP(B74,'[6]Дома Народной'!$E$5:$E$586,1,0)</f>
        <v>Воинская площадка, 37</v>
      </c>
    </row>
    <row r="75" spans="1:47" s="1" customFormat="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9">
        <f ca="1">IFERROR(VLOOKUP($B75,[3]TDSheet!$A$322:$K$595,8,0),0)/1000</f>
        <v>117.50600999999999</v>
      </c>
      <c r="M75" s="9">
        <f ca="1">IFERROR(VLOOKUP($B75,[3]TDSheet!$A$7:$K$320,8,0),0)/1000</f>
        <v>0</v>
      </c>
      <c r="N75" s="9">
        <v>0</v>
      </c>
      <c r="O75" s="9">
        <f ca="1">IFERROR(VLOOKUP($B75,[3]TDSheet!$A$1495:$K$1749,8,0),0)/1000</f>
        <v>32.174799999999998</v>
      </c>
      <c r="P75" s="9">
        <f ca="1">IFERROR(VLOOKUP($B75,[3]TDSheet!$A$1019:$K$1493,8,0),0)/1000</f>
        <v>7.3657399999999997</v>
      </c>
      <c r="Q75" s="9">
        <f ca="1">IFERROR(VLOOKUP($B75,[3]TDSheet!$A$597:$K$1017,8,0),0)/1000</f>
        <v>9.6100200000000005</v>
      </c>
      <c r="R75" s="9">
        <f ca="1">ABS(IF(IFERROR(VLOOKUP(B75,[3]TDSheet!$A$322:$K$595,13,0),0)&gt;0,0,IFERROR(VLOOKUP(B75,[3]TDSheet!$A$322:$K$595,13,0),0)))/1000</f>
        <v>0</v>
      </c>
      <c r="S75" s="9">
        <f ca="1">ABS(IF(IFERROR(VLOOKUP(B75,[3]TDSheet!$A$7:$K$320,13,0),0)&gt;0,0,IFERROR(VLOOKUP(B75,[3]TDSheet!$A$7:$K$320,13,0),0)))/1000</f>
        <v>0</v>
      </c>
      <c r="T75" s="9">
        <v>0</v>
      </c>
      <c r="U75" s="9">
        <f ca="1">ABS(IF(IFERROR(VLOOKUP(B75,[3]TDSheet!$A$1495:$K$1749,13,0),0)&gt;0,0,IFERROR(VLOOKUP(B75,[3]TDSheet!$A$1495:$K$1749,13,0),0)))/1000</f>
        <v>0</v>
      </c>
      <c r="V75" s="9">
        <f ca="1">ABS(IF(IFERROR(VLOOKUP(B75,[3]TDSheet!$A$1019:$K$1493,13,0),0)&gt;0,0,IFERROR(VLOOKUP(B75,[3]TDSheet!$A$1019:$K$1493,13,0),0)))/1000</f>
        <v>0</v>
      </c>
      <c r="W75" s="9">
        <f ca="1">ABS(IF(IFERROR(VLOOKUP(B75,[3]TDSheet!$A$597:$K$1017,13,0),0)&gt;0,0,IFERROR(VLOOKUP(B75,[3]TDSheet!$A$597:$K$1017,13,0),0)))/1000</f>
        <v>0</v>
      </c>
      <c r="X75" s="10">
        <v>75.06</v>
      </c>
      <c r="Y75" s="10">
        <v>0</v>
      </c>
      <c r="Z75" s="10">
        <v>0</v>
      </c>
      <c r="AA75" s="10">
        <v>8.6999999999999993</v>
      </c>
      <c r="AB75" s="10">
        <v>4.99</v>
      </c>
      <c r="AC75" s="10">
        <v>7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f ca="1">IFERROR(VLOOKUP(B75,[4]TDSheet!$E$12:$AF$599,10,0)/1000,0)+IFERROR(VLOOKUP(B75,[5]TDSheet!$E$12:$N$404,10,0)/1000,0)</f>
        <v>92.576650000000001</v>
      </c>
      <c r="AO75" s="10">
        <v>0</v>
      </c>
      <c r="AP75" s="9">
        <f ca="1">IFERROR(VLOOKUP(B75,[4]TDSheet!$E$12:$AF$599,27,0),0)/1000+IFERROR(VLOOKUP(B75,[5]TDSheet!$E$12:$S$404,15,0),0)</f>
        <v>1225.7673500000001</v>
      </c>
      <c r="AQ75" s="9">
        <f ca="1">ABS(IF(IFERROR(VLOOKUP(B75,[4]TDSheet!$E$12:$AF$599,28,0),0)&gt;0,0,IFERROR(VLOOKUP(B75,[4]TDSheet!$E$12:$AF$599,28,0),0)))/1000+ABS(IF(IFERROR(VLOOKUP(B75,[5]TDSheet!$E$12:$T$404,16,0),0)&gt;0,0,IFERROR(VLOOKUP(B75,[5]TDSheet!$E$12:$T$404,16,0),0)))/1000</f>
        <v>31.640090000000001</v>
      </c>
      <c r="AR75" s="10">
        <v>0</v>
      </c>
      <c r="AS75" s="9">
        <f ca="1">IFERROR(VLOOKUP(B75,[5]TDSheet!$E$12:$S$404,15,0),0)-IFERROR(VLOOKUP(B75,[5]TDSheet!$E$12:$S$404,11,0),0)</f>
        <v>0</v>
      </c>
      <c r="AT75" s="9">
        <f ca="1">IFERROR(VLOOKUP(B75,[4]TDSheet!$E$12:$AF$599,27,0),0)/1000-IFERROR(VLOOKUP(B75,[4]TDSheet!$E$12:$AF$599,11,0),0)/1000</f>
        <v>100.53017</v>
      </c>
      <c r="AU75" s="1" t="str">
        <f ca="1">VLOOKUP(B75,'[6]Дома Народной'!$E$5:$E$586,1,0)</f>
        <v>Воинская площадка, 38</v>
      </c>
    </row>
    <row r="76" spans="1:47" s="1" customFormat="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9">
        <f ca="1">IFERROR(VLOOKUP($B76,[3]TDSheet!$A$322:$K$595,8,0),0)/1000</f>
        <v>87.4589</v>
      </c>
      <c r="M76" s="9">
        <f ca="1">IFERROR(VLOOKUP($B76,[3]TDSheet!$A$7:$K$320,8,0),0)/1000</f>
        <v>0</v>
      </c>
      <c r="N76" s="9">
        <v>0</v>
      </c>
      <c r="O76" s="9">
        <f ca="1">IFERROR(VLOOKUP($B76,[3]TDSheet!$A$1495:$K$1749,8,0),0)/1000</f>
        <v>32.329509999999999</v>
      </c>
      <c r="P76" s="9">
        <f ca="1">IFERROR(VLOOKUP($B76,[3]TDSheet!$A$1019:$K$1493,8,0),0)/1000</f>
        <v>6.1671400000000007</v>
      </c>
      <c r="Q76" s="9">
        <f ca="1">IFERROR(VLOOKUP($B76,[3]TDSheet!$A$597:$K$1017,8,0),0)/1000</f>
        <v>5.9104599999999996</v>
      </c>
      <c r="R76" s="9">
        <f ca="1">ABS(IF(IFERROR(VLOOKUP(B76,[3]TDSheet!$A$322:$K$595,13,0),0)&gt;0,0,IFERROR(VLOOKUP(B76,[3]TDSheet!$A$322:$K$595,13,0),0)))/1000</f>
        <v>0</v>
      </c>
      <c r="S76" s="9">
        <f ca="1">ABS(IF(IFERROR(VLOOKUP(B76,[3]TDSheet!$A$7:$K$320,13,0),0)&gt;0,0,IFERROR(VLOOKUP(B76,[3]TDSheet!$A$7:$K$320,13,0),0)))/1000</f>
        <v>0</v>
      </c>
      <c r="T76" s="9">
        <v>0</v>
      </c>
      <c r="U76" s="9">
        <f ca="1">ABS(IF(IFERROR(VLOOKUP(B76,[3]TDSheet!$A$1495:$K$1749,13,0),0)&gt;0,0,IFERROR(VLOOKUP(B76,[3]TDSheet!$A$1495:$K$1749,13,0),0)))/1000</f>
        <v>0</v>
      </c>
      <c r="V76" s="9">
        <f ca="1">ABS(IF(IFERROR(VLOOKUP(B76,[3]TDSheet!$A$1019:$K$1493,13,0),0)&gt;0,0,IFERROR(VLOOKUP(B76,[3]TDSheet!$A$1019:$K$1493,13,0),0)))/1000</f>
        <v>0</v>
      </c>
      <c r="W76" s="9">
        <f ca="1">ABS(IF(IFERROR(VLOOKUP(B76,[3]TDSheet!$A$597:$K$1017,13,0),0)&gt;0,0,IFERROR(VLOOKUP(B76,[3]TDSheet!$A$597:$K$1017,13,0),0)))/1000</f>
        <v>0</v>
      </c>
      <c r="X76" s="10">
        <v>62.7</v>
      </c>
      <c r="Y76" s="10">
        <v>0</v>
      </c>
      <c r="Z76" s="10">
        <v>0</v>
      </c>
      <c r="AA76" s="10">
        <v>5.13</v>
      </c>
      <c r="AB76" s="10">
        <v>3</v>
      </c>
      <c r="AC76" s="10">
        <v>4.1900000000000004</v>
      </c>
      <c r="AD76" s="9">
        <v>0</v>
      </c>
      <c r="AE76" s="9">
        <v>0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f ca="1">IFERROR(VLOOKUP(B76,[4]TDSheet!$E$12:$AF$599,10,0)/1000,0)+IFERROR(VLOOKUP(B76,[5]TDSheet!$E$12:$N$404,10,0)/1000,0)</f>
        <v>39.511699999999998</v>
      </c>
      <c r="AO76" s="10">
        <v>0</v>
      </c>
      <c r="AP76" s="9">
        <f ca="1">IFERROR(VLOOKUP(B76,[4]TDSheet!$E$12:$AF$599,27,0),0)/1000+IFERROR(VLOOKUP(B76,[5]TDSheet!$E$12:$S$404,15,0),0)</f>
        <v>54.523410000000005</v>
      </c>
      <c r="AQ76" s="9">
        <f ca="1">ABS(IF(IFERROR(VLOOKUP(B76,[4]TDSheet!$E$12:$AF$599,28,0),0)&gt;0,0,IFERROR(VLOOKUP(B76,[4]TDSheet!$E$12:$AF$599,28,0),0)))/1000+ABS(IF(IFERROR(VLOOKUP(B76,[5]TDSheet!$E$12:$T$404,16,0),0)&gt;0,0,IFERROR(VLOOKUP(B76,[5]TDSheet!$E$12:$T$404,16,0),0)))/1000</f>
        <v>31.51605</v>
      </c>
      <c r="AR76" s="10">
        <v>0</v>
      </c>
      <c r="AS76" s="9">
        <f ca="1">IFERROR(VLOOKUP(B76,[5]TDSheet!$E$12:$S$404,15,0),0)-IFERROR(VLOOKUP(B76,[5]TDSheet!$E$12:$S$404,11,0),0)</f>
        <v>0</v>
      </c>
      <c r="AT76" s="9">
        <f ca="1">IFERROR(VLOOKUP(B76,[4]TDSheet!$E$12:$AF$599,27,0),0)/1000-IFERROR(VLOOKUP(B76,[4]TDSheet!$E$12:$AF$599,11,0),0)/1000</f>
        <v>51.362450000000003</v>
      </c>
      <c r="AU76" s="1" t="str">
        <f ca="1">VLOOKUP(B76,'[6]Дома Народной'!$E$5:$E$586,1,0)</f>
        <v>Воинская площадка, 43</v>
      </c>
    </row>
    <row r="77" spans="1:47" s="1" customFormat="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9">
        <f ca="1">IFERROR(VLOOKUP($B77,[3]TDSheet!$A$322:$K$595,8,0),0)/1000</f>
        <v>0</v>
      </c>
      <c r="M77" s="9">
        <f ca="1">IFERROR(VLOOKUP($B77,[3]TDSheet!$A$7:$K$320,8,0),0)/1000</f>
        <v>0</v>
      </c>
      <c r="N77" s="9">
        <v>0</v>
      </c>
      <c r="O77" s="9">
        <f ca="1">IFERROR(VLOOKUP($B77,[3]TDSheet!$A$1495:$K$1749,8,0),0)/1000</f>
        <v>0</v>
      </c>
      <c r="P77" s="9">
        <f ca="1">IFERROR(VLOOKUP($B77,[3]TDSheet!$A$1019:$K$1493,8,0),0)/1000</f>
        <v>0.33810000000000001</v>
      </c>
      <c r="Q77" s="9">
        <f ca="1">IFERROR(VLOOKUP($B77,[3]TDSheet!$A$597:$K$1017,8,0),0)/1000</f>
        <v>0</v>
      </c>
      <c r="R77" s="9">
        <f ca="1">ABS(IF(IFERROR(VLOOKUP(B77,[3]TDSheet!$A$322:$K$595,13,0),0)&gt;0,0,IFERROR(VLOOKUP(B77,[3]TDSheet!$A$322:$K$595,13,0),0)))/1000</f>
        <v>0</v>
      </c>
      <c r="S77" s="9">
        <f ca="1">ABS(IF(IFERROR(VLOOKUP(B77,[3]TDSheet!$A$7:$K$320,13,0),0)&gt;0,0,IFERROR(VLOOKUP(B77,[3]TDSheet!$A$7:$K$320,13,0),0)))/1000</f>
        <v>0</v>
      </c>
      <c r="T77" s="9">
        <v>0</v>
      </c>
      <c r="U77" s="9">
        <f ca="1">ABS(IF(IFERROR(VLOOKUP(B77,[3]TDSheet!$A$1495:$K$1749,13,0),0)&gt;0,0,IFERROR(VLOOKUP(B77,[3]TDSheet!$A$1495:$K$1749,13,0),0)))/1000</f>
        <v>0</v>
      </c>
      <c r="V77" s="9">
        <f ca="1">ABS(IF(IFERROR(VLOOKUP(B77,[3]TDSheet!$A$1019:$K$1493,13,0),0)&gt;0,0,IFERROR(VLOOKUP(B77,[3]TDSheet!$A$1019:$K$1493,13,0),0)))/1000</f>
        <v>0</v>
      </c>
      <c r="W77" s="9">
        <f ca="1">ABS(IF(IFERROR(VLOOKUP(B77,[3]TDSheet!$A$597:$K$1017,13,0),0)&gt;0,0,IFERROR(VLOOKUP(B77,[3]TDSheet!$A$597:$K$1017,13,0),0)))/1000</f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f ca="1">IFERROR(VLOOKUP(B77,[4]TDSheet!$E$12:$AF$599,10,0)/1000,0)+IFERROR(VLOOKUP(B77,[5]TDSheet!$E$12:$N$404,10,0)/1000,0)</f>
        <v>0</v>
      </c>
      <c r="AO77" s="10">
        <v>0</v>
      </c>
      <c r="AP77" s="9">
        <f ca="1">IFERROR(VLOOKUP(B77,[4]TDSheet!$E$12:$AF$599,27,0),0)/1000+IFERROR(VLOOKUP(B77,[5]TDSheet!$E$12:$S$404,15,0),0)</f>
        <v>14.929320000000001</v>
      </c>
      <c r="AQ77" s="9">
        <f ca="1">ABS(IF(IFERROR(VLOOKUP(B77,[4]TDSheet!$E$12:$AF$599,28,0),0)&gt;0,0,IFERROR(VLOOKUP(B77,[4]TDSheet!$E$12:$AF$599,28,0),0)))/1000+ABS(IF(IFERROR(VLOOKUP(B77,[5]TDSheet!$E$12:$T$404,16,0),0)&gt;0,0,IFERROR(VLOOKUP(B77,[5]TDSheet!$E$12:$T$404,16,0),0)))/1000</f>
        <v>33.58352</v>
      </c>
      <c r="AR77" s="10">
        <v>0</v>
      </c>
      <c r="AS77" s="9">
        <f ca="1">IFERROR(VLOOKUP(B77,[5]TDSheet!$E$12:$S$404,15,0),0)-IFERROR(VLOOKUP(B77,[5]TDSheet!$E$12:$S$404,11,0),0)</f>
        <v>0</v>
      </c>
      <c r="AT77" s="9">
        <f ca="1">IFERROR(VLOOKUP(B77,[4]TDSheet!$E$12:$AF$599,27,0),0)/1000-IFERROR(VLOOKUP(B77,[4]TDSheet!$E$12:$AF$599,11,0),0)/1000</f>
        <v>14.929320000000001</v>
      </c>
      <c r="AU77" s="1" t="str">
        <f ca="1">VLOOKUP(B77,'[6]Дома Народной'!$E$5:$E$586,1,0)</f>
        <v>Волжская, 29</v>
      </c>
    </row>
    <row r="78" spans="1:47" s="1" customFormat="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9">
        <f ca="1">IFERROR(VLOOKUP($B78,[3]TDSheet!$A$322:$K$595,8,0),0)/1000</f>
        <v>97.64237</v>
      </c>
      <c r="M78" s="9">
        <f ca="1">IFERROR(VLOOKUP($B78,[3]TDSheet!$A$7:$K$320,8,0),0)/1000</f>
        <v>0.35389999999999999</v>
      </c>
      <c r="N78" s="9">
        <v>0</v>
      </c>
      <c r="O78" s="9">
        <f ca="1">IFERROR(VLOOKUP($B78,[3]TDSheet!$A$1495:$K$1749,8,0),0)/1000</f>
        <v>86.646119999999996</v>
      </c>
      <c r="P78" s="9">
        <f ca="1">IFERROR(VLOOKUP($B78,[3]TDSheet!$A$1019:$K$1493,8,0),0)/1000</f>
        <v>6.6554399999999996</v>
      </c>
      <c r="Q78" s="9">
        <f ca="1">IFERROR(VLOOKUP($B78,[3]TDSheet!$A$597:$K$1017,8,0),0)/1000</f>
        <v>10.78664</v>
      </c>
      <c r="R78" s="9">
        <f ca="1">ABS(IF(IFERROR(VLOOKUP(B78,[3]TDSheet!$A$322:$K$595,13,0),0)&gt;0,0,IFERROR(VLOOKUP(B78,[3]TDSheet!$A$322:$K$595,13,0),0)))/1000</f>
        <v>0</v>
      </c>
      <c r="S78" s="9">
        <f ca="1">ABS(IF(IFERROR(VLOOKUP(B78,[3]TDSheet!$A$7:$K$320,13,0),0)&gt;0,0,IFERROR(VLOOKUP(B78,[3]TDSheet!$A$7:$K$320,13,0),0)))/1000</f>
        <v>0</v>
      </c>
      <c r="T78" s="9">
        <v>0</v>
      </c>
      <c r="U78" s="9">
        <f ca="1">ABS(IF(IFERROR(VLOOKUP(B78,[3]TDSheet!$A$1495:$K$1749,13,0),0)&gt;0,0,IFERROR(VLOOKUP(B78,[3]TDSheet!$A$1495:$K$1749,13,0),0)))/1000</f>
        <v>0</v>
      </c>
      <c r="V78" s="9">
        <f ca="1">ABS(IF(IFERROR(VLOOKUP(B78,[3]TDSheet!$A$1019:$K$1493,13,0),0)&gt;0,0,IFERROR(VLOOKUP(B78,[3]TDSheet!$A$1019:$K$1493,13,0),0)))/1000</f>
        <v>0</v>
      </c>
      <c r="W78" s="9">
        <f ca="1">ABS(IF(IFERROR(VLOOKUP(B78,[3]TDSheet!$A$597:$K$1017,13,0),0)&gt;0,0,IFERROR(VLOOKUP(B78,[3]TDSheet!$A$597:$K$1017,13,0),0)))/1000</f>
        <v>0</v>
      </c>
      <c r="X78" s="10">
        <v>44.6</v>
      </c>
      <c r="Y78" s="10">
        <v>0</v>
      </c>
      <c r="Z78" s="10">
        <v>0</v>
      </c>
      <c r="AA78" s="10">
        <v>9.1199999999999992</v>
      </c>
      <c r="AB78" s="10">
        <v>2.25</v>
      </c>
      <c r="AC78" s="10">
        <v>3.9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0</v>
      </c>
      <c r="AM78" s="9">
        <v>0</v>
      </c>
      <c r="AN78" s="9">
        <f ca="1">IFERROR(VLOOKUP(B78,[4]TDSheet!$E$12:$AF$599,10,0)/1000,0)+IFERROR(VLOOKUP(B78,[5]TDSheet!$E$12:$N$404,10,0)/1000,0)</f>
        <v>41.299859999999995</v>
      </c>
      <c r="AO78" s="10">
        <v>0</v>
      </c>
      <c r="AP78" s="9">
        <f ca="1">IFERROR(VLOOKUP(B78,[4]TDSheet!$E$12:$AF$599,27,0),0)/1000+IFERROR(VLOOKUP(B78,[5]TDSheet!$E$12:$S$404,15,0),0)</f>
        <v>1377.64022</v>
      </c>
      <c r="AQ78" s="9">
        <f ca="1">ABS(IF(IFERROR(VLOOKUP(B78,[4]TDSheet!$E$12:$AF$599,28,0),0)&gt;0,0,IFERROR(VLOOKUP(B78,[4]TDSheet!$E$12:$AF$599,28,0),0)))/1000+ABS(IF(IFERROR(VLOOKUP(B78,[5]TDSheet!$E$12:$T$404,16,0),0)&gt;0,0,IFERROR(VLOOKUP(B78,[5]TDSheet!$E$12:$T$404,16,0),0)))/1000</f>
        <v>15.170530000000001</v>
      </c>
      <c r="AR78" s="10">
        <v>0</v>
      </c>
      <c r="AS78" s="9">
        <f ca="1">IFERROR(VLOOKUP(B78,[5]TDSheet!$E$12:$S$404,15,0),0)-IFERROR(VLOOKUP(B78,[5]TDSheet!$E$12:$S$404,11,0),0)</f>
        <v>299.74</v>
      </c>
      <c r="AT78" s="9">
        <f ca="1">IFERROR(VLOOKUP(B78,[4]TDSheet!$E$12:$AF$599,27,0),0)/1000-IFERROR(VLOOKUP(B78,[4]TDSheet!$E$12:$AF$599,11,0),0)/1000</f>
        <v>28.823039999999999</v>
      </c>
      <c r="AU78" s="1" t="str">
        <f ca="1">VLOOKUP(B78,'[6]Дома Народной'!$E$5:$E$586,1,0)</f>
        <v>Волжская, 38</v>
      </c>
    </row>
    <row r="79" spans="1:47" s="1" customFormat="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9">
        <f ca="1">IFERROR(VLOOKUP($B79,[3]TDSheet!$A$322:$K$595,8,0),0)/1000</f>
        <v>66.731490000000008</v>
      </c>
      <c r="M79" s="9">
        <f ca="1">IFERROR(VLOOKUP($B79,[3]TDSheet!$A$7:$K$320,8,0),0)/1000</f>
        <v>0.35567000000000004</v>
      </c>
      <c r="N79" s="9">
        <v>0</v>
      </c>
      <c r="O79" s="9">
        <f ca="1">IFERROR(VLOOKUP($B79,[3]TDSheet!$A$1495:$K$1749,8,0),0)/1000</f>
        <v>137.13723000000002</v>
      </c>
      <c r="P79" s="9">
        <f ca="1">IFERROR(VLOOKUP($B79,[3]TDSheet!$A$1019:$K$1493,8,0),0)/1000</f>
        <v>11.903510000000001</v>
      </c>
      <c r="Q79" s="9">
        <f ca="1">IFERROR(VLOOKUP($B79,[3]TDSheet!$A$597:$K$1017,8,0),0)/1000</f>
        <v>19.62472</v>
      </c>
      <c r="R79" s="9">
        <f ca="1">ABS(IF(IFERROR(VLOOKUP(B79,[3]TDSheet!$A$322:$K$595,13,0),0)&gt;0,0,IFERROR(VLOOKUP(B79,[3]TDSheet!$A$322:$K$595,13,0),0)))/1000</f>
        <v>0</v>
      </c>
      <c r="S79" s="9">
        <f ca="1">ABS(IF(IFERROR(VLOOKUP(B79,[3]TDSheet!$A$7:$K$320,13,0),0)&gt;0,0,IFERROR(VLOOKUP(B79,[3]TDSheet!$A$7:$K$320,13,0),0)))/1000</f>
        <v>0</v>
      </c>
      <c r="T79" s="9">
        <v>0</v>
      </c>
      <c r="U79" s="9">
        <f ca="1">ABS(IF(IFERROR(VLOOKUP(B79,[3]TDSheet!$A$1495:$K$1749,13,0),0)&gt;0,0,IFERROR(VLOOKUP(B79,[3]TDSheet!$A$1495:$K$1749,13,0),0)))/1000</f>
        <v>0</v>
      </c>
      <c r="V79" s="9">
        <f ca="1">ABS(IF(IFERROR(VLOOKUP(B79,[3]TDSheet!$A$1019:$K$1493,13,0),0)&gt;0,0,IFERROR(VLOOKUP(B79,[3]TDSheet!$A$1019:$K$1493,13,0),0)))/1000</f>
        <v>0</v>
      </c>
      <c r="W79" s="9">
        <f ca="1">ABS(IF(IFERROR(VLOOKUP(B79,[3]TDSheet!$A$597:$K$1017,13,0),0)&gt;0,0,IFERROR(VLOOKUP(B79,[3]TDSheet!$A$597:$K$1017,13,0),0)))/1000</f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f ca="1">IFERROR(VLOOKUP(B79,[4]TDSheet!$E$12:$AF$599,10,0)/1000,0)+IFERROR(VLOOKUP(B79,[5]TDSheet!$E$12:$N$404,10,0)/1000,0)</f>
        <v>52.197789999999998</v>
      </c>
      <c r="AO79" s="10">
        <v>0</v>
      </c>
      <c r="AP79" s="9">
        <f ca="1">IFERROR(VLOOKUP(B79,[4]TDSheet!$E$12:$AF$599,27,0),0)/1000+IFERROR(VLOOKUP(B79,[5]TDSheet!$E$12:$S$404,15,0),0)</f>
        <v>1762.7268399999998</v>
      </c>
      <c r="AQ79" s="9">
        <f ca="1">ABS(IF(IFERROR(VLOOKUP(B79,[4]TDSheet!$E$12:$AF$599,28,0),0)&gt;0,0,IFERROR(VLOOKUP(B79,[4]TDSheet!$E$12:$AF$599,28,0),0)))/1000+ABS(IF(IFERROR(VLOOKUP(B79,[5]TDSheet!$E$12:$T$404,16,0),0)&gt;0,0,IFERROR(VLOOKUP(B79,[5]TDSheet!$E$12:$T$404,16,0),0)))/1000</f>
        <v>14.907780000000001</v>
      </c>
      <c r="AR79" s="10">
        <v>0</v>
      </c>
      <c r="AS79" s="9">
        <f ca="1">IFERROR(VLOOKUP(B79,[5]TDSheet!$E$12:$S$404,15,0),0)-IFERROR(VLOOKUP(B79,[5]TDSheet!$E$12:$S$404,11,0),0)</f>
        <v>283.25</v>
      </c>
      <c r="AT79" s="9">
        <f ca="1">IFERROR(VLOOKUP(B79,[4]TDSheet!$E$12:$AF$599,27,0),0)/1000-IFERROR(VLOOKUP(B79,[4]TDSheet!$E$12:$AF$599,11,0),0)/1000</f>
        <v>28.878870000000003</v>
      </c>
      <c r="AU79" s="1" t="str">
        <f ca="1">VLOOKUP(B79,'[6]Дома Народной'!$E$5:$E$586,1,0)</f>
        <v>Волжская, 40</v>
      </c>
    </row>
    <row r="80" spans="1:47" s="1" customFormat="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9">
        <f ca="1">IFERROR(VLOOKUP($B80,[3]TDSheet!$A$322:$K$595,8,0),0)/1000</f>
        <v>67.669610000000006</v>
      </c>
      <c r="M80" s="9">
        <f ca="1">IFERROR(VLOOKUP($B80,[3]TDSheet!$A$7:$K$320,8,0),0)/1000</f>
        <v>0.35389999999999999</v>
      </c>
      <c r="N80" s="9">
        <v>0</v>
      </c>
      <c r="O80" s="9">
        <f ca="1">IFERROR(VLOOKUP($B80,[3]TDSheet!$A$1495:$K$1749,8,0),0)/1000</f>
        <v>122.69907000000001</v>
      </c>
      <c r="P80" s="9">
        <f ca="1">IFERROR(VLOOKUP($B80,[3]TDSheet!$A$1019:$K$1493,8,0),0)/1000</f>
        <v>10.459370000000002</v>
      </c>
      <c r="Q80" s="9">
        <f ca="1">IFERROR(VLOOKUP($B80,[3]TDSheet!$A$597:$K$1017,8,0),0)/1000</f>
        <v>14.9894</v>
      </c>
      <c r="R80" s="9">
        <f ca="1">ABS(IF(IFERROR(VLOOKUP(B80,[3]TDSheet!$A$322:$K$595,13,0),0)&gt;0,0,IFERROR(VLOOKUP(B80,[3]TDSheet!$A$322:$K$595,13,0),0)))/1000</f>
        <v>0</v>
      </c>
      <c r="S80" s="9">
        <f ca="1">ABS(IF(IFERROR(VLOOKUP(B80,[3]TDSheet!$A$7:$K$320,13,0),0)&gt;0,0,IFERROR(VLOOKUP(B80,[3]TDSheet!$A$7:$K$320,13,0),0)))/1000</f>
        <v>0</v>
      </c>
      <c r="T80" s="9">
        <v>0</v>
      </c>
      <c r="U80" s="9">
        <f ca="1">ABS(IF(IFERROR(VLOOKUP(B80,[3]TDSheet!$A$1495:$K$1749,13,0),0)&gt;0,0,IFERROR(VLOOKUP(B80,[3]TDSheet!$A$1495:$K$1749,13,0),0)))/1000</f>
        <v>0</v>
      </c>
      <c r="V80" s="9">
        <f ca="1">ABS(IF(IFERROR(VLOOKUP(B80,[3]TDSheet!$A$1019:$K$1493,13,0),0)&gt;0,0,IFERROR(VLOOKUP(B80,[3]TDSheet!$A$1019:$K$1493,13,0),0)))/1000</f>
        <v>0</v>
      </c>
      <c r="W80" s="9">
        <f ca="1">ABS(IF(IFERROR(VLOOKUP(B80,[3]TDSheet!$A$597:$K$1017,13,0),0)&gt;0,0,IFERROR(VLOOKUP(B80,[3]TDSheet!$A$597:$K$1017,13,0),0)))/1000</f>
        <v>0</v>
      </c>
      <c r="X80" s="10">
        <v>48.28</v>
      </c>
      <c r="Y80" s="10">
        <v>0</v>
      </c>
      <c r="Z80" s="10">
        <v>0</v>
      </c>
      <c r="AA80" s="10">
        <v>16.11</v>
      </c>
      <c r="AB80" s="10">
        <v>6.3</v>
      </c>
      <c r="AC80" s="10">
        <v>9.59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f ca="1">IFERROR(VLOOKUP(B80,[4]TDSheet!$E$12:$AF$599,10,0)/1000,0)+IFERROR(VLOOKUP(B80,[5]TDSheet!$E$12:$N$404,10,0)/1000,0)</f>
        <v>55.731859999999998</v>
      </c>
      <c r="AO80" s="10">
        <v>0</v>
      </c>
      <c r="AP80" s="9">
        <f ca="1">IFERROR(VLOOKUP(B80,[4]TDSheet!$E$12:$AF$599,27,0),0)/1000+IFERROR(VLOOKUP(B80,[5]TDSheet!$E$12:$S$404,15,0),0)</f>
        <v>1766.70922</v>
      </c>
      <c r="AQ80" s="9">
        <f ca="1">ABS(IF(IFERROR(VLOOKUP(B80,[4]TDSheet!$E$12:$AF$599,28,0),0)&gt;0,0,IFERROR(VLOOKUP(B80,[4]TDSheet!$E$12:$AF$599,28,0),0)))/1000+ABS(IF(IFERROR(VLOOKUP(B80,[5]TDSheet!$E$12:$T$404,16,0),0)&gt;0,0,IFERROR(VLOOKUP(B80,[5]TDSheet!$E$12:$T$404,16,0),0)))/1000</f>
        <v>11.006950000000002</v>
      </c>
      <c r="AR80" s="10">
        <v>0</v>
      </c>
      <c r="AS80" s="9">
        <f ca="1">IFERROR(VLOOKUP(B80,[5]TDSheet!$E$12:$S$404,15,0),0)-IFERROR(VLOOKUP(B80,[5]TDSheet!$E$12:$S$404,11,0),0)</f>
        <v>296.6400000000001</v>
      </c>
      <c r="AT80" s="9">
        <f ca="1">IFERROR(VLOOKUP(B80,[4]TDSheet!$E$12:$AF$599,27,0),0)/1000-IFERROR(VLOOKUP(B80,[4]TDSheet!$E$12:$AF$599,11,0),0)/1000</f>
        <v>34.1935</v>
      </c>
      <c r="AU80" s="1" t="str">
        <f ca="1">VLOOKUP(B80,'[6]Дома Народной'!$E$5:$E$586,1,0)</f>
        <v>Волжская, 40-а</v>
      </c>
    </row>
    <row r="81" spans="1:47" s="1" customFormat="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9">
        <f ca="1">IFERROR(VLOOKUP($B81,[3]TDSheet!$A$322:$K$595,8,0),0)/1000</f>
        <v>99.701940000000008</v>
      </c>
      <c r="M81" s="9">
        <f ca="1">IFERROR(VLOOKUP($B81,[3]TDSheet!$A$7:$K$320,8,0),0)/1000</f>
        <v>0.35575999999999997</v>
      </c>
      <c r="N81" s="9">
        <v>0</v>
      </c>
      <c r="O81" s="9">
        <f ca="1">IFERROR(VLOOKUP($B81,[3]TDSheet!$A$1495:$K$1749,8,0),0)/1000</f>
        <v>78.297409999999999</v>
      </c>
      <c r="P81" s="9">
        <f ca="1">IFERROR(VLOOKUP($B81,[3]TDSheet!$A$1019:$K$1493,8,0),0)/1000</f>
        <v>11.66728</v>
      </c>
      <c r="Q81" s="9">
        <f ca="1">IFERROR(VLOOKUP($B81,[3]TDSheet!$A$597:$K$1017,8,0),0)/1000</f>
        <v>16.77544</v>
      </c>
      <c r="R81" s="9">
        <f ca="1">ABS(IF(IFERROR(VLOOKUP(B81,[3]TDSheet!$A$322:$K$595,13,0),0)&gt;0,0,IFERROR(VLOOKUP(B81,[3]TDSheet!$A$322:$K$595,13,0),0)))/1000</f>
        <v>0</v>
      </c>
      <c r="S81" s="9">
        <f ca="1">ABS(IF(IFERROR(VLOOKUP(B81,[3]TDSheet!$A$7:$K$320,13,0),0)&gt;0,0,IFERROR(VLOOKUP(B81,[3]TDSheet!$A$7:$K$320,13,0),0)))/1000</f>
        <v>0</v>
      </c>
      <c r="T81" s="9">
        <v>0</v>
      </c>
      <c r="U81" s="9">
        <f ca="1">ABS(IF(IFERROR(VLOOKUP(B81,[3]TDSheet!$A$1495:$K$1749,13,0),0)&gt;0,0,IFERROR(VLOOKUP(B81,[3]TDSheet!$A$1495:$K$1749,13,0),0)))/1000</f>
        <v>0</v>
      </c>
      <c r="V81" s="9">
        <f ca="1">ABS(IF(IFERROR(VLOOKUP(B81,[3]TDSheet!$A$1019:$K$1493,13,0),0)&gt;0,0,IFERROR(VLOOKUP(B81,[3]TDSheet!$A$1019:$K$1493,13,0),0)))/1000</f>
        <v>0</v>
      </c>
      <c r="W81" s="9">
        <f ca="1">ABS(IF(IFERROR(VLOOKUP(B81,[3]TDSheet!$A$597:$K$1017,13,0),0)&gt;0,0,IFERROR(VLOOKUP(B81,[3]TDSheet!$A$597:$K$1017,13,0),0)))/1000</f>
        <v>0</v>
      </c>
      <c r="X81" s="10">
        <v>34.86</v>
      </c>
      <c r="Y81" s="10">
        <v>0</v>
      </c>
      <c r="Z81" s="10">
        <v>0</v>
      </c>
      <c r="AA81" s="10">
        <v>13.71</v>
      </c>
      <c r="AB81" s="10">
        <v>5.01</v>
      </c>
      <c r="AC81" s="10">
        <v>7.77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f ca="1">IFERROR(VLOOKUP(B81,[4]TDSheet!$E$12:$AF$599,10,0)/1000,0)+IFERROR(VLOOKUP(B81,[5]TDSheet!$E$12:$N$404,10,0)/1000,0)</f>
        <v>44.94032</v>
      </c>
      <c r="AO81" s="10">
        <v>0</v>
      </c>
      <c r="AP81" s="9">
        <f ca="1">IFERROR(VLOOKUP(B81,[4]TDSheet!$E$12:$AF$599,27,0),0)/1000+IFERROR(VLOOKUP(B81,[5]TDSheet!$E$12:$S$404,15,0),0)</f>
        <v>1400.24091</v>
      </c>
      <c r="AQ81" s="9">
        <f ca="1">ABS(IF(IFERROR(VLOOKUP(B81,[4]TDSheet!$E$12:$AF$599,28,0),0)&gt;0,0,IFERROR(VLOOKUP(B81,[4]TDSheet!$E$12:$AF$599,28,0),0)))/1000+ABS(IF(IFERROR(VLOOKUP(B81,[5]TDSheet!$E$12:$T$404,16,0),0)&gt;0,0,IFERROR(VLOOKUP(B81,[5]TDSheet!$E$12:$T$404,16,0),0)))/1000</f>
        <v>25.629939999999998</v>
      </c>
      <c r="AR81" s="10">
        <v>0</v>
      </c>
      <c r="AS81" s="9">
        <f ca="1">IFERROR(VLOOKUP(B81,[5]TDSheet!$E$12:$S$404,15,0),0)-IFERROR(VLOOKUP(B81,[5]TDSheet!$E$12:$S$404,11,0),0)</f>
        <v>301.82000000000016</v>
      </c>
      <c r="AT81" s="9">
        <f ca="1">IFERROR(VLOOKUP(B81,[4]TDSheet!$E$12:$AF$599,27,0),0)/1000-IFERROR(VLOOKUP(B81,[4]TDSheet!$E$12:$AF$599,11,0),0)/1000</f>
        <v>34.287260000000003</v>
      </c>
      <c r="AU81" s="1" t="str">
        <f ca="1">VLOOKUP(B81,'[6]Дома Народной'!$E$5:$E$586,1,0)</f>
        <v>Волжская, 42</v>
      </c>
    </row>
    <row r="82" spans="1:47" s="1" customFormat="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9">
        <f ca="1">IFERROR(VLOOKUP($B82,[3]TDSheet!$A$322:$K$595,8,0),0)/1000</f>
        <v>100.34358999999999</v>
      </c>
      <c r="M82" s="9">
        <f ca="1">IFERROR(VLOOKUP($B82,[3]TDSheet!$A$7:$K$320,8,0),0)/1000</f>
        <v>0.35567000000000004</v>
      </c>
      <c r="N82" s="9">
        <v>0</v>
      </c>
      <c r="O82" s="9">
        <f ca="1">IFERROR(VLOOKUP($B82,[3]TDSheet!$A$1495:$K$1749,8,0),0)/1000</f>
        <v>108.81573</v>
      </c>
      <c r="P82" s="9">
        <f ca="1">IFERROR(VLOOKUP($B82,[3]TDSheet!$A$1019:$K$1493,8,0),0)/1000</f>
        <v>19.416310000000003</v>
      </c>
      <c r="Q82" s="9">
        <f ca="1">IFERROR(VLOOKUP($B82,[3]TDSheet!$A$597:$K$1017,8,0),0)/1000</f>
        <v>26.307020000000001</v>
      </c>
      <c r="R82" s="9">
        <f ca="1">ABS(IF(IFERROR(VLOOKUP(B82,[3]TDSheet!$A$322:$K$595,13,0),0)&gt;0,0,IFERROR(VLOOKUP(B82,[3]TDSheet!$A$322:$K$595,13,0),0)))/1000</f>
        <v>0</v>
      </c>
      <c r="S82" s="9">
        <f ca="1">ABS(IF(IFERROR(VLOOKUP(B82,[3]TDSheet!$A$7:$K$320,13,0),0)&gt;0,0,IFERROR(VLOOKUP(B82,[3]TDSheet!$A$7:$K$320,13,0),0)))/1000</f>
        <v>0</v>
      </c>
      <c r="T82" s="9">
        <v>0</v>
      </c>
      <c r="U82" s="9">
        <f ca="1">ABS(IF(IFERROR(VLOOKUP(B82,[3]TDSheet!$A$1495:$K$1749,13,0),0)&gt;0,0,IFERROR(VLOOKUP(B82,[3]TDSheet!$A$1495:$K$1749,13,0),0)))/1000</f>
        <v>0</v>
      </c>
      <c r="V82" s="9">
        <f ca="1">ABS(IF(IFERROR(VLOOKUP(B82,[3]TDSheet!$A$1019:$K$1493,13,0),0)&gt;0,0,IFERROR(VLOOKUP(B82,[3]TDSheet!$A$1019:$K$1493,13,0),0)))/1000</f>
        <v>0</v>
      </c>
      <c r="W82" s="9">
        <f ca="1">ABS(IF(IFERROR(VLOOKUP(B82,[3]TDSheet!$A$597:$K$1017,13,0),0)&gt;0,0,IFERROR(VLOOKUP(B82,[3]TDSheet!$A$597:$K$1017,13,0),0)))/1000</f>
        <v>0</v>
      </c>
      <c r="X82" s="10">
        <v>36.119999999999997</v>
      </c>
      <c r="Y82" s="10">
        <v>0</v>
      </c>
      <c r="Z82" s="10">
        <v>0</v>
      </c>
      <c r="AA82" s="10">
        <v>8.19</v>
      </c>
      <c r="AB82" s="10">
        <v>3.79</v>
      </c>
      <c r="AC82" s="10">
        <v>5.55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f ca="1">IFERROR(VLOOKUP(B82,[4]TDSheet!$E$12:$AF$599,10,0)/1000,0)+IFERROR(VLOOKUP(B82,[5]TDSheet!$E$12:$N$404,10,0)/1000,0)</f>
        <v>50.504529999999995</v>
      </c>
      <c r="AO82" s="10">
        <v>0</v>
      </c>
      <c r="AP82" s="9">
        <f ca="1">IFERROR(VLOOKUP(B82,[4]TDSheet!$E$12:$AF$599,27,0),0)/1000+IFERROR(VLOOKUP(B82,[5]TDSheet!$E$12:$S$404,15,0),0)</f>
        <v>1629.2089800000001</v>
      </c>
      <c r="AQ82" s="9">
        <f ca="1">ABS(IF(IFERROR(VLOOKUP(B82,[4]TDSheet!$E$12:$AF$599,28,0),0)&gt;0,0,IFERROR(VLOOKUP(B82,[4]TDSheet!$E$12:$AF$599,28,0),0)))/1000+ABS(IF(IFERROR(VLOOKUP(B82,[5]TDSheet!$E$12:$T$404,16,0),0)&gt;0,0,IFERROR(VLOOKUP(B82,[5]TDSheet!$E$12:$T$404,16,0),0)))/1000</f>
        <v>24.08841</v>
      </c>
      <c r="AR82" s="10">
        <v>0</v>
      </c>
      <c r="AS82" s="9">
        <f ca="1">IFERROR(VLOOKUP(B82,[5]TDSheet!$E$12:$S$404,15,0),0)-IFERROR(VLOOKUP(B82,[5]TDSheet!$E$12:$S$404,11,0),0)</f>
        <v>298.15000000000009</v>
      </c>
      <c r="AT82" s="9">
        <f ca="1">IFERROR(VLOOKUP(B82,[4]TDSheet!$E$12:$AF$599,27,0),0)/1000-IFERROR(VLOOKUP(B82,[4]TDSheet!$E$12:$AF$599,11,0),0)/1000</f>
        <v>35.521450000000009</v>
      </c>
      <c r="AU82" s="1" t="str">
        <f ca="1">VLOOKUP(B82,'[6]Дома Народной'!$E$5:$E$586,1,0)</f>
        <v>Волжская, 42-а</v>
      </c>
    </row>
    <row r="83" spans="1:47" s="1" customFormat="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9">
        <f ca="1">IFERROR(VLOOKUP($B83,[3]TDSheet!$A$322:$K$595,8,0),0)/1000</f>
        <v>67.284480000000002</v>
      </c>
      <c r="M83" s="9">
        <f ca="1">IFERROR(VLOOKUP($B83,[3]TDSheet!$A$7:$K$320,8,0),0)/1000</f>
        <v>0.35389999999999999</v>
      </c>
      <c r="N83" s="9">
        <v>0</v>
      </c>
      <c r="O83" s="9">
        <f ca="1">IFERROR(VLOOKUP($B83,[3]TDSheet!$A$1495:$K$1749,8,0),0)/1000</f>
        <v>126.59361</v>
      </c>
      <c r="P83" s="9">
        <f ca="1">IFERROR(VLOOKUP($B83,[3]TDSheet!$A$1019:$K$1493,8,0),0)/1000</f>
        <v>8.2497500000000006</v>
      </c>
      <c r="Q83" s="9">
        <f ca="1">IFERROR(VLOOKUP($B83,[3]TDSheet!$A$597:$K$1017,8,0),0)/1000</f>
        <v>12.107299999999999</v>
      </c>
      <c r="R83" s="9">
        <f ca="1">ABS(IF(IFERROR(VLOOKUP(B83,[3]TDSheet!$A$322:$K$595,13,0),0)&gt;0,0,IFERROR(VLOOKUP(B83,[3]TDSheet!$A$322:$K$595,13,0),0)))/1000</f>
        <v>0</v>
      </c>
      <c r="S83" s="9">
        <f ca="1">ABS(IF(IFERROR(VLOOKUP(B83,[3]TDSheet!$A$7:$K$320,13,0),0)&gt;0,0,IFERROR(VLOOKUP(B83,[3]TDSheet!$A$7:$K$320,13,0),0)))/1000</f>
        <v>0</v>
      </c>
      <c r="T83" s="9">
        <v>0</v>
      </c>
      <c r="U83" s="9">
        <f ca="1">ABS(IF(IFERROR(VLOOKUP(B83,[3]TDSheet!$A$1495:$K$1749,13,0),0)&gt;0,0,IFERROR(VLOOKUP(B83,[3]TDSheet!$A$1495:$K$1749,13,0),0)))/1000</f>
        <v>0</v>
      </c>
      <c r="V83" s="9">
        <f ca="1">ABS(IF(IFERROR(VLOOKUP(B83,[3]TDSheet!$A$1019:$K$1493,13,0),0)&gt;0,0,IFERROR(VLOOKUP(B83,[3]TDSheet!$A$1019:$K$1493,13,0),0)))/1000</f>
        <v>0</v>
      </c>
      <c r="W83" s="9">
        <f ca="1">ABS(IF(IFERROR(VLOOKUP(B83,[3]TDSheet!$A$597:$K$1017,13,0),0)&gt;0,0,IFERROR(VLOOKUP(B83,[3]TDSheet!$A$597:$K$1017,13,0),0)))/1000</f>
        <v>0</v>
      </c>
      <c r="X83" s="10">
        <v>41.9</v>
      </c>
      <c r="Y83" s="10">
        <v>0</v>
      </c>
      <c r="Z83" s="10">
        <v>0</v>
      </c>
      <c r="AA83" s="10">
        <v>5.59</v>
      </c>
      <c r="AB83" s="10">
        <v>5.96</v>
      </c>
      <c r="AC83" s="10">
        <v>7.69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f ca="1">IFERROR(VLOOKUP(B83,[4]TDSheet!$E$12:$AF$599,10,0)/1000,0)+IFERROR(VLOOKUP(B83,[5]TDSheet!$E$12:$N$404,10,0)/1000,0)</f>
        <v>36.153220000000005</v>
      </c>
      <c r="AO83" s="10">
        <v>0</v>
      </c>
      <c r="AP83" s="9">
        <f ca="1">IFERROR(VLOOKUP(B83,[4]TDSheet!$E$12:$AF$599,27,0),0)/1000+IFERROR(VLOOKUP(B83,[5]TDSheet!$E$12:$S$404,15,0),0)</f>
        <v>1144.64516</v>
      </c>
      <c r="AQ83" s="9">
        <f ca="1">ABS(IF(IFERROR(VLOOKUP(B83,[4]TDSheet!$E$12:$AF$599,28,0),0)&gt;0,0,IFERROR(VLOOKUP(B83,[4]TDSheet!$E$12:$AF$599,28,0),0)))/1000+ABS(IF(IFERROR(VLOOKUP(B83,[5]TDSheet!$E$12:$T$404,16,0),0)&gt;0,0,IFERROR(VLOOKUP(B83,[5]TDSheet!$E$12:$T$404,16,0),0)))/1000</f>
        <v>17.473740000000003</v>
      </c>
      <c r="AR83" s="10">
        <v>0</v>
      </c>
      <c r="AS83" s="9">
        <f ca="1">IFERROR(VLOOKUP(B83,[5]TDSheet!$E$12:$S$404,15,0),0)-IFERROR(VLOOKUP(B83,[5]TDSheet!$E$12:$S$404,11,0),0)</f>
        <v>285.26</v>
      </c>
      <c r="AT83" s="9">
        <f ca="1">IFERROR(VLOOKUP(B83,[4]TDSheet!$E$12:$AF$599,27,0),0)/1000-IFERROR(VLOOKUP(B83,[4]TDSheet!$E$12:$AF$599,11,0),0)/1000</f>
        <v>26.883330000000001</v>
      </c>
      <c r="AU83" s="1" t="str">
        <f ca="1">VLOOKUP(B83,'[6]Дома Народной'!$E$5:$E$586,1,0)</f>
        <v>Волжская, 44</v>
      </c>
    </row>
    <row r="84" spans="1:47" s="1" customFormat="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9">
        <f ca="1">IFERROR(VLOOKUP($B84,[3]TDSheet!$A$322:$K$595,8,0),0)/1000</f>
        <v>101.96517</v>
      </c>
      <c r="M84" s="9">
        <f ca="1">IFERROR(VLOOKUP($B84,[3]TDSheet!$A$7:$K$320,8,0),0)/1000</f>
        <v>0.35575999999999997</v>
      </c>
      <c r="N84" s="9">
        <v>0</v>
      </c>
      <c r="O84" s="9">
        <f ca="1">IFERROR(VLOOKUP($B84,[3]TDSheet!$A$1495:$K$1749,8,0),0)/1000</f>
        <v>65.657070000000004</v>
      </c>
      <c r="P84" s="9">
        <f ca="1">IFERROR(VLOOKUP($B84,[3]TDSheet!$A$1019:$K$1493,8,0),0)/1000</f>
        <v>10.426909999999999</v>
      </c>
      <c r="Q84" s="9">
        <f ca="1">IFERROR(VLOOKUP($B84,[3]TDSheet!$A$597:$K$1017,8,0),0)/1000</f>
        <v>13.54927</v>
      </c>
      <c r="R84" s="9">
        <f ca="1">ABS(IF(IFERROR(VLOOKUP(B84,[3]TDSheet!$A$322:$K$595,13,0),0)&gt;0,0,IFERROR(VLOOKUP(B84,[3]TDSheet!$A$322:$K$595,13,0),0)))/1000</f>
        <v>0</v>
      </c>
      <c r="S84" s="9">
        <f ca="1">ABS(IF(IFERROR(VLOOKUP(B84,[3]TDSheet!$A$7:$K$320,13,0),0)&gt;0,0,IFERROR(VLOOKUP(B84,[3]TDSheet!$A$7:$K$320,13,0),0)))/1000</f>
        <v>0</v>
      </c>
      <c r="T84" s="9">
        <v>0</v>
      </c>
      <c r="U84" s="9">
        <f ca="1">ABS(IF(IFERROR(VLOOKUP(B84,[3]TDSheet!$A$1495:$K$1749,13,0),0)&gt;0,0,IFERROR(VLOOKUP(B84,[3]TDSheet!$A$1495:$K$1749,13,0),0)))/1000</f>
        <v>0</v>
      </c>
      <c r="V84" s="9">
        <f ca="1">ABS(IF(IFERROR(VLOOKUP(B84,[3]TDSheet!$A$1019:$K$1493,13,0),0)&gt;0,0,IFERROR(VLOOKUP(B84,[3]TDSheet!$A$1019:$K$1493,13,0),0)))/1000</f>
        <v>0</v>
      </c>
      <c r="W84" s="9">
        <f ca="1">ABS(IF(IFERROR(VLOOKUP(B84,[3]TDSheet!$A$597:$K$1017,13,0),0)&gt;0,0,IFERROR(VLOOKUP(B84,[3]TDSheet!$A$597:$K$1017,13,0),0)))/1000</f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</v>
      </c>
      <c r="AL84" s="9">
        <v>0</v>
      </c>
      <c r="AM84" s="9">
        <v>0</v>
      </c>
      <c r="AN84" s="9">
        <f ca="1">IFERROR(VLOOKUP(B84,[4]TDSheet!$E$12:$AF$599,10,0)/1000,0)+IFERROR(VLOOKUP(B84,[5]TDSheet!$E$12:$N$404,10,0)/1000,0)</f>
        <v>60.540189999999996</v>
      </c>
      <c r="AO84" s="10">
        <v>0</v>
      </c>
      <c r="AP84" s="9">
        <f ca="1">IFERROR(VLOOKUP(B84,[4]TDSheet!$E$12:$AF$599,27,0),0)/1000+IFERROR(VLOOKUP(B84,[5]TDSheet!$E$12:$S$404,15,0),0)</f>
        <v>1896.527</v>
      </c>
      <c r="AQ84" s="9">
        <f ca="1">ABS(IF(IFERROR(VLOOKUP(B84,[4]TDSheet!$E$12:$AF$599,28,0),0)&gt;0,0,IFERROR(VLOOKUP(B84,[4]TDSheet!$E$12:$AF$599,28,0),0)))/1000+ABS(IF(IFERROR(VLOOKUP(B84,[5]TDSheet!$E$12:$T$404,16,0),0)&gt;0,0,IFERROR(VLOOKUP(B84,[5]TDSheet!$E$12:$T$404,16,0),0)))/1000</f>
        <v>3.02739</v>
      </c>
      <c r="AR84" s="10">
        <v>0</v>
      </c>
      <c r="AS84" s="9">
        <f ca="1">IFERROR(VLOOKUP(B84,[5]TDSheet!$E$12:$S$404,15,0),0)-IFERROR(VLOOKUP(B84,[5]TDSheet!$E$12:$S$404,11,0),0)</f>
        <v>298.15000000000009</v>
      </c>
      <c r="AT84" s="9">
        <f ca="1">IFERROR(VLOOKUP(B84,[4]TDSheet!$E$12:$AF$599,27,0),0)/1000-IFERROR(VLOOKUP(B84,[4]TDSheet!$E$12:$AF$599,11,0),0)/1000</f>
        <v>33.865020000000001</v>
      </c>
      <c r="AU84" s="1" t="str">
        <f ca="1">VLOOKUP(B84,'[6]Дома Народной'!$E$5:$E$586,1,0)</f>
        <v>Волжская, 44-а</v>
      </c>
    </row>
    <row r="85" spans="1:47" s="1" customFormat="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9">
        <f ca="1">IFERROR(VLOOKUP($B85,[3]TDSheet!$A$322:$K$595,8,0),0)/1000</f>
        <v>83.225340000000003</v>
      </c>
      <c r="M85" s="9">
        <f ca="1">IFERROR(VLOOKUP($B85,[3]TDSheet!$A$7:$K$320,8,0),0)/1000</f>
        <v>0.35389999999999999</v>
      </c>
      <c r="N85" s="9">
        <v>0</v>
      </c>
      <c r="O85" s="9">
        <f ca="1">IFERROR(VLOOKUP($B85,[3]TDSheet!$A$1495:$K$1749,8,0),0)/1000</f>
        <v>99.476100000000002</v>
      </c>
      <c r="P85" s="9">
        <f ca="1">IFERROR(VLOOKUP($B85,[3]TDSheet!$A$1019:$K$1493,8,0),0)/1000</f>
        <v>13.159420000000001</v>
      </c>
      <c r="Q85" s="9">
        <f ca="1">IFERROR(VLOOKUP($B85,[3]TDSheet!$A$597:$K$1017,8,0),0)/1000</f>
        <v>21.578060000000001</v>
      </c>
      <c r="R85" s="9">
        <f ca="1">ABS(IF(IFERROR(VLOOKUP(B85,[3]TDSheet!$A$322:$K$595,13,0),0)&gt;0,0,IFERROR(VLOOKUP(B85,[3]TDSheet!$A$322:$K$595,13,0),0)))/1000</f>
        <v>0</v>
      </c>
      <c r="S85" s="9">
        <f ca="1">ABS(IF(IFERROR(VLOOKUP(B85,[3]TDSheet!$A$7:$K$320,13,0),0)&gt;0,0,IFERROR(VLOOKUP(B85,[3]TDSheet!$A$7:$K$320,13,0),0)))/1000</f>
        <v>0</v>
      </c>
      <c r="T85" s="9">
        <v>0</v>
      </c>
      <c r="U85" s="9">
        <f ca="1">ABS(IF(IFERROR(VLOOKUP(B85,[3]TDSheet!$A$1495:$K$1749,13,0),0)&gt;0,0,IFERROR(VLOOKUP(B85,[3]TDSheet!$A$1495:$K$1749,13,0),0)))/1000</f>
        <v>0</v>
      </c>
      <c r="V85" s="9">
        <f ca="1">ABS(IF(IFERROR(VLOOKUP(B85,[3]TDSheet!$A$1019:$K$1493,13,0),0)&gt;0,0,IFERROR(VLOOKUP(B85,[3]TDSheet!$A$1019:$K$1493,13,0),0)))/1000</f>
        <v>0</v>
      </c>
      <c r="W85" s="9">
        <f ca="1">ABS(IF(IFERROR(VLOOKUP(B85,[3]TDSheet!$A$597:$K$1017,13,0),0)&gt;0,0,IFERROR(VLOOKUP(B85,[3]TDSheet!$A$597:$K$1017,13,0),0)))/1000</f>
        <v>0</v>
      </c>
      <c r="X85" s="10">
        <v>32.96</v>
      </c>
      <c r="Y85" s="10">
        <v>0</v>
      </c>
      <c r="Z85" s="10">
        <v>0</v>
      </c>
      <c r="AA85" s="10">
        <v>20.67</v>
      </c>
      <c r="AB85" s="10">
        <v>4.29</v>
      </c>
      <c r="AC85" s="10">
        <v>7.94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f ca="1">IFERROR(VLOOKUP(B85,[4]TDSheet!$E$12:$AF$599,10,0)/1000,0)+IFERROR(VLOOKUP(B85,[5]TDSheet!$E$12:$N$404,10,0)/1000,0)</f>
        <v>27.444640000000003</v>
      </c>
      <c r="AO85" s="10">
        <v>0</v>
      </c>
      <c r="AP85" s="9">
        <f ca="1">IFERROR(VLOOKUP(B85,[4]TDSheet!$E$12:$AF$599,27,0),0)/1000+IFERROR(VLOOKUP(B85,[5]TDSheet!$E$12:$S$404,15,0),0)</f>
        <v>4389.1516799999999</v>
      </c>
      <c r="AQ85" s="9">
        <f ca="1">ABS(IF(IFERROR(VLOOKUP(B85,[4]TDSheet!$E$12:$AF$599,28,0),0)&gt;0,0,IFERROR(VLOOKUP(B85,[4]TDSheet!$E$12:$AF$599,28,0),0)))/1000+ABS(IF(IFERROR(VLOOKUP(B85,[5]TDSheet!$E$12:$T$404,16,0),0)&gt;0,0,IFERROR(VLOOKUP(B85,[5]TDSheet!$E$12:$T$404,16,0),0)))/1000</f>
        <v>34.12482</v>
      </c>
      <c r="AR85" s="10">
        <v>0</v>
      </c>
      <c r="AS85" s="9">
        <f ca="1">IFERROR(VLOOKUP(B85,[5]TDSheet!$E$12:$S$404,15,0),0)-IFERROR(VLOOKUP(B85,[5]TDSheet!$E$12:$S$404,11,0),0)</f>
        <v>3746.8199999999997</v>
      </c>
      <c r="AT85" s="9">
        <f ca="1">IFERROR(VLOOKUP(B85,[4]TDSheet!$E$12:$AF$599,27,0),0)/1000-IFERROR(VLOOKUP(B85,[4]TDSheet!$E$12:$AF$599,11,0),0)/1000</f>
        <v>26.840040000000002</v>
      </c>
      <c r="AU85" s="1" t="str">
        <f ca="1">VLOOKUP(B85,'[6]Дома Народной'!$E$5:$E$586,1,0)</f>
        <v>Волжская, 46</v>
      </c>
    </row>
    <row r="86" spans="1:47" s="1" customFormat="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9">
        <f ca="1">IFERROR(VLOOKUP($B86,[3]TDSheet!$A$322:$K$595,8,0),0)/1000</f>
        <v>90.196309999999997</v>
      </c>
      <c r="M86" s="9">
        <f ca="1">IFERROR(VLOOKUP($B86,[3]TDSheet!$A$7:$K$320,8,0),0)/1000</f>
        <v>0.35575999999999997</v>
      </c>
      <c r="N86" s="9">
        <v>0</v>
      </c>
      <c r="O86" s="9">
        <f ca="1">IFERROR(VLOOKUP($B86,[3]TDSheet!$A$1495:$K$1749,8,0),0)/1000</f>
        <v>87.561109999999999</v>
      </c>
      <c r="P86" s="9">
        <f ca="1">IFERROR(VLOOKUP($B86,[3]TDSheet!$A$1019:$K$1493,8,0),0)/1000</f>
        <v>11.76919</v>
      </c>
      <c r="Q86" s="9">
        <f ca="1">IFERROR(VLOOKUP($B86,[3]TDSheet!$A$597:$K$1017,8,0),0)/1000</f>
        <v>18.539279999999998</v>
      </c>
      <c r="R86" s="9">
        <f ca="1">ABS(IF(IFERROR(VLOOKUP(B86,[3]TDSheet!$A$322:$K$595,13,0),0)&gt;0,0,IFERROR(VLOOKUP(B86,[3]TDSheet!$A$322:$K$595,13,0),0)))/1000</f>
        <v>0</v>
      </c>
      <c r="S86" s="9">
        <f ca="1">ABS(IF(IFERROR(VLOOKUP(B86,[3]TDSheet!$A$7:$K$320,13,0),0)&gt;0,0,IFERROR(VLOOKUP(B86,[3]TDSheet!$A$7:$K$320,13,0),0)))/1000</f>
        <v>0</v>
      </c>
      <c r="T86" s="9">
        <v>0</v>
      </c>
      <c r="U86" s="9">
        <f ca="1">ABS(IF(IFERROR(VLOOKUP(B86,[3]TDSheet!$A$1495:$K$1749,13,0),0)&gt;0,0,IFERROR(VLOOKUP(B86,[3]TDSheet!$A$1495:$K$1749,13,0),0)))/1000</f>
        <v>0</v>
      </c>
      <c r="V86" s="9">
        <f ca="1">ABS(IF(IFERROR(VLOOKUP(B86,[3]TDSheet!$A$1019:$K$1493,13,0),0)&gt;0,0,IFERROR(VLOOKUP(B86,[3]TDSheet!$A$1019:$K$1493,13,0),0)))/1000</f>
        <v>0</v>
      </c>
      <c r="W86" s="9">
        <f ca="1">ABS(IF(IFERROR(VLOOKUP(B86,[3]TDSheet!$A$597:$K$1017,13,0),0)&gt;0,0,IFERROR(VLOOKUP(B86,[3]TDSheet!$A$597:$K$1017,13,0),0)))/1000</f>
        <v>0</v>
      </c>
      <c r="X86" s="10">
        <v>44.64</v>
      </c>
      <c r="Y86" s="10">
        <v>0</v>
      </c>
      <c r="Z86" s="10">
        <v>0</v>
      </c>
      <c r="AA86" s="10">
        <v>24.03</v>
      </c>
      <c r="AB86" s="10">
        <v>5.76</v>
      </c>
      <c r="AC86" s="10">
        <v>10.119999999999999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f ca="1">IFERROR(VLOOKUP(B86,[4]TDSheet!$E$12:$AF$599,10,0)/1000,0)+IFERROR(VLOOKUP(B86,[5]TDSheet!$E$12:$N$404,10,0)/1000,0)</f>
        <v>54.380669999999995</v>
      </c>
      <c r="AO86" s="10">
        <v>0</v>
      </c>
      <c r="AP86" s="9">
        <f ca="1">IFERROR(VLOOKUP(B86,[4]TDSheet!$E$12:$AF$599,27,0),0)/1000+IFERROR(VLOOKUP(B86,[5]TDSheet!$E$12:$S$404,15,0),0)</f>
        <v>12700.29384</v>
      </c>
      <c r="AQ86" s="9">
        <f ca="1">ABS(IF(IFERROR(VLOOKUP(B86,[4]TDSheet!$E$12:$AF$599,28,0),0)&gt;0,0,IFERROR(VLOOKUP(B86,[4]TDSheet!$E$12:$AF$599,28,0),0)))/1000+ABS(IF(IFERROR(VLOOKUP(B86,[5]TDSheet!$E$12:$T$404,16,0),0)&gt;0,0,IFERROR(VLOOKUP(B86,[5]TDSheet!$E$12:$T$404,16,0),0)))/1000</f>
        <v>15.39964</v>
      </c>
      <c r="AR86" s="10">
        <v>0</v>
      </c>
      <c r="AS86" s="9">
        <f ca="1">IFERROR(VLOOKUP(B86,[5]TDSheet!$E$12:$S$404,15,0),0)-IFERROR(VLOOKUP(B86,[5]TDSheet!$E$12:$S$404,11,0),0)</f>
        <v>11262.57</v>
      </c>
      <c r="AT86" s="9">
        <f ca="1">IFERROR(VLOOKUP(B86,[4]TDSheet!$E$12:$AF$599,27,0),0)/1000-IFERROR(VLOOKUP(B86,[4]TDSheet!$E$12:$AF$599,11,0),0)/1000</f>
        <v>30.088059999999999</v>
      </c>
      <c r="AU86" s="1" t="str">
        <f ca="1">VLOOKUP(B86,'[6]Дома Народной'!$E$5:$E$586,1,0)</f>
        <v>Волжская, 47</v>
      </c>
    </row>
    <row r="87" spans="1:47" s="1" customFormat="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9">
        <f ca="1">IFERROR(VLOOKUP($B87,[3]TDSheet!$A$322:$K$595,8,0),0)/1000</f>
        <v>99.310539999999989</v>
      </c>
      <c r="M87" s="9">
        <f ca="1">IFERROR(VLOOKUP($B87,[3]TDSheet!$A$7:$K$320,8,0),0)/1000</f>
        <v>0.35389999999999999</v>
      </c>
      <c r="N87" s="9">
        <v>0</v>
      </c>
      <c r="O87" s="9">
        <f ca="1">IFERROR(VLOOKUP($B87,[3]TDSheet!$A$1495:$K$1749,8,0),0)/1000</f>
        <v>85.157499999999999</v>
      </c>
      <c r="P87" s="9">
        <f ca="1">IFERROR(VLOOKUP($B87,[3]TDSheet!$A$1019:$K$1493,8,0),0)/1000</f>
        <v>5.2821899999999999</v>
      </c>
      <c r="Q87" s="9">
        <f ca="1">IFERROR(VLOOKUP($B87,[3]TDSheet!$A$597:$K$1017,8,0),0)/1000</f>
        <v>9.0457599999999996</v>
      </c>
      <c r="R87" s="9">
        <f ca="1">ABS(IF(IFERROR(VLOOKUP(B87,[3]TDSheet!$A$322:$K$595,13,0),0)&gt;0,0,IFERROR(VLOOKUP(B87,[3]TDSheet!$A$322:$K$595,13,0),0)))/1000</f>
        <v>0</v>
      </c>
      <c r="S87" s="9">
        <f ca="1">ABS(IF(IFERROR(VLOOKUP(B87,[3]TDSheet!$A$7:$K$320,13,0),0)&gt;0,0,IFERROR(VLOOKUP(B87,[3]TDSheet!$A$7:$K$320,13,0),0)))/1000</f>
        <v>0</v>
      </c>
      <c r="T87" s="9">
        <v>0</v>
      </c>
      <c r="U87" s="9">
        <f ca="1">ABS(IF(IFERROR(VLOOKUP(B87,[3]TDSheet!$A$1495:$K$1749,13,0),0)&gt;0,0,IFERROR(VLOOKUP(B87,[3]TDSheet!$A$1495:$K$1749,13,0),0)))/1000</f>
        <v>0</v>
      </c>
      <c r="V87" s="9">
        <f ca="1">ABS(IF(IFERROR(VLOOKUP(B87,[3]TDSheet!$A$1019:$K$1493,13,0),0)&gt;0,0,IFERROR(VLOOKUP(B87,[3]TDSheet!$A$1019:$K$1493,13,0),0)))/1000</f>
        <v>0</v>
      </c>
      <c r="W87" s="9">
        <f ca="1">ABS(IF(IFERROR(VLOOKUP(B87,[3]TDSheet!$A$597:$K$1017,13,0),0)&gt;0,0,IFERROR(VLOOKUP(B87,[3]TDSheet!$A$597:$K$1017,13,0),0)))/1000</f>
        <v>0</v>
      </c>
      <c r="X87" s="10">
        <v>61.03</v>
      </c>
      <c r="Y87" s="10">
        <v>0</v>
      </c>
      <c r="Z87" s="10">
        <v>0</v>
      </c>
      <c r="AA87" s="10">
        <v>22.75</v>
      </c>
      <c r="AB87" s="10">
        <v>4.5999999999999996</v>
      </c>
      <c r="AC87" s="10">
        <v>8.58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f ca="1">IFERROR(VLOOKUP(B87,[4]TDSheet!$E$12:$AF$599,10,0)/1000,0)+IFERROR(VLOOKUP(B87,[5]TDSheet!$E$12:$N$404,10,0)/1000,0)</f>
        <v>62.416830000000004</v>
      </c>
      <c r="AO87" s="10">
        <v>0</v>
      </c>
      <c r="AP87" s="9">
        <f ca="1">IFERROR(VLOOKUP(B87,[4]TDSheet!$E$12:$AF$599,27,0),0)/1000+IFERROR(VLOOKUP(B87,[5]TDSheet!$E$12:$S$404,15,0),0)</f>
        <v>1928.5912700000001</v>
      </c>
      <c r="AQ87" s="9">
        <f ca="1">ABS(IF(IFERROR(VLOOKUP(B87,[4]TDSheet!$E$12:$AF$599,28,0),0)&gt;0,0,IFERROR(VLOOKUP(B87,[4]TDSheet!$E$12:$AF$599,28,0),0)))/1000+ABS(IF(IFERROR(VLOOKUP(B87,[5]TDSheet!$E$12:$T$404,16,0),0)&gt;0,0,IFERROR(VLOOKUP(B87,[5]TDSheet!$E$12:$T$404,16,0),0)))/1000</f>
        <v>7.4971000000000005</v>
      </c>
      <c r="AR87" s="10">
        <v>0</v>
      </c>
      <c r="AS87" s="9">
        <f ca="1">IFERROR(VLOOKUP(B87,[5]TDSheet!$E$12:$S$404,15,0),0)-IFERROR(VLOOKUP(B87,[5]TDSheet!$E$12:$S$404,11,0),0)</f>
        <v>293.11000000000013</v>
      </c>
      <c r="AT87" s="9">
        <f ca="1">IFERROR(VLOOKUP(B87,[4]TDSheet!$E$12:$AF$599,27,0),0)/1000-IFERROR(VLOOKUP(B87,[4]TDSheet!$E$12:$AF$599,11,0),0)/1000</f>
        <v>34.485539999999993</v>
      </c>
      <c r="AU87" s="1" t="str">
        <f ca="1">VLOOKUP(B87,'[6]Дома Народной'!$E$5:$E$586,1,0)</f>
        <v>Волжская, 49</v>
      </c>
    </row>
    <row r="88" spans="1:47" s="1" customFormat="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9">
        <f ca="1">IFERROR(VLOOKUP($B88,[3]TDSheet!$A$322:$K$595,8,0),0)/1000</f>
        <v>107.03950999999999</v>
      </c>
      <c r="M88" s="9">
        <f ca="1">IFERROR(VLOOKUP($B88,[3]TDSheet!$A$7:$K$320,8,0),0)/1000</f>
        <v>0.35389999999999999</v>
      </c>
      <c r="N88" s="9">
        <v>0</v>
      </c>
      <c r="O88" s="9">
        <f ca="1">IFERROR(VLOOKUP($B88,[3]TDSheet!$A$1495:$K$1749,8,0),0)/1000</f>
        <v>80.282719999999998</v>
      </c>
      <c r="P88" s="9">
        <f ca="1">IFERROR(VLOOKUP($B88,[3]TDSheet!$A$1019:$K$1493,8,0),0)/1000</f>
        <v>13.33306</v>
      </c>
      <c r="Q88" s="9">
        <f ca="1">IFERROR(VLOOKUP($B88,[3]TDSheet!$A$597:$K$1017,8,0),0)/1000</f>
        <v>21.712430000000001</v>
      </c>
      <c r="R88" s="9">
        <f ca="1">ABS(IF(IFERROR(VLOOKUP(B88,[3]TDSheet!$A$322:$K$595,13,0),0)&gt;0,0,IFERROR(VLOOKUP(B88,[3]TDSheet!$A$322:$K$595,13,0),0)))/1000</f>
        <v>0</v>
      </c>
      <c r="S88" s="9">
        <f ca="1">ABS(IF(IFERROR(VLOOKUP(B88,[3]TDSheet!$A$7:$K$320,13,0),0)&gt;0,0,IFERROR(VLOOKUP(B88,[3]TDSheet!$A$7:$K$320,13,0),0)))/1000</f>
        <v>0</v>
      </c>
      <c r="T88" s="9">
        <v>0</v>
      </c>
      <c r="U88" s="9">
        <f ca="1">ABS(IF(IFERROR(VLOOKUP(B88,[3]TDSheet!$A$1495:$K$1749,13,0),0)&gt;0,0,IFERROR(VLOOKUP(B88,[3]TDSheet!$A$1495:$K$1749,13,0),0)))/1000</f>
        <v>0</v>
      </c>
      <c r="V88" s="9">
        <f ca="1">ABS(IF(IFERROR(VLOOKUP(B88,[3]TDSheet!$A$1019:$K$1493,13,0),0)&gt;0,0,IFERROR(VLOOKUP(B88,[3]TDSheet!$A$1019:$K$1493,13,0),0)))/1000</f>
        <v>0</v>
      </c>
      <c r="W88" s="9">
        <f ca="1">ABS(IF(IFERROR(VLOOKUP(B88,[3]TDSheet!$A$597:$K$1017,13,0),0)&gt;0,0,IFERROR(VLOOKUP(B88,[3]TDSheet!$A$597:$K$1017,13,0),0)))/1000</f>
        <v>0</v>
      </c>
      <c r="X88" s="10">
        <v>63.47</v>
      </c>
      <c r="Y88" s="10">
        <v>0</v>
      </c>
      <c r="Z88" s="10">
        <v>0</v>
      </c>
      <c r="AA88" s="10">
        <v>29.37</v>
      </c>
      <c r="AB88" s="10">
        <v>6.46</v>
      </c>
      <c r="AC88" s="10">
        <v>11.69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f ca="1">IFERROR(VLOOKUP(B88,[4]TDSheet!$E$12:$AF$599,10,0)/1000,0)+IFERROR(VLOOKUP(B88,[5]TDSheet!$E$12:$N$404,10,0)/1000,0)</f>
        <v>50.489909999999995</v>
      </c>
      <c r="AO88" s="10">
        <v>0</v>
      </c>
      <c r="AP88" s="9">
        <f ca="1">IFERROR(VLOOKUP(B88,[4]TDSheet!$E$12:$AF$599,27,0),0)/1000+IFERROR(VLOOKUP(B88,[5]TDSheet!$E$12:$S$404,15,0),0)</f>
        <v>57906.771359999999</v>
      </c>
      <c r="AQ88" s="9">
        <f ca="1">ABS(IF(IFERROR(VLOOKUP(B88,[4]TDSheet!$E$12:$AF$599,28,0),0)&gt;0,0,IFERROR(VLOOKUP(B88,[4]TDSheet!$E$12:$AF$599,28,0),0)))/1000+ABS(IF(IFERROR(VLOOKUP(B88,[5]TDSheet!$E$12:$T$404,16,0),0)&gt;0,0,IFERROR(VLOOKUP(B88,[5]TDSheet!$E$12:$T$404,16,0),0)))/1000</f>
        <v>39.113419999999998</v>
      </c>
      <c r="AR88" s="10">
        <v>0</v>
      </c>
      <c r="AS88" s="9">
        <f ca="1">IFERROR(VLOOKUP(B88,[5]TDSheet!$E$12:$S$404,15,0),0)-IFERROR(VLOOKUP(B88,[5]TDSheet!$E$12:$S$404,11,0),0)</f>
        <v>56571.57</v>
      </c>
      <c r="AT88" s="9">
        <f ca="1">IFERROR(VLOOKUP(B88,[4]TDSheet!$E$12:$AF$599,27,0),0)/1000-IFERROR(VLOOKUP(B88,[4]TDSheet!$E$12:$AF$599,11,0),0)/1000</f>
        <v>35.089510000000004</v>
      </c>
      <c r="AU88" s="1" t="str">
        <f ca="1">VLOOKUP(B88,'[6]Дома Народной'!$E$5:$E$586,1,0)</f>
        <v>Волжская, 53</v>
      </c>
    </row>
    <row r="89" spans="1:47" s="1" customFormat="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9">
        <f ca="1">IFERROR(VLOOKUP($B89,[3]TDSheet!$A$322:$K$595,8,0),0)/1000</f>
        <v>125.53292999999999</v>
      </c>
      <c r="M89" s="9">
        <f ca="1">IFERROR(VLOOKUP($B89,[3]TDSheet!$A$7:$K$320,8,0),0)/1000</f>
        <v>21.812999999999999</v>
      </c>
      <c r="N89" s="9">
        <v>0</v>
      </c>
      <c r="O89" s="9">
        <f ca="1">IFERROR(VLOOKUP($B89,[3]TDSheet!$A$1495:$K$1749,8,0),0)/1000</f>
        <v>79.243449999999996</v>
      </c>
      <c r="P89" s="9">
        <f ca="1">IFERROR(VLOOKUP($B89,[3]TDSheet!$A$1019:$K$1493,8,0),0)/1000</f>
        <v>6.6240200000000007</v>
      </c>
      <c r="Q89" s="9">
        <f ca="1">IFERROR(VLOOKUP($B89,[3]TDSheet!$A$597:$K$1017,8,0),0)/1000</f>
        <v>9.9459699999999991</v>
      </c>
      <c r="R89" s="9">
        <f ca="1">ABS(IF(IFERROR(VLOOKUP(B89,[3]TDSheet!$A$322:$K$595,13,0),0)&gt;0,0,IFERROR(VLOOKUP(B89,[3]TDSheet!$A$322:$K$595,13,0),0)))/1000</f>
        <v>0</v>
      </c>
      <c r="S89" s="9">
        <f ca="1">ABS(IF(IFERROR(VLOOKUP(B89,[3]TDSheet!$A$7:$K$320,13,0),0)&gt;0,0,IFERROR(VLOOKUP(B89,[3]TDSheet!$A$7:$K$320,13,0),0)))/1000</f>
        <v>0</v>
      </c>
      <c r="T89" s="9">
        <v>0</v>
      </c>
      <c r="U89" s="9">
        <f ca="1">ABS(IF(IFERROR(VLOOKUP(B89,[3]TDSheet!$A$1495:$K$1749,13,0),0)&gt;0,0,IFERROR(VLOOKUP(B89,[3]TDSheet!$A$1495:$K$1749,13,0),0)))/1000</f>
        <v>0</v>
      </c>
      <c r="V89" s="9">
        <f ca="1">ABS(IF(IFERROR(VLOOKUP(B89,[3]TDSheet!$A$1019:$K$1493,13,0),0)&gt;0,0,IFERROR(VLOOKUP(B89,[3]TDSheet!$A$1019:$K$1493,13,0),0)))/1000</f>
        <v>0</v>
      </c>
      <c r="W89" s="9">
        <f ca="1">ABS(IF(IFERROR(VLOOKUP(B89,[3]TDSheet!$A$597:$K$1017,13,0),0)&gt;0,0,IFERROR(VLOOKUP(B89,[3]TDSheet!$A$597:$K$1017,13,0),0)))/1000</f>
        <v>0</v>
      </c>
      <c r="X89" s="10">
        <v>114.8</v>
      </c>
      <c r="Y89" s="10">
        <v>30.31</v>
      </c>
      <c r="Z89" s="10">
        <v>0</v>
      </c>
      <c r="AA89" s="10">
        <v>92.67</v>
      </c>
      <c r="AB89" s="10">
        <v>19.93</v>
      </c>
      <c r="AC89" s="10">
        <v>35.76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f ca="1">IFERROR(VLOOKUP(B89,[4]TDSheet!$E$12:$AF$599,10,0)/1000,0)+IFERROR(VLOOKUP(B89,[5]TDSheet!$E$12:$N$404,10,0)/1000,0)</f>
        <v>107.1576</v>
      </c>
      <c r="AO89" s="10">
        <v>0</v>
      </c>
      <c r="AP89" s="9">
        <f ca="1">IFERROR(VLOOKUP(B89,[4]TDSheet!$E$12:$AF$599,27,0),0)/1000+IFERROR(VLOOKUP(B89,[5]TDSheet!$E$12:$S$404,15,0),0)</f>
        <v>174.06747000000001</v>
      </c>
      <c r="AQ89" s="9">
        <f ca="1">ABS(IF(IFERROR(VLOOKUP(B89,[4]TDSheet!$E$12:$AF$599,28,0),0)&gt;0,0,IFERROR(VLOOKUP(B89,[4]TDSheet!$E$12:$AF$599,28,0),0)))/1000+ABS(IF(IFERROR(VLOOKUP(B89,[5]TDSheet!$E$12:$T$404,16,0),0)&gt;0,0,IFERROR(VLOOKUP(B89,[5]TDSheet!$E$12:$T$404,16,0),0)))/1000</f>
        <v>100.6528</v>
      </c>
      <c r="AR89" s="10">
        <v>0</v>
      </c>
      <c r="AS89" s="9">
        <f ca="1">IFERROR(VLOOKUP(B89,[5]TDSheet!$E$12:$S$404,15,0),0)-IFERROR(VLOOKUP(B89,[5]TDSheet!$E$12:$S$404,11,0),0)</f>
        <v>0</v>
      </c>
      <c r="AT89" s="9">
        <f ca="1">IFERROR(VLOOKUP(B89,[4]TDSheet!$E$12:$AF$599,27,0),0)/1000-IFERROR(VLOOKUP(B89,[4]TDSheet!$E$12:$AF$599,11,0),0)/1000</f>
        <v>165.49484000000001</v>
      </c>
      <c r="AU89" s="1" t="str">
        <f ca="1">VLOOKUP(B89,'[6]Дома Народной'!$E$5:$E$586,1,0)</f>
        <v>Воровского, 13</v>
      </c>
    </row>
    <row r="90" spans="1:47" s="1" customFormat="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9">
        <f ca="1">IFERROR(VLOOKUP($B90,[3]TDSheet!$A$322:$K$595,8,0),0)/1000</f>
        <v>102.03449000000001</v>
      </c>
      <c r="M90" s="9">
        <f ca="1">IFERROR(VLOOKUP($B90,[3]TDSheet!$A$7:$K$320,8,0),0)/1000</f>
        <v>0.35567000000000004</v>
      </c>
      <c r="N90" s="9">
        <v>0</v>
      </c>
      <c r="O90" s="9">
        <f ca="1">IFERROR(VLOOKUP($B90,[3]TDSheet!$A$1495:$K$1749,8,0),0)/1000</f>
        <v>24.976220000000001</v>
      </c>
      <c r="P90" s="9">
        <f ca="1">IFERROR(VLOOKUP($B90,[3]TDSheet!$A$1019:$K$1493,8,0),0)/1000</f>
        <v>7.8611700000000004</v>
      </c>
      <c r="Q90" s="9">
        <f ca="1">IFERROR(VLOOKUP($B90,[3]TDSheet!$A$597:$K$1017,8,0),0)/1000</f>
        <v>6.7111000000000001</v>
      </c>
      <c r="R90" s="9">
        <f ca="1">ABS(IF(IFERROR(VLOOKUP(B90,[3]TDSheet!$A$322:$K$595,13,0),0)&gt;0,0,IFERROR(VLOOKUP(B90,[3]TDSheet!$A$322:$K$595,13,0),0)))/1000</f>
        <v>0</v>
      </c>
      <c r="S90" s="9">
        <f ca="1">ABS(IF(IFERROR(VLOOKUP(B90,[3]TDSheet!$A$7:$K$320,13,0),0)&gt;0,0,IFERROR(VLOOKUP(B90,[3]TDSheet!$A$7:$K$320,13,0),0)))/1000</f>
        <v>0</v>
      </c>
      <c r="T90" s="9">
        <v>0</v>
      </c>
      <c r="U90" s="9">
        <f ca="1">ABS(IF(IFERROR(VLOOKUP(B90,[3]TDSheet!$A$1495:$K$1749,13,0),0)&gt;0,0,IFERROR(VLOOKUP(B90,[3]TDSheet!$A$1495:$K$1749,13,0),0)))/1000</f>
        <v>0</v>
      </c>
      <c r="V90" s="9">
        <f ca="1">ABS(IF(IFERROR(VLOOKUP(B90,[3]TDSheet!$A$1019:$K$1493,13,0),0)&gt;0,0,IFERROR(VLOOKUP(B90,[3]TDSheet!$A$1019:$K$1493,13,0),0)))/1000</f>
        <v>0</v>
      </c>
      <c r="W90" s="9">
        <f ca="1">ABS(IF(IFERROR(VLOOKUP(B90,[3]TDSheet!$A$597:$K$1017,13,0),0)&gt;0,0,IFERROR(VLOOKUP(B90,[3]TDSheet!$A$597:$K$1017,13,0),0)))/1000</f>
        <v>0</v>
      </c>
      <c r="X90" s="10">
        <v>40.82</v>
      </c>
      <c r="Y90" s="10">
        <v>0</v>
      </c>
      <c r="Z90" s="10">
        <v>0</v>
      </c>
      <c r="AA90" s="10">
        <v>0</v>
      </c>
      <c r="AB90" s="10">
        <v>3.14</v>
      </c>
      <c r="AC90" s="10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f ca="1">IFERROR(VLOOKUP(B90,[4]TDSheet!$E$12:$AF$599,10,0)/1000,0)+IFERROR(VLOOKUP(B90,[5]TDSheet!$E$12:$N$404,10,0)/1000,0)</f>
        <v>94.90146</v>
      </c>
      <c r="AO90" s="10">
        <v>0</v>
      </c>
      <c r="AP90" s="9">
        <f ca="1">IFERROR(VLOOKUP(B90,[4]TDSheet!$E$12:$AF$599,27,0),0)/1000+IFERROR(VLOOKUP(B90,[5]TDSheet!$E$12:$S$404,15,0),0)</f>
        <v>126.97783</v>
      </c>
      <c r="AQ90" s="9">
        <f ca="1">ABS(IF(IFERROR(VLOOKUP(B90,[4]TDSheet!$E$12:$AF$599,28,0),0)&gt;0,0,IFERROR(VLOOKUP(B90,[4]TDSheet!$E$12:$AF$599,28,0),0)))/1000+ABS(IF(IFERROR(VLOOKUP(B90,[5]TDSheet!$E$12:$T$404,16,0),0)&gt;0,0,IFERROR(VLOOKUP(B90,[5]TDSheet!$E$12:$T$404,16,0),0)))/1000</f>
        <v>153.05082000000002</v>
      </c>
      <c r="AR90" s="10">
        <v>0</v>
      </c>
      <c r="AS90" s="9">
        <f ca="1">IFERROR(VLOOKUP(B90,[5]TDSheet!$E$12:$S$404,15,0),0)-IFERROR(VLOOKUP(B90,[5]TDSheet!$E$12:$S$404,11,0),0)</f>
        <v>0</v>
      </c>
      <c r="AT90" s="9">
        <f ca="1">IFERROR(VLOOKUP(B90,[4]TDSheet!$E$12:$AF$599,27,0),0)/1000-IFERROR(VLOOKUP(B90,[4]TDSheet!$E$12:$AF$599,11,0),0)/1000</f>
        <v>119.38573</v>
      </c>
      <c r="AU90" s="1" t="str">
        <f ca="1">VLOOKUP(B90,'[6]Дома Народной'!$E$5:$E$586,1,0)</f>
        <v>Воровского, 25</v>
      </c>
    </row>
    <row r="91" spans="1:47" s="1" customFormat="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9">
        <f ca="1">IFERROR(VLOOKUP($B91,[3]TDSheet!$A$322:$K$595,8,0),0)/1000</f>
        <v>107.01572</v>
      </c>
      <c r="M91" s="9">
        <f ca="1">IFERROR(VLOOKUP($B91,[3]TDSheet!$A$7:$K$320,8,0),0)/1000</f>
        <v>0.71301999999999999</v>
      </c>
      <c r="N91" s="9">
        <v>0</v>
      </c>
      <c r="O91" s="9">
        <f ca="1">IFERROR(VLOOKUP($B91,[3]TDSheet!$A$1495:$K$1749,8,0),0)/1000</f>
        <v>26.350709999999999</v>
      </c>
      <c r="P91" s="9">
        <f ca="1">IFERROR(VLOOKUP($B91,[3]TDSheet!$A$1019:$K$1493,8,0),0)/1000</f>
        <v>8.7587900000000012</v>
      </c>
      <c r="Q91" s="9">
        <f ca="1">IFERROR(VLOOKUP($B91,[3]TDSheet!$A$597:$K$1017,8,0),0)/1000</f>
        <v>7.5499200000000002</v>
      </c>
      <c r="R91" s="9">
        <f ca="1">ABS(IF(IFERROR(VLOOKUP(B91,[3]TDSheet!$A$322:$K$595,13,0),0)&gt;0,0,IFERROR(VLOOKUP(B91,[3]TDSheet!$A$322:$K$595,13,0),0)))/1000</f>
        <v>0</v>
      </c>
      <c r="S91" s="9">
        <f ca="1">ABS(IF(IFERROR(VLOOKUP(B91,[3]TDSheet!$A$7:$K$320,13,0),0)&gt;0,0,IFERROR(VLOOKUP(B91,[3]TDSheet!$A$7:$K$320,13,0),0)))/1000</f>
        <v>0</v>
      </c>
      <c r="T91" s="9">
        <v>0</v>
      </c>
      <c r="U91" s="9">
        <f ca="1">ABS(IF(IFERROR(VLOOKUP(B91,[3]TDSheet!$A$1495:$K$1749,13,0),0)&gt;0,0,IFERROR(VLOOKUP(B91,[3]TDSheet!$A$1495:$K$1749,13,0),0)))/1000</f>
        <v>0</v>
      </c>
      <c r="V91" s="9">
        <f ca="1">ABS(IF(IFERROR(VLOOKUP(B91,[3]TDSheet!$A$1019:$K$1493,13,0),0)&gt;0,0,IFERROR(VLOOKUP(B91,[3]TDSheet!$A$1019:$K$1493,13,0),0)))/1000</f>
        <v>0</v>
      </c>
      <c r="W91" s="9">
        <f ca="1">ABS(IF(IFERROR(VLOOKUP(B91,[3]TDSheet!$A$597:$K$1017,13,0),0)&gt;0,0,IFERROR(VLOOKUP(B91,[3]TDSheet!$A$597:$K$1017,13,0),0)))/1000</f>
        <v>0</v>
      </c>
      <c r="X91" s="10">
        <v>58.94</v>
      </c>
      <c r="Y91" s="10">
        <v>0</v>
      </c>
      <c r="Z91" s="10">
        <v>0</v>
      </c>
      <c r="AA91" s="10">
        <v>0</v>
      </c>
      <c r="AB91" s="10">
        <v>5.61</v>
      </c>
      <c r="AC91" s="10">
        <v>0.02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f ca="1">IFERROR(VLOOKUP(B91,[4]TDSheet!$E$12:$AF$599,10,0)/1000,0)+IFERROR(VLOOKUP(B91,[5]TDSheet!$E$12:$N$404,10,0)/1000,0)</f>
        <v>87.899570000000011</v>
      </c>
      <c r="AO91" s="10">
        <v>0</v>
      </c>
      <c r="AP91" s="9">
        <f ca="1">IFERROR(VLOOKUP(B91,[4]TDSheet!$E$12:$AF$599,27,0),0)/1000+IFERROR(VLOOKUP(B91,[5]TDSheet!$E$12:$S$404,15,0),0)</f>
        <v>141.44685000000001</v>
      </c>
      <c r="AQ91" s="9">
        <f ca="1">ABS(IF(IFERROR(VLOOKUP(B91,[4]TDSheet!$E$12:$AF$599,28,0),0)&gt;0,0,IFERROR(VLOOKUP(B91,[4]TDSheet!$E$12:$AF$599,28,0),0)))/1000+ABS(IF(IFERROR(VLOOKUP(B91,[5]TDSheet!$E$12:$T$404,16,0),0)&gt;0,0,IFERROR(VLOOKUP(B91,[5]TDSheet!$E$12:$T$404,16,0),0)))/1000</f>
        <v>78.728880000000004</v>
      </c>
      <c r="AR91" s="10">
        <v>0</v>
      </c>
      <c r="AS91" s="9">
        <f ca="1">IFERROR(VLOOKUP(B91,[5]TDSheet!$E$12:$S$404,15,0),0)-IFERROR(VLOOKUP(B91,[5]TDSheet!$E$12:$S$404,11,0),0)</f>
        <v>0</v>
      </c>
      <c r="AT91" s="9">
        <f ca="1">IFERROR(VLOOKUP(B91,[4]TDSheet!$E$12:$AF$599,27,0),0)/1000-IFERROR(VLOOKUP(B91,[4]TDSheet!$E$12:$AF$599,11,0),0)/1000</f>
        <v>134.41489000000001</v>
      </c>
      <c r="AU91" s="1" t="str">
        <f ca="1">VLOOKUP(B91,'[6]Дома Народной'!$E$5:$E$586,1,0)</f>
        <v>Воровского, 27</v>
      </c>
    </row>
    <row r="92" spans="1:47" s="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9">
        <f ca="1">IFERROR(VLOOKUP($B92,[3]TDSheet!$A$322:$K$595,8,0),0)/1000</f>
        <v>0</v>
      </c>
      <c r="M92" s="9">
        <f ca="1">IFERROR(VLOOKUP($B92,[3]TDSheet!$A$7:$K$320,8,0),0)/1000</f>
        <v>0.17695</v>
      </c>
      <c r="N92" s="9">
        <v>0</v>
      </c>
      <c r="O92" s="9">
        <f ca="1">IFERROR(VLOOKUP($B92,[3]TDSheet!$A$1495:$K$1749,8,0),0)/1000</f>
        <v>0</v>
      </c>
      <c r="P92" s="9">
        <f ca="1">IFERROR(VLOOKUP($B92,[3]TDSheet!$A$1019:$K$1493,8,0),0)/1000</f>
        <v>1.1810699999999998</v>
      </c>
      <c r="Q92" s="9">
        <f ca="1">IFERROR(VLOOKUP($B92,[3]TDSheet!$A$597:$K$1017,8,0),0)/1000</f>
        <v>0</v>
      </c>
      <c r="R92" s="9">
        <f ca="1">ABS(IF(IFERROR(VLOOKUP(B92,[3]TDSheet!$A$322:$K$595,13,0),0)&gt;0,0,IFERROR(VLOOKUP(B92,[3]TDSheet!$A$322:$K$595,13,0),0)))/1000</f>
        <v>0</v>
      </c>
      <c r="S92" s="9">
        <f ca="1">ABS(IF(IFERROR(VLOOKUP(B92,[3]TDSheet!$A$7:$K$320,13,0),0)&gt;0,0,IFERROR(VLOOKUP(B92,[3]TDSheet!$A$7:$K$320,13,0),0)))/1000</f>
        <v>0</v>
      </c>
      <c r="T92" s="9">
        <v>0</v>
      </c>
      <c r="U92" s="9">
        <f ca="1">ABS(IF(IFERROR(VLOOKUP(B92,[3]TDSheet!$A$1495:$K$1749,13,0),0)&gt;0,0,IFERROR(VLOOKUP(B92,[3]TDSheet!$A$1495:$K$1749,13,0),0)))/1000</f>
        <v>0</v>
      </c>
      <c r="V92" s="9">
        <f ca="1">ABS(IF(IFERROR(VLOOKUP(B92,[3]TDSheet!$A$1019:$K$1493,13,0),0)&gt;0,0,IFERROR(VLOOKUP(B92,[3]TDSheet!$A$1019:$K$1493,13,0),0)))/1000</f>
        <v>0</v>
      </c>
      <c r="W92" s="9">
        <f ca="1">ABS(IF(IFERROR(VLOOKUP(B92,[3]TDSheet!$A$597:$K$1017,13,0),0)&gt;0,0,IFERROR(VLOOKUP(B92,[3]TDSheet!$A$597:$K$1017,13,0),0)))/1000</f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0.59</v>
      </c>
      <c r="AC92" s="10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f ca="1">IFERROR(VLOOKUP(B92,[4]TDSheet!$E$12:$AF$599,10,0)/1000,0)+IFERROR(VLOOKUP(B92,[5]TDSheet!$E$12:$N$404,10,0)/1000,0)</f>
        <v>27.688290000000002</v>
      </c>
      <c r="AO92" s="10">
        <v>0</v>
      </c>
      <c r="AP92" s="9">
        <f ca="1">IFERROR(VLOOKUP(B92,[4]TDSheet!$E$12:$AF$599,27,0),0)/1000+IFERROR(VLOOKUP(B92,[5]TDSheet!$E$12:$S$404,15,0),0)</f>
        <v>1941.0323599999999</v>
      </c>
      <c r="AQ92" s="9">
        <f ca="1">ABS(IF(IFERROR(VLOOKUP(B92,[4]TDSheet!$E$12:$AF$599,28,0),0)&gt;0,0,IFERROR(VLOOKUP(B92,[4]TDSheet!$E$12:$AF$599,28,0),0)))/1000+ABS(IF(IFERROR(VLOOKUP(B92,[5]TDSheet!$E$12:$T$404,16,0),0)&gt;0,0,IFERROR(VLOOKUP(B92,[5]TDSheet!$E$12:$T$404,16,0),0)))/1000</f>
        <v>27.589929999999999</v>
      </c>
      <c r="AR92" s="10">
        <v>0</v>
      </c>
      <c r="AS92" s="9">
        <f ca="1">IFERROR(VLOOKUP(B92,[5]TDSheet!$E$12:$S$404,15,0),0)-IFERROR(VLOOKUP(B92,[5]TDSheet!$E$12:$S$404,11,0),0)</f>
        <v>1195</v>
      </c>
      <c r="AT92" s="9">
        <f ca="1">IFERROR(VLOOKUP(B92,[4]TDSheet!$E$12:$AF$599,27,0),0)/1000-IFERROR(VLOOKUP(B92,[4]TDSheet!$E$12:$AF$599,11,0),0)/1000</f>
        <v>24.267580000000002</v>
      </c>
      <c r="AU92" s="1" t="str">
        <f ca="1">VLOOKUP(B92,'[6]Дома Народной'!$E$5:$E$586,1,0)</f>
        <v>Гагарина, 14</v>
      </c>
    </row>
    <row r="93" spans="1:47" s="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9">
        <f ca="1">IFERROR(VLOOKUP($B93,[3]TDSheet!$A$322:$K$595,8,0),0)/1000</f>
        <v>130.28672</v>
      </c>
      <c r="M93" s="9">
        <f ca="1">IFERROR(VLOOKUP($B93,[3]TDSheet!$A$7:$K$320,8,0),0)/1000</f>
        <v>0.71301999999999999</v>
      </c>
      <c r="N93" s="9">
        <v>0</v>
      </c>
      <c r="O93" s="9">
        <f ca="1">IFERROR(VLOOKUP($B93,[3]TDSheet!$A$1495:$K$1749,8,0),0)/1000</f>
        <v>107.17855</v>
      </c>
      <c r="P93" s="9">
        <f ca="1">IFERROR(VLOOKUP($B93,[3]TDSheet!$A$1019:$K$1493,8,0),0)/1000</f>
        <v>8.4417000000000009</v>
      </c>
      <c r="Q93" s="9">
        <f ca="1">IFERROR(VLOOKUP($B93,[3]TDSheet!$A$597:$K$1017,8,0),0)/1000</f>
        <v>7.0251599999999996</v>
      </c>
      <c r="R93" s="9">
        <f ca="1">ABS(IF(IFERROR(VLOOKUP(B93,[3]TDSheet!$A$322:$K$595,13,0),0)&gt;0,0,IFERROR(VLOOKUP(B93,[3]TDSheet!$A$322:$K$595,13,0),0)))/1000</f>
        <v>0</v>
      </c>
      <c r="S93" s="9">
        <f ca="1">ABS(IF(IFERROR(VLOOKUP(B93,[3]TDSheet!$A$7:$K$320,13,0),0)&gt;0,0,IFERROR(VLOOKUP(B93,[3]TDSheet!$A$7:$K$320,13,0),0)))/1000</f>
        <v>0</v>
      </c>
      <c r="T93" s="9">
        <v>0</v>
      </c>
      <c r="U93" s="9">
        <f ca="1">ABS(IF(IFERROR(VLOOKUP(B93,[3]TDSheet!$A$1495:$K$1749,13,0),0)&gt;0,0,IFERROR(VLOOKUP(B93,[3]TDSheet!$A$1495:$K$1749,13,0),0)))/1000</f>
        <v>0</v>
      </c>
      <c r="V93" s="9">
        <f ca="1">ABS(IF(IFERROR(VLOOKUP(B93,[3]TDSheet!$A$1019:$K$1493,13,0),0)&gt;0,0,IFERROR(VLOOKUP(B93,[3]TDSheet!$A$1019:$K$1493,13,0),0)))/1000</f>
        <v>0</v>
      </c>
      <c r="W93" s="9">
        <f ca="1">ABS(IF(IFERROR(VLOOKUP(B93,[3]TDSheet!$A$597:$K$1017,13,0),0)&gt;0,0,IFERROR(VLOOKUP(B93,[3]TDSheet!$A$597:$K$1017,13,0),0)))/1000</f>
        <v>0</v>
      </c>
      <c r="X93" s="10">
        <v>64.290000000000006</v>
      </c>
      <c r="Y93" s="10">
        <v>0</v>
      </c>
      <c r="Z93" s="10">
        <v>0</v>
      </c>
      <c r="AA93" s="10">
        <v>35.94</v>
      </c>
      <c r="AB93" s="10">
        <v>8.69</v>
      </c>
      <c r="AC93" s="10">
        <v>15.03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f ca="1">IFERROR(VLOOKUP(B93,[4]TDSheet!$E$12:$AF$599,10,0)/1000,0)+IFERROR(VLOOKUP(B93,[5]TDSheet!$E$12:$N$404,10,0)/1000,0)</f>
        <v>152.77235999999999</v>
      </c>
      <c r="AO93" s="10">
        <v>0</v>
      </c>
      <c r="AP93" s="9">
        <f ca="1">IFERROR(VLOOKUP(B93,[4]TDSheet!$E$12:$AF$599,27,0),0)/1000+IFERROR(VLOOKUP(B93,[5]TDSheet!$E$12:$S$404,15,0),0)</f>
        <v>6586.5513299999993</v>
      </c>
      <c r="AQ93" s="9">
        <f ca="1">ABS(IF(IFERROR(VLOOKUP(B93,[4]TDSheet!$E$12:$AF$599,28,0),0)&gt;0,0,IFERROR(VLOOKUP(B93,[4]TDSheet!$E$12:$AF$599,28,0),0)))/1000+ABS(IF(IFERROR(VLOOKUP(B93,[5]TDSheet!$E$12:$T$404,16,0),0)&gt;0,0,IFERROR(VLOOKUP(B93,[5]TDSheet!$E$12:$T$404,16,0),0)))/1000</f>
        <v>16.82572</v>
      </c>
      <c r="AR93" s="10">
        <v>0</v>
      </c>
      <c r="AS93" s="9">
        <f ca="1">IFERROR(VLOOKUP(B93,[5]TDSheet!$E$12:$S$404,15,0),0)-IFERROR(VLOOKUP(B93,[5]TDSheet!$E$12:$S$404,11,0),0)</f>
        <v>0</v>
      </c>
      <c r="AT93" s="9">
        <f ca="1">IFERROR(VLOOKUP(B93,[4]TDSheet!$E$12:$AF$599,27,0),0)/1000-IFERROR(VLOOKUP(B93,[4]TDSheet!$E$12:$AF$599,11,0),0)/1000</f>
        <v>60.819560000000003</v>
      </c>
      <c r="AU93" s="1" t="str">
        <f ca="1">VLOOKUP(B93,'[6]Дома Народной'!$E$5:$E$586,1,0)</f>
        <v>Гагарина, 4</v>
      </c>
    </row>
    <row r="94" spans="1:47" s="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9">
        <f ca="1">IFERROR(VLOOKUP($B94,[3]TDSheet!$A$322:$K$595,8,0),0)/1000</f>
        <v>0</v>
      </c>
      <c r="M94" s="9">
        <f ca="1">IFERROR(VLOOKUP($B94,[3]TDSheet!$A$7:$K$320,8,0),0)/1000</f>
        <v>0.71301999999999999</v>
      </c>
      <c r="N94" s="9">
        <v>0</v>
      </c>
      <c r="O94" s="9">
        <f ca="1">IFERROR(VLOOKUP($B94,[3]TDSheet!$A$1495:$K$1749,8,0),0)/1000</f>
        <v>0</v>
      </c>
      <c r="P94" s="9">
        <f ca="1">IFERROR(VLOOKUP($B94,[3]TDSheet!$A$1019:$K$1493,8,0),0)/1000</f>
        <v>1.9776899999999999</v>
      </c>
      <c r="Q94" s="9">
        <f ca="1">IFERROR(VLOOKUP($B94,[3]TDSheet!$A$597:$K$1017,8,0),0)/1000</f>
        <v>0</v>
      </c>
      <c r="R94" s="9">
        <f ca="1">ABS(IF(IFERROR(VLOOKUP(B94,[3]TDSheet!$A$322:$K$595,13,0),0)&gt;0,0,IFERROR(VLOOKUP(B94,[3]TDSheet!$A$322:$K$595,13,0),0)))/1000</f>
        <v>0</v>
      </c>
      <c r="S94" s="9">
        <f ca="1">ABS(IF(IFERROR(VLOOKUP(B94,[3]TDSheet!$A$7:$K$320,13,0),0)&gt;0,0,IFERROR(VLOOKUP(B94,[3]TDSheet!$A$7:$K$320,13,0),0)))/1000</f>
        <v>0</v>
      </c>
      <c r="T94" s="9">
        <v>0</v>
      </c>
      <c r="U94" s="9">
        <f ca="1">ABS(IF(IFERROR(VLOOKUP(B94,[3]TDSheet!$A$1495:$K$1749,13,0),0)&gt;0,0,IFERROR(VLOOKUP(B94,[3]TDSheet!$A$1495:$K$1749,13,0),0)))/1000</f>
        <v>0</v>
      </c>
      <c r="V94" s="9">
        <f ca="1">ABS(IF(IFERROR(VLOOKUP(B94,[3]TDSheet!$A$1019:$K$1493,13,0),0)&gt;0,0,IFERROR(VLOOKUP(B94,[3]TDSheet!$A$1019:$K$1493,13,0),0)))/1000</f>
        <v>0</v>
      </c>
      <c r="W94" s="9">
        <f ca="1">ABS(IF(IFERROR(VLOOKUP(B94,[3]TDSheet!$A$597:$K$1017,13,0),0)&gt;0,0,IFERROR(VLOOKUP(B94,[3]TDSheet!$A$597:$K$1017,13,0),0)))/1000</f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0.85</v>
      </c>
      <c r="AC94" s="10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9">
        <v>0</v>
      </c>
      <c r="AL94" s="9">
        <v>0</v>
      </c>
      <c r="AM94" s="9">
        <v>0</v>
      </c>
      <c r="AN94" s="9">
        <f ca="1">IFERROR(VLOOKUP(B94,[4]TDSheet!$E$12:$AF$599,10,0)/1000,0)+IFERROR(VLOOKUP(B94,[5]TDSheet!$E$12:$N$404,10,0)/1000,0)</f>
        <v>45.753709999999998</v>
      </c>
      <c r="AO94" s="10">
        <v>0</v>
      </c>
      <c r="AP94" s="9">
        <f ca="1">IFERROR(VLOOKUP(B94,[4]TDSheet!$E$12:$AF$599,27,0),0)/1000+IFERROR(VLOOKUP(B94,[5]TDSheet!$E$12:$S$404,15,0),0)</f>
        <v>1257.15643</v>
      </c>
      <c r="AQ94" s="9">
        <f ca="1">ABS(IF(IFERROR(VLOOKUP(B94,[4]TDSheet!$E$12:$AF$599,28,0),0)&gt;0,0,IFERROR(VLOOKUP(B94,[4]TDSheet!$E$12:$AF$599,28,0),0)))/1000+ABS(IF(IFERROR(VLOOKUP(B94,[5]TDSheet!$E$12:$T$404,16,0),0)&gt;0,0,IFERROR(VLOOKUP(B94,[5]TDSheet!$E$12:$T$404,16,0),0)))/1000</f>
        <v>21.62302</v>
      </c>
      <c r="AR94" s="10">
        <v>0</v>
      </c>
      <c r="AS94" s="9">
        <f ca="1">IFERROR(VLOOKUP(B94,[5]TDSheet!$E$12:$S$404,15,0),0)-IFERROR(VLOOKUP(B94,[5]TDSheet!$E$12:$S$404,11,0),0)</f>
        <v>0</v>
      </c>
      <c r="AT94" s="9">
        <f ca="1">IFERROR(VLOOKUP(B94,[4]TDSheet!$E$12:$AF$599,27,0),0)/1000-IFERROR(VLOOKUP(B94,[4]TDSheet!$E$12:$AF$599,11,0),0)/1000</f>
        <v>33.886949999999999</v>
      </c>
      <c r="AU94" s="1" t="str">
        <f ca="1">VLOOKUP(B94,'[6]Дома Народной'!$E$5:$E$586,1,0)</f>
        <v>Гагарина, 6</v>
      </c>
    </row>
    <row r="95" spans="1:47" s="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9">
        <f ca="1">IFERROR(VLOOKUP($B95,[3]TDSheet!$A$322:$K$595,8,0),0)/1000</f>
        <v>0</v>
      </c>
      <c r="M95" s="9">
        <f ca="1">IFERROR(VLOOKUP($B95,[3]TDSheet!$A$7:$K$320,8,0),0)/1000</f>
        <v>0</v>
      </c>
      <c r="N95" s="9">
        <v>0</v>
      </c>
      <c r="O95" s="9">
        <f ca="1">IFERROR(VLOOKUP($B95,[3]TDSheet!$A$1495:$K$1749,8,0),0)/1000</f>
        <v>0</v>
      </c>
      <c r="P95" s="9">
        <f ca="1">IFERROR(VLOOKUP($B95,[3]TDSheet!$A$1019:$K$1493,8,0),0)/1000</f>
        <v>1.7892699999999999</v>
      </c>
      <c r="Q95" s="9">
        <f ca="1">IFERROR(VLOOKUP($B95,[3]TDSheet!$A$597:$K$1017,8,0),0)/1000</f>
        <v>0</v>
      </c>
      <c r="R95" s="9">
        <f ca="1">ABS(IF(IFERROR(VLOOKUP(B95,[3]TDSheet!$A$322:$K$595,13,0),0)&gt;0,0,IFERROR(VLOOKUP(B95,[3]TDSheet!$A$322:$K$595,13,0),0)))/1000</f>
        <v>0</v>
      </c>
      <c r="S95" s="9">
        <f ca="1">ABS(IF(IFERROR(VLOOKUP(B95,[3]TDSheet!$A$7:$K$320,13,0),0)&gt;0,0,IFERROR(VLOOKUP(B95,[3]TDSheet!$A$7:$K$320,13,0),0)))/1000</f>
        <v>0</v>
      </c>
      <c r="T95" s="9">
        <v>0</v>
      </c>
      <c r="U95" s="9">
        <f ca="1">ABS(IF(IFERROR(VLOOKUP(B95,[3]TDSheet!$A$1495:$K$1749,13,0),0)&gt;0,0,IFERROR(VLOOKUP(B95,[3]TDSheet!$A$1495:$K$1749,13,0),0)))/1000</f>
        <v>0</v>
      </c>
      <c r="V95" s="9">
        <f ca="1">ABS(IF(IFERROR(VLOOKUP(B95,[3]TDSheet!$A$1019:$K$1493,13,0),0)&gt;0,0,IFERROR(VLOOKUP(B95,[3]TDSheet!$A$1019:$K$1493,13,0),0)))/1000</f>
        <v>0</v>
      </c>
      <c r="W95" s="9">
        <f ca="1">ABS(IF(IFERROR(VLOOKUP(B95,[3]TDSheet!$A$597:$K$1017,13,0),0)&gt;0,0,IFERROR(VLOOKUP(B95,[3]TDSheet!$A$597:$K$1017,13,0),0)))/1000</f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0.51</v>
      </c>
      <c r="AC95" s="10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f ca="1">IFERROR(VLOOKUP(B95,[4]TDSheet!$E$12:$AF$599,10,0)/1000,0)+IFERROR(VLOOKUP(B95,[5]TDSheet!$E$12:$N$404,10,0)/1000,0)</f>
        <v>38.257689999999997</v>
      </c>
      <c r="AO95" s="10">
        <v>0</v>
      </c>
      <c r="AP95" s="9">
        <f ca="1">IFERROR(VLOOKUP(B95,[4]TDSheet!$E$12:$AF$599,27,0),0)/1000+IFERROR(VLOOKUP(B95,[5]TDSheet!$E$12:$S$404,15,0),0)</f>
        <v>1022.68009</v>
      </c>
      <c r="AQ95" s="9">
        <f ca="1">ABS(IF(IFERROR(VLOOKUP(B95,[4]TDSheet!$E$12:$AF$599,28,0),0)&gt;0,0,IFERROR(VLOOKUP(B95,[4]TDSheet!$E$12:$AF$599,28,0),0)))/1000+ABS(IF(IFERROR(VLOOKUP(B95,[5]TDSheet!$E$12:$T$404,16,0),0)&gt;0,0,IFERROR(VLOOKUP(B95,[5]TDSheet!$E$12:$T$404,16,0),0)))/1000</f>
        <v>27.821819999999999</v>
      </c>
      <c r="AR95" s="10">
        <v>0</v>
      </c>
      <c r="AS95" s="9">
        <f ca="1">IFERROR(VLOOKUP(B95,[5]TDSheet!$E$12:$S$404,15,0),0)-IFERROR(VLOOKUP(B95,[5]TDSheet!$E$12:$S$404,11,0),0)</f>
        <v>0</v>
      </c>
      <c r="AT95" s="9">
        <f ca="1">IFERROR(VLOOKUP(B95,[4]TDSheet!$E$12:$AF$599,27,0),0)/1000-IFERROR(VLOOKUP(B95,[4]TDSheet!$E$12:$AF$599,11,0),0)/1000</f>
        <v>29.480589999999999</v>
      </c>
      <c r="AU95" s="1" t="str">
        <f ca="1">VLOOKUP(B95,'[6]Дома Народной'!$E$5:$E$586,1,0)</f>
        <v>Гагарина, 8</v>
      </c>
    </row>
    <row r="96" spans="1:47" s="1" customFormat="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9">
        <f ca="1">IFERROR(VLOOKUP($B96,[3]TDSheet!$A$322:$K$595,8,0),0)/1000</f>
        <v>157.41359</v>
      </c>
      <c r="M96" s="9">
        <f ca="1">IFERROR(VLOOKUP($B96,[3]TDSheet!$A$7:$K$320,8,0),0)/1000</f>
        <v>1.0608599999999999</v>
      </c>
      <c r="N96" s="9">
        <v>0</v>
      </c>
      <c r="O96" s="9">
        <f ca="1">IFERROR(VLOOKUP($B96,[3]TDSheet!$A$1495:$K$1749,8,0),0)/1000</f>
        <v>146.63172</v>
      </c>
      <c r="P96" s="9">
        <f ca="1">IFERROR(VLOOKUP($B96,[3]TDSheet!$A$1019:$K$1493,8,0),0)/1000</f>
        <v>22.621089999999999</v>
      </c>
      <c r="Q96" s="9">
        <f ca="1">IFERROR(VLOOKUP($B96,[3]TDSheet!$A$597:$K$1017,8,0),0)/1000</f>
        <v>36.487319999999997</v>
      </c>
      <c r="R96" s="9">
        <f ca="1">ABS(IF(IFERROR(VLOOKUP(B96,[3]TDSheet!$A$322:$K$595,13,0),0)&gt;0,0,IFERROR(VLOOKUP(B96,[3]TDSheet!$A$322:$K$595,13,0),0)))/1000</f>
        <v>0</v>
      </c>
      <c r="S96" s="9">
        <f ca="1">ABS(IF(IFERROR(VLOOKUP(B96,[3]TDSheet!$A$7:$K$320,13,0),0)&gt;0,0,IFERROR(VLOOKUP(B96,[3]TDSheet!$A$7:$K$320,13,0),0)))/1000</f>
        <v>0</v>
      </c>
      <c r="T96" s="9">
        <v>0</v>
      </c>
      <c r="U96" s="9">
        <f ca="1">ABS(IF(IFERROR(VLOOKUP(B96,[3]TDSheet!$A$1495:$K$1749,13,0),0)&gt;0,0,IFERROR(VLOOKUP(B96,[3]TDSheet!$A$1495:$K$1749,13,0),0)))/1000</f>
        <v>0</v>
      </c>
      <c r="V96" s="9">
        <f ca="1">ABS(IF(IFERROR(VLOOKUP(B96,[3]TDSheet!$A$1019:$K$1493,13,0),0)&gt;0,0,IFERROR(VLOOKUP(B96,[3]TDSheet!$A$1019:$K$1493,13,0),0)))/1000</f>
        <v>0</v>
      </c>
      <c r="W96" s="9">
        <f ca="1">ABS(IF(IFERROR(VLOOKUP(B96,[3]TDSheet!$A$597:$K$1017,13,0),0)&gt;0,0,IFERROR(VLOOKUP(B96,[3]TDSheet!$A$597:$K$1017,13,0),0)))/1000</f>
        <v>0</v>
      </c>
      <c r="X96" s="10">
        <v>29.93</v>
      </c>
      <c r="Y96" s="10">
        <v>0</v>
      </c>
      <c r="Z96" s="10">
        <v>0</v>
      </c>
      <c r="AA96" s="10">
        <v>13.06</v>
      </c>
      <c r="AB96" s="10">
        <v>2.64</v>
      </c>
      <c r="AC96" s="10">
        <v>4.93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f ca="1">IFERROR(VLOOKUP(B96,[4]TDSheet!$E$12:$AF$599,10,0)/1000,0)+IFERROR(VLOOKUP(B96,[5]TDSheet!$E$12:$N$404,10,0)/1000,0)</f>
        <v>63.050509999999996</v>
      </c>
      <c r="AO96" s="10">
        <v>0</v>
      </c>
      <c r="AP96" s="9">
        <f ca="1">IFERROR(VLOOKUP(B96,[4]TDSheet!$E$12:$AF$599,27,0),0)/1000+IFERROR(VLOOKUP(B96,[5]TDSheet!$E$12:$S$404,15,0),0)</f>
        <v>2176.8960499999998</v>
      </c>
      <c r="AQ96" s="9">
        <f ca="1">ABS(IF(IFERROR(VLOOKUP(B96,[4]TDSheet!$E$12:$AF$599,28,0),0)&gt;0,0,IFERROR(VLOOKUP(B96,[4]TDSheet!$E$12:$AF$599,28,0),0)))/1000+ABS(IF(IFERROR(VLOOKUP(B96,[5]TDSheet!$E$12:$T$404,16,0),0)&gt;0,0,IFERROR(VLOOKUP(B96,[5]TDSheet!$E$12:$T$404,16,0),0)))/1000</f>
        <v>387.12846999999999</v>
      </c>
      <c r="AR96" s="10">
        <v>0</v>
      </c>
      <c r="AS96" s="9">
        <f ca="1">IFERROR(VLOOKUP(B96,[5]TDSheet!$E$12:$S$404,15,0),0)-IFERROR(VLOOKUP(B96,[5]TDSheet!$E$12:$S$404,11,0),0)</f>
        <v>0</v>
      </c>
      <c r="AT96" s="9">
        <f ca="1">IFERROR(VLOOKUP(B96,[4]TDSheet!$E$12:$AF$599,27,0),0)/1000-IFERROR(VLOOKUP(B96,[4]TDSheet!$E$12:$AF$599,11,0),0)/1000</f>
        <v>309.95577000000003</v>
      </c>
      <c r="AU96" s="1" t="str">
        <f ca="1">VLOOKUP(B96,'[6]Дома Народной'!$E$5:$E$586,1,0)</f>
        <v>Генерала Доватора, 10</v>
      </c>
    </row>
    <row r="97" spans="1:47" s="1" customFormat="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9">
        <f ca="1">IFERROR(VLOOKUP($B97,[3]TDSheet!$A$322:$K$595,8,0),0)/1000</f>
        <v>108.02853999999999</v>
      </c>
      <c r="M97" s="9">
        <f ca="1">IFERROR(VLOOKUP($B97,[3]TDSheet!$A$7:$K$320,8,0),0)/1000</f>
        <v>0.71301999999999999</v>
      </c>
      <c r="N97" s="9">
        <v>0</v>
      </c>
      <c r="O97" s="9">
        <f ca="1">IFERROR(VLOOKUP($B97,[3]TDSheet!$A$1495:$K$1749,8,0),0)/1000</f>
        <v>25.98226</v>
      </c>
      <c r="P97" s="9">
        <f ca="1">IFERROR(VLOOKUP($B97,[3]TDSheet!$A$1019:$K$1493,8,0),0)/1000</f>
        <v>7.1603000000000003</v>
      </c>
      <c r="Q97" s="9">
        <f ca="1">IFERROR(VLOOKUP($B97,[3]TDSheet!$A$597:$K$1017,8,0),0)/1000</f>
        <v>8.5470900000000007</v>
      </c>
      <c r="R97" s="9">
        <f ca="1">ABS(IF(IFERROR(VLOOKUP(B97,[3]TDSheet!$A$322:$K$595,13,0),0)&gt;0,0,IFERROR(VLOOKUP(B97,[3]TDSheet!$A$322:$K$595,13,0),0)))/1000</f>
        <v>0</v>
      </c>
      <c r="S97" s="9">
        <f ca="1">ABS(IF(IFERROR(VLOOKUP(B97,[3]TDSheet!$A$7:$K$320,13,0),0)&gt;0,0,IFERROR(VLOOKUP(B97,[3]TDSheet!$A$7:$K$320,13,0),0)))/1000</f>
        <v>0</v>
      </c>
      <c r="T97" s="9">
        <v>0</v>
      </c>
      <c r="U97" s="9">
        <f ca="1">ABS(IF(IFERROR(VLOOKUP(B97,[3]TDSheet!$A$1495:$K$1749,13,0),0)&gt;0,0,IFERROR(VLOOKUP(B97,[3]TDSheet!$A$1495:$K$1749,13,0),0)))/1000</f>
        <v>0</v>
      </c>
      <c r="V97" s="9">
        <f ca="1">ABS(IF(IFERROR(VLOOKUP(B97,[3]TDSheet!$A$1019:$K$1493,13,0),0)&gt;0,0,IFERROR(VLOOKUP(B97,[3]TDSheet!$A$1019:$K$1493,13,0),0)))/1000</f>
        <v>0</v>
      </c>
      <c r="W97" s="9">
        <f ca="1">ABS(IF(IFERROR(VLOOKUP(B97,[3]TDSheet!$A$597:$K$1017,13,0),0)&gt;0,0,IFERROR(VLOOKUP(B97,[3]TDSheet!$A$597:$K$1017,13,0),0)))/1000</f>
        <v>0</v>
      </c>
      <c r="X97" s="10">
        <v>35.340000000000003</v>
      </c>
      <c r="Y97" s="10">
        <v>0</v>
      </c>
      <c r="Z97" s="10">
        <v>0</v>
      </c>
      <c r="AA97" s="10">
        <v>0</v>
      </c>
      <c r="AB97" s="10">
        <v>3.27</v>
      </c>
      <c r="AC97" s="10">
        <v>3.78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f ca="1">IFERROR(VLOOKUP(B97,[4]TDSheet!$E$12:$AF$599,10,0)/1000,0)+IFERROR(VLOOKUP(B97,[5]TDSheet!$E$12:$N$404,10,0)/1000,0)</f>
        <v>45.733949999999993</v>
      </c>
      <c r="AO97" s="10">
        <v>0</v>
      </c>
      <c r="AP97" s="9">
        <f ca="1">IFERROR(VLOOKUP(B97,[4]TDSheet!$E$12:$AF$599,27,0),0)/1000+IFERROR(VLOOKUP(B97,[5]TDSheet!$E$12:$S$404,15,0),0)</f>
        <v>7906.2270600000002</v>
      </c>
      <c r="AQ97" s="9">
        <f ca="1">ABS(IF(IFERROR(VLOOKUP(B97,[4]TDSheet!$E$12:$AF$599,28,0),0)&gt;0,0,IFERROR(VLOOKUP(B97,[4]TDSheet!$E$12:$AF$599,28,0),0)))/1000+ABS(IF(IFERROR(VLOOKUP(B97,[5]TDSheet!$E$12:$T$404,16,0),0)&gt;0,0,IFERROR(VLOOKUP(B97,[5]TDSheet!$E$12:$T$404,16,0),0)))/1000</f>
        <v>89.305979999999991</v>
      </c>
      <c r="AR97" s="10">
        <v>0</v>
      </c>
      <c r="AS97" s="9">
        <f ca="1">IFERROR(VLOOKUP(B97,[5]TDSheet!$E$12:$S$404,15,0),0)-IFERROR(VLOOKUP(B97,[5]TDSheet!$E$12:$S$404,11,0),0)</f>
        <v>7309</v>
      </c>
      <c r="AT97" s="9">
        <f ca="1">IFERROR(VLOOKUP(B97,[4]TDSheet!$E$12:$AF$599,27,0),0)/1000-IFERROR(VLOOKUP(B97,[4]TDSheet!$E$12:$AF$599,11,0),0)/1000</f>
        <v>87.49494</v>
      </c>
      <c r="AU97" s="1" t="str">
        <f ca="1">VLOOKUP(B97,'[6]Дома Народной'!$E$5:$E$586,1,0)</f>
        <v>Генерала Доватора, 11</v>
      </c>
    </row>
    <row r="98" spans="1:47" s="1" customFormat="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9">
        <f ca="1">IFERROR(VLOOKUP($B98,[3]TDSheet!$A$322:$K$595,8,0),0)/1000</f>
        <v>107.15212</v>
      </c>
      <c r="M98" s="9">
        <f ca="1">IFERROR(VLOOKUP($B98,[3]TDSheet!$A$7:$K$320,8,0),0)/1000</f>
        <v>0.71301999999999999</v>
      </c>
      <c r="N98" s="9">
        <v>0</v>
      </c>
      <c r="O98" s="9">
        <f ca="1">IFERROR(VLOOKUP($B98,[3]TDSheet!$A$1495:$K$1749,8,0),0)/1000</f>
        <v>26.428930000000001</v>
      </c>
      <c r="P98" s="9">
        <f ca="1">IFERROR(VLOOKUP($B98,[3]TDSheet!$A$1019:$K$1493,8,0),0)/1000</f>
        <v>9.2589100000000002</v>
      </c>
      <c r="Q98" s="9">
        <f ca="1">IFERROR(VLOOKUP($B98,[3]TDSheet!$A$597:$K$1017,8,0),0)/1000</f>
        <v>9.4564799999999991</v>
      </c>
      <c r="R98" s="9">
        <f ca="1">ABS(IF(IFERROR(VLOOKUP(B98,[3]TDSheet!$A$322:$K$595,13,0),0)&gt;0,0,IFERROR(VLOOKUP(B98,[3]TDSheet!$A$322:$K$595,13,0),0)))/1000</f>
        <v>0</v>
      </c>
      <c r="S98" s="9">
        <f ca="1">ABS(IF(IFERROR(VLOOKUP(B98,[3]TDSheet!$A$7:$K$320,13,0),0)&gt;0,0,IFERROR(VLOOKUP(B98,[3]TDSheet!$A$7:$K$320,13,0),0)))/1000</f>
        <v>0</v>
      </c>
      <c r="T98" s="9">
        <v>0</v>
      </c>
      <c r="U98" s="9">
        <f ca="1">ABS(IF(IFERROR(VLOOKUP(B98,[3]TDSheet!$A$1495:$K$1749,13,0),0)&gt;0,0,IFERROR(VLOOKUP(B98,[3]TDSheet!$A$1495:$K$1749,13,0),0)))/1000</f>
        <v>0</v>
      </c>
      <c r="V98" s="9">
        <f ca="1">ABS(IF(IFERROR(VLOOKUP(B98,[3]TDSheet!$A$1019:$K$1493,13,0),0)&gt;0,0,IFERROR(VLOOKUP(B98,[3]TDSheet!$A$1019:$K$1493,13,0),0)))/1000</f>
        <v>0</v>
      </c>
      <c r="W98" s="9">
        <f ca="1">ABS(IF(IFERROR(VLOOKUP(B98,[3]TDSheet!$A$597:$K$1017,13,0),0)&gt;0,0,IFERROR(VLOOKUP(B98,[3]TDSheet!$A$597:$K$1017,13,0),0)))/1000</f>
        <v>0</v>
      </c>
      <c r="X98" s="10">
        <v>18.63</v>
      </c>
      <c r="Y98" s="10">
        <v>0</v>
      </c>
      <c r="Z98" s="10">
        <v>0</v>
      </c>
      <c r="AA98" s="10">
        <v>0</v>
      </c>
      <c r="AB98" s="10">
        <v>1.98</v>
      </c>
      <c r="AC98" s="10">
        <v>2.29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</v>
      </c>
      <c r="AL98" s="9">
        <v>0</v>
      </c>
      <c r="AM98" s="9">
        <v>0</v>
      </c>
      <c r="AN98" s="9">
        <f ca="1">IFERROR(VLOOKUP(B98,[4]TDSheet!$E$12:$AF$599,10,0)/1000,0)+IFERROR(VLOOKUP(B98,[5]TDSheet!$E$12:$N$404,10,0)/1000,0)</f>
        <v>21.32048</v>
      </c>
      <c r="AO98" s="10">
        <v>0</v>
      </c>
      <c r="AP98" s="9">
        <f ca="1">IFERROR(VLOOKUP(B98,[4]TDSheet!$E$12:$AF$599,27,0),0)/1000+IFERROR(VLOOKUP(B98,[5]TDSheet!$E$12:$S$404,15,0),0)</f>
        <v>7736.49604</v>
      </c>
      <c r="AQ98" s="9">
        <f ca="1">ABS(IF(IFERROR(VLOOKUP(B98,[4]TDSheet!$E$12:$AF$599,28,0),0)&gt;0,0,IFERROR(VLOOKUP(B98,[4]TDSheet!$E$12:$AF$599,28,0),0)))/1000+ABS(IF(IFERROR(VLOOKUP(B98,[5]TDSheet!$E$12:$T$404,16,0),0)&gt;0,0,IFERROR(VLOOKUP(B98,[5]TDSheet!$E$12:$T$404,16,0),0)))/1000</f>
        <v>149.85051999999999</v>
      </c>
      <c r="AR98" s="10">
        <v>0</v>
      </c>
      <c r="AS98" s="9">
        <f ca="1">IFERROR(VLOOKUP(B98,[5]TDSheet!$E$12:$S$404,15,0),0)-IFERROR(VLOOKUP(B98,[5]TDSheet!$E$12:$S$404,11,0),0)</f>
        <v>7309</v>
      </c>
      <c r="AT98" s="9">
        <f ca="1">IFERROR(VLOOKUP(B98,[4]TDSheet!$E$12:$AF$599,27,0),0)/1000-IFERROR(VLOOKUP(B98,[4]TDSheet!$E$12:$AF$599,11,0),0)/1000</f>
        <v>101.26526</v>
      </c>
      <c r="AU98" s="1" t="str">
        <f ca="1">VLOOKUP(B98,'[6]Дома Народной'!$E$5:$E$586,1,0)</f>
        <v>Генерала Доватора, 13</v>
      </c>
    </row>
    <row r="99" spans="1:47" s="1" customFormat="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9">
        <f ca="1">IFERROR(VLOOKUP($B99,[3]TDSheet!$A$322:$K$595,8,0),0)/1000</f>
        <v>108.26877999999999</v>
      </c>
      <c r="M99" s="9">
        <f ca="1">IFERROR(VLOOKUP($B99,[3]TDSheet!$A$7:$K$320,8,0),0)/1000</f>
        <v>0.71301999999999999</v>
      </c>
      <c r="N99" s="9">
        <v>0</v>
      </c>
      <c r="O99" s="9">
        <f ca="1">IFERROR(VLOOKUP($B99,[3]TDSheet!$A$1495:$K$1749,8,0),0)/1000</f>
        <v>26.27083</v>
      </c>
      <c r="P99" s="9">
        <f ca="1">IFERROR(VLOOKUP($B99,[3]TDSheet!$A$1019:$K$1493,8,0),0)/1000</f>
        <v>7.8804799999999995</v>
      </c>
      <c r="Q99" s="9">
        <f ca="1">IFERROR(VLOOKUP($B99,[3]TDSheet!$A$597:$K$1017,8,0),0)/1000</f>
        <v>9.2445799999999991</v>
      </c>
      <c r="R99" s="9">
        <f ca="1">ABS(IF(IFERROR(VLOOKUP(B99,[3]TDSheet!$A$322:$K$595,13,0),0)&gt;0,0,IFERROR(VLOOKUP(B99,[3]TDSheet!$A$322:$K$595,13,0),0)))/1000</f>
        <v>0</v>
      </c>
      <c r="S99" s="9">
        <f ca="1">ABS(IF(IFERROR(VLOOKUP(B99,[3]TDSheet!$A$7:$K$320,13,0),0)&gt;0,0,IFERROR(VLOOKUP(B99,[3]TDSheet!$A$7:$K$320,13,0),0)))/1000</f>
        <v>0</v>
      </c>
      <c r="T99" s="9">
        <v>0</v>
      </c>
      <c r="U99" s="9">
        <f ca="1">ABS(IF(IFERROR(VLOOKUP(B99,[3]TDSheet!$A$1495:$K$1749,13,0),0)&gt;0,0,IFERROR(VLOOKUP(B99,[3]TDSheet!$A$1495:$K$1749,13,0),0)))/1000</f>
        <v>0</v>
      </c>
      <c r="V99" s="9">
        <f ca="1">ABS(IF(IFERROR(VLOOKUP(B99,[3]TDSheet!$A$1019:$K$1493,13,0),0)&gt;0,0,IFERROR(VLOOKUP(B99,[3]TDSheet!$A$1019:$K$1493,13,0),0)))/1000</f>
        <v>0</v>
      </c>
      <c r="W99" s="9">
        <f ca="1">ABS(IF(IFERROR(VLOOKUP(B99,[3]TDSheet!$A$597:$K$1017,13,0),0)&gt;0,0,IFERROR(VLOOKUP(B99,[3]TDSheet!$A$597:$K$1017,13,0),0)))/1000</f>
        <v>0</v>
      </c>
      <c r="X99" s="10">
        <v>46.7</v>
      </c>
      <c r="Y99" s="10">
        <v>0</v>
      </c>
      <c r="Z99" s="10">
        <v>0</v>
      </c>
      <c r="AA99" s="10">
        <v>0</v>
      </c>
      <c r="AB99" s="10">
        <v>4.05</v>
      </c>
      <c r="AC99" s="10">
        <v>4.67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f ca="1">IFERROR(VLOOKUP(B99,[4]TDSheet!$E$12:$AF$599,10,0)/1000,0)+IFERROR(VLOOKUP(B99,[5]TDSheet!$E$12:$N$404,10,0)/1000,0)</f>
        <v>65.523200000000003</v>
      </c>
      <c r="AO99" s="10">
        <v>0</v>
      </c>
      <c r="AP99" s="9">
        <f ca="1">IFERROR(VLOOKUP(B99,[4]TDSheet!$E$12:$AF$599,27,0),0)/1000+IFERROR(VLOOKUP(B99,[5]TDSheet!$E$12:$S$404,15,0),0)</f>
        <v>502.66874999999999</v>
      </c>
      <c r="AQ99" s="9">
        <f ca="1">ABS(IF(IFERROR(VLOOKUP(B99,[4]TDSheet!$E$12:$AF$599,28,0),0)&gt;0,0,IFERROR(VLOOKUP(B99,[4]TDSheet!$E$12:$AF$599,28,0),0)))/1000+ABS(IF(IFERROR(VLOOKUP(B99,[5]TDSheet!$E$12:$T$404,16,0),0)&gt;0,0,IFERROR(VLOOKUP(B99,[5]TDSheet!$E$12:$T$404,16,0),0)))/1000</f>
        <v>50.330730000000003</v>
      </c>
      <c r="AR99" s="10">
        <v>0</v>
      </c>
      <c r="AS99" s="9">
        <f ca="1">IFERROR(VLOOKUP(B99,[5]TDSheet!$E$12:$S$404,15,0),0)-IFERROR(VLOOKUP(B99,[5]TDSheet!$E$12:$S$404,11,0),0)</f>
        <v>0</v>
      </c>
      <c r="AT99" s="9">
        <f ca="1">IFERROR(VLOOKUP(B99,[4]TDSheet!$E$12:$AF$599,27,0),0)/1000-IFERROR(VLOOKUP(B99,[4]TDSheet!$E$12:$AF$599,11,0),0)/1000</f>
        <v>88.386340000000004</v>
      </c>
      <c r="AU99" s="1" t="str">
        <f ca="1">VLOOKUP(B99,'[6]Дома Народной'!$E$5:$E$586,1,0)</f>
        <v>Генерала Доватора, 15</v>
      </c>
    </row>
    <row r="100" spans="1:47" s="1" customFormat="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9">
        <f ca="1">IFERROR(VLOOKUP($B100,[3]TDSheet!$A$322:$K$595,8,0),0)/1000</f>
        <v>106.51052</v>
      </c>
      <c r="M100" s="9">
        <f ca="1">IFERROR(VLOOKUP($B100,[3]TDSheet!$A$7:$K$320,8,0),0)/1000</f>
        <v>0.71301999999999999</v>
      </c>
      <c r="N100" s="9">
        <v>0</v>
      </c>
      <c r="O100" s="9">
        <f ca="1">IFERROR(VLOOKUP($B100,[3]TDSheet!$A$1495:$K$1749,8,0),0)/1000</f>
        <v>25.756330000000002</v>
      </c>
      <c r="P100" s="9">
        <f ca="1">IFERROR(VLOOKUP($B100,[3]TDSheet!$A$1019:$K$1493,8,0),0)/1000</f>
        <v>7.4774899999999995</v>
      </c>
      <c r="Q100" s="9">
        <f ca="1">IFERROR(VLOOKUP($B100,[3]TDSheet!$A$597:$K$1017,8,0),0)/1000</f>
        <v>8.8251200000000001</v>
      </c>
      <c r="R100" s="9">
        <f ca="1">ABS(IF(IFERROR(VLOOKUP(B100,[3]TDSheet!$A$322:$K$595,13,0),0)&gt;0,0,IFERROR(VLOOKUP(B100,[3]TDSheet!$A$322:$K$595,13,0),0)))/1000</f>
        <v>0</v>
      </c>
      <c r="S100" s="9">
        <f ca="1">ABS(IF(IFERROR(VLOOKUP(B100,[3]TDSheet!$A$7:$K$320,13,0),0)&gt;0,0,IFERROR(VLOOKUP(B100,[3]TDSheet!$A$7:$K$320,13,0),0)))/1000</f>
        <v>0</v>
      </c>
      <c r="T100" s="9">
        <v>0</v>
      </c>
      <c r="U100" s="9">
        <f ca="1">ABS(IF(IFERROR(VLOOKUP(B100,[3]TDSheet!$A$1495:$K$1749,13,0),0)&gt;0,0,IFERROR(VLOOKUP(B100,[3]TDSheet!$A$1495:$K$1749,13,0),0)))/1000</f>
        <v>0</v>
      </c>
      <c r="V100" s="9">
        <f ca="1">ABS(IF(IFERROR(VLOOKUP(B100,[3]TDSheet!$A$1019:$K$1493,13,0),0)&gt;0,0,IFERROR(VLOOKUP(B100,[3]TDSheet!$A$1019:$K$1493,13,0),0)))/1000</f>
        <v>0</v>
      </c>
      <c r="W100" s="9">
        <f ca="1">ABS(IF(IFERROR(VLOOKUP(B100,[3]TDSheet!$A$597:$K$1017,13,0),0)&gt;0,0,IFERROR(VLOOKUP(B100,[3]TDSheet!$A$597:$K$1017,13,0),0)))/1000</f>
        <v>0</v>
      </c>
      <c r="X100" s="10">
        <v>36.130000000000003</v>
      </c>
      <c r="Y100" s="10">
        <v>0</v>
      </c>
      <c r="Z100" s="10">
        <v>0</v>
      </c>
      <c r="AA100" s="10">
        <v>0</v>
      </c>
      <c r="AB100" s="10">
        <v>3.83</v>
      </c>
      <c r="AC100" s="10">
        <v>4.43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f ca="1">IFERROR(VLOOKUP(B100,[4]TDSheet!$E$12:$AF$599,10,0)/1000,0)+IFERROR(VLOOKUP(B100,[5]TDSheet!$E$12:$N$404,10,0)/1000,0)</f>
        <v>68.80304000000001</v>
      </c>
      <c r="AO100" s="10">
        <v>0</v>
      </c>
      <c r="AP100" s="9">
        <f ca="1">IFERROR(VLOOKUP(B100,[4]TDSheet!$E$12:$AF$599,27,0),0)/1000+IFERROR(VLOOKUP(B100,[5]TDSheet!$E$12:$S$404,15,0),0)</f>
        <v>669.16101000000003</v>
      </c>
      <c r="AQ100" s="9">
        <f ca="1">ABS(IF(IFERROR(VLOOKUP(B100,[4]TDSheet!$E$12:$AF$599,28,0),0)&gt;0,0,IFERROR(VLOOKUP(B100,[4]TDSheet!$E$12:$AF$599,28,0),0)))/1000+ABS(IF(IFERROR(VLOOKUP(B100,[5]TDSheet!$E$12:$T$404,16,0),0)&gt;0,0,IFERROR(VLOOKUP(B100,[5]TDSheet!$E$12:$T$404,16,0),0)))/1000</f>
        <v>72.506779999999992</v>
      </c>
      <c r="AR100" s="10">
        <v>0</v>
      </c>
      <c r="AS100" s="9">
        <f ca="1">IFERROR(VLOOKUP(B100,[5]TDSheet!$E$12:$S$404,15,0),0)-IFERROR(VLOOKUP(B100,[5]TDSheet!$E$12:$S$404,11,0),0)</f>
        <v>0</v>
      </c>
      <c r="AT100" s="9">
        <f ca="1">IFERROR(VLOOKUP(B100,[4]TDSheet!$E$12:$AF$599,27,0),0)/1000-IFERROR(VLOOKUP(B100,[4]TDSheet!$E$12:$AF$599,11,0),0)/1000</f>
        <v>84.106889999999993</v>
      </c>
      <c r="AU100" s="1" t="str">
        <f ca="1">VLOOKUP(B100,'[6]Дома Народной'!$E$5:$E$586,1,0)</f>
        <v>Генерала Доватора, 17</v>
      </c>
    </row>
    <row r="101" spans="1:47" s="1" customFormat="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9">
        <f ca="1">IFERROR(VLOOKUP($B101,[3]TDSheet!$A$322:$K$595,8,0),0)/1000</f>
        <v>190.79088000000002</v>
      </c>
      <c r="M101" s="9">
        <f ca="1">IFERROR(VLOOKUP($B101,[3]TDSheet!$A$7:$K$320,8,0),0)/1000</f>
        <v>0.47425</v>
      </c>
      <c r="N101" s="9">
        <v>0</v>
      </c>
      <c r="O101" s="9">
        <f ca="1">IFERROR(VLOOKUP($B101,[3]TDSheet!$A$1495:$K$1749,8,0),0)/1000</f>
        <v>46.11994</v>
      </c>
      <c r="P101" s="9">
        <f ca="1">IFERROR(VLOOKUP($B101,[3]TDSheet!$A$1019:$K$1493,8,0),0)/1000</f>
        <v>13.311309999999999</v>
      </c>
      <c r="Q101" s="9">
        <f ca="1">IFERROR(VLOOKUP($B101,[3]TDSheet!$A$597:$K$1017,8,0),0)/1000</f>
        <v>13.51295</v>
      </c>
      <c r="R101" s="9">
        <f ca="1">ABS(IF(IFERROR(VLOOKUP(B101,[3]TDSheet!$A$322:$K$595,13,0),0)&gt;0,0,IFERROR(VLOOKUP(B101,[3]TDSheet!$A$322:$K$595,13,0),0)))/1000</f>
        <v>0</v>
      </c>
      <c r="S101" s="9">
        <f ca="1">ABS(IF(IFERROR(VLOOKUP(B101,[3]TDSheet!$A$7:$K$320,13,0),0)&gt;0,0,IFERROR(VLOOKUP(B101,[3]TDSheet!$A$7:$K$320,13,0),0)))/1000</f>
        <v>0</v>
      </c>
      <c r="T101" s="9">
        <v>0</v>
      </c>
      <c r="U101" s="9">
        <f ca="1">ABS(IF(IFERROR(VLOOKUP(B101,[3]TDSheet!$A$1495:$K$1749,13,0),0)&gt;0,0,IFERROR(VLOOKUP(B101,[3]TDSheet!$A$1495:$K$1749,13,0),0)))/1000</f>
        <v>0</v>
      </c>
      <c r="V101" s="9">
        <f ca="1">ABS(IF(IFERROR(VLOOKUP(B101,[3]TDSheet!$A$1019:$K$1493,13,0),0)&gt;0,0,IFERROR(VLOOKUP(B101,[3]TDSheet!$A$1019:$K$1493,13,0),0)))/1000</f>
        <v>0</v>
      </c>
      <c r="W101" s="9">
        <f ca="1">ABS(IF(IFERROR(VLOOKUP(B101,[3]TDSheet!$A$597:$K$1017,13,0),0)&gt;0,0,IFERROR(VLOOKUP(B101,[3]TDSheet!$A$597:$K$1017,13,0),0)))/1000</f>
        <v>0</v>
      </c>
      <c r="X101" s="10">
        <v>105.03</v>
      </c>
      <c r="Y101" s="10">
        <v>0</v>
      </c>
      <c r="Z101" s="10">
        <v>0</v>
      </c>
      <c r="AA101" s="10">
        <v>0</v>
      </c>
      <c r="AB101" s="10">
        <v>7.4</v>
      </c>
      <c r="AC101" s="10">
        <v>8.5500000000000007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f ca="1">IFERROR(VLOOKUP(B101,[4]TDSheet!$E$12:$AF$599,10,0)/1000,0)+IFERROR(VLOOKUP(B101,[5]TDSheet!$E$12:$N$404,10,0)/1000,0)</f>
        <v>123.69344</v>
      </c>
      <c r="AO101" s="10">
        <v>0</v>
      </c>
      <c r="AP101" s="9">
        <f ca="1">IFERROR(VLOOKUP(B101,[4]TDSheet!$E$12:$AF$599,27,0),0)/1000+IFERROR(VLOOKUP(B101,[5]TDSheet!$E$12:$S$404,15,0),0)</f>
        <v>136.55901999999998</v>
      </c>
      <c r="AQ101" s="9">
        <f ca="1">ABS(IF(IFERROR(VLOOKUP(B101,[4]TDSheet!$E$12:$AF$599,28,0),0)&gt;0,0,IFERROR(VLOOKUP(B101,[4]TDSheet!$E$12:$AF$599,28,0),0)))/1000+ABS(IF(IFERROR(VLOOKUP(B101,[5]TDSheet!$E$12:$T$404,16,0),0)&gt;0,0,IFERROR(VLOOKUP(B101,[5]TDSheet!$E$12:$T$404,16,0),0)))/1000</f>
        <v>42.191209999999998</v>
      </c>
      <c r="AR101" s="10">
        <v>0</v>
      </c>
      <c r="AS101" s="9">
        <f ca="1">IFERROR(VLOOKUP(B101,[5]TDSheet!$E$12:$S$404,15,0),0)-IFERROR(VLOOKUP(B101,[5]TDSheet!$E$12:$S$404,11,0),0)</f>
        <v>0</v>
      </c>
      <c r="AT101" s="9">
        <f ca="1">IFERROR(VLOOKUP(B101,[4]TDSheet!$E$12:$AF$599,27,0),0)/1000-IFERROR(VLOOKUP(B101,[4]TDSheet!$E$12:$AF$599,11,0),0)/1000</f>
        <v>126.66355999999998</v>
      </c>
      <c r="AU101" s="1" t="str">
        <f ca="1">VLOOKUP(B101,'[6]Дома Народной'!$E$5:$E$586,1,0)</f>
        <v>Генерала Доватора, 19</v>
      </c>
    </row>
    <row r="102" spans="1:47" s="1" customFormat="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9">
        <f ca="1">IFERROR(VLOOKUP($B102,[3]TDSheet!$A$322:$K$595,8,0),0)/1000</f>
        <v>125.47568</v>
      </c>
      <c r="M102" s="9">
        <f ca="1">IFERROR(VLOOKUP($B102,[3]TDSheet!$A$7:$K$320,8,0),0)/1000</f>
        <v>1.3066500000000001</v>
      </c>
      <c r="N102" s="9">
        <v>0</v>
      </c>
      <c r="O102" s="9">
        <f ca="1">IFERROR(VLOOKUP($B102,[3]TDSheet!$A$1495:$K$1749,8,0),0)/1000</f>
        <v>183.57575</v>
      </c>
      <c r="P102" s="9">
        <f ca="1">IFERROR(VLOOKUP($B102,[3]TDSheet!$A$1019:$K$1493,8,0),0)/1000</f>
        <v>22.169160000000002</v>
      </c>
      <c r="Q102" s="9">
        <f ca="1">IFERROR(VLOOKUP($B102,[3]TDSheet!$A$597:$K$1017,8,0),0)/1000</f>
        <v>36.187860000000001</v>
      </c>
      <c r="R102" s="9">
        <f ca="1">ABS(IF(IFERROR(VLOOKUP(B102,[3]TDSheet!$A$322:$K$595,13,0),0)&gt;0,0,IFERROR(VLOOKUP(B102,[3]TDSheet!$A$322:$K$595,13,0),0)))/1000</f>
        <v>0</v>
      </c>
      <c r="S102" s="9">
        <f ca="1">ABS(IF(IFERROR(VLOOKUP(B102,[3]TDSheet!$A$7:$K$320,13,0),0)&gt;0,0,IFERROR(VLOOKUP(B102,[3]TDSheet!$A$7:$K$320,13,0),0)))/1000</f>
        <v>0</v>
      </c>
      <c r="T102" s="9">
        <v>0</v>
      </c>
      <c r="U102" s="9">
        <f ca="1">ABS(IF(IFERROR(VLOOKUP(B102,[3]TDSheet!$A$1495:$K$1749,13,0),0)&gt;0,0,IFERROR(VLOOKUP(B102,[3]TDSheet!$A$1495:$K$1749,13,0),0)))/1000</f>
        <v>0</v>
      </c>
      <c r="V102" s="9">
        <f ca="1">ABS(IF(IFERROR(VLOOKUP(B102,[3]TDSheet!$A$1019:$K$1493,13,0),0)&gt;0,0,IFERROR(VLOOKUP(B102,[3]TDSheet!$A$1019:$K$1493,13,0),0)))/1000</f>
        <v>0</v>
      </c>
      <c r="W102" s="9">
        <f ca="1">ABS(IF(IFERROR(VLOOKUP(B102,[3]TDSheet!$A$597:$K$1017,13,0),0)&gt;0,0,IFERROR(VLOOKUP(B102,[3]TDSheet!$A$597:$K$1017,13,0),0)))/1000</f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9">
        <v>0</v>
      </c>
      <c r="AN102" s="9">
        <f ca="1">IFERROR(VLOOKUP(B102,[4]TDSheet!$E$12:$AF$599,10,0)/1000,0)+IFERROR(VLOOKUP(B102,[5]TDSheet!$E$12:$N$404,10,0)/1000,0)</f>
        <v>113.18631000000001</v>
      </c>
      <c r="AO102" s="10">
        <v>0</v>
      </c>
      <c r="AP102" s="9">
        <f ca="1">IFERROR(VLOOKUP(B102,[4]TDSheet!$E$12:$AF$599,27,0),0)/1000+IFERROR(VLOOKUP(B102,[5]TDSheet!$E$12:$S$404,15,0),0)</f>
        <v>286.16967999999997</v>
      </c>
      <c r="AQ102" s="9">
        <f ca="1">ABS(IF(IFERROR(VLOOKUP(B102,[4]TDSheet!$E$12:$AF$599,28,0),0)&gt;0,0,IFERROR(VLOOKUP(B102,[4]TDSheet!$E$12:$AF$599,28,0),0)))/1000+ABS(IF(IFERROR(VLOOKUP(B102,[5]TDSheet!$E$12:$T$404,16,0),0)&gt;0,0,IFERROR(VLOOKUP(B102,[5]TDSheet!$E$12:$T$404,16,0),0)))/1000</f>
        <v>140.59047000000001</v>
      </c>
      <c r="AR102" s="10">
        <v>0</v>
      </c>
      <c r="AS102" s="9">
        <f ca="1">IFERROR(VLOOKUP(B102,[5]TDSheet!$E$12:$S$404,15,0),0)-IFERROR(VLOOKUP(B102,[5]TDSheet!$E$12:$S$404,11,0),0)</f>
        <v>0</v>
      </c>
      <c r="AT102" s="9">
        <f ca="1">IFERROR(VLOOKUP(B102,[4]TDSheet!$E$12:$AF$599,27,0),0)/1000-IFERROR(VLOOKUP(B102,[4]TDSheet!$E$12:$AF$599,11,0),0)/1000</f>
        <v>212.35961</v>
      </c>
      <c r="AU102" s="1" t="str">
        <f ca="1">VLOOKUP(B102,'[6]Дома Народной'!$E$5:$E$586,1,0)</f>
        <v>Генерала Доватора, 21</v>
      </c>
    </row>
    <row r="103" spans="1:47" s="1" customFormat="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9">
        <f ca="1">IFERROR(VLOOKUP($B103,[3]TDSheet!$A$322:$K$595,8,0),0)/1000</f>
        <v>176.91570999999999</v>
      </c>
      <c r="M103" s="9">
        <f ca="1">IFERROR(VLOOKUP($B103,[3]TDSheet!$A$7:$K$320,8,0),0)/1000</f>
        <v>0.71301999999999999</v>
      </c>
      <c r="N103" s="9">
        <v>0</v>
      </c>
      <c r="O103" s="9">
        <f ca="1">IFERROR(VLOOKUP($B103,[3]TDSheet!$A$1495:$K$1749,8,0),0)/1000</f>
        <v>44.736379999999997</v>
      </c>
      <c r="P103" s="9">
        <f ca="1">IFERROR(VLOOKUP($B103,[3]TDSheet!$A$1019:$K$1493,8,0),0)/1000</f>
        <v>19.193110000000001</v>
      </c>
      <c r="Q103" s="9">
        <f ca="1">IFERROR(VLOOKUP($B103,[3]TDSheet!$A$597:$K$1017,8,0),0)/1000</f>
        <v>19.611439999999998</v>
      </c>
      <c r="R103" s="9">
        <f ca="1">ABS(IF(IFERROR(VLOOKUP(B103,[3]TDSheet!$A$322:$K$595,13,0),0)&gt;0,0,IFERROR(VLOOKUP(B103,[3]TDSheet!$A$322:$K$595,13,0),0)))/1000</f>
        <v>0</v>
      </c>
      <c r="S103" s="9">
        <f ca="1">ABS(IF(IFERROR(VLOOKUP(B103,[3]TDSheet!$A$7:$K$320,13,0),0)&gt;0,0,IFERROR(VLOOKUP(B103,[3]TDSheet!$A$7:$K$320,13,0),0)))/1000</f>
        <v>0</v>
      </c>
      <c r="T103" s="9">
        <v>0</v>
      </c>
      <c r="U103" s="9">
        <f ca="1">ABS(IF(IFERROR(VLOOKUP(B103,[3]TDSheet!$A$1495:$K$1749,13,0),0)&gt;0,0,IFERROR(VLOOKUP(B103,[3]TDSheet!$A$1495:$K$1749,13,0),0)))/1000</f>
        <v>0</v>
      </c>
      <c r="V103" s="9">
        <f ca="1">ABS(IF(IFERROR(VLOOKUP(B103,[3]TDSheet!$A$1019:$K$1493,13,0),0)&gt;0,0,IFERROR(VLOOKUP(B103,[3]TDSheet!$A$1019:$K$1493,13,0),0)))/1000</f>
        <v>0</v>
      </c>
      <c r="W103" s="9">
        <f ca="1">ABS(IF(IFERROR(VLOOKUP(B103,[3]TDSheet!$A$597:$K$1017,13,0),0)&gt;0,0,IFERROR(VLOOKUP(B103,[3]TDSheet!$A$597:$K$1017,13,0),0)))/1000</f>
        <v>0</v>
      </c>
      <c r="X103" s="10">
        <v>77.88</v>
      </c>
      <c r="Y103" s="10">
        <v>0</v>
      </c>
      <c r="Z103" s="10">
        <v>0</v>
      </c>
      <c r="AA103" s="10">
        <v>0</v>
      </c>
      <c r="AB103" s="10">
        <v>11.24</v>
      </c>
      <c r="AC103" s="10">
        <v>12.97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f ca="1">IFERROR(VLOOKUP(B103,[4]TDSheet!$E$12:$AF$599,10,0)/1000,0)+IFERROR(VLOOKUP(B103,[5]TDSheet!$E$12:$N$404,10,0)/1000,0)</f>
        <v>96.459159999999997</v>
      </c>
      <c r="AO103" s="10">
        <v>0</v>
      </c>
      <c r="AP103" s="9">
        <f ca="1">IFERROR(VLOOKUP(B103,[4]TDSheet!$E$12:$AF$599,27,0),0)/1000+IFERROR(VLOOKUP(B103,[5]TDSheet!$E$12:$S$404,15,0),0)</f>
        <v>2195.8343800000002</v>
      </c>
      <c r="AQ103" s="9">
        <f ca="1">ABS(IF(IFERROR(VLOOKUP(B103,[4]TDSheet!$E$12:$AF$599,28,0),0)&gt;0,0,IFERROR(VLOOKUP(B103,[4]TDSheet!$E$12:$AF$599,28,0),0)))/1000+ABS(IF(IFERROR(VLOOKUP(B103,[5]TDSheet!$E$12:$T$404,16,0),0)&gt;0,0,IFERROR(VLOOKUP(B103,[5]TDSheet!$E$12:$T$404,16,0),0)))/1000</f>
        <v>113.75815</v>
      </c>
      <c r="AR103" s="10">
        <v>0</v>
      </c>
      <c r="AS103" s="9">
        <f ca="1">IFERROR(VLOOKUP(B103,[5]TDSheet!$E$12:$S$404,15,0),0)-IFERROR(VLOOKUP(B103,[5]TDSheet!$E$12:$S$404,11,0),0)</f>
        <v>2067</v>
      </c>
      <c r="AT103" s="9">
        <f ca="1">IFERROR(VLOOKUP(B103,[4]TDSheet!$E$12:$AF$599,27,0),0)/1000-IFERROR(VLOOKUP(B103,[4]TDSheet!$E$12:$AF$599,11,0),0)/1000</f>
        <v>121.11766000000001</v>
      </c>
      <c r="AU103" s="1" t="str">
        <f ca="1">VLOOKUP(B103,'[6]Дома Народной'!$E$5:$E$586,1,0)</f>
        <v>Генерала Доватора, 3</v>
      </c>
    </row>
    <row r="104" spans="1:47" s="1" customFormat="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9">
        <f ca="1">IFERROR(VLOOKUP($B104,[3]TDSheet!$A$322:$K$595,8,0),0)/1000</f>
        <v>97.741559999999993</v>
      </c>
      <c r="M104" s="9">
        <f ca="1">IFERROR(VLOOKUP($B104,[3]TDSheet!$A$7:$K$320,8,0),0)/1000</f>
        <v>11.473330000000001</v>
      </c>
      <c r="N104" s="9">
        <v>0</v>
      </c>
      <c r="O104" s="9">
        <f ca="1">IFERROR(VLOOKUP($B104,[3]TDSheet!$A$1495:$K$1749,8,0),0)/1000</f>
        <v>66.429640000000006</v>
      </c>
      <c r="P104" s="9">
        <f ca="1">IFERROR(VLOOKUP($B104,[3]TDSheet!$A$1019:$K$1493,8,0),0)/1000</f>
        <v>9.3264800000000001</v>
      </c>
      <c r="Q104" s="9">
        <f ca="1">IFERROR(VLOOKUP($B104,[3]TDSheet!$A$597:$K$1017,8,0),0)/1000</f>
        <v>17.982590000000002</v>
      </c>
      <c r="R104" s="9">
        <f ca="1">ABS(IF(IFERROR(VLOOKUP(B104,[3]TDSheet!$A$322:$K$595,13,0),0)&gt;0,0,IFERROR(VLOOKUP(B104,[3]TDSheet!$A$322:$K$595,13,0),0)))/1000</f>
        <v>0</v>
      </c>
      <c r="S104" s="9">
        <f ca="1">ABS(IF(IFERROR(VLOOKUP(B104,[3]TDSheet!$A$7:$K$320,13,0),0)&gt;0,0,IFERROR(VLOOKUP(B104,[3]TDSheet!$A$7:$K$320,13,0),0)))/1000</f>
        <v>0</v>
      </c>
      <c r="T104" s="9">
        <v>0</v>
      </c>
      <c r="U104" s="9">
        <f ca="1">ABS(IF(IFERROR(VLOOKUP(B104,[3]TDSheet!$A$1495:$K$1749,13,0),0)&gt;0,0,IFERROR(VLOOKUP(B104,[3]TDSheet!$A$1495:$K$1749,13,0),0)))/1000</f>
        <v>0</v>
      </c>
      <c r="V104" s="9">
        <f ca="1">ABS(IF(IFERROR(VLOOKUP(B104,[3]TDSheet!$A$1019:$K$1493,13,0),0)&gt;0,0,IFERROR(VLOOKUP(B104,[3]TDSheet!$A$1019:$K$1493,13,0),0)))/1000</f>
        <v>0</v>
      </c>
      <c r="W104" s="9">
        <f ca="1">ABS(IF(IFERROR(VLOOKUP(B104,[3]TDSheet!$A$597:$K$1017,13,0),0)&gt;0,0,IFERROR(VLOOKUP(B104,[3]TDSheet!$A$597:$K$1017,13,0),0)))/1000</f>
        <v>0</v>
      </c>
      <c r="X104" s="10">
        <v>73.569999999999993</v>
      </c>
      <c r="Y104" s="10">
        <v>19.260000000000002</v>
      </c>
      <c r="Z104" s="10">
        <v>0</v>
      </c>
      <c r="AA104" s="10">
        <v>65.64</v>
      </c>
      <c r="AB104" s="10">
        <v>13.57</v>
      </c>
      <c r="AC104" s="10">
        <v>24.29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f ca="1">IFERROR(VLOOKUP(B104,[4]TDSheet!$E$12:$AF$599,10,0)/1000,0)+IFERROR(VLOOKUP(B104,[5]TDSheet!$E$12:$N$404,10,0)/1000,0)</f>
        <v>51.070349999999998</v>
      </c>
      <c r="AO104" s="10">
        <v>0</v>
      </c>
      <c r="AP104" s="9">
        <f ca="1">IFERROR(VLOOKUP(B104,[4]TDSheet!$E$12:$AF$599,27,0),0)/1000+IFERROR(VLOOKUP(B104,[5]TDSheet!$E$12:$S$404,15,0),0)</f>
        <v>1005.01135</v>
      </c>
      <c r="AQ104" s="9">
        <f ca="1">ABS(IF(IFERROR(VLOOKUP(B104,[4]TDSheet!$E$12:$AF$599,28,0),0)&gt;0,0,IFERROR(VLOOKUP(B104,[4]TDSheet!$E$12:$AF$599,28,0),0)))/1000+ABS(IF(IFERROR(VLOOKUP(B104,[5]TDSheet!$E$12:$T$404,16,0),0)&gt;0,0,IFERROR(VLOOKUP(B104,[5]TDSheet!$E$12:$T$404,16,0),0)))/1000</f>
        <v>150.68566000000001</v>
      </c>
      <c r="AR104" s="10">
        <v>0</v>
      </c>
      <c r="AS104" s="9">
        <f ca="1">IFERROR(VLOOKUP(B104,[5]TDSheet!$E$12:$S$404,15,0),0)-IFERROR(VLOOKUP(B104,[5]TDSheet!$E$12:$S$404,11,0),0)</f>
        <v>0</v>
      </c>
      <c r="AT104" s="9">
        <f ca="1">IFERROR(VLOOKUP(B104,[4]TDSheet!$E$12:$AF$599,27,0),0)/1000-IFERROR(VLOOKUP(B104,[4]TDSheet!$E$12:$AF$599,11,0),0)/1000</f>
        <v>86.970590000000001</v>
      </c>
      <c r="AU104" s="1" t="str">
        <f ca="1">VLOOKUP(B104,'[6]Дома Народной'!$E$5:$E$586,1,0)</f>
        <v>Генерала Доватора, 5</v>
      </c>
    </row>
    <row r="105" spans="1:47" s="1" customFormat="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9">
        <f ca="1">IFERROR(VLOOKUP($B105,[3]TDSheet!$A$322:$K$595,8,0),0)/1000</f>
        <v>170.71370000000002</v>
      </c>
      <c r="M105" s="9">
        <f ca="1">IFERROR(VLOOKUP($B105,[3]TDSheet!$A$7:$K$320,8,0),0)/1000</f>
        <v>0.71301999999999999</v>
      </c>
      <c r="N105" s="9">
        <v>0</v>
      </c>
      <c r="O105" s="9">
        <f ca="1">IFERROR(VLOOKUP($B105,[3]TDSheet!$A$1495:$K$1749,8,0),0)/1000</f>
        <v>42.047470000000004</v>
      </c>
      <c r="P105" s="9">
        <f ca="1">IFERROR(VLOOKUP($B105,[3]TDSheet!$A$1019:$K$1493,8,0),0)/1000</f>
        <v>16.828400000000002</v>
      </c>
      <c r="Q105" s="9">
        <f ca="1">IFERROR(VLOOKUP($B105,[3]TDSheet!$A$597:$K$1017,8,0),0)/1000</f>
        <v>18.658919999999998</v>
      </c>
      <c r="R105" s="9">
        <f ca="1">ABS(IF(IFERROR(VLOOKUP(B105,[3]TDSheet!$A$322:$K$595,13,0),0)&gt;0,0,IFERROR(VLOOKUP(B105,[3]TDSheet!$A$322:$K$595,13,0),0)))/1000</f>
        <v>0</v>
      </c>
      <c r="S105" s="9">
        <f ca="1">ABS(IF(IFERROR(VLOOKUP(B105,[3]TDSheet!$A$7:$K$320,13,0),0)&gt;0,0,IFERROR(VLOOKUP(B105,[3]TDSheet!$A$7:$K$320,13,0),0)))/1000</f>
        <v>0</v>
      </c>
      <c r="T105" s="9">
        <v>0</v>
      </c>
      <c r="U105" s="9">
        <f ca="1">ABS(IF(IFERROR(VLOOKUP(B105,[3]TDSheet!$A$1495:$K$1749,13,0),0)&gt;0,0,IFERROR(VLOOKUP(B105,[3]TDSheet!$A$1495:$K$1749,13,0),0)))/1000</f>
        <v>0</v>
      </c>
      <c r="V105" s="9">
        <f ca="1">ABS(IF(IFERROR(VLOOKUP(B105,[3]TDSheet!$A$1019:$K$1493,13,0),0)&gt;0,0,IFERROR(VLOOKUP(B105,[3]TDSheet!$A$1019:$K$1493,13,0),0)))/1000</f>
        <v>0</v>
      </c>
      <c r="W105" s="9">
        <f ca="1">ABS(IF(IFERROR(VLOOKUP(B105,[3]TDSheet!$A$597:$K$1017,13,0),0)&gt;0,0,IFERROR(VLOOKUP(B105,[3]TDSheet!$A$597:$K$1017,13,0),0)))/1000</f>
        <v>0</v>
      </c>
      <c r="X105" s="10">
        <v>82.05</v>
      </c>
      <c r="Y105" s="10">
        <v>0</v>
      </c>
      <c r="Z105" s="10">
        <v>0</v>
      </c>
      <c r="AA105" s="10">
        <v>0</v>
      </c>
      <c r="AB105" s="10">
        <v>7</v>
      </c>
      <c r="AC105" s="10">
        <v>8.08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f ca="1">IFERROR(VLOOKUP(B105,[4]TDSheet!$E$12:$AF$599,10,0)/1000,0)+IFERROR(VLOOKUP(B105,[5]TDSheet!$E$12:$N$404,10,0)/1000,0)</f>
        <v>101.17435</v>
      </c>
      <c r="AO105" s="10">
        <v>0</v>
      </c>
      <c r="AP105" s="9">
        <f ca="1">IFERROR(VLOOKUP(B105,[4]TDSheet!$E$12:$AF$599,27,0),0)/1000+IFERROR(VLOOKUP(B105,[5]TDSheet!$E$12:$S$404,15,0),0)</f>
        <v>123.73650000000001</v>
      </c>
      <c r="AQ105" s="9">
        <f ca="1">ABS(IF(IFERROR(VLOOKUP(B105,[4]TDSheet!$E$12:$AF$599,28,0),0)&gt;0,0,IFERROR(VLOOKUP(B105,[4]TDSheet!$E$12:$AF$599,28,0),0)))/1000+ABS(IF(IFERROR(VLOOKUP(B105,[5]TDSheet!$E$12:$T$404,16,0),0)&gt;0,0,IFERROR(VLOOKUP(B105,[5]TDSheet!$E$12:$T$404,16,0),0)))/1000</f>
        <v>60.645110000000003</v>
      </c>
      <c r="AR105" s="10">
        <v>0</v>
      </c>
      <c r="AS105" s="9">
        <f ca="1">IFERROR(VLOOKUP(B105,[5]TDSheet!$E$12:$S$404,15,0),0)-IFERROR(VLOOKUP(B105,[5]TDSheet!$E$12:$S$404,11,0),0)</f>
        <v>0</v>
      </c>
      <c r="AT105" s="9">
        <f ca="1">IFERROR(VLOOKUP(B105,[4]TDSheet!$E$12:$AF$599,27,0),0)/1000-IFERROR(VLOOKUP(B105,[4]TDSheet!$E$12:$AF$599,11,0),0)/1000</f>
        <v>115.64255</v>
      </c>
      <c r="AU105" s="1" t="str">
        <f ca="1">VLOOKUP(B105,'[6]Дома Народной'!$E$5:$E$586,1,0)</f>
        <v>Генерала Доватора, 7</v>
      </c>
    </row>
    <row r="106" spans="1:47" s="1" customFormat="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9">
        <f ca="1">IFERROR(VLOOKUP($B106,[3]TDSheet!$A$322:$K$595,8,0),0)/1000</f>
        <v>192.59898999999999</v>
      </c>
      <c r="M106" s="9">
        <f ca="1">IFERROR(VLOOKUP($B106,[3]TDSheet!$A$7:$K$320,8,0),0)/1000</f>
        <v>0.71301999999999999</v>
      </c>
      <c r="N106" s="9">
        <v>0</v>
      </c>
      <c r="O106" s="9">
        <f ca="1">IFERROR(VLOOKUP($B106,[3]TDSheet!$A$1495:$K$1749,8,0),0)/1000</f>
        <v>45.847629999999995</v>
      </c>
      <c r="P106" s="9">
        <f ca="1">IFERROR(VLOOKUP($B106,[3]TDSheet!$A$1019:$K$1493,8,0),0)/1000</f>
        <v>9.4187499999999993</v>
      </c>
      <c r="Q106" s="9">
        <f ca="1">IFERROR(VLOOKUP($B106,[3]TDSheet!$A$597:$K$1017,8,0),0)/1000</f>
        <v>10.865959999999999</v>
      </c>
      <c r="R106" s="9">
        <f ca="1">ABS(IF(IFERROR(VLOOKUP(B106,[3]TDSheet!$A$322:$K$595,13,0),0)&gt;0,0,IFERROR(VLOOKUP(B106,[3]TDSheet!$A$322:$K$595,13,0),0)))/1000</f>
        <v>0</v>
      </c>
      <c r="S106" s="9">
        <f ca="1">ABS(IF(IFERROR(VLOOKUP(B106,[3]TDSheet!$A$7:$K$320,13,0),0)&gt;0,0,IFERROR(VLOOKUP(B106,[3]TDSheet!$A$7:$K$320,13,0),0)))/1000</f>
        <v>0</v>
      </c>
      <c r="T106" s="9">
        <v>0</v>
      </c>
      <c r="U106" s="9">
        <f ca="1">ABS(IF(IFERROR(VLOOKUP(B106,[3]TDSheet!$A$1495:$K$1749,13,0),0)&gt;0,0,IFERROR(VLOOKUP(B106,[3]TDSheet!$A$1495:$K$1749,13,0),0)))/1000</f>
        <v>0</v>
      </c>
      <c r="V106" s="9">
        <f ca="1">ABS(IF(IFERROR(VLOOKUP(B106,[3]TDSheet!$A$1019:$K$1493,13,0),0)&gt;0,0,IFERROR(VLOOKUP(B106,[3]TDSheet!$A$1019:$K$1493,13,0),0)))/1000</f>
        <v>0</v>
      </c>
      <c r="W106" s="9">
        <f ca="1">ABS(IF(IFERROR(VLOOKUP(B106,[3]TDSheet!$A$597:$K$1017,13,0),0)&gt;0,0,IFERROR(VLOOKUP(B106,[3]TDSheet!$A$597:$K$1017,13,0),0)))/1000</f>
        <v>0</v>
      </c>
      <c r="X106" s="10">
        <v>85.42</v>
      </c>
      <c r="Y106" s="10">
        <v>0</v>
      </c>
      <c r="Z106" s="10">
        <v>0</v>
      </c>
      <c r="AA106" s="10">
        <v>0</v>
      </c>
      <c r="AB106" s="10">
        <v>7.45</v>
      </c>
      <c r="AC106" s="10">
        <v>8.6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f ca="1">IFERROR(VLOOKUP(B106,[4]TDSheet!$E$12:$AF$599,10,0)/1000,0)+IFERROR(VLOOKUP(B106,[5]TDSheet!$E$12:$N$404,10,0)/1000,0)</f>
        <v>104.67225000000001</v>
      </c>
      <c r="AO106" s="10">
        <v>0</v>
      </c>
      <c r="AP106" s="9">
        <f ca="1">IFERROR(VLOOKUP(B106,[4]TDSheet!$E$12:$AF$599,27,0),0)/1000+IFERROR(VLOOKUP(B106,[5]TDSheet!$E$12:$S$404,15,0),0)</f>
        <v>149.99952999999999</v>
      </c>
      <c r="AQ106" s="9">
        <f ca="1">ABS(IF(IFERROR(VLOOKUP(B106,[4]TDSheet!$E$12:$AF$599,28,0),0)&gt;0,0,IFERROR(VLOOKUP(B106,[4]TDSheet!$E$12:$AF$599,28,0),0)))/1000+ABS(IF(IFERROR(VLOOKUP(B106,[5]TDSheet!$E$12:$T$404,16,0),0)&gt;0,0,IFERROR(VLOOKUP(B106,[5]TDSheet!$E$12:$T$404,16,0),0)))/1000</f>
        <v>117.58158</v>
      </c>
      <c r="AR106" s="10">
        <v>0</v>
      </c>
      <c r="AS106" s="9">
        <f ca="1">IFERROR(VLOOKUP(B106,[5]TDSheet!$E$12:$S$404,15,0),0)-IFERROR(VLOOKUP(B106,[5]TDSheet!$E$12:$S$404,11,0),0)</f>
        <v>0</v>
      </c>
      <c r="AT106" s="9">
        <f ca="1">IFERROR(VLOOKUP(B106,[4]TDSheet!$E$12:$AF$599,27,0),0)/1000-IFERROR(VLOOKUP(B106,[4]TDSheet!$E$12:$AF$599,11,0),0)/1000</f>
        <v>141.62573</v>
      </c>
      <c r="AU106" s="1" t="str">
        <f ca="1">VLOOKUP(B106,'[6]Дома Народной'!$E$5:$E$586,1,0)</f>
        <v>Генерала Доватора, 9</v>
      </c>
    </row>
    <row r="107" spans="1:47" s="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9">
        <f ca="1">IFERROR(VLOOKUP($B107,[3]TDSheet!$A$322:$K$595,8,0),0)/1000</f>
        <v>0</v>
      </c>
      <c r="M107" s="9">
        <f ca="1">IFERROR(VLOOKUP($B107,[3]TDSheet!$A$7:$K$320,8,0),0)/1000</f>
        <v>0</v>
      </c>
      <c r="N107" s="9">
        <v>0</v>
      </c>
      <c r="O107" s="9">
        <f ca="1">IFERROR(VLOOKUP($B107,[3]TDSheet!$A$1495:$K$1749,8,0),0)/1000</f>
        <v>0</v>
      </c>
      <c r="P107" s="9">
        <f ca="1">IFERROR(VLOOKUP($B107,[3]TDSheet!$A$1019:$K$1493,8,0),0)/1000</f>
        <v>0.65924000000000005</v>
      </c>
      <c r="Q107" s="9">
        <f ca="1">IFERROR(VLOOKUP($B107,[3]TDSheet!$A$597:$K$1017,8,0),0)/1000</f>
        <v>0</v>
      </c>
      <c r="R107" s="9">
        <f ca="1">ABS(IF(IFERROR(VLOOKUP(B107,[3]TDSheet!$A$322:$K$595,13,0),0)&gt;0,0,IFERROR(VLOOKUP(B107,[3]TDSheet!$A$322:$K$595,13,0),0)))/1000</f>
        <v>0</v>
      </c>
      <c r="S107" s="9">
        <f ca="1">ABS(IF(IFERROR(VLOOKUP(B107,[3]TDSheet!$A$7:$K$320,13,0),0)&gt;0,0,IFERROR(VLOOKUP(B107,[3]TDSheet!$A$7:$K$320,13,0),0)))/1000</f>
        <v>0</v>
      </c>
      <c r="T107" s="9">
        <v>0</v>
      </c>
      <c r="U107" s="9">
        <f ca="1">ABS(IF(IFERROR(VLOOKUP(B107,[3]TDSheet!$A$1495:$K$1749,13,0),0)&gt;0,0,IFERROR(VLOOKUP(B107,[3]TDSheet!$A$1495:$K$1749,13,0),0)))/1000</f>
        <v>0</v>
      </c>
      <c r="V107" s="9">
        <f ca="1">ABS(IF(IFERROR(VLOOKUP(B107,[3]TDSheet!$A$1019:$K$1493,13,0),0)&gt;0,0,IFERROR(VLOOKUP(B107,[3]TDSheet!$A$1019:$K$1493,13,0),0)))/1000</f>
        <v>0</v>
      </c>
      <c r="W107" s="9">
        <f ca="1">ABS(IF(IFERROR(VLOOKUP(B107,[3]TDSheet!$A$597:$K$1017,13,0),0)&gt;0,0,IFERROR(VLOOKUP(B107,[3]TDSheet!$A$597:$K$1017,13,0),0)))/1000</f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f ca="1">IFERROR(VLOOKUP(B107,[4]TDSheet!$E$12:$AF$599,10,0)/1000,0)+IFERROR(VLOOKUP(B107,[5]TDSheet!$E$12:$N$404,10,0)/1000,0)</f>
        <v>6.3793299999999995</v>
      </c>
      <c r="AO107" s="10">
        <v>0</v>
      </c>
      <c r="AP107" s="9">
        <f ca="1">IFERROR(VLOOKUP(B107,[4]TDSheet!$E$12:$AF$599,27,0),0)/1000+IFERROR(VLOOKUP(B107,[5]TDSheet!$E$12:$S$404,15,0),0)</f>
        <v>22.7318</v>
      </c>
      <c r="AQ107" s="9">
        <f ca="1">ABS(IF(IFERROR(VLOOKUP(B107,[4]TDSheet!$E$12:$AF$599,28,0),0)&gt;0,0,IFERROR(VLOOKUP(B107,[4]TDSheet!$E$12:$AF$599,28,0),0)))/1000+ABS(IF(IFERROR(VLOOKUP(B107,[5]TDSheet!$E$12:$T$404,16,0),0)&gt;0,0,IFERROR(VLOOKUP(B107,[5]TDSheet!$E$12:$T$404,16,0),0)))/1000</f>
        <v>35.409190000000002</v>
      </c>
      <c r="AR107" s="10">
        <v>0</v>
      </c>
      <c r="AS107" s="9">
        <f ca="1">IFERROR(VLOOKUP(B107,[5]TDSheet!$E$12:$S$404,15,0),0)-IFERROR(VLOOKUP(B107,[5]TDSheet!$E$12:$S$404,11,0),0)</f>
        <v>0</v>
      </c>
      <c r="AT107" s="9">
        <f ca="1">IFERROR(VLOOKUP(B107,[4]TDSheet!$E$12:$AF$599,27,0),0)/1000-IFERROR(VLOOKUP(B107,[4]TDSheet!$E$12:$AF$599,11,0),0)/1000</f>
        <v>22.22146</v>
      </c>
      <c r="AU107" s="1" t="str">
        <f ca="1">VLOOKUP(B107,'[6]Дома Народной'!$E$5:$E$586,1,0)</f>
        <v>2-й Район, 4</v>
      </c>
    </row>
    <row r="108" spans="1:47" s="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9">
        <f ca="1">IFERROR(VLOOKUP($B108,[3]TDSheet!$A$322:$K$595,8,0),0)/1000</f>
        <v>0</v>
      </c>
      <c r="M108" s="9">
        <f ca="1">IFERROR(VLOOKUP($B108,[3]TDSheet!$A$7:$K$320,8,0),0)/1000</f>
        <v>0</v>
      </c>
      <c r="N108" s="9">
        <v>0</v>
      </c>
      <c r="O108" s="9">
        <f ca="1">IFERROR(VLOOKUP($B108,[3]TDSheet!$A$1495:$K$1749,8,0),0)/1000</f>
        <v>0</v>
      </c>
      <c r="P108" s="9">
        <f ca="1">IFERROR(VLOOKUP($B108,[3]TDSheet!$A$1019:$K$1493,8,0),0)/1000</f>
        <v>0.94172</v>
      </c>
      <c r="Q108" s="9">
        <f ca="1">IFERROR(VLOOKUP($B108,[3]TDSheet!$A$597:$K$1017,8,0),0)/1000</f>
        <v>0</v>
      </c>
      <c r="R108" s="9">
        <f ca="1">ABS(IF(IFERROR(VLOOKUP(B108,[3]TDSheet!$A$322:$K$595,13,0),0)&gt;0,0,IFERROR(VLOOKUP(B108,[3]TDSheet!$A$322:$K$595,13,0),0)))/1000</f>
        <v>0</v>
      </c>
      <c r="S108" s="9">
        <f ca="1">ABS(IF(IFERROR(VLOOKUP(B108,[3]TDSheet!$A$7:$K$320,13,0),0)&gt;0,0,IFERROR(VLOOKUP(B108,[3]TDSheet!$A$7:$K$320,13,0),0)))/1000</f>
        <v>0</v>
      </c>
      <c r="T108" s="9">
        <v>0</v>
      </c>
      <c r="U108" s="9">
        <f ca="1">ABS(IF(IFERROR(VLOOKUP(B108,[3]TDSheet!$A$1495:$K$1749,13,0),0)&gt;0,0,IFERROR(VLOOKUP(B108,[3]TDSheet!$A$1495:$K$1749,13,0),0)))/1000</f>
        <v>0</v>
      </c>
      <c r="V108" s="9">
        <f ca="1">ABS(IF(IFERROR(VLOOKUP(B108,[3]TDSheet!$A$1019:$K$1493,13,0),0)&gt;0,0,IFERROR(VLOOKUP(B108,[3]TDSheet!$A$1019:$K$1493,13,0),0)))/1000</f>
        <v>0</v>
      </c>
      <c r="W108" s="9">
        <f ca="1">ABS(IF(IFERROR(VLOOKUP(B108,[3]TDSheet!$A$597:$K$1017,13,0),0)&gt;0,0,IFERROR(VLOOKUP(B108,[3]TDSheet!$A$597:$K$1017,13,0),0)))/1000</f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f ca="1">IFERROR(VLOOKUP(B108,[4]TDSheet!$E$12:$AF$599,10,0)/1000,0)+IFERROR(VLOOKUP(B108,[5]TDSheet!$E$12:$N$404,10,0)/1000,0)</f>
        <v>5.4143400000000002</v>
      </c>
      <c r="AO108" s="10">
        <v>0</v>
      </c>
      <c r="AP108" s="9">
        <f ca="1">IFERROR(VLOOKUP(B108,[4]TDSheet!$E$12:$AF$599,27,0),0)/1000+IFERROR(VLOOKUP(B108,[5]TDSheet!$E$12:$S$404,15,0),0)</f>
        <v>19.169979999999999</v>
      </c>
      <c r="AQ108" s="9">
        <f ca="1">ABS(IF(IFERROR(VLOOKUP(B108,[4]TDSheet!$E$12:$AF$599,28,0),0)&gt;0,0,IFERROR(VLOOKUP(B108,[4]TDSheet!$E$12:$AF$599,28,0),0)))/1000+ABS(IF(IFERROR(VLOOKUP(B108,[5]TDSheet!$E$12:$T$404,16,0),0)&gt;0,0,IFERROR(VLOOKUP(B108,[5]TDSheet!$E$12:$T$404,16,0),0)))/1000</f>
        <v>35.656849999999999</v>
      </c>
      <c r="AR108" s="10">
        <v>0</v>
      </c>
      <c r="AS108" s="9">
        <f ca="1">IFERROR(VLOOKUP(B108,[5]TDSheet!$E$12:$S$404,15,0),0)-IFERROR(VLOOKUP(B108,[5]TDSheet!$E$12:$S$404,11,0),0)</f>
        <v>0</v>
      </c>
      <c r="AT108" s="9">
        <f ca="1">IFERROR(VLOOKUP(B108,[4]TDSheet!$E$12:$AF$599,27,0),0)/1000-IFERROR(VLOOKUP(B108,[4]TDSheet!$E$12:$AF$599,11,0),0)/1000</f>
        <v>18.73685</v>
      </c>
      <c r="AU108" s="1" t="str">
        <f ca="1">VLOOKUP(B108,'[6]Дома Народной'!$E$5:$E$586,1,0)</f>
        <v>2-й Район, 58</v>
      </c>
    </row>
    <row r="109" spans="1:47" s="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9">
        <f ca="1">IFERROR(VLOOKUP($B109,[3]TDSheet!$A$322:$K$595,8,0),0)/1000</f>
        <v>0</v>
      </c>
      <c r="M109" s="9">
        <f ca="1">IFERROR(VLOOKUP($B109,[3]TDSheet!$A$7:$K$320,8,0),0)/1000</f>
        <v>0</v>
      </c>
      <c r="N109" s="9">
        <v>0</v>
      </c>
      <c r="O109" s="9">
        <f ca="1">IFERROR(VLOOKUP($B109,[3]TDSheet!$A$1495:$K$1749,8,0),0)/1000</f>
        <v>0</v>
      </c>
      <c r="P109" s="9">
        <f ca="1">IFERROR(VLOOKUP($B109,[3]TDSheet!$A$1019:$K$1493,8,0),0)/1000</f>
        <v>0.67652999999999996</v>
      </c>
      <c r="Q109" s="9">
        <f ca="1">IFERROR(VLOOKUP($B109,[3]TDSheet!$A$597:$K$1017,8,0),0)/1000</f>
        <v>0</v>
      </c>
      <c r="R109" s="9">
        <f ca="1">ABS(IF(IFERROR(VLOOKUP(B109,[3]TDSheet!$A$322:$K$595,13,0),0)&gt;0,0,IFERROR(VLOOKUP(B109,[3]TDSheet!$A$322:$K$595,13,0),0)))/1000</f>
        <v>0</v>
      </c>
      <c r="S109" s="9">
        <f ca="1">ABS(IF(IFERROR(VLOOKUP(B109,[3]TDSheet!$A$7:$K$320,13,0),0)&gt;0,0,IFERROR(VLOOKUP(B109,[3]TDSheet!$A$7:$K$320,13,0),0)))/1000</f>
        <v>0</v>
      </c>
      <c r="T109" s="9">
        <v>0</v>
      </c>
      <c r="U109" s="9">
        <f ca="1">ABS(IF(IFERROR(VLOOKUP(B109,[3]TDSheet!$A$1495:$K$1749,13,0),0)&gt;0,0,IFERROR(VLOOKUP(B109,[3]TDSheet!$A$1495:$K$1749,13,0),0)))/1000</f>
        <v>0</v>
      </c>
      <c r="V109" s="9">
        <f ca="1">ABS(IF(IFERROR(VLOOKUP(B109,[3]TDSheet!$A$1019:$K$1493,13,0),0)&gt;0,0,IFERROR(VLOOKUP(B109,[3]TDSheet!$A$1019:$K$1493,13,0),0)))/1000</f>
        <v>0</v>
      </c>
      <c r="W109" s="9">
        <f ca="1">ABS(IF(IFERROR(VLOOKUP(B109,[3]TDSheet!$A$597:$K$1017,13,0),0)&gt;0,0,IFERROR(VLOOKUP(B109,[3]TDSheet!$A$597:$K$1017,13,0),0)))/1000</f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f ca="1">IFERROR(VLOOKUP(B109,[4]TDSheet!$E$12:$AF$599,10,0)/1000,0)+IFERROR(VLOOKUP(B109,[5]TDSheet!$E$12:$N$404,10,0)/1000,0)</f>
        <v>6.6781499999999996</v>
      </c>
      <c r="AO109" s="10">
        <v>0</v>
      </c>
      <c r="AP109" s="9">
        <f ca="1">IFERROR(VLOOKUP(B109,[4]TDSheet!$E$12:$AF$599,27,0),0)/1000+IFERROR(VLOOKUP(B109,[5]TDSheet!$E$12:$S$404,15,0),0)</f>
        <v>20.644159999999999</v>
      </c>
      <c r="AQ109" s="9">
        <f ca="1">ABS(IF(IFERROR(VLOOKUP(B109,[4]TDSheet!$E$12:$AF$599,28,0),0)&gt;0,0,IFERROR(VLOOKUP(B109,[4]TDSheet!$E$12:$AF$599,28,0),0)))/1000+ABS(IF(IFERROR(VLOOKUP(B109,[5]TDSheet!$E$12:$T$404,16,0),0)&gt;0,0,IFERROR(VLOOKUP(B109,[5]TDSheet!$E$12:$T$404,16,0),0)))/1000</f>
        <v>32.175269999999998</v>
      </c>
      <c r="AR109" s="10">
        <v>0</v>
      </c>
      <c r="AS109" s="9">
        <f ca="1">IFERROR(VLOOKUP(B109,[5]TDSheet!$E$12:$S$404,15,0),0)-IFERROR(VLOOKUP(B109,[5]TDSheet!$E$12:$S$404,11,0),0)</f>
        <v>0</v>
      </c>
      <c r="AT109" s="9">
        <f ca="1">IFERROR(VLOOKUP(B109,[4]TDSheet!$E$12:$AF$599,27,0),0)/1000-IFERROR(VLOOKUP(B109,[4]TDSheet!$E$12:$AF$599,11,0),0)/1000</f>
        <v>20.109909999999999</v>
      </c>
      <c r="AU109" s="1" t="str">
        <f ca="1">VLOOKUP(B109,'[6]Дома Народной'!$E$5:$E$586,1,0)</f>
        <v>2-й Район, 60</v>
      </c>
    </row>
    <row r="110" spans="1:47" s="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9">
        <f ca="1">IFERROR(VLOOKUP($B110,[3]TDSheet!$A$322:$K$595,8,0),0)/1000</f>
        <v>0</v>
      </c>
      <c r="M110" s="9">
        <f ca="1">IFERROR(VLOOKUP($B110,[3]TDSheet!$A$7:$K$320,8,0),0)/1000</f>
        <v>0</v>
      </c>
      <c r="N110" s="9">
        <v>0</v>
      </c>
      <c r="O110" s="9">
        <f ca="1">IFERROR(VLOOKUP($B110,[3]TDSheet!$A$1495:$K$1749,8,0),0)/1000</f>
        <v>0</v>
      </c>
      <c r="P110" s="9">
        <f ca="1">IFERROR(VLOOKUP($B110,[3]TDSheet!$A$1019:$K$1493,8,0),0)/1000</f>
        <v>1.1128399999999998</v>
      </c>
      <c r="Q110" s="9">
        <f ca="1">IFERROR(VLOOKUP($B110,[3]TDSheet!$A$597:$K$1017,8,0),0)/1000</f>
        <v>0</v>
      </c>
      <c r="R110" s="9">
        <f ca="1">ABS(IF(IFERROR(VLOOKUP(B110,[3]TDSheet!$A$322:$K$595,13,0),0)&gt;0,0,IFERROR(VLOOKUP(B110,[3]TDSheet!$A$322:$K$595,13,0),0)))/1000</f>
        <v>0</v>
      </c>
      <c r="S110" s="9">
        <f ca="1">ABS(IF(IFERROR(VLOOKUP(B110,[3]TDSheet!$A$7:$K$320,13,0),0)&gt;0,0,IFERROR(VLOOKUP(B110,[3]TDSheet!$A$7:$K$320,13,0),0)))/1000</f>
        <v>0</v>
      </c>
      <c r="T110" s="9">
        <v>0</v>
      </c>
      <c r="U110" s="9">
        <f ca="1">ABS(IF(IFERROR(VLOOKUP(B110,[3]TDSheet!$A$1495:$K$1749,13,0),0)&gt;0,0,IFERROR(VLOOKUP(B110,[3]TDSheet!$A$1495:$K$1749,13,0),0)))/1000</f>
        <v>0</v>
      </c>
      <c r="V110" s="9">
        <f ca="1">ABS(IF(IFERROR(VLOOKUP(B110,[3]TDSheet!$A$1019:$K$1493,13,0),0)&gt;0,0,IFERROR(VLOOKUP(B110,[3]TDSheet!$A$1019:$K$1493,13,0),0)))/1000</f>
        <v>0</v>
      </c>
      <c r="W110" s="9">
        <f ca="1">ABS(IF(IFERROR(VLOOKUP(B110,[3]TDSheet!$A$597:$K$1017,13,0),0)&gt;0,0,IFERROR(VLOOKUP(B110,[3]TDSheet!$A$597:$K$1017,13,0),0)))/1000</f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f ca="1">IFERROR(VLOOKUP(B110,[4]TDSheet!$E$12:$AF$599,10,0)/1000,0)+IFERROR(VLOOKUP(B110,[5]TDSheet!$E$12:$N$404,10,0)/1000,0)</f>
        <v>7.2317</v>
      </c>
      <c r="AO110" s="10">
        <v>0</v>
      </c>
      <c r="AP110" s="9">
        <f ca="1">IFERROR(VLOOKUP(B110,[4]TDSheet!$E$12:$AF$599,27,0),0)/1000+IFERROR(VLOOKUP(B110,[5]TDSheet!$E$12:$S$404,15,0),0)</f>
        <v>21.46641</v>
      </c>
      <c r="AQ110" s="9">
        <f ca="1">ABS(IF(IFERROR(VLOOKUP(B110,[4]TDSheet!$E$12:$AF$599,28,0),0)&gt;0,0,IFERROR(VLOOKUP(B110,[4]TDSheet!$E$12:$AF$599,28,0),0)))/1000+ABS(IF(IFERROR(VLOOKUP(B110,[5]TDSheet!$E$12:$T$404,16,0),0)&gt;0,0,IFERROR(VLOOKUP(B110,[5]TDSheet!$E$12:$T$404,16,0),0)))/1000</f>
        <v>35.206400000000002</v>
      </c>
      <c r="AR110" s="10">
        <v>0</v>
      </c>
      <c r="AS110" s="9">
        <f ca="1">IFERROR(VLOOKUP(B110,[5]TDSheet!$E$12:$S$404,15,0),0)-IFERROR(VLOOKUP(B110,[5]TDSheet!$E$12:$S$404,11,0),0)</f>
        <v>0</v>
      </c>
      <c r="AT110" s="9">
        <f ca="1">IFERROR(VLOOKUP(B110,[4]TDSheet!$E$12:$AF$599,27,0),0)/1000-IFERROR(VLOOKUP(B110,[4]TDSheet!$E$12:$AF$599,11,0),0)/1000</f>
        <v>20.887889999999999</v>
      </c>
      <c r="AU110" s="1" t="str">
        <f ca="1">VLOOKUP(B110,'[6]Дома Народной'!$E$5:$E$586,1,0)</f>
        <v>2-й Район, 61</v>
      </c>
    </row>
    <row r="111" spans="1:47" s="1" customFormat="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9">
        <f ca="1">IFERROR(VLOOKUP($B111,[3]TDSheet!$A$322:$K$595,8,0),0)/1000</f>
        <v>14.39503</v>
      </c>
      <c r="M111" s="9">
        <f ca="1">IFERROR(VLOOKUP($B111,[3]TDSheet!$A$7:$K$320,8,0),0)/1000</f>
        <v>0</v>
      </c>
      <c r="N111" s="9">
        <v>0</v>
      </c>
      <c r="O111" s="9">
        <f ca="1">IFERROR(VLOOKUP($B111,[3]TDSheet!$A$1495:$K$1749,8,0),0)/1000</f>
        <v>19.709669999999999</v>
      </c>
      <c r="P111" s="9">
        <f ca="1">IFERROR(VLOOKUP($B111,[3]TDSheet!$A$1019:$K$1493,8,0),0)/1000</f>
        <v>0</v>
      </c>
      <c r="Q111" s="9">
        <f ca="1">IFERROR(VLOOKUP($B111,[3]TDSheet!$A$597:$K$1017,8,0),0)/1000</f>
        <v>0</v>
      </c>
      <c r="R111" s="9">
        <f ca="1">ABS(IF(IFERROR(VLOOKUP(B111,[3]TDSheet!$A$322:$K$595,13,0),0)&gt;0,0,IFERROR(VLOOKUP(B111,[3]TDSheet!$A$322:$K$595,13,0),0)))/1000</f>
        <v>0</v>
      </c>
      <c r="S111" s="9">
        <f ca="1">ABS(IF(IFERROR(VLOOKUP(B111,[3]TDSheet!$A$7:$K$320,13,0),0)&gt;0,0,IFERROR(VLOOKUP(B111,[3]TDSheet!$A$7:$K$320,13,0),0)))/1000</f>
        <v>0</v>
      </c>
      <c r="T111" s="9">
        <v>0</v>
      </c>
      <c r="U111" s="9">
        <f ca="1">ABS(IF(IFERROR(VLOOKUP(B111,[3]TDSheet!$A$1495:$K$1749,13,0),0)&gt;0,0,IFERROR(VLOOKUP(B111,[3]TDSheet!$A$1495:$K$1749,13,0),0)))/1000</f>
        <v>0</v>
      </c>
      <c r="V111" s="9">
        <f ca="1">ABS(IF(IFERROR(VLOOKUP(B111,[3]TDSheet!$A$1019:$K$1493,13,0),0)&gt;0,0,IFERROR(VLOOKUP(B111,[3]TDSheet!$A$1019:$K$1493,13,0),0)))/1000</f>
        <v>0</v>
      </c>
      <c r="W111" s="9">
        <f ca="1">ABS(IF(IFERROR(VLOOKUP(B111,[3]TDSheet!$A$597:$K$1017,13,0),0)&gt;0,0,IFERROR(VLOOKUP(B111,[3]TDSheet!$A$597:$K$1017,13,0),0)))/1000</f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f ca="1">IFERROR(VLOOKUP(B111,[4]TDSheet!$E$12:$AF$599,10,0)/1000,0)+IFERROR(VLOOKUP(B111,[5]TDSheet!$E$12:$N$404,10,0)/1000,0)</f>
        <v>0</v>
      </c>
      <c r="AO111" s="10">
        <v>0</v>
      </c>
      <c r="AP111" s="9">
        <f ca="1">IFERROR(VLOOKUP(B111,[4]TDSheet!$E$12:$AF$599,27,0),0)/1000+IFERROR(VLOOKUP(B111,[5]TDSheet!$E$12:$S$404,15,0),0)</f>
        <v>6.0234899999999998</v>
      </c>
      <c r="AQ111" s="9">
        <f ca="1">ABS(IF(IFERROR(VLOOKUP(B111,[4]TDSheet!$E$12:$AF$599,28,0),0)&gt;0,0,IFERROR(VLOOKUP(B111,[4]TDSheet!$E$12:$AF$599,28,0),0)))/1000+ABS(IF(IFERROR(VLOOKUP(B111,[5]TDSheet!$E$12:$T$404,16,0),0)&gt;0,0,IFERROR(VLOOKUP(B111,[5]TDSheet!$E$12:$T$404,16,0),0)))/1000</f>
        <v>20.456409999999998</v>
      </c>
      <c r="AR111" s="10">
        <v>0</v>
      </c>
      <c r="AS111" s="9">
        <f ca="1">IFERROR(VLOOKUP(B111,[5]TDSheet!$E$12:$S$404,15,0),0)-IFERROR(VLOOKUP(B111,[5]TDSheet!$E$12:$S$404,11,0),0)</f>
        <v>0</v>
      </c>
      <c r="AT111" s="9">
        <f ca="1">IFERROR(VLOOKUP(B111,[4]TDSheet!$E$12:$AF$599,27,0),0)/1000-IFERROR(VLOOKUP(B111,[4]TDSheet!$E$12:$AF$599,11,0),0)/1000</f>
        <v>6.0234899999999998</v>
      </c>
      <c r="AU111" s="1" t="str">
        <f ca="1">VLOOKUP(B111,'[6]Дома Народной'!$E$5:$E$586,1,0)</f>
        <v>Горная, 14</v>
      </c>
    </row>
    <row r="112" spans="1:47" s="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9">
        <f ca="1">IFERROR(VLOOKUP($B112,[3]TDSheet!$A$322:$K$595,8,0),0)/1000</f>
        <v>7.1888999999999994</v>
      </c>
      <c r="M112" s="9">
        <f ca="1">IFERROR(VLOOKUP($B112,[3]TDSheet!$A$7:$K$320,8,0),0)/1000</f>
        <v>0</v>
      </c>
      <c r="N112" s="9">
        <v>0</v>
      </c>
      <c r="O112" s="9">
        <f ca="1">IFERROR(VLOOKUP($B112,[3]TDSheet!$A$1495:$K$1749,8,0),0)/1000</f>
        <v>4.87378</v>
      </c>
      <c r="P112" s="9">
        <f ca="1">IFERROR(VLOOKUP($B112,[3]TDSheet!$A$1019:$K$1493,8,0),0)/1000</f>
        <v>1.5761099999999999</v>
      </c>
      <c r="Q112" s="9">
        <f ca="1">IFERROR(VLOOKUP($B112,[3]TDSheet!$A$597:$K$1017,8,0),0)/1000</f>
        <v>2.59518</v>
      </c>
      <c r="R112" s="9">
        <f ca="1">ABS(IF(IFERROR(VLOOKUP(B112,[3]TDSheet!$A$322:$K$595,13,0),0)&gt;0,0,IFERROR(VLOOKUP(B112,[3]TDSheet!$A$322:$K$595,13,0),0)))/1000</f>
        <v>0</v>
      </c>
      <c r="S112" s="9">
        <f ca="1">ABS(IF(IFERROR(VLOOKUP(B112,[3]TDSheet!$A$7:$K$320,13,0),0)&gt;0,0,IFERROR(VLOOKUP(B112,[3]TDSheet!$A$7:$K$320,13,0),0)))/1000</f>
        <v>0</v>
      </c>
      <c r="T112" s="9">
        <v>0</v>
      </c>
      <c r="U112" s="9">
        <f ca="1">ABS(IF(IFERROR(VLOOKUP(B112,[3]TDSheet!$A$1495:$K$1749,13,0),0)&gt;0,0,IFERROR(VLOOKUP(B112,[3]TDSheet!$A$1495:$K$1749,13,0),0)))/1000</f>
        <v>0</v>
      </c>
      <c r="V112" s="9">
        <f ca="1">ABS(IF(IFERROR(VLOOKUP(B112,[3]TDSheet!$A$1019:$K$1493,13,0),0)&gt;0,0,IFERROR(VLOOKUP(B112,[3]TDSheet!$A$1019:$K$1493,13,0),0)))/1000</f>
        <v>0</v>
      </c>
      <c r="W112" s="9">
        <f ca="1">ABS(IF(IFERROR(VLOOKUP(B112,[3]TDSheet!$A$597:$K$1017,13,0),0)&gt;0,0,IFERROR(VLOOKUP(B112,[3]TDSheet!$A$597:$K$1017,13,0),0)))/1000</f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f ca="1">IFERROR(VLOOKUP(B112,[4]TDSheet!$E$12:$AF$599,10,0)/1000,0)+IFERROR(VLOOKUP(B112,[5]TDSheet!$E$12:$N$404,10,0)/1000,0)</f>
        <v>4.5280500000000004</v>
      </c>
      <c r="AO112" s="10">
        <v>0</v>
      </c>
      <c r="AP112" s="9">
        <f ca="1">IFERROR(VLOOKUP(B112,[4]TDSheet!$E$12:$AF$599,27,0),0)/1000+IFERROR(VLOOKUP(B112,[5]TDSheet!$E$12:$S$404,15,0),0)</f>
        <v>3.6408499999999999</v>
      </c>
      <c r="AQ112" s="9">
        <f ca="1">ABS(IF(IFERROR(VLOOKUP(B112,[4]TDSheet!$E$12:$AF$599,28,0),0)&gt;0,0,IFERROR(VLOOKUP(B112,[4]TDSheet!$E$12:$AF$599,28,0),0)))/1000+ABS(IF(IFERROR(VLOOKUP(B112,[5]TDSheet!$E$12:$T$404,16,0),0)&gt;0,0,IFERROR(VLOOKUP(B112,[5]TDSheet!$E$12:$T$404,16,0),0)))/1000</f>
        <v>0</v>
      </c>
      <c r="AR112" s="10">
        <v>0</v>
      </c>
      <c r="AS112" s="9">
        <f ca="1">IFERROR(VLOOKUP(B112,[5]TDSheet!$E$12:$S$404,15,0),0)-IFERROR(VLOOKUP(B112,[5]TDSheet!$E$12:$S$404,11,0),0)</f>
        <v>0</v>
      </c>
      <c r="AT112" s="9">
        <f ca="1">IFERROR(VLOOKUP(B112,[4]TDSheet!$E$12:$AF$599,27,0),0)/1000-IFERROR(VLOOKUP(B112,[4]TDSheet!$E$12:$AF$599,11,0),0)/1000</f>
        <v>3.2786</v>
      </c>
      <c r="AU112" s="1" t="str">
        <f ca="1">VLOOKUP(B112,'[6]Дома Народной'!$E$5:$E$586,1,0)</f>
        <v>Горная, 14-в/г</v>
      </c>
    </row>
    <row r="113" spans="1:47" s="1" customFormat="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9">
        <f ca="1">IFERROR(VLOOKUP($B113,[3]TDSheet!$A$322:$K$595,8,0),0)/1000</f>
        <v>36.844160000000002</v>
      </c>
      <c r="M113" s="9">
        <f ca="1">IFERROR(VLOOKUP($B113,[3]TDSheet!$A$7:$K$320,8,0),0)/1000</f>
        <v>0</v>
      </c>
      <c r="N113" s="9">
        <v>0</v>
      </c>
      <c r="O113" s="9">
        <f ca="1">IFERROR(VLOOKUP($B113,[3]TDSheet!$A$1495:$K$1749,8,0),0)/1000</f>
        <v>18.977139999999999</v>
      </c>
      <c r="P113" s="9">
        <f ca="1">IFERROR(VLOOKUP($B113,[3]TDSheet!$A$1019:$K$1493,8,0),0)/1000</f>
        <v>2.8782899999999998</v>
      </c>
      <c r="Q113" s="9">
        <f ca="1">IFERROR(VLOOKUP($B113,[3]TDSheet!$A$597:$K$1017,8,0),0)/1000</f>
        <v>4.8165899999999997</v>
      </c>
      <c r="R113" s="9">
        <f ca="1">ABS(IF(IFERROR(VLOOKUP(B113,[3]TDSheet!$A$322:$K$595,13,0),0)&gt;0,0,IFERROR(VLOOKUP(B113,[3]TDSheet!$A$322:$K$595,13,0),0)))/1000</f>
        <v>0</v>
      </c>
      <c r="S113" s="9">
        <f ca="1">ABS(IF(IFERROR(VLOOKUP(B113,[3]TDSheet!$A$7:$K$320,13,0),0)&gt;0,0,IFERROR(VLOOKUP(B113,[3]TDSheet!$A$7:$K$320,13,0),0)))/1000</f>
        <v>0</v>
      </c>
      <c r="T113" s="9">
        <v>0</v>
      </c>
      <c r="U113" s="9">
        <f ca="1">ABS(IF(IFERROR(VLOOKUP(B113,[3]TDSheet!$A$1495:$K$1749,13,0),0)&gt;0,0,IFERROR(VLOOKUP(B113,[3]TDSheet!$A$1495:$K$1749,13,0),0)))/1000</f>
        <v>0</v>
      </c>
      <c r="V113" s="9">
        <f ca="1">ABS(IF(IFERROR(VLOOKUP(B113,[3]TDSheet!$A$1019:$K$1493,13,0),0)&gt;0,0,IFERROR(VLOOKUP(B113,[3]TDSheet!$A$1019:$K$1493,13,0),0)))/1000</f>
        <v>0</v>
      </c>
      <c r="W113" s="9">
        <f ca="1">ABS(IF(IFERROR(VLOOKUP(B113,[3]TDSheet!$A$597:$K$1017,13,0),0)&gt;0,0,IFERROR(VLOOKUP(B113,[3]TDSheet!$A$597:$K$1017,13,0),0)))/1000</f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f ca="1">IFERROR(VLOOKUP(B113,[4]TDSheet!$E$12:$AF$599,10,0)/1000,0)+IFERROR(VLOOKUP(B113,[5]TDSheet!$E$12:$N$404,10,0)/1000,0)</f>
        <v>4.9171199999999997</v>
      </c>
      <c r="AO113" s="10">
        <v>0</v>
      </c>
      <c r="AP113" s="9">
        <f ca="1">IFERROR(VLOOKUP(B113,[4]TDSheet!$E$12:$AF$599,27,0),0)/1000+IFERROR(VLOOKUP(B113,[5]TDSheet!$E$12:$S$404,15,0),0)</f>
        <v>17.648389999999999</v>
      </c>
      <c r="AQ113" s="9">
        <f ca="1">ABS(IF(IFERROR(VLOOKUP(B113,[4]TDSheet!$E$12:$AF$599,28,0),0)&gt;0,0,IFERROR(VLOOKUP(B113,[4]TDSheet!$E$12:$AF$599,28,0),0)))/1000+ABS(IF(IFERROR(VLOOKUP(B113,[5]TDSheet!$E$12:$T$404,16,0),0)&gt;0,0,IFERROR(VLOOKUP(B113,[5]TDSheet!$E$12:$T$404,16,0),0)))/1000</f>
        <v>36.662680000000002</v>
      </c>
      <c r="AR113" s="10">
        <v>0</v>
      </c>
      <c r="AS113" s="9">
        <f ca="1">IFERROR(VLOOKUP(B113,[5]TDSheet!$E$12:$S$404,15,0),0)-IFERROR(VLOOKUP(B113,[5]TDSheet!$E$12:$S$404,11,0),0)</f>
        <v>0</v>
      </c>
      <c r="AT113" s="9">
        <f ca="1">IFERROR(VLOOKUP(B113,[4]TDSheet!$E$12:$AF$599,27,0),0)/1000-IFERROR(VLOOKUP(B113,[4]TDSheet!$E$12:$AF$599,11,0),0)/1000</f>
        <v>17.255029999999998</v>
      </c>
      <c r="AU113" s="1" t="str">
        <f ca="1">VLOOKUP(B113,'[6]Дома Народной'!$E$5:$E$586,1,0)</f>
        <v>Горная, 18-А</v>
      </c>
    </row>
    <row r="114" spans="1:47" s="1" customFormat="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9">
        <f ca="1">IFERROR(VLOOKUP($B114,[3]TDSheet!$A$322:$K$595,8,0),0)/1000</f>
        <v>10.360700000000001</v>
      </c>
      <c r="M114" s="9">
        <f ca="1">IFERROR(VLOOKUP($B114,[3]TDSheet!$A$7:$K$320,8,0),0)/1000</f>
        <v>0</v>
      </c>
      <c r="N114" s="9">
        <v>0</v>
      </c>
      <c r="O114" s="9">
        <f ca="1">IFERROR(VLOOKUP($B114,[3]TDSheet!$A$1495:$K$1749,8,0),0)/1000</f>
        <v>9.0360300000000002</v>
      </c>
      <c r="P114" s="9">
        <f ca="1">IFERROR(VLOOKUP($B114,[3]TDSheet!$A$1019:$K$1493,8,0),0)/1000</f>
        <v>3.9128799999999999</v>
      </c>
      <c r="Q114" s="9">
        <f ca="1">IFERROR(VLOOKUP($B114,[3]TDSheet!$A$597:$K$1017,8,0),0)/1000</f>
        <v>4.5969700000000007</v>
      </c>
      <c r="R114" s="9">
        <f ca="1">ABS(IF(IFERROR(VLOOKUP(B114,[3]TDSheet!$A$322:$K$595,13,0),0)&gt;0,0,IFERROR(VLOOKUP(B114,[3]TDSheet!$A$322:$K$595,13,0),0)))/1000</f>
        <v>0</v>
      </c>
      <c r="S114" s="9">
        <f ca="1">ABS(IF(IFERROR(VLOOKUP(B114,[3]TDSheet!$A$7:$K$320,13,0),0)&gt;0,0,IFERROR(VLOOKUP(B114,[3]TDSheet!$A$7:$K$320,13,0),0)))/1000</f>
        <v>0</v>
      </c>
      <c r="T114" s="9">
        <v>0</v>
      </c>
      <c r="U114" s="9">
        <f ca="1">ABS(IF(IFERROR(VLOOKUP(B114,[3]TDSheet!$A$1495:$K$1749,13,0),0)&gt;0,0,IFERROR(VLOOKUP(B114,[3]TDSheet!$A$1495:$K$1749,13,0),0)))/1000</f>
        <v>0</v>
      </c>
      <c r="V114" s="9">
        <f ca="1">ABS(IF(IFERROR(VLOOKUP(B114,[3]TDSheet!$A$1019:$K$1493,13,0),0)&gt;0,0,IFERROR(VLOOKUP(B114,[3]TDSheet!$A$1019:$K$1493,13,0),0)))/1000</f>
        <v>0</v>
      </c>
      <c r="W114" s="9">
        <f ca="1">ABS(IF(IFERROR(VLOOKUP(B114,[3]TDSheet!$A$597:$K$1017,13,0),0)&gt;0,0,IFERROR(VLOOKUP(B114,[3]TDSheet!$A$597:$K$1017,13,0),0)))/1000</f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f ca="1">IFERROR(VLOOKUP(B114,[4]TDSheet!$E$12:$AF$599,10,0)/1000,0)+IFERROR(VLOOKUP(B114,[5]TDSheet!$E$12:$N$404,10,0)/1000,0)</f>
        <v>2.4705199999999996</v>
      </c>
      <c r="AO114" s="10">
        <v>0</v>
      </c>
      <c r="AP114" s="9">
        <f ca="1">IFERROR(VLOOKUP(B114,[4]TDSheet!$E$12:$AF$599,27,0),0)/1000+IFERROR(VLOOKUP(B114,[5]TDSheet!$E$12:$S$404,15,0),0)</f>
        <v>60.843720000000005</v>
      </c>
      <c r="AQ114" s="9">
        <f ca="1">ABS(IF(IFERROR(VLOOKUP(B114,[4]TDSheet!$E$12:$AF$599,28,0),0)&gt;0,0,IFERROR(VLOOKUP(B114,[4]TDSheet!$E$12:$AF$599,28,0),0)))/1000+ABS(IF(IFERROR(VLOOKUP(B114,[5]TDSheet!$E$12:$T$404,16,0),0)&gt;0,0,IFERROR(VLOOKUP(B114,[5]TDSheet!$E$12:$T$404,16,0),0)))/1000</f>
        <v>14.592969999999999</v>
      </c>
      <c r="AR114" s="10">
        <v>0</v>
      </c>
      <c r="AS114" s="9">
        <f ca="1">IFERROR(VLOOKUP(B114,[5]TDSheet!$E$12:$S$404,15,0),0)-IFERROR(VLOOKUP(B114,[5]TDSheet!$E$12:$S$404,11,0),0)</f>
        <v>0</v>
      </c>
      <c r="AT114" s="9">
        <f ca="1">IFERROR(VLOOKUP(B114,[4]TDSheet!$E$12:$AF$599,27,0),0)/1000-IFERROR(VLOOKUP(B114,[4]TDSheet!$E$12:$AF$599,11,0),0)/1000</f>
        <v>4.0027800000000004</v>
      </c>
      <c r="AU114" s="1" t="str">
        <f ca="1">VLOOKUP(B114,'[6]Дома Народной'!$E$5:$E$586,1,0)</f>
        <v>Горная, 18-В</v>
      </c>
    </row>
    <row r="115" spans="1:47" s="1" customFormat="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9">
        <f ca="1">IFERROR(VLOOKUP($B115,[3]TDSheet!$A$322:$K$595,8,0),0)/1000</f>
        <v>0</v>
      </c>
      <c r="M115" s="9">
        <f ca="1">IFERROR(VLOOKUP($B115,[3]TDSheet!$A$7:$K$320,8,0),0)/1000</f>
        <v>0</v>
      </c>
      <c r="N115" s="9">
        <v>0</v>
      </c>
      <c r="O115" s="9">
        <f ca="1">IFERROR(VLOOKUP($B115,[3]TDSheet!$A$1495:$K$1749,8,0),0)/1000</f>
        <v>0</v>
      </c>
      <c r="P115" s="9">
        <f ca="1">IFERROR(VLOOKUP($B115,[3]TDSheet!$A$1019:$K$1493,8,0),0)/1000</f>
        <v>1.32599</v>
      </c>
      <c r="Q115" s="9">
        <f ca="1">IFERROR(VLOOKUP($B115,[3]TDSheet!$A$597:$K$1017,8,0),0)/1000</f>
        <v>0</v>
      </c>
      <c r="R115" s="9">
        <f ca="1">ABS(IF(IFERROR(VLOOKUP(B115,[3]TDSheet!$A$322:$K$595,13,0),0)&gt;0,0,IFERROR(VLOOKUP(B115,[3]TDSheet!$A$322:$K$595,13,0),0)))/1000</f>
        <v>0</v>
      </c>
      <c r="S115" s="9">
        <f ca="1">ABS(IF(IFERROR(VLOOKUP(B115,[3]TDSheet!$A$7:$K$320,13,0),0)&gt;0,0,IFERROR(VLOOKUP(B115,[3]TDSheet!$A$7:$K$320,13,0),0)))/1000</f>
        <v>0</v>
      </c>
      <c r="T115" s="9">
        <v>0</v>
      </c>
      <c r="U115" s="9">
        <f ca="1">ABS(IF(IFERROR(VLOOKUP(B115,[3]TDSheet!$A$1495:$K$1749,13,0),0)&gt;0,0,IFERROR(VLOOKUP(B115,[3]TDSheet!$A$1495:$K$1749,13,0),0)))/1000</f>
        <v>0</v>
      </c>
      <c r="V115" s="9">
        <f ca="1">ABS(IF(IFERROR(VLOOKUP(B115,[3]TDSheet!$A$1019:$K$1493,13,0),0)&gt;0,0,IFERROR(VLOOKUP(B115,[3]TDSheet!$A$1019:$K$1493,13,0),0)))/1000</f>
        <v>0</v>
      </c>
      <c r="W115" s="9">
        <f ca="1">ABS(IF(IFERROR(VLOOKUP(B115,[3]TDSheet!$A$597:$K$1017,13,0),0)&gt;0,0,IFERROR(VLOOKUP(B115,[3]TDSheet!$A$597:$K$1017,13,0),0)))/1000</f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f ca="1">IFERROR(VLOOKUP(B115,[4]TDSheet!$E$12:$AF$599,10,0)/1000,0)+IFERROR(VLOOKUP(B115,[5]TDSheet!$E$12:$N$404,10,0)/1000,0)</f>
        <v>53.812539999999998</v>
      </c>
      <c r="AO115" s="10">
        <v>0</v>
      </c>
      <c r="AP115" s="9">
        <f ca="1">IFERROR(VLOOKUP(B115,[4]TDSheet!$E$12:$AF$599,27,0),0)/1000+IFERROR(VLOOKUP(B115,[5]TDSheet!$E$12:$S$404,15,0),0)</f>
        <v>40.866419999999998</v>
      </c>
      <c r="AQ115" s="9">
        <f ca="1">ABS(IF(IFERROR(VLOOKUP(B115,[4]TDSheet!$E$12:$AF$599,28,0),0)&gt;0,0,IFERROR(VLOOKUP(B115,[4]TDSheet!$E$12:$AF$599,28,0),0)))/1000+ABS(IF(IFERROR(VLOOKUP(B115,[5]TDSheet!$E$12:$T$404,16,0),0)&gt;0,0,IFERROR(VLOOKUP(B115,[5]TDSheet!$E$12:$T$404,16,0),0)))/1000</f>
        <v>0.27892</v>
      </c>
      <c r="AR115" s="10">
        <v>0</v>
      </c>
      <c r="AS115" s="9">
        <f ca="1">IFERROR(VLOOKUP(B115,[5]TDSheet!$E$12:$S$404,15,0),0)-IFERROR(VLOOKUP(B115,[5]TDSheet!$E$12:$S$404,11,0),0)</f>
        <v>0</v>
      </c>
      <c r="AT115" s="9">
        <f ca="1">IFERROR(VLOOKUP(B115,[4]TDSheet!$E$12:$AF$599,27,0),0)/1000-IFERROR(VLOOKUP(B115,[4]TDSheet!$E$12:$AF$599,11,0),0)/1000</f>
        <v>36.561399999999999</v>
      </c>
      <c r="AU115" s="1" t="str">
        <f ca="1">VLOOKUP(B115,'[6]Дома Народной'!$E$5:$E$586,1,0)</f>
        <v>Горная, 8-б</v>
      </c>
    </row>
    <row r="116" spans="1:47" s="1" customFormat="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9">
        <f ca="1">IFERROR(VLOOKUP($B116,[3]TDSheet!$A$322:$K$595,8,0),0)/1000</f>
        <v>0</v>
      </c>
      <c r="M116" s="9">
        <f ca="1">IFERROR(VLOOKUP($B116,[3]TDSheet!$A$7:$K$320,8,0),0)/1000</f>
        <v>0.35389999999999999</v>
      </c>
      <c r="N116" s="9">
        <v>0</v>
      </c>
      <c r="O116" s="9">
        <f ca="1">IFERROR(VLOOKUP($B116,[3]TDSheet!$A$1495:$K$1749,8,0),0)/1000</f>
        <v>0</v>
      </c>
      <c r="P116" s="9">
        <f ca="1">IFERROR(VLOOKUP($B116,[3]TDSheet!$A$1019:$K$1493,8,0),0)/1000</f>
        <v>0.65924000000000005</v>
      </c>
      <c r="Q116" s="9">
        <f ca="1">IFERROR(VLOOKUP($B116,[3]TDSheet!$A$597:$K$1017,8,0),0)/1000</f>
        <v>0</v>
      </c>
      <c r="R116" s="9">
        <f ca="1">ABS(IF(IFERROR(VLOOKUP(B116,[3]TDSheet!$A$322:$K$595,13,0),0)&gt;0,0,IFERROR(VLOOKUP(B116,[3]TDSheet!$A$322:$K$595,13,0),0)))/1000</f>
        <v>0</v>
      </c>
      <c r="S116" s="9">
        <f ca="1">ABS(IF(IFERROR(VLOOKUP(B116,[3]TDSheet!$A$7:$K$320,13,0),0)&gt;0,0,IFERROR(VLOOKUP(B116,[3]TDSheet!$A$7:$K$320,13,0),0)))/1000</f>
        <v>0</v>
      </c>
      <c r="T116" s="9">
        <v>0</v>
      </c>
      <c r="U116" s="9">
        <f ca="1">ABS(IF(IFERROR(VLOOKUP(B116,[3]TDSheet!$A$1495:$K$1749,13,0),0)&gt;0,0,IFERROR(VLOOKUP(B116,[3]TDSheet!$A$1495:$K$1749,13,0),0)))/1000</f>
        <v>0</v>
      </c>
      <c r="V116" s="9">
        <f ca="1">ABS(IF(IFERROR(VLOOKUP(B116,[3]TDSheet!$A$1019:$K$1493,13,0),0)&gt;0,0,IFERROR(VLOOKUP(B116,[3]TDSheet!$A$1019:$K$1493,13,0),0)))/1000</f>
        <v>0</v>
      </c>
      <c r="W116" s="9">
        <f ca="1">ABS(IF(IFERROR(VLOOKUP(B116,[3]TDSheet!$A$597:$K$1017,13,0),0)&gt;0,0,IFERROR(VLOOKUP(B116,[3]TDSheet!$A$597:$K$1017,13,0),0)))/1000</f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0.21</v>
      </c>
      <c r="AC116" s="10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f ca="1">IFERROR(VLOOKUP(B116,[4]TDSheet!$E$12:$AF$599,10,0)/1000,0)+IFERROR(VLOOKUP(B116,[5]TDSheet!$E$12:$N$404,10,0)/1000,0)</f>
        <v>0.46606999999999998</v>
      </c>
      <c r="AO116" s="10">
        <v>0</v>
      </c>
      <c r="AP116" s="9">
        <f ca="1">IFERROR(VLOOKUP(B116,[4]TDSheet!$E$12:$AF$599,27,0),0)/1000+IFERROR(VLOOKUP(B116,[5]TDSheet!$E$12:$S$404,15,0),0)</f>
        <v>18.7559</v>
      </c>
      <c r="AQ116" s="9">
        <f ca="1">ABS(IF(IFERROR(VLOOKUP(B116,[4]TDSheet!$E$12:$AF$599,28,0),0)&gt;0,0,IFERROR(VLOOKUP(B116,[4]TDSheet!$E$12:$AF$599,28,0),0)))/1000+ABS(IF(IFERROR(VLOOKUP(B116,[5]TDSheet!$E$12:$T$404,16,0),0)&gt;0,0,IFERROR(VLOOKUP(B116,[5]TDSheet!$E$12:$T$404,16,0),0)))/1000</f>
        <v>39.003800000000005</v>
      </c>
      <c r="AR116" s="10">
        <v>0</v>
      </c>
      <c r="AS116" s="9">
        <f ca="1">IFERROR(VLOOKUP(B116,[5]TDSheet!$E$12:$S$404,15,0),0)-IFERROR(VLOOKUP(B116,[5]TDSheet!$E$12:$S$404,11,0),0)</f>
        <v>0</v>
      </c>
      <c r="AT116" s="9">
        <f ca="1">IFERROR(VLOOKUP(B116,[4]TDSheet!$E$12:$AF$599,27,0),0)/1000-IFERROR(VLOOKUP(B116,[4]TDSheet!$E$12:$AF$599,11,0),0)/1000</f>
        <v>18.718610000000002</v>
      </c>
      <c r="AU116" s="1" t="str">
        <f ca="1">VLOOKUP(B116,'[6]Дома Народной'!$E$5:$E$586,1,0)</f>
        <v>4-я Горьковская, 7</v>
      </c>
    </row>
    <row r="117" spans="1:47" s="1" customFormat="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9">
        <f ca="1">IFERROR(VLOOKUP($B117,[3]TDSheet!$A$322:$K$595,8,0),0)/1000</f>
        <v>0</v>
      </c>
      <c r="M117" s="9">
        <f ca="1">IFERROR(VLOOKUP($B117,[3]TDSheet!$A$7:$K$320,8,0),0)/1000</f>
        <v>0.70696000000000003</v>
      </c>
      <c r="N117" s="9">
        <v>0</v>
      </c>
      <c r="O117" s="9">
        <f ca="1">IFERROR(VLOOKUP($B117,[3]TDSheet!$A$1495:$K$1749,8,0),0)/1000</f>
        <v>0</v>
      </c>
      <c r="P117" s="9">
        <f ca="1">IFERROR(VLOOKUP($B117,[3]TDSheet!$A$1019:$K$1493,8,0),0)/1000</f>
        <v>1.30121</v>
      </c>
      <c r="Q117" s="9">
        <f ca="1">IFERROR(VLOOKUP($B117,[3]TDSheet!$A$597:$K$1017,8,0),0)/1000</f>
        <v>0</v>
      </c>
      <c r="R117" s="9">
        <f ca="1">ABS(IF(IFERROR(VLOOKUP(B117,[3]TDSheet!$A$322:$K$595,13,0),0)&gt;0,0,IFERROR(VLOOKUP(B117,[3]TDSheet!$A$322:$K$595,13,0),0)))/1000</f>
        <v>0</v>
      </c>
      <c r="S117" s="9">
        <f ca="1">ABS(IF(IFERROR(VLOOKUP(B117,[3]TDSheet!$A$7:$K$320,13,0),0)&gt;0,0,IFERROR(VLOOKUP(B117,[3]TDSheet!$A$7:$K$320,13,0),0)))/1000</f>
        <v>0</v>
      </c>
      <c r="T117" s="9">
        <v>0</v>
      </c>
      <c r="U117" s="9">
        <f ca="1">ABS(IF(IFERROR(VLOOKUP(B117,[3]TDSheet!$A$1495:$K$1749,13,0),0)&gt;0,0,IFERROR(VLOOKUP(B117,[3]TDSheet!$A$1495:$K$1749,13,0),0)))/1000</f>
        <v>0</v>
      </c>
      <c r="V117" s="9">
        <f ca="1">ABS(IF(IFERROR(VLOOKUP(B117,[3]TDSheet!$A$1019:$K$1493,13,0),0)&gt;0,0,IFERROR(VLOOKUP(B117,[3]TDSheet!$A$1019:$K$1493,13,0),0)))/1000</f>
        <v>0</v>
      </c>
      <c r="W117" s="9">
        <f ca="1">ABS(IF(IFERROR(VLOOKUP(B117,[3]TDSheet!$A$597:$K$1017,13,0),0)&gt;0,0,IFERROR(VLOOKUP(B117,[3]TDSheet!$A$597:$K$1017,13,0),0)))/1000</f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0.56000000000000005</v>
      </c>
      <c r="AC117" s="10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f ca="1">IFERROR(VLOOKUP(B117,[4]TDSheet!$E$12:$AF$599,10,0)/1000,0)+IFERROR(VLOOKUP(B117,[5]TDSheet!$E$12:$N$404,10,0)/1000,0)</f>
        <v>11.382490000000001</v>
      </c>
      <c r="AO117" s="10">
        <v>0</v>
      </c>
      <c r="AP117" s="9">
        <f ca="1">IFERROR(VLOOKUP(B117,[4]TDSheet!$E$12:$AF$599,27,0),0)/1000+IFERROR(VLOOKUP(B117,[5]TDSheet!$E$12:$S$404,15,0),0)</f>
        <v>27.993569999999998</v>
      </c>
      <c r="AQ117" s="9">
        <f ca="1">ABS(IF(IFERROR(VLOOKUP(B117,[4]TDSheet!$E$12:$AF$599,28,0),0)&gt;0,0,IFERROR(VLOOKUP(B117,[4]TDSheet!$E$12:$AF$599,28,0),0)))/1000+ABS(IF(IFERROR(VLOOKUP(B117,[5]TDSheet!$E$12:$T$404,16,0),0)&gt;0,0,IFERROR(VLOOKUP(B117,[5]TDSheet!$E$12:$T$404,16,0),0)))/1000</f>
        <v>26.183820000000001</v>
      </c>
      <c r="AR117" s="10">
        <v>0</v>
      </c>
      <c r="AS117" s="9">
        <f ca="1">IFERROR(VLOOKUP(B117,[5]TDSheet!$E$12:$S$404,15,0),0)-IFERROR(VLOOKUP(B117,[5]TDSheet!$E$12:$S$404,11,0),0)</f>
        <v>0</v>
      </c>
      <c r="AT117" s="9">
        <f ca="1">IFERROR(VLOOKUP(B117,[4]TDSheet!$E$12:$AF$599,27,0),0)/1000-IFERROR(VLOOKUP(B117,[4]TDSheet!$E$12:$AF$599,11,0),0)/1000</f>
        <v>27.082979999999999</v>
      </c>
      <c r="AU117" s="1" t="str">
        <f ca="1">VLOOKUP(B117,'[6]Дома Народной'!$E$5:$E$586,1,0)</f>
        <v>4-я Горьковская, 8</v>
      </c>
    </row>
    <row r="118" spans="1:47" s="1" customFormat="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9">
        <f ca="1">IFERROR(VLOOKUP($B118,[3]TDSheet!$A$322:$K$595,8,0),0)/1000</f>
        <v>0</v>
      </c>
      <c r="M118" s="9">
        <f ca="1">IFERROR(VLOOKUP($B118,[3]TDSheet!$A$7:$K$320,8,0),0)/1000</f>
        <v>0.35389999999999999</v>
      </c>
      <c r="N118" s="9">
        <v>0</v>
      </c>
      <c r="O118" s="9">
        <f ca="1">IFERROR(VLOOKUP($B118,[3]TDSheet!$A$1495:$K$1749,8,0),0)/1000</f>
        <v>0</v>
      </c>
      <c r="P118" s="9">
        <f ca="1">IFERROR(VLOOKUP($B118,[3]TDSheet!$A$1019:$K$1493,8,0),0)/1000</f>
        <v>0.45351999999999998</v>
      </c>
      <c r="Q118" s="9">
        <f ca="1">IFERROR(VLOOKUP($B118,[3]TDSheet!$A$597:$K$1017,8,0),0)/1000</f>
        <v>0</v>
      </c>
      <c r="R118" s="9">
        <f ca="1">ABS(IF(IFERROR(VLOOKUP(B118,[3]TDSheet!$A$322:$K$595,13,0),0)&gt;0,0,IFERROR(VLOOKUP(B118,[3]TDSheet!$A$322:$K$595,13,0),0)))/1000</f>
        <v>0</v>
      </c>
      <c r="S118" s="9">
        <f ca="1">ABS(IF(IFERROR(VLOOKUP(B118,[3]TDSheet!$A$7:$K$320,13,0),0)&gt;0,0,IFERROR(VLOOKUP(B118,[3]TDSheet!$A$7:$K$320,13,0),0)))/1000</f>
        <v>0</v>
      </c>
      <c r="T118" s="9">
        <v>0</v>
      </c>
      <c r="U118" s="9">
        <f ca="1">ABS(IF(IFERROR(VLOOKUP(B118,[3]TDSheet!$A$1495:$K$1749,13,0),0)&gt;0,0,IFERROR(VLOOKUP(B118,[3]TDSheet!$A$1495:$K$1749,13,0),0)))/1000</f>
        <v>0</v>
      </c>
      <c r="V118" s="9">
        <f ca="1">ABS(IF(IFERROR(VLOOKUP(B118,[3]TDSheet!$A$1019:$K$1493,13,0),0)&gt;0,0,IFERROR(VLOOKUP(B118,[3]TDSheet!$A$1019:$K$1493,13,0),0)))/1000</f>
        <v>0</v>
      </c>
      <c r="W118" s="9">
        <f ca="1">ABS(IF(IFERROR(VLOOKUP(B118,[3]TDSheet!$A$597:$K$1017,13,0),0)&gt;0,0,IFERROR(VLOOKUP(B118,[3]TDSheet!$A$597:$K$1017,13,0),0)))/1000</f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7.0000000000000007E-2</v>
      </c>
      <c r="AC118" s="10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>
        <v>0</v>
      </c>
      <c r="AN118" s="9">
        <f ca="1">IFERROR(VLOOKUP(B118,[4]TDSheet!$E$12:$AF$599,10,0)/1000,0)+IFERROR(VLOOKUP(B118,[5]TDSheet!$E$12:$N$404,10,0)/1000,0)</f>
        <v>4.7786200000000001</v>
      </c>
      <c r="AO118" s="10">
        <v>0</v>
      </c>
      <c r="AP118" s="9">
        <f ca="1">IFERROR(VLOOKUP(B118,[4]TDSheet!$E$12:$AF$599,27,0),0)/1000+IFERROR(VLOOKUP(B118,[5]TDSheet!$E$12:$S$404,15,0),0)</f>
        <v>14.259919999999999</v>
      </c>
      <c r="AQ118" s="9">
        <f ca="1">ABS(IF(IFERROR(VLOOKUP(B118,[4]TDSheet!$E$12:$AF$599,28,0),0)&gt;0,0,IFERROR(VLOOKUP(B118,[4]TDSheet!$E$12:$AF$599,28,0),0)))/1000+ABS(IF(IFERROR(VLOOKUP(B118,[5]TDSheet!$E$12:$T$404,16,0),0)&gt;0,0,IFERROR(VLOOKUP(B118,[5]TDSheet!$E$12:$T$404,16,0),0)))/1000</f>
        <v>19.05218</v>
      </c>
      <c r="AR118" s="10">
        <v>0</v>
      </c>
      <c r="AS118" s="9">
        <f ca="1">IFERROR(VLOOKUP(B118,[5]TDSheet!$E$12:$S$404,15,0),0)-IFERROR(VLOOKUP(B118,[5]TDSheet!$E$12:$S$404,11,0),0)</f>
        <v>0</v>
      </c>
      <c r="AT118" s="9">
        <f ca="1">IFERROR(VLOOKUP(B118,[4]TDSheet!$E$12:$AF$599,27,0),0)/1000-IFERROR(VLOOKUP(B118,[4]TDSheet!$E$12:$AF$599,11,0),0)/1000</f>
        <v>13.87763</v>
      </c>
      <c r="AU118" s="1" t="str">
        <f ca="1">VLOOKUP(B118,'[6]Дома Народной'!$E$5:$E$586,1,0)</f>
        <v>4-я Горьковская, 9</v>
      </c>
    </row>
    <row r="119" spans="1:47" s="1" customFormat="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9">
        <f ca="1">IFERROR(VLOOKUP($B119,[3]TDSheet!$A$322:$K$595,8,0),0)/1000</f>
        <v>0</v>
      </c>
      <c r="M119" s="9">
        <f ca="1">IFERROR(VLOOKUP($B119,[3]TDSheet!$A$7:$K$320,8,0),0)/1000</f>
        <v>0</v>
      </c>
      <c r="N119" s="9">
        <v>0</v>
      </c>
      <c r="O119" s="9">
        <f ca="1">IFERROR(VLOOKUP($B119,[3]TDSheet!$A$1495:$K$1749,8,0),0)/1000</f>
        <v>0</v>
      </c>
      <c r="P119" s="9">
        <f ca="1">IFERROR(VLOOKUP($B119,[3]TDSheet!$A$1019:$K$1493,8,0),0)/1000</f>
        <v>0.51433000000000006</v>
      </c>
      <c r="Q119" s="9">
        <f ca="1">IFERROR(VLOOKUP($B119,[3]TDSheet!$A$597:$K$1017,8,0),0)/1000</f>
        <v>0</v>
      </c>
      <c r="R119" s="9">
        <f ca="1">ABS(IF(IFERROR(VLOOKUP(B119,[3]TDSheet!$A$322:$K$595,13,0),0)&gt;0,0,IFERROR(VLOOKUP(B119,[3]TDSheet!$A$322:$K$595,13,0),0)))/1000</f>
        <v>0</v>
      </c>
      <c r="S119" s="9">
        <f ca="1">ABS(IF(IFERROR(VLOOKUP(B119,[3]TDSheet!$A$7:$K$320,13,0),0)&gt;0,0,IFERROR(VLOOKUP(B119,[3]TDSheet!$A$7:$K$320,13,0),0)))/1000</f>
        <v>0</v>
      </c>
      <c r="T119" s="9">
        <v>0</v>
      </c>
      <c r="U119" s="9">
        <f ca="1">ABS(IF(IFERROR(VLOOKUP(B119,[3]TDSheet!$A$1495:$K$1749,13,0),0)&gt;0,0,IFERROR(VLOOKUP(B119,[3]TDSheet!$A$1495:$K$1749,13,0),0)))/1000</f>
        <v>0</v>
      </c>
      <c r="V119" s="9">
        <f ca="1">ABS(IF(IFERROR(VLOOKUP(B119,[3]TDSheet!$A$1019:$K$1493,13,0),0)&gt;0,0,IFERROR(VLOOKUP(B119,[3]TDSheet!$A$1019:$K$1493,13,0),0)))/1000</f>
        <v>0</v>
      </c>
      <c r="W119" s="9">
        <f ca="1">ABS(IF(IFERROR(VLOOKUP(B119,[3]TDSheet!$A$597:$K$1017,13,0),0)&gt;0,0,IFERROR(VLOOKUP(B119,[3]TDSheet!$A$597:$K$1017,13,0),0)))/1000</f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f ca="1">IFERROR(VLOOKUP(B119,[4]TDSheet!$E$12:$AF$599,10,0)/1000,0)+IFERROR(VLOOKUP(B119,[5]TDSheet!$E$12:$N$404,10,0)/1000,0)</f>
        <v>0</v>
      </c>
      <c r="AO119" s="10">
        <v>0</v>
      </c>
      <c r="AP119" s="9">
        <f ca="1">IFERROR(VLOOKUP(B119,[4]TDSheet!$E$12:$AF$599,27,0),0)/1000+IFERROR(VLOOKUP(B119,[5]TDSheet!$E$12:$S$404,15,0),0)</f>
        <v>11.370200000000001</v>
      </c>
      <c r="AQ119" s="9">
        <f ca="1">ABS(IF(IFERROR(VLOOKUP(B119,[4]TDSheet!$E$12:$AF$599,28,0),0)&gt;0,0,IFERROR(VLOOKUP(B119,[4]TDSheet!$E$12:$AF$599,28,0),0)))/1000+ABS(IF(IFERROR(VLOOKUP(B119,[5]TDSheet!$E$12:$T$404,16,0),0)&gt;0,0,IFERROR(VLOOKUP(B119,[5]TDSheet!$E$12:$T$404,16,0),0)))/1000</f>
        <v>19.886400000000002</v>
      </c>
      <c r="AR119" s="10">
        <v>0</v>
      </c>
      <c r="AS119" s="9">
        <f ca="1">IFERROR(VLOOKUP(B119,[5]TDSheet!$E$12:$S$404,15,0),0)-IFERROR(VLOOKUP(B119,[5]TDSheet!$E$12:$S$404,11,0),0)</f>
        <v>0</v>
      </c>
      <c r="AT119" s="9">
        <f ca="1">IFERROR(VLOOKUP(B119,[4]TDSheet!$E$12:$AF$599,27,0),0)/1000-IFERROR(VLOOKUP(B119,[4]TDSheet!$E$12:$AF$599,11,0),0)/1000</f>
        <v>11.370200000000001</v>
      </c>
      <c r="AU119" s="1" t="str">
        <f ca="1">VLOOKUP(B119,'[6]Дома Народной'!$E$5:$E$586,1,0)</f>
        <v>Грязнова, 31-б</v>
      </c>
    </row>
    <row r="120" spans="1:47" s="1" customFormat="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9">
        <f ca="1">IFERROR(VLOOKUP($B120,[3]TDSheet!$A$322:$K$595,8,0),0)/1000</f>
        <v>88.418850000000006</v>
      </c>
      <c r="M120" s="9">
        <f ca="1">IFERROR(VLOOKUP($B120,[3]TDSheet!$A$7:$K$320,8,0),0)/1000</f>
        <v>0.89673000000000003</v>
      </c>
      <c r="N120" s="9">
        <v>0</v>
      </c>
      <c r="O120" s="9">
        <f ca="1">IFERROR(VLOOKUP($B120,[3]TDSheet!$A$1495:$K$1749,8,0),0)/1000</f>
        <v>91.433940000000007</v>
      </c>
      <c r="P120" s="9">
        <f ca="1">IFERROR(VLOOKUP($B120,[3]TDSheet!$A$1019:$K$1493,8,0),0)/1000</f>
        <v>-4126.6647700000003</v>
      </c>
      <c r="Q120" s="9">
        <f ca="1">IFERROR(VLOOKUP($B120,[3]TDSheet!$A$597:$K$1017,8,0),0)/1000</f>
        <v>-3796.3669199999999</v>
      </c>
      <c r="R120" s="9">
        <f ca="1">ABS(IF(IFERROR(VLOOKUP(B120,[3]TDSheet!$A$322:$K$595,13,0),0)&gt;0,0,IFERROR(VLOOKUP(B120,[3]TDSheet!$A$322:$K$595,13,0),0)))/1000</f>
        <v>0</v>
      </c>
      <c r="S120" s="9">
        <f ca="1">ABS(IF(IFERROR(VLOOKUP(B120,[3]TDSheet!$A$7:$K$320,13,0),0)&gt;0,0,IFERROR(VLOOKUP(B120,[3]TDSheet!$A$7:$K$320,13,0),0)))/1000</f>
        <v>0</v>
      </c>
      <c r="T120" s="9">
        <v>0</v>
      </c>
      <c r="U120" s="9">
        <f ca="1">ABS(IF(IFERROR(VLOOKUP(B120,[3]TDSheet!$A$1495:$K$1749,13,0),0)&gt;0,0,IFERROR(VLOOKUP(B120,[3]TDSheet!$A$1495:$K$1749,13,0),0)))/1000</f>
        <v>0</v>
      </c>
      <c r="V120" s="9">
        <f ca="1">ABS(IF(IFERROR(VLOOKUP(B120,[3]TDSheet!$A$1019:$K$1493,13,0),0)&gt;0,0,IFERROR(VLOOKUP(B120,[3]TDSheet!$A$1019:$K$1493,13,0),0)))/1000</f>
        <v>0</v>
      </c>
      <c r="W120" s="9">
        <f ca="1">ABS(IF(IFERROR(VLOOKUP(B120,[3]TDSheet!$A$597:$K$1017,13,0),0)&gt;0,0,IFERROR(VLOOKUP(B120,[3]TDSheet!$A$597:$K$1017,13,0),0)))/1000</f>
        <v>0</v>
      </c>
      <c r="X120" s="10">
        <v>33.869999999999997</v>
      </c>
      <c r="Y120" s="10">
        <v>0</v>
      </c>
      <c r="Z120" s="10">
        <v>0</v>
      </c>
      <c r="AA120" s="10">
        <v>20.99</v>
      </c>
      <c r="AB120" s="10">
        <v>5.31</v>
      </c>
      <c r="AC120" s="10">
        <v>9.14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>
        <v>0</v>
      </c>
      <c r="AN120" s="9">
        <f ca="1">IFERROR(VLOOKUP(B120,[4]TDSheet!$E$12:$AF$599,10,0)/1000,0)+IFERROR(VLOOKUP(B120,[5]TDSheet!$E$12:$N$404,10,0)/1000,0)</f>
        <v>56.0396</v>
      </c>
      <c r="AO120" s="10">
        <v>0</v>
      </c>
      <c r="AP120" s="9">
        <f ca="1">IFERROR(VLOOKUP(B120,[4]TDSheet!$E$12:$AF$599,27,0),0)/1000+IFERROR(VLOOKUP(B120,[5]TDSheet!$E$12:$S$404,15,0),0)</f>
        <v>1524.28413</v>
      </c>
      <c r="AQ120" s="9">
        <f ca="1">ABS(IF(IFERROR(VLOOKUP(B120,[4]TDSheet!$E$12:$AF$599,28,0),0)&gt;0,0,IFERROR(VLOOKUP(B120,[4]TDSheet!$E$12:$AF$599,28,0),0)))/1000+ABS(IF(IFERROR(VLOOKUP(B120,[5]TDSheet!$E$12:$T$404,16,0),0)&gt;0,0,IFERROR(VLOOKUP(B120,[5]TDSheet!$E$12:$T$404,16,0),0)))/1000</f>
        <v>62.267389999999999</v>
      </c>
      <c r="AR120" s="10">
        <v>0</v>
      </c>
      <c r="AS120" s="9">
        <f ca="1">IFERROR(VLOOKUP(B120,[5]TDSheet!$E$12:$S$404,15,0),0)-IFERROR(VLOOKUP(B120,[5]TDSheet!$E$12:$S$404,11,0),0)</f>
        <v>0</v>
      </c>
      <c r="AT120" s="9">
        <f ca="1">IFERROR(VLOOKUP(B120,[4]TDSheet!$E$12:$AF$599,27,0),0)/1000-IFERROR(VLOOKUP(B120,[4]TDSheet!$E$12:$AF$599,11,0),0)/1000</f>
        <v>42.95926</v>
      </c>
      <c r="AU120" s="1" t="str">
        <f ca="1">VLOOKUP(B120,'[6]Дома Народной'!$E$5:$E$586,1,0)</f>
        <v>Депутатская, 27/2</v>
      </c>
    </row>
    <row r="121" spans="1:47" s="1" customFormat="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9">
        <f ca="1">IFERROR(VLOOKUP($B121,[3]TDSheet!$A$322:$K$595,8,0),0)/1000</f>
        <v>123.52918</v>
      </c>
      <c r="M121" s="9">
        <f ca="1">IFERROR(VLOOKUP($B121,[3]TDSheet!$A$7:$K$320,8,0),0)/1000</f>
        <v>1.4252100000000001</v>
      </c>
      <c r="N121" s="9">
        <v>0</v>
      </c>
      <c r="O121" s="9">
        <f ca="1">IFERROR(VLOOKUP($B121,[3]TDSheet!$A$1495:$K$1749,8,0),0)/1000</f>
        <v>119.7085</v>
      </c>
      <c r="P121" s="9">
        <f ca="1">IFERROR(VLOOKUP($B121,[3]TDSheet!$A$1019:$K$1493,8,0),0)/1000</f>
        <v>15.18989</v>
      </c>
      <c r="Q121" s="9">
        <f ca="1">IFERROR(VLOOKUP($B121,[3]TDSheet!$A$597:$K$1017,8,0),0)/1000</f>
        <v>22.595419999999997</v>
      </c>
      <c r="R121" s="9">
        <f ca="1">ABS(IF(IFERROR(VLOOKUP(B121,[3]TDSheet!$A$322:$K$595,13,0),0)&gt;0,0,IFERROR(VLOOKUP(B121,[3]TDSheet!$A$322:$K$595,13,0),0)))/1000</f>
        <v>0</v>
      </c>
      <c r="S121" s="9">
        <f ca="1">ABS(IF(IFERROR(VLOOKUP(B121,[3]TDSheet!$A$7:$K$320,13,0),0)&gt;0,0,IFERROR(VLOOKUP(B121,[3]TDSheet!$A$7:$K$320,13,0),0)))/1000</f>
        <v>0</v>
      </c>
      <c r="T121" s="9">
        <v>0</v>
      </c>
      <c r="U121" s="9">
        <f ca="1">ABS(IF(IFERROR(VLOOKUP(B121,[3]TDSheet!$A$1495:$K$1749,13,0),0)&gt;0,0,IFERROR(VLOOKUP(B121,[3]TDSheet!$A$1495:$K$1749,13,0),0)))/1000</f>
        <v>0</v>
      </c>
      <c r="V121" s="9">
        <f ca="1">ABS(IF(IFERROR(VLOOKUP(B121,[3]TDSheet!$A$1019:$K$1493,13,0),0)&gt;0,0,IFERROR(VLOOKUP(B121,[3]TDSheet!$A$1019:$K$1493,13,0),0)))/1000</f>
        <v>0</v>
      </c>
      <c r="W121" s="9">
        <f ca="1">ABS(IF(IFERROR(VLOOKUP(B121,[3]TDSheet!$A$597:$K$1017,13,0),0)&gt;0,0,IFERROR(VLOOKUP(B121,[3]TDSheet!$A$597:$K$1017,13,0),0)))/1000</f>
        <v>0</v>
      </c>
      <c r="X121" s="10">
        <v>26.45</v>
      </c>
      <c r="Y121" s="10">
        <v>0</v>
      </c>
      <c r="Z121" s="10">
        <v>0</v>
      </c>
      <c r="AA121" s="10">
        <v>16.25</v>
      </c>
      <c r="AB121" s="10">
        <v>3.67</v>
      </c>
      <c r="AC121" s="10">
        <v>6.6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f ca="1">IFERROR(VLOOKUP(B121,[4]TDSheet!$E$12:$AF$599,10,0)/1000,0)+IFERROR(VLOOKUP(B121,[5]TDSheet!$E$12:$N$404,10,0)/1000,0)</f>
        <v>57.55115</v>
      </c>
      <c r="AO121" s="10">
        <v>0</v>
      </c>
      <c r="AP121" s="9">
        <f ca="1">IFERROR(VLOOKUP(B121,[4]TDSheet!$E$12:$AF$599,27,0),0)/1000+IFERROR(VLOOKUP(B121,[5]TDSheet!$E$12:$S$404,15,0),0)</f>
        <v>8231.1282800000008</v>
      </c>
      <c r="AQ121" s="9">
        <f ca="1">ABS(IF(IFERROR(VLOOKUP(B121,[4]TDSheet!$E$12:$AF$599,28,0),0)&gt;0,0,IFERROR(VLOOKUP(B121,[4]TDSheet!$E$12:$AF$599,28,0),0)))/1000+ABS(IF(IFERROR(VLOOKUP(B121,[5]TDSheet!$E$12:$T$404,16,0),0)&gt;0,0,IFERROR(VLOOKUP(B121,[5]TDSheet!$E$12:$T$404,16,0),0)))/1000</f>
        <v>83.980429999999998</v>
      </c>
      <c r="AR121" s="10">
        <v>0</v>
      </c>
      <c r="AS121" s="9">
        <f ca="1">IFERROR(VLOOKUP(B121,[5]TDSheet!$E$12:$S$404,15,0),0)-IFERROR(VLOOKUP(B121,[5]TDSheet!$E$12:$S$404,11,0),0)</f>
        <v>8068.52</v>
      </c>
      <c r="AT121" s="9">
        <f ca="1">IFERROR(VLOOKUP(B121,[4]TDSheet!$E$12:$AF$599,27,0),0)/1000-IFERROR(VLOOKUP(B121,[4]TDSheet!$E$12:$AF$599,11,0),0)/1000</f>
        <v>78.553709999999995</v>
      </c>
      <c r="AU121" s="1" t="str">
        <f ca="1">VLOOKUP(B121,'[6]Дома Народной'!$E$5:$E$586,1,0)</f>
        <v>Депутатская, 34</v>
      </c>
    </row>
    <row r="122" spans="1:47" s="1" customFormat="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9">
        <f ca="1">IFERROR(VLOOKUP($B122,[3]TDSheet!$A$322:$K$595,8,0),0)/1000</f>
        <v>84.17089</v>
      </c>
      <c r="M122" s="9">
        <f ca="1">IFERROR(VLOOKUP($B122,[3]TDSheet!$A$7:$K$320,8,0),0)/1000</f>
        <v>0.35575999999999997</v>
      </c>
      <c r="N122" s="9">
        <v>0</v>
      </c>
      <c r="O122" s="9">
        <f ca="1">IFERROR(VLOOKUP($B122,[3]TDSheet!$A$1495:$K$1749,8,0),0)/1000</f>
        <v>75.869119999999995</v>
      </c>
      <c r="P122" s="9">
        <f ca="1">IFERROR(VLOOKUP($B122,[3]TDSheet!$A$1019:$K$1493,8,0),0)/1000</f>
        <v>18.223369999999999</v>
      </c>
      <c r="Q122" s="9">
        <f ca="1">IFERROR(VLOOKUP($B122,[3]TDSheet!$A$597:$K$1017,8,0),0)/1000</f>
        <v>21.12885</v>
      </c>
      <c r="R122" s="9">
        <f ca="1">ABS(IF(IFERROR(VLOOKUP(B122,[3]TDSheet!$A$322:$K$595,13,0),0)&gt;0,0,IFERROR(VLOOKUP(B122,[3]TDSheet!$A$322:$K$595,13,0),0)))/1000</f>
        <v>0</v>
      </c>
      <c r="S122" s="9">
        <f ca="1">ABS(IF(IFERROR(VLOOKUP(B122,[3]TDSheet!$A$7:$K$320,13,0),0)&gt;0,0,IFERROR(VLOOKUP(B122,[3]TDSheet!$A$7:$K$320,13,0),0)))/1000</f>
        <v>0</v>
      </c>
      <c r="T122" s="9">
        <v>0</v>
      </c>
      <c r="U122" s="9">
        <f ca="1">ABS(IF(IFERROR(VLOOKUP(B122,[3]TDSheet!$A$1495:$K$1749,13,0),0)&gt;0,0,IFERROR(VLOOKUP(B122,[3]TDSheet!$A$1495:$K$1749,13,0),0)))/1000</f>
        <v>0</v>
      </c>
      <c r="V122" s="9">
        <f ca="1">ABS(IF(IFERROR(VLOOKUP(B122,[3]TDSheet!$A$1019:$K$1493,13,0),0)&gt;0,0,IFERROR(VLOOKUP(B122,[3]TDSheet!$A$1019:$K$1493,13,0),0)))/1000</f>
        <v>0</v>
      </c>
      <c r="W122" s="9">
        <f ca="1">ABS(IF(IFERROR(VLOOKUP(B122,[3]TDSheet!$A$597:$K$1017,13,0),0)&gt;0,0,IFERROR(VLOOKUP(B122,[3]TDSheet!$A$597:$K$1017,13,0),0)))/1000</f>
        <v>0</v>
      </c>
      <c r="X122" s="10">
        <v>47.15</v>
      </c>
      <c r="Y122" s="10">
        <v>0</v>
      </c>
      <c r="Z122" s="10">
        <v>0</v>
      </c>
      <c r="AA122" s="10">
        <v>0</v>
      </c>
      <c r="AB122" s="10">
        <v>9.77</v>
      </c>
      <c r="AC122" s="10">
        <v>11.23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f ca="1">IFERROR(VLOOKUP(B122,[4]TDSheet!$E$12:$AF$599,10,0)/1000,0)+IFERROR(VLOOKUP(B122,[5]TDSheet!$E$12:$N$404,10,0)/1000,0)</f>
        <v>56.375160000000001</v>
      </c>
      <c r="AO122" s="10">
        <v>0</v>
      </c>
      <c r="AP122" s="9">
        <f ca="1">IFERROR(VLOOKUP(B122,[4]TDSheet!$E$12:$AF$599,27,0),0)/1000+IFERROR(VLOOKUP(B122,[5]TDSheet!$E$12:$S$404,15,0),0)</f>
        <v>11481.60432</v>
      </c>
      <c r="AQ122" s="9">
        <f ca="1">ABS(IF(IFERROR(VLOOKUP(B122,[4]TDSheet!$E$12:$AF$599,28,0),0)&gt;0,0,IFERROR(VLOOKUP(B122,[4]TDSheet!$E$12:$AF$599,28,0),0)))/1000+ABS(IF(IFERROR(VLOOKUP(B122,[5]TDSheet!$E$12:$T$404,16,0),0)&gt;0,0,IFERROR(VLOOKUP(B122,[5]TDSheet!$E$12:$T$404,16,0),0)))/1000</f>
        <v>36.093900000000005</v>
      </c>
      <c r="AR122" s="10">
        <v>0</v>
      </c>
      <c r="AS122" s="9">
        <f ca="1">IFERROR(VLOOKUP(B122,[5]TDSheet!$E$12:$S$404,15,0),0)-IFERROR(VLOOKUP(B122,[5]TDSheet!$E$12:$S$404,11,0),0)</f>
        <v>10014</v>
      </c>
      <c r="AT122" s="9">
        <f ca="1">IFERROR(VLOOKUP(B122,[4]TDSheet!$E$12:$AF$599,27,0),0)/1000-IFERROR(VLOOKUP(B122,[4]TDSheet!$E$12:$AF$599,11,0),0)/1000</f>
        <v>30.008849999999999</v>
      </c>
      <c r="AU122" s="1" t="str">
        <f ca="1">VLOOKUP(B122,'[6]Дома Народной'!$E$5:$E$586,1,0)</f>
        <v>Депутатская, 43/1</v>
      </c>
    </row>
    <row r="123" spans="1:47" s="1" customFormat="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9">
        <f ca="1">IFERROR(VLOOKUP($B123,[3]TDSheet!$A$322:$K$595,8,0),0)/1000</f>
        <v>87.395350000000008</v>
      </c>
      <c r="M123" s="9">
        <f ca="1">IFERROR(VLOOKUP($B123,[3]TDSheet!$A$7:$K$320,8,0),0)/1000</f>
        <v>0.35575999999999997</v>
      </c>
      <c r="N123" s="9">
        <v>0</v>
      </c>
      <c r="O123" s="9">
        <f ca="1">IFERROR(VLOOKUP($B123,[3]TDSheet!$A$1495:$K$1749,8,0),0)/1000</f>
        <v>67.476169999999996</v>
      </c>
      <c r="P123" s="9">
        <f ca="1">IFERROR(VLOOKUP($B123,[3]TDSheet!$A$1019:$K$1493,8,0),0)/1000</f>
        <v>10.454459999999999</v>
      </c>
      <c r="Q123" s="9">
        <f ca="1">IFERROR(VLOOKUP($B123,[3]TDSheet!$A$597:$K$1017,8,0),0)/1000</f>
        <v>11.847250000000001</v>
      </c>
      <c r="R123" s="9">
        <f ca="1">ABS(IF(IFERROR(VLOOKUP(B123,[3]TDSheet!$A$322:$K$595,13,0),0)&gt;0,0,IFERROR(VLOOKUP(B123,[3]TDSheet!$A$322:$K$595,13,0),0)))/1000</f>
        <v>0</v>
      </c>
      <c r="S123" s="9">
        <f ca="1">ABS(IF(IFERROR(VLOOKUP(B123,[3]TDSheet!$A$7:$K$320,13,0),0)&gt;0,0,IFERROR(VLOOKUP(B123,[3]TDSheet!$A$7:$K$320,13,0),0)))/1000</f>
        <v>0</v>
      </c>
      <c r="T123" s="9">
        <v>0</v>
      </c>
      <c r="U123" s="9">
        <f ca="1">ABS(IF(IFERROR(VLOOKUP(B123,[3]TDSheet!$A$1495:$K$1749,13,0),0)&gt;0,0,IFERROR(VLOOKUP(B123,[3]TDSheet!$A$1495:$K$1749,13,0),0)))/1000</f>
        <v>0</v>
      </c>
      <c r="V123" s="9">
        <f ca="1">ABS(IF(IFERROR(VLOOKUP(B123,[3]TDSheet!$A$1019:$K$1493,13,0),0)&gt;0,0,IFERROR(VLOOKUP(B123,[3]TDSheet!$A$1019:$K$1493,13,0),0)))/1000</f>
        <v>0</v>
      </c>
      <c r="W123" s="9">
        <f ca="1">ABS(IF(IFERROR(VLOOKUP(B123,[3]TDSheet!$A$597:$K$1017,13,0),0)&gt;0,0,IFERROR(VLOOKUP(B123,[3]TDSheet!$A$597:$K$1017,13,0),0)))/1000</f>
        <v>0</v>
      </c>
      <c r="X123" s="10">
        <v>54.51</v>
      </c>
      <c r="Y123" s="10">
        <v>0</v>
      </c>
      <c r="Z123" s="10">
        <v>0</v>
      </c>
      <c r="AA123" s="10">
        <v>5.81</v>
      </c>
      <c r="AB123" s="10">
        <v>7.86</v>
      </c>
      <c r="AC123" s="10">
        <v>9.89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f ca="1">IFERROR(VLOOKUP(B123,[4]TDSheet!$E$12:$AF$599,10,0)/1000,0)+IFERROR(VLOOKUP(B123,[5]TDSheet!$E$12:$N$404,10,0)/1000,0)</f>
        <v>74.050350000000009</v>
      </c>
      <c r="AO123" s="10">
        <v>0</v>
      </c>
      <c r="AP123" s="9">
        <f ca="1">IFERROR(VLOOKUP(B123,[4]TDSheet!$E$12:$AF$599,27,0),0)/1000+IFERROR(VLOOKUP(B123,[5]TDSheet!$E$12:$S$404,15,0),0)</f>
        <v>1693.63968</v>
      </c>
      <c r="AQ123" s="9">
        <f ca="1">ABS(IF(IFERROR(VLOOKUP(B123,[4]TDSheet!$E$12:$AF$599,28,0),0)&gt;0,0,IFERROR(VLOOKUP(B123,[4]TDSheet!$E$12:$AF$599,28,0),0)))/1000+ABS(IF(IFERROR(VLOOKUP(B123,[5]TDSheet!$E$12:$T$404,16,0),0)&gt;0,0,IFERROR(VLOOKUP(B123,[5]TDSheet!$E$12:$T$404,16,0),0)))/1000</f>
        <v>32.748020000000004</v>
      </c>
      <c r="AR123" s="10">
        <v>0</v>
      </c>
      <c r="AS123" s="9">
        <f ca="1">IFERROR(VLOOKUP(B123,[5]TDSheet!$E$12:$S$404,15,0),0)-IFERROR(VLOOKUP(B123,[5]TDSheet!$E$12:$S$404,11,0),0)</f>
        <v>0</v>
      </c>
      <c r="AT123" s="9">
        <f ca="1">IFERROR(VLOOKUP(B123,[4]TDSheet!$E$12:$AF$599,27,0),0)/1000-IFERROR(VLOOKUP(B123,[4]TDSheet!$E$12:$AF$599,11,0),0)/1000</f>
        <v>45.829169999999998</v>
      </c>
      <c r="AU123" s="1" t="str">
        <f ca="1">VLOOKUP(B123,'[6]Дома Народной'!$E$5:$E$586,1,0)</f>
        <v>Депутатская, 43/5</v>
      </c>
    </row>
    <row r="124" spans="1:47" s="1" customFormat="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9">
        <f ca="1">IFERROR(VLOOKUP($B124,[3]TDSheet!$A$322:$K$595,8,0),0)/1000</f>
        <v>179.29837000000001</v>
      </c>
      <c r="M124" s="9">
        <f ca="1">IFERROR(VLOOKUP($B124,[3]TDSheet!$A$7:$K$320,8,0),0)/1000</f>
        <v>0.71320000000000006</v>
      </c>
      <c r="N124" s="9">
        <v>0</v>
      </c>
      <c r="O124" s="9">
        <f ca="1">IFERROR(VLOOKUP($B124,[3]TDSheet!$A$1495:$K$1749,8,0),0)/1000</f>
        <v>126.76953999999999</v>
      </c>
      <c r="P124" s="9">
        <f ca="1">IFERROR(VLOOKUP($B124,[3]TDSheet!$A$1019:$K$1493,8,0),0)/1000</f>
        <v>18.344470000000001</v>
      </c>
      <c r="Q124" s="9">
        <f ca="1">IFERROR(VLOOKUP($B124,[3]TDSheet!$A$597:$K$1017,8,0),0)/1000</f>
        <v>29.68319</v>
      </c>
      <c r="R124" s="9">
        <f ca="1">ABS(IF(IFERROR(VLOOKUP(B124,[3]TDSheet!$A$322:$K$595,13,0),0)&gt;0,0,IFERROR(VLOOKUP(B124,[3]TDSheet!$A$322:$K$595,13,0),0)))/1000</f>
        <v>0</v>
      </c>
      <c r="S124" s="9">
        <f ca="1">ABS(IF(IFERROR(VLOOKUP(B124,[3]TDSheet!$A$7:$K$320,13,0),0)&gt;0,0,IFERROR(VLOOKUP(B124,[3]TDSheet!$A$7:$K$320,13,0),0)))/1000</f>
        <v>0</v>
      </c>
      <c r="T124" s="9">
        <v>0</v>
      </c>
      <c r="U124" s="9">
        <f ca="1">ABS(IF(IFERROR(VLOOKUP(B124,[3]TDSheet!$A$1495:$K$1749,13,0),0)&gt;0,0,IFERROR(VLOOKUP(B124,[3]TDSheet!$A$1495:$K$1749,13,0),0)))/1000</f>
        <v>0</v>
      </c>
      <c r="V124" s="9">
        <f ca="1">ABS(IF(IFERROR(VLOOKUP(B124,[3]TDSheet!$A$1019:$K$1493,13,0),0)&gt;0,0,IFERROR(VLOOKUP(B124,[3]TDSheet!$A$1019:$K$1493,13,0),0)))/1000</f>
        <v>0</v>
      </c>
      <c r="W124" s="9">
        <f ca="1">ABS(IF(IFERROR(VLOOKUP(B124,[3]TDSheet!$A$597:$K$1017,13,0),0)&gt;0,0,IFERROR(VLOOKUP(B124,[3]TDSheet!$A$597:$K$1017,13,0),0)))/1000</f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0</v>
      </c>
      <c r="AN124" s="9">
        <f ca="1">IFERROR(VLOOKUP(B124,[4]TDSheet!$E$12:$AF$599,10,0)/1000,0)+IFERROR(VLOOKUP(B124,[5]TDSheet!$E$12:$N$404,10,0)/1000,0)</f>
        <v>127.07328000000001</v>
      </c>
      <c r="AO124" s="10">
        <v>0</v>
      </c>
      <c r="AP124" s="9">
        <f ca="1">IFERROR(VLOOKUP(B124,[4]TDSheet!$E$12:$AF$599,27,0),0)/1000+IFERROR(VLOOKUP(B124,[5]TDSheet!$E$12:$S$404,15,0),0)</f>
        <v>34869.669549999999</v>
      </c>
      <c r="AQ124" s="9">
        <f ca="1">ABS(IF(IFERROR(VLOOKUP(B124,[4]TDSheet!$E$12:$AF$599,28,0),0)&gt;0,0,IFERROR(VLOOKUP(B124,[4]TDSheet!$E$12:$AF$599,28,0),0)))/1000+ABS(IF(IFERROR(VLOOKUP(B124,[5]TDSheet!$E$12:$T$404,16,0),0)&gt;0,0,IFERROR(VLOOKUP(B124,[5]TDSheet!$E$12:$T$404,16,0),0)))/1000</f>
        <v>26.476509999999998</v>
      </c>
      <c r="AR124" s="10">
        <v>0</v>
      </c>
      <c r="AS124" s="9">
        <f ca="1">IFERROR(VLOOKUP(B124,[5]TDSheet!$E$12:$S$404,15,0),0)-IFERROR(VLOOKUP(B124,[5]TDSheet!$E$12:$S$404,11,0),0)</f>
        <v>30263.999999999996</v>
      </c>
      <c r="AT124" s="9">
        <f ca="1">IFERROR(VLOOKUP(B124,[4]TDSheet!$E$12:$AF$599,27,0),0)/1000-IFERROR(VLOOKUP(B124,[4]TDSheet!$E$12:$AF$599,11,0),0)/1000</f>
        <v>56.986750000000008</v>
      </c>
      <c r="AU124" s="1" t="str">
        <f ca="1">VLOOKUP(B124,'[6]Дома Народной'!$E$5:$E$586,1,0)</f>
        <v>Депутатская, 45/1</v>
      </c>
    </row>
    <row r="125" spans="1:47" s="1" customFormat="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9">
        <f ca="1">IFERROR(VLOOKUP($B125,[3]TDSheet!$A$322:$K$595,8,0),0)/1000</f>
        <v>91.449060000000003</v>
      </c>
      <c r="M125" s="9">
        <f ca="1">IFERROR(VLOOKUP($B125,[3]TDSheet!$A$7:$K$320,8,0),0)/1000</f>
        <v>0</v>
      </c>
      <c r="N125" s="9">
        <v>0</v>
      </c>
      <c r="O125" s="9">
        <f ca="1">IFERROR(VLOOKUP($B125,[3]TDSheet!$A$1495:$K$1749,8,0),0)/1000</f>
        <v>50.967649999999999</v>
      </c>
      <c r="P125" s="9">
        <f ca="1">IFERROR(VLOOKUP($B125,[3]TDSheet!$A$1019:$K$1493,8,0),0)/1000</f>
        <v>10.10173</v>
      </c>
      <c r="Q125" s="9">
        <f ca="1">IFERROR(VLOOKUP($B125,[3]TDSheet!$A$597:$K$1017,8,0),0)/1000</f>
        <v>14.921799999999999</v>
      </c>
      <c r="R125" s="9">
        <f ca="1">ABS(IF(IFERROR(VLOOKUP(B125,[3]TDSheet!$A$322:$K$595,13,0),0)&gt;0,0,IFERROR(VLOOKUP(B125,[3]TDSheet!$A$322:$K$595,13,0),0)))/1000</f>
        <v>0</v>
      </c>
      <c r="S125" s="9">
        <f ca="1">ABS(IF(IFERROR(VLOOKUP(B125,[3]TDSheet!$A$7:$K$320,13,0),0)&gt;0,0,IFERROR(VLOOKUP(B125,[3]TDSheet!$A$7:$K$320,13,0),0)))/1000</f>
        <v>0</v>
      </c>
      <c r="T125" s="9">
        <v>0</v>
      </c>
      <c r="U125" s="9">
        <f ca="1">ABS(IF(IFERROR(VLOOKUP(B125,[3]TDSheet!$A$1495:$K$1749,13,0),0)&gt;0,0,IFERROR(VLOOKUP(B125,[3]TDSheet!$A$1495:$K$1749,13,0),0)))/1000</f>
        <v>0</v>
      </c>
      <c r="V125" s="9">
        <f ca="1">ABS(IF(IFERROR(VLOOKUP(B125,[3]TDSheet!$A$1019:$K$1493,13,0),0)&gt;0,0,IFERROR(VLOOKUP(B125,[3]TDSheet!$A$1019:$K$1493,13,0),0)))/1000</f>
        <v>0</v>
      </c>
      <c r="W125" s="9">
        <f ca="1">ABS(IF(IFERROR(VLOOKUP(B125,[3]TDSheet!$A$597:$K$1017,13,0),0)&gt;0,0,IFERROR(VLOOKUP(B125,[3]TDSheet!$A$597:$K$1017,13,0),0)))/1000</f>
        <v>0</v>
      </c>
      <c r="X125" s="10">
        <v>11.41</v>
      </c>
      <c r="Y125" s="10">
        <v>0</v>
      </c>
      <c r="Z125" s="10">
        <v>0</v>
      </c>
      <c r="AA125" s="10">
        <v>2.31</v>
      </c>
      <c r="AB125" s="10">
        <v>1.08</v>
      </c>
      <c r="AC125" s="10">
        <v>1.58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f ca="1">IFERROR(VLOOKUP(B125,[4]TDSheet!$E$12:$AF$599,10,0)/1000,0)+IFERROR(VLOOKUP(B125,[5]TDSheet!$E$12:$N$404,10,0)/1000,0)</f>
        <v>67.111649999999997</v>
      </c>
      <c r="AO125" s="10">
        <v>0</v>
      </c>
      <c r="AP125" s="9">
        <f ca="1">IFERROR(VLOOKUP(B125,[4]TDSheet!$E$12:$AF$599,27,0),0)/1000+IFERROR(VLOOKUP(B125,[5]TDSheet!$E$12:$S$404,15,0),0)</f>
        <v>117022.18517</v>
      </c>
      <c r="AQ125" s="9">
        <f ca="1">ABS(IF(IFERROR(VLOOKUP(B125,[4]TDSheet!$E$12:$AF$599,28,0),0)&gt;0,0,IFERROR(VLOOKUP(B125,[4]TDSheet!$E$12:$AF$599,28,0),0)))/1000+ABS(IF(IFERROR(VLOOKUP(B125,[5]TDSheet!$E$12:$T$404,16,0),0)&gt;0,0,IFERROR(VLOOKUP(B125,[5]TDSheet!$E$12:$T$404,16,0),0)))/1000</f>
        <v>94.048140000000004</v>
      </c>
      <c r="AR125" s="10">
        <v>0</v>
      </c>
      <c r="AS125" s="9">
        <f ca="1">IFERROR(VLOOKUP(B125,[5]TDSheet!$E$12:$S$404,15,0),0)-IFERROR(VLOOKUP(B125,[5]TDSheet!$E$12:$S$404,11,0),0)</f>
        <v>114945.16</v>
      </c>
      <c r="AT125" s="9">
        <f ca="1">IFERROR(VLOOKUP(B125,[4]TDSheet!$E$12:$AF$599,27,0),0)/1000-IFERROR(VLOOKUP(B125,[4]TDSheet!$E$12:$AF$599,11,0),0)/1000</f>
        <v>35.77413</v>
      </c>
      <c r="AU125" s="1" t="str">
        <f ca="1">VLOOKUP(B125,'[6]Дома Народной'!$E$5:$E$586,1,0)</f>
        <v>Депутатская, 45/4</v>
      </c>
    </row>
    <row r="126" spans="1:47" s="1" customFormat="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9">
        <f ca="1">IFERROR(VLOOKUP($B126,[3]TDSheet!$A$322:$K$595,8,0),0)/1000</f>
        <v>467.66237999999998</v>
      </c>
      <c r="M126" s="9">
        <f ca="1">IFERROR(VLOOKUP($B126,[3]TDSheet!$A$7:$K$320,8,0),0)/1000</f>
        <v>129.71107000000001</v>
      </c>
      <c r="N126" s="9">
        <v>0</v>
      </c>
      <c r="O126" s="9">
        <f ca="1">IFERROR(VLOOKUP($B126,[3]TDSheet!$A$1495:$K$1749,8,0),0)/1000</f>
        <v>667.12431000000004</v>
      </c>
      <c r="P126" s="9">
        <f ca="1">IFERROR(VLOOKUP($B126,[3]TDSheet!$A$1019:$K$1493,8,0),0)/1000</f>
        <v>71.89376</v>
      </c>
      <c r="Q126" s="9">
        <f ca="1">IFERROR(VLOOKUP($B126,[3]TDSheet!$A$597:$K$1017,8,0),0)/1000</f>
        <v>110.76473</v>
      </c>
      <c r="R126" s="9">
        <f ca="1">ABS(IF(IFERROR(VLOOKUP(B126,[3]TDSheet!$A$322:$K$595,13,0),0)&gt;0,0,IFERROR(VLOOKUP(B126,[3]TDSheet!$A$322:$K$595,13,0),0)))/1000</f>
        <v>0</v>
      </c>
      <c r="S126" s="9">
        <f ca="1">ABS(IF(IFERROR(VLOOKUP(B126,[3]TDSheet!$A$7:$K$320,13,0),0)&gt;0,0,IFERROR(VLOOKUP(B126,[3]TDSheet!$A$7:$K$320,13,0),0)))/1000</f>
        <v>0</v>
      </c>
      <c r="T126" s="9">
        <v>0</v>
      </c>
      <c r="U126" s="9">
        <f ca="1">ABS(IF(IFERROR(VLOOKUP(B126,[3]TDSheet!$A$1495:$K$1749,13,0),0)&gt;0,0,IFERROR(VLOOKUP(B126,[3]TDSheet!$A$1495:$K$1749,13,0),0)))/1000</f>
        <v>0</v>
      </c>
      <c r="V126" s="9">
        <f ca="1">ABS(IF(IFERROR(VLOOKUP(B126,[3]TDSheet!$A$1019:$K$1493,13,0),0)&gt;0,0,IFERROR(VLOOKUP(B126,[3]TDSheet!$A$1019:$K$1493,13,0),0)))/1000</f>
        <v>0</v>
      </c>
      <c r="W126" s="9">
        <f ca="1">ABS(IF(IFERROR(VLOOKUP(B126,[3]TDSheet!$A$597:$K$1017,13,0),0)&gt;0,0,IFERROR(VLOOKUP(B126,[3]TDSheet!$A$597:$K$1017,13,0),0)))/1000</f>
        <v>0</v>
      </c>
      <c r="X126" s="10">
        <v>459.8</v>
      </c>
      <c r="Y126" s="10">
        <v>103.73</v>
      </c>
      <c r="Z126" s="10">
        <v>0</v>
      </c>
      <c r="AA126" s="10">
        <v>160.38999999999999</v>
      </c>
      <c r="AB126" s="10">
        <v>32.32</v>
      </c>
      <c r="AC126" s="10">
        <v>60.14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f ca="1">IFERROR(VLOOKUP(B126,[4]TDSheet!$E$12:$AF$599,10,0)/1000,0)+IFERROR(VLOOKUP(B126,[5]TDSheet!$E$12:$N$404,10,0)/1000,0)</f>
        <v>769.71606999999995</v>
      </c>
      <c r="AO126" s="10">
        <v>0</v>
      </c>
      <c r="AP126" s="9">
        <f ca="1">IFERROR(VLOOKUP(B126,[4]TDSheet!$E$12:$AF$599,27,0),0)/1000+IFERROR(VLOOKUP(B126,[5]TDSheet!$E$12:$S$404,15,0),0)</f>
        <v>17888.602769999998</v>
      </c>
      <c r="AQ126" s="9">
        <f ca="1">ABS(IF(IFERROR(VLOOKUP(B126,[4]TDSheet!$E$12:$AF$599,28,0),0)&gt;0,0,IFERROR(VLOOKUP(B126,[4]TDSheet!$E$12:$AF$599,28,0),0)))/1000+ABS(IF(IFERROR(VLOOKUP(B126,[5]TDSheet!$E$12:$T$404,16,0),0)&gt;0,0,IFERROR(VLOOKUP(B126,[5]TDSheet!$E$12:$T$404,16,0),0)))/1000</f>
        <v>1430.0187599999999</v>
      </c>
      <c r="AR126" s="10">
        <v>0</v>
      </c>
      <c r="AS126" s="9">
        <f ca="1">IFERROR(VLOOKUP(B126,[5]TDSheet!$E$12:$S$404,15,0),0)-IFERROR(VLOOKUP(B126,[5]TDSheet!$E$12:$S$404,11,0),0)</f>
        <v>10683</v>
      </c>
      <c r="AT126" s="9">
        <f ca="1">IFERROR(VLOOKUP(B126,[4]TDSheet!$E$12:$AF$599,27,0),0)/1000-IFERROR(VLOOKUP(B126,[4]TDSheet!$E$12:$AF$599,11,0),0)/1000</f>
        <v>750.03588999999999</v>
      </c>
      <c r="AU126" s="1" t="str">
        <f ca="1">VLOOKUP(B126,'[6]Дома Народной'!$E$5:$E$586,1,0)</f>
        <v>Депутатская, 48</v>
      </c>
    </row>
    <row r="127" spans="1:47" s="1" customFormat="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9">
        <f ca="1">IFERROR(VLOOKUP($B127,[3]TDSheet!$A$322:$K$595,8,0),0)/1000</f>
        <v>91.858750000000001</v>
      </c>
      <c r="M127" s="9">
        <f ca="1">IFERROR(VLOOKUP($B127,[3]TDSheet!$A$7:$K$320,8,0),0)/1000</f>
        <v>0.35897000000000001</v>
      </c>
      <c r="N127" s="9">
        <v>0</v>
      </c>
      <c r="O127" s="9">
        <f ca="1">IFERROR(VLOOKUP($B127,[3]TDSheet!$A$1495:$K$1749,8,0),0)/1000</f>
        <v>70.044880000000006</v>
      </c>
      <c r="P127" s="9">
        <f ca="1">IFERROR(VLOOKUP($B127,[3]TDSheet!$A$1019:$K$1493,8,0),0)/1000</f>
        <v>13.614270000000001</v>
      </c>
      <c r="Q127" s="9">
        <f ca="1">IFERROR(VLOOKUP($B127,[3]TDSheet!$A$597:$K$1017,8,0),0)/1000</f>
        <v>16.973669999999998</v>
      </c>
      <c r="R127" s="9">
        <f ca="1">ABS(IF(IFERROR(VLOOKUP(B127,[3]TDSheet!$A$322:$K$595,13,0),0)&gt;0,0,IFERROR(VLOOKUP(B127,[3]TDSheet!$A$322:$K$595,13,0),0)))/1000</f>
        <v>0</v>
      </c>
      <c r="S127" s="9">
        <f ca="1">ABS(IF(IFERROR(VLOOKUP(B127,[3]TDSheet!$A$7:$K$320,13,0),0)&gt;0,0,IFERROR(VLOOKUP(B127,[3]TDSheet!$A$7:$K$320,13,0),0)))/1000</f>
        <v>0</v>
      </c>
      <c r="T127" s="9">
        <v>0</v>
      </c>
      <c r="U127" s="9">
        <f ca="1">ABS(IF(IFERROR(VLOOKUP(B127,[3]TDSheet!$A$1495:$K$1749,13,0),0)&gt;0,0,IFERROR(VLOOKUP(B127,[3]TDSheet!$A$1495:$K$1749,13,0),0)))/1000</f>
        <v>0</v>
      </c>
      <c r="V127" s="9">
        <f ca="1">ABS(IF(IFERROR(VLOOKUP(B127,[3]TDSheet!$A$1019:$K$1493,13,0),0)&gt;0,0,IFERROR(VLOOKUP(B127,[3]TDSheet!$A$1019:$K$1493,13,0),0)))/1000</f>
        <v>0</v>
      </c>
      <c r="W127" s="9">
        <f ca="1">ABS(IF(IFERROR(VLOOKUP(B127,[3]TDSheet!$A$597:$K$1017,13,0),0)&gt;0,0,IFERROR(VLOOKUP(B127,[3]TDSheet!$A$597:$K$1017,13,0),0)))/1000</f>
        <v>0</v>
      </c>
      <c r="X127" s="10">
        <v>23.03</v>
      </c>
      <c r="Y127" s="10">
        <v>0</v>
      </c>
      <c r="Z127" s="10">
        <v>0</v>
      </c>
      <c r="AA127" s="10">
        <v>5.84</v>
      </c>
      <c r="AB127" s="10">
        <v>2.14</v>
      </c>
      <c r="AC127" s="10">
        <v>3.33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f ca="1">IFERROR(VLOOKUP(B127,[4]TDSheet!$E$12:$AF$599,10,0)/1000,0)+IFERROR(VLOOKUP(B127,[5]TDSheet!$E$12:$N$404,10,0)/1000,0)</f>
        <v>40.706879999999998</v>
      </c>
      <c r="AO127" s="10">
        <v>0</v>
      </c>
      <c r="AP127" s="9">
        <f ca="1">IFERROR(VLOOKUP(B127,[4]TDSheet!$E$12:$AF$599,27,0),0)/1000+IFERROR(VLOOKUP(B127,[5]TDSheet!$E$12:$S$404,15,0),0)</f>
        <v>975.96587</v>
      </c>
      <c r="AQ127" s="9">
        <f ca="1">ABS(IF(IFERROR(VLOOKUP(B127,[4]TDSheet!$E$12:$AF$599,28,0),0)&gt;0,0,IFERROR(VLOOKUP(B127,[4]TDSheet!$E$12:$AF$599,28,0),0)))/1000+ABS(IF(IFERROR(VLOOKUP(B127,[5]TDSheet!$E$12:$T$404,16,0),0)&gt;0,0,IFERROR(VLOOKUP(B127,[5]TDSheet!$E$12:$T$404,16,0),0)))/1000</f>
        <v>36.888190000000002</v>
      </c>
      <c r="AR127" s="10">
        <v>0</v>
      </c>
      <c r="AS127" s="9">
        <f ca="1">IFERROR(VLOOKUP(B127,[5]TDSheet!$E$12:$S$404,15,0),0)-IFERROR(VLOOKUP(B127,[5]TDSheet!$E$12:$S$404,11,0),0)</f>
        <v>0</v>
      </c>
      <c r="AT127" s="9">
        <f ca="1">IFERROR(VLOOKUP(B127,[4]TDSheet!$E$12:$AF$599,27,0),0)/1000-IFERROR(VLOOKUP(B127,[4]TDSheet!$E$12:$AF$599,11,0),0)/1000</f>
        <v>37.335619999999999</v>
      </c>
      <c r="AU127" s="1" t="str">
        <f ca="1">VLOOKUP(B127,'[6]Дома Народной'!$E$5:$E$586,1,0)</f>
        <v>Депутатская, 51/1</v>
      </c>
    </row>
    <row r="128" spans="1:47" s="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9">
        <f ca="1">IFERROR(VLOOKUP($B128,[3]TDSheet!$A$322:$K$595,8,0),0)/1000</f>
        <v>85.103399999999993</v>
      </c>
      <c r="M128" s="9">
        <f ca="1">IFERROR(VLOOKUP($B128,[3]TDSheet!$A$7:$K$320,8,0),0)/1000</f>
        <v>0.35594999999999999</v>
      </c>
      <c r="N128" s="9">
        <v>0</v>
      </c>
      <c r="O128" s="9">
        <f ca="1">IFERROR(VLOOKUP($B128,[3]TDSheet!$A$1495:$K$1749,8,0),0)/1000</f>
        <v>63.53642</v>
      </c>
      <c r="P128" s="9">
        <f ca="1">IFERROR(VLOOKUP($B128,[3]TDSheet!$A$1019:$K$1493,8,0),0)/1000</f>
        <v>7.6655299999999995</v>
      </c>
      <c r="Q128" s="9">
        <f ca="1">IFERROR(VLOOKUP($B128,[3]TDSheet!$A$597:$K$1017,8,0),0)/1000</f>
        <v>11.40878</v>
      </c>
      <c r="R128" s="9">
        <f ca="1">ABS(IF(IFERROR(VLOOKUP(B128,[3]TDSheet!$A$322:$K$595,13,0),0)&gt;0,0,IFERROR(VLOOKUP(B128,[3]TDSheet!$A$322:$K$595,13,0),0)))/1000</f>
        <v>0</v>
      </c>
      <c r="S128" s="9">
        <f ca="1">ABS(IF(IFERROR(VLOOKUP(B128,[3]TDSheet!$A$7:$K$320,13,0),0)&gt;0,0,IFERROR(VLOOKUP(B128,[3]TDSheet!$A$7:$K$320,13,0),0)))/1000</f>
        <v>0</v>
      </c>
      <c r="T128" s="9">
        <v>0</v>
      </c>
      <c r="U128" s="9">
        <f ca="1">ABS(IF(IFERROR(VLOOKUP(B128,[3]TDSheet!$A$1495:$K$1749,13,0),0)&gt;0,0,IFERROR(VLOOKUP(B128,[3]TDSheet!$A$1495:$K$1749,13,0),0)))/1000</f>
        <v>0</v>
      </c>
      <c r="V128" s="9">
        <f ca="1">ABS(IF(IFERROR(VLOOKUP(B128,[3]TDSheet!$A$1019:$K$1493,13,0),0)&gt;0,0,IFERROR(VLOOKUP(B128,[3]TDSheet!$A$1019:$K$1493,13,0),0)))/1000</f>
        <v>0</v>
      </c>
      <c r="W128" s="9">
        <f ca="1">ABS(IF(IFERROR(VLOOKUP(B128,[3]TDSheet!$A$597:$K$1017,13,0),0)&gt;0,0,IFERROR(VLOOKUP(B128,[3]TDSheet!$A$597:$K$1017,13,0),0)))/1000</f>
        <v>0</v>
      </c>
      <c r="X128" s="10">
        <v>19.78</v>
      </c>
      <c r="Y128" s="10">
        <v>0</v>
      </c>
      <c r="Z128" s="10">
        <v>0</v>
      </c>
      <c r="AA128" s="10">
        <v>3.84</v>
      </c>
      <c r="AB128" s="10">
        <v>1.8</v>
      </c>
      <c r="AC128" s="10">
        <v>2.64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f ca="1">IFERROR(VLOOKUP(B128,[4]TDSheet!$E$12:$AF$599,10,0)/1000,0)+IFERROR(VLOOKUP(B128,[5]TDSheet!$E$12:$N$404,10,0)/1000,0)</f>
        <v>37.754809999999999</v>
      </c>
      <c r="AO128" s="10">
        <v>0</v>
      </c>
      <c r="AP128" s="9">
        <f ca="1">IFERROR(VLOOKUP(B128,[4]TDSheet!$E$12:$AF$599,27,0),0)/1000+IFERROR(VLOOKUP(B128,[5]TDSheet!$E$12:$S$404,15,0),0)</f>
        <v>1047.60718</v>
      </c>
      <c r="AQ128" s="9">
        <f ca="1">ABS(IF(IFERROR(VLOOKUP(B128,[4]TDSheet!$E$12:$AF$599,28,0),0)&gt;0,0,IFERROR(VLOOKUP(B128,[4]TDSheet!$E$12:$AF$599,28,0),0)))/1000+ABS(IF(IFERROR(VLOOKUP(B128,[5]TDSheet!$E$12:$T$404,16,0),0)&gt;0,0,IFERROR(VLOOKUP(B128,[5]TDSheet!$E$12:$T$404,16,0),0)))/1000</f>
        <v>47.493290000000002</v>
      </c>
      <c r="AR128" s="10">
        <v>0</v>
      </c>
      <c r="AS128" s="9">
        <f ca="1">IFERROR(VLOOKUP(B128,[5]TDSheet!$E$12:$S$404,15,0),0)-IFERROR(VLOOKUP(B128,[5]TDSheet!$E$12:$S$404,11,0),0)</f>
        <v>0</v>
      </c>
      <c r="AT128" s="9">
        <f ca="1">IFERROR(VLOOKUP(B128,[4]TDSheet!$E$12:$AF$599,27,0),0)/1000-IFERROR(VLOOKUP(B128,[4]TDSheet!$E$12:$AF$599,11,0),0)/1000</f>
        <v>27.095310000000001</v>
      </c>
      <c r="AU128" s="1" t="str">
        <f ca="1">VLOOKUP(B128,'[6]Дома Народной'!$E$5:$E$586,1,0)</f>
        <v>Депутатская, 53-В</v>
      </c>
    </row>
    <row r="129" spans="1:47" s="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9">
        <f ca="1">IFERROR(VLOOKUP($B129,[3]TDSheet!$A$322:$K$595,8,0),0)/1000</f>
        <v>61.012650000000001</v>
      </c>
      <c r="M129" s="9">
        <f ca="1">IFERROR(VLOOKUP($B129,[3]TDSheet!$A$7:$K$320,8,0),0)/1000</f>
        <v>0.35586000000000001</v>
      </c>
      <c r="N129" s="9">
        <v>0</v>
      </c>
      <c r="O129" s="9">
        <f ca="1">IFERROR(VLOOKUP($B129,[3]TDSheet!$A$1495:$K$1749,8,0),0)/1000</f>
        <v>55.67407</v>
      </c>
      <c r="P129" s="9">
        <f ca="1">IFERROR(VLOOKUP($B129,[3]TDSheet!$A$1019:$K$1493,8,0),0)/1000</f>
        <v>0</v>
      </c>
      <c r="Q129" s="9">
        <f ca="1">IFERROR(VLOOKUP($B129,[3]TDSheet!$A$597:$K$1017,8,0),0)/1000</f>
        <v>0</v>
      </c>
      <c r="R129" s="9">
        <f ca="1">ABS(IF(IFERROR(VLOOKUP(B129,[3]TDSheet!$A$322:$K$595,13,0),0)&gt;0,0,IFERROR(VLOOKUP(B129,[3]TDSheet!$A$322:$K$595,13,0),0)))/1000</f>
        <v>0</v>
      </c>
      <c r="S129" s="9">
        <f ca="1">ABS(IF(IFERROR(VLOOKUP(B129,[3]TDSheet!$A$7:$K$320,13,0),0)&gt;0,0,IFERROR(VLOOKUP(B129,[3]TDSheet!$A$7:$K$320,13,0),0)))/1000</f>
        <v>0</v>
      </c>
      <c r="T129" s="9">
        <v>0</v>
      </c>
      <c r="U129" s="9">
        <f ca="1">ABS(IF(IFERROR(VLOOKUP(B129,[3]TDSheet!$A$1495:$K$1749,13,0),0)&gt;0,0,IFERROR(VLOOKUP(B129,[3]TDSheet!$A$1495:$K$1749,13,0),0)))/1000</f>
        <v>0</v>
      </c>
      <c r="V129" s="9">
        <f ca="1">ABS(IF(IFERROR(VLOOKUP(B129,[3]TDSheet!$A$1019:$K$1493,13,0),0)&gt;0,0,IFERROR(VLOOKUP(B129,[3]TDSheet!$A$1019:$K$1493,13,0),0)))/1000</f>
        <v>0</v>
      </c>
      <c r="W129" s="9">
        <f ca="1">ABS(IF(IFERROR(VLOOKUP(B129,[3]TDSheet!$A$597:$K$1017,13,0),0)&gt;0,0,IFERROR(VLOOKUP(B129,[3]TDSheet!$A$597:$K$1017,13,0),0)))/1000</f>
        <v>0</v>
      </c>
      <c r="X129" s="10">
        <v>17.97</v>
      </c>
      <c r="Y129" s="10">
        <v>0</v>
      </c>
      <c r="Z129" s="10">
        <v>0</v>
      </c>
      <c r="AA129" s="10">
        <v>2.2599999999999998</v>
      </c>
      <c r="AB129" s="10">
        <v>1.4</v>
      </c>
      <c r="AC129" s="10">
        <v>1.95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f ca="1">IFERROR(VLOOKUP(B129,[4]TDSheet!$E$12:$AF$599,10,0)/1000,0)+IFERROR(VLOOKUP(B129,[5]TDSheet!$E$12:$N$404,10,0)/1000,0)</f>
        <v>40.836919999999999</v>
      </c>
      <c r="AO129" s="10">
        <v>0</v>
      </c>
      <c r="AP129" s="9">
        <f ca="1">IFERROR(VLOOKUP(B129,[4]TDSheet!$E$12:$AF$599,27,0),0)/1000+IFERROR(VLOOKUP(B129,[5]TDSheet!$E$12:$S$404,15,0),0)</f>
        <v>1071.9821900000002</v>
      </c>
      <c r="AQ129" s="9">
        <f ca="1">ABS(IF(IFERROR(VLOOKUP(B129,[4]TDSheet!$E$12:$AF$599,28,0),0)&gt;0,0,IFERROR(VLOOKUP(B129,[4]TDSheet!$E$12:$AF$599,28,0),0)))/1000+ABS(IF(IFERROR(VLOOKUP(B129,[5]TDSheet!$E$12:$T$404,16,0),0)&gt;0,0,IFERROR(VLOOKUP(B129,[5]TDSheet!$E$12:$T$404,16,0),0)))/1000</f>
        <v>3.4292699999999998</v>
      </c>
      <c r="AR129" s="10">
        <v>0</v>
      </c>
      <c r="AS129" s="9">
        <f ca="1">IFERROR(VLOOKUP(B129,[5]TDSheet!$E$12:$S$404,15,0),0)-IFERROR(VLOOKUP(B129,[5]TDSheet!$E$12:$S$404,11,0),0)</f>
        <v>0</v>
      </c>
      <c r="AT129" s="9">
        <f ca="1">IFERROR(VLOOKUP(B129,[4]TDSheet!$E$12:$AF$599,27,0),0)/1000-IFERROR(VLOOKUP(B129,[4]TDSheet!$E$12:$AF$599,11,0),0)/1000</f>
        <v>21.843159999999997</v>
      </c>
      <c r="AU129" s="1" t="str">
        <f ca="1">VLOOKUP(B129,'[6]Дома Народной'!$E$5:$E$586,1,0)</f>
        <v>Депутатская, 53-А</v>
      </c>
    </row>
    <row r="130" spans="1:47" s="1" customFormat="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9">
        <f ca="1">IFERROR(VLOOKUP($B130,[3]TDSheet!$A$322:$K$595,8,0),0)/1000</f>
        <v>79.536419999999993</v>
      </c>
      <c r="M130" s="9">
        <f ca="1">IFERROR(VLOOKUP($B130,[3]TDSheet!$A$7:$K$320,8,0),0)/1000</f>
        <v>0.35586000000000001</v>
      </c>
      <c r="N130" s="9">
        <v>0</v>
      </c>
      <c r="O130" s="9">
        <f ca="1">IFERROR(VLOOKUP($B130,[3]TDSheet!$A$1495:$K$1749,8,0),0)/1000</f>
        <v>75.544089999999997</v>
      </c>
      <c r="P130" s="9">
        <f ca="1">IFERROR(VLOOKUP($B130,[3]TDSheet!$A$1019:$K$1493,8,0),0)/1000</f>
        <v>8.7592800000000004</v>
      </c>
      <c r="Q130" s="9">
        <f ca="1">IFERROR(VLOOKUP($B130,[3]TDSheet!$A$597:$K$1017,8,0),0)/1000</f>
        <v>8.9525300000000012</v>
      </c>
      <c r="R130" s="9">
        <f ca="1">ABS(IF(IFERROR(VLOOKUP(B130,[3]TDSheet!$A$322:$K$595,13,0),0)&gt;0,0,IFERROR(VLOOKUP(B130,[3]TDSheet!$A$322:$K$595,13,0),0)))/1000</f>
        <v>0</v>
      </c>
      <c r="S130" s="9">
        <f ca="1">ABS(IF(IFERROR(VLOOKUP(B130,[3]TDSheet!$A$7:$K$320,13,0),0)&gt;0,0,IFERROR(VLOOKUP(B130,[3]TDSheet!$A$7:$K$320,13,0),0)))/1000</f>
        <v>0</v>
      </c>
      <c r="T130" s="9">
        <v>0</v>
      </c>
      <c r="U130" s="9">
        <f ca="1">ABS(IF(IFERROR(VLOOKUP(B130,[3]TDSheet!$A$1495:$K$1749,13,0),0)&gt;0,0,IFERROR(VLOOKUP(B130,[3]TDSheet!$A$1495:$K$1749,13,0),0)))/1000</f>
        <v>0</v>
      </c>
      <c r="V130" s="9">
        <f ca="1">ABS(IF(IFERROR(VLOOKUP(B130,[3]TDSheet!$A$1019:$K$1493,13,0),0)&gt;0,0,IFERROR(VLOOKUP(B130,[3]TDSheet!$A$1019:$K$1493,13,0),0)))/1000</f>
        <v>0</v>
      </c>
      <c r="W130" s="9">
        <f ca="1">ABS(IF(IFERROR(VLOOKUP(B130,[3]TDSheet!$A$597:$K$1017,13,0),0)&gt;0,0,IFERROR(VLOOKUP(B130,[3]TDSheet!$A$597:$K$1017,13,0),0)))/1000</f>
        <v>0</v>
      </c>
      <c r="X130" s="10">
        <v>17.72</v>
      </c>
      <c r="Y130" s="10">
        <v>0</v>
      </c>
      <c r="Z130" s="10">
        <v>0</v>
      </c>
      <c r="AA130" s="10">
        <v>0</v>
      </c>
      <c r="AB130" s="10">
        <v>1.8</v>
      </c>
      <c r="AC130" s="10">
        <v>2.08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0</v>
      </c>
      <c r="AL130" s="9">
        <v>0</v>
      </c>
      <c r="AM130" s="9">
        <v>0</v>
      </c>
      <c r="AN130" s="9">
        <f ca="1">IFERROR(VLOOKUP(B130,[4]TDSheet!$E$12:$AF$599,10,0)/1000,0)+IFERROR(VLOOKUP(B130,[5]TDSheet!$E$12:$N$404,10,0)/1000,0)</f>
        <v>35.33202</v>
      </c>
      <c r="AO130" s="10">
        <v>0</v>
      </c>
      <c r="AP130" s="9">
        <f ca="1">IFERROR(VLOOKUP(B130,[4]TDSheet!$E$12:$AF$599,27,0),0)/1000+IFERROR(VLOOKUP(B130,[5]TDSheet!$E$12:$S$404,15,0),0)</f>
        <v>788.55566999999996</v>
      </c>
      <c r="AQ130" s="9">
        <f ca="1">ABS(IF(IFERROR(VLOOKUP(B130,[4]TDSheet!$E$12:$AF$599,28,0),0)&gt;0,0,IFERROR(VLOOKUP(B130,[4]TDSheet!$E$12:$AF$599,28,0),0)))/1000+ABS(IF(IFERROR(VLOOKUP(B130,[5]TDSheet!$E$12:$T$404,16,0),0)&gt;0,0,IFERROR(VLOOKUP(B130,[5]TDSheet!$E$12:$T$404,16,0),0)))/1000</f>
        <v>48.045749999999998</v>
      </c>
      <c r="AR130" s="10">
        <v>0</v>
      </c>
      <c r="AS130" s="9">
        <f ca="1">IFERROR(VLOOKUP(B130,[5]TDSheet!$E$12:$S$404,15,0),0)-IFERROR(VLOOKUP(B130,[5]TDSheet!$E$12:$S$404,11,0),0)</f>
        <v>0</v>
      </c>
      <c r="AT130" s="9">
        <f ca="1">IFERROR(VLOOKUP(B130,[4]TDSheet!$E$12:$AF$599,27,0),0)/1000-IFERROR(VLOOKUP(B130,[4]TDSheet!$E$12:$AF$599,11,0),0)/1000</f>
        <v>32.073529999999998</v>
      </c>
      <c r="AU130" s="1" t="str">
        <f ca="1">VLOOKUP(B130,'[6]Дома Народной'!$E$5:$E$586,1,0)</f>
        <v>Депутатская, 55/1</v>
      </c>
    </row>
    <row r="131" spans="1:47" s="1" customFormat="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9">
        <f ca="1">IFERROR(VLOOKUP($B131,[3]TDSheet!$A$322:$K$595,8,0),0)/1000</f>
        <v>71.83350999999999</v>
      </c>
      <c r="M131" s="9">
        <f ca="1">IFERROR(VLOOKUP($B131,[3]TDSheet!$A$7:$K$320,8,0),0)/1000</f>
        <v>0.35604000000000002</v>
      </c>
      <c r="N131" s="9">
        <v>0</v>
      </c>
      <c r="O131" s="9">
        <f ca="1">IFERROR(VLOOKUP($B131,[3]TDSheet!$A$1495:$K$1749,8,0),0)/1000</f>
        <v>63.51285</v>
      </c>
      <c r="P131" s="9">
        <f ca="1">IFERROR(VLOOKUP($B131,[3]TDSheet!$A$1019:$K$1493,8,0),0)/1000</f>
        <v>13.10624</v>
      </c>
      <c r="Q131" s="9">
        <f ca="1">IFERROR(VLOOKUP($B131,[3]TDSheet!$A$597:$K$1017,8,0),0)/1000</f>
        <v>18.489720000000002</v>
      </c>
      <c r="R131" s="9">
        <f ca="1">ABS(IF(IFERROR(VLOOKUP(B131,[3]TDSheet!$A$322:$K$595,13,0),0)&gt;0,0,IFERROR(VLOOKUP(B131,[3]TDSheet!$A$322:$K$595,13,0),0)))/1000</f>
        <v>0</v>
      </c>
      <c r="S131" s="9">
        <f ca="1">ABS(IF(IFERROR(VLOOKUP(B131,[3]TDSheet!$A$7:$K$320,13,0),0)&gt;0,0,IFERROR(VLOOKUP(B131,[3]TDSheet!$A$7:$K$320,13,0),0)))/1000</f>
        <v>0</v>
      </c>
      <c r="T131" s="9">
        <v>0</v>
      </c>
      <c r="U131" s="9">
        <f ca="1">ABS(IF(IFERROR(VLOOKUP(B131,[3]TDSheet!$A$1495:$K$1749,13,0),0)&gt;0,0,IFERROR(VLOOKUP(B131,[3]TDSheet!$A$1495:$K$1749,13,0),0)))/1000</f>
        <v>0</v>
      </c>
      <c r="V131" s="9">
        <f ca="1">ABS(IF(IFERROR(VLOOKUP(B131,[3]TDSheet!$A$1019:$K$1493,13,0),0)&gt;0,0,IFERROR(VLOOKUP(B131,[3]TDSheet!$A$1019:$K$1493,13,0),0)))/1000</f>
        <v>0</v>
      </c>
      <c r="W131" s="9">
        <f ca="1">ABS(IF(IFERROR(VLOOKUP(B131,[3]TDSheet!$A$597:$K$1017,13,0),0)&gt;0,0,IFERROR(VLOOKUP(B131,[3]TDSheet!$A$597:$K$1017,13,0),0)))/1000</f>
        <v>0</v>
      </c>
      <c r="X131" s="10">
        <v>17.239999999999998</v>
      </c>
      <c r="Y131" s="10">
        <v>0</v>
      </c>
      <c r="Z131" s="10">
        <v>0</v>
      </c>
      <c r="AA131" s="10">
        <v>8.81</v>
      </c>
      <c r="AB131" s="10">
        <v>2.37</v>
      </c>
      <c r="AC131" s="10">
        <v>4.0199999999999996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f ca="1">IFERROR(VLOOKUP(B131,[4]TDSheet!$E$12:$AF$599,10,0)/1000,0)+IFERROR(VLOOKUP(B131,[5]TDSheet!$E$12:$N$404,10,0)/1000,0)</f>
        <v>50.58802</v>
      </c>
      <c r="AO131" s="10">
        <v>0</v>
      </c>
      <c r="AP131" s="9">
        <f ca="1">IFERROR(VLOOKUP(B131,[4]TDSheet!$E$12:$AF$599,27,0),0)/1000+IFERROR(VLOOKUP(B131,[5]TDSheet!$E$12:$S$404,15,0),0)</f>
        <v>1005.28251</v>
      </c>
      <c r="AQ131" s="9">
        <f ca="1">ABS(IF(IFERROR(VLOOKUP(B131,[4]TDSheet!$E$12:$AF$599,28,0),0)&gt;0,0,IFERROR(VLOOKUP(B131,[4]TDSheet!$E$12:$AF$599,28,0),0)))/1000+ABS(IF(IFERROR(VLOOKUP(B131,[5]TDSheet!$E$12:$T$404,16,0),0)&gt;0,0,IFERROR(VLOOKUP(B131,[5]TDSheet!$E$12:$T$404,16,0),0)))/1000</f>
        <v>27.86552</v>
      </c>
      <c r="AR131" s="10">
        <v>0</v>
      </c>
      <c r="AS131" s="9">
        <f ca="1">IFERROR(VLOOKUP(B131,[5]TDSheet!$E$12:$S$404,15,0),0)-IFERROR(VLOOKUP(B131,[5]TDSheet!$E$12:$S$404,11,0),0)</f>
        <v>0</v>
      </c>
      <c r="AT131" s="9">
        <f ca="1">IFERROR(VLOOKUP(B131,[4]TDSheet!$E$12:$AF$599,27,0),0)/1000-IFERROR(VLOOKUP(B131,[4]TDSheet!$E$12:$AF$599,11,0),0)/1000</f>
        <v>14.623039999999998</v>
      </c>
      <c r="AU131" s="1" t="str">
        <f ca="1">VLOOKUP(B131,'[6]Дома Народной'!$E$5:$E$586,1,0)</f>
        <v>Депутатская, 55/2</v>
      </c>
    </row>
    <row r="132" spans="1:47" s="1" customFormat="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9">
        <f ca="1">IFERROR(VLOOKUP($B132,[3]TDSheet!$A$322:$K$595,8,0),0)/1000</f>
        <v>83.085250000000002</v>
      </c>
      <c r="M132" s="9">
        <f ca="1">IFERROR(VLOOKUP($B132,[3]TDSheet!$A$7:$K$320,8,0),0)/1000</f>
        <v>0.35586000000000001</v>
      </c>
      <c r="N132" s="9">
        <v>0</v>
      </c>
      <c r="O132" s="9">
        <f ca="1">IFERROR(VLOOKUP($B132,[3]TDSheet!$A$1495:$K$1749,8,0),0)/1000</f>
        <v>60.575199999999995</v>
      </c>
      <c r="P132" s="9">
        <f ca="1">IFERROR(VLOOKUP($B132,[3]TDSheet!$A$1019:$K$1493,8,0),0)/1000</f>
        <v>8.9264899999999994</v>
      </c>
      <c r="Q132" s="9">
        <f ca="1">IFERROR(VLOOKUP($B132,[3]TDSheet!$A$597:$K$1017,8,0),0)/1000</f>
        <v>14.79452</v>
      </c>
      <c r="R132" s="9">
        <f ca="1">ABS(IF(IFERROR(VLOOKUP(B132,[3]TDSheet!$A$322:$K$595,13,0),0)&gt;0,0,IFERROR(VLOOKUP(B132,[3]TDSheet!$A$322:$K$595,13,0),0)))/1000</f>
        <v>0</v>
      </c>
      <c r="S132" s="9">
        <f ca="1">ABS(IF(IFERROR(VLOOKUP(B132,[3]TDSheet!$A$7:$K$320,13,0),0)&gt;0,0,IFERROR(VLOOKUP(B132,[3]TDSheet!$A$7:$K$320,13,0),0)))/1000</f>
        <v>0</v>
      </c>
      <c r="T132" s="9">
        <v>0</v>
      </c>
      <c r="U132" s="9">
        <f ca="1">ABS(IF(IFERROR(VLOOKUP(B132,[3]TDSheet!$A$1495:$K$1749,13,0),0)&gt;0,0,IFERROR(VLOOKUP(B132,[3]TDSheet!$A$1495:$K$1749,13,0),0)))/1000</f>
        <v>0</v>
      </c>
      <c r="V132" s="9">
        <f ca="1">ABS(IF(IFERROR(VLOOKUP(B132,[3]TDSheet!$A$1019:$K$1493,13,0),0)&gt;0,0,IFERROR(VLOOKUP(B132,[3]TDSheet!$A$1019:$K$1493,13,0),0)))/1000</f>
        <v>0</v>
      </c>
      <c r="W132" s="9">
        <f ca="1">ABS(IF(IFERROR(VLOOKUP(B132,[3]TDSheet!$A$597:$K$1017,13,0),0)&gt;0,0,IFERROR(VLOOKUP(B132,[3]TDSheet!$A$597:$K$1017,13,0),0)))/1000</f>
        <v>0</v>
      </c>
      <c r="X132" s="10">
        <v>30.56</v>
      </c>
      <c r="Y132" s="10">
        <v>0</v>
      </c>
      <c r="Z132" s="10">
        <v>0</v>
      </c>
      <c r="AA132" s="10">
        <v>8.06</v>
      </c>
      <c r="AB132" s="10">
        <v>2.0099999999999998</v>
      </c>
      <c r="AC132" s="10">
        <v>3.48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f ca="1">IFERROR(VLOOKUP(B132,[4]TDSheet!$E$12:$AF$599,10,0)/1000,0)+IFERROR(VLOOKUP(B132,[5]TDSheet!$E$12:$N$404,10,0)/1000,0)</f>
        <v>64.779800000000009</v>
      </c>
      <c r="AO132" s="10">
        <v>0</v>
      </c>
      <c r="AP132" s="9">
        <f ca="1">IFERROR(VLOOKUP(B132,[4]TDSheet!$E$12:$AF$599,27,0),0)/1000+IFERROR(VLOOKUP(B132,[5]TDSheet!$E$12:$S$404,15,0),0)</f>
        <v>1406.4915699999999</v>
      </c>
      <c r="AQ132" s="9">
        <f ca="1">ABS(IF(IFERROR(VLOOKUP(B132,[4]TDSheet!$E$12:$AF$599,28,0),0)&gt;0,0,IFERROR(VLOOKUP(B132,[4]TDSheet!$E$12:$AF$599,28,0),0)))/1000+ABS(IF(IFERROR(VLOOKUP(B132,[5]TDSheet!$E$12:$T$404,16,0),0)&gt;0,0,IFERROR(VLOOKUP(B132,[5]TDSheet!$E$12:$T$404,16,0),0)))/1000</f>
        <v>27.221970000000002</v>
      </c>
      <c r="AR132" s="10">
        <v>0</v>
      </c>
      <c r="AS132" s="9">
        <f ca="1">IFERROR(VLOOKUP(B132,[5]TDSheet!$E$12:$S$404,15,0),0)-IFERROR(VLOOKUP(B132,[5]TDSheet!$E$12:$S$404,11,0),0)</f>
        <v>0</v>
      </c>
      <c r="AT132" s="9">
        <f ca="1">IFERROR(VLOOKUP(B132,[4]TDSheet!$E$12:$AF$599,27,0),0)/1000-IFERROR(VLOOKUP(B132,[4]TDSheet!$E$12:$AF$599,11,0),0)/1000</f>
        <v>39.332520000000002</v>
      </c>
      <c r="AU132" s="1" t="str">
        <f ca="1">VLOOKUP(B132,'[6]Дома Народной'!$E$5:$E$586,1,0)</f>
        <v>Депутатская, 60/1</v>
      </c>
    </row>
    <row r="133" spans="1:47" s="1" customFormat="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9">
        <f ca="1">IFERROR(VLOOKUP($B133,[3]TDSheet!$A$322:$K$595,8,0),0)/1000</f>
        <v>97.250249999999994</v>
      </c>
      <c r="M133" s="9">
        <f ca="1">IFERROR(VLOOKUP($B133,[3]TDSheet!$A$7:$K$320,8,0),0)/1000</f>
        <v>0.35586000000000001</v>
      </c>
      <c r="N133" s="9">
        <v>0</v>
      </c>
      <c r="O133" s="9">
        <f ca="1">IFERROR(VLOOKUP($B133,[3]TDSheet!$A$1495:$K$1749,8,0),0)/1000</f>
        <v>105.65509</v>
      </c>
      <c r="P133" s="9">
        <f ca="1">IFERROR(VLOOKUP($B133,[3]TDSheet!$A$1019:$K$1493,8,0),0)/1000</f>
        <v>12.74442</v>
      </c>
      <c r="Q133" s="9">
        <f ca="1">IFERROR(VLOOKUP($B133,[3]TDSheet!$A$597:$K$1017,8,0),0)/1000</f>
        <v>18.273259999999997</v>
      </c>
      <c r="R133" s="9">
        <f ca="1">ABS(IF(IFERROR(VLOOKUP(B133,[3]TDSheet!$A$322:$K$595,13,0),0)&gt;0,0,IFERROR(VLOOKUP(B133,[3]TDSheet!$A$322:$K$595,13,0),0)))/1000</f>
        <v>0</v>
      </c>
      <c r="S133" s="9">
        <f ca="1">ABS(IF(IFERROR(VLOOKUP(B133,[3]TDSheet!$A$7:$K$320,13,0),0)&gt;0,0,IFERROR(VLOOKUP(B133,[3]TDSheet!$A$7:$K$320,13,0),0)))/1000</f>
        <v>0</v>
      </c>
      <c r="T133" s="9">
        <v>0</v>
      </c>
      <c r="U133" s="9">
        <f ca="1">ABS(IF(IFERROR(VLOOKUP(B133,[3]TDSheet!$A$1495:$K$1749,13,0),0)&gt;0,0,IFERROR(VLOOKUP(B133,[3]TDSheet!$A$1495:$K$1749,13,0),0)))/1000</f>
        <v>0</v>
      </c>
      <c r="V133" s="9">
        <f ca="1">ABS(IF(IFERROR(VLOOKUP(B133,[3]TDSheet!$A$1019:$K$1493,13,0),0)&gt;0,0,IFERROR(VLOOKUP(B133,[3]TDSheet!$A$1019:$K$1493,13,0),0)))/1000</f>
        <v>0</v>
      </c>
      <c r="W133" s="9">
        <f ca="1">ABS(IF(IFERROR(VLOOKUP(B133,[3]TDSheet!$A$597:$K$1017,13,0),0)&gt;0,0,IFERROR(VLOOKUP(B133,[3]TDSheet!$A$597:$K$1017,13,0),0)))/1000</f>
        <v>0</v>
      </c>
      <c r="X133" s="10">
        <v>18.079999999999998</v>
      </c>
      <c r="Y133" s="10">
        <v>0</v>
      </c>
      <c r="Z133" s="10">
        <v>0</v>
      </c>
      <c r="AA133" s="10">
        <v>8.3800000000000008</v>
      </c>
      <c r="AB133" s="10">
        <v>2.16</v>
      </c>
      <c r="AC133" s="10">
        <v>3.71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f ca="1">IFERROR(VLOOKUP(B133,[4]TDSheet!$E$12:$AF$599,10,0)/1000,0)+IFERROR(VLOOKUP(B133,[5]TDSheet!$E$12:$N$404,10,0)/1000,0)</f>
        <v>27.92295</v>
      </c>
      <c r="AO133" s="10">
        <v>0</v>
      </c>
      <c r="AP133" s="9">
        <f ca="1">IFERROR(VLOOKUP(B133,[4]TDSheet!$E$12:$AF$599,27,0),0)/1000+IFERROR(VLOOKUP(B133,[5]TDSheet!$E$12:$S$404,15,0),0)</f>
        <v>3726.3910699999997</v>
      </c>
      <c r="AQ133" s="9">
        <f ca="1">ABS(IF(IFERROR(VLOOKUP(B133,[4]TDSheet!$E$12:$AF$599,28,0),0)&gt;0,0,IFERROR(VLOOKUP(B133,[4]TDSheet!$E$12:$AF$599,28,0),0)))/1000+ABS(IF(IFERROR(VLOOKUP(B133,[5]TDSheet!$E$12:$T$404,16,0),0)&gt;0,0,IFERROR(VLOOKUP(B133,[5]TDSheet!$E$12:$T$404,16,0),0)))/1000</f>
        <v>40.870429999999999</v>
      </c>
      <c r="AR133" s="10">
        <v>0</v>
      </c>
      <c r="AS133" s="9">
        <f ca="1">IFERROR(VLOOKUP(B133,[5]TDSheet!$E$12:$S$404,15,0),0)-IFERROR(VLOOKUP(B133,[5]TDSheet!$E$12:$S$404,11,0),0)</f>
        <v>3051</v>
      </c>
      <c r="AT133" s="9">
        <f ca="1">IFERROR(VLOOKUP(B133,[4]TDSheet!$E$12:$AF$599,27,0),0)/1000-IFERROR(VLOOKUP(B133,[4]TDSheet!$E$12:$AF$599,11,0),0)/1000</f>
        <v>31.889140000000001</v>
      </c>
      <c r="AU133" s="1" t="str">
        <f ca="1">VLOOKUP(B133,'[6]Дома Народной'!$E$5:$E$586,1,0)</f>
        <v>Депутатская, 60/2</v>
      </c>
    </row>
    <row r="134" spans="1:47" s="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9">
        <f ca="1">IFERROR(VLOOKUP($B134,[3]TDSheet!$A$322:$K$595,8,0),0)/1000</f>
        <v>86.365580000000008</v>
      </c>
      <c r="M134" s="9">
        <f ca="1">IFERROR(VLOOKUP($B134,[3]TDSheet!$A$7:$K$320,8,0),0)/1000</f>
        <v>0.35594999999999999</v>
      </c>
      <c r="N134" s="9">
        <v>0</v>
      </c>
      <c r="O134" s="9">
        <f ca="1">IFERROR(VLOOKUP($B134,[3]TDSheet!$A$1495:$K$1749,8,0),0)/1000</f>
        <v>94.932130000000001</v>
      </c>
      <c r="P134" s="9">
        <f ca="1">IFERROR(VLOOKUP($B134,[3]TDSheet!$A$1019:$K$1493,8,0),0)/1000</f>
        <v>0</v>
      </c>
      <c r="Q134" s="9">
        <f ca="1">IFERROR(VLOOKUP($B134,[3]TDSheet!$A$597:$K$1017,8,0),0)/1000</f>
        <v>0</v>
      </c>
      <c r="R134" s="9">
        <f ca="1">ABS(IF(IFERROR(VLOOKUP(B134,[3]TDSheet!$A$322:$K$595,13,0),0)&gt;0,0,IFERROR(VLOOKUP(B134,[3]TDSheet!$A$322:$K$595,13,0),0)))/1000</f>
        <v>0</v>
      </c>
      <c r="S134" s="9">
        <f ca="1">ABS(IF(IFERROR(VLOOKUP(B134,[3]TDSheet!$A$7:$K$320,13,0),0)&gt;0,0,IFERROR(VLOOKUP(B134,[3]TDSheet!$A$7:$K$320,13,0),0)))/1000</f>
        <v>0</v>
      </c>
      <c r="T134" s="9">
        <v>0</v>
      </c>
      <c r="U134" s="9">
        <f ca="1">ABS(IF(IFERROR(VLOOKUP(B134,[3]TDSheet!$A$1495:$K$1749,13,0),0)&gt;0,0,IFERROR(VLOOKUP(B134,[3]TDSheet!$A$1495:$K$1749,13,0),0)))/1000</f>
        <v>0</v>
      </c>
      <c r="V134" s="9">
        <f ca="1">ABS(IF(IFERROR(VLOOKUP(B134,[3]TDSheet!$A$1019:$K$1493,13,0),0)&gt;0,0,IFERROR(VLOOKUP(B134,[3]TDSheet!$A$1019:$K$1493,13,0),0)))/1000</f>
        <v>0</v>
      </c>
      <c r="W134" s="9">
        <f ca="1">ABS(IF(IFERROR(VLOOKUP(B134,[3]TDSheet!$A$597:$K$1017,13,0),0)&gt;0,0,IFERROR(VLOOKUP(B134,[3]TDSheet!$A$597:$K$1017,13,0),0)))/1000</f>
        <v>0</v>
      </c>
      <c r="X134" s="10">
        <v>8.42</v>
      </c>
      <c r="Y134" s="10">
        <v>0</v>
      </c>
      <c r="Z134" s="10">
        <v>0</v>
      </c>
      <c r="AA134" s="10">
        <v>2.87</v>
      </c>
      <c r="AB134" s="10">
        <v>1.1599999999999999</v>
      </c>
      <c r="AC134" s="10">
        <v>1.76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f ca="1">IFERROR(VLOOKUP(B134,[4]TDSheet!$E$12:$AF$599,10,0)/1000,0)+IFERROR(VLOOKUP(B134,[5]TDSheet!$E$12:$N$404,10,0)/1000,0)</f>
        <v>32.804900000000004</v>
      </c>
      <c r="AO134" s="10">
        <v>0</v>
      </c>
      <c r="AP134" s="9">
        <f ca="1">IFERROR(VLOOKUP(B134,[4]TDSheet!$E$12:$AF$599,27,0),0)/1000+IFERROR(VLOOKUP(B134,[5]TDSheet!$E$12:$S$404,15,0),0)</f>
        <v>3723.9519099999998</v>
      </c>
      <c r="AQ134" s="9">
        <f ca="1">ABS(IF(IFERROR(VLOOKUP(B134,[4]TDSheet!$E$12:$AF$599,28,0),0)&gt;0,0,IFERROR(VLOOKUP(B134,[4]TDSheet!$E$12:$AF$599,28,0),0)))/1000+ABS(IF(IFERROR(VLOOKUP(B134,[5]TDSheet!$E$12:$T$404,16,0),0)&gt;0,0,IFERROR(VLOOKUP(B134,[5]TDSheet!$E$12:$T$404,16,0),0)))/1000</f>
        <v>37.593999999999994</v>
      </c>
      <c r="AR134" s="10">
        <v>0</v>
      </c>
      <c r="AS134" s="9">
        <f ca="1">IFERROR(VLOOKUP(B134,[5]TDSheet!$E$12:$S$404,15,0),0)-IFERROR(VLOOKUP(B134,[5]TDSheet!$E$12:$S$404,11,0),0)</f>
        <v>2907</v>
      </c>
      <c r="AT134" s="9">
        <f ca="1">IFERROR(VLOOKUP(B134,[4]TDSheet!$E$12:$AF$599,27,0),0)/1000-IFERROR(VLOOKUP(B134,[4]TDSheet!$E$12:$AF$599,11,0),0)/1000</f>
        <v>26.166459999999997</v>
      </c>
      <c r="AU134" s="1" t="str">
        <f ca="1">VLOOKUP(B134,'[6]Дома Народной'!$E$5:$E$586,1,0)</f>
        <v>Депутатская, 62-а</v>
      </c>
    </row>
    <row r="135" spans="1:47" s="1" customFormat="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10">
        <v>0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9">
        <f ca="1">IFERROR(VLOOKUP($B135,[3]TDSheet!$A$322:$K$595,8,0),0)/1000</f>
        <v>101.49149</v>
      </c>
      <c r="M135" s="9">
        <f ca="1">IFERROR(VLOOKUP($B135,[3]TDSheet!$A$7:$K$320,8,0),0)/1000</f>
        <v>0.35575999999999997</v>
      </c>
      <c r="N135" s="9">
        <v>0</v>
      </c>
      <c r="O135" s="9">
        <f ca="1">IFERROR(VLOOKUP($B135,[3]TDSheet!$A$1495:$K$1749,8,0),0)/1000</f>
        <v>75.232280000000003</v>
      </c>
      <c r="P135" s="9">
        <f ca="1">IFERROR(VLOOKUP($B135,[3]TDSheet!$A$1019:$K$1493,8,0),0)/1000</f>
        <v>13.48377</v>
      </c>
      <c r="Q135" s="9">
        <f ca="1">IFERROR(VLOOKUP($B135,[3]TDSheet!$A$597:$K$1017,8,0),0)/1000</f>
        <v>22.175879999999999</v>
      </c>
      <c r="R135" s="9">
        <f ca="1">ABS(IF(IFERROR(VLOOKUP(B135,[3]TDSheet!$A$322:$K$595,13,0),0)&gt;0,0,IFERROR(VLOOKUP(B135,[3]TDSheet!$A$322:$K$595,13,0),0)))/1000</f>
        <v>0</v>
      </c>
      <c r="S135" s="9">
        <f ca="1">ABS(IF(IFERROR(VLOOKUP(B135,[3]TDSheet!$A$7:$K$320,13,0),0)&gt;0,0,IFERROR(VLOOKUP(B135,[3]TDSheet!$A$7:$K$320,13,0),0)))/1000</f>
        <v>0</v>
      </c>
      <c r="T135" s="9">
        <v>0</v>
      </c>
      <c r="U135" s="9">
        <f ca="1">ABS(IF(IFERROR(VLOOKUP(B135,[3]TDSheet!$A$1495:$K$1749,13,0),0)&gt;0,0,IFERROR(VLOOKUP(B135,[3]TDSheet!$A$1495:$K$1749,13,0),0)))/1000</f>
        <v>0</v>
      </c>
      <c r="V135" s="9">
        <f ca="1">ABS(IF(IFERROR(VLOOKUP(B135,[3]TDSheet!$A$1019:$K$1493,13,0),0)&gt;0,0,IFERROR(VLOOKUP(B135,[3]TDSheet!$A$1019:$K$1493,13,0),0)))/1000</f>
        <v>0</v>
      </c>
      <c r="W135" s="9">
        <f ca="1">ABS(IF(IFERROR(VLOOKUP(B135,[3]TDSheet!$A$597:$K$1017,13,0),0)&gt;0,0,IFERROR(VLOOKUP(B135,[3]TDSheet!$A$597:$K$1017,13,0),0)))/1000</f>
        <v>0</v>
      </c>
      <c r="X135" s="10">
        <v>32.94</v>
      </c>
      <c r="Y135" s="10">
        <v>0</v>
      </c>
      <c r="Z135" s="10">
        <v>0</v>
      </c>
      <c r="AA135" s="10">
        <v>17.95</v>
      </c>
      <c r="AB135" s="10">
        <v>4.01</v>
      </c>
      <c r="AC135" s="10">
        <v>7.23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f ca="1">IFERROR(VLOOKUP(B135,[4]TDSheet!$E$12:$AF$599,10,0)/1000,0)+IFERROR(VLOOKUP(B135,[5]TDSheet!$E$12:$N$404,10,0)/1000,0)</f>
        <v>54.934530000000002</v>
      </c>
      <c r="AO135" s="10">
        <v>0</v>
      </c>
      <c r="AP135" s="9">
        <f ca="1">IFERROR(VLOOKUP(B135,[4]TDSheet!$E$12:$AF$599,27,0),0)/1000+IFERROR(VLOOKUP(B135,[5]TDSheet!$E$12:$S$404,15,0),0)</f>
        <v>1606.2499399999999</v>
      </c>
      <c r="AQ135" s="9">
        <f ca="1">ABS(IF(IFERROR(VLOOKUP(B135,[4]TDSheet!$E$12:$AF$599,28,0),0)&gt;0,0,IFERROR(VLOOKUP(B135,[4]TDSheet!$E$12:$AF$599,28,0),0)))/1000+ABS(IF(IFERROR(VLOOKUP(B135,[5]TDSheet!$E$12:$T$404,16,0),0)&gt;0,0,IFERROR(VLOOKUP(B135,[5]TDSheet!$E$12:$T$404,16,0),0)))/1000</f>
        <v>17.882909999999999</v>
      </c>
      <c r="AR135" s="10">
        <v>0</v>
      </c>
      <c r="AS135" s="9">
        <f ca="1">IFERROR(VLOOKUP(B135,[5]TDSheet!$E$12:$S$404,15,0),0)-IFERROR(VLOOKUP(B135,[5]TDSheet!$E$12:$S$404,11,0),0)</f>
        <v>0</v>
      </c>
      <c r="AT135" s="9">
        <f ca="1">IFERROR(VLOOKUP(B135,[4]TDSheet!$E$12:$AF$599,27,0),0)/1000-IFERROR(VLOOKUP(B135,[4]TDSheet!$E$12:$AF$599,11,0),0)/1000</f>
        <v>32.895710000000001</v>
      </c>
      <c r="AU135" s="1" t="str">
        <f ca="1">VLOOKUP(B135,'[6]Дома Народной'!$E$5:$E$586,1,0)</f>
        <v>Депутатская, 62-б</v>
      </c>
    </row>
    <row r="136" spans="1:47" s="1" customFormat="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10">
        <v>0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9">
        <f ca="1">IFERROR(VLOOKUP($B136,[3]TDSheet!$A$322:$K$595,8,0),0)/1000</f>
        <v>120.87352</v>
      </c>
      <c r="M136" s="9">
        <f ca="1">IFERROR(VLOOKUP($B136,[3]TDSheet!$A$7:$K$320,8,0),0)/1000</f>
        <v>0.35575999999999997</v>
      </c>
      <c r="N136" s="9">
        <v>0</v>
      </c>
      <c r="O136" s="9">
        <f ca="1">IFERROR(VLOOKUP($B136,[3]TDSheet!$A$1495:$K$1749,8,0),0)/1000</f>
        <v>66.234669999999994</v>
      </c>
      <c r="P136" s="9">
        <f ca="1">IFERROR(VLOOKUP($B136,[3]TDSheet!$A$1019:$K$1493,8,0),0)/1000</f>
        <v>9.2879000000000005</v>
      </c>
      <c r="Q136" s="9">
        <f ca="1">IFERROR(VLOOKUP($B136,[3]TDSheet!$A$597:$K$1017,8,0),0)/1000</f>
        <v>15.292950000000001</v>
      </c>
      <c r="R136" s="9">
        <f ca="1">ABS(IF(IFERROR(VLOOKUP(B136,[3]TDSheet!$A$322:$K$595,13,0),0)&gt;0,0,IFERROR(VLOOKUP(B136,[3]TDSheet!$A$322:$K$595,13,0),0)))/1000</f>
        <v>0</v>
      </c>
      <c r="S136" s="9">
        <f ca="1">ABS(IF(IFERROR(VLOOKUP(B136,[3]TDSheet!$A$7:$K$320,13,0),0)&gt;0,0,IFERROR(VLOOKUP(B136,[3]TDSheet!$A$7:$K$320,13,0),0)))/1000</f>
        <v>0</v>
      </c>
      <c r="T136" s="9">
        <v>0</v>
      </c>
      <c r="U136" s="9">
        <f ca="1">ABS(IF(IFERROR(VLOOKUP(B136,[3]TDSheet!$A$1495:$K$1749,13,0),0)&gt;0,0,IFERROR(VLOOKUP(B136,[3]TDSheet!$A$1495:$K$1749,13,0),0)))/1000</f>
        <v>0</v>
      </c>
      <c r="V136" s="9">
        <f ca="1">ABS(IF(IFERROR(VLOOKUP(B136,[3]TDSheet!$A$1019:$K$1493,13,0),0)&gt;0,0,IFERROR(VLOOKUP(B136,[3]TDSheet!$A$1019:$K$1493,13,0),0)))/1000</f>
        <v>0</v>
      </c>
      <c r="W136" s="9">
        <f ca="1">ABS(IF(IFERROR(VLOOKUP(B136,[3]TDSheet!$A$597:$K$1017,13,0),0)&gt;0,0,IFERROR(VLOOKUP(B136,[3]TDSheet!$A$597:$K$1017,13,0),0)))/1000</f>
        <v>0</v>
      </c>
      <c r="X136" s="10">
        <v>36.97</v>
      </c>
      <c r="Y136" s="10">
        <v>0</v>
      </c>
      <c r="Z136" s="10">
        <v>0</v>
      </c>
      <c r="AA136" s="10">
        <v>17.649999999999999</v>
      </c>
      <c r="AB136" s="10">
        <v>3.96</v>
      </c>
      <c r="AC136" s="10">
        <v>7.13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f ca="1">IFERROR(VLOOKUP(B136,[4]TDSheet!$E$12:$AF$599,10,0)/1000,0)+IFERROR(VLOOKUP(B136,[5]TDSheet!$E$12:$N$404,10,0)/1000,0)</f>
        <v>40.3874</v>
      </c>
      <c r="AO136" s="10">
        <v>0</v>
      </c>
      <c r="AP136" s="9">
        <f ca="1">IFERROR(VLOOKUP(B136,[4]TDSheet!$E$12:$AF$599,27,0),0)/1000+IFERROR(VLOOKUP(B136,[5]TDSheet!$E$12:$S$404,15,0),0)</f>
        <v>3368.11321</v>
      </c>
      <c r="AQ136" s="9">
        <f ca="1">ABS(IF(IFERROR(VLOOKUP(B136,[4]TDSheet!$E$12:$AF$599,28,0),0)&gt;0,0,IFERROR(VLOOKUP(B136,[4]TDSheet!$E$12:$AF$599,28,0),0)))/1000+ABS(IF(IFERROR(VLOOKUP(B136,[5]TDSheet!$E$12:$T$404,16,0),0)&gt;0,0,IFERROR(VLOOKUP(B136,[5]TDSheet!$E$12:$T$404,16,0),0)))/1000</f>
        <v>34.2408</v>
      </c>
      <c r="AR136" s="10">
        <v>0</v>
      </c>
      <c r="AS136" s="9">
        <f ca="1">IFERROR(VLOOKUP(B136,[5]TDSheet!$E$12:$S$404,15,0),0)-IFERROR(VLOOKUP(B136,[5]TDSheet!$E$12:$S$404,11,0),0)</f>
        <v>2568</v>
      </c>
      <c r="AT136" s="9">
        <f ca="1">IFERROR(VLOOKUP(B136,[4]TDSheet!$E$12:$AF$599,27,0),0)/1000-IFERROR(VLOOKUP(B136,[4]TDSheet!$E$12:$AF$599,11,0),0)/1000</f>
        <v>35.674179999999993</v>
      </c>
      <c r="AU136" s="1" t="str">
        <f ca="1">VLOOKUP(B136,'[6]Дома Народной'!$E$5:$E$586,1,0)</f>
        <v>Депутатская, 62-в</v>
      </c>
    </row>
    <row r="137" spans="1:47" s="1" customFormat="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9">
        <f ca="1">IFERROR(VLOOKUP($B137,[3]TDSheet!$A$322:$K$595,8,0),0)/1000</f>
        <v>99.327950000000001</v>
      </c>
      <c r="M137" s="9">
        <f ca="1">IFERROR(VLOOKUP($B137,[3]TDSheet!$A$7:$K$320,8,0),0)/1000</f>
        <v>0.35575999999999997</v>
      </c>
      <c r="N137" s="9">
        <v>0</v>
      </c>
      <c r="O137" s="9">
        <f ca="1">IFERROR(VLOOKUP($B137,[3]TDSheet!$A$1495:$K$1749,8,0),0)/1000</f>
        <v>93.134699999999995</v>
      </c>
      <c r="P137" s="9">
        <f ca="1">IFERROR(VLOOKUP($B137,[3]TDSheet!$A$1019:$K$1493,8,0),0)/1000</f>
        <v>10.075979999999999</v>
      </c>
      <c r="Q137" s="9">
        <f ca="1">IFERROR(VLOOKUP($B137,[3]TDSheet!$A$597:$K$1017,8,0),0)/1000</f>
        <v>16.57572</v>
      </c>
      <c r="R137" s="9">
        <f ca="1">ABS(IF(IFERROR(VLOOKUP(B137,[3]TDSheet!$A$322:$K$595,13,0),0)&gt;0,0,IFERROR(VLOOKUP(B137,[3]TDSheet!$A$322:$K$595,13,0),0)))/1000</f>
        <v>0</v>
      </c>
      <c r="S137" s="9">
        <f ca="1">ABS(IF(IFERROR(VLOOKUP(B137,[3]TDSheet!$A$7:$K$320,13,0),0)&gt;0,0,IFERROR(VLOOKUP(B137,[3]TDSheet!$A$7:$K$320,13,0),0)))/1000</f>
        <v>0</v>
      </c>
      <c r="T137" s="9">
        <v>0</v>
      </c>
      <c r="U137" s="9">
        <f ca="1">ABS(IF(IFERROR(VLOOKUP(B137,[3]TDSheet!$A$1495:$K$1749,13,0),0)&gt;0,0,IFERROR(VLOOKUP(B137,[3]TDSheet!$A$1495:$K$1749,13,0),0)))/1000</f>
        <v>0</v>
      </c>
      <c r="V137" s="9">
        <f ca="1">ABS(IF(IFERROR(VLOOKUP(B137,[3]TDSheet!$A$1019:$K$1493,13,0),0)&gt;0,0,IFERROR(VLOOKUP(B137,[3]TDSheet!$A$1019:$K$1493,13,0),0)))/1000</f>
        <v>0</v>
      </c>
      <c r="W137" s="9">
        <f ca="1">ABS(IF(IFERROR(VLOOKUP(B137,[3]TDSheet!$A$597:$K$1017,13,0),0)&gt;0,0,IFERROR(VLOOKUP(B137,[3]TDSheet!$A$597:$K$1017,13,0),0)))/1000</f>
        <v>0</v>
      </c>
      <c r="X137" s="10">
        <v>37.909999999999997</v>
      </c>
      <c r="Y137" s="10">
        <v>0</v>
      </c>
      <c r="Z137" s="10">
        <v>0</v>
      </c>
      <c r="AA137" s="10">
        <v>15.88</v>
      </c>
      <c r="AB137" s="10">
        <v>3.55</v>
      </c>
      <c r="AC137" s="10">
        <v>6.4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f ca="1">IFERROR(VLOOKUP(B137,[4]TDSheet!$E$12:$AF$599,10,0)/1000,0)+IFERROR(VLOOKUP(B137,[5]TDSheet!$E$12:$N$404,10,0)/1000,0)</f>
        <v>28.593499999999999</v>
      </c>
      <c r="AO137" s="10">
        <v>0</v>
      </c>
      <c r="AP137" s="9">
        <f ca="1">IFERROR(VLOOKUP(B137,[4]TDSheet!$E$12:$AF$599,27,0),0)/1000+IFERROR(VLOOKUP(B137,[5]TDSheet!$E$12:$S$404,15,0),0)</f>
        <v>830.02755000000002</v>
      </c>
      <c r="AQ137" s="9">
        <f ca="1">ABS(IF(IFERROR(VLOOKUP(B137,[4]TDSheet!$E$12:$AF$599,28,0),0)&gt;0,0,IFERROR(VLOOKUP(B137,[4]TDSheet!$E$12:$AF$599,28,0),0)))/1000+ABS(IF(IFERROR(VLOOKUP(B137,[5]TDSheet!$E$12:$T$404,16,0),0)&gt;0,0,IFERROR(VLOOKUP(B137,[5]TDSheet!$E$12:$T$404,16,0),0)))/1000</f>
        <v>47.913820000000001</v>
      </c>
      <c r="AR137" s="10">
        <v>0</v>
      </c>
      <c r="AS137" s="9">
        <f ca="1">IFERROR(VLOOKUP(B137,[5]TDSheet!$E$12:$S$404,15,0),0)-IFERROR(VLOOKUP(B137,[5]TDSheet!$E$12:$S$404,11,0),0)</f>
        <v>0</v>
      </c>
      <c r="AT137" s="9">
        <f ca="1">IFERROR(VLOOKUP(B137,[4]TDSheet!$E$12:$AF$599,27,0),0)/1000-IFERROR(VLOOKUP(B137,[4]TDSheet!$E$12:$AF$599,11,0),0)/1000</f>
        <v>36.502110000000002</v>
      </c>
      <c r="AU137" s="1" t="str">
        <f ca="1">VLOOKUP(B137,'[6]Дома Народной'!$E$5:$E$586,1,0)</f>
        <v>Депутатская, 62-г</v>
      </c>
    </row>
    <row r="138" spans="1:47" s="1" customFormat="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9">
        <f ca="1">IFERROR(VLOOKUP($B138,[3]TDSheet!$A$322:$K$595,8,0),0)/1000</f>
        <v>118.13231</v>
      </c>
      <c r="M138" s="9">
        <f ca="1">IFERROR(VLOOKUP($B138,[3]TDSheet!$A$7:$K$320,8,0),0)/1000</f>
        <v>0.35586000000000001</v>
      </c>
      <c r="N138" s="9">
        <v>0</v>
      </c>
      <c r="O138" s="9">
        <f ca="1">IFERROR(VLOOKUP($B138,[3]TDSheet!$A$1495:$K$1749,8,0),0)/1000</f>
        <v>113.49651</v>
      </c>
      <c r="P138" s="9">
        <f ca="1">IFERROR(VLOOKUP($B138,[3]TDSheet!$A$1019:$K$1493,8,0),0)/1000</f>
        <v>15.518409999999999</v>
      </c>
      <c r="Q138" s="9">
        <f ca="1">IFERROR(VLOOKUP($B138,[3]TDSheet!$A$597:$K$1017,8,0),0)/1000</f>
        <v>25.385630000000003</v>
      </c>
      <c r="R138" s="9">
        <f ca="1">ABS(IF(IFERROR(VLOOKUP(B138,[3]TDSheet!$A$322:$K$595,13,0),0)&gt;0,0,IFERROR(VLOOKUP(B138,[3]TDSheet!$A$322:$K$595,13,0),0)))/1000</f>
        <v>0</v>
      </c>
      <c r="S138" s="9">
        <f ca="1">ABS(IF(IFERROR(VLOOKUP(B138,[3]TDSheet!$A$7:$K$320,13,0),0)&gt;0,0,IFERROR(VLOOKUP(B138,[3]TDSheet!$A$7:$K$320,13,0),0)))/1000</f>
        <v>0</v>
      </c>
      <c r="T138" s="9">
        <v>0</v>
      </c>
      <c r="U138" s="9">
        <f ca="1">ABS(IF(IFERROR(VLOOKUP(B138,[3]TDSheet!$A$1495:$K$1749,13,0),0)&gt;0,0,IFERROR(VLOOKUP(B138,[3]TDSheet!$A$1495:$K$1749,13,0),0)))/1000</f>
        <v>0</v>
      </c>
      <c r="V138" s="9">
        <f ca="1">ABS(IF(IFERROR(VLOOKUP(B138,[3]TDSheet!$A$1019:$K$1493,13,0),0)&gt;0,0,IFERROR(VLOOKUP(B138,[3]TDSheet!$A$1019:$K$1493,13,0),0)))/1000</f>
        <v>0</v>
      </c>
      <c r="W138" s="9">
        <f ca="1">ABS(IF(IFERROR(VLOOKUP(B138,[3]TDSheet!$A$597:$K$1017,13,0),0)&gt;0,0,IFERROR(VLOOKUP(B138,[3]TDSheet!$A$597:$K$1017,13,0),0)))/1000</f>
        <v>0</v>
      </c>
      <c r="X138" s="10">
        <v>5.23</v>
      </c>
      <c r="Y138" s="10">
        <v>0</v>
      </c>
      <c r="Z138" s="10">
        <v>0</v>
      </c>
      <c r="AA138" s="10">
        <v>2.98</v>
      </c>
      <c r="AB138" s="10">
        <v>0.67</v>
      </c>
      <c r="AC138" s="10">
        <v>1.21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f ca="1">IFERROR(VLOOKUP(B138,[4]TDSheet!$E$12:$AF$599,10,0)/1000,0)+IFERROR(VLOOKUP(B138,[5]TDSheet!$E$12:$N$404,10,0)/1000,0)</f>
        <v>76.765219999999999</v>
      </c>
      <c r="AO138" s="10">
        <v>0</v>
      </c>
      <c r="AP138" s="9">
        <f ca="1">IFERROR(VLOOKUP(B138,[4]TDSheet!$E$12:$AF$599,27,0),0)/1000+IFERROR(VLOOKUP(B138,[5]TDSheet!$E$12:$S$404,15,0),0)</f>
        <v>4238.2501099999999</v>
      </c>
      <c r="AQ138" s="9">
        <f ca="1">ABS(IF(IFERROR(VLOOKUP(B138,[4]TDSheet!$E$12:$AF$599,28,0),0)&gt;0,0,IFERROR(VLOOKUP(B138,[4]TDSheet!$E$12:$AF$599,28,0),0)))/1000+ABS(IF(IFERROR(VLOOKUP(B138,[5]TDSheet!$E$12:$T$404,16,0),0)&gt;0,0,IFERROR(VLOOKUP(B138,[5]TDSheet!$E$12:$T$404,16,0),0)))/1000</f>
        <v>30.6221</v>
      </c>
      <c r="AR138" s="10">
        <v>0</v>
      </c>
      <c r="AS138" s="9">
        <f ca="1">IFERROR(VLOOKUP(B138,[5]TDSheet!$E$12:$S$404,15,0),0)-IFERROR(VLOOKUP(B138,[5]TDSheet!$E$12:$S$404,11,0),0)</f>
        <v>2568</v>
      </c>
      <c r="AT138" s="9">
        <f ca="1">IFERROR(VLOOKUP(B138,[4]TDSheet!$E$12:$AF$599,27,0),0)/1000-IFERROR(VLOOKUP(B138,[4]TDSheet!$E$12:$AF$599,11,0),0)/1000</f>
        <v>44.320270000000001</v>
      </c>
      <c r="AU138" s="1" t="str">
        <f ca="1">VLOOKUP(B138,'[6]Дома Народной'!$E$5:$E$586,1,0)</f>
        <v>Депутатская, 64</v>
      </c>
    </row>
    <row r="139" spans="1:47" s="1" customFormat="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9">
        <f ca="1">IFERROR(VLOOKUP($B139,[3]TDSheet!$A$322:$K$595,8,0),0)/1000</f>
        <v>95.061429999999987</v>
      </c>
      <c r="M139" s="9">
        <f ca="1">IFERROR(VLOOKUP($B139,[3]TDSheet!$A$7:$K$320,8,0),0)/1000</f>
        <v>0.92971000000000004</v>
      </c>
      <c r="N139" s="9">
        <v>0</v>
      </c>
      <c r="O139" s="9">
        <f ca="1">IFERROR(VLOOKUP($B139,[3]TDSheet!$A$1495:$K$1749,8,0),0)/1000</f>
        <v>73.009350000000012</v>
      </c>
      <c r="P139" s="9">
        <f ca="1">IFERROR(VLOOKUP($B139,[3]TDSheet!$A$1019:$K$1493,8,0),0)/1000</f>
        <v>7.5836099999999993</v>
      </c>
      <c r="Q139" s="9">
        <f ca="1">IFERROR(VLOOKUP($B139,[3]TDSheet!$A$597:$K$1017,8,0),0)/1000</f>
        <v>11.26324</v>
      </c>
      <c r="R139" s="9">
        <f ca="1">ABS(IF(IFERROR(VLOOKUP(B139,[3]TDSheet!$A$322:$K$595,13,0),0)&gt;0,0,IFERROR(VLOOKUP(B139,[3]TDSheet!$A$322:$K$595,13,0),0)))/1000</f>
        <v>0</v>
      </c>
      <c r="S139" s="9">
        <f ca="1">ABS(IF(IFERROR(VLOOKUP(B139,[3]TDSheet!$A$7:$K$320,13,0),0)&gt;0,0,IFERROR(VLOOKUP(B139,[3]TDSheet!$A$7:$K$320,13,0),0)))/1000</f>
        <v>0</v>
      </c>
      <c r="T139" s="9">
        <v>0</v>
      </c>
      <c r="U139" s="9">
        <f ca="1">ABS(IF(IFERROR(VLOOKUP(B139,[3]TDSheet!$A$1495:$K$1749,13,0),0)&gt;0,0,IFERROR(VLOOKUP(B139,[3]TDSheet!$A$1495:$K$1749,13,0),0)))/1000</f>
        <v>0</v>
      </c>
      <c r="V139" s="9">
        <f ca="1">ABS(IF(IFERROR(VLOOKUP(B139,[3]TDSheet!$A$1019:$K$1493,13,0),0)&gt;0,0,IFERROR(VLOOKUP(B139,[3]TDSheet!$A$1019:$K$1493,13,0),0)))/1000</f>
        <v>0</v>
      </c>
      <c r="W139" s="9">
        <f ca="1">ABS(IF(IFERROR(VLOOKUP(B139,[3]TDSheet!$A$597:$K$1017,13,0),0)&gt;0,0,IFERROR(VLOOKUP(B139,[3]TDSheet!$A$597:$K$1017,13,0),0)))/1000</f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f ca="1">IFERROR(VLOOKUP(B139,[4]TDSheet!$E$12:$AF$599,10,0)/1000,0)+IFERROR(VLOOKUP(B139,[5]TDSheet!$E$12:$N$404,10,0)/1000,0)</f>
        <v>45.251600000000003</v>
      </c>
      <c r="AO139" s="10">
        <v>0</v>
      </c>
      <c r="AP139" s="9">
        <f ca="1">IFERROR(VLOOKUP(B139,[4]TDSheet!$E$12:$AF$599,27,0),0)/1000+IFERROR(VLOOKUP(B139,[5]TDSheet!$E$12:$S$404,15,0),0)</f>
        <v>40.474099999999993</v>
      </c>
      <c r="AQ139" s="9">
        <f ca="1">ABS(IF(IFERROR(VLOOKUP(B139,[4]TDSheet!$E$12:$AF$599,28,0),0)&gt;0,0,IFERROR(VLOOKUP(B139,[4]TDSheet!$E$12:$AF$599,28,0),0)))/1000+ABS(IF(IFERROR(VLOOKUP(B139,[5]TDSheet!$E$12:$T$404,16,0),0)&gt;0,0,IFERROR(VLOOKUP(B139,[5]TDSheet!$E$12:$T$404,16,0),0)))/1000</f>
        <v>21.55585</v>
      </c>
      <c r="AR139" s="10">
        <v>0</v>
      </c>
      <c r="AS139" s="9">
        <f ca="1">IFERROR(VLOOKUP(B139,[5]TDSheet!$E$12:$S$404,15,0),0)-IFERROR(VLOOKUP(B139,[5]TDSheet!$E$12:$S$404,11,0),0)</f>
        <v>0</v>
      </c>
      <c r="AT139" s="9">
        <f ca="1">IFERROR(VLOOKUP(B139,[4]TDSheet!$E$12:$AF$599,27,0),0)/1000-IFERROR(VLOOKUP(B139,[4]TDSheet!$E$12:$AF$599,11,0),0)/1000</f>
        <v>21.669169999999998</v>
      </c>
      <c r="AU139" s="1" t="str">
        <f ca="1">VLOOKUP(B139,'[6]Дома Народной'!$E$5:$E$586,1,0)</f>
        <v>Депутатская, 65/14</v>
      </c>
    </row>
    <row r="140" spans="1:47" s="1" customFormat="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9">
        <f ca="1">IFERROR(VLOOKUP($B140,[3]TDSheet!$A$322:$K$595,8,0),0)/1000</f>
        <v>118.50955999999999</v>
      </c>
      <c r="M140" s="9">
        <f ca="1">IFERROR(VLOOKUP($B140,[3]TDSheet!$A$7:$K$320,8,0),0)/1000</f>
        <v>0.35575999999999997</v>
      </c>
      <c r="N140" s="9">
        <v>0</v>
      </c>
      <c r="O140" s="9">
        <f ca="1">IFERROR(VLOOKUP($B140,[3]TDSheet!$A$1495:$K$1749,8,0),0)/1000</f>
        <v>118.52668</v>
      </c>
      <c r="P140" s="9">
        <f ca="1">IFERROR(VLOOKUP($B140,[3]TDSheet!$A$1019:$K$1493,8,0),0)/1000</f>
        <v>15.312620000000001</v>
      </c>
      <c r="Q140" s="9">
        <f ca="1">IFERROR(VLOOKUP($B140,[3]TDSheet!$A$597:$K$1017,8,0),0)/1000</f>
        <v>24.975939999999998</v>
      </c>
      <c r="R140" s="9">
        <f ca="1">ABS(IF(IFERROR(VLOOKUP(B140,[3]TDSheet!$A$322:$K$595,13,0),0)&gt;0,0,IFERROR(VLOOKUP(B140,[3]TDSheet!$A$322:$K$595,13,0),0)))/1000</f>
        <v>0</v>
      </c>
      <c r="S140" s="9">
        <f ca="1">ABS(IF(IFERROR(VLOOKUP(B140,[3]TDSheet!$A$7:$K$320,13,0),0)&gt;0,0,IFERROR(VLOOKUP(B140,[3]TDSheet!$A$7:$K$320,13,0),0)))/1000</f>
        <v>0</v>
      </c>
      <c r="T140" s="9">
        <v>0</v>
      </c>
      <c r="U140" s="9">
        <f ca="1">ABS(IF(IFERROR(VLOOKUP(B140,[3]TDSheet!$A$1495:$K$1749,13,0),0)&gt;0,0,IFERROR(VLOOKUP(B140,[3]TDSheet!$A$1495:$K$1749,13,0),0)))/1000</f>
        <v>0</v>
      </c>
      <c r="V140" s="9">
        <f ca="1">ABS(IF(IFERROR(VLOOKUP(B140,[3]TDSheet!$A$1019:$K$1493,13,0),0)&gt;0,0,IFERROR(VLOOKUP(B140,[3]TDSheet!$A$1019:$K$1493,13,0),0)))/1000</f>
        <v>0</v>
      </c>
      <c r="W140" s="9">
        <f ca="1">ABS(IF(IFERROR(VLOOKUP(B140,[3]TDSheet!$A$597:$K$1017,13,0),0)&gt;0,0,IFERROR(VLOOKUP(B140,[3]TDSheet!$A$597:$K$1017,13,0),0)))/1000</f>
        <v>0</v>
      </c>
      <c r="X140" s="10">
        <v>40.06</v>
      </c>
      <c r="Y140" s="10">
        <v>0</v>
      </c>
      <c r="Z140" s="10">
        <v>0</v>
      </c>
      <c r="AA140" s="10">
        <v>18.670000000000002</v>
      </c>
      <c r="AB140" s="10">
        <v>4.1900000000000004</v>
      </c>
      <c r="AC140" s="10">
        <v>7.55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f ca="1">IFERROR(VLOOKUP(B140,[4]TDSheet!$E$12:$AF$599,10,0)/1000,0)+IFERROR(VLOOKUP(B140,[5]TDSheet!$E$12:$N$404,10,0)/1000,0)</f>
        <v>53.528169999999996</v>
      </c>
      <c r="AO140" s="10">
        <v>0</v>
      </c>
      <c r="AP140" s="9">
        <f ca="1">IFERROR(VLOOKUP(B140,[4]TDSheet!$E$12:$AF$599,27,0),0)/1000+IFERROR(VLOOKUP(B140,[5]TDSheet!$E$12:$S$404,15,0),0)</f>
        <v>1742.37879</v>
      </c>
      <c r="AQ140" s="9">
        <f ca="1">ABS(IF(IFERROR(VLOOKUP(B140,[4]TDSheet!$E$12:$AF$599,28,0),0)&gt;0,0,IFERROR(VLOOKUP(B140,[4]TDSheet!$E$12:$AF$599,28,0),0)))/1000+ABS(IF(IFERROR(VLOOKUP(B140,[5]TDSheet!$E$12:$T$404,16,0),0)&gt;0,0,IFERROR(VLOOKUP(B140,[5]TDSheet!$E$12:$T$404,16,0),0)))/1000</f>
        <v>33.988059999999997</v>
      </c>
      <c r="AR140" s="10">
        <v>0</v>
      </c>
      <c r="AS140" s="9">
        <f ca="1">IFERROR(VLOOKUP(B140,[5]TDSheet!$E$12:$S$404,15,0),0)-IFERROR(VLOOKUP(B140,[5]TDSheet!$E$12:$S$404,11,0),0)</f>
        <v>0</v>
      </c>
      <c r="AT140" s="9">
        <f ca="1">IFERROR(VLOOKUP(B140,[4]TDSheet!$E$12:$AF$599,27,0),0)/1000-IFERROR(VLOOKUP(B140,[4]TDSheet!$E$12:$AF$599,11,0),0)/1000</f>
        <v>37.948399999999999</v>
      </c>
      <c r="AU140" s="1" t="str">
        <f ca="1">VLOOKUP(B140,'[6]Дома Народной'!$E$5:$E$586,1,0)</f>
        <v>Депутатская, 66</v>
      </c>
    </row>
    <row r="141" spans="1:47" s="1" customFormat="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9">
        <f ca="1">IFERROR(VLOOKUP($B141,[3]TDSheet!$A$322:$K$595,8,0),0)/1000</f>
        <v>69.619050000000001</v>
      </c>
      <c r="M141" s="9">
        <f ca="1">IFERROR(VLOOKUP($B141,[3]TDSheet!$A$7:$K$320,8,0),0)/1000</f>
        <v>0.35389999999999999</v>
      </c>
      <c r="N141" s="9">
        <v>0</v>
      </c>
      <c r="O141" s="9">
        <f ca="1">IFERROR(VLOOKUP($B141,[3]TDSheet!$A$1495:$K$1749,8,0),0)/1000</f>
        <v>109.79127</v>
      </c>
      <c r="P141" s="9">
        <f ca="1">IFERROR(VLOOKUP($B141,[3]TDSheet!$A$1019:$K$1493,8,0),0)/1000</f>
        <v>9.3128899999999994</v>
      </c>
      <c r="Q141" s="9">
        <f ca="1">IFERROR(VLOOKUP($B141,[3]TDSheet!$A$597:$K$1017,8,0),0)/1000</f>
        <v>15.07827</v>
      </c>
      <c r="R141" s="9">
        <f ca="1">ABS(IF(IFERROR(VLOOKUP(B141,[3]TDSheet!$A$322:$K$595,13,0),0)&gt;0,0,IFERROR(VLOOKUP(B141,[3]TDSheet!$A$322:$K$595,13,0),0)))/1000</f>
        <v>0</v>
      </c>
      <c r="S141" s="9">
        <f ca="1">ABS(IF(IFERROR(VLOOKUP(B141,[3]TDSheet!$A$7:$K$320,13,0),0)&gt;0,0,IFERROR(VLOOKUP(B141,[3]TDSheet!$A$7:$K$320,13,0),0)))/1000</f>
        <v>0</v>
      </c>
      <c r="T141" s="9">
        <v>0</v>
      </c>
      <c r="U141" s="9">
        <f ca="1">ABS(IF(IFERROR(VLOOKUP(B141,[3]TDSheet!$A$1495:$K$1749,13,0),0)&gt;0,0,IFERROR(VLOOKUP(B141,[3]TDSheet!$A$1495:$K$1749,13,0),0)))/1000</f>
        <v>0</v>
      </c>
      <c r="V141" s="9">
        <f ca="1">ABS(IF(IFERROR(VLOOKUP(B141,[3]TDSheet!$A$1019:$K$1493,13,0),0)&gt;0,0,IFERROR(VLOOKUP(B141,[3]TDSheet!$A$1019:$K$1493,13,0),0)))/1000</f>
        <v>0</v>
      </c>
      <c r="W141" s="9">
        <f ca="1">ABS(IF(IFERROR(VLOOKUP(B141,[3]TDSheet!$A$597:$K$1017,13,0),0)&gt;0,0,IFERROR(VLOOKUP(B141,[3]TDSheet!$A$597:$K$1017,13,0),0)))/1000</f>
        <v>0</v>
      </c>
      <c r="X141" s="10">
        <v>62.48</v>
      </c>
      <c r="Y141" s="10">
        <v>0</v>
      </c>
      <c r="Z141" s="10">
        <v>0</v>
      </c>
      <c r="AA141" s="10">
        <v>24.92</v>
      </c>
      <c r="AB141" s="10">
        <v>5.54</v>
      </c>
      <c r="AC141" s="10">
        <v>9.99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f ca="1">IFERROR(VLOOKUP(B141,[4]TDSheet!$E$12:$AF$599,10,0)/1000,0)+IFERROR(VLOOKUP(B141,[5]TDSheet!$E$12:$N$404,10,0)/1000,0)</f>
        <v>50.446349999999995</v>
      </c>
      <c r="AO141" s="10">
        <v>0</v>
      </c>
      <c r="AP141" s="9">
        <f ca="1">IFERROR(VLOOKUP(B141,[4]TDSheet!$E$12:$AF$599,27,0),0)/1000+IFERROR(VLOOKUP(B141,[5]TDSheet!$E$12:$S$404,15,0),0)</f>
        <v>4696.3465400000005</v>
      </c>
      <c r="AQ141" s="9">
        <f ca="1">ABS(IF(IFERROR(VLOOKUP(B141,[4]TDSheet!$E$12:$AF$599,28,0),0)&gt;0,0,IFERROR(VLOOKUP(B141,[4]TDSheet!$E$12:$AF$599,28,0),0)))/1000+ABS(IF(IFERROR(VLOOKUP(B141,[5]TDSheet!$E$12:$T$404,16,0),0)&gt;0,0,IFERROR(VLOOKUP(B141,[5]TDSheet!$E$12:$T$404,16,0),0)))/1000</f>
        <v>14.771280000000001</v>
      </c>
      <c r="AR141" s="10">
        <v>0</v>
      </c>
      <c r="AS141" s="9">
        <f ca="1">IFERROR(VLOOKUP(B141,[5]TDSheet!$E$12:$S$404,15,0),0)-IFERROR(VLOOKUP(B141,[5]TDSheet!$E$12:$S$404,11,0),0)</f>
        <v>3500</v>
      </c>
      <c r="AT141" s="9">
        <f ca="1">IFERROR(VLOOKUP(B141,[4]TDSheet!$E$12:$AF$599,27,0),0)/1000-IFERROR(VLOOKUP(B141,[4]TDSheet!$E$12:$AF$599,11,0),0)/1000</f>
        <v>35.708619999999996</v>
      </c>
      <c r="AU141" s="1" t="str">
        <f ca="1">VLOOKUP(B141,'[6]Дома Народной'!$E$5:$E$586,1,0)</f>
        <v>Депутатская, 70</v>
      </c>
    </row>
    <row r="142" spans="1:47" s="1" customFormat="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9">
        <f ca="1">IFERROR(VLOOKUP($B142,[3]TDSheet!$A$322:$K$595,8,0),0)/1000</f>
        <v>68.428460000000001</v>
      </c>
      <c r="M142" s="9">
        <f ca="1">IFERROR(VLOOKUP($B142,[3]TDSheet!$A$7:$K$320,8,0),0)/1000</f>
        <v>0.53000999999999998</v>
      </c>
      <c r="N142" s="9">
        <v>0</v>
      </c>
      <c r="O142" s="9">
        <f ca="1">IFERROR(VLOOKUP($B142,[3]TDSheet!$A$1495:$K$1749,8,0),0)/1000</f>
        <v>120.57858999999999</v>
      </c>
      <c r="P142" s="9">
        <f ca="1">IFERROR(VLOOKUP($B142,[3]TDSheet!$A$1019:$K$1493,8,0),0)/1000</f>
        <v>8.7344599999999986</v>
      </c>
      <c r="Q142" s="9">
        <f ca="1">IFERROR(VLOOKUP($B142,[3]TDSheet!$A$597:$K$1017,8,0),0)/1000</f>
        <v>14.482149999999999</v>
      </c>
      <c r="R142" s="9">
        <f ca="1">ABS(IF(IFERROR(VLOOKUP(B142,[3]TDSheet!$A$322:$K$595,13,0),0)&gt;0,0,IFERROR(VLOOKUP(B142,[3]TDSheet!$A$322:$K$595,13,0),0)))/1000</f>
        <v>0</v>
      </c>
      <c r="S142" s="9">
        <f ca="1">ABS(IF(IFERROR(VLOOKUP(B142,[3]TDSheet!$A$7:$K$320,13,0),0)&gt;0,0,IFERROR(VLOOKUP(B142,[3]TDSheet!$A$7:$K$320,13,0),0)))/1000</f>
        <v>0</v>
      </c>
      <c r="T142" s="9">
        <v>0</v>
      </c>
      <c r="U142" s="9">
        <f ca="1">ABS(IF(IFERROR(VLOOKUP(B142,[3]TDSheet!$A$1495:$K$1749,13,0),0)&gt;0,0,IFERROR(VLOOKUP(B142,[3]TDSheet!$A$1495:$K$1749,13,0),0)))/1000</f>
        <v>0</v>
      </c>
      <c r="V142" s="9">
        <f ca="1">ABS(IF(IFERROR(VLOOKUP(B142,[3]TDSheet!$A$1019:$K$1493,13,0),0)&gt;0,0,IFERROR(VLOOKUP(B142,[3]TDSheet!$A$1019:$K$1493,13,0),0)))/1000</f>
        <v>0</v>
      </c>
      <c r="W142" s="9">
        <f ca="1">ABS(IF(IFERROR(VLOOKUP(B142,[3]TDSheet!$A$597:$K$1017,13,0),0)&gt;0,0,IFERROR(VLOOKUP(B142,[3]TDSheet!$A$597:$K$1017,13,0),0)))/1000</f>
        <v>0</v>
      </c>
      <c r="X142" s="10">
        <v>52.76</v>
      </c>
      <c r="Y142" s="10">
        <v>0</v>
      </c>
      <c r="Z142" s="10">
        <v>0</v>
      </c>
      <c r="AA142" s="10">
        <v>23.84</v>
      </c>
      <c r="AB142" s="10">
        <v>5.33</v>
      </c>
      <c r="AC142" s="10">
        <v>9.56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f ca="1">IFERROR(VLOOKUP(B142,[4]TDSheet!$E$12:$AF$599,10,0)/1000,0)+IFERROR(VLOOKUP(B142,[5]TDSheet!$E$12:$N$404,10,0)/1000,0)</f>
        <v>49.987269999999995</v>
      </c>
      <c r="AO142" s="10">
        <v>0</v>
      </c>
      <c r="AP142" s="9">
        <f ca="1">IFERROR(VLOOKUP(B142,[4]TDSheet!$E$12:$AF$599,27,0),0)/1000+IFERROR(VLOOKUP(B142,[5]TDSheet!$E$12:$S$404,15,0),0)</f>
        <v>1184.14688</v>
      </c>
      <c r="AQ142" s="9">
        <f ca="1">ABS(IF(IFERROR(VLOOKUP(B142,[4]TDSheet!$E$12:$AF$599,28,0),0)&gt;0,0,IFERROR(VLOOKUP(B142,[4]TDSheet!$E$12:$AF$599,28,0),0)))/1000+ABS(IF(IFERROR(VLOOKUP(B142,[5]TDSheet!$E$12:$T$404,16,0),0)&gt;0,0,IFERROR(VLOOKUP(B142,[5]TDSheet!$E$12:$T$404,16,0),0)))/1000</f>
        <v>15.697520000000001</v>
      </c>
      <c r="AR142" s="10">
        <v>0</v>
      </c>
      <c r="AS142" s="9">
        <f ca="1">IFERROR(VLOOKUP(B142,[5]TDSheet!$E$12:$S$404,15,0),0)-IFERROR(VLOOKUP(B142,[5]TDSheet!$E$12:$S$404,11,0),0)</f>
        <v>0</v>
      </c>
      <c r="AT142" s="9">
        <f ca="1">IFERROR(VLOOKUP(B142,[4]TDSheet!$E$12:$AF$599,27,0),0)/1000-IFERROR(VLOOKUP(B142,[4]TDSheet!$E$12:$AF$599,11,0),0)/1000</f>
        <v>34.155039999999993</v>
      </c>
      <c r="AU142" s="1" t="str">
        <f ca="1">VLOOKUP(B142,'[6]Дома Народной'!$E$5:$E$586,1,0)</f>
        <v>Депутатская, 72</v>
      </c>
    </row>
    <row r="143" spans="1:47" s="1" customFormat="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9">
        <f ca="1">IFERROR(VLOOKUP($B143,[3]TDSheet!$A$322:$K$595,8,0),0)/1000</f>
        <v>65.446979999999996</v>
      </c>
      <c r="M143" s="9">
        <f ca="1">IFERROR(VLOOKUP($B143,[3]TDSheet!$A$7:$K$320,8,0),0)/1000</f>
        <v>0.35389999999999999</v>
      </c>
      <c r="N143" s="9">
        <v>0</v>
      </c>
      <c r="O143" s="9">
        <f ca="1">IFERROR(VLOOKUP($B143,[3]TDSheet!$A$1495:$K$1749,8,0),0)/1000</f>
        <v>104.17881</v>
      </c>
      <c r="P143" s="9">
        <f ca="1">IFERROR(VLOOKUP($B143,[3]TDSheet!$A$1019:$K$1493,8,0),0)/1000</f>
        <v>7.0985899999999997</v>
      </c>
      <c r="Q143" s="9">
        <f ca="1">IFERROR(VLOOKUP($B143,[3]TDSheet!$A$597:$K$1017,8,0),0)/1000</f>
        <v>11.466889999999999</v>
      </c>
      <c r="R143" s="9">
        <f ca="1">ABS(IF(IFERROR(VLOOKUP(B143,[3]TDSheet!$A$322:$K$595,13,0),0)&gt;0,0,IFERROR(VLOOKUP(B143,[3]TDSheet!$A$322:$K$595,13,0),0)))/1000</f>
        <v>0</v>
      </c>
      <c r="S143" s="9">
        <f ca="1">ABS(IF(IFERROR(VLOOKUP(B143,[3]TDSheet!$A$7:$K$320,13,0),0)&gt;0,0,IFERROR(VLOOKUP(B143,[3]TDSheet!$A$7:$K$320,13,0),0)))/1000</f>
        <v>0</v>
      </c>
      <c r="T143" s="9">
        <v>0</v>
      </c>
      <c r="U143" s="9">
        <f ca="1">ABS(IF(IFERROR(VLOOKUP(B143,[3]TDSheet!$A$1495:$K$1749,13,0),0)&gt;0,0,IFERROR(VLOOKUP(B143,[3]TDSheet!$A$1495:$K$1749,13,0),0)))/1000</f>
        <v>0</v>
      </c>
      <c r="V143" s="9">
        <f ca="1">ABS(IF(IFERROR(VLOOKUP(B143,[3]TDSheet!$A$1019:$K$1493,13,0),0)&gt;0,0,IFERROR(VLOOKUP(B143,[3]TDSheet!$A$1019:$K$1493,13,0),0)))/1000</f>
        <v>0</v>
      </c>
      <c r="W143" s="9">
        <f ca="1">ABS(IF(IFERROR(VLOOKUP(B143,[3]TDSheet!$A$597:$K$1017,13,0),0)&gt;0,0,IFERROR(VLOOKUP(B143,[3]TDSheet!$A$597:$K$1017,13,0),0)))/1000</f>
        <v>0</v>
      </c>
      <c r="X143" s="10">
        <v>50.95</v>
      </c>
      <c r="Y143" s="10">
        <v>0</v>
      </c>
      <c r="Z143" s="10">
        <v>0</v>
      </c>
      <c r="AA143" s="10">
        <v>22.12</v>
      </c>
      <c r="AB143" s="10">
        <v>4.93</v>
      </c>
      <c r="AC143" s="10">
        <v>8.8699999999999992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f ca="1">IFERROR(VLOOKUP(B143,[4]TDSheet!$E$12:$AF$599,10,0)/1000,0)+IFERROR(VLOOKUP(B143,[5]TDSheet!$E$12:$N$404,10,0)/1000,0)</f>
        <v>34.99933</v>
      </c>
      <c r="AO143" s="10">
        <v>0</v>
      </c>
      <c r="AP143" s="9">
        <f ca="1">IFERROR(VLOOKUP(B143,[4]TDSheet!$E$12:$AF$599,27,0),0)/1000+IFERROR(VLOOKUP(B143,[5]TDSheet!$E$12:$S$404,15,0),0)</f>
        <v>835.32095000000004</v>
      </c>
      <c r="AQ143" s="9">
        <f ca="1">ABS(IF(IFERROR(VLOOKUP(B143,[4]TDSheet!$E$12:$AF$599,28,0),0)&gt;0,0,IFERROR(VLOOKUP(B143,[4]TDSheet!$E$12:$AF$599,28,0),0)))/1000+ABS(IF(IFERROR(VLOOKUP(B143,[5]TDSheet!$E$12:$T$404,16,0),0)&gt;0,0,IFERROR(VLOOKUP(B143,[5]TDSheet!$E$12:$T$404,16,0),0)))/1000</f>
        <v>21.32197</v>
      </c>
      <c r="AR143" s="10">
        <v>0</v>
      </c>
      <c r="AS143" s="9">
        <f ca="1">IFERROR(VLOOKUP(B143,[5]TDSheet!$E$12:$S$404,15,0),0)-IFERROR(VLOOKUP(B143,[5]TDSheet!$E$12:$S$404,11,0),0)</f>
        <v>0</v>
      </c>
      <c r="AT143" s="9">
        <f ca="1">IFERROR(VLOOKUP(B143,[4]TDSheet!$E$12:$AF$599,27,0),0)/1000-IFERROR(VLOOKUP(B143,[4]TDSheet!$E$12:$AF$599,11,0),0)/1000</f>
        <v>29.25508</v>
      </c>
      <c r="AU143" s="1" t="str">
        <f ca="1">VLOOKUP(B143,'[6]Дома Народной'!$E$5:$E$586,1,0)</f>
        <v>Депутатская, 74</v>
      </c>
    </row>
    <row r="144" spans="1:47" s="1" customFormat="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9">
        <f ca="1">IFERROR(VLOOKUP($B144,[3]TDSheet!$A$322:$K$595,8,0),0)/1000</f>
        <v>107.09796</v>
      </c>
      <c r="M144" s="9">
        <f ca="1">IFERROR(VLOOKUP($B144,[3]TDSheet!$A$7:$K$320,8,0),0)/1000</f>
        <v>2.7536700000000001</v>
      </c>
      <c r="N144" s="9">
        <v>0</v>
      </c>
      <c r="O144" s="9">
        <f ca="1">IFERROR(VLOOKUP($B144,[3]TDSheet!$A$1495:$K$1749,8,0),0)/1000</f>
        <v>80.329909999999998</v>
      </c>
      <c r="P144" s="9">
        <f ca="1">IFERROR(VLOOKUP($B144,[3]TDSheet!$A$1019:$K$1493,8,0),0)/1000</f>
        <v>9.86965</v>
      </c>
      <c r="Q144" s="9">
        <f ca="1">IFERROR(VLOOKUP($B144,[3]TDSheet!$A$597:$K$1017,8,0),0)/1000</f>
        <v>14.60027</v>
      </c>
      <c r="R144" s="9">
        <f ca="1">ABS(IF(IFERROR(VLOOKUP(B144,[3]TDSheet!$A$322:$K$595,13,0),0)&gt;0,0,IFERROR(VLOOKUP(B144,[3]TDSheet!$A$322:$K$595,13,0),0)))/1000</f>
        <v>0</v>
      </c>
      <c r="S144" s="9">
        <f ca="1">ABS(IF(IFERROR(VLOOKUP(B144,[3]TDSheet!$A$7:$K$320,13,0),0)&gt;0,0,IFERROR(VLOOKUP(B144,[3]TDSheet!$A$7:$K$320,13,0),0)))/1000</f>
        <v>0</v>
      </c>
      <c r="T144" s="9">
        <v>0</v>
      </c>
      <c r="U144" s="9">
        <f ca="1">ABS(IF(IFERROR(VLOOKUP(B144,[3]TDSheet!$A$1495:$K$1749,13,0),0)&gt;0,0,IFERROR(VLOOKUP(B144,[3]TDSheet!$A$1495:$K$1749,13,0),0)))/1000</f>
        <v>0</v>
      </c>
      <c r="V144" s="9">
        <f ca="1">ABS(IF(IFERROR(VLOOKUP(B144,[3]TDSheet!$A$1019:$K$1493,13,0),0)&gt;0,0,IFERROR(VLOOKUP(B144,[3]TDSheet!$A$1019:$K$1493,13,0),0)))/1000</f>
        <v>0</v>
      </c>
      <c r="W144" s="9">
        <f ca="1">ABS(IF(IFERROR(VLOOKUP(B144,[3]TDSheet!$A$597:$K$1017,13,0),0)&gt;0,0,IFERROR(VLOOKUP(B144,[3]TDSheet!$A$597:$K$1017,13,0),0)))/1000</f>
        <v>0</v>
      </c>
      <c r="X144" s="10">
        <v>59.61</v>
      </c>
      <c r="Y144" s="10">
        <v>0</v>
      </c>
      <c r="Z144" s="10">
        <v>0</v>
      </c>
      <c r="AA144" s="10">
        <v>12.67</v>
      </c>
      <c r="AB144" s="10">
        <v>6.54</v>
      </c>
      <c r="AC144" s="10">
        <v>9.36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f ca="1">IFERROR(VLOOKUP(B144,[4]TDSheet!$E$12:$AF$599,10,0)/1000,0)+IFERROR(VLOOKUP(B144,[5]TDSheet!$E$12:$N$404,10,0)/1000,0)</f>
        <v>52.73245</v>
      </c>
      <c r="AO144" s="10">
        <v>0</v>
      </c>
      <c r="AP144" s="9">
        <f ca="1">IFERROR(VLOOKUP(B144,[4]TDSheet!$E$12:$AF$599,27,0),0)/1000+IFERROR(VLOOKUP(B144,[5]TDSheet!$E$12:$S$404,15,0),0)</f>
        <v>2793.1925699999997</v>
      </c>
      <c r="AQ144" s="9">
        <f ca="1">ABS(IF(IFERROR(VLOOKUP(B144,[4]TDSheet!$E$12:$AF$599,28,0),0)&gt;0,0,IFERROR(VLOOKUP(B144,[4]TDSheet!$E$12:$AF$599,28,0),0)))/1000+ABS(IF(IFERROR(VLOOKUP(B144,[5]TDSheet!$E$12:$T$404,16,0),0)&gt;0,0,IFERROR(VLOOKUP(B144,[5]TDSheet!$E$12:$T$404,16,0),0)))/1000</f>
        <v>52.600919999999995</v>
      </c>
      <c r="AR144" s="10">
        <v>0</v>
      </c>
      <c r="AS144" s="9">
        <f ca="1">IFERROR(VLOOKUP(B144,[5]TDSheet!$E$12:$S$404,15,0),0)-IFERROR(VLOOKUP(B144,[5]TDSheet!$E$12:$S$404,11,0),0)</f>
        <v>0</v>
      </c>
      <c r="AT144" s="9">
        <f ca="1">IFERROR(VLOOKUP(B144,[4]TDSheet!$E$12:$AF$599,27,0),0)/1000-IFERROR(VLOOKUP(B144,[4]TDSheet!$E$12:$AF$599,11,0),0)/1000</f>
        <v>31.63409</v>
      </c>
      <c r="AU144" s="1" t="str">
        <f ca="1">VLOOKUP(B144,'[6]Дома Народной'!$E$5:$E$586,1,0)</f>
        <v>Депутатская, 76/1</v>
      </c>
    </row>
    <row r="145" spans="1:47" s="1" customFormat="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9">
        <f ca="1">IFERROR(VLOOKUP($B145,[3]TDSheet!$A$322:$K$595,8,0),0)/1000</f>
        <v>60.559660000000001</v>
      </c>
      <c r="M145" s="9">
        <f ca="1">IFERROR(VLOOKUP($B145,[3]TDSheet!$A$7:$K$320,8,0),0)/1000</f>
        <v>2.7536700000000001</v>
      </c>
      <c r="N145" s="9">
        <v>0</v>
      </c>
      <c r="O145" s="9">
        <f ca="1">IFERROR(VLOOKUP($B145,[3]TDSheet!$A$1495:$K$1749,8,0),0)/1000</f>
        <v>111.89811999999999</v>
      </c>
      <c r="P145" s="9">
        <f ca="1">IFERROR(VLOOKUP($B145,[3]TDSheet!$A$1019:$K$1493,8,0),0)/1000</f>
        <v>9.3015000000000008</v>
      </c>
      <c r="Q145" s="9">
        <f ca="1">IFERROR(VLOOKUP($B145,[3]TDSheet!$A$597:$K$1017,8,0),0)/1000</f>
        <v>12.64373</v>
      </c>
      <c r="R145" s="9">
        <f ca="1">ABS(IF(IFERROR(VLOOKUP(B145,[3]TDSheet!$A$322:$K$595,13,0),0)&gt;0,0,IFERROR(VLOOKUP(B145,[3]TDSheet!$A$322:$K$595,13,0),0)))/1000</f>
        <v>0</v>
      </c>
      <c r="S145" s="9">
        <f ca="1">ABS(IF(IFERROR(VLOOKUP(B145,[3]TDSheet!$A$7:$K$320,13,0),0)&gt;0,0,IFERROR(VLOOKUP(B145,[3]TDSheet!$A$7:$K$320,13,0),0)))/1000</f>
        <v>0</v>
      </c>
      <c r="T145" s="9">
        <v>0</v>
      </c>
      <c r="U145" s="9">
        <f ca="1">ABS(IF(IFERROR(VLOOKUP(B145,[3]TDSheet!$A$1495:$K$1749,13,0),0)&gt;0,0,IFERROR(VLOOKUP(B145,[3]TDSheet!$A$1495:$K$1749,13,0),0)))/1000</f>
        <v>0</v>
      </c>
      <c r="V145" s="9">
        <f ca="1">ABS(IF(IFERROR(VLOOKUP(B145,[3]TDSheet!$A$1019:$K$1493,13,0),0)&gt;0,0,IFERROR(VLOOKUP(B145,[3]TDSheet!$A$1019:$K$1493,13,0),0)))/1000</f>
        <v>0</v>
      </c>
      <c r="W145" s="9">
        <f ca="1">ABS(IF(IFERROR(VLOOKUP(B145,[3]TDSheet!$A$597:$K$1017,13,0),0)&gt;0,0,IFERROR(VLOOKUP(B145,[3]TDSheet!$A$597:$K$1017,13,0),0)))/1000</f>
        <v>0</v>
      </c>
      <c r="X145" s="10">
        <v>45.67</v>
      </c>
      <c r="Y145" s="10">
        <v>0</v>
      </c>
      <c r="Z145" s="10">
        <v>0</v>
      </c>
      <c r="AA145" s="10">
        <v>7.3</v>
      </c>
      <c r="AB145" s="10">
        <v>4.3600000000000003</v>
      </c>
      <c r="AC145" s="10">
        <v>6.09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f ca="1">IFERROR(VLOOKUP(B145,[4]TDSheet!$E$12:$AF$599,10,0)/1000,0)+IFERROR(VLOOKUP(B145,[5]TDSheet!$E$12:$N$404,10,0)/1000,0)</f>
        <v>45.860199999999999</v>
      </c>
      <c r="AO145" s="10">
        <v>0</v>
      </c>
      <c r="AP145" s="9">
        <f ca="1">IFERROR(VLOOKUP(B145,[4]TDSheet!$E$12:$AF$599,27,0),0)/1000+IFERROR(VLOOKUP(B145,[5]TDSheet!$E$12:$S$404,15,0),0)</f>
        <v>1835.5102100000001</v>
      </c>
      <c r="AQ145" s="9">
        <f ca="1">ABS(IF(IFERROR(VLOOKUP(B145,[4]TDSheet!$E$12:$AF$599,28,0),0)&gt;0,0,IFERROR(VLOOKUP(B145,[4]TDSheet!$E$12:$AF$599,28,0),0)))/1000+ABS(IF(IFERROR(VLOOKUP(B145,[5]TDSheet!$E$12:$T$404,16,0),0)&gt;0,0,IFERROR(VLOOKUP(B145,[5]TDSheet!$E$12:$T$404,16,0),0)))/1000</f>
        <v>50.014209999999999</v>
      </c>
      <c r="AR145" s="10">
        <v>0</v>
      </c>
      <c r="AS145" s="9">
        <f ca="1">IFERROR(VLOOKUP(B145,[5]TDSheet!$E$12:$S$404,15,0),0)-IFERROR(VLOOKUP(B145,[5]TDSheet!$E$12:$S$404,11,0),0)</f>
        <v>507.90000000000009</v>
      </c>
      <c r="AT145" s="9">
        <f ca="1">IFERROR(VLOOKUP(B145,[4]TDSheet!$E$12:$AF$599,27,0),0)/1000-IFERROR(VLOOKUP(B145,[4]TDSheet!$E$12:$AF$599,11,0),0)/1000</f>
        <v>34.492130000000003</v>
      </c>
      <c r="AU145" s="1" t="str">
        <f ca="1">VLOOKUP(B145,'[6]Дома Народной'!$E$5:$E$586,1,0)</f>
        <v>Депутатская, 76/2</v>
      </c>
    </row>
    <row r="146" spans="1:47" s="1" customFormat="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9">
        <f ca="1">IFERROR(VLOOKUP($B146,[3]TDSheet!$A$322:$K$595,8,0),0)/1000</f>
        <v>61.059150000000002</v>
      </c>
      <c r="M146" s="9">
        <f ca="1">IFERROR(VLOOKUP($B146,[3]TDSheet!$A$7:$K$320,8,0),0)/1000</f>
        <v>0.35877999999999999</v>
      </c>
      <c r="N146" s="9">
        <v>0</v>
      </c>
      <c r="O146" s="9">
        <f ca="1">IFERROR(VLOOKUP($B146,[3]TDSheet!$A$1495:$K$1749,8,0),0)/1000</f>
        <v>118.8948</v>
      </c>
      <c r="P146" s="9">
        <f ca="1">IFERROR(VLOOKUP($B146,[3]TDSheet!$A$1019:$K$1493,8,0),0)/1000</f>
        <v>15.30983</v>
      </c>
      <c r="Q146" s="9">
        <f ca="1">IFERROR(VLOOKUP($B146,[3]TDSheet!$A$597:$K$1017,8,0),0)/1000</f>
        <v>24.975939999999998</v>
      </c>
      <c r="R146" s="9">
        <f ca="1">ABS(IF(IFERROR(VLOOKUP(B146,[3]TDSheet!$A$322:$K$595,13,0),0)&gt;0,0,IFERROR(VLOOKUP(B146,[3]TDSheet!$A$322:$K$595,13,0),0)))/1000</f>
        <v>0</v>
      </c>
      <c r="S146" s="9">
        <f ca="1">ABS(IF(IFERROR(VLOOKUP(B146,[3]TDSheet!$A$7:$K$320,13,0),0)&gt;0,0,IFERROR(VLOOKUP(B146,[3]TDSheet!$A$7:$K$320,13,0),0)))/1000</f>
        <v>0</v>
      </c>
      <c r="T146" s="9">
        <v>0</v>
      </c>
      <c r="U146" s="9">
        <f ca="1">ABS(IF(IFERROR(VLOOKUP(B146,[3]TDSheet!$A$1495:$K$1749,13,0),0)&gt;0,0,IFERROR(VLOOKUP(B146,[3]TDSheet!$A$1495:$K$1749,13,0),0)))/1000</f>
        <v>0</v>
      </c>
      <c r="V146" s="9">
        <f ca="1">ABS(IF(IFERROR(VLOOKUP(B146,[3]TDSheet!$A$1019:$K$1493,13,0),0)&gt;0,0,IFERROR(VLOOKUP(B146,[3]TDSheet!$A$1019:$K$1493,13,0),0)))/1000</f>
        <v>0</v>
      </c>
      <c r="W146" s="9">
        <f ca="1">ABS(IF(IFERROR(VLOOKUP(B146,[3]TDSheet!$A$597:$K$1017,13,0),0)&gt;0,0,IFERROR(VLOOKUP(B146,[3]TDSheet!$A$597:$K$1017,13,0),0)))/1000</f>
        <v>0</v>
      </c>
      <c r="X146" s="10">
        <v>46.92</v>
      </c>
      <c r="Y146" s="10">
        <v>0</v>
      </c>
      <c r="Z146" s="10">
        <v>0</v>
      </c>
      <c r="AA146" s="10">
        <v>31.47</v>
      </c>
      <c r="AB146" s="10">
        <v>7.01</v>
      </c>
      <c r="AC146" s="10">
        <v>12.63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f ca="1">IFERROR(VLOOKUP(B146,[4]TDSheet!$E$12:$AF$599,10,0)/1000,0)+IFERROR(VLOOKUP(B146,[5]TDSheet!$E$12:$N$404,10,0)/1000,0)</f>
        <v>53.576429999999995</v>
      </c>
      <c r="AO146" s="10">
        <v>0</v>
      </c>
      <c r="AP146" s="9">
        <f ca="1">IFERROR(VLOOKUP(B146,[4]TDSheet!$E$12:$AF$599,27,0),0)/1000+IFERROR(VLOOKUP(B146,[5]TDSheet!$E$12:$S$404,15,0),0)</f>
        <v>1930.89201</v>
      </c>
      <c r="AQ146" s="9">
        <f ca="1">ABS(IF(IFERROR(VLOOKUP(B146,[4]TDSheet!$E$12:$AF$599,28,0),0)&gt;0,0,IFERROR(VLOOKUP(B146,[4]TDSheet!$E$12:$AF$599,28,0),0)))/1000+ABS(IF(IFERROR(VLOOKUP(B146,[5]TDSheet!$E$12:$T$404,16,0),0)&gt;0,0,IFERROR(VLOOKUP(B146,[5]TDSheet!$E$12:$T$404,16,0),0)))/1000</f>
        <v>21.01341</v>
      </c>
      <c r="AR146" s="10">
        <v>0</v>
      </c>
      <c r="AS146" s="9">
        <f ca="1">IFERROR(VLOOKUP(B146,[5]TDSheet!$E$12:$S$404,15,0),0)-IFERROR(VLOOKUP(B146,[5]TDSheet!$E$12:$S$404,11,0),0)</f>
        <v>509.70000000000005</v>
      </c>
      <c r="AT146" s="9">
        <f ca="1">IFERROR(VLOOKUP(B146,[4]TDSheet!$E$12:$AF$599,27,0),0)/1000-IFERROR(VLOOKUP(B146,[4]TDSheet!$E$12:$AF$599,11,0),0)/1000</f>
        <v>34.679510000000008</v>
      </c>
      <c r="AU146" s="1" t="str">
        <f ca="1">VLOOKUP(B146,'[6]Дома Народной'!$E$5:$E$586,1,0)</f>
        <v>Депутатская, 78</v>
      </c>
    </row>
    <row r="147" spans="1:47" s="1" customFormat="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9">
        <f ca="1">IFERROR(VLOOKUP($B147,[3]TDSheet!$A$322:$K$595,8,0),0)/1000</f>
        <v>66.495410000000007</v>
      </c>
      <c r="M147" s="9">
        <f ca="1">IFERROR(VLOOKUP($B147,[3]TDSheet!$A$7:$K$320,8,0),0)/1000</f>
        <v>0.35389999999999999</v>
      </c>
      <c r="N147" s="9">
        <v>0</v>
      </c>
      <c r="O147" s="9">
        <f ca="1">IFERROR(VLOOKUP($B147,[3]TDSheet!$A$1495:$K$1749,8,0),0)/1000</f>
        <v>132.73041000000001</v>
      </c>
      <c r="P147" s="9">
        <f ca="1">IFERROR(VLOOKUP($B147,[3]TDSheet!$A$1019:$K$1493,8,0),0)/1000</f>
        <v>14.199680000000001</v>
      </c>
      <c r="Q147" s="9">
        <f ca="1">IFERROR(VLOOKUP($B147,[3]TDSheet!$A$597:$K$1017,8,0),0)/1000</f>
        <v>21.088049999999999</v>
      </c>
      <c r="R147" s="9">
        <f ca="1">ABS(IF(IFERROR(VLOOKUP(B147,[3]TDSheet!$A$322:$K$595,13,0),0)&gt;0,0,IFERROR(VLOOKUP(B147,[3]TDSheet!$A$322:$K$595,13,0),0)))/1000</f>
        <v>0</v>
      </c>
      <c r="S147" s="9">
        <f ca="1">ABS(IF(IFERROR(VLOOKUP(B147,[3]TDSheet!$A$7:$K$320,13,0),0)&gt;0,0,IFERROR(VLOOKUP(B147,[3]TDSheet!$A$7:$K$320,13,0),0)))/1000</f>
        <v>0</v>
      </c>
      <c r="T147" s="9">
        <v>0</v>
      </c>
      <c r="U147" s="9">
        <f ca="1">ABS(IF(IFERROR(VLOOKUP(B147,[3]TDSheet!$A$1495:$K$1749,13,0),0)&gt;0,0,IFERROR(VLOOKUP(B147,[3]TDSheet!$A$1495:$K$1749,13,0),0)))/1000</f>
        <v>0</v>
      </c>
      <c r="V147" s="9">
        <f ca="1">ABS(IF(IFERROR(VLOOKUP(B147,[3]TDSheet!$A$1019:$K$1493,13,0),0)&gt;0,0,IFERROR(VLOOKUP(B147,[3]TDSheet!$A$1019:$K$1493,13,0),0)))/1000</f>
        <v>0</v>
      </c>
      <c r="W147" s="9">
        <f ca="1">ABS(IF(IFERROR(VLOOKUP(B147,[3]TDSheet!$A$597:$K$1017,13,0),0)&gt;0,0,IFERROR(VLOOKUP(B147,[3]TDSheet!$A$597:$K$1017,13,0),0)))/1000</f>
        <v>0</v>
      </c>
      <c r="X147" s="10">
        <v>39.54</v>
      </c>
      <c r="Y147" s="10">
        <v>0</v>
      </c>
      <c r="Z147" s="10">
        <v>0</v>
      </c>
      <c r="AA147" s="10">
        <v>18.66</v>
      </c>
      <c r="AB147" s="10">
        <v>4.1500000000000004</v>
      </c>
      <c r="AC147" s="10">
        <v>7.47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f ca="1">IFERROR(VLOOKUP(B147,[4]TDSheet!$E$12:$AF$599,10,0)/1000,0)+IFERROR(VLOOKUP(B147,[5]TDSheet!$E$12:$N$404,10,0)/1000,0)</f>
        <v>64.188609999999997</v>
      </c>
      <c r="AO147" s="10">
        <v>0</v>
      </c>
      <c r="AP147" s="9">
        <f ca="1">IFERROR(VLOOKUP(B147,[4]TDSheet!$E$12:$AF$599,27,0),0)/1000+IFERROR(VLOOKUP(B147,[5]TDSheet!$E$12:$S$404,15,0),0)</f>
        <v>1681.6525199999999</v>
      </c>
      <c r="AQ147" s="9">
        <f ca="1">ABS(IF(IFERROR(VLOOKUP(B147,[4]TDSheet!$E$12:$AF$599,28,0),0)&gt;0,0,IFERROR(VLOOKUP(B147,[4]TDSheet!$E$12:$AF$599,28,0),0)))/1000+ABS(IF(IFERROR(VLOOKUP(B147,[5]TDSheet!$E$12:$T$404,16,0),0)&gt;0,0,IFERROR(VLOOKUP(B147,[5]TDSheet!$E$12:$T$404,16,0),0)))/1000</f>
        <v>21.294550000000001</v>
      </c>
      <c r="AR147" s="10">
        <v>0</v>
      </c>
      <c r="AS147" s="9">
        <f ca="1">IFERROR(VLOOKUP(B147,[5]TDSheet!$E$12:$S$404,15,0),0)-IFERROR(VLOOKUP(B147,[5]TDSheet!$E$12:$S$404,11,0),0)</f>
        <v>0</v>
      </c>
      <c r="AT147" s="9">
        <f ca="1">IFERROR(VLOOKUP(B147,[4]TDSheet!$E$12:$AF$599,27,0),0)/1000-IFERROR(VLOOKUP(B147,[4]TDSheet!$E$12:$AF$599,11,0),0)/1000</f>
        <v>34.830779999999997</v>
      </c>
      <c r="AU147" s="1" t="str">
        <f ca="1">VLOOKUP(B147,'[6]Дома Народной'!$E$5:$E$586,1,0)</f>
        <v>Депутатская, 80</v>
      </c>
    </row>
    <row r="148" spans="1:47" s="1" customFormat="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9">
        <f ca="1">IFERROR(VLOOKUP($B148,[3]TDSheet!$A$322:$K$595,8,0),0)/1000</f>
        <v>61.945620000000005</v>
      </c>
      <c r="M148" s="9">
        <f ca="1">IFERROR(VLOOKUP($B148,[3]TDSheet!$A$7:$K$320,8,0),0)/1000</f>
        <v>0.70696000000000003</v>
      </c>
      <c r="N148" s="9">
        <v>0</v>
      </c>
      <c r="O148" s="9">
        <f ca="1">IFERROR(VLOOKUP($B148,[3]TDSheet!$A$1495:$K$1749,8,0),0)/1000</f>
        <v>126.10858999999999</v>
      </c>
      <c r="P148" s="9">
        <f ca="1">IFERROR(VLOOKUP($B148,[3]TDSheet!$A$1019:$K$1493,8,0),0)/1000</f>
        <v>13.97209</v>
      </c>
      <c r="Q148" s="9">
        <f ca="1">IFERROR(VLOOKUP($B148,[3]TDSheet!$A$597:$K$1017,8,0),0)/1000</f>
        <v>22.800259999999998</v>
      </c>
      <c r="R148" s="9">
        <f ca="1">ABS(IF(IFERROR(VLOOKUP(B148,[3]TDSheet!$A$322:$K$595,13,0),0)&gt;0,0,IFERROR(VLOOKUP(B148,[3]TDSheet!$A$322:$K$595,13,0),0)))/1000</f>
        <v>0</v>
      </c>
      <c r="S148" s="9">
        <f ca="1">ABS(IF(IFERROR(VLOOKUP(B148,[3]TDSheet!$A$7:$K$320,13,0),0)&gt;0,0,IFERROR(VLOOKUP(B148,[3]TDSheet!$A$7:$K$320,13,0),0)))/1000</f>
        <v>0</v>
      </c>
      <c r="T148" s="9">
        <v>0</v>
      </c>
      <c r="U148" s="9">
        <f ca="1">ABS(IF(IFERROR(VLOOKUP(B148,[3]TDSheet!$A$1495:$K$1749,13,0),0)&gt;0,0,IFERROR(VLOOKUP(B148,[3]TDSheet!$A$1495:$K$1749,13,0),0)))/1000</f>
        <v>0</v>
      </c>
      <c r="V148" s="9">
        <f ca="1">ABS(IF(IFERROR(VLOOKUP(B148,[3]TDSheet!$A$1019:$K$1493,13,0),0)&gt;0,0,IFERROR(VLOOKUP(B148,[3]TDSheet!$A$1019:$K$1493,13,0),0)))/1000</f>
        <v>0</v>
      </c>
      <c r="W148" s="9">
        <f ca="1">ABS(IF(IFERROR(VLOOKUP(B148,[3]TDSheet!$A$597:$K$1017,13,0),0)&gt;0,0,IFERROR(VLOOKUP(B148,[3]TDSheet!$A$597:$K$1017,13,0),0)))/1000</f>
        <v>0</v>
      </c>
      <c r="X148" s="10">
        <v>48.25</v>
      </c>
      <c r="Y148" s="10">
        <v>0</v>
      </c>
      <c r="Z148" s="10">
        <v>0</v>
      </c>
      <c r="AA148" s="10">
        <v>28.42</v>
      </c>
      <c r="AB148" s="10">
        <v>6.34</v>
      </c>
      <c r="AC148" s="10">
        <v>11.41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f ca="1">IFERROR(VLOOKUP(B148,[4]TDSheet!$E$12:$AF$599,10,0)/1000,0)+IFERROR(VLOOKUP(B148,[5]TDSheet!$E$12:$N$404,10,0)/1000,0)</f>
        <v>45.904739999999997</v>
      </c>
      <c r="AO148" s="10">
        <v>0</v>
      </c>
      <c r="AP148" s="9">
        <f ca="1">IFERROR(VLOOKUP(B148,[4]TDSheet!$E$12:$AF$599,27,0),0)/1000+IFERROR(VLOOKUP(B148,[5]TDSheet!$E$12:$S$404,15,0),0)</f>
        <v>1087.19488</v>
      </c>
      <c r="AQ148" s="9">
        <f ca="1">ABS(IF(IFERROR(VLOOKUP(B148,[4]TDSheet!$E$12:$AF$599,28,0),0)&gt;0,0,IFERROR(VLOOKUP(B148,[4]TDSheet!$E$12:$AF$599,28,0),0)))/1000+ABS(IF(IFERROR(VLOOKUP(B148,[5]TDSheet!$E$12:$T$404,16,0),0)&gt;0,0,IFERROR(VLOOKUP(B148,[5]TDSheet!$E$12:$T$404,16,0),0)))/1000</f>
        <v>27.764040000000001</v>
      </c>
      <c r="AR148" s="10">
        <v>0</v>
      </c>
      <c r="AS148" s="9">
        <f ca="1">IFERROR(VLOOKUP(B148,[5]TDSheet!$E$12:$S$404,15,0),0)-IFERROR(VLOOKUP(B148,[5]TDSheet!$E$12:$S$404,11,0),0)</f>
        <v>0</v>
      </c>
      <c r="AT148" s="9">
        <f ca="1">IFERROR(VLOOKUP(B148,[4]TDSheet!$E$12:$AF$599,27,0),0)/1000-IFERROR(VLOOKUP(B148,[4]TDSheet!$E$12:$AF$599,11,0),0)/1000</f>
        <v>30.646439999999998</v>
      </c>
      <c r="AU148" s="1" t="str">
        <f ca="1">VLOOKUP(B148,'[6]Дома Народной'!$E$5:$E$586,1,0)</f>
        <v>Депутатская, 82</v>
      </c>
    </row>
    <row r="149" spans="1:47" s="1" customFormat="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9">
        <f ca="1">IFERROR(VLOOKUP($B149,[3]TDSheet!$A$322:$K$595,8,0),0)/1000</f>
        <v>213.39430999999999</v>
      </c>
      <c r="M149" s="9">
        <f ca="1">IFERROR(VLOOKUP($B149,[3]TDSheet!$A$7:$K$320,8,0),0)/1000</f>
        <v>0.58955999999999997</v>
      </c>
      <c r="N149" s="9">
        <v>0</v>
      </c>
      <c r="O149" s="9">
        <f ca="1">IFERROR(VLOOKUP($B149,[3]TDSheet!$A$1495:$K$1749,8,0),0)/1000</f>
        <v>163.71039000000002</v>
      </c>
      <c r="P149" s="9">
        <f ca="1">IFERROR(VLOOKUP($B149,[3]TDSheet!$A$1019:$K$1493,8,0),0)/1000</f>
        <v>2.71272</v>
      </c>
      <c r="Q149" s="9">
        <f ca="1">IFERROR(VLOOKUP($B149,[3]TDSheet!$A$597:$K$1017,8,0),0)/1000</f>
        <v>0</v>
      </c>
      <c r="R149" s="9">
        <f ca="1">ABS(IF(IFERROR(VLOOKUP(B149,[3]TDSheet!$A$322:$K$595,13,0),0)&gt;0,0,IFERROR(VLOOKUP(B149,[3]TDSheet!$A$322:$K$595,13,0),0)))/1000</f>
        <v>0</v>
      </c>
      <c r="S149" s="9">
        <f ca="1">ABS(IF(IFERROR(VLOOKUP(B149,[3]TDSheet!$A$7:$K$320,13,0),0)&gt;0,0,IFERROR(VLOOKUP(B149,[3]TDSheet!$A$7:$K$320,13,0),0)))/1000</f>
        <v>0</v>
      </c>
      <c r="T149" s="9">
        <v>0</v>
      </c>
      <c r="U149" s="9">
        <f ca="1">ABS(IF(IFERROR(VLOOKUP(B149,[3]TDSheet!$A$1495:$K$1749,13,0),0)&gt;0,0,IFERROR(VLOOKUP(B149,[3]TDSheet!$A$1495:$K$1749,13,0),0)))/1000</f>
        <v>0</v>
      </c>
      <c r="V149" s="9">
        <f ca="1">ABS(IF(IFERROR(VLOOKUP(B149,[3]TDSheet!$A$1019:$K$1493,13,0),0)&gt;0,0,IFERROR(VLOOKUP(B149,[3]TDSheet!$A$1019:$K$1493,13,0),0)))/1000</f>
        <v>0</v>
      </c>
      <c r="W149" s="9">
        <f ca="1">ABS(IF(IFERROR(VLOOKUP(B149,[3]TDSheet!$A$597:$K$1017,13,0),0)&gt;0,0,IFERROR(VLOOKUP(B149,[3]TDSheet!$A$597:$K$1017,13,0),0)))/1000</f>
        <v>0</v>
      </c>
      <c r="X149" s="10">
        <v>18.63</v>
      </c>
      <c r="Y149" s="10">
        <v>0</v>
      </c>
      <c r="Z149" s="10">
        <v>0</v>
      </c>
      <c r="AA149" s="10">
        <v>0</v>
      </c>
      <c r="AB149" s="10">
        <v>0.26</v>
      </c>
      <c r="AC149" s="10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f ca="1">IFERROR(VLOOKUP(B149,[4]TDSheet!$E$12:$AF$599,10,0)/1000,0)+IFERROR(VLOOKUP(B149,[5]TDSheet!$E$12:$N$404,10,0)/1000,0)</f>
        <v>30.085039999999999</v>
      </c>
      <c r="AO149" s="10">
        <v>0</v>
      </c>
      <c r="AP149" s="9">
        <f ca="1">IFERROR(VLOOKUP(B149,[4]TDSheet!$E$12:$AF$599,27,0),0)/1000+IFERROR(VLOOKUP(B149,[5]TDSheet!$E$12:$S$404,15,0),0)</f>
        <v>14437.930829999999</v>
      </c>
      <c r="AQ149" s="9">
        <f ca="1">ABS(IF(IFERROR(VLOOKUP(B149,[4]TDSheet!$E$12:$AF$599,28,0),0)&gt;0,0,IFERROR(VLOOKUP(B149,[4]TDSheet!$E$12:$AF$599,28,0),0)))/1000+ABS(IF(IFERROR(VLOOKUP(B149,[5]TDSheet!$E$12:$T$404,16,0),0)&gt;0,0,IFERROR(VLOOKUP(B149,[5]TDSheet!$E$12:$T$404,16,0),0)))/1000</f>
        <v>94.826210000000003</v>
      </c>
      <c r="AR149" s="10">
        <v>0</v>
      </c>
      <c r="AS149" s="9">
        <f ca="1">IFERROR(VLOOKUP(B149,[5]TDSheet!$E$12:$S$404,15,0),0)-IFERROR(VLOOKUP(B149,[5]TDSheet!$E$12:$S$404,11,0),0)</f>
        <v>13653.42</v>
      </c>
      <c r="AT149" s="9">
        <f ca="1">IFERROR(VLOOKUP(B149,[4]TDSheet!$E$12:$AF$599,27,0),0)/1000-IFERROR(VLOOKUP(B149,[4]TDSheet!$E$12:$AF$599,11,0),0)/1000</f>
        <v>46.870010000000001</v>
      </c>
      <c r="AU149" s="1" t="str">
        <f ca="1">VLOOKUP(B149,'[6]Дома Народной'!$E$5:$E$586,1,0)</f>
        <v>Дорожная, 1-б</v>
      </c>
    </row>
    <row r="150" spans="1:47" s="1" customFormat="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9">
        <f ca="1">IFERROR(VLOOKUP($B150,[3]TDSheet!$A$322:$K$595,8,0),0)/1000</f>
        <v>116.02727</v>
      </c>
      <c r="M150" s="9">
        <f ca="1">IFERROR(VLOOKUP($B150,[3]TDSheet!$A$7:$K$320,8,0),0)/1000</f>
        <v>0.83647000000000005</v>
      </c>
      <c r="N150" s="9">
        <v>0</v>
      </c>
      <c r="O150" s="9">
        <f ca="1">IFERROR(VLOOKUP($B150,[3]TDSheet!$A$1495:$K$1749,8,0),0)/1000</f>
        <v>72.342579999999998</v>
      </c>
      <c r="P150" s="9">
        <f ca="1">IFERROR(VLOOKUP($B150,[3]TDSheet!$A$1019:$K$1493,8,0),0)/1000</f>
        <v>3.5267900000000001</v>
      </c>
      <c r="Q150" s="9">
        <f ca="1">IFERROR(VLOOKUP($B150,[3]TDSheet!$A$597:$K$1017,8,0),0)/1000</f>
        <v>0</v>
      </c>
      <c r="R150" s="9">
        <f ca="1">ABS(IF(IFERROR(VLOOKUP(B150,[3]TDSheet!$A$322:$K$595,13,0),0)&gt;0,0,IFERROR(VLOOKUP(B150,[3]TDSheet!$A$322:$K$595,13,0),0)))/1000</f>
        <v>0</v>
      </c>
      <c r="S150" s="9">
        <f ca="1">ABS(IF(IFERROR(VLOOKUP(B150,[3]TDSheet!$A$7:$K$320,13,0),0)&gt;0,0,IFERROR(VLOOKUP(B150,[3]TDSheet!$A$7:$K$320,13,0),0)))/1000</f>
        <v>0</v>
      </c>
      <c r="T150" s="9">
        <v>0</v>
      </c>
      <c r="U150" s="9">
        <f ca="1">ABS(IF(IFERROR(VLOOKUP(B150,[3]TDSheet!$A$1495:$K$1749,13,0),0)&gt;0,0,IFERROR(VLOOKUP(B150,[3]TDSheet!$A$1495:$K$1749,13,0),0)))/1000</f>
        <v>0</v>
      </c>
      <c r="V150" s="9">
        <f ca="1">ABS(IF(IFERROR(VLOOKUP(B150,[3]TDSheet!$A$1019:$K$1493,13,0),0)&gt;0,0,IFERROR(VLOOKUP(B150,[3]TDSheet!$A$1019:$K$1493,13,0),0)))/1000</f>
        <v>0</v>
      </c>
      <c r="W150" s="9">
        <f ca="1">ABS(IF(IFERROR(VLOOKUP(B150,[3]TDSheet!$A$597:$K$1017,13,0),0)&gt;0,0,IFERROR(VLOOKUP(B150,[3]TDSheet!$A$597:$K$1017,13,0),0)))/1000</f>
        <v>0</v>
      </c>
      <c r="X150" s="10">
        <v>34.32</v>
      </c>
      <c r="Y150" s="10">
        <v>0</v>
      </c>
      <c r="Z150" s="10">
        <v>0</v>
      </c>
      <c r="AA150" s="10">
        <v>0</v>
      </c>
      <c r="AB150" s="10">
        <v>0.75</v>
      </c>
      <c r="AC150" s="10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f ca="1">IFERROR(VLOOKUP(B150,[4]TDSheet!$E$12:$AF$599,10,0)/1000,0)+IFERROR(VLOOKUP(B150,[5]TDSheet!$E$12:$N$404,10,0)/1000,0)</f>
        <v>48.330209999999994</v>
      </c>
      <c r="AO150" s="10">
        <v>0</v>
      </c>
      <c r="AP150" s="9">
        <f ca="1">IFERROR(VLOOKUP(B150,[4]TDSheet!$E$12:$AF$599,27,0),0)/1000+IFERROR(VLOOKUP(B150,[5]TDSheet!$E$12:$S$404,15,0),0)</f>
        <v>3338.6688399999998</v>
      </c>
      <c r="AQ150" s="9">
        <f ca="1">ABS(IF(IFERROR(VLOOKUP(B150,[4]TDSheet!$E$12:$AF$599,28,0),0)&gt;0,0,IFERROR(VLOOKUP(B150,[4]TDSheet!$E$12:$AF$599,28,0),0)))/1000+ABS(IF(IFERROR(VLOOKUP(B150,[5]TDSheet!$E$12:$T$404,16,0),0)&gt;0,0,IFERROR(VLOOKUP(B150,[5]TDSheet!$E$12:$T$404,16,0),0)))/1000</f>
        <v>65.900350000000003</v>
      </c>
      <c r="AR150" s="10">
        <v>0</v>
      </c>
      <c r="AS150" s="9">
        <f ca="1">IFERROR(VLOOKUP(B150,[5]TDSheet!$E$12:$S$404,15,0),0)-IFERROR(VLOOKUP(B150,[5]TDSheet!$E$12:$S$404,11,0),0)</f>
        <v>1930.8799999999999</v>
      </c>
      <c r="AT150" s="9">
        <f ca="1">IFERROR(VLOOKUP(B150,[4]TDSheet!$E$12:$AF$599,27,0),0)/1000-IFERROR(VLOOKUP(B150,[4]TDSheet!$E$12:$AF$599,11,0),0)/1000</f>
        <v>53.883780000000002</v>
      </c>
      <c r="AU150" s="1" t="str">
        <f ca="1">VLOOKUP(B150,'[6]Дома Народной'!$E$5:$E$586,1,0)</f>
        <v>Дорожная, 1-в</v>
      </c>
    </row>
    <row r="151" spans="1:47" s="1" customFormat="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9">
        <f ca="1">IFERROR(VLOOKUP($B151,[3]TDSheet!$A$322:$K$595,8,0),0)/1000</f>
        <v>0</v>
      </c>
      <c r="M151" s="9">
        <f ca="1">IFERROR(VLOOKUP($B151,[3]TDSheet!$A$7:$K$320,8,0),0)/1000</f>
        <v>0</v>
      </c>
      <c r="N151" s="9">
        <v>0</v>
      </c>
      <c r="O151" s="9">
        <f ca="1">IFERROR(VLOOKUP($B151,[3]TDSheet!$A$1495:$K$1749,8,0),0)/1000</f>
        <v>0</v>
      </c>
      <c r="P151" s="9">
        <f ca="1">IFERROR(VLOOKUP($B151,[3]TDSheet!$A$1019:$K$1493,8,0),0)/1000</f>
        <v>17.562540000000002</v>
      </c>
      <c r="Q151" s="9">
        <f ca="1">IFERROR(VLOOKUP($B151,[3]TDSheet!$A$597:$K$1017,8,0),0)/1000</f>
        <v>18.128990000000002</v>
      </c>
      <c r="R151" s="9">
        <f ca="1">ABS(IF(IFERROR(VLOOKUP(B151,[3]TDSheet!$A$322:$K$595,13,0),0)&gt;0,0,IFERROR(VLOOKUP(B151,[3]TDSheet!$A$322:$K$595,13,0),0)))/1000</f>
        <v>0</v>
      </c>
      <c r="S151" s="9">
        <f ca="1">ABS(IF(IFERROR(VLOOKUP(B151,[3]TDSheet!$A$7:$K$320,13,0),0)&gt;0,0,IFERROR(VLOOKUP(B151,[3]TDSheet!$A$7:$K$320,13,0),0)))/1000</f>
        <v>0</v>
      </c>
      <c r="T151" s="9">
        <v>0</v>
      </c>
      <c r="U151" s="9">
        <f ca="1">ABS(IF(IFERROR(VLOOKUP(B151,[3]TDSheet!$A$1495:$K$1749,13,0),0)&gt;0,0,IFERROR(VLOOKUP(B151,[3]TDSheet!$A$1495:$K$1749,13,0),0)))/1000</f>
        <v>0</v>
      </c>
      <c r="V151" s="9">
        <f ca="1">ABS(IF(IFERROR(VLOOKUP(B151,[3]TDSheet!$A$1019:$K$1493,13,0),0)&gt;0,0,IFERROR(VLOOKUP(B151,[3]TDSheet!$A$1019:$K$1493,13,0),0)))/1000</f>
        <v>0</v>
      </c>
      <c r="W151" s="9">
        <f ca="1">ABS(IF(IFERROR(VLOOKUP(B151,[3]TDSheet!$A$597:$K$1017,13,0),0)&gt;0,0,IFERROR(VLOOKUP(B151,[3]TDSheet!$A$597:$K$1017,13,0),0)))/1000</f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2.89</v>
      </c>
      <c r="AC151" s="10">
        <v>3.34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f ca="1">IFERROR(VLOOKUP(B151,[4]TDSheet!$E$12:$AF$599,10,0)/1000,0)+IFERROR(VLOOKUP(B151,[5]TDSheet!$E$12:$N$404,10,0)/1000,0)</f>
        <v>40.187460000000002</v>
      </c>
      <c r="AO151" s="10">
        <v>0</v>
      </c>
      <c r="AP151" s="9">
        <f ca="1">IFERROR(VLOOKUP(B151,[4]TDSheet!$E$12:$AF$599,27,0),0)/1000+IFERROR(VLOOKUP(B151,[5]TDSheet!$E$12:$S$404,15,0),0)</f>
        <v>2608.66507</v>
      </c>
      <c r="AQ151" s="9">
        <f ca="1">ABS(IF(IFERROR(VLOOKUP(B151,[4]TDSheet!$E$12:$AF$599,28,0),0)&gt;0,0,IFERROR(VLOOKUP(B151,[4]TDSheet!$E$12:$AF$599,28,0),0)))/1000+ABS(IF(IFERROR(VLOOKUP(B151,[5]TDSheet!$E$12:$T$404,16,0),0)&gt;0,0,IFERROR(VLOOKUP(B151,[5]TDSheet!$E$12:$T$404,16,0),0)))/1000</f>
        <v>88.838429999999988</v>
      </c>
      <c r="AR151" s="10">
        <v>0</v>
      </c>
      <c r="AS151" s="9">
        <f ca="1">IFERROR(VLOOKUP(B151,[5]TDSheet!$E$12:$S$404,15,0),0)-IFERROR(VLOOKUP(B151,[5]TDSheet!$E$12:$S$404,11,0),0)</f>
        <v>2532.1</v>
      </c>
      <c r="AT151" s="9">
        <f ca="1">IFERROR(VLOOKUP(B151,[4]TDSheet!$E$12:$AF$599,27,0),0)/1000-IFERROR(VLOOKUP(B151,[4]TDSheet!$E$12:$AF$599,11,0),0)/1000</f>
        <v>70.512910000000005</v>
      </c>
      <c r="AU151" s="1" t="str">
        <f ca="1">VLOOKUP(B151,'[6]Дома Народной'!$E$5:$E$586,1,0)</f>
        <v>Дорожная, 38</v>
      </c>
    </row>
    <row r="152" spans="1:47" s="1" customFormat="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9">
        <f ca="1">IFERROR(VLOOKUP($B152,[3]TDSheet!$A$322:$K$595,8,0),0)/1000</f>
        <v>0</v>
      </c>
      <c r="M152" s="9">
        <f ca="1">IFERROR(VLOOKUP($B152,[3]TDSheet!$A$7:$K$320,8,0),0)/1000</f>
        <v>0</v>
      </c>
      <c r="N152" s="9">
        <v>0</v>
      </c>
      <c r="O152" s="9">
        <f ca="1">IFERROR(VLOOKUP($B152,[3]TDSheet!$A$1495:$K$1749,8,0),0)/1000</f>
        <v>0</v>
      </c>
      <c r="P152" s="9">
        <f ca="1">IFERROR(VLOOKUP($B152,[3]TDSheet!$A$1019:$K$1493,8,0),0)/1000</f>
        <v>19.079499999999999</v>
      </c>
      <c r="Q152" s="9">
        <f ca="1">IFERROR(VLOOKUP($B152,[3]TDSheet!$A$597:$K$1017,8,0),0)/1000</f>
        <v>19.695979999999999</v>
      </c>
      <c r="R152" s="9">
        <f ca="1">ABS(IF(IFERROR(VLOOKUP(B152,[3]TDSheet!$A$322:$K$595,13,0),0)&gt;0,0,IFERROR(VLOOKUP(B152,[3]TDSheet!$A$322:$K$595,13,0),0)))/1000</f>
        <v>0</v>
      </c>
      <c r="S152" s="9">
        <f ca="1">ABS(IF(IFERROR(VLOOKUP(B152,[3]TDSheet!$A$7:$K$320,13,0),0)&gt;0,0,IFERROR(VLOOKUP(B152,[3]TDSheet!$A$7:$K$320,13,0),0)))/1000</f>
        <v>0</v>
      </c>
      <c r="T152" s="9">
        <v>0</v>
      </c>
      <c r="U152" s="9">
        <f ca="1">ABS(IF(IFERROR(VLOOKUP(B152,[3]TDSheet!$A$1495:$K$1749,13,0),0)&gt;0,0,IFERROR(VLOOKUP(B152,[3]TDSheet!$A$1495:$K$1749,13,0),0)))/1000</f>
        <v>0</v>
      </c>
      <c r="V152" s="9">
        <f ca="1">ABS(IF(IFERROR(VLOOKUP(B152,[3]TDSheet!$A$1019:$K$1493,13,0),0)&gt;0,0,IFERROR(VLOOKUP(B152,[3]TDSheet!$A$1019:$K$1493,13,0),0)))/1000</f>
        <v>0</v>
      </c>
      <c r="W152" s="9">
        <f ca="1">ABS(IF(IFERROR(VLOOKUP(B152,[3]TDSheet!$A$597:$K$1017,13,0),0)&gt;0,0,IFERROR(VLOOKUP(B152,[3]TDSheet!$A$597:$K$1017,13,0),0)))/1000</f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3.82</v>
      </c>
      <c r="AC152" s="10">
        <v>4.41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f ca="1">IFERROR(VLOOKUP(B152,[4]TDSheet!$E$12:$AF$599,10,0)/1000,0)+IFERROR(VLOOKUP(B152,[5]TDSheet!$E$12:$N$404,10,0)/1000,0)</f>
        <v>49.621010000000005</v>
      </c>
      <c r="AO152" s="10">
        <v>0</v>
      </c>
      <c r="AP152" s="9">
        <f ca="1">IFERROR(VLOOKUP(B152,[4]TDSheet!$E$12:$AF$599,27,0),0)/1000+IFERROR(VLOOKUP(B152,[5]TDSheet!$E$12:$S$404,15,0),0)</f>
        <v>2549.0669399999997</v>
      </c>
      <c r="AQ152" s="9">
        <f ca="1">ABS(IF(IFERROR(VLOOKUP(B152,[4]TDSheet!$E$12:$AF$599,28,0),0)&gt;0,0,IFERROR(VLOOKUP(B152,[4]TDSheet!$E$12:$AF$599,28,0),0)))/1000+ABS(IF(IFERROR(VLOOKUP(B152,[5]TDSheet!$E$12:$T$404,16,0),0)&gt;0,0,IFERROR(VLOOKUP(B152,[5]TDSheet!$E$12:$T$404,16,0),0)))/1000</f>
        <v>84.490490000000008</v>
      </c>
      <c r="AR152" s="10">
        <v>0</v>
      </c>
      <c r="AS152" s="9">
        <f ca="1">IFERROR(VLOOKUP(B152,[5]TDSheet!$E$12:$S$404,15,0),0)-IFERROR(VLOOKUP(B152,[5]TDSheet!$E$12:$S$404,11,0),0)</f>
        <v>2467.8999999999996</v>
      </c>
      <c r="AT152" s="9">
        <f ca="1">IFERROR(VLOOKUP(B152,[4]TDSheet!$E$12:$AF$599,27,0),0)/1000-IFERROR(VLOOKUP(B152,[4]TDSheet!$E$12:$AF$599,11,0),0)/1000</f>
        <v>72.402060000000006</v>
      </c>
      <c r="AU152" s="1" t="str">
        <f ca="1">VLOOKUP(B152,'[6]Дома Народной'!$E$5:$E$586,1,0)</f>
        <v>Дорожная, 40</v>
      </c>
    </row>
    <row r="153" spans="1:47" s="1" customFormat="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9">
        <f ca="1">IFERROR(VLOOKUP($B153,[3]TDSheet!$A$322:$K$595,8,0),0)/1000</f>
        <v>107.3085</v>
      </c>
      <c r="M153" s="9">
        <f ca="1">IFERROR(VLOOKUP($B153,[3]TDSheet!$A$7:$K$320,8,0),0)/1000</f>
        <v>0.35567000000000004</v>
      </c>
      <c r="N153" s="9">
        <v>0</v>
      </c>
      <c r="O153" s="9">
        <f ca="1">IFERROR(VLOOKUP($B153,[3]TDSheet!$A$1495:$K$1749,8,0),0)/1000</f>
        <v>97.374880000000005</v>
      </c>
      <c r="P153" s="9">
        <f ca="1">IFERROR(VLOOKUP($B153,[3]TDSheet!$A$1019:$K$1493,8,0),0)/1000</f>
        <v>9.6028400000000005</v>
      </c>
      <c r="Q153" s="9">
        <f ca="1">IFERROR(VLOOKUP($B153,[3]TDSheet!$A$597:$K$1017,8,0),0)/1000</f>
        <v>15.08916</v>
      </c>
      <c r="R153" s="9">
        <f ca="1">ABS(IF(IFERROR(VLOOKUP(B153,[3]TDSheet!$A$322:$K$595,13,0),0)&gt;0,0,IFERROR(VLOOKUP(B153,[3]TDSheet!$A$322:$K$595,13,0),0)))/1000</f>
        <v>0</v>
      </c>
      <c r="S153" s="9">
        <f ca="1">ABS(IF(IFERROR(VLOOKUP(B153,[3]TDSheet!$A$7:$K$320,13,0),0)&gt;0,0,IFERROR(VLOOKUP(B153,[3]TDSheet!$A$7:$K$320,13,0),0)))/1000</f>
        <v>0</v>
      </c>
      <c r="T153" s="9">
        <v>0</v>
      </c>
      <c r="U153" s="9">
        <f ca="1">ABS(IF(IFERROR(VLOOKUP(B153,[3]TDSheet!$A$1495:$K$1749,13,0),0)&gt;0,0,IFERROR(VLOOKUP(B153,[3]TDSheet!$A$1495:$K$1749,13,0),0)))/1000</f>
        <v>0</v>
      </c>
      <c r="V153" s="9">
        <f ca="1">ABS(IF(IFERROR(VLOOKUP(B153,[3]TDSheet!$A$1019:$K$1493,13,0),0)&gt;0,0,IFERROR(VLOOKUP(B153,[3]TDSheet!$A$1019:$K$1493,13,0),0)))/1000</f>
        <v>0</v>
      </c>
      <c r="W153" s="9">
        <f ca="1">ABS(IF(IFERROR(VLOOKUP(B153,[3]TDSheet!$A$597:$K$1017,13,0),0)&gt;0,0,IFERROR(VLOOKUP(B153,[3]TDSheet!$A$597:$K$1017,13,0),0)))/1000</f>
        <v>0</v>
      </c>
      <c r="X153" s="10">
        <v>28.83</v>
      </c>
      <c r="Y153" s="10">
        <v>0</v>
      </c>
      <c r="Z153" s="10">
        <v>0</v>
      </c>
      <c r="AA153" s="10">
        <v>11.39</v>
      </c>
      <c r="AB153" s="10">
        <v>2.72</v>
      </c>
      <c r="AC153" s="10">
        <v>4.79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f ca="1">IFERROR(VLOOKUP(B153,[4]TDSheet!$E$12:$AF$599,10,0)/1000,0)+IFERROR(VLOOKUP(B153,[5]TDSheet!$E$12:$N$404,10,0)/1000,0)</f>
        <v>61.164410000000004</v>
      </c>
      <c r="AO153" s="10">
        <v>0</v>
      </c>
      <c r="AP153" s="9">
        <f ca="1">IFERROR(VLOOKUP(B153,[4]TDSheet!$E$12:$AF$599,27,0),0)/1000+IFERROR(VLOOKUP(B153,[5]TDSheet!$E$12:$S$404,15,0),0)</f>
        <v>1621.52772</v>
      </c>
      <c r="AQ153" s="9">
        <f ca="1">ABS(IF(IFERROR(VLOOKUP(B153,[4]TDSheet!$E$12:$AF$599,28,0),0)&gt;0,0,IFERROR(VLOOKUP(B153,[4]TDSheet!$E$12:$AF$599,28,0),0)))/1000+ABS(IF(IFERROR(VLOOKUP(B153,[5]TDSheet!$E$12:$T$404,16,0),0)&gt;0,0,IFERROR(VLOOKUP(B153,[5]TDSheet!$E$12:$T$404,16,0),0)))/1000</f>
        <v>16.824439999999999</v>
      </c>
      <c r="AR153" s="10">
        <v>0</v>
      </c>
      <c r="AS153" s="9">
        <f ca="1">IFERROR(VLOOKUP(B153,[5]TDSheet!$E$12:$S$404,15,0),0)-IFERROR(VLOOKUP(B153,[5]TDSheet!$E$12:$S$404,11,0),0)</f>
        <v>0</v>
      </c>
      <c r="AT153" s="9">
        <f ca="1">IFERROR(VLOOKUP(B153,[4]TDSheet!$E$12:$AF$599,27,0),0)/1000-IFERROR(VLOOKUP(B153,[4]TDSheet!$E$12:$AF$599,11,0),0)/1000</f>
        <v>21.011790000000001</v>
      </c>
      <c r="AU153" s="1" t="str">
        <f ca="1">VLOOKUP(B153,'[6]Дома Народной'!$E$5:$E$586,1,0)</f>
        <v>Достоевского, 22</v>
      </c>
    </row>
    <row r="154" spans="1:47" s="1" customFormat="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9">
        <f ca="1">IFERROR(VLOOKUP($B154,[3]TDSheet!$A$322:$K$595,8,0),0)/1000</f>
        <v>0</v>
      </c>
      <c r="M154" s="9">
        <f ca="1">IFERROR(VLOOKUP($B154,[3]TDSheet!$A$7:$K$320,8,0),0)/1000</f>
        <v>0</v>
      </c>
      <c r="N154" s="9">
        <v>0</v>
      </c>
      <c r="O154" s="9">
        <f ca="1">IFERROR(VLOOKUP($B154,[3]TDSheet!$A$1495:$K$1749,8,0),0)/1000</f>
        <v>0</v>
      </c>
      <c r="P154" s="9">
        <f ca="1">IFERROR(VLOOKUP($B154,[3]TDSheet!$A$1019:$K$1493,8,0),0)/1000</f>
        <v>1.0011000000000001</v>
      </c>
      <c r="Q154" s="9">
        <f ca="1">IFERROR(VLOOKUP($B154,[3]TDSheet!$A$597:$K$1017,8,0),0)/1000</f>
        <v>0</v>
      </c>
      <c r="R154" s="9">
        <f ca="1">ABS(IF(IFERROR(VLOOKUP(B154,[3]TDSheet!$A$322:$K$595,13,0),0)&gt;0,0,IFERROR(VLOOKUP(B154,[3]TDSheet!$A$322:$K$595,13,0),0)))/1000</f>
        <v>0</v>
      </c>
      <c r="S154" s="9">
        <f ca="1">ABS(IF(IFERROR(VLOOKUP(B154,[3]TDSheet!$A$7:$K$320,13,0),0)&gt;0,0,IFERROR(VLOOKUP(B154,[3]TDSheet!$A$7:$K$320,13,0),0)))/1000</f>
        <v>0</v>
      </c>
      <c r="T154" s="9">
        <v>0</v>
      </c>
      <c r="U154" s="9">
        <f ca="1">ABS(IF(IFERROR(VLOOKUP(B154,[3]TDSheet!$A$1495:$K$1749,13,0),0)&gt;0,0,IFERROR(VLOOKUP(B154,[3]TDSheet!$A$1495:$K$1749,13,0),0)))/1000</f>
        <v>0</v>
      </c>
      <c r="V154" s="9">
        <f ca="1">ABS(IF(IFERROR(VLOOKUP(B154,[3]TDSheet!$A$1019:$K$1493,13,0),0)&gt;0,0,IFERROR(VLOOKUP(B154,[3]TDSheet!$A$1019:$K$1493,13,0),0)))/1000</f>
        <v>0</v>
      </c>
      <c r="W154" s="9">
        <f ca="1">ABS(IF(IFERROR(VLOOKUP(B154,[3]TDSheet!$A$597:$K$1017,13,0),0)&gt;0,0,IFERROR(VLOOKUP(B154,[3]TDSheet!$A$597:$K$1017,13,0),0)))/1000</f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f ca="1">IFERROR(VLOOKUP(B154,[4]TDSheet!$E$12:$AF$599,10,0)/1000,0)+IFERROR(VLOOKUP(B154,[5]TDSheet!$E$12:$N$404,10,0)/1000,0)</f>
        <v>0.71365999999999996</v>
      </c>
      <c r="AO154" s="10">
        <v>0</v>
      </c>
      <c r="AP154" s="9">
        <f ca="1">IFERROR(VLOOKUP(B154,[4]TDSheet!$E$12:$AF$599,27,0),0)/1000+IFERROR(VLOOKUP(B154,[5]TDSheet!$E$12:$S$404,15,0),0)</f>
        <v>9.6369599999999984</v>
      </c>
      <c r="AQ154" s="9">
        <f ca="1">ABS(IF(IFERROR(VLOOKUP(B154,[4]TDSheet!$E$12:$AF$599,28,0),0)&gt;0,0,IFERROR(VLOOKUP(B154,[4]TDSheet!$E$12:$AF$599,28,0),0)))/1000+ABS(IF(IFERROR(VLOOKUP(B154,[5]TDSheet!$E$12:$T$404,16,0),0)&gt;0,0,IFERROR(VLOOKUP(B154,[5]TDSheet!$E$12:$T$404,16,0),0)))/1000</f>
        <v>21.930560000000003</v>
      </c>
      <c r="AR154" s="10">
        <v>0</v>
      </c>
      <c r="AS154" s="9">
        <f ca="1">IFERROR(VLOOKUP(B154,[5]TDSheet!$E$12:$S$404,15,0),0)-IFERROR(VLOOKUP(B154,[5]TDSheet!$E$12:$S$404,11,0),0)</f>
        <v>0</v>
      </c>
      <c r="AT154" s="9">
        <f ca="1">IFERROR(VLOOKUP(B154,[4]TDSheet!$E$12:$AF$599,27,0),0)/1000-IFERROR(VLOOKUP(B154,[4]TDSheet!$E$12:$AF$599,11,0),0)/1000</f>
        <v>9.5798699999999979</v>
      </c>
      <c r="AU154" s="1" t="str">
        <f ca="1">VLOOKUP(B154,'[6]Дома Народной'!$E$5:$E$586,1,0)</f>
        <v>Егорова, 16</v>
      </c>
    </row>
    <row r="155" spans="1:47" s="1" customFormat="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9">
        <f ca="1">IFERROR(VLOOKUP($B155,[3]TDSheet!$A$322:$K$595,8,0),0)/1000</f>
        <v>0</v>
      </c>
      <c r="M155" s="9">
        <f ca="1">IFERROR(VLOOKUP($B155,[3]TDSheet!$A$7:$K$320,8,0),0)/1000</f>
        <v>0</v>
      </c>
      <c r="N155" s="9">
        <v>0</v>
      </c>
      <c r="O155" s="9">
        <f ca="1">IFERROR(VLOOKUP($B155,[3]TDSheet!$A$1495:$K$1749,8,0),0)/1000</f>
        <v>0</v>
      </c>
      <c r="P155" s="9">
        <f ca="1">IFERROR(VLOOKUP($B155,[3]TDSheet!$A$1019:$K$1493,8,0),0)/1000</f>
        <v>0.37212000000000001</v>
      </c>
      <c r="Q155" s="9">
        <f ca="1">IFERROR(VLOOKUP($B155,[3]TDSheet!$A$597:$K$1017,8,0),0)/1000</f>
        <v>0</v>
      </c>
      <c r="R155" s="9">
        <f ca="1">ABS(IF(IFERROR(VLOOKUP(B155,[3]TDSheet!$A$322:$K$595,13,0),0)&gt;0,0,IFERROR(VLOOKUP(B155,[3]TDSheet!$A$322:$K$595,13,0),0)))/1000</f>
        <v>0</v>
      </c>
      <c r="S155" s="9">
        <f ca="1">ABS(IF(IFERROR(VLOOKUP(B155,[3]TDSheet!$A$7:$K$320,13,0),0)&gt;0,0,IFERROR(VLOOKUP(B155,[3]TDSheet!$A$7:$K$320,13,0),0)))/1000</f>
        <v>0</v>
      </c>
      <c r="T155" s="9">
        <v>0</v>
      </c>
      <c r="U155" s="9">
        <f ca="1">ABS(IF(IFERROR(VLOOKUP(B155,[3]TDSheet!$A$1495:$K$1749,13,0),0)&gt;0,0,IFERROR(VLOOKUP(B155,[3]TDSheet!$A$1495:$K$1749,13,0),0)))/1000</f>
        <v>0</v>
      </c>
      <c r="V155" s="9">
        <f ca="1">ABS(IF(IFERROR(VLOOKUP(B155,[3]TDSheet!$A$1019:$K$1493,13,0),0)&gt;0,0,IFERROR(VLOOKUP(B155,[3]TDSheet!$A$1019:$K$1493,13,0),0)))/1000</f>
        <v>0</v>
      </c>
      <c r="W155" s="9">
        <f ca="1">ABS(IF(IFERROR(VLOOKUP(B155,[3]TDSheet!$A$597:$K$1017,13,0),0)&gt;0,0,IFERROR(VLOOKUP(B155,[3]TDSheet!$A$597:$K$1017,13,0),0)))/1000</f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0.33</v>
      </c>
      <c r="AC155" s="10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f ca="1">IFERROR(VLOOKUP(B155,[4]TDSheet!$E$12:$AF$599,10,0)/1000,0)+IFERROR(VLOOKUP(B155,[5]TDSheet!$E$12:$N$404,10,0)/1000,0)</f>
        <v>7.5471400000000006</v>
      </c>
      <c r="AO155" s="10">
        <v>0</v>
      </c>
      <c r="AP155" s="9">
        <f ca="1">IFERROR(VLOOKUP(B155,[4]TDSheet!$E$12:$AF$599,27,0),0)/1000+IFERROR(VLOOKUP(B155,[5]TDSheet!$E$12:$S$404,15,0),0)</f>
        <v>10.92127</v>
      </c>
      <c r="AQ155" s="9">
        <f ca="1">ABS(IF(IFERROR(VLOOKUP(B155,[4]TDSheet!$E$12:$AF$599,28,0),0)&gt;0,0,IFERROR(VLOOKUP(B155,[4]TDSheet!$E$12:$AF$599,28,0),0)))/1000+ABS(IF(IFERROR(VLOOKUP(B155,[5]TDSheet!$E$12:$T$404,16,0),0)&gt;0,0,IFERROR(VLOOKUP(B155,[5]TDSheet!$E$12:$T$404,16,0),0)))/1000</f>
        <v>11.32859</v>
      </c>
      <c r="AR155" s="10">
        <v>0</v>
      </c>
      <c r="AS155" s="9">
        <f ca="1">IFERROR(VLOOKUP(B155,[5]TDSheet!$E$12:$S$404,15,0),0)-IFERROR(VLOOKUP(B155,[5]TDSheet!$E$12:$S$404,11,0),0)</f>
        <v>0</v>
      </c>
      <c r="AT155" s="9">
        <f ca="1">IFERROR(VLOOKUP(B155,[4]TDSheet!$E$12:$AF$599,27,0),0)/1000-IFERROR(VLOOKUP(B155,[4]TDSheet!$E$12:$AF$599,11,0),0)/1000</f>
        <v>10.31751</v>
      </c>
      <c r="AU155" s="1" t="str">
        <f ca="1">VLOOKUP(B155,'[6]Дома Народной'!$E$5:$E$586,1,0)</f>
        <v>Егорова, 17</v>
      </c>
    </row>
    <row r="156" spans="1:47" s="1" customFormat="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9">
        <f ca="1">IFERROR(VLOOKUP($B156,[3]TDSheet!$A$322:$K$595,8,0),0)/1000</f>
        <v>0</v>
      </c>
      <c r="M156" s="9">
        <f ca="1">IFERROR(VLOOKUP($B156,[3]TDSheet!$A$7:$K$320,8,0),0)/1000</f>
        <v>0</v>
      </c>
      <c r="N156" s="9">
        <v>0</v>
      </c>
      <c r="O156" s="9">
        <f ca="1">IFERROR(VLOOKUP($B156,[3]TDSheet!$A$1495:$K$1749,8,0),0)/1000</f>
        <v>0</v>
      </c>
      <c r="P156" s="9">
        <f ca="1">IFERROR(VLOOKUP($B156,[3]TDSheet!$A$1019:$K$1493,8,0),0)/1000</f>
        <v>0.91600000000000004</v>
      </c>
      <c r="Q156" s="9">
        <f ca="1">IFERROR(VLOOKUP($B156,[3]TDSheet!$A$597:$K$1017,8,0),0)/1000</f>
        <v>0</v>
      </c>
      <c r="R156" s="9">
        <f ca="1">ABS(IF(IFERROR(VLOOKUP(B156,[3]TDSheet!$A$322:$K$595,13,0),0)&gt;0,0,IFERROR(VLOOKUP(B156,[3]TDSheet!$A$322:$K$595,13,0),0)))/1000</f>
        <v>0</v>
      </c>
      <c r="S156" s="9">
        <f ca="1">ABS(IF(IFERROR(VLOOKUP(B156,[3]TDSheet!$A$7:$K$320,13,0),0)&gt;0,0,IFERROR(VLOOKUP(B156,[3]TDSheet!$A$7:$K$320,13,0),0)))/1000</f>
        <v>0</v>
      </c>
      <c r="T156" s="9">
        <v>0</v>
      </c>
      <c r="U156" s="9">
        <f ca="1">ABS(IF(IFERROR(VLOOKUP(B156,[3]TDSheet!$A$1495:$K$1749,13,0),0)&gt;0,0,IFERROR(VLOOKUP(B156,[3]TDSheet!$A$1495:$K$1749,13,0),0)))/1000</f>
        <v>0</v>
      </c>
      <c r="V156" s="9">
        <f ca="1">ABS(IF(IFERROR(VLOOKUP(B156,[3]TDSheet!$A$1019:$K$1493,13,0),0)&gt;0,0,IFERROR(VLOOKUP(B156,[3]TDSheet!$A$1019:$K$1493,13,0),0)))/1000</f>
        <v>0</v>
      </c>
      <c r="W156" s="9">
        <f ca="1">ABS(IF(IFERROR(VLOOKUP(B156,[3]TDSheet!$A$597:$K$1017,13,0),0)&gt;0,0,IFERROR(VLOOKUP(B156,[3]TDSheet!$A$597:$K$1017,13,0),0)))/1000</f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f ca="1">IFERROR(VLOOKUP(B156,[4]TDSheet!$E$12:$AF$599,10,0)/1000,0)+IFERROR(VLOOKUP(B156,[5]TDSheet!$E$12:$N$404,10,0)/1000,0)</f>
        <v>9.3571899999999992</v>
      </c>
      <c r="AO156" s="10">
        <v>0</v>
      </c>
      <c r="AP156" s="9">
        <f ca="1">IFERROR(VLOOKUP(B156,[4]TDSheet!$E$12:$AF$599,27,0),0)/1000+IFERROR(VLOOKUP(B156,[5]TDSheet!$E$12:$S$404,15,0),0)</f>
        <v>250.50334000000001</v>
      </c>
      <c r="AQ156" s="9">
        <f ca="1">ABS(IF(IFERROR(VLOOKUP(B156,[4]TDSheet!$E$12:$AF$599,28,0),0)&gt;0,0,IFERROR(VLOOKUP(B156,[4]TDSheet!$E$12:$AF$599,28,0),0)))/1000+ABS(IF(IFERROR(VLOOKUP(B156,[5]TDSheet!$E$12:$T$404,16,0),0)&gt;0,0,IFERROR(VLOOKUP(B156,[5]TDSheet!$E$12:$T$404,16,0),0)))/1000</f>
        <v>26.53192</v>
      </c>
      <c r="AR156" s="10">
        <v>0</v>
      </c>
      <c r="AS156" s="9">
        <f ca="1">IFERROR(VLOOKUP(B156,[5]TDSheet!$E$12:$S$404,15,0),0)-IFERROR(VLOOKUP(B156,[5]TDSheet!$E$12:$S$404,11,0),0)</f>
        <v>0</v>
      </c>
      <c r="AT156" s="9">
        <f ca="1">IFERROR(VLOOKUP(B156,[4]TDSheet!$E$12:$AF$599,27,0),0)/1000-IFERROR(VLOOKUP(B156,[4]TDSheet!$E$12:$AF$599,11,0),0)/1000</f>
        <v>9.6550899999999995</v>
      </c>
      <c r="AU156" s="1" t="str">
        <f ca="1">VLOOKUP(B156,'[6]Дома Народной'!$E$5:$E$586,1,0)</f>
        <v>Егорова, 20</v>
      </c>
    </row>
    <row r="157" spans="1:47" s="1" customFormat="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9">
        <f ca="1">IFERROR(VLOOKUP($B157,[3]TDSheet!$A$322:$K$595,8,0),0)/1000</f>
        <v>0</v>
      </c>
      <c r="M157" s="9">
        <f ca="1">IFERROR(VLOOKUP($B157,[3]TDSheet!$A$7:$K$320,8,0),0)/1000</f>
        <v>0</v>
      </c>
      <c r="N157" s="9">
        <v>0</v>
      </c>
      <c r="O157" s="9">
        <f ca="1">IFERROR(VLOOKUP($B157,[3]TDSheet!$A$1495:$K$1749,8,0),0)/1000</f>
        <v>0</v>
      </c>
      <c r="P157" s="9">
        <f ca="1">IFERROR(VLOOKUP($B157,[3]TDSheet!$A$1019:$K$1493,8,0),0)/1000</f>
        <v>1.1118800000000002</v>
      </c>
      <c r="Q157" s="9">
        <f ca="1">IFERROR(VLOOKUP($B157,[3]TDSheet!$A$597:$K$1017,8,0),0)/1000</f>
        <v>0</v>
      </c>
      <c r="R157" s="9">
        <f ca="1">ABS(IF(IFERROR(VLOOKUP(B157,[3]TDSheet!$A$322:$K$595,13,0),0)&gt;0,0,IFERROR(VLOOKUP(B157,[3]TDSheet!$A$322:$K$595,13,0),0)))/1000</f>
        <v>0</v>
      </c>
      <c r="S157" s="9">
        <f ca="1">ABS(IF(IFERROR(VLOOKUP(B157,[3]TDSheet!$A$7:$K$320,13,0),0)&gt;0,0,IFERROR(VLOOKUP(B157,[3]TDSheet!$A$7:$K$320,13,0),0)))/1000</f>
        <v>0</v>
      </c>
      <c r="T157" s="9">
        <v>0</v>
      </c>
      <c r="U157" s="9">
        <f ca="1">ABS(IF(IFERROR(VLOOKUP(B157,[3]TDSheet!$A$1495:$K$1749,13,0),0)&gt;0,0,IFERROR(VLOOKUP(B157,[3]TDSheet!$A$1495:$K$1749,13,0),0)))/1000</f>
        <v>0</v>
      </c>
      <c r="V157" s="9">
        <f ca="1">ABS(IF(IFERROR(VLOOKUP(B157,[3]TDSheet!$A$1019:$K$1493,13,0),0)&gt;0,0,IFERROR(VLOOKUP(B157,[3]TDSheet!$A$1019:$K$1493,13,0),0)))/1000</f>
        <v>0</v>
      </c>
      <c r="W157" s="9">
        <f ca="1">ABS(IF(IFERROR(VLOOKUP(B157,[3]TDSheet!$A$597:$K$1017,13,0),0)&gt;0,0,IFERROR(VLOOKUP(B157,[3]TDSheet!$A$597:$K$1017,13,0),0)))/1000</f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f ca="1">IFERROR(VLOOKUP(B157,[4]TDSheet!$E$12:$AF$599,10,0)/1000,0)+IFERROR(VLOOKUP(B157,[5]TDSheet!$E$12:$N$404,10,0)/1000,0)</f>
        <v>2.78857</v>
      </c>
      <c r="AO157" s="10">
        <v>0</v>
      </c>
      <c r="AP157" s="9">
        <f ca="1">IFERROR(VLOOKUP(B157,[4]TDSheet!$E$12:$AF$599,27,0),0)/1000+IFERROR(VLOOKUP(B157,[5]TDSheet!$E$12:$S$404,15,0),0)</f>
        <v>80.675229999999999</v>
      </c>
      <c r="AQ157" s="9">
        <f ca="1">ABS(IF(IFERROR(VLOOKUP(B157,[4]TDSheet!$E$12:$AF$599,28,0),0)&gt;0,0,IFERROR(VLOOKUP(B157,[4]TDSheet!$E$12:$AF$599,28,0),0)))/1000+ABS(IF(IFERROR(VLOOKUP(B157,[5]TDSheet!$E$12:$T$404,16,0),0)&gt;0,0,IFERROR(VLOOKUP(B157,[5]TDSheet!$E$12:$T$404,16,0),0)))/1000</f>
        <v>28.189360000000001</v>
      </c>
      <c r="AR157" s="10">
        <v>0</v>
      </c>
      <c r="AS157" s="9">
        <f ca="1">IFERROR(VLOOKUP(B157,[5]TDSheet!$E$12:$S$404,15,0),0)-IFERROR(VLOOKUP(B157,[5]TDSheet!$E$12:$S$404,11,0),0)</f>
        <v>0</v>
      </c>
      <c r="AT157" s="9">
        <f ca="1">IFERROR(VLOOKUP(B157,[4]TDSheet!$E$12:$AF$599,27,0),0)/1000-IFERROR(VLOOKUP(B157,[4]TDSheet!$E$12:$AF$599,11,0),0)/1000</f>
        <v>9.8328299999999995</v>
      </c>
      <c r="AU157" s="1" t="str">
        <f ca="1">VLOOKUP(B157,'[6]Дома Народной'!$E$5:$E$586,1,0)</f>
        <v>Егорова, 21</v>
      </c>
    </row>
    <row r="158" spans="1:47" s="1" customFormat="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9">
        <f ca="1">IFERROR(VLOOKUP($B158,[3]TDSheet!$A$322:$K$595,8,0),0)/1000</f>
        <v>0</v>
      </c>
      <c r="M158" s="9">
        <f ca="1">IFERROR(VLOOKUP($B158,[3]TDSheet!$A$7:$K$320,8,0),0)/1000</f>
        <v>0</v>
      </c>
      <c r="N158" s="9">
        <v>0</v>
      </c>
      <c r="O158" s="9">
        <f ca="1">IFERROR(VLOOKUP($B158,[3]TDSheet!$A$1495:$K$1749,8,0),0)/1000</f>
        <v>0</v>
      </c>
      <c r="P158" s="9">
        <f ca="1">IFERROR(VLOOKUP($B158,[3]TDSheet!$A$1019:$K$1493,8,0),0)/1000</f>
        <v>1.1118800000000002</v>
      </c>
      <c r="Q158" s="9">
        <f ca="1">IFERROR(VLOOKUP($B158,[3]TDSheet!$A$597:$K$1017,8,0),0)/1000</f>
        <v>0</v>
      </c>
      <c r="R158" s="9">
        <f ca="1">ABS(IF(IFERROR(VLOOKUP(B158,[3]TDSheet!$A$322:$K$595,13,0),0)&gt;0,0,IFERROR(VLOOKUP(B158,[3]TDSheet!$A$322:$K$595,13,0),0)))/1000</f>
        <v>0</v>
      </c>
      <c r="S158" s="9">
        <f ca="1">ABS(IF(IFERROR(VLOOKUP(B158,[3]TDSheet!$A$7:$K$320,13,0),0)&gt;0,0,IFERROR(VLOOKUP(B158,[3]TDSheet!$A$7:$K$320,13,0),0)))/1000</f>
        <v>0</v>
      </c>
      <c r="T158" s="9">
        <v>0</v>
      </c>
      <c r="U158" s="9">
        <f ca="1">ABS(IF(IFERROR(VLOOKUP(B158,[3]TDSheet!$A$1495:$K$1749,13,0),0)&gt;0,0,IFERROR(VLOOKUP(B158,[3]TDSheet!$A$1495:$K$1749,13,0),0)))/1000</f>
        <v>0</v>
      </c>
      <c r="V158" s="9">
        <f ca="1">ABS(IF(IFERROR(VLOOKUP(B158,[3]TDSheet!$A$1019:$K$1493,13,0),0)&gt;0,0,IFERROR(VLOOKUP(B158,[3]TDSheet!$A$1019:$K$1493,13,0),0)))/1000</f>
        <v>0</v>
      </c>
      <c r="W158" s="9">
        <f ca="1">ABS(IF(IFERROR(VLOOKUP(B158,[3]TDSheet!$A$597:$K$1017,13,0),0)&gt;0,0,IFERROR(VLOOKUP(B158,[3]TDSheet!$A$597:$K$1017,13,0),0)))/1000</f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f ca="1">IFERROR(VLOOKUP(B158,[4]TDSheet!$E$12:$AF$599,10,0)/1000,0)+IFERROR(VLOOKUP(B158,[5]TDSheet!$E$12:$N$404,10,0)/1000,0)</f>
        <v>4.5955000000000004</v>
      </c>
      <c r="AO158" s="10">
        <v>0</v>
      </c>
      <c r="AP158" s="9">
        <f ca="1">IFERROR(VLOOKUP(B158,[4]TDSheet!$E$12:$AF$599,27,0),0)/1000+IFERROR(VLOOKUP(B158,[5]TDSheet!$E$12:$S$404,15,0),0)</f>
        <v>126.92662</v>
      </c>
      <c r="AQ158" s="9">
        <f ca="1">ABS(IF(IFERROR(VLOOKUP(B158,[4]TDSheet!$E$12:$AF$599,28,0),0)&gt;0,0,IFERROR(VLOOKUP(B158,[4]TDSheet!$E$12:$AF$599,28,0),0)))/1000+ABS(IF(IFERROR(VLOOKUP(B158,[5]TDSheet!$E$12:$T$404,16,0),0)&gt;0,0,IFERROR(VLOOKUP(B158,[5]TDSheet!$E$12:$T$404,16,0),0)))/1000</f>
        <v>31.895340000000001</v>
      </c>
      <c r="AR158" s="10">
        <v>0</v>
      </c>
      <c r="AS158" s="9">
        <f ca="1">IFERROR(VLOOKUP(B158,[5]TDSheet!$E$12:$S$404,15,0),0)-IFERROR(VLOOKUP(B158,[5]TDSheet!$E$12:$S$404,11,0),0)</f>
        <v>0</v>
      </c>
      <c r="AT158" s="9">
        <f ca="1">IFERROR(VLOOKUP(B158,[4]TDSheet!$E$12:$AF$599,27,0),0)/1000-IFERROR(VLOOKUP(B158,[4]TDSheet!$E$12:$AF$599,11,0),0)/1000</f>
        <v>10.195460000000001</v>
      </c>
      <c r="AU158" s="1" t="str">
        <f ca="1">VLOOKUP(B158,'[6]Дома Народной'!$E$5:$E$586,1,0)</f>
        <v>Егорова, 22</v>
      </c>
    </row>
    <row r="159" spans="1:47" s="1" customFormat="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9">
        <f ca="1">IFERROR(VLOOKUP($B159,[3]TDSheet!$A$322:$K$595,8,0),0)/1000</f>
        <v>0</v>
      </c>
      <c r="M159" s="9">
        <f ca="1">IFERROR(VLOOKUP($B159,[3]TDSheet!$A$7:$K$320,8,0),0)/1000</f>
        <v>0</v>
      </c>
      <c r="N159" s="9">
        <v>0</v>
      </c>
      <c r="O159" s="9">
        <f ca="1">IFERROR(VLOOKUP($B159,[3]TDSheet!$A$1495:$K$1749,8,0),0)/1000</f>
        <v>0</v>
      </c>
      <c r="P159" s="9">
        <f ca="1">IFERROR(VLOOKUP($B159,[3]TDSheet!$A$1019:$K$1493,8,0),0)/1000</f>
        <v>0.51433000000000006</v>
      </c>
      <c r="Q159" s="9">
        <f ca="1">IFERROR(VLOOKUP($B159,[3]TDSheet!$A$597:$K$1017,8,0),0)/1000</f>
        <v>0</v>
      </c>
      <c r="R159" s="9">
        <f ca="1">ABS(IF(IFERROR(VLOOKUP(B159,[3]TDSheet!$A$322:$K$595,13,0),0)&gt;0,0,IFERROR(VLOOKUP(B159,[3]TDSheet!$A$322:$K$595,13,0),0)))/1000</f>
        <v>0</v>
      </c>
      <c r="S159" s="9">
        <f ca="1">ABS(IF(IFERROR(VLOOKUP(B159,[3]TDSheet!$A$7:$K$320,13,0),0)&gt;0,0,IFERROR(VLOOKUP(B159,[3]TDSheet!$A$7:$K$320,13,0),0)))/1000</f>
        <v>0</v>
      </c>
      <c r="T159" s="9">
        <v>0</v>
      </c>
      <c r="U159" s="9">
        <f ca="1">ABS(IF(IFERROR(VLOOKUP(B159,[3]TDSheet!$A$1495:$K$1749,13,0),0)&gt;0,0,IFERROR(VLOOKUP(B159,[3]TDSheet!$A$1495:$K$1749,13,0),0)))/1000</f>
        <v>0</v>
      </c>
      <c r="V159" s="9">
        <f ca="1">ABS(IF(IFERROR(VLOOKUP(B159,[3]TDSheet!$A$1019:$K$1493,13,0),0)&gt;0,0,IFERROR(VLOOKUP(B159,[3]TDSheet!$A$1019:$K$1493,13,0),0)))/1000</f>
        <v>0</v>
      </c>
      <c r="W159" s="9">
        <f ca="1">ABS(IF(IFERROR(VLOOKUP(B159,[3]TDSheet!$A$597:$K$1017,13,0),0)&gt;0,0,IFERROR(VLOOKUP(B159,[3]TDSheet!$A$597:$K$1017,13,0),0)))/1000</f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f ca="1">IFERROR(VLOOKUP(B159,[4]TDSheet!$E$12:$AF$599,10,0)/1000,0)+IFERROR(VLOOKUP(B159,[5]TDSheet!$E$12:$N$404,10,0)/1000,0)</f>
        <v>9.3463700000000003</v>
      </c>
      <c r="AO159" s="10">
        <v>0</v>
      </c>
      <c r="AP159" s="9">
        <f ca="1">IFERROR(VLOOKUP(B159,[4]TDSheet!$E$12:$AF$599,27,0),0)/1000+IFERROR(VLOOKUP(B159,[5]TDSheet!$E$12:$S$404,15,0),0)</f>
        <v>245.29095999999998</v>
      </c>
      <c r="AQ159" s="9">
        <f ca="1">ABS(IF(IFERROR(VLOOKUP(B159,[4]TDSheet!$E$12:$AF$599,28,0),0)&gt;0,0,IFERROR(VLOOKUP(B159,[4]TDSheet!$E$12:$AF$599,28,0),0)))/1000+ABS(IF(IFERROR(VLOOKUP(B159,[5]TDSheet!$E$12:$T$404,16,0),0)&gt;0,0,IFERROR(VLOOKUP(B159,[5]TDSheet!$E$12:$T$404,16,0),0)))/1000</f>
        <v>11.08244</v>
      </c>
      <c r="AR159" s="10">
        <v>0</v>
      </c>
      <c r="AS159" s="9">
        <f ca="1">IFERROR(VLOOKUP(B159,[5]TDSheet!$E$12:$S$404,15,0),0)-IFERROR(VLOOKUP(B159,[5]TDSheet!$E$12:$S$404,11,0),0)</f>
        <v>0</v>
      </c>
      <c r="AT159" s="9">
        <f ca="1">IFERROR(VLOOKUP(B159,[4]TDSheet!$E$12:$AF$599,27,0),0)/1000-IFERROR(VLOOKUP(B159,[4]TDSheet!$E$12:$AF$599,11,0),0)/1000</f>
        <v>7.6403799999999995</v>
      </c>
      <c r="AU159" s="1" t="str">
        <f ca="1">VLOOKUP(B159,'[6]Дома Народной'!$E$5:$E$586,1,0)</f>
        <v>Егорова, 23</v>
      </c>
    </row>
    <row r="160" spans="1:47" s="1" customFormat="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9">
        <f ca="1">IFERROR(VLOOKUP($B160,[3]TDSheet!$A$322:$K$595,8,0),0)/1000</f>
        <v>0</v>
      </c>
      <c r="M160" s="9">
        <f ca="1">IFERROR(VLOOKUP($B160,[3]TDSheet!$A$7:$K$320,8,0),0)/1000</f>
        <v>0</v>
      </c>
      <c r="N160" s="9">
        <v>0</v>
      </c>
      <c r="O160" s="9">
        <f ca="1">IFERROR(VLOOKUP($B160,[3]TDSheet!$A$1495:$K$1749,8,0),0)/1000</f>
        <v>0</v>
      </c>
      <c r="P160" s="9">
        <f ca="1">IFERROR(VLOOKUP($B160,[3]TDSheet!$A$1019:$K$1493,8,0),0)/1000</f>
        <v>0.25762000000000002</v>
      </c>
      <c r="Q160" s="9">
        <f ca="1">IFERROR(VLOOKUP($B160,[3]TDSheet!$A$597:$K$1017,8,0),0)/1000</f>
        <v>0</v>
      </c>
      <c r="R160" s="9">
        <f ca="1">ABS(IF(IFERROR(VLOOKUP(B160,[3]TDSheet!$A$322:$K$595,13,0),0)&gt;0,0,IFERROR(VLOOKUP(B160,[3]TDSheet!$A$322:$K$595,13,0),0)))/1000</f>
        <v>0</v>
      </c>
      <c r="S160" s="9">
        <f ca="1">ABS(IF(IFERROR(VLOOKUP(B160,[3]TDSheet!$A$7:$K$320,13,0),0)&gt;0,0,IFERROR(VLOOKUP(B160,[3]TDSheet!$A$7:$K$320,13,0),0)))/1000</f>
        <v>0</v>
      </c>
      <c r="T160" s="9">
        <v>0</v>
      </c>
      <c r="U160" s="9">
        <f ca="1">ABS(IF(IFERROR(VLOOKUP(B160,[3]TDSheet!$A$1495:$K$1749,13,0),0)&gt;0,0,IFERROR(VLOOKUP(B160,[3]TDSheet!$A$1495:$K$1749,13,0),0)))/1000</f>
        <v>0</v>
      </c>
      <c r="V160" s="9">
        <f ca="1">ABS(IF(IFERROR(VLOOKUP(B160,[3]TDSheet!$A$1019:$K$1493,13,0),0)&gt;0,0,IFERROR(VLOOKUP(B160,[3]TDSheet!$A$1019:$K$1493,13,0),0)))/1000</f>
        <v>0</v>
      </c>
      <c r="W160" s="9">
        <f ca="1">ABS(IF(IFERROR(VLOOKUP(B160,[3]TDSheet!$A$597:$K$1017,13,0),0)&gt;0,0,IFERROR(VLOOKUP(B160,[3]TDSheet!$A$597:$K$1017,13,0),0)))/1000</f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f ca="1">IFERROR(VLOOKUP(B160,[4]TDSheet!$E$12:$AF$599,10,0)/1000,0)+IFERROR(VLOOKUP(B160,[5]TDSheet!$E$12:$N$404,10,0)/1000,0)</f>
        <v>0</v>
      </c>
      <c r="AO160" s="10">
        <v>0</v>
      </c>
      <c r="AP160" s="9">
        <f ca="1">IFERROR(VLOOKUP(B160,[4]TDSheet!$E$12:$AF$599,27,0),0)/1000+IFERROR(VLOOKUP(B160,[5]TDSheet!$E$12:$S$404,15,0),0)</f>
        <v>9.4052299999999995</v>
      </c>
      <c r="AQ160" s="9">
        <f ca="1">ABS(IF(IFERROR(VLOOKUP(B160,[4]TDSheet!$E$12:$AF$599,28,0),0)&gt;0,0,IFERROR(VLOOKUP(B160,[4]TDSheet!$E$12:$AF$599,28,0),0)))/1000+ABS(IF(IFERROR(VLOOKUP(B160,[5]TDSheet!$E$12:$T$404,16,0),0)&gt;0,0,IFERROR(VLOOKUP(B160,[5]TDSheet!$E$12:$T$404,16,0),0)))/1000</f>
        <v>34.514110000000002</v>
      </c>
      <c r="AR160" s="10">
        <v>0</v>
      </c>
      <c r="AS160" s="9">
        <f ca="1">IFERROR(VLOOKUP(B160,[5]TDSheet!$E$12:$S$404,15,0),0)-IFERROR(VLOOKUP(B160,[5]TDSheet!$E$12:$S$404,11,0),0)</f>
        <v>0</v>
      </c>
      <c r="AT160" s="9">
        <f ca="1">IFERROR(VLOOKUP(B160,[4]TDSheet!$E$12:$AF$599,27,0),0)/1000-IFERROR(VLOOKUP(B160,[4]TDSheet!$E$12:$AF$599,11,0),0)/1000</f>
        <v>9.4052299999999995</v>
      </c>
      <c r="AU160" s="1" t="str">
        <f ca="1">VLOOKUP(B160,'[6]Дома Народной'!$E$5:$E$586,1,0)</f>
        <v>Егорова, 24</v>
      </c>
    </row>
    <row r="161" spans="1:47" s="1" customFormat="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9">
        <f ca="1">IFERROR(VLOOKUP($B161,[3]TDSheet!$A$322:$K$595,8,0),0)/1000</f>
        <v>0</v>
      </c>
      <c r="M161" s="9">
        <f ca="1">IFERROR(VLOOKUP($B161,[3]TDSheet!$A$7:$K$320,8,0),0)/1000</f>
        <v>0</v>
      </c>
      <c r="N161" s="9">
        <v>0</v>
      </c>
      <c r="O161" s="9">
        <f ca="1">IFERROR(VLOOKUP($B161,[3]TDSheet!$A$1495:$K$1749,8,0),0)/1000</f>
        <v>0</v>
      </c>
      <c r="P161" s="9">
        <f ca="1">IFERROR(VLOOKUP($B161,[3]TDSheet!$A$1019:$K$1493,8,0),0)/1000</f>
        <v>3.3650199999999999</v>
      </c>
      <c r="Q161" s="9">
        <f ca="1">IFERROR(VLOOKUP($B161,[3]TDSheet!$A$597:$K$1017,8,0),0)/1000</f>
        <v>3.4736400000000001</v>
      </c>
      <c r="R161" s="9">
        <f ca="1">ABS(IF(IFERROR(VLOOKUP(B161,[3]TDSheet!$A$322:$K$595,13,0),0)&gt;0,0,IFERROR(VLOOKUP(B161,[3]TDSheet!$A$322:$K$595,13,0),0)))/1000</f>
        <v>0</v>
      </c>
      <c r="S161" s="9">
        <f ca="1">ABS(IF(IFERROR(VLOOKUP(B161,[3]TDSheet!$A$7:$K$320,13,0),0)&gt;0,0,IFERROR(VLOOKUP(B161,[3]TDSheet!$A$7:$K$320,13,0),0)))/1000</f>
        <v>0</v>
      </c>
      <c r="T161" s="9">
        <v>0</v>
      </c>
      <c r="U161" s="9">
        <f ca="1">ABS(IF(IFERROR(VLOOKUP(B161,[3]TDSheet!$A$1495:$K$1749,13,0),0)&gt;0,0,IFERROR(VLOOKUP(B161,[3]TDSheet!$A$1495:$K$1749,13,0),0)))/1000</f>
        <v>0</v>
      </c>
      <c r="V161" s="9">
        <f ca="1">ABS(IF(IFERROR(VLOOKUP(B161,[3]TDSheet!$A$1019:$K$1493,13,0),0)&gt;0,0,IFERROR(VLOOKUP(B161,[3]TDSheet!$A$1019:$K$1493,13,0),0)))/1000</f>
        <v>0</v>
      </c>
      <c r="W161" s="9">
        <f ca="1">ABS(IF(IFERROR(VLOOKUP(B161,[3]TDSheet!$A$597:$K$1017,13,0),0)&gt;0,0,IFERROR(VLOOKUP(B161,[3]TDSheet!$A$597:$K$1017,13,0),0)))/1000</f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f ca="1">IFERROR(VLOOKUP(B161,[4]TDSheet!$E$12:$AF$599,10,0)/1000,0)+IFERROR(VLOOKUP(B161,[5]TDSheet!$E$12:$N$404,10,0)/1000,0)</f>
        <v>0.91632000000000002</v>
      </c>
      <c r="AO161" s="10">
        <v>0</v>
      </c>
      <c r="AP161" s="9">
        <f ca="1">IFERROR(VLOOKUP(B161,[4]TDSheet!$E$12:$AF$599,27,0),0)/1000+IFERROR(VLOOKUP(B161,[5]TDSheet!$E$12:$S$404,15,0),0)</f>
        <v>13.29443</v>
      </c>
      <c r="AQ161" s="9">
        <f ca="1">ABS(IF(IFERROR(VLOOKUP(B161,[4]TDSheet!$E$12:$AF$599,28,0),0)&gt;0,0,IFERROR(VLOOKUP(B161,[4]TDSheet!$E$12:$AF$599,28,0),0)))/1000+ABS(IF(IFERROR(VLOOKUP(B161,[5]TDSheet!$E$12:$T$404,16,0),0)&gt;0,0,IFERROR(VLOOKUP(B161,[5]TDSheet!$E$12:$T$404,16,0),0)))/1000</f>
        <v>45.315080000000002</v>
      </c>
      <c r="AR161" s="10">
        <v>0</v>
      </c>
      <c r="AS161" s="9">
        <f ca="1">IFERROR(VLOOKUP(B161,[5]TDSheet!$E$12:$S$404,15,0),0)-IFERROR(VLOOKUP(B161,[5]TDSheet!$E$12:$S$404,11,0),0)</f>
        <v>0</v>
      </c>
      <c r="AT161" s="9">
        <f ca="1">IFERROR(VLOOKUP(B161,[4]TDSheet!$E$12:$AF$599,27,0),0)/1000-IFERROR(VLOOKUP(B161,[4]TDSheet!$E$12:$AF$599,11,0),0)/1000</f>
        <v>13.22114</v>
      </c>
      <c r="AU161" s="1" t="str">
        <f ca="1">VLOOKUP(B161,'[6]Дома Народной'!$E$5:$E$586,1,0)</f>
        <v>Егорова, 27</v>
      </c>
    </row>
    <row r="162" spans="1:47" s="1" customFormat="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9">
        <f ca="1">IFERROR(VLOOKUP($B162,[3]TDSheet!$A$322:$K$595,8,0),0)/1000</f>
        <v>0</v>
      </c>
      <c r="M162" s="9">
        <f ca="1">IFERROR(VLOOKUP($B162,[3]TDSheet!$A$7:$K$320,8,0),0)/1000</f>
        <v>1.2019200000000001</v>
      </c>
      <c r="N162" s="9">
        <v>0</v>
      </c>
      <c r="O162" s="9">
        <f ca="1">IFERROR(VLOOKUP($B162,[3]TDSheet!$A$1495:$K$1749,8,0),0)/1000</f>
        <v>0</v>
      </c>
      <c r="P162" s="9">
        <f ca="1">IFERROR(VLOOKUP($B162,[3]TDSheet!$A$1019:$K$1493,8,0),0)/1000</f>
        <v>18.263540000000003</v>
      </c>
      <c r="Q162" s="9">
        <f ca="1">IFERROR(VLOOKUP($B162,[3]TDSheet!$A$597:$K$1017,8,0),0)/1000</f>
        <v>18.81617</v>
      </c>
      <c r="R162" s="9">
        <f ca="1">ABS(IF(IFERROR(VLOOKUP(B162,[3]TDSheet!$A$322:$K$595,13,0),0)&gt;0,0,IFERROR(VLOOKUP(B162,[3]TDSheet!$A$322:$K$595,13,0),0)))/1000</f>
        <v>0</v>
      </c>
      <c r="S162" s="9">
        <f ca="1">ABS(IF(IFERROR(VLOOKUP(B162,[3]TDSheet!$A$7:$K$320,13,0),0)&gt;0,0,IFERROR(VLOOKUP(B162,[3]TDSheet!$A$7:$K$320,13,0),0)))/1000</f>
        <v>0</v>
      </c>
      <c r="T162" s="9">
        <v>0</v>
      </c>
      <c r="U162" s="9">
        <f ca="1">ABS(IF(IFERROR(VLOOKUP(B162,[3]TDSheet!$A$1495:$K$1749,13,0),0)&gt;0,0,IFERROR(VLOOKUP(B162,[3]TDSheet!$A$1495:$K$1749,13,0),0)))/1000</f>
        <v>0</v>
      </c>
      <c r="V162" s="9">
        <f ca="1">ABS(IF(IFERROR(VLOOKUP(B162,[3]TDSheet!$A$1019:$K$1493,13,0),0)&gt;0,0,IFERROR(VLOOKUP(B162,[3]TDSheet!$A$1019:$K$1493,13,0),0)))/1000</f>
        <v>0</v>
      </c>
      <c r="W162" s="9">
        <f ca="1">ABS(IF(IFERROR(VLOOKUP(B162,[3]TDSheet!$A$597:$K$1017,13,0),0)&gt;0,0,IFERROR(VLOOKUP(B162,[3]TDSheet!$A$597:$K$1017,13,0),0)))/1000</f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5.91</v>
      </c>
      <c r="AC162" s="10">
        <v>6.82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f ca="1">IFERROR(VLOOKUP(B162,[4]TDSheet!$E$12:$AF$599,10,0)/1000,0)+IFERROR(VLOOKUP(B162,[5]TDSheet!$E$12:$N$404,10,0)/1000,0)</f>
        <v>44.51099</v>
      </c>
      <c r="AO162" s="10">
        <v>0</v>
      </c>
      <c r="AP162" s="9">
        <f ca="1">IFERROR(VLOOKUP(B162,[4]TDSheet!$E$12:$AF$599,27,0),0)/1000+IFERROR(VLOOKUP(B162,[5]TDSheet!$E$12:$S$404,15,0),0)</f>
        <v>6411.3356999999996</v>
      </c>
      <c r="AQ162" s="9">
        <f ca="1">ABS(IF(IFERROR(VLOOKUP(B162,[4]TDSheet!$E$12:$AF$599,28,0),0)&gt;0,0,IFERROR(VLOOKUP(B162,[4]TDSheet!$E$12:$AF$599,28,0),0)))/1000+ABS(IF(IFERROR(VLOOKUP(B162,[5]TDSheet!$E$12:$T$404,16,0),0)&gt;0,0,IFERROR(VLOOKUP(B162,[5]TDSheet!$E$12:$T$404,16,0),0)))/1000</f>
        <v>19.457169999999998</v>
      </c>
      <c r="AR162" s="10">
        <v>0</v>
      </c>
      <c r="AS162" s="9">
        <f ca="1">IFERROR(VLOOKUP(B162,[5]TDSheet!$E$12:$S$404,15,0),0)-IFERROR(VLOOKUP(B162,[5]TDSheet!$E$12:$S$404,11,0),0)</f>
        <v>5264</v>
      </c>
      <c r="AT162" s="9">
        <f ca="1">IFERROR(VLOOKUP(B162,[4]TDSheet!$E$12:$AF$599,27,0),0)/1000-IFERROR(VLOOKUP(B162,[4]TDSheet!$E$12:$AF$599,11,0),0)/1000</f>
        <v>25.823900000000002</v>
      </c>
      <c r="AU162" s="1" t="str">
        <f ca="1">VLOOKUP(B162,'[6]Дома Народной'!$E$5:$E$586,1,0)</f>
        <v>4-я Железнодорожная, 38</v>
      </c>
    </row>
    <row r="163" spans="1:47" s="1" customFormat="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9">
        <f ca="1">IFERROR(VLOOKUP($B163,[3]TDSheet!$A$322:$K$595,8,0),0)/1000</f>
        <v>109.18750999999999</v>
      </c>
      <c r="M163" s="9">
        <f ca="1">IFERROR(VLOOKUP($B163,[3]TDSheet!$A$7:$K$320,8,0),0)/1000</f>
        <v>1.8674600000000001</v>
      </c>
      <c r="N163" s="9">
        <v>0</v>
      </c>
      <c r="O163" s="9">
        <f ca="1">IFERROR(VLOOKUP($B163,[3]TDSheet!$A$1495:$K$1749,8,0),0)/1000</f>
        <v>40.774650000000001</v>
      </c>
      <c r="P163" s="9">
        <f ca="1">IFERROR(VLOOKUP($B163,[3]TDSheet!$A$1019:$K$1493,8,0),0)/1000</f>
        <v>5.3838299999999997</v>
      </c>
      <c r="Q163" s="9">
        <f ca="1">IFERROR(VLOOKUP($B163,[3]TDSheet!$A$597:$K$1017,8,0),0)/1000</f>
        <v>8.5512099999999993</v>
      </c>
      <c r="R163" s="9">
        <f ca="1">ABS(IF(IFERROR(VLOOKUP(B163,[3]TDSheet!$A$322:$K$595,13,0),0)&gt;0,0,IFERROR(VLOOKUP(B163,[3]TDSheet!$A$322:$K$595,13,0),0)))/1000</f>
        <v>0</v>
      </c>
      <c r="S163" s="9">
        <f ca="1">ABS(IF(IFERROR(VLOOKUP(B163,[3]TDSheet!$A$7:$K$320,13,0),0)&gt;0,0,IFERROR(VLOOKUP(B163,[3]TDSheet!$A$7:$K$320,13,0),0)))/1000</f>
        <v>0</v>
      </c>
      <c r="T163" s="9">
        <v>0</v>
      </c>
      <c r="U163" s="9">
        <f ca="1">ABS(IF(IFERROR(VLOOKUP(B163,[3]TDSheet!$A$1495:$K$1749,13,0),0)&gt;0,0,IFERROR(VLOOKUP(B163,[3]TDSheet!$A$1495:$K$1749,13,0),0)))/1000</f>
        <v>0</v>
      </c>
      <c r="V163" s="9">
        <f ca="1">ABS(IF(IFERROR(VLOOKUP(B163,[3]TDSheet!$A$1019:$K$1493,13,0),0)&gt;0,0,IFERROR(VLOOKUP(B163,[3]TDSheet!$A$1019:$K$1493,13,0),0)))/1000</f>
        <v>0</v>
      </c>
      <c r="W163" s="9">
        <f ca="1">ABS(IF(IFERROR(VLOOKUP(B163,[3]TDSheet!$A$597:$K$1017,13,0),0)&gt;0,0,IFERROR(VLOOKUP(B163,[3]TDSheet!$A$597:$K$1017,13,0),0)))/1000</f>
        <v>0</v>
      </c>
      <c r="X163" s="10">
        <v>57.17</v>
      </c>
      <c r="Y163" s="10">
        <v>0</v>
      </c>
      <c r="Z163" s="10">
        <v>0</v>
      </c>
      <c r="AA163" s="10">
        <v>13.26</v>
      </c>
      <c r="AB163" s="10">
        <v>2.77</v>
      </c>
      <c r="AC163" s="10">
        <v>5.0999999999999996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f ca="1">IFERROR(VLOOKUP(B163,[4]TDSheet!$E$12:$AF$599,10,0)/1000,0)+IFERROR(VLOOKUP(B163,[5]TDSheet!$E$12:$N$404,10,0)/1000,0)</f>
        <v>60.509570000000004</v>
      </c>
      <c r="AO163" s="10">
        <v>0</v>
      </c>
      <c r="AP163" s="9">
        <f ca="1">IFERROR(VLOOKUP(B163,[4]TDSheet!$E$12:$AF$599,27,0),0)/1000+IFERROR(VLOOKUP(B163,[5]TDSheet!$E$12:$S$404,15,0),0)</f>
        <v>15792.881300000001</v>
      </c>
      <c r="AQ163" s="9">
        <f ca="1">ABS(IF(IFERROR(VLOOKUP(B163,[4]TDSheet!$E$12:$AF$599,28,0),0)&gt;0,0,IFERROR(VLOOKUP(B163,[4]TDSheet!$E$12:$AF$599,28,0),0)))/1000+ABS(IF(IFERROR(VLOOKUP(B163,[5]TDSheet!$E$12:$T$404,16,0),0)&gt;0,0,IFERROR(VLOOKUP(B163,[5]TDSheet!$E$12:$T$404,16,0),0)))/1000</f>
        <v>26.7453</v>
      </c>
      <c r="AR163" s="10">
        <v>0</v>
      </c>
      <c r="AS163" s="9">
        <f ca="1">IFERROR(VLOOKUP(B163,[5]TDSheet!$E$12:$S$404,15,0),0)-IFERROR(VLOOKUP(B163,[5]TDSheet!$E$12:$S$404,11,0),0)</f>
        <v>14167</v>
      </c>
      <c r="AT163" s="9">
        <f ca="1">IFERROR(VLOOKUP(B163,[4]TDSheet!$E$12:$AF$599,27,0),0)/1000-IFERROR(VLOOKUP(B163,[4]TDSheet!$E$12:$AF$599,11,0),0)/1000</f>
        <v>38.015150000000006</v>
      </c>
      <c r="AU163" s="1" t="str">
        <f ca="1">VLOOKUP(B163,'[6]Дома Народной'!$E$5:$E$586,1,0)</f>
        <v>Жигулевская, 1-А</v>
      </c>
    </row>
    <row r="164" spans="1:47" s="1" customFormat="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9">
        <f ca="1">IFERROR(VLOOKUP($B164,[3]TDSheet!$A$322:$K$595,8,0),0)/1000</f>
        <v>57.457809999999995</v>
      </c>
      <c r="M164" s="9">
        <f ca="1">IFERROR(VLOOKUP($B164,[3]TDSheet!$A$7:$K$320,8,0),0)/1000</f>
        <v>0.35586000000000001</v>
      </c>
      <c r="N164" s="9">
        <v>0</v>
      </c>
      <c r="O164" s="9">
        <f ca="1">IFERROR(VLOOKUP($B164,[3]TDSheet!$A$1495:$K$1749,8,0),0)/1000</f>
        <v>109.55749</v>
      </c>
      <c r="P164" s="9">
        <f ca="1">IFERROR(VLOOKUP($B164,[3]TDSheet!$A$1019:$K$1493,8,0),0)/1000</f>
        <v>10.83142</v>
      </c>
      <c r="Q164" s="9">
        <f ca="1">IFERROR(VLOOKUP($B164,[3]TDSheet!$A$597:$K$1017,8,0),0)/1000</f>
        <v>17.6098</v>
      </c>
      <c r="R164" s="9">
        <f ca="1">ABS(IF(IFERROR(VLOOKUP(B164,[3]TDSheet!$A$322:$K$595,13,0),0)&gt;0,0,IFERROR(VLOOKUP(B164,[3]TDSheet!$A$322:$K$595,13,0),0)))/1000</f>
        <v>0</v>
      </c>
      <c r="S164" s="9">
        <f ca="1">ABS(IF(IFERROR(VLOOKUP(B164,[3]TDSheet!$A$7:$K$320,13,0),0)&gt;0,0,IFERROR(VLOOKUP(B164,[3]TDSheet!$A$7:$K$320,13,0),0)))/1000</f>
        <v>0</v>
      </c>
      <c r="T164" s="9">
        <v>0</v>
      </c>
      <c r="U164" s="9">
        <f ca="1">ABS(IF(IFERROR(VLOOKUP(B164,[3]TDSheet!$A$1495:$K$1749,13,0),0)&gt;0,0,IFERROR(VLOOKUP(B164,[3]TDSheet!$A$1495:$K$1749,13,0),0)))/1000</f>
        <v>0</v>
      </c>
      <c r="V164" s="9">
        <f ca="1">ABS(IF(IFERROR(VLOOKUP(B164,[3]TDSheet!$A$1019:$K$1493,13,0),0)&gt;0,0,IFERROR(VLOOKUP(B164,[3]TDSheet!$A$1019:$K$1493,13,0),0)))/1000</f>
        <v>0</v>
      </c>
      <c r="W164" s="9">
        <f ca="1">ABS(IF(IFERROR(VLOOKUP(B164,[3]TDSheet!$A$597:$K$1017,13,0),0)&gt;0,0,IFERROR(VLOOKUP(B164,[3]TDSheet!$A$597:$K$1017,13,0),0)))/1000</f>
        <v>0</v>
      </c>
      <c r="X164" s="10">
        <v>21.51</v>
      </c>
      <c r="Y164" s="10">
        <v>0</v>
      </c>
      <c r="Z164" s="10">
        <v>0</v>
      </c>
      <c r="AA164" s="10">
        <v>11.8</v>
      </c>
      <c r="AB164" s="10">
        <v>2.66</v>
      </c>
      <c r="AC164" s="10">
        <v>4.79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f ca="1">IFERROR(VLOOKUP(B164,[4]TDSheet!$E$12:$AF$599,10,0)/1000,0)+IFERROR(VLOOKUP(B164,[5]TDSheet!$E$12:$N$404,10,0)/1000,0)</f>
        <v>44.673110000000001</v>
      </c>
      <c r="AO164" s="10">
        <v>0</v>
      </c>
      <c r="AP164" s="9">
        <f ca="1">IFERROR(VLOOKUP(B164,[4]TDSheet!$E$12:$AF$599,27,0),0)/1000+IFERROR(VLOOKUP(B164,[5]TDSheet!$E$12:$S$404,15,0),0)</f>
        <v>5253.82924</v>
      </c>
      <c r="AQ164" s="9">
        <f ca="1">ABS(IF(IFERROR(VLOOKUP(B164,[4]TDSheet!$E$12:$AF$599,28,0),0)&gt;0,0,IFERROR(VLOOKUP(B164,[4]TDSheet!$E$12:$AF$599,28,0),0)))/1000+ABS(IF(IFERROR(VLOOKUP(B164,[5]TDSheet!$E$12:$T$404,16,0),0)&gt;0,0,IFERROR(VLOOKUP(B164,[5]TDSheet!$E$12:$T$404,16,0),0)))/1000</f>
        <v>33.252459999999999</v>
      </c>
      <c r="AR164" s="10">
        <v>0</v>
      </c>
      <c r="AS164" s="9">
        <f ca="1">IFERROR(VLOOKUP(B164,[5]TDSheet!$E$12:$S$404,15,0),0)-IFERROR(VLOOKUP(B164,[5]TDSheet!$E$12:$S$404,11,0),0)</f>
        <v>4065.09</v>
      </c>
      <c r="AT164" s="9">
        <f ca="1">IFERROR(VLOOKUP(B164,[4]TDSheet!$E$12:$AF$599,27,0),0)/1000-IFERROR(VLOOKUP(B164,[4]TDSheet!$E$12:$AF$599,11,0),0)/1000</f>
        <v>40.341369999999998</v>
      </c>
      <c r="AU164" s="1" t="str">
        <f ca="1">VLOOKUP(B164,'[6]Дома Народной'!$E$5:$E$586,1,0)</f>
        <v>Зверева, 3</v>
      </c>
    </row>
    <row r="165" spans="1:47" s="1" customFormat="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9">
        <f ca="1">IFERROR(VLOOKUP($B165,[3]TDSheet!$A$322:$K$595,8,0),0)/1000</f>
        <v>0</v>
      </c>
      <c r="M165" s="9">
        <f ca="1">IFERROR(VLOOKUP($B165,[3]TDSheet!$A$7:$K$320,8,0),0)/1000</f>
        <v>0</v>
      </c>
      <c r="N165" s="9">
        <v>0</v>
      </c>
      <c r="O165" s="9">
        <f ca="1">IFERROR(VLOOKUP($B165,[3]TDSheet!$A$1495:$K$1749,8,0),0)/1000</f>
        <v>0</v>
      </c>
      <c r="P165" s="9">
        <f ca="1">IFERROR(VLOOKUP($B165,[3]TDSheet!$A$1019:$K$1493,8,0),0)/1000</f>
        <v>0.64288999999999996</v>
      </c>
      <c r="Q165" s="9">
        <f ca="1">IFERROR(VLOOKUP($B165,[3]TDSheet!$A$597:$K$1017,8,0),0)/1000</f>
        <v>0</v>
      </c>
      <c r="R165" s="9">
        <f ca="1">ABS(IF(IFERROR(VLOOKUP(B165,[3]TDSheet!$A$322:$K$595,13,0),0)&gt;0,0,IFERROR(VLOOKUP(B165,[3]TDSheet!$A$322:$K$595,13,0),0)))/1000</f>
        <v>0</v>
      </c>
      <c r="S165" s="9">
        <f ca="1">ABS(IF(IFERROR(VLOOKUP(B165,[3]TDSheet!$A$7:$K$320,13,0),0)&gt;0,0,IFERROR(VLOOKUP(B165,[3]TDSheet!$A$7:$K$320,13,0),0)))/1000</f>
        <v>0</v>
      </c>
      <c r="T165" s="9">
        <v>0</v>
      </c>
      <c r="U165" s="9">
        <f ca="1">ABS(IF(IFERROR(VLOOKUP(B165,[3]TDSheet!$A$1495:$K$1749,13,0),0)&gt;0,0,IFERROR(VLOOKUP(B165,[3]TDSheet!$A$1495:$K$1749,13,0),0)))/1000</f>
        <v>0</v>
      </c>
      <c r="V165" s="9">
        <f ca="1">ABS(IF(IFERROR(VLOOKUP(B165,[3]TDSheet!$A$1019:$K$1493,13,0),0)&gt;0,0,IFERROR(VLOOKUP(B165,[3]TDSheet!$A$1019:$K$1493,13,0),0)))/1000</f>
        <v>0</v>
      </c>
      <c r="W165" s="9">
        <f ca="1">ABS(IF(IFERROR(VLOOKUP(B165,[3]TDSheet!$A$597:$K$1017,13,0),0)&gt;0,0,IFERROR(VLOOKUP(B165,[3]TDSheet!$A$597:$K$1017,13,0),0)))/1000</f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f ca="1">IFERROR(VLOOKUP(B165,[4]TDSheet!$E$12:$AF$599,10,0)/1000,0)+IFERROR(VLOOKUP(B165,[5]TDSheet!$E$12:$N$404,10,0)/1000,0)</f>
        <v>0</v>
      </c>
      <c r="AO165" s="10">
        <v>0</v>
      </c>
      <c r="AP165" s="9">
        <f ca="1">IFERROR(VLOOKUP(B165,[4]TDSheet!$E$12:$AF$599,27,0),0)/1000+IFERROR(VLOOKUP(B165,[5]TDSheet!$E$12:$S$404,15,0),0)</f>
        <v>12.63245</v>
      </c>
      <c r="AQ165" s="9">
        <f ca="1">ABS(IF(IFERROR(VLOOKUP(B165,[4]TDSheet!$E$12:$AF$599,28,0),0)&gt;0,0,IFERROR(VLOOKUP(B165,[4]TDSheet!$E$12:$AF$599,28,0),0)))/1000+ABS(IF(IFERROR(VLOOKUP(B165,[5]TDSheet!$E$12:$T$404,16,0),0)&gt;0,0,IFERROR(VLOOKUP(B165,[5]TDSheet!$E$12:$T$404,16,0),0)))/1000</f>
        <v>31.03828</v>
      </c>
      <c r="AR165" s="10">
        <v>0</v>
      </c>
      <c r="AS165" s="9">
        <f ca="1">IFERROR(VLOOKUP(B165,[5]TDSheet!$E$12:$S$404,15,0),0)-IFERROR(VLOOKUP(B165,[5]TDSheet!$E$12:$S$404,11,0),0)</f>
        <v>0</v>
      </c>
      <c r="AT165" s="9">
        <f ca="1">IFERROR(VLOOKUP(B165,[4]TDSheet!$E$12:$AF$599,27,0),0)/1000-IFERROR(VLOOKUP(B165,[4]TDSheet!$E$12:$AF$599,11,0),0)/1000</f>
        <v>12.63245</v>
      </c>
      <c r="AU165" s="1" t="str">
        <f ca="1">VLOOKUP(B165,'[6]Дома Народной'!$E$5:$E$586,1,0)</f>
        <v>Зверева, 4</v>
      </c>
    </row>
    <row r="166" spans="1:47" s="1" customFormat="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9">
        <f ca="1">IFERROR(VLOOKUP($B166,[3]TDSheet!$A$322:$K$595,8,0),0)/1000</f>
        <v>110.82445</v>
      </c>
      <c r="M166" s="9">
        <f ca="1">IFERROR(VLOOKUP($B166,[3]TDSheet!$A$7:$K$320,8,0),0)/1000</f>
        <v>0.35567000000000004</v>
      </c>
      <c r="N166" s="9">
        <v>0</v>
      </c>
      <c r="O166" s="9">
        <f ca="1">IFERROR(VLOOKUP($B166,[3]TDSheet!$A$1495:$K$1749,8,0),0)/1000</f>
        <v>118.04898</v>
      </c>
      <c r="P166" s="9">
        <f ca="1">IFERROR(VLOOKUP($B166,[3]TDSheet!$A$1019:$K$1493,8,0),0)/1000</f>
        <v>15.114709999999999</v>
      </c>
      <c r="Q166" s="9">
        <f ca="1">IFERROR(VLOOKUP($B166,[3]TDSheet!$A$597:$K$1017,8,0),0)/1000</f>
        <v>24.580209999999997</v>
      </c>
      <c r="R166" s="9">
        <f ca="1">ABS(IF(IFERROR(VLOOKUP(B166,[3]TDSheet!$A$322:$K$595,13,0),0)&gt;0,0,IFERROR(VLOOKUP(B166,[3]TDSheet!$A$322:$K$595,13,0),0)))/1000</f>
        <v>0</v>
      </c>
      <c r="S166" s="9">
        <f ca="1">ABS(IF(IFERROR(VLOOKUP(B166,[3]TDSheet!$A$7:$K$320,13,0),0)&gt;0,0,IFERROR(VLOOKUP(B166,[3]TDSheet!$A$7:$K$320,13,0),0)))/1000</f>
        <v>0</v>
      </c>
      <c r="T166" s="9">
        <v>0</v>
      </c>
      <c r="U166" s="9">
        <f ca="1">ABS(IF(IFERROR(VLOOKUP(B166,[3]TDSheet!$A$1495:$K$1749,13,0),0)&gt;0,0,IFERROR(VLOOKUP(B166,[3]TDSheet!$A$1495:$K$1749,13,0),0)))/1000</f>
        <v>0</v>
      </c>
      <c r="V166" s="9">
        <f ca="1">ABS(IF(IFERROR(VLOOKUP(B166,[3]TDSheet!$A$1019:$K$1493,13,0),0)&gt;0,0,IFERROR(VLOOKUP(B166,[3]TDSheet!$A$1019:$K$1493,13,0),0)))/1000</f>
        <v>0</v>
      </c>
      <c r="W166" s="9">
        <f ca="1">ABS(IF(IFERROR(VLOOKUP(B166,[3]TDSheet!$A$597:$K$1017,13,0),0)&gt;0,0,IFERROR(VLOOKUP(B166,[3]TDSheet!$A$597:$K$1017,13,0),0)))/1000</f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f ca="1">IFERROR(VLOOKUP(B166,[4]TDSheet!$E$12:$AF$599,10,0)/1000,0)+IFERROR(VLOOKUP(B166,[5]TDSheet!$E$12:$N$404,10,0)/1000,0)</f>
        <v>49.104280000000003</v>
      </c>
      <c r="AO166" s="10">
        <v>0</v>
      </c>
      <c r="AP166" s="9">
        <f ca="1">IFERROR(VLOOKUP(B166,[4]TDSheet!$E$12:$AF$599,27,0),0)/1000+IFERROR(VLOOKUP(B166,[5]TDSheet!$E$12:$S$404,15,0),0)</f>
        <v>1785.8947300000002</v>
      </c>
      <c r="AQ166" s="9">
        <f ca="1">ABS(IF(IFERROR(VLOOKUP(B166,[4]TDSheet!$E$12:$AF$599,28,0),0)&gt;0,0,IFERROR(VLOOKUP(B166,[4]TDSheet!$E$12:$AF$599,28,0),0)))/1000+ABS(IF(IFERROR(VLOOKUP(B166,[5]TDSheet!$E$12:$T$404,16,0),0)&gt;0,0,IFERROR(VLOOKUP(B166,[5]TDSheet!$E$12:$T$404,16,0),0)))/1000</f>
        <v>263.48647999999997</v>
      </c>
      <c r="AR166" s="10">
        <v>0</v>
      </c>
      <c r="AS166" s="9">
        <f ca="1">IFERROR(VLOOKUP(B166,[5]TDSheet!$E$12:$S$404,15,0),0)-IFERROR(VLOOKUP(B166,[5]TDSheet!$E$12:$S$404,11,0),0)</f>
        <v>605</v>
      </c>
      <c r="AT166" s="9">
        <f ca="1">IFERROR(VLOOKUP(B166,[4]TDSheet!$E$12:$AF$599,27,0),0)/1000-IFERROR(VLOOKUP(B166,[4]TDSheet!$E$12:$AF$599,11,0),0)/1000</f>
        <v>40.224299999999999</v>
      </c>
      <c r="AU166" s="1" t="str">
        <f ca="1">VLOOKUP(B166,'[6]Дома Народной'!$E$5:$E$586,1,0)</f>
        <v>Иркутской 30-й дивизии, 48-а</v>
      </c>
    </row>
    <row r="167" spans="1:47" s="1" customFormat="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9">
        <f ca="1">IFERROR(VLOOKUP($B167,[3]TDSheet!$A$322:$K$595,8,0),0)/1000</f>
        <v>48.475529999999999</v>
      </c>
      <c r="M167" s="9">
        <f ca="1">IFERROR(VLOOKUP($B167,[3]TDSheet!$A$7:$K$320,8,0),0)/1000</f>
        <v>0.35567000000000004</v>
      </c>
      <c r="N167" s="9">
        <v>0</v>
      </c>
      <c r="O167" s="9">
        <f ca="1">IFERROR(VLOOKUP($B167,[3]TDSheet!$A$1495:$K$1749,8,0),0)/1000</f>
        <v>50.445169999999997</v>
      </c>
      <c r="P167" s="9">
        <f ca="1">IFERROR(VLOOKUP($B167,[3]TDSheet!$A$1019:$K$1493,8,0),0)/1000</f>
        <v>3.9590199999999998</v>
      </c>
      <c r="Q167" s="9">
        <f ca="1">IFERROR(VLOOKUP($B167,[3]TDSheet!$A$597:$K$1017,8,0),0)/1000</f>
        <v>5.3766000000000007</v>
      </c>
      <c r="R167" s="9">
        <f ca="1">ABS(IF(IFERROR(VLOOKUP(B167,[3]TDSheet!$A$322:$K$595,13,0),0)&gt;0,0,IFERROR(VLOOKUP(B167,[3]TDSheet!$A$322:$K$595,13,0),0)))/1000</f>
        <v>0</v>
      </c>
      <c r="S167" s="9">
        <f ca="1">ABS(IF(IFERROR(VLOOKUP(B167,[3]TDSheet!$A$7:$K$320,13,0),0)&gt;0,0,IFERROR(VLOOKUP(B167,[3]TDSheet!$A$7:$K$320,13,0),0)))/1000</f>
        <v>0</v>
      </c>
      <c r="T167" s="9">
        <v>0</v>
      </c>
      <c r="U167" s="9">
        <f ca="1">ABS(IF(IFERROR(VLOOKUP(B167,[3]TDSheet!$A$1495:$K$1749,13,0),0)&gt;0,0,IFERROR(VLOOKUP(B167,[3]TDSheet!$A$1495:$K$1749,13,0),0)))/1000</f>
        <v>0</v>
      </c>
      <c r="V167" s="9">
        <f ca="1">ABS(IF(IFERROR(VLOOKUP(B167,[3]TDSheet!$A$1019:$K$1493,13,0),0)&gt;0,0,IFERROR(VLOOKUP(B167,[3]TDSheet!$A$1019:$K$1493,13,0),0)))/1000</f>
        <v>0</v>
      </c>
      <c r="W167" s="9">
        <f ca="1">ABS(IF(IFERROR(VLOOKUP(B167,[3]TDSheet!$A$597:$K$1017,13,0),0)&gt;0,0,IFERROR(VLOOKUP(B167,[3]TDSheet!$A$597:$K$1017,13,0),0)))/1000</f>
        <v>0</v>
      </c>
      <c r="X167" s="10">
        <v>10.51</v>
      </c>
      <c r="Y167" s="10">
        <v>0</v>
      </c>
      <c r="Z167" s="10">
        <v>0</v>
      </c>
      <c r="AA167" s="10">
        <v>1.33</v>
      </c>
      <c r="AB167" s="10">
        <v>1.06</v>
      </c>
      <c r="AC167" s="10">
        <v>1.42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f ca="1">IFERROR(VLOOKUP(B167,[4]TDSheet!$E$12:$AF$599,10,0)/1000,0)+IFERROR(VLOOKUP(B167,[5]TDSheet!$E$12:$N$404,10,0)/1000,0)</f>
        <v>16.64648</v>
      </c>
      <c r="AO167" s="10">
        <v>0</v>
      </c>
      <c r="AP167" s="9">
        <f ca="1">IFERROR(VLOOKUP(B167,[4]TDSheet!$E$12:$AF$599,27,0),0)/1000+IFERROR(VLOOKUP(B167,[5]TDSheet!$E$12:$S$404,15,0),0)</f>
        <v>400.23759999999999</v>
      </c>
      <c r="AQ167" s="9">
        <f ca="1">ABS(IF(IFERROR(VLOOKUP(B167,[4]TDSheet!$E$12:$AF$599,28,0),0)&gt;0,0,IFERROR(VLOOKUP(B167,[4]TDSheet!$E$12:$AF$599,28,0),0)))/1000+ABS(IF(IFERROR(VLOOKUP(B167,[5]TDSheet!$E$12:$T$404,16,0),0)&gt;0,0,IFERROR(VLOOKUP(B167,[5]TDSheet!$E$12:$T$404,16,0),0)))/1000</f>
        <v>37.836680000000001</v>
      </c>
      <c r="AR167" s="10">
        <v>0</v>
      </c>
      <c r="AS167" s="9">
        <f ca="1">IFERROR(VLOOKUP(B167,[5]TDSheet!$E$12:$S$404,15,0),0)-IFERROR(VLOOKUP(B167,[5]TDSheet!$E$12:$S$404,11,0),0)</f>
        <v>0</v>
      </c>
      <c r="AT167" s="9">
        <f ca="1">IFERROR(VLOOKUP(B167,[4]TDSheet!$E$12:$AF$599,27,0),0)/1000-IFERROR(VLOOKUP(B167,[4]TDSheet!$E$12:$AF$599,11,0),0)/1000</f>
        <v>17.287889999999997</v>
      </c>
      <c r="AU167" s="1" t="str">
        <f ca="1">VLOOKUP(B167,'[6]Дома Народной'!$E$5:$E$586,1,0)</f>
        <v>Иркутской 30-й дивизии, 48-б</v>
      </c>
    </row>
    <row r="168" spans="1:47" s="1" customFormat="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9">
        <f ca="1">IFERROR(VLOOKUP($B168,[3]TDSheet!$A$322:$K$595,8,0),0)/1000</f>
        <v>0</v>
      </c>
      <c r="M168" s="9">
        <f ca="1">IFERROR(VLOOKUP($B168,[3]TDSheet!$A$7:$K$320,8,0),0)/1000</f>
        <v>0</v>
      </c>
      <c r="N168" s="9">
        <v>0</v>
      </c>
      <c r="O168" s="9">
        <f ca="1">IFERROR(VLOOKUP($B168,[3]TDSheet!$A$1495:$K$1749,8,0),0)/1000</f>
        <v>0</v>
      </c>
      <c r="P168" s="9">
        <f ca="1">IFERROR(VLOOKUP($B168,[3]TDSheet!$A$1019:$K$1493,8,0),0)/1000</f>
        <v>2.60243</v>
      </c>
      <c r="Q168" s="9">
        <f ca="1">IFERROR(VLOOKUP($B168,[3]TDSheet!$A$597:$K$1017,8,0),0)/1000</f>
        <v>0</v>
      </c>
      <c r="R168" s="9">
        <f ca="1">ABS(IF(IFERROR(VLOOKUP(B168,[3]TDSheet!$A$322:$K$595,13,0),0)&gt;0,0,IFERROR(VLOOKUP(B168,[3]TDSheet!$A$322:$K$595,13,0),0)))/1000</f>
        <v>0</v>
      </c>
      <c r="S168" s="9">
        <f ca="1">ABS(IF(IFERROR(VLOOKUP(B168,[3]TDSheet!$A$7:$K$320,13,0),0)&gt;0,0,IFERROR(VLOOKUP(B168,[3]TDSheet!$A$7:$K$320,13,0),0)))/1000</f>
        <v>0</v>
      </c>
      <c r="T168" s="9">
        <v>0</v>
      </c>
      <c r="U168" s="9">
        <f ca="1">ABS(IF(IFERROR(VLOOKUP(B168,[3]TDSheet!$A$1495:$K$1749,13,0),0)&gt;0,0,IFERROR(VLOOKUP(B168,[3]TDSheet!$A$1495:$K$1749,13,0),0)))/1000</f>
        <v>0</v>
      </c>
      <c r="V168" s="9">
        <f ca="1">ABS(IF(IFERROR(VLOOKUP(B168,[3]TDSheet!$A$1019:$K$1493,13,0),0)&gt;0,0,IFERROR(VLOOKUP(B168,[3]TDSheet!$A$1019:$K$1493,13,0),0)))/1000</f>
        <v>0</v>
      </c>
      <c r="W168" s="9">
        <f ca="1">ABS(IF(IFERROR(VLOOKUP(B168,[3]TDSheet!$A$597:$K$1017,13,0),0)&gt;0,0,IFERROR(VLOOKUP(B168,[3]TDSheet!$A$597:$K$1017,13,0),0)))/1000</f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0.26</v>
      </c>
      <c r="AC168" s="10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f ca="1">IFERROR(VLOOKUP(B168,[4]TDSheet!$E$12:$AF$599,10,0)/1000,0)+IFERROR(VLOOKUP(B168,[5]TDSheet!$E$12:$N$404,10,0)/1000,0)</f>
        <v>13.295810000000001</v>
      </c>
      <c r="AO168" s="10">
        <v>0</v>
      </c>
      <c r="AP168" s="9">
        <f ca="1">IFERROR(VLOOKUP(B168,[4]TDSheet!$E$12:$AF$599,27,0),0)/1000+IFERROR(VLOOKUP(B168,[5]TDSheet!$E$12:$S$404,15,0),0)</f>
        <v>61.68168</v>
      </c>
      <c r="AQ168" s="9">
        <f ca="1">ABS(IF(IFERROR(VLOOKUP(B168,[4]TDSheet!$E$12:$AF$599,28,0),0)&gt;0,0,IFERROR(VLOOKUP(B168,[4]TDSheet!$E$12:$AF$599,28,0),0)))/1000+ABS(IF(IFERROR(VLOOKUP(B168,[5]TDSheet!$E$12:$T$404,16,0),0)&gt;0,0,IFERROR(VLOOKUP(B168,[5]TDSheet!$E$12:$T$404,16,0),0)))/1000</f>
        <v>40.934309999999996</v>
      </c>
      <c r="AR168" s="10">
        <v>0</v>
      </c>
      <c r="AS168" s="9">
        <f ca="1">IFERROR(VLOOKUP(B168,[5]TDSheet!$E$12:$S$404,15,0),0)-IFERROR(VLOOKUP(B168,[5]TDSheet!$E$12:$S$404,11,0),0)</f>
        <v>0</v>
      </c>
      <c r="AT168" s="9">
        <f ca="1">IFERROR(VLOOKUP(B168,[4]TDSheet!$E$12:$AF$599,27,0),0)/1000-IFERROR(VLOOKUP(B168,[4]TDSheet!$E$12:$AF$599,11,0),0)/1000</f>
        <v>31.347340000000003</v>
      </c>
      <c r="AU168" s="1" t="str">
        <f ca="1">VLOOKUP(B168,'[6]Дома Народной'!$E$5:$E$586,1,0)</f>
        <v>Карла Либкнехта, 106</v>
      </c>
    </row>
    <row r="169" spans="1:47" s="1" customFormat="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9">
        <f ca="1">IFERROR(VLOOKUP($B169,[3]TDSheet!$A$322:$K$595,8,0),0)/1000</f>
        <v>0</v>
      </c>
      <c r="M169" s="9">
        <f ca="1">IFERROR(VLOOKUP($B169,[3]TDSheet!$A$7:$K$320,8,0),0)/1000</f>
        <v>0</v>
      </c>
      <c r="N169" s="9">
        <v>0</v>
      </c>
      <c r="O169" s="9">
        <f ca="1">IFERROR(VLOOKUP($B169,[3]TDSheet!$A$1495:$K$1749,8,0),0)/1000</f>
        <v>0</v>
      </c>
      <c r="P169" s="9">
        <f ca="1">IFERROR(VLOOKUP($B169,[3]TDSheet!$A$1019:$K$1493,8,0),0)/1000</f>
        <v>1.53331</v>
      </c>
      <c r="Q169" s="9">
        <f ca="1">IFERROR(VLOOKUP($B169,[3]TDSheet!$A$597:$K$1017,8,0),0)/1000</f>
        <v>0</v>
      </c>
      <c r="R169" s="9">
        <f ca="1">ABS(IF(IFERROR(VLOOKUP(B169,[3]TDSheet!$A$322:$K$595,13,0),0)&gt;0,0,IFERROR(VLOOKUP(B169,[3]TDSheet!$A$322:$K$595,13,0),0)))/1000</f>
        <v>0</v>
      </c>
      <c r="S169" s="9">
        <f ca="1">ABS(IF(IFERROR(VLOOKUP(B169,[3]TDSheet!$A$7:$K$320,13,0),0)&gt;0,0,IFERROR(VLOOKUP(B169,[3]TDSheet!$A$7:$K$320,13,0),0)))/1000</f>
        <v>0</v>
      </c>
      <c r="T169" s="9">
        <v>0</v>
      </c>
      <c r="U169" s="9">
        <f ca="1">ABS(IF(IFERROR(VLOOKUP(B169,[3]TDSheet!$A$1495:$K$1749,13,0),0)&gt;0,0,IFERROR(VLOOKUP(B169,[3]TDSheet!$A$1495:$K$1749,13,0),0)))/1000</f>
        <v>0</v>
      </c>
      <c r="V169" s="9">
        <f ca="1">ABS(IF(IFERROR(VLOOKUP(B169,[3]TDSheet!$A$1019:$K$1493,13,0),0)&gt;0,0,IFERROR(VLOOKUP(B169,[3]TDSheet!$A$1019:$K$1493,13,0),0)))/1000</f>
        <v>0</v>
      </c>
      <c r="W169" s="9">
        <f ca="1">ABS(IF(IFERROR(VLOOKUP(B169,[3]TDSheet!$A$597:$K$1017,13,0),0)&gt;0,0,IFERROR(VLOOKUP(B169,[3]TDSheet!$A$597:$K$1017,13,0),0)))/1000</f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0.36</v>
      </c>
      <c r="AC169" s="10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f ca="1">IFERROR(VLOOKUP(B169,[4]TDSheet!$E$12:$AF$599,10,0)/1000,0)+IFERROR(VLOOKUP(B169,[5]TDSheet!$E$12:$N$404,10,0)/1000,0)</f>
        <v>17.891779999999997</v>
      </c>
      <c r="AO169" s="10">
        <v>0</v>
      </c>
      <c r="AP169" s="9">
        <f ca="1">IFERROR(VLOOKUP(B169,[4]TDSheet!$E$12:$AF$599,27,0),0)/1000+IFERROR(VLOOKUP(B169,[5]TDSheet!$E$12:$S$404,15,0),0)</f>
        <v>14.435639999999999</v>
      </c>
      <c r="AQ169" s="9">
        <f ca="1">ABS(IF(IFERROR(VLOOKUP(B169,[4]TDSheet!$E$12:$AF$599,28,0),0)&gt;0,0,IFERROR(VLOOKUP(B169,[4]TDSheet!$E$12:$AF$599,28,0),0)))/1000+ABS(IF(IFERROR(VLOOKUP(B169,[5]TDSheet!$E$12:$T$404,16,0),0)&gt;0,0,IFERROR(VLOOKUP(B169,[5]TDSheet!$E$12:$T$404,16,0),0)))/1000</f>
        <v>0</v>
      </c>
      <c r="AR169" s="10">
        <v>0</v>
      </c>
      <c r="AS169" s="9">
        <f ca="1">IFERROR(VLOOKUP(B169,[5]TDSheet!$E$12:$S$404,15,0),0)-IFERROR(VLOOKUP(B169,[5]TDSheet!$E$12:$S$404,11,0),0)</f>
        <v>0</v>
      </c>
      <c r="AT169" s="9">
        <f ca="1">IFERROR(VLOOKUP(B169,[4]TDSheet!$E$12:$AF$599,27,0),0)/1000-IFERROR(VLOOKUP(B169,[4]TDSheet!$E$12:$AF$599,11,0),0)/1000</f>
        <v>13.00431</v>
      </c>
      <c r="AU169" s="1" t="str">
        <f ca="1">VLOOKUP(B169,'[6]Дома Народной'!$E$5:$E$586,1,0)</f>
        <v>Карла Либкнехта, 109</v>
      </c>
    </row>
    <row r="170" spans="1:47" s="1" customFormat="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9">
        <f ca="1">IFERROR(VLOOKUP($B170,[3]TDSheet!$A$322:$K$595,8,0),0)/1000</f>
        <v>0</v>
      </c>
      <c r="M170" s="9">
        <f ca="1">IFERROR(VLOOKUP($B170,[3]TDSheet!$A$7:$K$320,8,0),0)/1000</f>
        <v>0</v>
      </c>
      <c r="N170" s="9">
        <v>0</v>
      </c>
      <c r="O170" s="9">
        <f ca="1">IFERROR(VLOOKUP($B170,[3]TDSheet!$A$1495:$K$1749,8,0),0)/1000</f>
        <v>0</v>
      </c>
      <c r="P170" s="9">
        <f ca="1">IFERROR(VLOOKUP($B170,[3]TDSheet!$A$1019:$K$1493,8,0),0)/1000</f>
        <v>0.95804999999999996</v>
      </c>
      <c r="Q170" s="9">
        <f ca="1">IFERROR(VLOOKUP($B170,[3]TDSheet!$A$597:$K$1017,8,0),0)/1000</f>
        <v>0</v>
      </c>
      <c r="R170" s="9">
        <f ca="1">ABS(IF(IFERROR(VLOOKUP(B170,[3]TDSheet!$A$322:$K$595,13,0),0)&gt;0,0,IFERROR(VLOOKUP(B170,[3]TDSheet!$A$322:$K$595,13,0),0)))/1000</f>
        <v>0</v>
      </c>
      <c r="S170" s="9">
        <f ca="1">ABS(IF(IFERROR(VLOOKUP(B170,[3]TDSheet!$A$7:$K$320,13,0),0)&gt;0,0,IFERROR(VLOOKUP(B170,[3]TDSheet!$A$7:$K$320,13,0),0)))/1000</f>
        <v>0</v>
      </c>
      <c r="T170" s="9">
        <v>0</v>
      </c>
      <c r="U170" s="9">
        <f ca="1">ABS(IF(IFERROR(VLOOKUP(B170,[3]TDSheet!$A$1495:$K$1749,13,0),0)&gt;0,0,IFERROR(VLOOKUP(B170,[3]TDSheet!$A$1495:$K$1749,13,0),0)))/1000</f>
        <v>0</v>
      </c>
      <c r="V170" s="9">
        <f ca="1">ABS(IF(IFERROR(VLOOKUP(B170,[3]TDSheet!$A$1019:$K$1493,13,0),0)&gt;0,0,IFERROR(VLOOKUP(B170,[3]TDSheet!$A$1019:$K$1493,13,0),0)))/1000</f>
        <v>0</v>
      </c>
      <c r="W170" s="9">
        <f ca="1">ABS(IF(IFERROR(VLOOKUP(B170,[3]TDSheet!$A$597:$K$1017,13,0),0)&gt;0,0,IFERROR(VLOOKUP(B170,[3]TDSheet!$A$597:$K$1017,13,0),0)))/1000</f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0.12</v>
      </c>
      <c r="AC170" s="10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f ca="1">IFERROR(VLOOKUP(B170,[4]TDSheet!$E$12:$AF$599,10,0)/1000,0)+IFERROR(VLOOKUP(B170,[5]TDSheet!$E$12:$N$404,10,0)/1000,0)</f>
        <v>16.628990000000002</v>
      </c>
      <c r="AO170" s="10">
        <v>0</v>
      </c>
      <c r="AP170" s="9">
        <f ca="1">IFERROR(VLOOKUP(B170,[4]TDSheet!$E$12:$AF$599,27,0),0)/1000+IFERROR(VLOOKUP(B170,[5]TDSheet!$E$12:$S$404,15,0),0)</f>
        <v>13.98319</v>
      </c>
      <c r="AQ170" s="9">
        <f ca="1">ABS(IF(IFERROR(VLOOKUP(B170,[4]TDSheet!$E$12:$AF$599,28,0),0)&gt;0,0,IFERROR(VLOOKUP(B170,[4]TDSheet!$E$12:$AF$599,28,0),0)))/1000+ABS(IF(IFERROR(VLOOKUP(B170,[5]TDSheet!$E$12:$T$404,16,0),0)&gt;0,0,IFERROR(VLOOKUP(B170,[5]TDSheet!$E$12:$T$404,16,0),0)))/1000</f>
        <v>0</v>
      </c>
      <c r="AR170" s="10">
        <v>0</v>
      </c>
      <c r="AS170" s="9">
        <f ca="1">IFERROR(VLOOKUP(B170,[5]TDSheet!$E$12:$S$404,15,0),0)-IFERROR(VLOOKUP(B170,[5]TDSheet!$E$12:$S$404,11,0),0)</f>
        <v>0</v>
      </c>
      <c r="AT170" s="9">
        <f ca="1">IFERROR(VLOOKUP(B170,[4]TDSheet!$E$12:$AF$599,27,0),0)/1000-IFERROR(VLOOKUP(B170,[4]TDSheet!$E$12:$AF$599,11,0),0)/1000</f>
        <v>12.65287</v>
      </c>
      <c r="AU170" s="1" t="str">
        <f ca="1">VLOOKUP(B170,'[6]Дома Народной'!$E$5:$E$586,1,0)</f>
        <v>Карла Либкнехта, 111</v>
      </c>
    </row>
    <row r="171" spans="1:47" s="1" customFormat="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9">
        <f ca="1">IFERROR(VLOOKUP($B171,[3]TDSheet!$A$322:$K$595,8,0),0)/1000</f>
        <v>0</v>
      </c>
      <c r="M171" s="9">
        <f ca="1">IFERROR(VLOOKUP($B171,[3]TDSheet!$A$7:$K$320,8,0),0)/1000</f>
        <v>0</v>
      </c>
      <c r="N171" s="9">
        <v>0</v>
      </c>
      <c r="O171" s="9">
        <f ca="1">IFERROR(VLOOKUP($B171,[3]TDSheet!$A$1495:$K$1749,8,0),0)/1000</f>
        <v>0</v>
      </c>
      <c r="P171" s="9">
        <f ca="1">IFERROR(VLOOKUP($B171,[3]TDSheet!$A$1019:$K$1493,8,0),0)/1000</f>
        <v>0.27492</v>
      </c>
      <c r="Q171" s="9">
        <f ca="1">IFERROR(VLOOKUP($B171,[3]TDSheet!$A$597:$K$1017,8,0),0)/1000</f>
        <v>0</v>
      </c>
      <c r="R171" s="9">
        <f ca="1">ABS(IF(IFERROR(VLOOKUP(B171,[3]TDSheet!$A$322:$K$595,13,0),0)&gt;0,0,IFERROR(VLOOKUP(B171,[3]TDSheet!$A$322:$K$595,13,0),0)))/1000</f>
        <v>0</v>
      </c>
      <c r="S171" s="9">
        <f ca="1">ABS(IF(IFERROR(VLOOKUP(B171,[3]TDSheet!$A$7:$K$320,13,0),0)&gt;0,0,IFERROR(VLOOKUP(B171,[3]TDSheet!$A$7:$K$320,13,0),0)))/1000</f>
        <v>0</v>
      </c>
      <c r="T171" s="9">
        <v>0</v>
      </c>
      <c r="U171" s="9">
        <f ca="1">ABS(IF(IFERROR(VLOOKUP(B171,[3]TDSheet!$A$1495:$K$1749,13,0),0)&gt;0,0,IFERROR(VLOOKUP(B171,[3]TDSheet!$A$1495:$K$1749,13,0),0)))/1000</f>
        <v>0</v>
      </c>
      <c r="V171" s="9">
        <f ca="1">ABS(IF(IFERROR(VLOOKUP(B171,[3]TDSheet!$A$1019:$K$1493,13,0),0)&gt;0,0,IFERROR(VLOOKUP(B171,[3]TDSheet!$A$1019:$K$1493,13,0),0)))/1000</f>
        <v>0</v>
      </c>
      <c r="W171" s="9">
        <f ca="1">ABS(IF(IFERROR(VLOOKUP(B171,[3]TDSheet!$A$597:$K$1017,13,0),0)&gt;0,0,IFERROR(VLOOKUP(B171,[3]TDSheet!$A$597:$K$1017,13,0),0)))/1000</f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f ca="1">IFERROR(VLOOKUP(B171,[4]TDSheet!$E$12:$AF$599,10,0)/1000,0)+IFERROR(VLOOKUP(B171,[5]TDSheet!$E$12:$N$404,10,0)/1000,0)</f>
        <v>0</v>
      </c>
      <c r="AO171" s="10">
        <v>0</v>
      </c>
      <c r="AP171" s="9">
        <f ca="1">IFERROR(VLOOKUP(B171,[4]TDSheet!$E$12:$AF$599,27,0),0)/1000+IFERROR(VLOOKUP(B171,[5]TDSheet!$E$12:$S$404,15,0),0)</f>
        <v>17.61131</v>
      </c>
      <c r="AQ171" s="9">
        <f ca="1">ABS(IF(IFERROR(VLOOKUP(B171,[4]TDSheet!$E$12:$AF$599,28,0),0)&gt;0,0,IFERROR(VLOOKUP(B171,[4]TDSheet!$E$12:$AF$599,28,0),0)))/1000+ABS(IF(IFERROR(VLOOKUP(B171,[5]TDSheet!$E$12:$T$404,16,0),0)&gt;0,0,IFERROR(VLOOKUP(B171,[5]TDSheet!$E$12:$T$404,16,0),0)))/1000</f>
        <v>34.347610000000003</v>
      </c>
      <c r="AR171" s="10">
        <v>0</v>
      </c>
      <c r="AS171" s="9">
        <f ca="1">IFERROR(VLOOKUP(B171,[5]TDSheet!$E$12:$S$404,15,0),0)-IFERROR(VLOOKUP(B171,[5]TDSheet!$E$12:$S$404,11,0),0)</f>
        <v>0</v>
      </c>
      <c r="AT171" s="9">
        <f ca="1">IFERROR(VLOOKUP(B171,[4]TDSheet!$E$12:$AF$599,27,0),0)/1000-IFERROR(VLOOKUP(B171,[4]TDSheet!$E$12:$AF$599,11,0),0)/1000</f>
        <v>17.61131</v>
      </c>
      <c r="AU171" s="1" t="str">
        <f ca="1">VLOOKUP(B171,'[6]Дома Народной'!$E$5:$E$586,1,0)</f>
        <v>Карла Либкнехта, 113</v>
      </c>
    </row>
    <row r="172" spans="1:47" s="1" customFormat="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9">
        <f ca="1">IFERROR(VLOOKUP($B172,[3]TDSheet!$A$322:$K$595,8,0),0)/1000</f>
        <v>122.05078</v>
      </c>
      <c r="M172" s="9">
        <f ca="1">IFERROR(VLOOKUP($B172,[3]TDSheet!$A$7:$K$320,8,0),0)/1000</f>
        <v>5.1318700000000002</v>
      </c>
      <c r="N172" s="9">
        <v>0</v>
      </c>
      <c r="O172" s="9">
        <f ca="1">IFERROR(VLOOKUP($B172,[3]TDSheet!$A$1495:$K$1749,8,0),0)/1000</f>
        <v>102.21222</v>
      </c>
      <c r="P172" s="9">
        <f ca="1">IFERROR(VLOOKUP($B172,[3]TDSheet!$A$1019:$K$1493,8,0),0)/1000</f>
        <v>7.4341499999999998</v>
      </c>
      <c r="Q172" s="9">
        <f ca="1">IFERROR(VLOOKUP($B172,[3]TDSheet!$A$597:$K$1017,8,0),0)/1000</f>
        <v>10.22922</v>
      </c>
      <c r="R172" s="9">
        <f ca="1">ABS(IF(IFERROR(VLOOKUP(B172,[3]TDSheet!$A$322:$K$595,13,0),0)&gt;0,0,IFERROR(VLOOKUP(B172,[3]TDSheet!$A$322:$K$595,13,0),0)))/1000</f>
        <v>0</v>
      </c>
      <c r="S172" s="9">
        <f ca="1">ABS(IF(IFERROR(VLOOKUP(B172,[3]TDSheet!$A$7:$K$320,13,0),0)&gt;0,0,IFERROR(VLOOKUP(B172,[3]TDSheet!$A$7:$K$320,13,0),0)))/1000</f>
        <v>0</v>
      </c>
      <c r="T172" s="9">
        <v>0</v>
      </c>
      <c r="U172" s="9">
        <f ca="1">ABS(IF(IFERROR(VLOOKUP(B172,[3]TDSheet!$A$1495:$K$1749,13,0),0)&gt;0,0,IFERROR(VLOOKUP(B172,[3]TDSheet!$A$1495:$K$1749,13,0),0)))/1000</f>
        <v>0</v>
      </c>
      <c r="V172" s="9">
        <f ca="1">ABS(IF(IFERROR(VLOOKUP(B172,[3]TDSheet!$A$1019:$K$1493,13,0),0)&gt;0,0,IFERROR(VLOOKUP(B172,[3]TDSheet!$A$1019:$K$1493,13,0),0)))/1000</f>
        <v>0</v>
      </c>
      <c r="W172" s="9">
        <f ca="1">ABS(IF(IFERROR(VLOOKUP(B172,[3]TDSheet!$A$597:$K$1017,13,0),0)&gt;0,0,IFERROR(VLOOKUP(B172,[3]TDSheet!$A$597:$K$1017,13,0),0)))/1000</f>
        <v>0</v>
      </c>
      <c r="X172" s="10">
        <v>39.57</v>
      </c>
      <c r="Y172" s="10">
        <v>0</v>
      </c>
      <c r="Z172" s="10">
        <v>0</v>
      </c>
      <c r="AA172" s="10">
        <v>7.45</v>
      </c>
      <c r="AB172" s="10">
        <v>2.09</v>
      </c>
      <c r="AC172" s="10">
        <v>3.5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f ca="1">IFERROR(VLOOKUP(B172,[4]TDSheet!$E$12:$AF$599,10,0)/1000,0)+IFERROR(VLOOKUP(B172,[5]TDSheet!$E$12:$N$404,10,0)/1000,0)</f>
        <v>63.840129999999995</v>
      </c>
      <c r="AO172" s="10">
        <v>0</v>
      </c>
      <c r="AP172" s="9">
        <f ca="1">IFERROR(VLOOKUP(B172,[4]TDSheet!$E$12:$AF$599,27,0),0)/1000+IFERROR(VLOOKUP(B172,[5]TDSheet!$E$12:$S$404,15,0),0)</f>
        <v>1686.7266500000001</v>
      </c>
      <c r="AQ172" s="9">
        <f ca="1">ABS(IF(IFERROR(VLOOKUP(B172,[4]TDSheet!$E$12:$AF$599,28,0),0)&gt;0,0,IFERROR(VLOOKUP(B172,[4]TDSheet!$E$12:$AF$599,28,0),0)))/1000+ABS(IF(IFERROR(VLOOKUP(B172,[5]TDSheet!$E$12:$T$404,16,0),0)&gt;0,0,IFERROR(VLOOKUP(B172,[5]TDSheet!$E$12:$T$404,16,0),0)))/1000</f>
        <v>36.362540000000003</v>
      </c>
      <c r="AR172" s="10">
        <v>0</v>
      </c>
      <c r="AS172" s="9">
        <f ca="1">IFERROR(VLOOKUP(B172,[5]TDSheet!$E$12:$S$404,15,0),0)-IFERROR(VLOOKUP(B172,[5]TDSheet!$E$12:$S$404,11,0),0)</f>
        <v>0</v>
      </c>
      <c r="AT172" s="9">
        <f ca="1">IFERROR(VLOOKUP(B172,[4]TDSheet!$E$12:$AF$599,27,0),0)/1000-IFERROR(VLOOKUP(B172,[4]TDSheet!$E$12:$AF$599,11,0),0)/1000</f>
        <v>40.771910000000005</v>
      </c>
      <c r="AU172" s="1" t="str">
        <f ca="1">VLOOKUP(B172,'[6]Дома Народной'!$E$5:$E$586,1,0)</f>
        <v>Карла Либкнехта, 130</v>
      </c>
    </row>
    <row r="173" spans="1:47" s="1" customFormat="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9">
        <f ca="1">IFERROR(VLOOKUP($B173,[3]TDSheet!$A$322:$K$595,8,0),0)/1000</f>
        <v>187.09645</v>
      </c>
      <c r="M173" s="9">
        <f ca="1">IFERROR(VLOOKUP($B173,[3]TDSheet!$A$7:$K$320,8,0),0)/1000</f>
        <v>0.95774999999999999</v>
      </c>
      <c r="N173" s="9">
        <v>0</v>
      </c>
      <c r="O173" s="9">
        <f ca="1">IFERROR(VLOOKUP($B173,[3]TDSheet!$A$1495:$K$1749,8,0),0)/1000</f>
        <v>102.76934</v>
      </c>
      <c r="P173" s="9">
        <f ca="1">IFERROR(VLOOKUP($B173,[3]TDSheet!$A$1019:$K$1493,8,0),0)/1000</f>
        <v>18.20579</v>
      </c>
      <c r="Q173" s="9">
        <f ca="1">IFERROR(VLOOKUP($B173,[3]TDSheet!$A$597:$K$1017,8,0),0)/1000</f>
        <v>17.3888</v>
      </c>
      <c r="R173" s="9">
        <f ca="1">ABS(IF(IFERROR(VLOOKUP(B173,[3]TDSheet!$A$322:$K$595,13,0),0)&gt;0,0,IFERROR(VLOOKUP(B173,[3]TDSheet!$A$322:$K$595,13,0),0)))/1000</f>
        <v>0</v>
      </c>
      <c r="S173" s="9">
        <f ca="1">ABS(IF(IFERROR(VLOOKUP(B173,[3]TDSheet!$A$7:$K$320,13,0),0)&gt;0,0,IFERROR(VLOOKUP(B173,[3]TDSheet!$A$7:$K$320,13,0),0)))/1000</f>
        <v>0</v>
      </c>
      <c r="T173" s="9">
        <v>0</v>
      </c>
      <c r="U173" s="9">
        <f ca="1">ABS(IF(IFERROR(VLOOKUP(B173,[3]TDSheet!$A$1495:$K$1749,13,0),0)&gt;0,0,IFERROR(VLOOKUP(B173,[3]TDSheet!$A$1495:$K$1749,13,0),0)))/1000</f>
        <v>0</v>
      </c>
      <c r="V173" s="9">
        <f ca="1">ABS(IF(IFERROR(VLOOKUP(B173,[3]TDSheet!$A$1019:$K$1493,13,0),0)&gt;0,0,IFERROR(VLOOKUP(B173,[3]TDSheet!$A$1019:$K$1493,13,0),0)))/1000</f>
        <v>0</v>
      </c>
      <c r="W173" s="9">
        <f ca="1">ABS(IF(IFERROR(VLOOKUP(B173,[3]TDSheet!$A$597:$K$1017,13,0),0)&gt;0,0,IFERROR(VLOOKUP(B173,[3]TDSheet!$A$597:$K$1017,13,0),0)))/1000</f>
        <v>0</v>
      </c>
      <c r="X173" s="10">
        <v>176.52</v>
      </c>
      <c r="Y173" s="10">
        <v>45.15</v>
      </c>
      <c r="Z173" s="10">
        <v>0</v>
      </c>
      <c r="AA173" s="10">
        <v>43.52</v>
      </c>
      <c r="AB173" s="10">
        <v>14.63</v>
      </c>
      <c r="AC173" s="10">
        <v>23.16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f ca="1">IFERROR(VLOOKUP(B173,[4]TDSheet!$E$12:$AF$599,10,0)/1000,0)+IFERROR(VLOOKUP(B173,[5]TDSheet!$E$12:$N$404,10,0)/1000,0)</f>
        <v>95.546750000000003</v>
      </c>
      <c r="AO173" s="10">
        <v>0</v>
      </c>
      <c r="AP173" s="9">
        <f ca="1">IFERROR(VLOOKUP(B173,[4]TDSheet!$E$12:$AF$599,27,0),0)/1000+IFERROR(VLOOKUP(B173,[5]TDSheet!$E$12:$S$404,15,0),0)</f>
        <v>200.35692999999998</v>
      </c>
      <c r="AQ173" s="9">
        <f ca="1">ABS(IF(IFERROR(VLOOKUP(B173,[4]TDSheet!$E$12:$AF$599,28,0),0)&gt;0,0,IFERROR(VLOOKUP(B173,[4]TDSheet!$E$12:$AF$599,28,0),0)))/1000+ABS(IF(IFERROR(VLOOKUP(B173,[5]TDSheet!$E$12:$T$404,16,0),0)&gt;0,0,IFERROR(VLOOKUP(B173,[5]TDSheet!$E$12:$T$404,16,0),0)))/1000</f>
        <v>218.52685000000002</v>
      </c>
      <c r="AR173" s="10">
        <v>0</v>
      </c>
      <c r="AS173" s="9">
        <f ca="1">IFERROR(VLOOKUP(B173,[5]TDSheet!$E$12:$S$404,15,0),0)-IFERROR(VLOOKUP(B173,[5]TDSheet!$E$12:$S$404,11,0),0)</f>
        <v>0</v>
      </c>
      <c r="AT173" s="9">
        <f ca="1">IFERROR(VLOOKUP(B173,[4]TDSheet!$E$12:$AF$599,27,0),0)/1000-IFERROR(VLOOKUP(B173,[4]TDSheet!$E$12:$AF$599,11,0),0)/1000</f>
        <v>112.79316999999999</v>
      </c>
      <c r="AU173" s="1" t="str">
        <f ca="1">VLOOKUP(B173,'[6]Дома Народной'!$E$5:$E$586,1,0)</f>
        <v>Карла Либкнехта, 243</v>
      </c>
    </row>
    <row r="174" spans="1:47" s="1" customFormat="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9">
        <f ca="1">IFERROR(VLOOKUP($B174,[3]TDSheet!$A$322:$K$595,8,0),0)/1000</f>
        <v>0</v>
      </c>
      <c r="M174" s="9">
        <f ca="1">IFERROR(VLOOKUP($B174,[3]TDSheet!$A$7:$K$320,8,0),0)/1000</f>
        <v>0</v>
      </c>
      <c r="N174" s="9">
        <v>0</v>
      </c>
      <c r="O174" s="9">
        <f ca="1">IFERROR(VLOOKUP($B174,[3]TDSheet!$A$1495:$K$1749,8,0),0)/1000</f>
        <v>0</v>
      </c>
      <c r="P174" s="9">
        <f ca="1">IFERROR(VLOOKUP($B174,[3]TDSheet!$A$1019:$K$1493,8,0),0)/1000</f>
        <v>0.96028999999999998</v>
      </c>
      <c r="Q174" s="9">
        <f ca="1">IFERROR(VLOOKUP($B174,[3]TDSheet!$A$597:$K$1017,8,0),0)/1000</f>
        <v>0</v>
      </c>
      <c r="R174" s="9">
        <f ca="1">ABS(IF(IFERROR(VLOOKUP(B174,[3]TDSheet!$A$322:$K$595,13,0),0)&gt;0,0,IFERROR(VLOOKUP(B174,[3]TDSheet!$A$322:$K$595,13,0),0)))/1000</f>
        <v>0</v>
      </c>
      <c r="S174" s="9">
        <f ca="1">ABS(IF(IFERROR(VLOOKUP(B174,[3]TDSheet!$A$7:$K$320,13,0),0)&gt;0,0,IFERROR(VLOOKUP(B174,[3]TDSheet!$A$7:$K$320,13,0),0)))/1000</f>
        <v>0</v>
      </c>
      <c r="T174" s="9">
        <v>0</v>
      </c>
      <c r="U174" s="9">
        <f ca="1">ABS(IF(IFERROR(VLOOKUP(B174,[3]TDSheet!$A$1495:$K$1749,13,0),0)&gt;0,0,IFERROR(VLOOKUP(B174,[3]TDSheet!$A$1495:$K$1749,13,0),0)))/1000</f>
        <v>0</v>
      </c>
      <c r="V174" s="9">
        <f ca="1">ABS(IF(IFERROR(VLOOKUP(B174,[3]TDSheet!$A$1019:$K$1493,13,0),0)&gt;0,0,IFERROR(VLOOKUP(B174,[3]TDSheet!$A$1019:$K$1493,13,0),0)))/1000</f>
        <v>0</v>
      </c>
      <c r="W174" s="9">
        <f ca="1">ABS(IF(IFERROR(VLOOKUP(B174,[3]TDSheet!$A$597:$K$1017,13,0),0)&gt;0,0,IFERROR(VLOOKUP(B174,[3]TDSheet!$A$597:$K$1017,13,0),0)))/1000</f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0.77</v>
      </c>
      <c r="AC174" s="10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f ca="1">IFERROR(VLOOKUP(B174,[4]TDSheet!$E$12:$AF$599,10,0)/1000,0)+IFERROR(VLOOKUP(B174,[5]TDSheet!$E$12:$N$404,10,0)/1000,0)</f>
        <v>24.514790000000001</v>
      </c>
      <c r="AO174" s="10">
        <v>0</v>
      </c>
      <c r="AP174" s="9">
        <f ca="1">IFERROR(VLOOKUP(B174,[4]TDSheet!$E$12:$AF$599,27,0),0)/1000+IFERROR(VLOOKUP(B174,[5]TDSheet!$E$12:$S$404,15,0),0)</f>
        <v>28.81561</v>
      </c>
      <c r="AQ174" s="9">
        <f ca="1">ABS(IF(IFERROR(VLOOKUP(B174,[4]TDSheet!$E$12:$AF$599,28,0),0)&gt;0,0,IFERROR(VLOOKUP(B174,[4]TDSheet!$E$12:$AF$599,28,0),0)))/1000+ABS(IF(IFERROR(VLOOKUP(B174,[5]TDSheet!$E$12:$T$404,16,0),0)&gt;0,0,IFERROR(VLOOKUP(B174,[5]TDSheet!$E$12:$T$404,16,0),0)))/1000</f>
        <v>27.857220000000002</v>
      </c>
      <c r="AR174" s="10">
        <v>0</v>
      </c>
      <c r="AS174" s="9">
        <f ca="1">IFERROR(VLOOKUP(B174,[5]TDSheet!$E$12:$S$404,15,0),0)-IFERROR(VLOOKUP(B174,[5]TDSheet!$E$12:$S$404,11,0),0)</f>
        <v>0</v>
      </c>
      <c r="AT174" s="9">
        <f ca="1">IFERROR(VLOOKUP(B174,[4]TDSheet!$E$12:$AF$599,27,0),0)/1000-IFERROR(VLOOKUP(B174,[4]TDSheet!$E$12:$AF$599,11,0),0)/1000</f>
        <v>26.854409999999998</v>
      </c>
      <c r="AU174" s="1" t="str">
        <f ca="1">VLOOKUP(B174,'[6]Дома Народной'!$E$5:$E$586,1,0)</f>
        <v>Карла Либкнехта, 82-А</v>
      </c>
    </row>
    <row r="175" spans="1:47" s="1" customFormat="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9">
        <f ca="1">IFERROR(VLOOKUP($B175,[3]TDSheet!$A$322:$K$595,8,0),0)/1000</f>
        <v>123.70389</v>
      </c>
      <c r="M175" s="9">
        <f ca="1">IFERROR(VLOOKUP($B175,[3]TDSheet!$A$7:$K$320,8,0),0)/1000</f>
        <v>0.35389999999999999</v>
      </c>
      <c r="N175" s="9">
        <v>0</v>
      </c>
      <c r="O175" s="9">
        <f ca="1">IFERROR(VLOOKUP($B175,[3]TDSheet!$A$1495:$K$1749,8,0),0)/1000</f>
        <v>105.74325999999999</v>
      </c>
      <c r="P175" s="9">
        <f ca="1">IFERROR(VLOOKUP($B175,[3]TDSheet!$A$1019:$K$1493,8,0),0)/1000</f>
        <v>10.77047</v>
      </c>
      <c r="Q175" s="9">
        <f ca="1">IFERROR(VLOOKUP($B175,[3]TDSheet!$A$597:$K$1017,8,0),0)/1000</f>
        <v>17.414810000000003</v>
      </c>
      <c r="R175" s="9">
        <f ca="1">ABS(IF(IFERROR(VLOOKUP(B175,[3]TDSheet!$A$322:$K$595,13,0),0)&gt;0,0,IFERROR(VLOOKUP(B175,[3]TDSheet!$A$322:$K$595,13,0),0)))/1000</f>
        <v>0</v>
      </c>
      <c r="S175" s="9">
        <f ca="1">ABS(IF(IFERROR(VLOOKUP(B175,[3]TDSheet!$A$7:$K$320,13,0),0)&gt;0,0,IFERROR(VLOOKUP(B175,[3]TDSheet!$A$7:$K$320,13,0),0)))/1000</f>
        <v>0</v>
      </c>
      <c r="T175" s="9">
        <v>0</v>
      </c>
      <c r="U175" s="9">
        <f ca="1">ABS(IF(IFERROR(VLOOKUP(B175,[3]TDSheet!$A$1495:$K$1749,13,0),0)&gt;0,0,IFERROR(VLOOKUP(B175,[3]TDSheet!$A$1495:$K$1749,13,0),0)))/1000</f>
        <v>0</v>
      </c>
      <c r="V175" s="9">
        <f ca="1">ABS(IF(IFERROR(VLOOKUP(B175,[3]TDSheet!$A$1019:$K$1493,13,0),0)&gt;0,0,IFERROR(VLOOKUP(B175,[3]TDSheet!$A$1019:$K$1493,13,0),0)))/1000</f>
        <v>0</v>
      </c>
      <c r="W175" s="9">
        <f ca="1">ABS(IF(IFERROR(VLOOKUP(B175,[3]TDSheet!$A$597:$K$1017,13,0),0)&gt;0,0,IFERROR(VLOOKUP(B175,[3]TDSheet!$A$597:$K$1017,13,0),0)))/1000</f>
        <v>0</v>
      </c>
      <c r="X175" s="10">
        <v>48.55</v>
      </c>
      <c r="Y175" s="10">
        <v>0</v>
      </c>
      <c r="Z175" s="10">
        <v>0</v>
      </c>
      <c r="AA175" s="10">
        <v>21.47</v>
      </c>
      <c r="AB175" s="10">
        <v>4.79</v>
      </c>
      <c r="AC175" s="10">
        <v>8.64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f ca="1">IFERROR(VLOOKUP(B175,[4]TDSheet!$E$12:$AF$599,10,0)/1000,0)+IFERROR(VLOOKUP(B175,[5]TDSheet!$E$12:$N$404,10,0)/1000,0)</f>
        <v>97.242310000000003</v>
      </c>
      <c r="AO175" s="10">
        <v>0</v>
      </c>
      <c r="AP175" s="9">
        <f ca="1">IFERROR(VLOOKUP(B175,[4]TDSheet!$E$12:$AF$599,27,0),0)/1000+IFERROR(VLOOKUP(B175,[5]TDSheet!$E$12:$S$404,15,0),0)</f>
        <v>2616.6345900000001</v>
      </c>
      <c r="AQ175" s="9">
        <f ca="1">ABS(IF(IFERROR(VLOOKUP(B175,[4]TDSheet!$E$12:$AF$599,28,0),0)&gt;0,0,IFERROR(VLOOKUP(B175,[4]TDSheet!$E$12:$AF$599,28,0),0)))/1000+ABS(IF(IFERROR(VLOOKUP(B175,[5]TDSheet!$E$12:$T$404,16,0),0)&gt;0,0,IFERROR(VLOOKUP(B175,[5]TDSheet!$E$12:$T$404,16,0),0)))/1000</f>
        <v>0.57428000000000001</v>
      </c>
      <c r="AR175" s="10">
        <v>0</v>
      </c>
      <c r="AS175" s="9">
        <f ca="1">IFERROR(VLOOKUP(B175,[5]TDSheet!$E$12:$S$404,15,0),0)-IFERROR(VLOOKUP(B175,[5]TDSheet!$E$12:$S$404,11,0),0)</f>
        <v>0</v>
      </c>
      <c r="AT175" s="9">
        <f ca="1">IFERROR(VLOOKUP(B175,[4]TDSheet!$E$12:$AF$599,27,0),0)/1000-IFERROR(VLOOKUP(B175,[4]TDSheet!$E$12:$AF$599,11,0),0)/1000</f>
        <v>47.858759999999997</v>
      </c>
      <c r="AU175" s="1" t="str">
        <f ca="1">VLOOKUP(B175,'[6]Дома Народной'!$E$5:$E$586,1,0)</f>
        <v>Клары Цеткин, 19</v>
      </c>
    </row>
    <row r="176" spans="1:47" s="1" customFormat="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9">
        <f ca="1">IFERROR(VLOOKUP($B176,[3]TDSheet!$A$322:$K$595,8,0),0)/1000</f>
        <v>0</v>
      </c>
      <c r="M176" s="9">
        <f ca="1">IFERROR(VLOOKUP($B176,[3]TDSheet!$A$7:$K$320,8,0),0)/1000</f>
        <v>0.71301999999999999</v>
      </c>
      <c r="N176" s="9">
        <v>0</v>
      </c>
      <c r="O176" s="9">
        <f ca="1">IFERROR(VLOOKUP($B176,[3]TDSheet!$A$1495:$K$1749,8,0),0)/1000</f>
        <v>0</v>
      </c>
      <c r="P176" s="9">
        <f ca="1">IFERROR(VLOOKUP($B176,[3]TDSheet!$A$1019:$K$1493,8,0),0)/1000</f>
        <v>13.34989</v>
      </c>
      <c r="Q176" s="9">
        <f ca="1">IFERROR(VLOOKUP($B176,[3]TDSheet!$A$597:$K$1017,8,0),0)/1000</f>
        <v>13.78299</v>
      </c>
      <c r="R176" s="9">
        <f ca="1">ABS(IF(IFERROR(VLOOKUP(B176,[3]TDSheet!$A$322:$K$595,13,0),0)&gt;0,0,IFERROR(VLOOKUP(B176,[3]TDSheet!$A$322:$K$595,13,0),0)))/1000</f>
        <v>0</v>
      </c>
      <c r="S176" s="9">
        <f ca="1">ABS(IF(IFERROR(VLOOKUP(B176,[3]TDSheet!$A$7:$K$320,13,0),0)&gt;0,0,IFERROR(VLOOKUP(B176,[3]TDSheet!$A$7:$K$320,13,0),0)))/1000</f>
        <v>0</v>
      </c>
      <c r="T176" s="9">
        <v>0</v>
      </c>
      <c r="U176" s="9">
        <f ca="1">ABS(IF(IFERROR(VLOOKUP(B176,[3]TDSheet!$A$1495:$K$1749,13,0),0)&gt;0,0,IFERROR(VLOOKUP(B176,[3]TDSheet!$A$1495:$K$1749,13,0),0)))/1000</f>
        <v>0</v>
      </c>
      <c r="V176" s="9">
        <f ca="1">ABS(IF(IFERROR(VLOOKUP(B176,[3]TDSheet!$A$1019:$K$1493,13,0),0)&gt;0,0,IFERROR(VLOOKUP(B176,[3]TDSheet!$A$1019:$K$1493,13,0),0)))/1000</f>
        <v>0</v>
      </c>
      <c r="W176" s="9">
        <f ca="1">ABS(IF(IFERROR(VLOOKUP(B176,[3]TDSheet!$A$597:$K$1017,13,0),0)&gt;0,0,IFERROR(VLOOKUP(B176,[3]TDSheet!$A$597:$K$1017,13,0),0)))/1000</f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2.77</v>
      </c>
      <c r="AC176" s="10">
        <v>3.2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f ca="1">IFERROR(VLOOKUP(B176,[4]TDSheet!$E$12:$AF$599,10,0)/1000,0)+IFERROR(VLOOKUP(B176,[5]TDSheet!$E$12:$N$404,10,0)/1000,0)</f>
        <v>72.386600000000001</v>
      </c>
      <c r="AO176" s="10">
        <v>0</v>
      </c>
      <c r="AP176" s="9">
        <f ca="1">IFERROR(VLOOKUP(B176,[4]TDSheet!$E$12:$AF$599,27,0),0)/1000+IFERROR(VLOOKUP(B176,[5]TDSheet!$E$12:$S$404,15,0),0)</f>
        <v>1910.9441400000001</v>
      </c>
      <c r="AQ176" s="9">
        <f ca="1">ABS(IF(IFERROR(VLOOKUP(B176,[4]TDSheet!$E$12:$AF$599,28,0),0)&gt;0,0,IFERROR(VLOOKUP(B176,[4]TDSheet!$E$12:$AF$599,28,0),0)))/1000+ABS(IF(IFERROR(VLOOKUP(B176,[5]TDSheet!$E$12:$T$404,16,0),0)&gt;0,0,IFERROR(VLOOKUP(B176,[5]TDSheet!$E$12:$T$404,16,0),0)))/1000</f>
        <v>43.358249999999998</v>
      </c>
      <c r="AR176" s="10">
        <v>0</v>
      </c>
      <c r="AS176" s="9">
        <f ca="1">IFERROR(VLOOKUP(B176,[5]TDSheet!$E$12:$S$404,15,0),0)-IFERROR(VLOOKUP(B176,[5]TDSheet!$E$12:$S$404,11,0),0)</f>
        <v>0</v>
      </c>
      <c r="AT176" s="9">
        <f ca="1">IFERROR(VLOOKUP(B176,[4]TDSheet!$E$12:$AF$599,27,0),0)/1000-IFERROR(VLOOKUP(B176,[4]TDSheet!$E$12:$AF$599,11,0),0)/1000</f>
        <v>48.961280000000002</v>
      </c>
      <c r="AU176" s="1" t="str">
        <f ca="1">VLOOKUP(B176,'[6]Дома Народной'!$E$5:$E$586,1,0)</f>
        <v>Клары Цеткин, 23</v>
      </c>
    </row>
    <row r="177" spans="1:47" s="1" customFormat="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9">
        <f ca="1">IFERROR(VLOOKUP($B177,[3]TDSheet!$A$322:$K$595,8,0),0)/1000</f>
        <v>0</v>
      </c>
      <c r="M177" s="9">
        <f ca="1">IFERROR(VLOOKUP($B177,[3]TDSheet!$A$7:$K$320,8,0),0)/1000</f>
        <v>0.70696000000000003</v>
      </c>
      <c r="N177" s="9">
        <v>0</v>
      </c>
      <c r="O177" s="9">
        <f ca="1">IFERROR(VLOOKUP($B177,[3]TDSheet!$A$1495:$K$1749,8,0),0)/1000</f>
        <v>0</v>
      </c>
      <c r="P177" s="9">
        <f ca="1">IFERROR(VLOOKUP($B177,[3]TDSheet!$A$1019:$K$1493,8,0),0)/1000</f>
        <v>9.7736399999999986</v>
      </c>
      <c r="Q177" s="9">
        <f ca="1">IFERROR(VLOOKUP($B177,[3]TDSheet!$A$597:$K$1017,8,0),0)/1000</f>
        <v>10.09014</v>
      </c>
      <c r="R177" s="9">
        <f ca="1">ABS(IF(IFERROR(VLOOKUP(B177,[3]TDSheet!$A$322:$K$595,13,0),0)&gt;0,0,IFERROR(VLOOKUP(B177,[3]TDSheet!$A$322:$K$595,13,0),0)))/1000</f>
        <v>0</v>
      </c>
      <c r="S177" s="9">
        <f ca="1">ABS(IF(IFERROR(VLOOKUP(B177,[3]TDSheet!$A$7:$K$320,13,0),0)&gt;0,0,IFERROR(VLOOKUP(B177,[3]TDSheet!$A$7:$K$320,13,0),0)))/1000</f>
        <v>0</v>
      </c>
      <c r="T177" s="9">
        <v>0</v>
      </c>
      <c r="U177" s="9">
        <f ca="1">ABS(IF(IFERROR(VLOOKUP(B177,[3]TDSheet!$A$1495:$K$1749,13,0),0)&gt;0,0,IFERROR(VLOOKUP(B177,[3]TDSheet!$A$1495:$K$1749,13,0),0)))/1000</f>
        <v>0</v>
      </c>
      <c r="V177" s="9">
        <f ca="1">ABS(IF(IFERROR(VLOOKUP(B177,[3]TDSheet!$A$1019:$K$1493,13,0),0)&gt;0,0,IFERROR(VLOOKUP(B177,[3]TDSheet!$A$1019:$K$1493,13,0),0)))/1000</f>
        <v>0</v>
      </c>
      <c r="W177" s="9">
        <f ca="1">ABS(IF(IFERROR(VLOOKUP(B177,[3]TDSheet!$A$597:$K$1017,13,0),0)&gt;0,0,IFERROR(VLOOKUP(B177,[3]TDSheet!$A$597:$K$1017,13,0),0)))/1000</f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f ca="1">IFERROR(VLOOKUP(B177,[4]TDSheet!$E$12:$AF$599,10,0)/1000,0)+IFERROR(VLOOKUP(B177,[5]TDSheet!$E$12:$N$404,10,0)/1000,0)</f>
        <v>54.058349999999997</v>
      </c>
      <c r="AO177" s="10">
        <v>0</v>
      </c>
      <c r="AP177" s="9">
        <f ca="1">IFERROR(VLOOKUP(B177,[4]TDSheet!$E$12:$AF$599,27,0),0)/1000+IFERROR(VLOOKUP(B177,[5]TDSheet!$E$12:$S$404,15,0),0)</f>
        <v>1778.29883</v>
      </c>
      <c r="AQ177" s="9">
        <f ca="1">ABS(IF(IFERROR(VLOOKUP(B177,[4]TDSheet!$E$12:$AF$599,28,0),0)&gt;0,0,IFERROR(VLOOKUP(B177,[4]TDSheet!$E$12:$AF$599,28,0),0)))/1000+ABS(IF(IFERROR(VLOOKUP(B177,[5]TDSheet!$E$12:$T$404,16,0),0)&gt;0,0,IFERROR(VLOOKUP(B177,[5]TDSheet!$E$12:$T$404,16,0),0)))/1000</f>
        <v>16.55143</v>
      </c>
      <c r="AR177" s="10">
        <v>0</v>
      </c>
      <c r="AS177" s="9">
        <f ca="1">IFERROR(VLOOKUP(B177,[5]TDSheet!$E$12:$S$404,15,0),0)-IFERROR(VLOOKUP(B177,[5]TDSheet!$E$12:$S$404,11,0),0)</f>
        <v>0</v>
      </c>
      <c r="AT177" s="9">
        <f ca="1">IFERROR(VLOOKUP(B177,[4]TDSheet!$E$12:$AF$599,27,0),0)/1000-IFERROR(VLOOKUP(B177,[4]TDSheet!$E$12:$AF$599,11,0),0)/1000</f>
        <v>24.525350000000003</v>
      </c>
      <c r="AU177" s="1" t="str">
        <f ca="1">VLOOKUP(B177,'[6]Дома Народной'!$E$5:$E$586,1,0)</f>
        <v>Клары Цеткин, 40</v>
      </c>
    </row>
    <row r="178" spans="1:47" s="1" customFormat="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9">
        <f ca="1">IFERROR(VLOOKUP($B178,[3]TDSheet!$A$322:$K$595,8,0),0)/1000</f>
        <v>0</v>
      </c>
      <c r="M178" s="9">
        <f ca="1">IFERROR(VLOOKUP($B178,[3]TDSheet!$A$7:$K$320,8,0),0)/1000</f>
        <v>0</v>
      </c>
      <c r="N178" s="9">
        <v>0</v>
      </c>
      <c r="O178" s="9">
        <f ca="1">IFERROR(VLOOKUP($B178,[3]TDSheet!$A$1495:$K$1749,8,0),0)/1000</f>
        <v>0</v>
      </c>
      <c r="P178" s="9">
        <f ca="1">IFERROR(VLOOKUP($B178,[3]TDSheet!$A$1019:$K$1493,8,0),0)/1000</f>
        <v>1.3432899999999999</v>
      </c>
      <c r="Q178" s="9">
        <f ca="1">IFERROR(VLOOKUP($B178,[3]TDSheet!$A$597:$K$1017,8,0),0)/1000</f>
        <v>0</v>
      </c>
      <c r="R178" s="9">
        <f ca="1">ABS(IF(IFERROR(VLOOKUP(B178,[3]TDSheet!$A$322:$K$595,13,0),0)&gt;0,0,IFERROR(VLOOKUP(B178,[3]TDSheet!$A$322:$K$595,13,0),0)))/1000</f>
        <v>0</v>
      </c>
      <c r="S178" s="9">
        <f ca="1">ABS(IF(IFERROR(VLOOKUP(B178,[3]TDSheet!$A$7:$K$320,13,0),0)&gt;0,0,IFERROR(VLOOKUP(B178,[3]TDSheet!$A$7:$K$320,13,0),0)))/1000</f>
        <v>0</v>
      </c>
      <c r="T178" s="9">
        <v>0</v>
      </c>
      <c r="U178" s="9">
        <f ca="1">ABS(IF(IFERROR(VLOOKUP(B178,[3]TDSheet!$A$1495:$K$1749,13,0),0)&gt;0,0,IFERROR(VLOOKUP(B178,[3]TDSheet!$A$1495:$K$1749,13,0),0)))/1000</f>
        <v>0</v>
      </c>
      <c r="V178" s="9">
        <f ca="1">ABS(IF(IFERROR(VLOOKUP(B178,[3]TDSheet!$A$1019:$K$1493,13,0),0)&gt;0,0,IFERROR(VLOOKUP(B178,[3]TDSheet!$A$1019:$K$1493,13,0),0)))/1000</f>
        <v>0</v>
      </c>
      <c r="W178" s="9">
        <f ca="1">ABS(IF(IFERROR(VLOOKUP(B178,[3]TDSheet!$A$597:$K$1017,13,0),0)&gt;0,0,IFERROR(VLOOKUP(B178,[3]TDSheet!$A$597:$K$1017,13,0),0)))/1000</f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0.75</v>
      </c>
      <c r="AC178" s="10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f ca="1">IFERROR(VLOOKUP(B178,[4]TDSheet!$E$12:$AF$599,10,0)/1000,0)+IFERROR(VLOOKUP(B178,[5]TDSheet!$E$12:$N$404,10,0)/1000,0)</f>
        <v>16.660209999999999</v>
      </c>
      <c r="AO178" s="10">
        <v>0</v>
      </c>
      <c r="AP178" s="9">
        <f ca="1">IFERROR(VLOOKUP(B178,[4]TDSheet!$E$12:$AF$599,27,0),0)/1000+IFERROR(VLOOKUP(B178,[5]TDSheet!$E$12:$S$404,15,0),0)</f>
        <v>449.58402999999998</v>
      </c>
      <c r="AQ178" s="9">
        <f ca="1">ABS(IF(IFERROR(VLOOKUP(B178,[4]TDSheet!$E$12:$AF$599,28,0),0)&gt;0,0,IFERROR(VLOOKUP(B178,[4]TDSheet!$E$12:$AF$599,28,0),0)))/1000+ABS(IF(IFERROR(VLOOKUP(B178,[5]TDSheet!$E$12:$T$404,16,0),0)&gt;0,0,IFERROR(VLOOKUP(B178,[5]TDSheet!$E$12:$T$404,16,0),0)))/1000</f>
        <v>23.695910000000001</v>
      </c>
      <c r="AR178" s="10">
        <v>0</v>
      </c>
      <c r="AS178" s="9">
        <f ca="1">IFERROR(VLOOKUP(B178,[5]TDSheet!$E$12:$S$404,15,0),0)-IFERROR(VLOOKUP(B178,[5]TDSheet!$E$12:$S$404,11,0),0)</f>
        <v>0</v>
      </c>
      <c r="AT178" s="9">
        <f ca="1">IFERROR(VLOOKUP(B178,[4]TDSheet!$E$12:$AF$599,27,0),0)/1000-IFERROR(VLOOKUP(B178,[4]TDSheet!$E$12:$AF$599,11,0),0)/1000</f>
        <v>16.902979999999996</v>
      </c>
      <c r="AU178" s="1" t="str">
        <f ca="1">VLOOKUP(B178,'[6]Дома Народной'!$E$5:$E$586,1,0)</f>
        <v>Кожова, 13-Б</v>
      </c>
    </row>
    <row r="179" spans="1:47" s="1" customFormat="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9">
        <f ca="1">IFERROR(VLOOKUP($B179,[3]TDSheet!$A$322:$K$595,8,0),0)/1000</f>
        <v>0</v>
      </c>
      <c r="M179" s="9">
        <f ca="1">IFERROR(VLOOKUP($B179,[3]TDSheet!$A$7:$K$320,8,0),0)/1000</f>
        <v>0</v>
      </c>
      <c r="N179" s="9">
        <v>0</v>
      </c>
      <c r="O179" s="9">
        <f ca="1">IFERROR(VLOOKUP($B179,[3]TDSheet!$A$1495:$K$1749,8,0),0)/1000</f>
        <v>0</v>
      </c>
      <c r="P179" s="9">
        <f ca="1">IFERROR(VLOOKUP($B179,[3]TDSheet!$A$1019:$K$1493,8,0),0)/1000</f>
        <v>0.55640999999999996</v>
      </c>
      <c r="Q179" s="9">
        <f ca="1">IFERROR(VLOOKUP($B179,[3]TDSheet!$A$597:$K$1017,8,0),0)/1000</f>
        <v>0</v>
      </c>
      <c r="R179" s="9">
        <f ca="1">ABS(IF(IFERROR(VLOOKUP(B179,[3]TDSheet!$A$322:$K$595,13,0),0)&gt;0,0,IFERROR(VLOOKUP(B179,[3]TDSheet!$A$322:$K$595,13,0),0)))/1000</f>
        <v>0</v>
      </c>
      <c r="S179" s="9">
        <f ca="1">ABS(IF(IFERROR(VLOOKUP(B179,[3]TDSheet!$A$7:$K$320,13,0),0)&gt;0,0,IFERROR(VLOOKUP(B179,[3]TDSheet!$A$7:$K$320,13,0),0)))/1000</f>
        <v>0</v>
      </c>
      <c r="T179" s="9">
        <v>0</v>
      </c>
      <c r="U179" s="9">
        <f ca="1">ABS(IF(IFERROR(VLOOKUP(B179,[3]TDSheet!$A$1495:$K$1749,13,0),0)&gt;0,0,IFERROR(VLOOKUP(B179,[3]TDSheet!$A$1495:$K$1749,13,0),0)))/1000</f>
        <v>0</v>
      </c>
      <c r="V179" s="9">
        <f ca="1">ABS(IF(IFERROR(VLOOKUP(B179,[3]TDSheet!$A$1019:$K$1493,13,0),0)&gt;0,0,IFERROR(VLOOKUP(B179,[3]TDSheet!$A$1019:$K$1493,13,0),0)))/1000</f>
        <v>0</v>
      </c>
      <c r="W179" s="9">
        <f ca="1">ABS(IF(IFERROR(VLOOKUP(B179,[3]TDSheet!$A$597:$K$1017,13,0),0)&gt;0,0,IFERROR(VLOOKUP(B179,[3]TDSheet!$A$597:$K$1017,13,0),0)))/1000</f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f ca="1">IFERROR(VLOOKUP(B179,[4]TDSheet!$E$12:$AF$599,10,0)/1000,0)+IFERROR(VLOOKUP(B179,[5]TDSheet!$E$12:$N$404,10,0)/1000,0)</f>
        <v>12.140270000000001</v>
      </c>
      <c r="AO179" s="10">
        <v>0</v>
      </c>
      <c r="AP179" s="9">
        <f ca="1">IFERROR(VLOOKUP(B179,[4]TDSheet!$E$12:$AF$599,27,0),0)/1000+IFERROR(VLOOKUP(B179,[5]TDSheet!$E$12:$S$404,15,0),0)</f>
        <v>16.095590000000001</v>
      </c>
      <c r="AQ179" s="9">
        <f ca="1">ABS(IF(IFERROR(VLOOKUP(B179,[4]TDSheet!$E$12:$AF$599,28,0),0)&gt;0,0,IFERROR(VLOOKUP(B179,[4]TDSheet!$E$12:$AF$599,28,0),0)))/1000+ABS(IF(IFERROR(VLOOKUP(B179,[5]TDSheet!$E$12:$T$404,16,0),0)&gt;0,0,IFERROR(VLOOKUP(B179,[5]TDSheet!$E$12:$T$404,16,0),0)))/1000</f>
        <v>9.0089400000000008</v>
      </c>
      <c r="AR179" s="10">
        <v>0</v>
      </c>
      <c r="AS179" s="9">
        <f ca="1">IFERROR(VLOOKUP(B179,[5]TDSheet!$E$12:$S$404,15,0),0)-IFERROR(VLOOKUP(B179,[5]TDSheet!$E$12:$S$404,11,0),0)</f>
        <v>0</v>
      </c>
      <c r="AT179" s="9">
        <f ca="1">IFERROR(VLOOKUP(B179,[4]TDSheet!$E$12:$AF$599,27,0),0)/1000-IFERROR(VLOOKUP(B179,[4]TDSheet!$E$12:$AF$599,11,0),0)/1000</f>
        <v>15.124370000000001</v>
      </c>
      <c r="AU179" s="1" t="str">
        <f ca="1">VLOOKUP(B179,'[6]Дома Народной'!$E$5:$E$586,1,0)</f>
        <v>Кожова, 32</v>
      </c>
    </row>
    <row r="180" spans="1:47" s="1" customFormat="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9">
        <f ca="1">IFERROR(VLOOKUP($B180,[3]TDSheet!$A$322:$K$595,8,0),0)/1000</f>
        <v>0</v>
      </c>
      <c r="M180" s="9">
        <f ca="1">IFERROR(VLOOKUP($B180,[3]TDSheet!$A$7:$K$320,8,0),0)/1000</f>
        <v>0</v>
      </c>
      <c r="N180" s="9">
        <v>0</v>
      </c>
      <c r="O180" s="9">
        <f ca="1">IFERROR(VLOOKUP($B180,[3]TDSheet!$A$1495:$K$1749,8,0),0)/1000</f>
        <v>0</v>
      </c>
      <c r="P180" s="9">
        <f ca="1">IFERROR(VLOOKUP($B180,[3]TDSheet!$A$1019:$K$1493,8,0),0)/1000</f>
        <v>0.31648000000000004</v>
      </c>
      <c r="Q180" s="9">
        <f ca="1">IFERROR(VLOOKUP($B180,[3]TDSheet!$A$597:$K$1017,8,0),0)/1000</f>
        <v>0</v>
      </c>
      <c r="R180" s="9">
        <f ca="1">ABS(IF(IFERROR(VLOOKUP(B180,[3]TDSheet!$A$322:$K$595,13,0),0)&gt;0,0,IFERROR(VLOOKUP(B180,[3]TDSheet!$A$322:$K$595,13,0),0)))/1000</f>
        <v>0</v>
      </c>
      <c r="S180" s="9">
        <f ca="1">ABS(IF(IFERROR(VLOOKUP(B180,[3]TDSheet!$A$7:$K$320,13,0),0)&gt;0,0,IFERROR(VLOOKUP(B180,[3]TDSheet!$A$7:$K$320,13,0),0)))/1000</f>
        <v>0</v>
      </c>
      <c r="T180" s="9">
        <v>0</v>
      </c>
      <c r="U180" s="9">
        <f ca="1">ABS(IF(IFERROR(VLOOKUP(B180,[3]TDSheet!$A$1495:$K$1749,13,0),0)&gt;0,0,IFERROR(VLOOKUP(B180,[3]TDSheet!$A$1495:$K$1749,13,0),0)))/1000</f>
        <v>0</v>
      </c>
      <c r="V180" s="9">
        <f ca="1">ABS(IF(IFERROR(VLOOKUP(B180,[3]TDSheet!$A$1019:$K$1493,13,0),0)&gt;0,0,IFERROR(VLOOKUP(B180,[3]TDSheet!$A$1019:$K$1493,13,0),0)))/1000</f>
        <v>0</v>
      </c>
      <c r="W180" s="9">
        <f ca="1">ABS(IF(IFERROR(VLOOKUP(B180,[3]TDSheet!$A$597:$K$1017,13,0),0)&gt;0,0,IFERROR(VLOOKUP(B180,[3]TDSheet!$A$597:$K$1017,13,0),0)))/1000</f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f ca="1">IFERROR(VLOOKUP(B180,[4]TDSheet!$E$12:$AF$599,10,0)/1000,0)+IFERROR(VLOOKUP(B180,[5]TDSheet!$E$12:$N$404,10,0)/1000,0)</f>
        <v>0</v>
      </c>
      <c r="AO180" s="10">
        <v>0</v>
      </c>
      <c r="AP180" s="9">
        <f ca="1">IFERROR(VLOOKUP(B180,[4]TDSheet!$E$12:$AF$599,27,0),0)/1000+IFERROR(VLOOKUP(B180,[5]TDSheet!$E$12:$S$404,15,0),0)</f>
        <v>13.845330000000001</v>
      </c>
      <c r="AQ180" s="9">
        <f ca="1">ABS(IF(IFERROR(VLOOKUP(B180,[4]TDSheet!$E$12:$AF$599,28,0),0)&gt;0,0,IFERROR(VLOOKUP(B180,[4]TDSheet!$E$12:$AF$599,28,0),0)))/1000+ABS(IF(IFERROR(VLOOKUP(B180,[5]TDSheet!$E$12:$T$404,16,0),0)&gt;0,0,IFERROR(VLOOKUP(B180,[5]TDSheet!$E$12:$T$404,16,0),0)))/1000</f>
        <v>44.962050000000005</v>
      </c>
      <c r="AR180" s="10">
        <v>0</v>
      </c>
      <c r="AS180" s="9">
        <f ca="1">IFERROR(VLOOKUP(B180,[5]TDSheet!$E$12:$S$404,15,0),0)-IFERROR(VLOOKUP(B180,[5]TDSheet!$E$12:$S$404,11,0),0)</f>
        <v>0</v>
      </c>
      <c r="AT180" s="9">
        <f ca="1">IFERROR(VLOOKUP(B180,[4]TDSheet!$E$12:$AF$599,27,0),0)/1000-IFERROR(VLOOKUP(B180,[4]TDSheet!$E$12:$AF$599,11,0),0)/1000</f>
        <v>13.845330000000001</v>
      </c>
      <c r="AU180" s="1" t="str">
        <f ca="1">VLOOKUP(B180,'[6]Дома Народной'!$E$5:$E$586,1,0)</f>
        <v>Кожова, 9-Б</v>
      </c>
    </row>
    <row r="181" spans="1:47" s="1" customFormat="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9">
        <f ca="1">IFERROR(VLOOKUP($B181,[3]TDSheet!$A$322:$K$595,8,0),0)/1000</f>
        <v>0</v>
      </c>
      <c r="M181" s="9">
        <f ca="1">IFERROR(VLOOKUP($B181,[3]TDSheet!$A$7:$K$320,8,0),0)/1000</f>
        <v>0</v>
      </c>
      <c r="N181" s="9">
        <v>0</v>
      </c>
      <c r="O181" s="9">
        <f ca="1">IFERROR(VLOOKUP($B181,[3]TDSheet!$A$1495:$K$1749,8,0),0)/1000</f>
        <v>0</v>
      </c>
      <c r="P181" s="9">
        <f ca="1">IFERROR(VLOOKUP($B181,[3]TDSheet!$A$1019:$K$1493,8,0),0)/1000</f>
        <v>0.76217000000000001</v>
      </c>
      <c r="Q181" s="9">
        <f ca="1">IFERROR(VLOOKUP($B181,[3]TDSheet!$A$597:$K$1017,8,0),0)/1000</f>
        <v>0</v>
      </c>
      <c r="R181" s="9">
        <f ca="1">ABS(IF(IFERROR(VLOOKUP(B181,[3]TDSheet!$A$322:$K$595,13,0),0)&gt;0,0,IFERROR(VLOOKUP(B181,[3]TDSheet!$A$322:$K$595,13,0),0)))/1000</f>
        <v>0</v>
      </c>
      <c r="S181" s="9">
        <f ca="1">ABS(IF(IFERROR(VLOOKUP(B181,[3]TDSheet!$A$7:$K$320,13,0),0)&gt;0,0,IFERROR(VLOOKUP(B181,[3]TDSheet!$A$7:$K$320,13,0),0)))/1000</f>
        <v>0</v>
      </c>
      <c r="T181" s="9">
        <v>0</v>
      </c>
      <c r="U181" s="9">
        <f ca="1">ABS(IF(IFERROR(VLOOKUP(B181,[3]TDSheet!$A$1495:$K$1749,13,0),0)&gt;0,0,IFERROR(VLOOKUP(B181,[3]TDSheet!$A$1495:$K$1749,13,0),0)))/1000</f>
        <v>0</v>
      </c>
      <c r="V181" s="9">
        <f ca="1">ABS(IF(IFERROR(VLOOKUP(B181,[3]TDSheet!$A$1019:$K$1493,13,0),0)&gt;0,0,IFERROR(VLOOKUP(B181,[3]TDSheet!$A$1019:$K$1493,13,0),0)))/1000</f>
        <v>0</v>
      </c>
      <c r="W181" s="9">
        <f ca="1">ABS(IF(IFERROR(VLOOKUP(B181,[3]TDSheet!$A$597:$K$1017,13,0),0)&gt;0,0,IFERROR(VLOOKUP(B181,[3]TDSheet!$A$597:$K$1017,13,0),0)))/1000</f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0</v>
      </c>
      <c r="AL181" s="9">
        <v>0</v>
      </c>
      <c r="AM181" s="9">
        <v>0</v>
      </c>
      <c r="AN181" s="9">
        <f ca="1">IFERROR(VLOOKUP(B181,[4]TDSheet!$E$12:$AF$599,10,0)/1000,0)+IFERROR(VLOOKUP(B181,[5]TDSheet!$E$12:$N$404,10,0)/1000,0)</f>
        <v>21.963660000000001</v>
      </c>
      <c r="AO181" s="10">
        <v>0</v>
      </c>
      <c r="AP181" s="9">
        <f ca="1">IFERROR(VLOOKUP(B181,[4]TDSheet!$E$12:$AF$599,27,0),0)/1000+IFERROR(VLOOKUP(B181,[5]TDSheet!$E$12:$S$404,15,0),0)</f>
        <v>25.011770000000002</v>
      </c>
      <c r="AQ181" s="9">
        <f ca="1">ABS(IF(IFERROR(VLOOKUP(B181,[4]TDSheet!$E$12:$AF$599,28,0),0)&gt;0,0,IFERROR(VLOOKUP(B181,[4]TDSheet!$E$12:$AF$599,28,0),0)))/1000+ABS(IF(IFERROR(VLOOKUP(B181,[5]TDSheet!$E$12:$T$404,16,0),0)&gt;0,0,IFERROR(VLOOKUP(B181,[5]TDSheet!$E$12:$T$404,16,0),0)))/1000</f>
        <v>0</v>
      </c>
      <c r="AR181" s="10">
        <v>0</v>
      </c>
      <c r="AS181" s="9">
        <f ca="1">IFERROR(VLOOKUP(B181,[5]TDSheet!$E$12:$S$404,15,0),0)-IFERROR(VLOOKUP(B181,[5]TDSheet!$E$12:$S$404,11,0),0)</f>
        <v>0</v>
      </c>
      <c r="AT181" s="9">
        <f ca="1">IFERROR(VLOOKUP(B181,[4]TDSheet!$E$12:$AF$599,27,0),0)/1000-IFERROR(VLOOKUP(B181,[4]TDSheet!$E$12:$AF$599,11,0),0)/1000</f>
        <v>23.25468</v>
      </c>
      <c r="AU181" s="1" t="str">
        <f ca="1">VLOOKUP(B181,'[6]Дома Народной'!$E$5:$E$586,1,0)</f>
        <v>Кожова, 9-в</v>
      </c>
    </row>
    <row r="182" spans="1:47" s="1" customFormat="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9">
        <f ca="1">IFERROR(VLOOKUP($B182,[3]TDSheet!$A$322:$K$595,8,0),0)/1000</f>
        <v>0</v>
      </c>
      <c r="M182" s="9">
        <f ca="1">IFERROR(VLOOKUP($B182,[3]TDSheet!$A$7:$K$320,8,0),0)/1000</f>
        <v>0</v>
      </c>
      <c r="N182" s="9">
        <v>0</v>
      </c>
      <c r="O182" s="9">
        <f ca="1">IFERROR(VLOOKUP($B182,[3]TDSheet!$A$1495:$K$1749,8,0),0)/1000</f>
        <v>0</v>
      </c>
      <c r="P182" s="9">
        <f ca="1">IFERROR(VLOOKUP($B182,[3]TDSheet!$A$1019:$K$1493,8,0),0)/1000</f>
        <v>0.87251999999999996</v>
      </c>
      <c r="Q182" s="9">
        <f ca="1">IFERROR(VLOOKUP($B182,[3]TDSheet!$A$597:$K$1017,8,0),0)/1000</f>
        <v>0</v>
      </c>
      <c r="R182" s="9">
        <f ca="1">ABS(IF(IFERROR(VLOOKUP(B182,[3]TDSheet!$A$322:$K$595,13,0),0)&gt;0,0,IFERROR(VLOOKUP(B182,[3]TDSheet!$A$322:$K$595,13,0),0)))/1000</f>
        <v>0</v>
      </c>
      <c r="S182" s="9">
        <f ca="1">ABS(IF(IFERROR(VLOOKUP(B182,[3]TDSheet!$A$7:$K$320,13,0),0)&gt;0,0,IFERROR(VLOOKUP(B182,[3]TDSheet!$A$7:$K$320,13,0),0)))/1000</f>
        <v>0</v>
      </c>
      <c r="T182" s="9">
        <v>0</v>
      </c>
      <c r="U182" s="9">
        <f ca="1">ABS(IF(IFERROR(VLOOKUP(B182,[3]TDSheet!$A$1495:$K$1749,13,0),0)&gt;0,0,IFERROR(VLOOKUP(B182,[3]TDSheet!$A$1495:$K$1749,13,0),0)))/1000</f>
        <v>0</v>
      </c>
      <c r="V182" s="9">
        <f ca="1">ABS(IF(IFERROR(VLOOKUP(B182,[3]TDSheet!$A$1019:$K$1493,13,0),0)&gt;0,0,IFERROR(VLOOKUP(B182,[3]TDSheet!$A$1019:$K$1493,13,0),0)))/1000</f>
        <v>0</v>
      </c>
      <c r="W182" s="9">
        <f ca="1">ABS(IF(IFERROR(VLOOKUP(B182,[3]TDSheet!$A$597:$K$1017,13,0),0)&gt;0,0,IFERROR(VLOOKUP(B182,[3]TDSheet!$A$597:$K$1017,13,0),0)))/1000</f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f ca="1">IFERROR(VLOOKUP(B182,[4]TDSheet!$E$12:$AF$599,10,0)/1000,0)+IFERROR(VLOOKUP(B182,[5]TDSheet!$E$12:$N$404,10,0)/1000,0)</f>
        <v>13.76505</v>
      </c>
      <c r="AO182" s="10">
        <v>0</v>
      </c>
      <c r="AP182" s="9">
        <f ca="1">IFERROR(VLOOKUP(B182,[4]TDSheet!$E$12:$AF$599,27,0),0)/1000+IFERROR(VLOOKUP(B182,[5]TDSheet!$E$12:$S$404,15,0),0)</f>
        <v>362.05385999999999</v>
      </c>
      <c r="AQ182" s="9">
        <f ca="1">ABS(IF(IFERROR(VLOOKUP(B182,[4]TDSheet!$E$12:$AF$599,28,0),0)&gt;0,0,IFERROR(VLOOKUP(B182,[4]TDSheet!$E$12:$AF$599,28,0),0)))/1000+ABS(IF(IFERROR(VLOOKUP(B182,[5]TDSheet!$E$12:$T$404,16,0),0)&gt;0,0,IFERROR(VLOOKUP(B182,[5]TDSheet!$E$12:$T$404,16,0),0)))/1000</f>
        <v>11.05654</v>
      </c>
      <c r="AR182" s="10">
        <v>0</v>
      </c>
      <c r="AS182" s="9">
        <f ca="1">IFERROR(VLOOKUP(B182,[5]TDSheet!$E$12:$S$404,15,0),0)-IFERROR(VLOOKUP(B182,[5]TDSheet!$E$12:$S$404,11,0),0)</f>
        <v>0</v>
      </c>
      <c r="AT182" s="9">
        <f ca="1">IFERROR(VLOOKUP(B182,[4]TDSheet!$E$12:$AF$599,27,0),0)/1000-IFERROR(VLOOKUP(B182,[4]TDSheet!$E$12:$AF$599,11,0),0)/1000</f>
        <v>12.371590000000001</v>
      </c>
      <c r="AU182" s="1" t="str">
        <f ca="1">VLOOKUP(B182,'[6]Дома Народной'!$E$5:$E$586,1,0)</f>
        <v>Коммунаров, 13-б</v>
      </c>
    </row>
    <row r="183" spans="1:47" s="1" customFormat="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9">
        <f ca="1">IFERROR(VLOOKUP($B183,[3]TDSheet!$A$322:$K$595,8,0),0)/1000</f>
        <v>0</v>
      </c>
      <c r="M183" s="9">
        <f ca="1">IFERROR(VLOOKUP($B183,[3]TDSheet!$A$7:$K$320,8,0),0)/1000</f>
        <v>0</v>
      </c>
      <c r="N183" s="9">
        <v>0</v>
      </c>
      <c r="O183" s="9">
        <f ca="1">IFERROR(VLOOKUP($B183,[3]TDSheet!$A$1495:$K$1749,8,0),0)/1000</f>
        <v>0</v>
      </c>
      <c r="P183" s="9">
        <f ca="1">IFERROR(VLOOKUP($B183,[3]TDSheet!$A$1019:$K$1493,8,0),0)/1000</f>
        <v>0.55640999999999996</v>
      </c>
      <c r="Q183" s="9">
        <f ca="1">IFERROR(VLOOKUP($B183,[3]TDSheet!$A$597:$K$1017,8,0),0)/1000</f>
        <v>0</v>
      </c>
      <c r="R183" s="9">
        <f ca="1">ABS(IF(IFERROR(VLOOKUP(B183,[3]TDSheet!$A$322:$K$595,13,0),0)&gt;0,0,IFERROR(VLOOKUP(B183,[3]TDSheet!$A$322:$K$595,13,0),0)))/1000</f>
        <v>0</v>
      </c>
      <c r="S183" s="9">
        <f ca="1">ABS(IF(IFERROR(VLOOKUP(B183,[3]TDSheet!$A$7:$K$320,13,0),0)&gt;0,0,IFERROR(VLOOKUP(B183,[3]TDSheet!$A$7:$K$320,13,0),0)))/1000</f>
        <v>0</v>
      </c>
      <c r="T183" s="9">
        <v>0</v>
      </c>
      <c r="U183" s="9">
        <f ca="1">ABS(IF(IFERROR(VLOOKUP(B183,[3]TDSheet!$A$1495:$K$1749,13,0),0)&gt;0,0,IFERROR(VLOOKUP(B183,[3]TDSheet!$A$1495:$K$1749,13,0),0)))/1000</f>
        <v>0</v>
      </c>
      <c r="V183" s="9">
        <f ca="1">ABS(IF(IFERROR(VLOOKUP(B183,[3]TDSheet!$A$1019:$K$1493,13,0),0)&gt;0,0,IFERROR(VLOOKUP(B183,[3]TDSheet!$A$1019:$K$1493,13,0),0)))/1000</f>
        <v>0</v>
      </c>
      <c r="W183" s="9">
        <f ca="1">ABS(IF(IFERROR(VLOOKUP(B183,[3]TDSheet!$A$597:$K$1017,13,0),0)&gt;0,0,IFERROR(VLOOKUP(B183,[3]TDSheet!$A$597:$K$1017,13,0),0)))/1000</f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f ca="1">IFERROR(VLOOKUP(B183,[4]TDSheet!$E$12:$AF$599,10,0)/1000,0)+IFERROR(VLOOKUP(B183,[5]TDSheet!$E$12:$N$404,10,0)/1000,0)</f>
        <v>0</v>
      </c>
      <c r="AO183" s="10">
        <v>0</v>
      </c>
      <c r="AP183" s="9">
        <f ca="1">IFERROR(VLOOKUP(B183,[4]TDSheet!$E$12:$AF$599,27,0),0)/1000+IFERROR(VLOOKUP(B183,[5]TDSheet!$E$12:$S$404,15,0),0)</f>
        <v>12.650049999999998</v>
      </c>
      <c r="AQ183" s="9">
        <f ca="1">ABS(IF(IFERROR(VLOOKUP(B183,[4]TDSheet!$E$12:$AF$599,28,0),0)&gt;0,0,IFERROR(VLOOKUP(B183,[4]TDSheet!$E$12:$AF$599,28,0),0)))/1000+ABS(IF(IFERROR(VLOOKUP(B183,[5]TDSheet!$E$12:$T$404,16,0),0)&gt;0,0,IFERROR(VLOOKUP(B183,[5]TDSheet!$E$12:$T$404,16,0),0)))/1000</f>
        <v>27.080110000000001</v>
      </c>
      <c r="AR183" s="10">
        <v>0</v>
      </c>
      <c r="AS183" s="9">
        <f ca="1">IFERROR(VLOOKUP(B183,[5]TDSheet!$E$12:$S$404,15,0),0)-IFERROR(VLOOKUP(B183,[5]TDSheet!$E$12:$S$404,11,0),0)</f>
        <v>0</v>
      </c>
      <c r="AT183" s="9">
        <f ca="1">IFERROR(VLOOKUP(B183,[4]TDSheet!$E$12:$AF$599,27,0),0)/1000-IFERROR(VLOOKUP(B183,[4]TDSheet!$E$12:$AF$599,11,0),0)/1000</f>
        <v>12.650049999999998</v>
      </c>
      <c r="AU183" s="1" t="str">
        <f ca="1">VLOOKUP(B183,'[6]Дома Народной'!$E$5:$E$586,1,0)</f>
        <v>Коммунаров, 13-в</v>
      </c>
    </row>
    <row r="184" spans="1:47" s="1" customFormat="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9">
        <f ca="1">IFERROR(VLOOKUP($B184,[3]TDSheet!$A$322:$K$595,8,0),0)/1000</f>
        <v>0</v>
      </c>
      <c r="M184" s="9">
        <f ca="1">IFERROR(VLOOKUP($B184,[3]TDSheet!$A$7:$K$320,8,0),0)/1000</f>
        <v>0</v>
      </c>
      <c r="N184" s="9">
        <v>0</v>
      </c>
      <c r="O184" s="9">
        <f ca="1">IFERROR(VLOOKUP($B184,[3]TDSheet!$A$1495:$K$1749,8,0),0)/1000</f>
        <v>0</v>
      </c>
      <c r="P184" s="9">
        <f ca="1">IFERROR(VLOOKUP($B184,[3]TDSheet!$A$1019:$K$1493,8,0),0)/1000</f>
        <v>0.85523000000000005</v>
      </c>
      <c r="Q184" s="9">
        <f ca="1">IFERROR(VLOOKUP($B184,[3]TDSheet!$A$597:$K$1017,8,0),0)/1000</f>
        <v>0</v>
      </c>
      <c r="R184" s="9">
        <f ca="1">ABS(IF(IFERROR(VLOOKUP(B184,[3]TDSheet!$A$322:$K$595,13,0),0)&gt;0,0,IFERROR(VLOOKUP(B184,[3]TDSheet!$A$322:$K$595,13,0),0)))/1000</f>
        <v>0</v>
      </c>
      <c r="S184" s="9">
        <f ca="1">ABS(IF(IFERROR(VLOOKUP(B184,[3]TDSheet!$A$7:$K$320,13,0),0)&gt;0,0,IFERROR(VLOOKUP(B184,[3]TDSheet!$A$7:$K$320,13,0),0)))/1000</f>
        <v>0</v>
      </c>
      <c r="T184" s="9">
        <v>0</v>
      </c>
      <c r="U184" s="9">
        <f ca="1">ABS(IF(IFERROR(VLOOKUP(B184,[3]TDSheet!$A$1495:$K$1749,13,0),0)&gt;0,0,IFERROR(VLOOKUP(B184,[3]TDSheet!$A$1495:$K$1749,13,0),0)))/1000</f>
        <v>0</v>
      </c>
      <c r="V184" s="9">
        <f ca="1">ABS(IF(IFERROR(VLOOKUP(B184,[3]TDSheet!$A$1019:$K$1493,13,0),0)&gt;0,0,IFERROR(VLOOKUP(B184,[3]TDSheet!$A$1019:$K$1493,13,0),0)))/1000</f>
        <v>0</v>
      </c>
      <c r="W184" s="9">
        <f ca="1">ABS(IF(IFERROR(VLOOKUP(B184,[3]TDSheet!$A$597:$K$1017,13,0),0)&gt;0,0,IFERROR(VLOOKUP(B184,[3]TDSheet!$A$597:$K$1017,13,0),0)))/1000</f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0.35</v>
      </c>
      <c r="AC184" s="10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f ca="1">IFERROR(VLOOKUP(B184,[4]TDSheet!$E$12:$AF$599,10,0)/1000,0)+IFERROR(VLOOKUP(B184,[5]TDSheet!$E$12:$N$404,10,0)/1000,0)</f>
        <v>6.4581999999999997</v>
      </c>
      <c r="AO184" s="10">
        <v>0</v>
      </c>
      <c r="AP184" s="9">
        <f ca="1">IFERROR(VLOOKUP(B184,[4]TDSheet!$E$12:$AF$599,27,0),0)/1000+IFERROR(VLOOKUP(B184,[5]TDSheet!$E$12:$S$404,15,0),0)</f>
        <v>172.21664999999999</v>
      </c>
      <c r="AQ184" s="9">
        <f ca="1">ABS(IF(IFERROR(VLOOKUP(B184,[4]TDSheet!$E$12:$AF$599,28,0),0)&gt;0,0,IFERROR(VLOOKUP(B184,[4]TDSheet!$E$12:$AF$599,28,0),0)))/1000+ABS(IF(IFERROR(VLOOKUP(B184,[5]TDSheet!$E$12:$T$404,16,0),0)&gt;0,0,IFERROR(VLOOKUP(B184,[5]TDSheet!$E$12:$T$404,16,0),0)))/1000</f>
        <v>7.5761199999999995</v>
      </c>
      <c r="AR184" s="10">
        <v>0</v>
      </c>
      <c r="AS184" s="9">
        <f ca="1">IFERROR(VLOOKUP(B184,[5]TDSheet!$E$12:$S$404,15,0),0)-IFERROR(VLOOKUP(B184,[5]TDSheet!$E$12:$S$404,11,0),0)</f>
        <v>0</v>
      </c>
      <c r="AT184" s="9">
        <f ca="1">IFERROR(VLOOKUP(B184,[4]TDSheet!$E$12:$AF$599,27,0),0)/1000-IFERROR(VLOOKUP(B184,[4]TDSheet!$E$12:$AF$599,11,0),0)/1000</f>
        <v>8.1637000000000004</v>
      </c>
      <c r="AU184" s="1" t="str">
        <f ca="1">VLOOKUP(B184,'[6]Дома Народной'!$E$5:$E$586,1,0)</f>
        <v>Коммунаров, 17-А</v>
      </c>
    </row>
    <row r="185" spans="1:47" s="1" customFormat="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9">
        <f ca="1">IFERROR(VLOOKUP($B185,[3]TDSheet!$A$322:$K$595,8,0),0)/1000</f>
        <v>0</v>
      </c>
      <c r="M185" s="9">
        <f ca="1">IFERROR(VLOOKUP($B185,[3]TDSheet!$A$7:$K$320,8,0),0)/1000</f>
        <v>0</v>
      </c>
      <c r="N185" s="9">
        <v>0</v>
      </c>
      <c r="O185" s="9">
        <f ca="1">IFERROR(VLOOKUP($B185,[3]TDSheet!$A$1495:$K$1749,8,0),0)/1000</f>
        <v>0</v>
      </c>
      <c r="P185" s="9">
        <f ca="1">IFERROR(VLOOKUP($B185,[3]TDSheet!$A$1019:$K$1493,8,0),0)/1000</f>
        <v>1.1983699999999999</v>
      </c>
      <c r="Q185" s="9">
        <f ca="1">IFERROR(VLOOKUP($B185,[3]TDSheet!$A$597:$K$1017,8,0),0)/1000</f>
        <v>0</v>
      </c>
      <c r="R185" s="9">
        <f ca="1">ABS(IF(IFERROR(VLOOKUP(B185,[3]TDSheet!$A$322:$K$595,13,0),0)&gt;0,0,IFERROR(VLOOKUP(B185,[3]TDSheet!$A$322:$K$595,13,0),0)))/1000</f>
        <v>0</v>
      </c>
      <c r="S185" s="9">
        <f ca="1">ABS(IF(IFERROR(VLOOKUP(B185,[3]TDSheet!$A$7:$K$320,13,0),0)&gt;0,0,IFERROR(VLOOKUP(B185,[3]TDSheet!$A$7:$K$320,13,0),0)))/1000</f>
        <v>0</v>
      </c>
      <c r="T185" s="9">
        <v>0</v>
      </c>
      <c r="U185" s="9">
        <f ca="1">ABS(IF(IFERROR(VLOOKUP(B185,[3]TDSheet!$A$1495:$K$1749,13,0),0)&gt;0,0,IFERROR(VLOOKUP(B185,[3]TDSheet!$A$1495:$K$1749,13,0),0)))/1000</f>
        <v>0</v>
      </c>
      <c r="V185" s="9">
        <f ca="1">ABS(IF(IFERROR(VLOOKUP(B185,[3]TDSheet!$A$1019:$K$1493,13,0),0)&gt;0,0,IFERROR(VLOOKUP(B185,[3]TDSheet!$A$1019:$K$1493,13,0),0)))/1000</f>
        <v>0</v>
      </c>
      <c r="W185" s="9">
        <f ca="1">ABS(IF(IFERROR(VLOOKUP(B185,[3]TDSheet!$A$597:$K$1017,13,0),0)&gt;0,0,IFERROR(VLOOKUP(B185,[3]TDSheet!$A$597:$K$1017,13,0),0)))/1000</f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0.4</v>
      </c>
      <c r="AC185" s="10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f ca="1">IFERROR(VLOOKUP(B185,[4]TDSheet!$E$12:$AF$599,10,0)/1000,0)+IFERROR(VLOOKUP(B185,[5]TDSheet!$E$12:$N$404,10,0)/1000,0)</f>
        <v>15.427150000000001</v>
      </c>
      <c r="AO185" s="10">
        <v>0</v>
      </c>
      <c r="AP185" s="9">
        <f ca="1">IFERROR(VLOOKUP(B185,[4]TDSheet!$E$12:$AF$599,27,0),0)/1000+IFERROR(VLOOKUP(B185,[5]TDSheet!$E$12:$S$404,15,0),0)</f>
        <v>1740.2420499999998</v>
      </c>
      <c r="AQ185" s="9">
        <f ca="1">ABS(IF(IFERROR(VLOOKUP(B185,[4]TDSheet!$E$12:$AF$599,28,0),0)&gt;0,0,IFERROR(VLOOKUP(B185,[4]TDSheet!$E$12:$AF$599,28,0),0)))/1000+ABS(IF(IFERROR(VLOOKUP(B185,[5]TDSheet!$E$12:$T$404,16,0),0)&gt;0,0,IFERROR(VLOOKUP(B185,[5]TDSheet!$E$12:$T$404,16,0),0)))/1000</f>
        <v>41.726039999999998</v>
      </c>
      <c r="AR185" s="10">
        <v>0</v>
      </c>
      <c r="AS185" s="9">
        <f ca="1">IFERROR(VLOOKUP(B185,[5]TDSheet!$E$12:$S$404,15,0),0)-IFERROR(VLOOKUP(B185,[5]TDSheet!$E$12:$S$404,11,0),0)</f>
        <v>1287.9699999999998</v>
      </c>
      <c r="AT185" s="9">
        <f ca="1">IFERROR(VLOOKUP(B185,[4]TDSheet!$E$12:$AF$599,27,0),0)/1000-IFERROR(VLOOKUP(B185,[4]TDSheet!$E$12:$AF$599,11,0),0)/1000</f>
        <v>15.85352</v>
      </c>
      <c r="AU185" s="1" t="str">
        <f ca="1">VLOOKUP(B185,'[6]Дома Народной'!$E$5:$E$586,1,0)</f>
        <v>Коммунаров, 19-а</v>
      </c>
    </row>
    <row r="186" spans="1:47" s="1" customFormat="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9">
        <f ca="1">IFERROR(VLOOKUP($B186,[3]TDSheet!$A$322:$K$595,8,0),0)/1000</f>
        <v>0</v>
      </c>
      <c r="M186" s="9">
        <f ca="1">IFERROR(VLOOKUP($B186,[3]TDSheet!$A$7:$K$320,8,0),0)/1000</f>
        <v>0</v>
      </c>
      <c r="N186" s="9">
        <v>0</v>
      </c>
      <c r="O186" s="9">
        <f ca="1">IFERROR(VLOOKUP($B186,[3]TDSheet!$A$1495:$K$1749,8,0),0)/1000</f>
        <v>0</v>
      </c>
      <c r="P186" s="9">
        <f ca="1">IFERROR(VLOOKUP($B186,[3]TDSheet!$A$1019:$K$1493,8,0),0)/1000</f>
        <v>0.95804999999999996</v>
      </c>
      <c r="Q186" s="9">
        <f ca="1">IFERROR(VLOOKUP($B186,[3]TDSheet!$A$597:$K$1017,8,0),0)/1000</f>
        <v>0</v>
      </c>
      <c r="R186" s="9">
        <f ca="1">ABS(IF(IFERROR(VLOOKUP(B186,[3]TDSheet!$A$322:$K$595,13,0),0)&gt;0,0,IFERROR(VLOOKUP(B186,[3]TDSheet!$A$322:$K$595,13,0),0)))/1000</f>
        <v>0</v>
      </c>
      <c r="S186" s="9">
        <f ca="1">ABS(IF(IFERROR(VLOOKUP(B186,[3]TDSheet!$A$7:$K$320,13,0),0)&gt;0,0,IFERROR(VLOOKUP(B186,[3]TDSheet!$A$7:$K$320,13,0),0)))/1000</f>
        <v>0</v>
      </c>
      <c r="T186" s="9">
        <v>0</v>
      </c>
      <c r="U186" s="9">
        <f ca="1">ABS(IF(IFERROR(VLOOKUP(B186,[3]TDSheet!$A$1495:$K$1749,13,0),0)&gt;0,0,IFERROR(VLOOKUP(B186,[3]TDSheet!$A$1495:$K$1749,13,0),0)))/1000</f>
        <v>0</v>
      </c>
      <c r="V186" s="9">
        <f ca="1">ABS(IF(IFERROR(VLOOKUP(B186,[3]TDSheet!$A$1019:$K$1493,13,0),0)&gt;0,0,IFERROR(VLOOKUP(B186,[3]TDSheet!$A$1019:$K$1493,13,0),0)))/1000</f>
        <v>0</v>
      </c>
      <c r="W186" s="9">
        <f ca="1">ABS(IF(IFERROR(VLOOKUP(B186,[3]TDSheet!$A$597:$K$1017,13,0),0)&gt;0,0,IFERROR(VLOOKUP(B186,[3]TDSheet!$A$597:$K$1017,13,0),0)))/1000</f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0.44</v>
      </c>
      <c r="AC186" s="10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f ca="1">IFERROR(VLOOKUP(B186,[4]TDSheet!$E$12:$AF$599,10,0)/1000,0)+IFERROR(VLOOKUP(B186,[5]TDSheet!$E$12:$N$404,10,0)/1000,0)</f>
        <v>15.07349</v>
      </c>
      <c r="AO186" s="10">
        <v>0</v>
      </c>
      <c r="AP186" s="9">
        <f ca="1">IFERROR(VLOOKUP(B186,[4]TDSheet!$E$12:$AF$599,27,0),0)/1000+IFERROR(VLOOKUP(B186,[5]TDSheet!$E$12:$S$404,15,0),0)</f>
        <v>1690.1880699999999</v>
      </c>
      <c r="AQ186" s="9">
        <f ca="1">ABS(IF(IFERROR(VLOOKUP(B186,[4]TDSheet!$E$12:$AF$599,28,0),0)&gt;0,0,IFERROR(VLOOKUP(B186,[4]TDSheet!$E$12:$AF$599,28,0),0)))/1000+ABS(IF(IFERROR(VLOOKUP(B186,[5]TDSheet!$E$12:$T$404,16,0),0)&gt;0,0,IFERROR(VLOOKUP(B186,[5]TDSheet!$E$12:$T$404,16,0),0)))/1000</f>
        <v>21.421790000000001</v>
      </c>
      <c r="AR186" s="10">
        <v>0</v>
      </c>
      <c r="AS186" s="9">
        <f ca="1">IFERROR(VLOOKUP(B186,[5]TDSheet!$E$12:$S$404,15,0),0)-IFERROR(VLOOKUP(B186,[5]TDSheet!$E$12:$S$404,11,0),0)</f>
        <v>1293.78</v>
      </c>
      <c r="AT186" s="9">
        <f ca="1">IFERROR(VLOOKUP(B186,[4]TDSheet!$E$12:$AF$599,27,0),0)/1000-IFERROR(VLOOKUP(B186,[4]TDSheet!$E$12:$AF$599,11,0),0)/1000</f>
        <v>13.324430000000001</v>
      </c>
      <c r="AU186" s="1" t="str">
        <f ca="1">VLOOKUP(B186,'[6]Дома Народной'!$E$5:$E$586,1,0)</f>
        <v>Коммунаров, 19-Б</v>
      </c>
    </row>
    <row r="187" spans="1:47" s="1" customFormat="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9">
        <f ca="1">IFERROR(VLOOKUP($B187,[3]TDSheet!$A$322:$K$595,8,0),0)/1000</f>
        <v>0</v>
      </c>
      <c r="M187" s="9">
        <f ca="1">IFERROR(VLOOKUP($B187,[3]TDSheet!$A$7:$K$320,8,0),0)/1000</f>
        <v>0</v>
      </c>
      <c r="N187" s="9">
        <v>0</v>
      </c>
      <c r="O187" s="9">
        <f ca="1">IFERROR(VLOOKUP($B187,[3]TDSheet!$A$1495:$K$1749,8,0),0)/1000</f>
        <v>0</v>
      </c>
      <c r="P187" s="9">
        <f ca="1">IFERROR(VLOOKUP($B187,[3]TDSheet!$A$1019:$K$1493,8,0),0)/1000</f>
        <v>0.10289</v>
      </c>
      <c r="Q187" s="9">
        <f ca="1">IFERROR(VLOOKUP($B187,[3]TDSheet!$A$597:$K$1017,8,0),0)/1000</f>
        <v>0</v>
      </c>
      <c r="R187" s="9">
        <f ca="1">ABS(IF(IFERROR(VLOOKUP(B187,[3]TDSheet!$A$322:$K$595,13,0),0)&gt;0,0,IFERROR(VLOOKUP(B187,[3]TDSheet!$A$322:$K$595,13,0),0)))/1000</f>
        <v>0</v>
      </c>
      <c r="S187" s="9">
        <f ca="1">ABS(IF(IFERROR(VLOOKUP(B187,[3]TDSheet!$A$7:$K$320,13,0),0)&gt;0,0,IFERROR(VLOOKUP(B187,[3]TDSheet!$A$7:$K$320,13,0),0)))/1000</f>
        <v>0</v>
      </c>
      <c r="T187" s="9">
        <v>0</v>
      </c>
      <c r="U187" s="9">
        <f ca="1">ABS(IF(IFERROR(VLOOKUP(B187,[3]TDSheet!$A$1495:$K$1749,13,0),0)&gt;0,0,IFERROR(VLOOKUP(B187,[3]TDSheet!$A$1495:$K$1749,13,0),0)))/1000</f>
        <v>0</v>
      </c>
      <c r="V187" s="9">
        <f ca="1">ABS(IF(IFERROR(VLOOKUP(B187,[3]TDSheet!$A$1019:$K$1493,13,0),0)&gt;0,0,IFERROR(VLOOKUP(B187,[3]TDSheet!$A$1019:$K$1493,13,0),0)))/1000</f>
        <v>0</v>
      </c>
      <c r="W187" s="9">
        <f ca="1">ABS(IF(IFERROR(VLOOKUP(B187,[3]TDSheet!$A$597:$K$1017,13,0),0)&gt;0,0,IFERROR(VLOOKUP(B187,[3]TDSheet!$A$597:$K$1017,13,0),0)))/1000</f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f ca="1">IFERROR(VLOOKUP(B187,[4]TDSheet!$E$12:$AF$599,10,0)/1000,0)+IFERROR(VLOOKUP(B187,[5]TDSheet!$E$12:$N$404,10,0)/1000,0)</f>
        <v>17.239149999999999</v>
      </c>
      <c r="AO187" s="10">
        <v>0</v>
      </c>
      <c r="AP187" s="9">
        <f ca="1">IFERROR(VLOOKUP(B187,[4]TDSheet!$E$12:$AF$599,27,0),0)/1000+IFERROR(VLOOKUP(B187,[5]TDSheet!$E$12:$S$404,15,0),0)</f>
        <v>85.934750000000008</v>
      </c>
      <c r="AQ187" s="9">
        <f ca="1">ABS(IF(IFERROR(VLOOKUP(B187,[4]TDSheet!$E$12:$AF$599,28,0),0)&gt;0,0,IFERROR(VLOOKUP(B187,[4]TDSheet!$E$12:$AF$599,28,0),0)))/1000+ABS(IF(IFERROR(VLOOKUP(B187,[5]TDSheet!$E$12:$T$404,16,0),0)&gt;0,0,IFERROR(VLOOKUP(B187,[5]TDSheet!$E$12:$T$404,16,0),0)))/1000</f>
        <v>0</v>
      </c>
      <c r="AR187" s="10">
        <v>0</v>
      </c>
      <c r="AS187" s="9">
        <f ca="1">IFERROR(VLOOKUP(B187,[5]TDSheet!$E$12:$S$404,15,0),0)-IFERROR(VLOOKUP(B187,[5]TDSheet!$E$12:$S$404,11,0),0)</f>
        <v>0</v>
      </c>
      <c r="AT187" s="9">
        <f ca="1">IFERROR(VLOOKUP(B187,[4]TDSheet!$E$12:$AF$599,27,0),0)/1000-IFERROR(VLOOKUP(B187,[4]TDSheet!$E$12:$AF$599,11,0),0)/1000</f>
        <v>15.424809999999997</v>
      </c>
      <c r="AU187" s="1" t="str">
        <f ca="1">VLOOKUP(B187,'[6]Дома Народной'!$E$5:$E$586,1,0)</f>
        <v>Коммунаров, 7</v>
      </c>
    </row>
    <row r="188" spans="1:47" s="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9">
        <f ca="1">IFERROR(VLOOKUP($B188,[3]TDSheet!$A$322:$K$595,8,0),0)/1000</f>
        <v>0</v>
      </c>
      <c r="M188" s="9">
        <f ca="1">IFERROR(VLOOKUP($B188,[3]TDSheet!$A$7:$K$320,8,0),0)/1000</f>
        <v>0</v>
      </c>
      <c r="N188" s="9">
        <v>0</v>
      </c>
      <c r="O188" s="9">
        <f ca="1">IFERROR(VLOOKUP($B188,[3]TDSheet!$A$1495:$K$1749,8,0),0)/1000</f>
        <v>0</v>
      </c>
      <c r="P188" s="9">
        <f ca="1">IFERROR(VLOOKUP($B188,[3]TDSheet!$A$1019:$K$1493,8,0),0)/1000</f>
        <v>0.76963999999999999</v>
      </c>
      <c r="Q188" s="9">
        <f ca="1">IFERROR(VLOOKUP($B188,[3]TDSheet!$A$597:$K$1017,8,0),0)/1000</f>
        <v>0</v>
      </c>
      <c r="R188" s="9">
        <f ca="1">ABS(IF(IFERROR(VLOOKUP(B188,[3]TDSheet!$A$322:$K$595,13,0),0)&gt;0,0,IFERROR(VLOOKUP(B188,[3]TDSheet!$A$322:$K$595,13,0),0)))/1000</f>
        <v>0</v>
      </c>
      <c r="S188" s="9">
        <f ca="1">ABS(IF(IFERROR(VLOOKUP(B188,[3]TDSheet!$A$7:$K$320,13,0),0)&gt;0,0,IFERROR(VLOOKUP(B188,[3]TDSheet!$A$7:$K$320,13,0),0)))/1000</f>
        <v>0</v>
      </c>
      <c r="T188" s="9">
        <v>0</v>
      </c>
      <c r="U188" s="9">
        <f ca="1">ABS(IF(IFERROR(VLOOKUP(B188,[3]TDSheet!$A$1495:$K$1749,13,0),0)&gt;0,0,IFERROR(VLOOKUP(B188,[3]TDSheet!$A$1495:$K$1749,13,0),0)))/1000</f>
        <v>0</v>
      </c>
      <c r="V188" s="9">
        <f ca="1">ABS(IF(IFERROR(VLOOKUP(B188,[3]TDSheet!$A$1019:$K$1493,13,0),0)&gt;0,0,IFERROR(VLOOKUP(B188,[3]TDSheet!$A$1019:$K$1493,13,0),0)))/1000</f>
        <v>0</v>
      </c>
      <c r="W188" s="9">
        <f ca="1">ABS(IF(IFERROR(VLOOKUP(B188,[3]TDSheet!$A$597:$K$1017,13,0),0)&gt;0,0,IFERROR(VLOOKUP(B188,[3]TDSheet!$A$597:$K$1017,13,0),0)))/1000</f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f ca="1">IFERROR(VLOOKUP(B188,[4]TDSheet!$E$12:$AF$599,10,0)/1000,0)+IFERROR(VLOOKUP(B188,[5]TDSheet!$E$12:$N$404,10,0)/1000,0)</f>
        <v>11.39292</v>
      </c>
      <c r="AO188" s="10">
        <v>0</v>
      </c>
      <c r="AP188" s="9">
        <f ca="1">IFERROR(VLOOKUP(B188,[4]TDSheet!$E$12:$AF$599,27,0),0)/1000+IFERROR(VLOOKUP(B188,[5]TDSheet!$E$12:$S$404,15,0),0)</f>
        <v>314.43198000000001</v>
      </c>
      <c r="AQ188" s="9">
        <f ca="1">ABS(IF(IFERROR(VLOOKUP(B188,[4]TDSheet!$E$12:$AF$599,28,0),0)&gt;0,0,IFERROR(VLOOKUP(B188,[4]TDSheet!$E$12:$AF$599,28,0),0)))/1000+ABS(IF(IFERROR(VLOOKUP(B188,[5]TDSheet!$E$12:$T$404,16,0),0)&gt;0,0,IFERROR(VLOOKUP(B188,[5]TDSheet!$E$12:$T$404,16,0),0)))/1000</f>
        <v>22.311710000000001</v>
      </c>
      <c r="AR188" s="10">
        <v>0</v>
      </c>
      <c r="AS188" s="9">
        <f ca="1">IFERROR(VLOOKUP(B188,[5]TDSheet!$E$12:$S$404,15,0),0)-IFERROR(VLOOKUP(B188,[5]TDSheet!$E$12:$S$404,11,0),0)</f>
        <v>0</v>
      </c>
      <c r="AT188" s="9">
        <f ca="1">IFERROR(VLOOKUP(B188,[4]TDSheet!$E$12:$AF$599,27,0),0)/1000-IFERROR(VLOOKUP(B188,[4]TDSheet!$E$12:$AF$599,11,0),0)/1000</f>
        <v>12.35202</v>
      </c>
      <c r="AU188" s="1" t="str">
        <f ca="1">VLOOKUP(B188,'[6]Дома Народной'!$E$5:$E$586,1,0)</f>
        <v>Коммунаров, 9-В</v>
      </c>
    </row>
    <row r="189" spans="1:47" s="1" customFormat="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9">
        <f ca="1">IFERROR(VLOOKUP($B189,[3]TDSheet!$A$322:$K$595,8,0),0)/1000</f>
        <v>0</v>
      </c>
      <c r="M189" s="9">
        <f ca="1">IFERROR(VLOOKUP($B189,[3]TDSheet!$A$7:$K$320,8,0),0)/1000</f>
        <v>0</v>
      </c>
      <c r="N189" s="9">
        <v>0</v>
      </c>
      <c r="O189" s="9">
        <f ca="1">IFERROR(VLOOKUP($B189,[3]TDSheet!$A$1495:$K$1749,8,0),0)/1000</f>
        <v>0</v>
      </c>
      <c r="P189" s="9">
        <f ca="1">IFERROR(VLOOKUP($B189,[3]TDSheet!$A$1019:$K$1493,8,0),0)/1000</f>
        <v>0.19353000000000001</v>
      </c>
      <c r="Q189" s="9">
        <f ca="1">IFERROR(VLOOKUP($B189,[3]TDSheet!$A$597:$K$1017,8,0),0)/1000</f>
        <v>0</v>
      </c>
      <c r="R189" s="9">
        <f ca="1">ABS(IF(IFERROR(VLOOKUP(B189,[3]TDSheet!$A$322:$K$595,13,0),0)&gt;0,0,IFERROR(VLOOKUP(B189,[3]TDSheet!$A$322:$K$595,13,0),0)))/1000</f>
        <v>0</v>
      </c>
      <c r="S189" s="9">
        <f ca="1">ABS(IF(IFERROR(VLOOKUP(B189,[3]TDSheet!$A$7:$K$320,13,0),0)&gt;0,0,IFERROR(VLOOKUP(B189,[3]TDSheet!$A$7:$K$320,13,0),0)))/1000</f>
        <v>0</v>
      </c>
      <c r="T189" s="9">
        <v>0</v>
      </c>
      <c r="U189" s="9">
        <f ca="1">ABS(IF(IFERROR(VLOOKUP(B189,[3]TDSheet!$A$1495:$K$1749,13,0),0)&gt;0,0,IFERROR(VLOOKUP(B189,[3]TDSheet!$A$1495:$K$1749,13,0),0)))/1000</f>
        <v>0</v>
      </c>
      <c r="V189" s="9">
        <f ca="1">ABS(IF(IFERROR(VLOOKUP(B189,[3]TDSheet!$A$1019:$K$1493,13,0),0)&gt;0,0,IFERROR(VLOOKUP(B189,[3]TDSheet!$A$1019:$K$1493,13,0),0)))/1000</f>
        <v>0</v>
      </c>
      <c r="W189" s="9">
        <f ca="1">ABS(IF(IFERROR(VLOOKUP(B189,[3]TDSheet!$A$597:$K$1017,13,0),0)&gt;0,0,IFERROR(VLOOKUP(B189,[3]TDSheet!$A$597:$K$1017,13,0),0)))/1000</f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0.82</v>
      </c>
      <c r="AC189" s="10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f ca="1">IFERROR(VLOOKUP(B189,[4]TDSheet!$E$12:$AF$599,10,0)/1000,0)+IFERROR(VLOOKUP(B189,[5]TDSheet!$E$12:$N$404,10,0)/1000,0)</f>
        <v>16.903869999999998</v>
      </c>
      <c r="AO189" s="10">
        <v>0</v>
      </c>
      <c r="AP189" s="9">
        <f ca="1">IFERROR(VLOOKUP(B189,[4]TDSheet!$E$12:$AF$599,27,0),0)/1000+IFERROR(VLOOKUP(B189,[5]TDSheet!$E$12:$S$404,15,0),0)</f>
        <v>16.292919999999999</v>
      </c>
      <c r="AQ189" s="9">
        <f ca="1">ABS(IF(IFERROR(VLOOKUP(B189,[4]TDSheet!$E$12:$AF$599,28,0),0)&gt;0,0,IFERROR(VLOOKUP(B189,[4]TDSheet!$E$12:$AF$599,28,0),0)))/1000+ABS(IF(IFERROR(VLOOKUP(B189,[5]TDSheet!$E$12:$T$404,16,0),0)&gt;0,0,IFERROR(VLOOKUP(B189,[5]TDSheet!$E$12:$T$404,16,0),0)))/1000</f>
        <v>23.201790000000003</v>
      </c>
      <c r="AR189" s="10">
        <v>0</v>
      </c>
      <c r="AS189" s="9">
        <f ca="1">IFERROR(VLOOKUP(B189,[5]TDSheet!$E$12:$S$404,15,0),0)-IFERROR(VLOOKUP(B189,[5]TDSheet!$E$12:$S$404,11,0),0)</f>
        <v>0</v>
      </c>
      <c r="AT189" s="9">
        <f ca="1">IFERROR(VLOOKUP(B189,[4]TDSheet!$E$12:$AF$599,27,0),0)/1000-IFERROR(VLOOKUP(B189,[4]TDSheet!$E$12:$AF$599,11,0),0)/1000</f>
        <v>14.940629999999999</v>
      </c>
      <c r="AU189" s="1" t="str">
        <f ca="1">VLOOKUP(B189,'[6]Дома Народной'!$E$5:$E$586,1,0)</f>
        <v>Коммунаров, 9-Б</v>
      </c>
    </row>
    <row r="190" spans="1:47" s="1" customFormat="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9">
        <f ca="1">IFERROR(VLOOKUP($B190,[3]TDSheet!$A$322:$K$595,8,0),0)/1000</f>
        <v>0</v>
      </c>
      <c r="M190" s="9">
        <f ca="1">IFERROR(VLOOKUP($B190,[3]TDSheet!$A$7:$K$320,8,0),0)/1000</f>
        <v>0</v>
      </c>
      <c r="N190" s="9">
        <v>0</v>
      </c>
      <c r="O190" s="9">
        <f ca="1">IFERROR(VLOOKUP($B190,[3]TDSheet!$A$1495:$K$1749,8,0),0)/1000</f>
        <v>0</v>
      </c>
      <c r="P190" s="9">
        <f ca="1">IFERROR(VLOOKUP($B190,[3]TDSheet!$A$1019:$K$1493,8,0),0)/1000</f>
        <v>0.19353000000000001</v>
      </c>
      <c r="Q190" s="9">
        <f ca="1">IFERROR(VLOOKUP($B190,[3]TDSheet!$A$597:$K$1017,8,0),0)/1000</f>
        <v>0</v>
      </c>
      <c r="R190" s="9">
        <f ca="1">ABS(IF(IFERROR(VLOOKUP(B190,[3]TDSheet!$A$322:$K$595,13,0),0)&gt;0,0,IFERROR(VLOOKUP(B190,[3]TDSheet!$A$322:$K$595,13,0),0)))/1000</f>
        <v>0</v>
      </c>
      <c r="S190" s="9">
        <f ca="1">ABS(IF(IFERROR(VLOOKUP(B190,[3]TDSheet!$A$7:$K$320,13,0),0)&gt;0,0,IFERROR(VLOOKUP(B190,[3]TDSheet!$A$7:$K$320,13,0),0)))/1000</f>
        <v>0</v>
      </c>
      <c r="T190" s="9">
        <v>0</v>
      </c>
      <c r="U190" s="9">
        <f ca="1">ABS(IF(IFERROR(VLOOKUP(B190,[3]TDSheet!$A$1495:$K$1749,13,0),0)&gt;0,0,IFERROR(VLOOKUP(B190,[3]TDSheet!$A$1495:$K$1749,13,0),0)))/1000</f>
        <v>0</v>
      </c>
      <c r="V190" s="9">
        <f ca="1">ABS(IF(IFERROR(VLOOKUP(B190,[3]TDSheet!$A$1019:$K$1493,13,0),0)&gt;0,0,IFERROR(VLOOKUP(B190,[3]TDSheet!$A$1019:$K$1493,13,0),0)))/1000</f>
        <v>0</v>
      </c>
      <c r="W190" s="9">
        <f ca="1">ABS(IF(IFERROR(VLOOKUP(B190,[3]TDSheet!$A$597:$K$1017,13,0),0)&gt;0,0,IFERROR(VLOOKUP(B190,[3]TDSheet!$A$597:$K$1017,13,0),0)))/1000</f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0.24</v>
      </c>
      <c r="AC190" s="10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0</v>
      </c>
      <c r="AN190" s="9">
        <f ca="1">IFERROR(VLOOKUP(B190,[4]TDSheet!$E$12:$AF$599,10,0)/1000,0)+IFERROR(VLOOKUP(B190,[5]TDSheet!$E$12:$N$404,10,0)/1000,0)</f>
        <v>2.8664999999999998</v>
      </c>
      <c r="AO190" s="10">
        <v>0</v>
      </c>
      <c r="AP190" s="9">
        <f ca="1">IFERROR(VLOOKUP(B190,[4]TDSheet!$E$12:$AF$599,27,0),0)/1000+IFERROR(VLOOKUP(B190,[5]TDSheet!$E$12:$S$404,15,0),0)</f>
        <v>3.9456700000000002</v>
      </c>
      <c r="AQ190" s="9">
        <f ca="1">ABS(IF(IFERROR(VLOOKUP(B190,[4]TDSheet!$E$12:$AF$599,28,0),0)&gt;0,0,IFERROR(VLOOKUP(B190,[4]TDSheet!$E$12:$AF$599,28,0),0)))/1000+ABS(IF(IFERROR(VLOOKUP(B190,[5]TDSheet!$E$12:$T$404,16,0),0)&gt;0,0,IFERROR(VLOOKUP(B190,[5]TDSheet!$E$12:$T$404,16,0),0)))/1000</f>
        <v>7.2620500000000003</v>
      </c>
      <c r="AR190" s="10">
        <v>0</v>
      </c>
      <c r="AS190" s="9">
        <f ca="1">IFERROR(VLOOKUP(B190,[5]TDSheet!$E$12:$S$404,15,0),0)-IFERROR(VLOOKUP(B190,[5]TDSheet!$E$12:$S$404,11,0),0)</f>
        <v>0</v>
      </c>
      <c r="AT190" s="9">
        <f ca="1">IFERROR(VLOOKUP(B190,[4]TDSheet!$E$12:$AF$599,27,0),0)/1000-IFERROR(VLOOKUP(B190,[4]TDSheet!$E$12:$AF$599,11,0),0)/1000</f>
        <v>3.7163500000000003</v>
      </c>
      <c r="AU190" s="1" t="str">
        <f ca="1">VLOOKUP(B190,'[6]Дома Народной'!$E$5:$E$586,1,0)</f>
        <v>Коммунаров, 9-Д</v>
      </c>
    </row>
    <row r="191" spans="1:47" s="1" customFormat="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9">
        <f ca="1">IFERROR(VLOOKUP($B191,[3]TDSheet!$A$322:$K$595,8,0),0)/1000</f>
        <v>0</v>
      </c>
      <c r="M191" s="9">
        <f ca="1">IFERROR(VLOOKUP($B191,[3]TDSheet!$A$7:$K$320,8,0),0)/1000</f>
        <v>0.58955999999999997</v>
      </c>
      <c r="N191" s="9">
        <v>0</v>
      </c>
      <c r="O191" s="9">
        <f ca="1">IFERROR(VLOOKUP($B191,[3]TDSheet!$A$1495:$K$1749,8,0),0)/1000</f>
        <v>0</v>
      </c>
      <c r="P191" s="9">
        <f ca="1">IFERROR(VLOOKUP($B191,[3]TDSheet!$A$1019:$K$1493,8,0),0)/1000</f>
        <v>0.44604000000000005</v>
      </c>
      <c r="Q191" s="9">
        <f ca="1">IFERROR(VLOOKUP($B191,[3]TDSheet!$A$597:$K$1017,8,0),0)/1000</f>
        <v>0</v>
      </c>
      <c r="R191" s="9">
        <f ca="1">ABS(IF(IFERROR(VLOOKUP(B191,[3]TDSheet!$A$322:$K$595,13,0),0)&gt;0,0,IFERROR(VLOOKUP(B191,[3]TDSheet!$A$322:$K$595,13,0),0)))/1000</f>
        <v>0</v>
      </c>
      <c r="S191" s="9">
        <f ca="1">ABS(IF(IFERROR(VLOOKUP(B191,[3]TDSheet!$A$7:$K$320,13,0),0)&gt;0,0,IFERROR(VLOOKUP(B191,[3]TDSheet!$A$7:$K$320,13,0),0)))/1000</f>
        <v>0</v>
      </c>
      <c r="T191" s="9">
        <v>0</v>
      </c>
      <c r="U191" s="9">
        <f ca="1">ABS(IF(IFERROR(VLOOKUP(B191,[3]TDSheet!$A$1495:$K$1749,13,0),0)&gt;0,0,IFERROR(VLOOKUP(B191,[3]TDSheet!$A$1495:$K$1749,13,0),0)))/1000</f>
        <v>0</v>
      </c>
      <c r="V191" s="9">
        <f ca="1">ABS(IF(IFERROR(VLOOKUP(B191,[3]TDSheet!$A$1019:$K$1493,13,0),0)&gt;0,0,IFERROR(VLOOKUP(B191,[3]TDSheet!$A$1019:$K$1493,13,0),0)))/1000</f>
        <v>0</v>
      </c>
      <c r="W191" s="9">
        <f ca="1">ABS(IF(IFERROR(VLOOKUP(B191,[3]TDSheet!$A$597:$K$1017,13,0),0)&gt;0,0,IFERROR(VLOOKUP(B191,[3]TDSheet!$A$597:$K$1017,13,0),0)))/1000</f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0.08</v>
      </c>
      <c r="AC191" s="10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0</v>
      </c>
      <c r="AN191" s="9">
        <f ca="1">IFERROR(VLOOKUP(B191,[4]TDSheet!$E$12:$AF$599,10,0)/1000,0)+IFERROR(VLOOKUP(B191,[5]TDSheet!$E$12:$N$404,10,0)/1000,0)</f>
        <v>10.224309999999999</v>
      </c>
      <c r="AO191" s="10">
        <v>0</v>
      </c>
      <c r="AP191" s="9">
        <f ca="1">IFERROR(VLOOKUP(B191,[4]TDSheet!$E$12:$AF$599,27,0),0)/1000+IFERROR(VLOOKUP(B191,[5]TDSheet!$E$12:$S$404,15,0),0)</f>
        <v>880.19938999999999</v>
      </c>
      <c r="AQ191" s="9">
        <f ca="1">ABS(IF(IFERROR(VLOOKUP(B191,[4]TDSheet!$E$12:$AF$599,28,0),0)&gt;0,0,IFERROR(VLOOKUP(B191,[4]TDSheet!$E$12:$AF$599,28,0),0)))/1000+ABS(IF(IFERROR(VLOOKUP(B191,[5]TDSheet!$E$12:$T$404,16,0),0)&gt;0,0,IFERROR(VLOOKUP(B191,[5]TDSheet!$E$12:$T$404,16,0),0)))/1000</f>
        <v>14.652790000000001</v>
      </c>
      <c r="AR191" s="10">
        <v>0</v>
      </c>
      <c r="AS191" s="9">
        <f ca="1">IFERROR(VLOOKUP(B191,[5]TDSheet!$E$12:$S$404,15,0),0)-IFERROR(VLOOKUP(B191,[5]TDSheet!$E$12:$S$404,11,0),0)</f>
        <v>605</v>
      </c>
      <c r="AT191" s="9">
        <f ca="1">IFERROR(VLOOKUP(B191,[4]TDSheet!$E$12:$AF$599,27,0),0)/1000-IFERROR(VLOOKUP(B191,[4]TDSheet!$E$12:$AF$599,11,0),0)/1000</f>
        <v>10.11599</v>
      </c>
      <c r="AU191" s="1" t="str">
        <f ca="1">VLOOKUP(B191,'[6]Дома Народной'!$E$5:$E$586,1,0)</f>
        <v>Коммунистическая, 1/1</v>
      </c>
    </row>
    <row r="192" spans="1:47" s="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9">
        <f ca="1">IFERROR(VLOOKUP($B192,[3]TDSheet!$A$322:$K$595,8,0),0)/1000</f>
        <v>0</v>
      </c>
      <c r="M192" s="9">
        <f ca="1">IFERROR(VLOOKUP($B192,[3]TDSheet!$A$7:$K$320,8,0),0)/1000</f>
        <v>1.31219</v>
      </c>
      <c r="N192" s="9">
        <v>0</v>
      </c>
      <c r="O192" s="9">
        <f ca="1">IFERROR(VLOOKUP($B192,[3]TDSheet!$A$1495:$K$1749,8,0),0)/1000</f>
        <v>0</v>
      </c>
      <c r="P192" s="9">
        <f ca="1">IFERROR(VLOOKUP($B192,[3]TDSheet!$A$1019:$K$1493,8,0),0)/1000</f>
        <v>0.38571</v>
      </c>
      <c r="Q192" s="9">
        <f ca="1">IFERROR(VLOOKUP($B192,[3]TDSheet!$A$597:$K$1017,8,0),0)/1000</f>
        <v>0</v>
      </c>
      <c r="R192" s="9">
        <f ca="1">ABS(IF(IFERROR(VLOOKUP(B192,[3]TDSheet!$A$322:$K$595,13,0),0)&gt;0,0,IFERROR(VLOOKUP(B192,[3]TDSheet!$A$322:$K$595,13,0),0)))/1000</f>
        <v>0</v>
      </c>
      <c r="S192" s="9">
        <f ca="1">ABS(IF(IFERROR(VLOOKUP(B192,[3]TDSheet!$A$7:$K$320,13,0),0)&gt;0,0,IFERROR(VLOOKUP(B192,[3]TDSheet!$A$7:$K$320,13,0),0)))/1000</f>
        <v>0</v>
      </c>
      <c r="T192" s="9">
        <v>0</v>
      </c>
      <c r="U192" s="9">
        <f ca="1">ABS(IF(IFERROR(VLOOKUP(B192,[3]TDSheet!$A$1495:$K$1749,13,0),0)&gt;0,0,IFERROR(VLOOKUP(B192,[3]TDSheet!$A$1495:$K$1749,13,0),0)))/1000</f>
        <v>0</v>
      </c>
      <c r="V192" s="9">
        <f ca="1">ABS(IF(IFERROR(VLOOKUP(B192,[3]TDSheet!$A$1019:$K$1493,13,0),0)&gt;0,0,IFERROR(VLOOKUP(B192,[3]TDSheet!$A$1019:$K$1493,13,0),0)))/1000</f>
        <v>0</v>
      </c>
      <c r="W192" s="9">
        <f ca="1">ABS(IF(IFERROR(VLOOKUP(B192,[3]TDSheet!$A$597:$K$1017,13,0),0)&gt;0,0,IFERROR(VLOOKUP(B192,[3]TDSheet!$A$597:$K$1017,13,0),0)))/1000</f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0.97</v>
      </c>
      <c r="AC192" s="10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f ca="1">IFERROR(VLOOKUP(B192,[4]TDSheet!$E$12:$AF$599,10,0)/1000,0)+IFERROR(VLOOKUP(B192,[5]TDSheet!$E$12:$N$404,10,0)/1000,0)</f>
        <v>35.673070000000003</v>
      </c>
      <c r="AO192" s="10">
        <v>0</v>
      </c>
      <c r="AP192" s="9">
        <f ca="1">IFERROR(VLOOKUP(B192,[4]TDSheet!$E$12:$AF$599,27,0),0)/1000+IFERROR(VLOOKUP(B192,[5]TDSheet!$E$12:$S$404,15,0),0)</f>
        <v>968.66327999999999</v>
      </c>
      <c r="AQ192" s="9">
        <f ca="1">ABS(IF(IFERROR(VLOOKUP(B192,[4]TDSheet!$E$12:$AF$599,28,0),0)&gt;0,0,IFERROR(VLOOKUP(B192,[4]TDSheet!$E$12:$AF$599,28,0),0)))/1000+ABS(IF(IFERROR(VLOOKUP(B192,[5]TDSheet!$E$12:$T$404,16,0),0)&gt;0,0,IFERROR(VLOOKUP(B192,[5]TDSheet!$E$12:$T$404,16,0),0)))/1000</f>
        <v>57.15869</v>
      </c>
      <c r="AR192" s="10">
        <v>0</v>
      </c>
      <c r="AS192" s="9">
        <f ca="1">IFERROR(VLOOKUP(B192,[5]TDSheet!$E$12:$S$404,15,0),0)-IFERROR(VLOOKUP(B192,[5]TDSheet!$E$12:$S$404,11,0),0)</f>
        <v>0</v>
      </c>
      <c r="AT192" s="9">
        <f ca="1">IFERROR(VLOOKUP(B192,[4]TDSheet!$E$12:$AF$599,27,0),0)/1000-IFERROR(VLOOKUP(B192,[4]TDSheet!$E$12:$AF$599,11,0),0)/1000</f>
        <v>43.113079999999997</v>
      </c>
      <c r="AU192" s="1" t="str">
        <f ca="1">VLOOKUP(B192,'[6]Дома Народной'!$E$5:$E$586,1,0)</f>
        <v>Коммунистическая, 1-А</v>
      </c>
    </row>
    <row r="193" spans="1:47" s="1" customFormat="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9">
        <f ca="1">IFERROR(VLOOKUP($B193,[3]TDSheet!$A$322:$K$595,8,0),0)/1000</f>
        <v>0</v>
      </c>
      <c r="M193" s="9">
        <f ca="1">IFERROR(VLOOKUP($B193,[3]TDSheet!$A$7:$K$320,8,0),0)/1000</f>
        <v>0</v>
      </c>
      <c r="N193" s="9">
        <v>0</v>
      </c>
      <c r="O193" s="9">
        <f ca="1">IFERROR(VLOOKUP($B193,[3]TDSheet!$A$1495:$K$1749,8,0),0)/1000</f>
        <v>0</v>
      </c>
      <c r="P193" s="9">
        <f ca="1">IFERROR(VLOOKUP($B193,[3]TDSheet!$A$1019:$K$1493,8,0),0)/1000</f>
        <v>0.76217000000000001</v>
      </c>
      <c r="Q193" s="9">
        <f ca="1">IFERROR(VLOOKUP($B193,[3]TDSheet!$A$597:$K$1017,8,0),0)/1000</f>
        <v>0</v>
      </c>
      <c r="R193" s="9">
        <f ca="1">ABS(IF(IFERROR(VLOOKUP(B193,[3]TDSheet!$A$322:$K$595,13,0),0)&gt;0,0,IFERROR(VLOOKUP(B193,[3]TDSheet!$A$322:$K$595,13,0),0)))/1000</f>
        <v>0</v>
      </c>
      <c r="S193" s="9">
        <f ca="1">ABS(IF(IFERROR(VLOOKUP(B193,[3]TDSheet!$A$7:$K$320,13,0),0)&gt;0,0,IFERROR(VLOOKUP(B193,[3]TDSheet!$A$7:$K$320,13,0),0)))/1000</f>
        <v>0</v>
      </c>
      <c r="T193" s="9">
        <v>0</v>
      </c>
      <c r="U193" s="9">
        <f ca="1">ABS(IF(IFERROR(VLOOKUP(B193,[3]TDSheet!$A$1495:$K$1749,13,0),0)&gt;0,0,IFERROR(VLOOKUP(B193,[3]TDSheet!$A$1495:$K$1749,13,0),0)))/1000</f>
        <v>0</v>
      </c>
      <c r="V193" s="9">
        <f ca="1">ABS(IF(IFERROR(VLOOKUP(B193,[3]TDSheet!$A$1019:$K$1493,13,0),0)&gt;0,0,IFERROR(VLOOKUP(B193,[3]TDSheet!$A$1019:$K$1493,13,0),0)))/1000</f>
        <v>0</v>
      </c>
      <c r="W193" s="9">
        <f ca="1">ABS(IF(IFERROR(VLOOKUP(B193,[3]TDSheet!$A$597:$K$1017,13,0),0)&gt;0,0,IFERROR(VLOOKUP(B193,[3]TDSheet!$A$597:$K$1017,13,0),0)))/1000</f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0.09</v>
      </c>
      <c r="AC193" s="10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0</v>
      </c>
      <c r="AN193" s="9">
        <f ca="1">IFERROR(VLOOKUP(B193,[4]TDSheet!$E$12:$AF$599,10,0)/1000,0)+IFERROR(VLOOKUP(B193,[5]TDSheet!$E$12:$N$404,10,0)/1000,0)</f>
        <v>17.995939999999997</v>
      </c>
      <c r="AO193" s="10">
        <v>0</v>
      </c>
      <c r="AP193" s="9">
        <f ca="1">IFERROR(VLOOKUP(B193,[4]TDSheet!$E$12:$AF$599,27,0),0)/1000+IFERROR(VLOOKUP(B193,[5]TDSheet!$E$12:$S$404,15,0),0)</f>
        <v>22.070209999999999</v>
      </c>
      <c r="AQ193" s="9">
        <f ca="1">ABS(IF(IFERROR(VLOOKUP(B193,[4]TDSheet!$E$12:$AF$599,28,0),0)&gt;0,0,IFERROR(VLOOKUP(B193,[4]TDSheet!$E$12:$AF$599,28,0),0)))/1000+ABS(IF(IFERROR(VLOOKUP(B193,[5]TDSheet!$E$12:$T$404,16,0),0)&gt;0,0,IFERROR(VLOOKUP(B193,[5]TDSheet!$E$12:$T$404,16,0),0)))/1000</f>
        <v>15.092270000000001</v>
      </c>
      <c r="AR193" s="10">
        <v>0</v>
      </c>
      <c r="AS193" s="9">
        <f ca="1">IFERROR(VLOOKUP(B193,[5]TDSheet!$E$12:$S$404,15,0),0)-IFERROR(VLOOKUP(B193,[5]TDSheet!$E$12:$S$404,11,0),0)</f>
        <v>0</v>
      </c>
      <c r="AT193" s="9">
        <f ca="1">IFERROR(VLOOKUP(B193,[4]TDSheet!$E$12:$AF$599,27,0),0)/1000-IFERROR(VLOOKUP(B193,[4]TDSheet!$E$12:$AF$599,11,0),0)/1000</f>
        <v>20.630549999999999</v>
      </c>
      <c r="AU193" s="1" t="str">
        <f ca="1">VLOOKUP(B193,'[6]Дома Народной'!$E$5:$E$586,1,0)</f>
        <v>Коммунистическая, 13-а</v>
      </c>
    </row>
    <row r="194" spans="1:47" s="1" customFormat="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9">
        <f ca="1">IFERROR(VLOOKUP($B194,[3]TDSheet!$A$322:$K$595,8,0),0)/1000</f>
        <v>0</v>
      </c>
      <c r="M194" s="9">
        <f ca="1">IFERROR(VLOOKUP($B194,[3]TDSheet!$A$7:$K$320,8,0),0)/1000</f>
        <v>0</v>
      </c>
      <c r="N194" s="9">
        <v>0</v>
      </c>
      <c r="O194" s="9">
        <f ca="1">IFERROR(VLOOKUP($B194,[3]TDSheet!$A$1495:$K$1749,8,0),0)/1000</f>
        <v>0</v>
      </c>
      <c r="P194" s="9">
        <f ca="1">IFERROR(VLOOKUP($B194,[3]TDSheet!$A$1019:$K$1493,8,0),0)/1000</f>
        <v>0.37958999999999998</v>
      </c>
      <c r="Q194" s="9">
        <f ca="1">IFERROR(VLOOKUP($B194,[3]TDSheet!$A$597:$K$1017,8,0),0)/1000</f>
        <v>0</v>
      </c>
      <c r="R194" s="9">
        <f ca="1">ABS(IF(IFERROR(VLOOKUP(B194,[3]TDSheet!$A$322:$K$595,13,0),0)&gt;0,0,IFERROR(VLOOKUP(B194,[3]TDSheet!$A$322:$K$595,13,0),0)))/1000</f>
        <v>0</v>
      </c>
      <c r="S194" s="9">
        <f ca="1">ABS(IF(IFERROR(VLOOKUP(B194,[3]TDSheet!$A$7:$K$320,13,0),0)&gt;0,0,IFERROR(VLOOKUP(B194,[3]TDSheet!$A$7:$K$320,13,0),0)))/1000</f>
        <v>0</v>
      </c>
      <c r="T194" s="9">
        <v>0</v>
      </c>
      <c r="U194" s="9">
        <f ca="1">ABS(IF(IFERROR(VLOOKUP(B194,[3]TDSheet!$A$1495:$K$1749,13,0),0)&gt;0,0,IFERROR(VLOOKUP(B194,[3]TDSheet!$A$1495:$K$1749,13,0),0)))/1000</f>
        <v>0</v>
      </c>
      <c r="V194" s="9">
        <f ca="1">ABS(IF(IFERROR(VLOOKUP(B194,[3]TDSheet!$A$1019:$K$1493,13,0),0)&gt;0,0,IFERROR(VLOOKUP(B194,[3]TDSheet!$A$1019:$K$1493,13,0),0)))/1000</f>
        <v>0</v>
      </c>
      <c r="W194" s="9">
        <f ca="1">ABS(IF(IFERROR(VLOOKUP(B194,[3]TDSheet!$A$597:$K$1017,13,0),0)&gt;0,0,IFERROR(VLOOKUP(B194,[3]TDSheet!$A$597:$K$1017,13,0),0)))/1000</f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0.35</v>
      </c>
      <c r="AC194" s="10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f ca="1">IFERROR(VLOOKUP(B194,[4]TDSheet!$E$12:$AF$599,10,0)/1000,0)+IFERROR(VLOOKUP(B194,[5]TDSheet!$E$12:$N$404,10,0)/1000,0)</f>
        <v>0.48139999999999999</v>
      </c>
      <c r="AO194" s="10">
        <v>0</v>
      </c>
      <c r="AP194" s="9">
        <f ca="1">IFERROR(VLOOKUP(B194,[4]TDSheet!$E$12:$AF$599,27,0),0)/1000+IFERROR(VLOOKUP(B194,[5]TDSheet!$E$12:$S$404,15,0),0)</f>
        <v>4.86991</v>
      </c>
      <c r="AQ194" s="9">
        <f ca="1">ABS(IF(IFERROR(VLOOKUP(B194,[4]TDSheet!$E$12:$AF$599,28,0),0)&gt;0,0,IFERROR(VLOOKUP(B194,[4]TDSheet!$E$12:$AF$599,28,0),0)))/1000+ABS(IF(IFERROR(VLOOKUP(B194,[5]TDSheet!$E$12:$T$404,16,0),0)&gt;0,0,IFERROR(VLOOKUP(B194,[5]TDSheet!$E$12:$T$404,16,0),0)))/1000</f>
        <v>16.625060000000001</v>
      </c>
      <c r="AR194" s="10">
        <v>0</v>
      </c>
      <c r="AS194" s="9">
        <f ca="1">IFERROR(VLOOKUP(B194,[5]TDSheet!$E$12:$S$404,15,0),0)-IFERROR(VLOOKUP(B194,[5]TDSheet!$E$12:$S$404,11,0),0)</f>
        <v>0</v>
      </c>
      <c r="AT194" s="9">
        <f ca="1">IFERROR(VLOOKUP(B194,[4]TDSheet!$E$12:$AF$599,27,0),0)/1000-IFERROR(VLOOKUP(B194,[4]TDSheet!$E$12:$AF$599,11,0),0)/1000</f>
        <v>4.8314000000000004</v>
      </c>
      <c r="AU194" s="1" t="str">
        <f ca="1">VLOOKUP(B194,'[6]Дома Народной'!$E$5:$E$586,1,0)</f>
        <v>Коммунистическая, 17-Б</v>
      </c>
    </row>
    <row r="195" spans="1:47" s="1" customFormat="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9">
        <f ca="1">IFERROR(VLOOKUP($B195,[3]TDSheet!$A$322:$K$595,8,0),0)/1000</f>
        <v>0</v>
      </c>
      <c r="M195" s="9">
        <f ca="1">IFERROR(VLOOKUP($B195,[3]TDSheet!$A$7:$K$320,8,0),0)/1000</f>
        <v>0</v>
      </c>
      <c r="N195" s="9">
        <v>0</v>
      </c>
      <c r="O195" s="9">
        <f ca="1">IFERROR(VLOOKUP($B195,[3]TDSheet!$A$1495:$K$1749,8,0),0)/1000</f>
        <v>0</v>
      </c>
      <c r="P195" s="9">
        <f ca="1">IFERROR(VLOOKUP($B195,[3]TDSheet!$A$1019:$K$1493,8,0),0)/1000</f>
        <v>0.18606</v>
      </c>
      <c r="Q195" s="9">
        <f ca="1">IFERROR(VLOOKUP($B195,[3]TDSheet!$A$597:$K$1017,8,0),0)/1000</f>
        <v>0</v>
      </c>
      <c r="R195" s="9">
        <f ca="1">ABS(IF(IFERROR(VLOOKUP(B195,[3]TDSheet!$A$322:$K$595,13,0),0)&gt;0,0,IFERROR(VLOOKUP(B195,[3]TDSheet!$A$322:$K$595,13,0),0)))/1000</f>
        <v>0</v>
      </c>
      <c r="S195" s="9">
        <f ca="1">ABS(IF(IFERROR(VLOOKUP(B195,[3]TDSheet!$A$7:$K$320,13,0),0)&gt;0,0,IFERROR(VLOOKUP(B195,[3]TDSheet!$A$7:$K$320,13,0),0)))/1000</f>
        <v>0</v>
      </c>
      <c r="T195" s="9">
        <v>0</v>
      </c>
      <c r="U195" s="9">
        <f ca="1">ABS(IF(IFERROR(VLOOKUP(B195,[3]TDSheet!$A$1495:$K$1749,13,0),0)&gt;0,0,IFERROR(VLOOKUP(B195,[3]TDSheet!$A$1495:$K$1749,13,0),0)))/1000</f>
        <v>0</v>
      </c>
      <c r="V195" s="9">
        <f ca="1">ABS(IF(IFERROR(VLOOKUP(B195,[3]TDSheet!$A$1019:$K$1493,13,0),0)&gt;0,0,IFERROR(VLOOKUP(B195,[3]TDSheet!$A$1019:$K$1493,13,0),0)))/1000</f>
        <v>0</v>
      </c>
      <c r="W195" s="9">
        <f ca="1">ABS(IF(IFERROR(VLOOKUP(B195,[3]TDSheet!$A$597:$K$1017,13,0),0)&gt;0,0,IFERROR(VLOOKUP(B195,[3]TDSheet!$A$597:$K$1017,13,0),0)))/1000</f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0.15</v>
      </c>
      <c r="AC195" s="10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f ca="1">IFERROR(VLOOKUP(B195,[4]TDSheet!$E$12:$AF$599,10,0)/1000,0)+IFERROR(VLOOKUP(B195,[5]TDSheet!$E$12:$N$404,10,0)/1000,0)</f>
        <v>3.6758899999999999</v>
      </c>
      <c r="AO195" s="10">
        <v>0</v>
      </c>
      <c r="AP195" s="9">
        <f ca="1">IFERROR(VLOOKUP(B195,[4]TDSheet!$E$12:$AF$599,27,0),0)/1000+IFERROR(VLOOKUP(B195,[5]TDSheet!$E$12:$S$404,15,0),0)</f>
        <v>5.3172299999999995</v>
      </c>
      <c r="AQ195" s="9">
        <f ca="1">ABS(IF(IFERROR(VLOOKUP(B195,[4]TDSheet!$E$12:$AF$599,28,0),0)&gt;0,0,IFERROR(VLOOKUP(B195,[4]TDSheet!$E$12:$AF$599,28,0),0)))/1000+ABS(IF(IFERROR(VLOOKUP(B195,[5]TDSheet!$E$12:$T$404,16,0),0)&gt;0,0,IFERROR(VLOOKUP(B195,[5]TDSheet!$E$12:$T$404,16,0),0)))/1000</f>
        <v>7.27149</v>
      </c>
      <c r="AR195" s="10">
        <v>0</v>
      </c>
      <c r="AS195" s="9">
        <f ca="1">IFERROR(VLOOKUP(B195,[5]TDSheet!$E$12:$S$404,15,0),0)-IFERROR(VLOOKUP(B195,[5]TDSheet!$E$12:$S$404,11,0),0)</f>
        <v>0</v>
      </c>
      <c r="AT195" s="9">
        <f ca="1">IFERROR(VLOOKUP(B195,[4]TDSheet!$E$12:$AF$599,27,0),0)/1000-IFERROR(VLOOKUP(B195,[4]TDSheet!$E$12:$AF$599,11,0),0)/1000</f>
        <v>5.0231599999999998</v>
      </c>
      <c r="AU195" s="1" t="str">
        <f ca="1">VLOOKUP(B195,'[6]Дома Народной'!$E$5:$E$586,1,0)</f>
        <v>Коммунистическая, 17-В</v>
      </c>
    </row>
    <row r="196" spans="1:47" s="1" customFormat="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9">
        <f ca="1">IFERROR(VLOOKUP($B196,[3]TDSheet!$A$322:$K$595,8,0),0)/1000</f>
        <v>0</v>
      </c>
      <c r="M196" s="9">
        <f ca="1">IFERROR(VLOOKUP($B196,[3]TDSheet!$A$7:$K$320,8,0),0)/1000</f>
        <v>0</v>
      </c>
      <c r="N196" s="9">
        <v>0</v>
      </c>
      <c r="O196" s="9">
        <f ca="1">IFERROR(VLOOKUP($B196,[3]TDSheet!$A$1495:$K$1749,8,0),0)/1000</f>
        <v>0</v>
      </c>
      <c r="P196" s="9">
        <f ca="1">IFERROR(VLOOKUP($B196,[3]TDSheet!$A$1019:$K$1493,8,0),0)/1000</f>
        <v>0.55640999999999996</v>
      </c>
      <c r="Q196" s="9">
        <f ca="1">IFERROR(VLOOKUP($B196,[3]TDSheet!$A$597:$K$1017,8,0),0)/1000</f>
        <v>0</v>
      </c>
      <c r="R196" s="9">
        <f ca="1">ABS(IF(IFERROR(VLOOKUP(B196,[3]TDSheet!$A$322:$K$595,13,0),0)&gt;0,0,IFERROR(VLOOKUP(B196,[3]TDSheet!$A$322:$K$595,13,0),0)))/1000</f>
        <v>0</v>
      </c>
      <c r="S196" s="9">
        <f ca="1">ABS(IF(IFERROR(VLOOKUP(B196,[3]TDSheet!$A$7:$K$320,13,0),0)&gt;0,0,IFERROR(VLOOKUP(B196,[3]TDSheet!$A$7:$K$320,13,0),0)))/1000</f>
        <v>0</v>
      </c>
      <c r="T196" s="9">
        <v>0</v>
      </c>
      <c r="U196" s="9">
        <f ca="1">ABS(IF(IFERROR(VLOOKUP(B196,[3]TDSheet!$A$1495:$K$1749,13,0),0)&gt;0,0,IFERROR(VLOOKUP(B196,[3]TDSheet!$A$1495:$K$1749,13,0),0)))/1000</f>
        <v>0</v>
      </c>
      <c r="V196" s="9">
        <f ca="1">ABS(IF(IFERROR(VLOOKUP(B196,[3]TDSheet!$A$1019:$K$1493,13,0),0)&gt;0,0,IFERROR(VLOOKUP(B196,[3]TDSheet!$A$1019:$K$1493,13,0),0)))/1000</f>
        <v>0</v>
      </c>
      <c r="W196" s="9">
        <f ca="1">ABS(IF(IFERROR(VLOOKUP(B196,[3]TDSheet!$A$597:$K$1017,13,0),0)&gt;0,0,IFERROR(VLOOKUP(B196,[3]TDSheet!$A$597:$K$1017,13,0),0)))/1000</f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f ca="1">IFERROR(VLOOKUP(B196,[4]TDSheet!$E$12:$AF$599,10,0)/1000,0)+IFERROR(VLOOKUP(B196,[5]TDSheet!$E$12:$N$404,10,0)/1000,0)</f>
        <v>8.9703099999999996</v>
      </c>
      <c r="AO196" s="10">
        <v>0</v>
      </c>
      <c r="AP196" s="9">
        <f ca="1">IFERROR(VLOOKUP(B196,[4]TDSheet!$E$12:$AF$599,27,0),0)/1000+IFERROR(VLOOKUP(B196,[5]TDSheet!$E$12:$S$404,15,0),0)</f>
        <v>15.10544</v>
      </c>
      <c r="AQ196" s="9">
        <f ca="1">ABS(IF(IFERROR(VLOOKUP(B196,[4]TDSheet!$E$12:$AF$599,28,0),0)&gt;0,0,IFERROR(VLOOKUP(B196,[4]TDSheet!$E$12:$AF$599,28,0),0)))/1000+ABS(IF(IFERROR(VLOOKUP(B196,[5]TDSheet!$E$12:$T$404,16,0),0)&gt;0,0,IFERROR(VLOOKUP(B196,[5]TDSheet!$E$12:$T$404,16,0),0)))/1000</f>
        <v>17.271789999999999</v>
      </c>
      <c r="AR196" s="10">
        <v>0</v>
      </c>
      <c r="AS196" s="9">
        <f ca="1">IFERROR(VLOOKUP(B196,[5]TDSheet!$E$12:$S$404,15,0),0)-IFERROR(VLOOKUP(B196,[5]TDSheet!$E$12:$S$404,11,0),0)</f>
        <v>0</v>
      </c>
      <c r="AT196" s="9">
        <f ca="1">IFERROR(VLOOKUP(B196,[4]TDSheet!$E$12:$AF$599,27,0),0)/1000-IFERROR(VLOOKUP(B196,[4]TDSheet!$E$12:$AF$599,11,0),0)/1000</f>
        <v>14.38782</v>
      </c>
      <c r="AU196" s="1" t="str">
        <f ca="1">VLOOKUP(B196,'[6]Дома Народной'!$E$5:$E$586,1,0)</f>
        <v>Коммунистическая, 20</v>
      </c>
    </row>
    <row r="197" spans="1:47" s="1" customFormat="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9">
        <f ca="1">IFERROR(VLOOKUP($B197,[3]TDSheet!$A$322:$K$595,8,0),0)/1000</f>
        <v>0</v>
      </c>
      <c r="M197" s="9">
        <f ca="1">IFERROR(VLOOKUP($B197,[3]TDSheet!$A$7:$K$320,8,0),0)/1000</f>
        <v>0</v>
      </c>
      <c r="N197" s="9">
        <v>0</v>
      </c>
      <c r="O197" s="9">
        <f ca="1">IFERROR(VLOOKUP($B197,[3]TDSheet!$A$1495:$K$1749,8,0),0)/1000</f>
        <v>0</v>
      </c>
      <c r="P197" s="9">
        <f ca="1">IFERROR(VLOOKUP($B197,[3]TDSheet!$A$1019:$K$1493,8,0),0)/1000</f>
        <v>1.1810699999999998</v>
      </c>
      <c r="Q197" s="9">
        <f ca="1">IFERROR(VLOOKUP($B197,[3]TDSheet!$A$597:$K$1017,8,0),0)/1000</f>
        <v>0</v>
      </c>
      <c r="R197" s="9">
        <f ca="1">ABS(IF(IFERROR(VLOOKUP(B197,[3]TDSheet!$A$322:$K$595,13,0),0)&gt;0,0,IFERROR(VLOOKUP(B197,[3]TDSheet!$A$322:$K$595,13,0),0)))/1000</f>
        <v>0</v>
      </c>
      <c r="S197" s="9">
        <f ca="1">ABS(IF(IFERROR(VLOOKUP(B197,[3]TDSheet!$A$7:$K$320,13,0),0)&gt;0,0,IFERROR(VLOOKUP(B197,[3]TDSheet!$A$7:$K$320,13,0),0)))/1000</f>
        <v>0</v>
      </c>
      <c r="T197" s="9">
        <v>0</v>
      </c>
      <c r="U197" s="9">
        <f ca="1">ABS(IF(IFERROR(VLOOKUP(B197,[3]TDSheet!$A$1495:$K$1749,13,0),0)&gt;0,0,IFERROR(VLOOKUP(B197,[3]TDSheet!$A$1495:$K$1749,13,0),0)))/1000</f>
        <v>0</v>
      </c>
      <c r="V197" s="9">
        <f ca="1">ABS(IF(IFERROR(VLOOKUP(B197,[3]TDSheet!$A$1019:$K$1493,13,0),0)&gt;0,0,IFERROR(VLOOKUP(B197,[3]TDSheet!$A$1019:$K$1493,13,0),0)))/1000</f>
        <v>0</v>
      </c>
      <c r="W197" s="9">
        <f ca="1">ABS(IF(IFERROR(VLOOKUP(B197,[3]TDSheet!$A$597:$K$1017,13,0),0)&gt;0,0,IFERROR(VLOOKUP(B197,[3]TDSheet!$A$597:$K$1017,13,0),0)))/1000</f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f ca="1">IFERROR(VLOOKUP(B197,[4]TDSheet!$E$12:$AF$599,10,0)/1000,0)+IFERROR(VLOOKUP(B197,[5]TDSheet!$E$12:$N$404,10,0)/1000,0)</f>
        <v>33.576680000000003</v>
      </c>
      <c r="AO197" s="10">
        <v>0</v>
      </c>
      <c r="AP197" s="9">
        <f ca="1">IFERROR(VLOOKUP(B197,[4]TDSheet!$E$12:$AF$599,27,0),0)/1000+IFERROR(VLOOKUP(B197,[5]TDSheet!$E$12:$S$404,15,0),0)</f>
        <v>28.225390000000001</v>
      </c>
      <c r="AQ197" s="9">
        <f ca="1">ABS(IF(IFERROR(VLOOKUP(B197,[4]TDSheet!$E$12:$AF$599,28,0),0)&gt;0,0,IFERROR(VLOOKUP(B197,[4]TDSheet!$E$12:$AF$599,28,0),0)))/1000+ABS(IF(IFERROR(VLOOKUP(B197,[5]TDSheet!$E$12:$T$404,16,0),0)&gt;0,0,IFERROR(VLOOKUP(B197,[5]TDSheet!$E$12:$T$404,16,0),0)))/1000</f>
        <v>0</v>
      </c>
      <c r="AR197" s="10">
        <v>0</v>
      </c>
      <c r="AS197" s="9">
        <f ca="1">IFERROR(VLOOKUP(B197,[5]TDSheet!$E$12:$S$404,15,0),0)-IFERROR(VLOOKUP(B197,[5]TDSheet!$E$12:$S$404,11,0),0)</f>
        <v>0</v>
      </c>
      <c r="AT197" s="9">
        <f ca="1">IFERROR(VLOOKUP(B197,[4]TDSheet!$E$12:$AF$599,27,0),0)/1000-IFERROR(VLOOKUP(B197,[4]TDSheet!$E$12:$AF$599,11,0),0)/1000</f>
        <v>25.539250000000003</v>
      </c>
      <c r="AU197" s="1" t="str">
        <f ca="1">VLOOKUP(B197,'[6]Дома Народной'!$E$5:$E$586,1,0)</f>
        <v>Коммунистическая, 24/5</v>
      </c>
    </row>
    <row r="198" spans="1:47" s="1" customFormat="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9">
        <f ca="1">IFERROR(VLOOKUP($B198,[3]TDSheet!$A$322:$K$595,8,0),0)/1000</f>
        <v>0</v>
      </c>
      <c r="M198" s="9">
        <f ca="1">IFERROR(VLOOKUP($B198,[3]TDSheet!$A$7:$K$320,8,0),0)/1000</f>
        <v>0.71301999999999999</v>
      </c>
      <c r="N198" s="9">
        <v>0</v>
      </c>
      <c r="O198" s="9">
        <f ca="1">IFERROR(VLOOKUP($B198,[3]TDSheet!$A$1495:$K$1749,8,0),0)/1000</f>
        <v>0</v>
      </c>
      <c r="P198" s="9">
        <f ca="1">IFERROR(VLOOKUP($B198,[3]TDSheet!$A$1019:$K$1493,8,0),0)/1000</f>
        <v>3.4748999999999999</v>
      </c>
      <c r="Q198" s="9">
        <f ca="1">IFERROR(VLOOKUP($B198,[3]TDSheet!$A$597:$K$1017,8,0),0)/1000</f>
        <v>0</v>
      </c>
      <c r="R198" s="9">
        <f ca="1">ABS(IF(IFERROR(VLOOKUP(B198,[3]TDSheet!$A$322:$K$595,13,0),0)&gt;0,0,IFERROR(VLOOKUP(B198,[3]TDSheet!$A$322:$K$595,13,0),0)))/1000</f>
        <v>0</v>
      </c>
      <c r="S198" s="9">
        <f ca="1">ABS(IF(IFERROR(VLOOKUP(B198,[3]TDSheet!$A$7:$K$320,13,0),0)&gt;0,0,IFERROR(VLOOKUP(B198,[3]TDSheet!$A$7:$K$320,13,0),0)))/1000</f>
        <v>0</v>
      </c>
      <c r="T198" s="9">
        <v>0</v>
      </c>
      <c r="U198" s="9">
        <f ca="1">ABS(IF(IFERROR(VLOOKUP(B198,[3]TDSheet!$A$1495:$K$1749,13,0),0)&gt;0,0,IFERROR(VLOOKUP(B198,[3]TDSheet!$A$1495:$K$1749,13,0),0)))/1000</f>
        <v>0</v>
      </c>
      <c r="V198" s="9">
        <f ca="1">ABS(IF(IFERROR(VLOOKUP(B198,[3]TDSheet!$A$1019:$K$1493,13,0),0)&gt;0,0,IFERROR(VLOOKUP(B198,[3]TDSheet!$A$1019:$K$1493,13,0),0)))/1000</f>
        <v>0</v>
      </c>
      <c r="W198" s="9">
        <f ca="1">ABS(IF(IFERROR(VLOOKUP(B198,[3]TDSheet!$A$597:$K$1017,13,0),0)&gt;0,0,IFERROR(VLOOKUP(B198,[3]TDSheet!$A$597:$K$1017,13,0),0)))/1000</f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0.88</v>
      </c>
      <c r="AC198" s="10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f ca="1">IFERROR(VLOOKUP(B198,[4]TDSheet!$E$12:$AF$599,10,0)/1000,0)+IFERROR(VLOOKUP(B198,[5]TDSheet!$E$12:$N$404,10,0)/1000,0)</f>
        <v>68.899959999999993</v>
      </c>
      <c r="AO198" s="10">
        <v>0</v>
      </c>
      <c r="AP198" s="9">
        <f ca="1">IFERROR(VLOOKUP(B198,[4]TDSheet!$E$12:$AF$599,27,0),0)/1000+IFERROR(VLOOKUP(B198,[5]TDSheet!$E$12:$S$404,15,0),0)</f>
        <v>2378.1692600000001</v>
      </c>
      <c r="AQ198" s="9">
        <f ca="1">ABS(IF(IFERROR(VLOOKUP(B198,[4]TDSheet!$E$12:$AF$599,28,0),0)&gt;0,0,IFERROR(VLOOKUP(B198,[4]TDSheet!$E$12:$AF$599,28,0),0)))/1000+ABS(IF(IFERROR(VLOOKUP(B198,[5]TDSheet!$E$12:$T$404,16,0),0)&gt;0,0,IFERROR(VLOOKUP(B198,[5]TDSheet!$E$12:$T$404,16,0),0)))/1000</f>
        <v>30.618560000000002</v>
      </c>
      <c r="AR198" s="10">
        <v>0</v>
      </c>
      <c r="AS198" s="9">
        <f ca="1">IFERROR(VLOOKUP(B198,[5]TDSheet!$E$12:$S$404,15,0),0)-IFERROR(VLOOKUP(B198,[5]TDSheet!$E$12:$S$404,11,0),0)</f>
        <v>2132.9100000000003</v>
      </c>
      <c r="AT198" s="9">
        <f ca="1">IFERROR(VLOOKUP(B198,[4]TDSheet!$E$12:$AF$599,27,0),0)/1000-IFERROR(VLOOKUP(B198,[4]TDSheet!$E$12:$AF$599,11,0),0)/1000</f>
        <v>83.283899999999988</v>
      </c>
      <c r="AU198" s="1" t="str">
        <f ca="1">VLOOKUP(B198,'[6]Дома Народной'!$E$5:$E$586,1,0)</f>
        <v>Коммунистическая, 24/8</v>
      </c>
    </row>
    <row r="199" spans="1:47" s="1" customFormat="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9">
        <f ca="1">IFERROR(VLOOKUP($B199,[3]TDSheet!$A$322:$K$595,8,0),0)/1000</f>
        <v>540.84775999999999</v>
      </c>
      <c r="M199" s="9">
        <f ca="1">IFERROR(VLOOKUP($B199,[3]TDSheet!$A$7:$K$320,8,0),0)/1000</f>
        <v>1.7808900000000001</v>
      </c>
      <c r="N199" s="9">
        <v>0</v>
      </c>
      <c r="O199" s="9">
        <f ca="1">IFERROR(VLOOKUP($B199,[3]TDSheet!$A$1495:$K$1749,8,0),0)/1000</f>
        <v>237.76976000000002</v>
      </c>
      <c r="P199" s="9">
        <f ca="1">IFERROR(VLOOKUP($B199,[3]TDSheet!$A$1019:$K$1493,8,0),0)/1000</f>
        <v>36.278129999999997</v>
      </c>
      <c r="Q199" s="9">
        <f ca="1">IFERROR(VLOOKUP($B199,[3]TDSheet!$A$597:$K$1017,8,0),0)/1000</f>
        <v>59.644359999999999</v>
      </c>
      <c r="R199" s="9">
        <f ca="1">ABS(IF(IFERROR(VLOOKUP(B199,[3]TDSheet!$A$322:$K$595,13,0),0)&gt;0,0,IFERROR(VLOOKUP(B199,[3]TDSheet!$A$322:$K$595,13,0),0)))/1000</f>
        <v>0</v>
      </c>
      <c r="S199" s="9">
        <f ca="1">ABS(IF(IFERROR(VLOOKUP(B199,[3]TDSheet!$A$7:$K$320,13,0),0)&gt;0,0,IFERROR(VLOOKUP(B199,[3]TDSheet!$A$7:$K$320,13,0),0)))/1000</f>
        <v>0</v>
      </c>
      <c r="T199" s="9">
        <v>0</v>
      </c>
      <c r="U199" s="9">
        <f ca="1">ABS(IF(IFERROR(VLOOKUP(B199,[3]TDSheet!$A$1495:$K$1749,13,0),0)&gt;0,0,IFERROR(VLOOKUP(B199,[3]TDSheet!$A$1495:$K$1749,13,0),0)))/1000</f>
        <v>0</v>
      </c>
      <c r="V199" s="9">
        <f ca="1">ABS(IF(IFERROR(VLOOKUP(B199,[3]TDSheet!$A$1019:$K$1493,13,0),0)&gt;0,0,IFERROR(VLOOKUP(B199,[3]TDSheet!$A$1019:$K$1493,13,0),0)))/1000</f>
        <v>0</v>
      </c>
      <c r="W199" s="9">
        <f ca="1">ABS(IF(IFERROR(VLOOKUP(B199,[3]TDSheet!$A$597:$K$1017,13,0),0)&gt;0,0,IFERROR(VLOOKUP(B199,[3]TDSheet!$A$597:$K$1017,13,0),0)))/1000</f>
        <v>0</v>
      </c>
      <c r="X199" s="10">
        <v>126.79</v>
      </c>
      <c r="Y199" s="10">
        <v>0</v>
      </c>
      <c r="Z199" s="10">
        <v>0</v>
      </c>
      <c r="AA199" s="10">
        <v>38.03</v>
      </c>
      <c r="AB199" s="10">
        <v>8.44</v>
      </c>
      <c r="AC199" s="10">
        <v>15.29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f ca="1">IFERROR(VLOOKUP(B199,[4]TDSheet!$E$12:$AF$599,10,0)/1000,0)+IFERROR(VLOOKUP(B199,[5]TDSheet!$E$12:$N$404,10,0)/1000,0)</f>
        <v>272.79723000000001</v>
      </c>
      <c r="AO199" s="10">
        <v>0</v>
      </c>
      <c r="AP199" s="9">
        <f ca="1">IFERROR(VLOOKUP(B199,[4]TDSheet!$E$12:$AF$599,27,0),0)/1000+IFERROR(VLOOKUP(B199,[5]TDSheet!$E$12:$S$404,15,0),0)</f>
        <v>177429.13568000001</v>
      </c>
      <c r="AQ199" s="9">
        <f ca="1">ABS(IF(IFERROR(VLOOKUP(B199,[4]TDSheet!$E$12:$AF$599,28,0),0)&gt;0,0,IFERROR(VLOOKUP(B199,[4]TDSheet!$E$12:$AF$599,28,0),0)))/1000+ABS(IF(IFERROR(VLOOKUP(B199,[5]TDSheet!$E$12:$T$404,16,0),0)&gt;0,0,IFERROR(VLOOKUP(B199,[5]TDSheet!$E$12:$T$404,16,0),0)))/1000</f>
        <v>75.233540000000005</v>
      </c>
      <c r="AR199" s="10">
        <v>0</v>
      </c>
      <c r="AS199" s="9">
        <f ca="1">IFERROR(VLOOKUP(B199,[5]TDSheet!$E$12:$S$404,15,0),0)-IFERROR(VLOOKUP(B199,[5]TDSheet!$E$12:$S$404,11,0),0)</f>
        <v>169934.44</v>
      </c>
      <c r="AT199" s="9">
        <f ca="1">IFERROR(VLOOKUP(B199,[4]TDSheet!$E$12:$AF$599,27,0),0)/1000-IFERROR(VLOOKUP(B199,[4]TDSheet!$E$12:$AF$599,11,0),0)/1000</f>
        <v>173.45862999999997</v>
      </c>
      <c r="AU199" s="1" t="str">
        <f ca="1">VLOOKUP(B199,'[6]Дома Народной'!$E$5:$E$586,1,0)</f>
        <v>Коммунистическая, 60-А</v>
      </c>
    </row>
    <row r="200" spans="1:47" s="1" customFormat="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9">
        <f ca="1">IFERROR(VLOOKUP($B200,[3]TDSheet!$A$322:$K$595,8,0),0)/1000</f>
        <v>203.86002999999999</v>
      </c>
      <c r="M200" s="9">
        <f ca="1">IFERROR(VLOOKUP($B200,[3]TDSheet!$A$7:$K$320,8,0),0)/1000</f>
        <v>1.0678800000000002</v>
      </c>
      <c r="N200" s="9">
        <v>0</v>
      </c>
      <c r="O200" s="9">
        <f ca="1">IFERROR(VLOOKUP($B200,[3]TDSheet!$A$1495:$K$1749,8,0),0)/1000</f>
        <v>109.03151</v>
      </c>
      <c r="P200" s="9">
        <f ca="1">IFERROR(VLOOKUP($B200,[3]TDSheet!$A$1019:$K$1493,8,0),0)/1000</f>
        <v>8.9503899999999987</v>
      </c>
      <c r="Q200" s="9">
        <f ca="1">IFERROR(VLOOKUP($B200,[3]TDSheet!$A$597:$K$1017,8,0),0)/1000</f>
        <v>14.09756</v>
      </c>
      <c r="R200" s="9">
        <f ca="1">ABS(IF(IFERROR(VLOOKUP(B200,[3]TDSheet!$A$322:$K$595,13,0),0)&gt;0,0,IFERROR(VLOOKUP(B200,[3]TDSheet!$A$322:$K$595,13,0),0)))/1000</f>
        <v>0</v>
      </c>
      <c r="S200" s="9">
        <f ca="1">ABS(IF(IFERROR(VLOOKUP(B200,[3]TDSheet!$A$7:$K$320,13,0),0)&gt;0,0,IFERROR(VLOOKUP(B200,[3]TDSheet!$A$7:$K$320,13,0),0)))/1000</f>
        <v>0</v>
      </c>
      <c r="T200" s="9">
        <v>0</v>
      </c>
      <c r="U200" s="9">
        <f ca="1">ABS(IF(IFERROR(VLOOKUP(B200,[3]TDSheet!$A$1495:$K$1749,13,0),0)&gt;0,0,IFERROR(VLOOKUP(B200,[3]TDSheet!$A$1495:$K$1749,13,0),0)))/1000</f>
        <v>0</v>
      </c>
      <c r="V200" s="9">
        <f ca="1">ABS(IF(IFERROR(VLOOKUP(B200,[3]TDSheet!$A$1019:$K$1493,13,0),0)&gt;0,0,IFERROR(VLOOKUP(B200,[3]TDSheet!$A$1019:$K$1493,13,0),0)))/1000</f>
        <v>0</v>
      </c>
      <c r="W200" s="9">
        <f ca="1">ABS(IF(IFERROR(VLOOKUP(B200,[3]TDSheet!$A$597:$K$1017,13,0),0)&gt;0,0,IFERROR(VLOOKUP(B200,[3]TDSheet!$A$597:$K$1017,13,0),0)))/1000</f>
        <v>0</v>
      </c>
      <c r="X200" s="10">
        <v>53.99</v>
      </c>
      <c r="Y200" s="10">
        <v>0</v>
      </c>
      <c r="Z200" s="10">
        <v>0</v>
      </c>
      <c r="AA200" s="10">
        <v>12.69</v>
      </c>
      <c r="AB200" s="10">
        <v>2.59</v>
      </c>
      <c r="AC200" s="10">
        <v>4.84</v>
      </c>
      <c r="AD200" s="9">
        <v>0</v>
      </c>
      <c r="AE200" s="9">
        <v>0</v>
      </c>
      <c r="AF200" s="9">
        <v>0</v>
      </c>
      <c r="AG200" s="9">
        <v>0</v>
      </c>
      <c r="AH200" s="9">
        <v>0</v>
      </c>
      <c r="AI200" s="9">
        <v>0</v>
      </c>
      <c r="AJ200" s="9">
        <v>0</v>
      </c>
      <c r="AK200" s="9">
        <v>0</v>
      </c>
      <c r="AL200" s="9">
        <v>0</v>
      </c>
      <c r="AM200" s="9">
        <v>0</v>
      </c>
      <c r="AN200" s="9">
        <f ca="1">IFERROR(VLOOKUP(B200,[4]TDSheet!$E$12:$AF$599,10,0)/1000,0)+IFERROR(VLOOKUP(B200,[5]TDSheet!$E$12:$N$404,10,0)/1000,0)</f>
        <v>116.86318</v>
      </c>
      <c r="AO200" s="10">
        <v>0</v>
      </c>
      <c r="AP200" s="9">
        <f ca="1">IFERROR(VLOOKUP(B200,[4]TDSheet!$E$12:$AF$599,27,0),0)/1000+IFERROR(VLOOKUP(B200,[5]TDSheet!$E$12:$S$404,15,0),0)</f>
        <v>3736.44047</v>
      </c>
      <c r="AQ200" s="9">
        <f ca="1">ABS(IF(IFERROR(VLOOKUP(B200,[4]TDSheet!$E$12:$AF$599,28,0),0)&gt;0,0,IFERROR(VLOOKUP(B200,[4]TDSheet!$E$12:$AF$599,28,0),0)))/1000+ABS(IF(IFERROR(VLOOKUP(B200,[5]TDSheet!$E$12:$T$404,16,0),0)&gt;0,0,IFERROR(VLOOKUP(B200,[5]TDSheet!$E$12:$T$404,16,0),0)))/1000</f>
        <v>11.641950000000001</v>
      </c>
      <c r="AR200" s="10">
        <v>0</v>
      </c>
      <c r="AS200" s="9">
        <f ca="1">IFERROR(VLOOKUP(B200,[5]TDSheet!$E$12:$S$404,15,0),0)-IFERROR(VLOOKUP(B200,[5]TDSheet!$E$12:$S$404,11,0),0)</f>
        <v>565.33999999999969</v>
      </c>
      <c r="AT200" s="9">
        <f ca="1">IFERROR(VLOOKUP(B200,[4]TDSheet!$E$12:$AF$599,27,0),0)/1000-IFERROR(VLOOKUP(B200,[4]TDSheet!$E$12:$AF$599,11,0),0)/1000</f>
        <v>72.753489999999999</v>
      </c>
      <c r="AU200" s="1" t="str">
        <f ca="1">VLOOKUP(B200,'[6]Дома Народной'!$E$5:$E$586,1,0)</f>
        <v>Коммунистическая, 62</v>
      </c>
    </row>
    <row r="201" spans="1:47" s="1" customFormat="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9">
        <f ca="1">IFERROR(VLOOKUP($B201,[3]TDSheet!$A$322:$K$595,8,0),0)/1000</f>
        <v>77.84272</v>
      </c>
      <c r="M201" s="9">
        <f ca="1">IFERROR(VLOOKUP($B201,[3]TDSheet!$A$7:$K$320,8,0),0)/1000</f>
        <v>0.71301999999999999</v>
      </c>
      <c r="N201" s="9">
        <v>0</v>
      </c>
      <c r="O201" s="9">
        <f ca="1">IFERROR(VLOOKUP($B201,[3]TDSheet!$A$1495:$K$1749,8,0),0)/1000</f>
        <v>94.58775</v>
      </c>
      <c r="P201" s="9">
        <f ca="1">IFERROR(VLOOKUP($B201,[3]TDSheet!$A$1019:$K$1493,8,0),0)/1000</f>
        <v>12.280149999999999</v>
      </c>
      <c r="Q201" s="9">
        <f ca="1">IFERROR(VLOOKUP($B201,[3]TDSheet!$A$597:$K$1017,8,0),0)/1000</f>
        <v>18.20974</v>
      </c>
      <c r="R201" s="9">
        <f ca="1">ABS(IF(IFERROR(VLOOKUP(B201,[3]TDSheet!$A$322:$K$595,13,0),0)&gt;0,0,IFERROR(VLOOKUP(B201,[3]TDSheet!$A$322:$K$595,13,0),0)))/1000</f>
        <v>0</v>
      </c>
      <c r="S201" s="9">
        <f ca="1">ABS(IF(IFERROR(VLOOKUP(B201,[3]TDSheet!$A$7:$K$320,13,0),0)&gt;0,0,IFERROR(VLOOKUP(B201,[3]TDSheet!$A$7:$K$320,13,0),0)))/1000</f>
        <v>0</v>
      </c>
      <c r="T201" s="9">
        <v>0</v>
      </c>
      <c r="U201" s="9">
        <f ca="1">ABS(IF(IFERROR(VLOOKUP(B201,[3]TDSheet!$A$1495:$K$1749,13,0),0)&gt;0,0,IFERROR(VLOOKUP(B201,[3]TDSheet!$A$1495:$K$1749,13,0),0)))/1000</f>
        <v>0</v>
      </c>
      <c r="V201" s="9">
        <f ca="1">ABS(IF(IFERROR(VLOOKUP(B201,[3]TDSheet!$A$1019:$K$1493,13,0),0)&gt;0,0,IFERROR(VLOOKUP(B201,[3]TDSheet!$A$1019:$K$1493,13,0),0)))/1000</f>
        <v>0</v>
      </c>
      <c r="W201" s="9">
        <f ca="1">ABS(IF(IFERROR(VLOOKUP(B201,[3]TDSheet!$A$597:$K$1017,13,0),0)&gt;0,0,IFERROR(VLOOKUP(B201,[3]TDSheet!$A$597:$K$1017,13,0),0)))/1000</f>
        <v>0</v>
      </c>
      <c r="X201" s="10">
        <v>39.340000000000003</v>
      </c>
      <c r="Y201" s="10">
        <v>0</v>
      </c>
      <c r="Z201" s="10">
        <v>0</v>
      </c>
      <c r="AA201" s="10">
        <v>17.18</v>
      </c>
      <c r="AB201" s="10">
        <v>4</v>
      </c>
      <c r="AC201" s="10">
        <v>7.12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f ca="1">IFERROR(VLOOKUP(B201,[4]TDSheet!$E$12:$AF$599,10,0)/1000,0)+IFERROR(VLOOKUP(B201,[5]TDSheet!$E$12:$N$404,10,0)/1000,0)</f>
        <v>25.165100000000002</v>
      </c>
      <c r="AO201" s="10">
        <v>0</v>
      </c>
      <c r="AP201" s="9">
        <f ca="1">IFERROR(VLOOKUP(B201,[4]TDSheet!$E$12:$AF$599,27,0),0)/1000+IFERROR(VLOOKUP(B201,[5]TDSheet!$E$12:$S$404,15,0),0)</f>
        <v>989.12844999999993</v>
      </c>
      <c r="AQ201" s="9">
        <f ca="1">ABS(IF(IFERROR(VLOOKUP(B201,[4]TDSheet!$E$12:$AF$599,28,0),0)&gt;0,0,IFERROR(VLOOKUP(B201,[4]TDSheet!$E$12:$AF$599,28,0),0)))/1000+ABS(IF(IFERROR(VLOOKUP(B201,[5]TDSheet!$E$12:$T$404,16,0),0)&gt;0,0,IFERROR(VLOOKUP(B201,[5]TDSheet!$E$12:$T$404,16,0),0)))/1000</f>
        <v>43.094889999999999</v>
      </c>
      <c r="AR201" s="10">
        <v>0</v>
      </c>
      <c r="AS201" s="9">
        <f ca="1">IFERROR(VLOOKUP(B201,[5]TDSheet!$E$12:$S$404,15,0),0)-IFERROR(VLOOKUP(B201,[5]TDSheet!$E$12:$S$404,11,0),0)</f>
        <v>334.65999999999997</v>
      </c>
      <c r="AT201" s="9">
        <f ca="1">IFERROR(VLOOKUP(B201,[4]TDSheet!$E$12:$AF$599,27,0),0)/1000-IFERROR(VLOOKUP(B201,[4]TDSheet!$E$12:$AF$599,11,0),0)/1000</f>
        <v>32.695589999999996</v>
      </c>
      <c r="AU201" s="1" t="str">
        <f ca="1">VLOOKUP(B201,'[6]Дома Народной'!$E$5:$E$586,1,0)</f>
        <v>Коммунистическая, 64</v>
      </c>
    </row>
    <row r="202" spans="1:47" s="1" customFormat="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9">
        <f ca="1">IFERROR(VLOOKUP($B202,[3]TDSheet!$A$322:$K$595,8,0),0)/1000</f>
        <v>119.48061</v>
      </c>
      <c r="M202" s="9">
        <f ca="1">IFERROR(VLOOKUP($B202,[3]TDSheet!$A$7:$K$320,8,0),0)/1000</f>
        <v>0.71301999999999999</v>
      </c>
      <c r="N202" s="9">
        <v>0</v>
      </c>
      <c r="O202" s="9">
        <f ca="1">IFERROR(VLOOKUP($B202,[3]TDSheet!$A$1495:$K$1749,8,0),0)/1000</f>
        <v>97.515100000000004</v>
      </c>
      <c r="P202" s="9">
        <f ca="1">IFERROR(VLOOKUP($B202,[3]TDSheet!$A$1019:$K$1493,8,0),0)/1000</f>
        <v>11.319090000000001</v>
      </c>
      <c r="Q202" s="9">
        <f ca="1">IFERROR(VLOOKUP($B202,[3]TDSheet!$A$597:$K$1017,8,0),0)/1000</f>
        <v>18.775389999999998</v>
      </c>
      <c r="R202" s="9">
        <f ca="1">ABS(IF(IFERROR(VLOOKUP(B202,[3]TDSheet!$A$322:$K$595,13,0),0)&gt;0,0,IFERROR(VLOOKUP(B202,[3]TDSheet!$A$322:$K$595,13,0),0)))/1000</f>
        <v>0</v>
      </c>
      <c r="S202" s="9">
        <f ca="1">ABS(IF(IFERROR(VLOOKUP(B202,[3]TDSheet!$A$7:$K$320,13,0),0)&gt;0,0,IFERROR(VLOOKUP(B202,[3]TDSheet!$A$7:$K$320,13,0),0)))/1000</f>
        <v>0</v>
      </c>
      <c r="T202" s="9">
        <v>0</v>
      </c>
      <c r="U202" s="9">
        <f ca="1">ABS(IF(IFERROR(VLOOKUP(B202,[3]TDSheet!$A$1495:$K$1749,13,0),0)&gt;0,0,IFERROR(VLOOKUP(B202,[3]TDSheet!$A$1495:$K$1749,13,0),0)))/1000</f>
        <v>0</v>
      </c>
      <c r="V202" s="9">
        <f ca="1">ABS(IF(IFERROR(VLOOKUP(B202,[3]TDSheet!$A$1019:$K$1493,13,0),0)&gt;0,0,IFERROR(VLOOKUP(B202,[3]TDSheet!$A$1019:$K$1493,13,0),0)))/1000</f>
        <v>0</v>
      </c>
      <c r="W202" s="9">
        <f ca="1">ABS(IF(IFERROR(VLOOKUP(B202,[3]TDSheet!$A$597:$K$1017,13,0),0)&gt;0,0,IFERROR(VLOOKUP(B202,[3]TDSheet!$A$597:$K$1017,13,0),0)))/1000</f>
        <v>0</v>
      </c>
      <c r="X202" s="10">
        <v>59.56</v>
      </c>
      <c r="Y202" s="10">
        <v>0</v>
      </c>
      <c r="Z202" s="10">
        <v>0</v>
      </c>
      <c r="AA202" s="10">
        <v>28.41</v>
      </c>
      <c r="AB202" s="10">
        <v>6.46</v>
      </c>
      <c r="AC202" s="10">
        <v>11.56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f ca="1">IFERROR(VLOOKUP(B202,[4]TDSheet!$E$12:$AF$599,10,0)/1000,0)+IFERROR(VLOOKUP(B202,[5]TDSheet!$E$12:$N$404,10,0)/1000,0)</f>
        <v>40.412570000000002</v>
      </c>
      <c r="AO202" s="10">
        <v>0</v>
      </c>
      <c r="AP202" s="9">
        <f ca="1">IFERROR(VLOOKUP(B202,[4]TDSheet!$E$12:$AF$599,27,0),0)/1000+IFERROR(VLOOKUP(B202,[5]TDSheet!$E$12:$S$404,15,0),0)</f>
        <v>1442.5283099999999</v>
      </c>
      <c r="AQ202" s="9">
        <f ca="1">ABS(IF(IFERROR(VLOOKUP(B202,[4]TDSheet!$E$12:$AF$599,28,0),0)&gt;0,0,IFERROR(VLOOKUP(B202,[4]TDSheet!$E$12:$AF$599,28,0),0)))/1000+ABS(IF(IFERROR(VLOOKUP(B202,[5]TDSheet!$E$12:$T$404,16,0),0)&gt;0,0,IFERROR(VLOOKUP(B202,[5]TDSheet!$E$12:$T$404,16,0),0)))/1000</f>
        <v>42.932310000000001</v>
      </c>
      <c r="AR202" s="10">
        <v>0</v>
      </c>
      <c r="AS202" s="9">
        <f ca="1">IFERROR(VLOOKUP(B202,[5]TDSheet!$E$12:$S$404,15,0),0)-IFERROR(VLOOKUP(B202,[5]TDSheet!$E$12:$S$404,11,0),0)</f>
        <v>352.29999999999995</v>
      </c>
      <c r="AT202" s="9">
        <f ca="1">IFERROR(VLOOKUP(B202,[4]TDSheet!$E$12:$AF$599,27,0),0)/1000-IFERROR(VLOOKUP(B202,[4]TDSheet!$E$12:$AF$599,11,0),0)/1000</f>
        <v>50.962350000000001</v>
      </c>
      <c r="AU202" s="1" t="str">
        <f ca="1">VLOOKUP(B202,'[6]Дома Народной'!$E$5:$E$586,1,0)</f>
        <v>Коммунистическая, 66</v>
      </c>
    </row>
    <row r="203" spans="1:47" s="1" customFormat="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9">
        <f ca="1">IFERROR(VLOOKUP($B203,[3]TDSheet!$A$322:$K$595,8,0),0)/1000</f>
        <v>97.19417</v>
      </c>
      <c r="M203" s="9">
        <f ca="1">IFERROR(VLOOKUP($B203,[3]TDSheet!$A$7:$K$320,8,0),0)/1000</f>
        <v>0.47425</v>
      </c>
      <c r="N203" s="9">
        <v>0</v>
      </c>
      <c r="O203" s="9">
        <f ca="1">IFERROR(VLOOKUP($B203,[3]TDSheet!$A$1495:$K$1749,8,0),0)/1000</f>
        <v>84.254550000000009</v>
      </c>
      <c r="P203" s="9">
        <f ca="1">IFERROR(VLOOKUP($B203,[3]TDSheet!$A$1019:$K$1493,8,0),0)/1000</f>
        <v>8.3545200000000008</v>
      </c>
      <c r="Q203" s="9">
        <f ca="1">IFERROR(VLOOKUP($B203,[3]TDSheet!$A$597:$K$1017,8,0),0)/1000</f>
        <v>13.51709</v>
      </c>
      <c r="R203" s="9">
        <f ca="1">ABS(IF(IFERROR(VLOOKUP(B203,[3]TDSheet!$A$322:$K$595,13,0),0)&gt;0,0,IFERROR(VLOOKUP(B203,[3]TDSheet!$A$322:$K$595,13,0),0)))/1000</f>
        <v>0</v>
      </c>
      <c r="S203" s="9">
        <f ca="1">ABS(IF(IFERROR(VLOOKUP(B203,[3]TDSheet!$A$7:$K$320,13,0),0)&gt;0,0,IFERROR(VLOOKUP(B203,[3]TDSheet!$A$7:$K$320,13,0),0)))/1000</f>
        <v>0</v>
      </c>
      <c r="T203" s="9">
        <v>0</v>
      </c>
      <c r="U203" s="9">
        <f ca="1">ABS(IF(IFERROR(VLOOKUP(B203,[3]TDSheet!$A$1495:$K$1749,13,0),0)&gt;0,0,IFERROR(VLOOKUP(B203,[3]TDSheet!$A$1495:$K$1749,13,0),0)))/1000</f>
        <v>0</v>
      </c>
      <c r="V203" s="9">
        <f ca="1">ABS(IF(IFERROR(VLOOKUP(B203,[3]TDSheet!$A$1019:$K$1493,13,0),0)&gt;0,0,IFERROR(VLOOKUP(B203,[3]TDSheet!$A$1019:$K$1493,13,0),0)))/1000</f>
        <v>0</v>
      </c>
      <c r="W203" s="9">
        <f ca="1">ABS(IF(IFERROR(VLOOKUP(B203,[3]TDSheet!$A$597:$K$1017,13,0),0)&gt;0,0,IFERROR(VLOOKUP(B203,[3]TDSheet!$A$597:$K$1017,13,0),0)))/1000</f>
        <v>0</v>
      </c>
      <c r="X203" s="10">
        <v>44.21</v>
      </c>
      <c r="Y203" s="10">
        <v>0</v>
      </c>
      <c r="Z203" s="10">
        <v>0</v>
      </c>
      <c r="AA203" s="10">
        <v>12.12</v>
      </c>
      <c r="AB203" s="10">
        <v>2.71</v>
      </c>
      <c r="AC203" s="10">
        <v>4.88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f ca="1">IFERROR(VLOOKUP(B203,[4]TDSheet!$E$12:$AF$599,10,0)/1000,0)+IFERROR(VLOOKUP(B203,[5]TDSheet!$E$12:$N$404,10,0)/1000,0)</f>
        <v>66.586280000000002</v>
      </c>
      <c r="AO203" s="10">
        <v>0</v>
      </c>
      <c r="AP203" s="9">
        <f ca="1">IFERROR(VLOOKUP(B203,[4]TDSheet!$E$12:$AF$599,27,0),0)/1000+IFERROR(VLOOKUP(B203,[5]TDSheet!$E$12:$S$404,15,0),0)</f>
        <v>2113.2683099999999</v>
      </c>
      <c r="AQ203" s="9">
        <f ca="1">ABS(IF(IFERROR(VLOOKUP(B203,[4]TDSheet!$E$12:$AF$599,28,0),0)&gt;0,0,IFERROR(VLOOKUP(B203,[4]TDSheet!$E$12:$AF$599,28,0),0)))/1000+ABS(IF(IFERROR(VLOOKUP(B203,[5]TDSheet!$E$12:$T$404,16,0),0)&gt;0,0,IFERROR(VLOOKUP(B203,[5]TDSheet!$E$12:$T$404,16,0),0)))/1000</f>
        <v>11.763950000000001</v>
      </c>
      <c r="AR203" s="10">
        <v>0</v>
      </c>
      <c r="AS203" s="9">
        <f ca="1">IFERROR(VLOOKUP(B203,[5]TDSheet!$E$12:$S$404,15,0),0)-IFERROR(VLOOKUP(B203,[5]TDSheet!$E$12:$S$404,11,0),0)</f>
        <v>298.73</v>
      </c>
      <c r="AT203" s="9">
        <f ca="1">IFERROR(VLOOKUP(B203,[4]TDSheet!$E$12:$AF$599,27,0),0)/1000-IFERROR(VLOOKUP(B203,[4]TDSheet!$E$12:$AF$599,11,0),0)/1000</f>
        <v>43.578799999999994</v>
      </c>
      <c r="AU203" s="1" t="str">
        <f ca="1">VLOOKUP(B203,'[6]Дома Народной'!$E$5:$E$586,1,0)</f>
        <v>Коммунистическая, 67</v>
      </c>
    </row>
    <row r="204" spans="1:47" s="1" customFormat="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9">
        <f ca="1">IFERROR(VLOOKUP($B204,[3]TDSheet!$A$322:$K$595,8,0),0)/1000</f>
        <v>0</v>
      </c>
      <c r="M204" s="9">
        <f ca="1">IFERROR(VLOOKUP($B204,[3]TDSheet!$A$7:$K$320,8,0),0)/1000</f>
        <v>0</v>
      </c>
      <c r="N204" s="9">
        <v>0</v>
      </c>
      <c r="O204" s="9">
        <f ca="1">IFERROR(VLOOKUP($B204,[3]TDSheet!$A$1495:$K$1749,8,0),0)/1000</f>
        <v>0</v>
      </c>
      <c r="P204" s="9">
        <f ca="1">IFERROR(VLOOKUP($B204,[3]TDSheet!$A$1019:$K$1493,8,0),0)/1000</f>
        <v>0.27492</v>
      </c>
      <c r="Q204" s="9">
        <f ca="1">IFERROR(VLOOKUP($B204,[3]TDSheet!$A$597:$K$1017,8,0),0)/1000</f>
        <v>0</v>
      </c>
      <c r="R204" s="9">
        <f ca="1">ABS(IF(IFERROR(VLOOKUP(B204,[3]TDSheet!$A$322:$K$595,13,0),0)&gt;0,0,IFERROR(VLOOKUP(B204,[3]TDSheet!$A$322:$K$595,13,0),0)))/1000</f>
        <v>0</v>
      </c>
      <c r="S204" s="9">
        <f ca="1">ABS(IF(IFERROR(VLOOKUP(B204,[3]TDSheet!$A$7:$K$320,13,0),0)&gt;0,0,IFERROR(VLOOKUP(B204,[3]TDSheet!$A$7:$K$320,13,0),0)))/1000</f>
        <v>0</v>
      </c>
      <c r="T204" s="9">
        <v>0</v>
      </c>
      <c r="U204" s="9">
        <f ca="1">ABS(IF(IFERROR(VLOOKUP(B204,[3]TDSheet!$A$1495:$K$1749,13,0),0)&gt;0,0,IFERROR(VLOOKUP(B204,[3]TDSheet!$A$1495:$K$1749,13,0),0)))/1000</f>
        <v>0</v>
      </c>
      <c r="V204" s="9">
        <f ca="1">ABS(IF(IFERROR(VLOOKUP(B204,[3]TDSheet!$A$1019:$K$1493,13,0),0)&gt;0,0,IFERROR(VLOOKUP(B204,[3]TDSheet!$A$1019:$K$1493,13,0),0)))/1000</f>
        <v>0</v>
      </c>
      <c r="W204" s="9">
        <f ca="1">ABS(IF(IFERROR(VLOOKUP(B204,[3]TDSheet!$A$597:$K$1017,13,0),0)&gt;0,0,IFERROR(VLOOKUP(B204,[3]TDSheet!$A$597:$K$1017,13,0),0)))/1000</f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f ca="1">IFERROR(VLOOKUP(B204,[4]TDSheet!$E$12:$AF$599,10,0)/1000,0)+IFERROR(VLOOKUP(B204,[5]TDSheet!$E$12:$N$404,10,0)/1000,0)</f>
        <v>0</v>
      </c>
      <c r="AO204" s="10">
        <v>0</v>
      </c>
      <c r="AP204" s="9">
        <f ca="1">IFERROR(VLOOKUP(B204,[4]TDSheet!$E$12:$AF$599,27,0),0)/1000+IFERROR(VLOOKUP(B204,[5]TDSheet!$E$12:$S$404,15,0),0)</f>
        <v>5.7921700000000005</v>
      </c>
      <c r="AQ204" s="9">
        <f ca="1">ABS(IF(IFERROR(VLOOKUP(B204,[4]TDSheet!$E$12:$AF$599,28,0),0)&gt;0,0,IFERROR(VLOOKUP(B204,[4]TDSheet!$E$12:$AF$599,28,0),0)))/1000+ABS(IF(IFERROR(VLOOKUP(B204,[5]TDSheet!$E$12:$T$404,16,0),0)&gt;0,0,IFERROR(VLOOKUP(B204,[5]TDSheet!$E$12:$T$404,16,0),0)))/1000</f>
        <v>20.25046</v>
      </c>
      <c r="AR204" s="10">
        <v>0</v>
      </c>
      <c r="AS204" s="9">
        <f ca="1">IFERROR(VLOOKUP(B204,[5]TDSheet!$E$12:$S$404,15,0),0)-IFERROR(VLOOKUP(B204,[5]TDSheet!$E$12:$S$404,11,0),0)</f>
        <v>0</v>
      </c>
      <c r="AT204" s="9">
        <f ca="1">IFERROR(VLOOKUP(B204,[4]TDSheet!$E$12:$AF$599,27,0),0)/1000-IFERROR(VLOOKUP(B204,[4]TDSheet!$E$12:$AF$599,11,0),0)/1000</f>
        <v>5.7921700000000005</v>
      </c>
      <c r="AU204" s="1" t="str">
        <f ca="1">VLOOKUP(B204,'[6]Дома Народной'!$E$5:$E$586,1,0)</f>
        <v>Коммунистическая, 8-б</v>
      </c>
    </row>
    <row r="205" spans="1:47" s="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9">
        <f ca="1">IFERROR(VLOOKUP($B205,[3]TDSheet!$A$322:$K$595,8,0),0)/1000</f>
        <v>91.188969999999998</v>
      </c>
      <c r="M205" s="9">
        <f ca="1">IFERROR(VLOOKUP($B205,[3]TDSheet!$A$7:$K$320,8,0),0)/1000</f>
        <v>0.35694999999999999</v>
      </c>
      <c r="N205" s="9">
        <v>0</v>
      </c>
      <c r="O205" s="9">
        <f ca="1">IFERROR(VLOOKUP($B205,[3]TDSheet!$A$1495:$K$1749,8,0),0)/1000</f>
        <v>74.683449999999993</v>
      </c>
      <c r="P205" s="9">
        <f ca="1">IFERROR(VLOOKUP($B205,[3]TDSheet!$A$1019:$K$1493,8,0),0)/1000</f>
        <v>10.203760000000001</v>
      </c>
      <c r="Q205" s="9">
        <f ca="1">IFERROR(VLOOKUP($B205,[3]TDSheet!$A$597:$K$1017,8,0),0)/1000</f>
        <v>16.78058</v>
      </c>
      <c r="R205" s="9">
        <f ca="1">ABS(IF(IFERROR(VLOOKUP(B205,[3]TDSheet!$A$322:$K$595,13,0),0)&gt;0,0,IFERROR(VLOOKUP(B205,[3]TDSheet!$A$322:$K$595,13,0),0)))/1000</f>
        <v>0</v>
      </c>
      <c r="S205" s="9">
        <f ca="1">ABS(IF(IFERROR(VLOOKUP(B205,[3]TDSheet!$A$7:$K$320,13,0),0)&gt;0,0,IFERROR(VLOOKUP(B205,[3]TDSheet!$A$7:$K$320,13,0),0)))/1000</f>
        <v>0</v>
      </c>
      <c r="T205" s="9">
        <v>0</v>
      </c>
      <c r="U205" s="9">
        <f ca="1">ABS(IF(IFERROR(VLOOKUP(B205,[3]TDSheet!$A$1495:$K$1749,13,0),0)&gt;0,0,IFERROR(VLOOKUP(B205,[3]TDSheet!$A$1495:$K$1749,13,0),0)))/1000</f>
        <v>0</v>
      </c>
      <c r="V205" s="9">
        <f ca="1">ABS(IF(IFERROR(VLOOKUP(B205,[3]TDSheet!$A$1019:$K$1493,13,0),0)&gt;0,0,IFERROR(VLOOKUP(B205,[3]TDSheet!$A$1019:$K$1493,13,0),0)))/1000</f>
        <v>0</v>
      </c>
      <c r="W205" s="9">
        <f ca="1">ABS(IF(IFERROR(VLOOKUP(B205,[3]TDSheet!$A$597:$K$1017,13,0),0)&gt;0,0,IFERROR(VLOOKUP(B205,[3]TDSheet!$A$597:$K$1017,13,0),0)))/1000</f>
        <v>0</v>
      </c>
      <c r="X205" s="10">
        <v>8.43</v>
      </c>
      <c r="Y205" s="10">
        <v>0</v>
      </c>
      <c r="Z205" s="10">
        <v>0</v>
      </c>
      <c r="AA205" s="10">
        <v>7.48</v>
      </c>
      <c r="AB205" s="10">
        <v>1.69</v>
      </c>
      <c r="AC205" s="10">
        <v>3.04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f ca="1">IFERROR(VLOOKUP(B205,[4]TDSheet!$E$12:$AF$599,10,0)/1000,0)+IFERROR(VLOOKUP(B205,[5]TDSheet!$E$12:$N$404,10,0)/1000,0)</f>
        <v>27.93177</v>
      </c>
      <c r="AO205" s="10">
        <v>0</v>
      </c>
      <c r="AP205" s="9">
        <f ca="1">IFERROR(VLOOKUP(B205,[4]TDSheet!$E$12:$AF$599,27,0),0)/1000+IFERROR(VLOOKUP(B205,[5]TDSheet!$E$12:$S$404,15,0),0)</f>
        <v>76.448700000000002</v>
      </c>
      <c r="AQ205" s="9">
        <f ca="1">ABS(IF(IFERROR(VLOOKUP(B205,[4]TDSheet!$E$12:$AF$599,28,0),0)&gt;0,0,IFERROR(VLOOKUP(B205,[4]TDSheet!$E$12:$AF$599,28,0),0)))/1000+ABS(IF(IFERROR(VLOOKUP(B205,[5]TDSheet!$E$12:$T$404,16,0),0)&gt;0,0,IFERROR(VLOOKUP(B205,[5]TDSheet!$E$12:$T$404,16,0),0)))/1000</f>
        <v>76.319699999999997</v>
      </c>
      <c r="AR205" s="10">
        <v>0</v>
      </c>
      <c r="AS205" s="9">
        <f ca="1">IFERROR(VLOOKUP(B205,[5]TDSheet!$E$12:$S$404,15,0),0)-IFERROR(VLOOKUP(B205,[5]TDSheet!$E$12:$S$404,11,0),0)</f>
        <v>0</v>
      </c>
      <c r="AT205" s="9">
        <f ca="1">IFERROR(VLOOKUP(B205,[4]TDSheet!$E$12:$AF$599,27,0),0)/1000-IFERROR(VLOOKUP(B205,[4]TDSheet!$E$12:$AF$599,11,0),0)/1000</f>
        <v>74.214179999999999</v>
      </c>
      <c r="AU205" s="1" t="str">
        <f ca="1">VLOOKUP(B205,'[6]Дома Народной'!$E$5:$E$586,1,0)</f>
        <v>Красноказачья, 119-1</v>
      </c>
    </row>
    <row r="206" spans="1:47" s="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9">
        <f ca="1">IFERROR(VLOOKUP($B206,[3]TDSheet!$A$322:$K$595,8,0),0)/1000</f>
        <v>90.932929999999999</v>
      </c>
      <c r="M206" s="9">
        <f ca="1">IFERROR(VLOOKUP($B206,[3]TDSheet!$A$7:$K$320,8,0),0)/1000</f>
        <v>0.35694999999999999</v>
      </c>
      <c r="N206" s="9">
        <v>0</v>
      </c>
      <c r="O206" s="9">
        <f ca="1">IFERROR(VLOOKUP($B206,[3]TDSheet!$A$1495:$K$1749,8,0),0)/1000</f>
        <v>50.102379999999997</v>
      </c>
      <c r="P206" s="9">
        <f ca="1">IFERROR(VLOOKUP($B206,[3]TDSheet!$A$1019:$K$1493,8,0),0)/1000</f>
        <v>6.8057499999999997</v>
      </c>
      <c r="Q206" s="9">
        <f ca="1">IFERROR(VLOOKUP($B206,[3]TDSheet!$A$597:$K$1017,8,0),0)/1000</f>
        <v>11.190340000000001</v>
      </c>
      <c r="R206" s="9">
        <f ca="1">ABS(IF(IFERROR(VLOOKUP(B206,[3]TDSheet!$A$322:$K$595,13,0),0)&gt;0,0,IFERROR(VLOOKUP(B206,[3]TDSheet!$A$322:$K$595,13,0),0)))/1000</f>
        <v>0</v>
      </c>
      <c r="S206" s="9">
        <f ca="1">ABS(IF(IFERROR(VLOOKUP(B206,[3]TDSheet!$A$7:$K$320,13,0),0)&gt;0,0,IFERROR(VLOOKUP(B206,[3]TDSheet!$A$7:$K$320,13,0),0)))/1000</f>
        <v>0</v>
      </c>
      <c r="T206" s="9">
        <v>0</v>
      </c>
      <c r="U206" s="9">
        <f ca="1">ABS(IF(IFERROR(VLOOKUP(B206,[3]TDSheet!$A$1495:$K$1749,13,0),0)&gt;0,0,IFERROR(VLOOKUP(B206,[3]TDSheet!$A$1495:$K$1749,13,0),0)))/1000</f>
        <v>0</v>
      </c>
      <c r="V206" s="9">
        <f ca="1">ABS(IF(IFERROR(VLOOKUP(B206,[3]TDSheet!$A$1019:$K$1493,13,0),0)&gt;0,0,IFERROR(VLOOKUP(B206,[3]TDSheet!$A$1019:$K$1493,13,0),0)))/1000</f>
        <v>0</v>
      </c>
      <c r="W206" s="9">
        <f ca="1">ABS(IF(IFERROR(VLOOKUP(B206,[3]TDSheet!$A$597:$K$1017,13,0),0)&gt;0,0,IFERROR(VLOOKUP(B206,[3]TDSheet!$A$597:$K$1017,13,0),0)))/1000</f>
        <v>0</v>
      </c>
      <c r="X206" s="10">
        <v>16.690000000000001</v>
      </c>
      <c r="Y206" s="10">
        <v>0</v>
      </c>
      <c r="Z206" s="10">
        <v>0</v>
      </c>
      <c r="AA206" s="10">
        <v>5.2</v>
      </c>
      <c r="AB206" s="10">
        <v>1.17</v>
      </c>
      <c r="AC206" s="10">
        <v>2.11</v>
      </c>
      <c r="AD206" s="9">
        <v>0</v>
      </c>
      <c r="AE206" s="9">
        <v>0</v>
      </c>
      <c r="AF206" s="9">
        <v>0</v>
      </c>
      <c r="AG206" s="9">
        <v>0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f ca="1">IFERROR(VLOOKUP(B206,[4]TDSheet!$E$12:$AF$599,10,0)/1000,0)+IFERROR(VLOOKUP(B206,[5]TDSheet!$E$12:$N$404,10,0)/1000,0)</f>
        <v>46.788820000000001</v>
      </c>
      <c r="AO206" s="10">
        <v>0</v>
      </c>
      <c r="AP206" s="9">
        <f ca="1">IFERROR(VLOOKUP(B206,[4]TDSheet!$E$12:$AF$599,27,0),0)/1000+IFERROR(VLOOKUP(B206,[5]TDSheet!$E$12:$S$404,15,0),0)</f>
        <v>114.68717000000001</v>
      </c>
      <c r="AQ206" s="9">
        <f ca="1">ABS(IF(IFERROR(VLOOKUP(B206,[4]TDSheet!$E$12:$AF$599,28,0),0)&gt;0,0,IFERROR(VLOOKUP(B206,[4]TDSheet!$E$12:$AF$599,28,0),0)))/1000+ABS(IF(IFERROR(VLOOKUP(B206,[5]TDSheet!$E$12:$T$404,16,0),0)&gt;0,0,IFERROR(VLOOKUP(B206,[5]TDSheet!$E$12:$T$404,16,0),0)))/1000</f>
        <v>45.022100000000002</v>
      </c>
      <c r="AR206" s="10">
        <v>0</v>
      </c>
      <c r="AS206" s="9">
        <f ca="1">IFERROR(VLOOKUP(B206,[5]TDSheet!$E$12:$S$404,15,0),0)-IFERROR(VLOOKUP(B206,[5]TDSheet!$E$12:$S$404,11,0),0)</f>
        <v>0</v>
      </c>
      <c r="AT206" s="9">
        <f ca="1">IFERROR(VLOOKUP(B206,[4]TDSheet!$E$12:$AF$599,27,0),0)/1000-IFERROR(VLOOKUP(B206,[4]TDSheet!$E$12:$AF$599,11,0),0)/1000</f>
        <v>66.668390000000002</v>
      </c>
      <c r="AU206" s="1" t="str">
        <f ca="1">VLOOKUP(B206,'[6]Дома Народной'!$E$5:$E$586,1,0)</f>
        <v>Красноказачья, 119-2</v>
      </c>
    </row>
    <row r="207" spans="1:47" s="1" customFormat="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9">
        <f ca="1">IFERROR(VLOOKUP($B207,[3]TDSheet!$A$322:$K$595,8,0),0)/1000</f>
        <v>91.551400000000001</v>
      </c>
      <c r="M207" s="9">
        <f ca="1">IFERROR(VLOOKUP($B207,[3]TDSheet!$A$7:$K$320,8,0),0)/1000</f>
        <v>0.80327999999999999</v>
      </c>
      <c r="N207" s="9">
        <v>0</v>
      </c>
      <c r="O207" s="9">
        <f ca="1">IFERROR(VLOOKUP($B207,[3]TDSheet!$A$1495:$K$1749,8,0),0)/1000</f>
        <v>51.16572</v>
      </c>
      <c r="P207" s="9">
        <f ca="1">IFERROR(VLOOKUP($B207,[3]TDSheet!$A$1019:$K$1493,8,0),0)/1000</f>
        <v>10.26451</v>
      </c>
      <c r="Q207" s="9">
        <f ca="1">IFERROR(VLOOKUP($B207,[3]TDSheet!$A$597:$K$1017,8,0),0)/1000</f>
        <v>15.868469999999999</v>
      </c>
      <c r="R207" s="9">
        <f ca="1">ABS(IF(IFERROR(VLOOKUP(B207,[3]TDSheet!$A$322:$K$595,13,0),0)&gt;0,0,IFERROR(VLOOKUP(B207,[3]TDSheet!$A$322:$K$595,13,0),0)))/1000</f>
        <v>0</v>
      </c>
      <c r="S207" s="9">
        <f ca="1">ABS(IF(IFERROR(VLOOKUP(B207,[3]TDSheet!$A$7:$K$320,13,0),0)&gt;0,0,IFERROR(VLOOKUP(B207,[3]TDSheet!$A$7:$K$320,13,0),0)))/1000</f>
        <v>0</v>
      </c>
      <c r="T207" s="9">
        <v>0</v>
      </c>
      <c r="U207" s="9">
        <f ca="1">ABS(IF(IFERROR(VLOOKUP(B207,[3]TDSheet!$A$1495:$K$1749,13,0),0)&gt;0,0,IFERROR(VLOOKUP(B207,[3]TDSheet!$A$1495:$K$1749,13,0),0)))/1000</f>
        <v>0</v>
      </c>
      <c r="V207" s="9">
        <f ca="1">ABS(IF(IFERROR(VLOOKUP(B207,[3]TDSheet!$A$1019:$K$1493,13,0),0)&gt;0,0,IFERROR(VLOOKUP(B207,[3]TDSheet!$A$1019:$K$1493,13,0),0)))/1000</f>
        <v>0</v>
      </c>
      <c r="W207" s="9">
        <f ca="1">ABS(IF(IFERROR(VLOOKUP(B207,[3]TDSheet!$A$597:$K$1017,13,0),0)&gt;0,0,IFERROR(VLOOKUP(B207,[3]TDSheet!$A$597:$K$1017,13,0),0)))/1000</f>
        <v>0</v>
      </c>
      <c r="X207" s="10">
        <v>22.42</v>
      </c>
      <c r="Y207" s="10">
        <v>0</v>
      </c>
      <c r="Z207" s="10">
        <v>0</v>
      </c>
      <c r="AA207" s="10">
        <v>2.99</v>
      </c>
      <c r="AB207" s="10">
        <v>1.72</v>
      </c>
      <c r="AC207" s="10">
        <v>2.42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f ca="1">IFERROR(VLOOKUP(B207,[4]TDSheet!$E$12:$AF$599,10,0)/1000,0)+IFERROR(VLOOKUP(B207,[5]TDSheet!$E$12:$N$404,10,0)/1000,0)</f>
        <v>51.945879999999995</v>
      </c>
      <c r="AO207" s="10">
        <v>0</v>
      </c>
      <c r="AP207" s="9">
        <f ca="1">IFERROR(VLOOKUP(B207,[4]TDSheet!$E$12:$AF$599,27,0),0)/1000+IFERROR(VLOOKUP(B207,[5]TDSheet!$E$12:$S$404,15,0),0)</f>
        <v>1208.51936</v>
      </c>
      <c r="AQ207" s="9">
        <f ca="1">ABS(IF(IFERROR(VLOOKUP(B207,[4]TDSheet!$E$12:$AF$599,28,0),0)&gt;0,0,IFERROR(VLOOKUP(B207,[4]TDSheet!$E$12:$AF$599,28,0),0)))/1000+ABS(IF(IFERROR(VLOOKUP(B207,[5]TDSheet!$E$12:$T$404,16,0),0)&gt;0,0,IFERROR(VLOOKUP(B207,[5]TDSheet!$E$12:$T$404,16,0),0)))/1000</f>
        <v>19.656130000000001</v>
      </c>
      <c r="AR207" s="10">
        <v>0</v>
      </c>
      <c r="AS207" s="9">
        <f ca="1">IFERROR(VLOOKUP(B207,[5]TDSheet!$E$12:$S$404,15,0),0)-IFERROR(VLOOKUP(B207,[5]TDSheet!$E$12:$S$404,11,0),0)</f>
        <v>0</v>
      </c>
      <c r="AT207" s="9">
        <f ca="1">IFERROR(VLOOKUP(B207,[4]TDSheet!$E$12:$AF$599,27,0),0)/1000-IFERROR(VLOOKUP(B207,[4]TDSheet!$E$12:$AF$599,11,0),0)/1000</f>
        <v>33.395870000000002</v>
      </c>
      <c r="AU207" s="1" t="str">
        <f ca="1">VLOOKUP(B207,'[6]Дома Народной'!$E$5:$E$586,1,0)</f>
        <v>Красноказачья, 78/1</v>
      </c>
    </row>
    <row r="208" spans="1:47" s="1" customFormat="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9">
        <f ca="1">IFERROR(VLOOKUP($B208,[3]TDSheet!$A$322:$K$595,8,0),0)/1000</f>
        <v>95.498609999999999</v>
      </c>
      <c r="M208" s="9">
        <f ca="1">IFERROR(VLOOKUP($B208,[3]TDSheet!$A$7:$K$320,8,0),0)/1000</f>
        <v>0.87221000000000004</v>
      </c>
      <c r="N208" s="9">
        <v>0</v>
      </c>
      <c r="O208" s="9">
        <f ca="1">IFERROR(VLOOKUP($B208,[3]TDSheet!$A$1495:$K$1749,8,0),0)/1000</f>
        <v>83.251899999999992</v>
      </c>
      <c r="P208" s="9">
        <f ca="1">IFERROR(VLOOKUP($B208,[3]TDSheet!$A$1019:$K$1493,8,0),0)/1000</f>
        <v>12.10561</v>
      </c>
      <c r="Q208" s="9">
        <f ca="1">IFERROR(VLOOKUP($B208,[3]TDSheet!$A$597:$K$1017,8,0),0)/1000</f>
        <v>15.337860000000001</v>
      </c>
      <c r="R208" s="9">
        <f ca="1">ABS(IF(IFERROR(VLOOKUP(B208,[3]TDSheet!$A$322:$K$595,13,0),0)&gt;0,0,IFERROR(VLOOKUP(B208,[3]TDSheet!$A$322:$K$595,13,0),0)))/1000</f>
        <v>0</v>
      </c>
      <c r="S208" s="9">
        <f ca="1">ABS(IF(IFERROR(VLOOKUP(B208,[3]TDSheet!$A$7:$K$320,13,0),0)&gt;0,0,IFERROR(VLOOKUP(B208,[3]TDSheet!$A$7:$K$320,13,0),0)))/1000</f>
        <v>0</v>
      </c>
      <c r="T208" s="9">
        <v>0</v>
      </c>
      <c r="U208" s="9">
        <f ca="1">ABS(IF(IFERROR(VLOOKUP(B208,[3]TDSheet!$A$1495:$K$1749,13,0),0)&gt;0,0,IFERROR(VLOOKUP(B208,[3]TDSheet!$A$1495:$K$1749,13,0),0)))/1000</f>
        <v>0</v>
      </c>
      <c r="V208" s="9">
        <f ca="1">ABS(IF(IFERROR(VLOOKUP(B208,[3]TDSheet!$A$1019:$K$1493,13,0),0)&gt;0,0,IFERROR(VLOOKUP(B208,[3]TDSheet!$A$1019:$K$1493,13,0),0)))/1000</f>
        <v>0</v>
      </c>
      <c r="W208" s="9">
        <f ca="1">ABS(IF(IFERROR(VLOOKUP(B208,[3]TDSheet!$A$597:$K$1017,13,0),0)&gt;0,0,IFERROR(VLOOKUP(B208,[3]TDSheet!$A$597:$K$1017,13,0),0)))/1000</f>
        <v>0</v>
      </c>
      <c r="X208" s="10">
        <v>53.78</v>
      </c>
      <c r="Y208" s="10">
        <v>0</v>
      </c>
      <c r="Z208" s="10">
        <v>0</v>
      </c>
      <c r="AA208" s="10">
        <v>7.11</v>
      </c>
      <c r="AB208" s="10">
        <v>7.42</v>
      </c>
      <c r="AC208" s="10">
        <v>9.59</v>
      </c>
      <c r="AD208" s="9">
        <v>0</v>
      </c>
      <c r="AE208" s="9">
        <v>0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f ca="1">IFERROR(VLOOKUP(B208,[4]TDSheet!$E$12:$AF$599,10,0)/1000,0)+IFERROR(VLOOKUP(B208,[5]TDSheet!$E$12:$N$404,10,0)/1000,0)</f>
        <v>41.642160000000004</v>
      </c>
      <c r="AO208" s="10">
        <v>0</v>
      </c>
      <c r="AP208" s="9">
        <f ca="1">IFERROR(VLOOKUP(B208,[4]TDSheet!$E$12:$AF$599,27,0),0)/1000+IFERROR(VLOOKUP(B208,[5]TDSheet!$E$12:$S$404,15,0),0)</f>
        <v>978.19356000000005</v>
      </c>
      <c r="AQ208" s="9">
        <f ca="1">ABS(IF(IFERROR(VLOOKUP(B208,[4]TDSheet!$E$12:$AF$599,28,0),0)&gt;0,0,IFERROR(VLOOKUP(B208,[4]TDSheet!$E$12:$AF$599,28,0),0)))/1000+ABS(IF(IFERROR(VLOOKUP(B208,[5]TDSheet!$E$12:$T$404,16,0),0)&gt;0,0,IFERROR(VLOOKUP(B208,[5]TDSheet!$E$12:$T$404,16,0),0)))/1000</f>
        <v>8.7301500000000001</v>
      </c>
      <c r="AR208" s="10">
        <v>0</v>
      </c>
      <c r="AS208" s="9">
        <f ca="1">IFERROR(VLOOKUP(B208,[5]TDSheet!$E$12:$S$404,15,0),0)-IFERROR(VLOOKUP(B208,[5]TDSheet!$E$12:$S$404,11,0),0)</f>
        <v>0</v>
      </c>
      <c r="AT208" s="9">
        <f ca="1">IFERROR(VLOOKUP(B208,[4]TDSheet!$E$12:$AF$599,27,0),0)/1000-IFERROR(VLOOKUP(B208,[4]TDSheet!$E$12:$AF$599,11,0),0)/1000</f>
        <v>17.620380000000004</v>
      </c>
      <c r="AU208" s="1" t="str">
        <f ca="1">VLOOKUP(B208,'[6]Дома Народной'!$E$5:$E$586,1,0)</f>
        <v>Красноказачья, 78/2</v>
      </c>
    </row>
    <row r="209" spans="1:47" s="1" customFormat="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9">
        <f ca="1">IFERROR(VLOOKUP($B209,[3]TDSheet!$A$322:$K$595,8,0),0)/1000</f>
        <v>86.87624000000001</v>
      </c>
      <c r="M209" s="9">
        <f ca="1">IFERROR(VLOOKUP($B209,[3]TDSheet!$A$7:$K$320,8,0),0)/1000</f>
        <v>0.79564000000000001</v>
      </c>
      <c r="N209" s="9">
        <v>0</v>
      </c>
      <c r="O209" s="9">
        <f ca="1">IFERROR(VLOOKUP($B209,[3]TDSheet!$A$1495:$K$1749,8,0),0)/1000</f>
        <v>62.305010000000003</v>
      </c>
      <c r="P209" s="9">
        <f ca="1">IFERROR(VLOOKUP($B209,[3]TDSheet!$A$1019:$K$1493,8,0),0)/1000</f>
        <v>12.755510000000001</v>
      </c>
      <c r="Q209" s="9">
        <f ca="1">IFERROR(VLOOKUP($B209,[3]TDSheet!$A$597:$K$1017,8,0),0)/1000</f>
        <v>18.500880000000002</v>
      </c>
      <c r="R209" s="9">
        <f ca="1">ABS(IF(IFERROR(VLOOKUP(B209,[3]TDSheet!$A$322:$K$595,13,0),0)&gt;0,0,IFERROR(VLOOKUP(B209,[3]TDSheet!$A$322:$K$595,13,0),0)))/1000</f>
        <v>0</v>
      </c>
      <c r="S209" s="9">
        <f ca="1">ABS(IF(IFERROR(VLOOKUP(B209,[3]TDSheet!$A$7:$K$320,13,0),0)&gt;0,0,IFERROR(VLOOKUP(B209,[3]TDSheet!$A$7:$K$320,13,0),0)))/1000</f>
        <v>0</v>
      </c>
      <c r="T209" s="9">
        <v>0</v>
      </c>
      <c r="U209" s="9">
        <f ca="1">ABS(IF(IFERROR(VLOOKUP(B209,[3]TDSheet!$A$1495:$K$1749,13,0),0)&gt;0,0,IFERROR(VLOOKUP(B209,[3]TDSheet!$A$1495:$K$1749,13,0),0)))/1000</f>
        <v>0</v>
      </c>
      <c r="V209" s="9">
        <f ca="1">ABS(IF(IFERROR(VLOOKUP(B209,[3]TDSheet!$A$1019:$K$1493,13,0),0)&gt;0,0,IFERROR(VLOOKUP(B209,[3]TDSheet!$A$1019:$K$1493,13,0),0)))/1000</f>
        <v>0</v>
      </c>
      <c r="W209" s="9">
        <f ca="1">ABS(IF(IFERROR(VLOOKUP(B209,[3]TDSheet!$A$597:$K$1017,13,0),0)&gt;0,0,IFERROR(VLOOKUP(B209,[3]TDSheet!$A$597:$K$1017,13,0),0)))/1000</f>
        <v>0</v>
      </c>
      <c r="X209" s="10">
        <v>19.920000000000002</v>
      </c>
      <c r="Y209" s="10">
        <v>0</v>
      </c>
      <c r="Z209" s="10">
        <v>0</v>
      </c>
      <c r="AA209" s="10">
        <v>2.31</v>
      </c>
      <c r="AB209" s="10">
        <v>1.85</v>
      </c>
      <c r="AC209" s="10">
        <v>2.48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f ca="1">IFERROR(VLOOKUP(B209,[4]TDSheet!$E$12:$AF$599,10,0)/1000,0)+IFERROR(VLOOKUP(B209,[5]TDSheet!$E$12:$N$404,10,0)/1000,0)</f>
        <v>32.5593</v>
      </c>
      <c r="AO209" s="10">
        <v>0</v>
      </c>
      <c r="AP209" s="9">
        <f ca="1">IFERROR(VLOOKUP(B209,[4]TDSheet!$E$12:$AF$599,27,0),0)/1000+IFERROR(VLOOKUP(B209,[5]TDSheet!$E$12:$S$404,15,0),0)</f>
        <v>1084.0007699999999</v>
      </c>
      <c r="AQ209" s="9">
        <f ca="1">ABS(IF(IFERROR(VLOOKUP(B209,[4]TDSheet!$E$12:$AF$599,28,0),0)&gt;0,0,IFERROR(VLOOKUP(B209,[4]TDSheet!$E$12:$AF$599,28,0),0)))/1000+ABS(IF(IFERROR(VLOOKUP(B209,[5]TDSheet!$E$12:$T$404,16,0),0)&gt;0,0,IFERROR(VLOOKUP(B209,[5]TDSheet!$E$12:$T$404,16,0),0)))/1000</f>
        <v>40.808999999999997</v>
      </c>
      <c r="AR209" s="10">
        <v>0</v>
      </c>
      <c r="AS209" s="9">
        <f ca="1">IFERROR(VLOOKUP(B209,[5]TDSheet!$E$12:$S$404,15,0),0)-IFERROR(VLOOKUP(B209,[5]TDSheet!$E$12:$S$404,11,0),0)</f>
        <v>298.65999999999997</v>
      </c>
      <c r="AT209" s="9">
        <f ca="1">IFERROR(VLOOKUP(B209,[4]TDSheet!$E$12:$AF$599,27,0),0)/1000-IFERROR(VLOOKUP(B209,[4]TDSheet!$E$12:$AF$599,11,0),0)/1000</f>
        <v>34.305219999999998</v>
      </c>
      <c r="AU209" s="1" t="str">
        <f ca="1">VLOOKUP(B209,'[6]Дома Народной'!$E$5:$E$586,1,0)</f>
        <v>Красноказачья, 78/3</v>
      </c>
    </row>
    <row r="210" spans="1:47" s="1" customFormat="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9">
        <f ca="1">IFERROR(VLOOKUP($B210,[3]TDSheet!$A$322:$K$595,8,0),0)/1000</f>
        <v>78.636099999999999</v>
      </c>
      <c r="M210" s="9">
        <f ca="1">IFERROR(VLOOKUP($B210,[3]TDSheet!$A$7:$K$320,8,0),0)/1000</f>
        <v>0.80100000000000005</v>
      </c>
      <c r="N210" s="9">
        <v>0</v>
      </c>
      <c r="O210" s="9">
        <f ca="1">IFERROR(VLOOKUP($B210,[3]TDSheet!$A$1495:$K$1749,8,0),0)/1000</f>
        <v>55.746360000000003</v>
      </c>
      <c r="P210" s="9">
        <f ca="1">IFERROR(VLOOKUP($B210,[3]TDSheet!$A$1019:$K$1493,8,0),0)/1000</f>
        <v>8.5014300000000009</v>
      </c>
      <c r="Q210" s="9">
        <f ca="1">IFERROR(VLOOKUP($B210,[3]TDSheet!$A$597:$K$1017,8,0),0)/1000</f>
        <v>13.76488</v>
      </c>
      <c r="R210" s="9">
        <f ca="1">ABS(IF(IFERROR(VLOOKUP(B210,[3]TDSheet!$A$322:$K$595,13,0),0)&gt;0,0,IFERROR(VLOOKUP(B210,[3]TDSheet!$A$322:$K$595,13,0),0)))/1000</f>
        <v>0</v>
      </c>
      <c r="S210" s="9">
        <f ca="1">ABS(IF(IFERROR(VLOOKUP(B210,[3]TDSheet!$A$7:$K$320,13,0),0)&gt;0,0,IFERROR(VLOOKUP(B210,[3]TDSheet!$A$7:$K$320,13,0),0)))/1000</f>
        <v>0</v>
      </c>
      <c r="T210" s="9">
        <v>0</v>
      </c>
      <c r="U210" s="9">
        <f ca="1">ABS(IF(IFERROR(VLOOKUP(B210,[3]TDSheet!$A$1495:$K$1749,13,0),0)&gt;0,0,IFERROR(VLOOKUP(B210,[3]TDSheet!$A$1495:$K$1749,13,0),0)))/1000</f>
        <v>0</v>
      </c>
      <c r="V210" s="9">
        <f ca="1">ABS(IF(IFERROR(VLOOKUP(B210,[3]TDSheet!$A$1019:$K$1493,13,0),0)&gt;0,0,IFERROR(VLOOKUP(B210,[3]TDSheet!$A$1019:$K$1493,13,0),0)))/1000</f>
        <v>0</v>
      </c>
      <c r="W210" s="9">
        <f ca="1">ABS(IF(IFERROR(VLOOKUP(B210,[3]TDSheet!$A$597:$K$1017,13,0),0)&gt;0,0,IFERROR(VLOOKUP(B210,[3]TDSheet!$A$597:$K$1017,13,0),0)))/1000</f>
        <v>0</v>
      </c>
      <c r="X210" s="10">
        <v>34.49</v>
      </c>
      <c r="Y210" s="10">
        <v>0</v>
      </c>
      <c r="Z210" s="10">
        <v>0</v>
      </c>
      <c r="AA210" s="10">
        <v>3.46</v>
      </c>
      <c r="AB210" s="10">
        <v>1.95</v>
      </c>
      <c r="AC210" s="10">
        <v>2.75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f ca="1">IFERROR(VLOOKUP(B210,[4]TDSheet!$E$12:$AF$599,10,0)/1000,0)+IFERROR(VLOOKUP(B210,[5]TDSheet!$E$12:$N$404,10,0)/1000,0)</f>
        <v>49.303930000000001</v>
      </c>
      <c r="AO210" s="10">
        <v>0</v>
      </c>
      <c r="AP210" s="9">
        <f ca="1">IFERROR(VLOOKUP(B210,[4]TDSheet!$E$12:$AF$599,27,0),0)/1000+IFERROR(VLOOKUP(B210,[5]TDSheet!$E$12:$S$404,15,0),0)</f>
        <v>1302.90869</v>
      </c>
      <c r="AQ210" s="9">
        <f ca="1">ABS(IF(IFERROR(VLOOKUP(B210,[4]TDSheet!$E$12:$AF$599,28,0),0)&gt;0,0,IFERROR(VLOOKUP(B210,[4]TDSheet!$E$12:$AF$599,28,0),0)))/1000+ABS(IF(IFERROR(VLOOKUP(B210,[5]TDSheet!$E$12:$T$404,16,0),0)&gt;0,0,IFERROR(VLOOKUP(B210,[5]TDSheet!$E$12:$T$404,16,0),0)))/1000</f>
        <v>25.44482</v>
      </c>
      <c r="AR210" s="10">
        <v>0</v>
      </c>
      <c r="AS210" s="9">
        <f ca="1">IFERROR(VLOOKUP(B210,[5]TDSheet!$E$12:$S$404,15,0),0)-IFERROR(VLOOKUP(B210,[5]TDSheet!$E$12:$S$404,11,0),0)</f>
        <v>0</v>
      </c>
      <c r="AT210" s="9">
        <f ca="1">IFERROR(VLOOKUP(B210,[4]TDSheet!$E$12:$AF$599,27,0),0)/1000-IFERROR(VLOOKUP(B210,[4]TDSheet!$E$12:$AF$599,11,0),0)/1000</f>
        <v>30.803789999999999</v>
      </c>
      <c r="AU210" s="1" t="str">
        <f ca="1">VLOOKUP(B210,'[6]Дома Народной'!$E$5:$E$586,1,0)</f>
        <v>Красноказачья, 78/4</v>
      </c>
    </row>
    <row r="211" spans="1:47" s="1" customFormat="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9">
        <f ca="1">IFERROR(VLOOKUP($B211,[3]TDSheet!$A$322:$K$595,8,0),0)/1000</f>
        <v>89.936149999999998</v>
      </c>
      <c r="M211" s="9">
        <f ca="1">IFERROR(VLOOKUP($B211,[3]TDSheet!$A$7:$K$320,8,0),0)/1000</f>
        <v>0.35604000000000002</v>
      </c>
      <c r="N211" s="9">
        <v>0</v>
      </c>
      <c r="O211" s="9">
        <f ca="1">IFERROR(VLOOKUP($B211,[3]TDSheet!$A$1495:$K$1749,8,0),0)/1000</f>
        <v>59.880809999999997</v>
      </c>
      <c r="P211" s="9">
        <f ca="1">IFERROR(VLOOKUP($B211,[3]TDSheet!$A$1019:$K$1493,8,0),0)/1000</f>
        <v>14.592750000000001</v>
      </c>
      <c r="Q211" s="9">
        <f ca="1">IFERROR(VLOOKUP($B211,[3]TDSheet!$A$597:$K$1017,8,0),0)/1000</f>
        <v>22.681189999999997</v>
      </c>
      <c r="R211" s="9">
        <f ca="1">ABS(IF(IFERROR(VLOOKUP(B211,[3]TDSheet!$A$322:$K$595,13,0),0)&gt;0,0,IFERROR(VLOOKUP(B211,[3]TDSheet!$A$322:$K$595,13,0),0)))/1000</f>
        <v>0</v>
      </c>
      <c r="S211" s="9">
        <f ca="1">ABS(IF(IFERROR(VLOOKUP(B211,[3]TDSheet!$A$7:$K$320,13,0),0)&gt;0,0,IFERROR(VLOOKUP(B211,[3]TDSheet!$A$7:$K$320,13,0),0)))/1000</f>
        <v>0</v>
      </c>
      <c r="T211" s="9">
        <v>0</v>
      </c>
      <c r="U211" s="9">
        <f ca="1">ABS(IF(IFERROR(VLOOKUP(B211,[3]TDSheet!$A$1495:$K$1749,13,0),0)&gt;0,0,IFERROR(VLOOKUP(B211,[3]TDSheet!$A$1495:$K$1749,13,0),0)))/1000</f>
        <v>0</v>
      </c>
      <c r="V211" s="9">
        <f ca="1">ABS(IF(IFERROR(VLOOKUP(B211,[3]TDSheet!$A$1019:$K$1493,13,0),0)&gt;0,0,IFERROR(VLOOKUP(B211,[3]TDSheet!$A$1019:$K$1493,13,0),0)))/1000</f>
        <v>0</v>
      </c>
      <c r="W211" s="9">
        <f ca="1">ABS(IF(IFERROR(VLOOKUP(B211,[3]TDSheet!$A$597:$K$1017,13,0),0)&gt;0,0,IFERROR(VLOOKUP(B211,[3]TDSheet!$A$597:$K$1017,13,0),0)))/1000</f>
        <v>0</v>
      </c>
      <c r="X211" s="10">
        <v>46.42</v>
      </c>
      <c r="Y211" s="10">
        <v>0</v>
      </c>
      <c r="Z211" s="10">
        <v>0</v>
      </c>
      <c r="AA211" s="10">
        <v>15.53</v>
      </c>
      <c r="AB211" s="10">
        <v>5.77</v>
      </c>
      <c r="AC211" s="10">
        <v>8.92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f ca="1">IFERROR(VLOOKUP(B211,[4]TDSheet!$E$12:$AF$599,10,0)/1000,0)+IFERROR(VLOOKUP(B211,[5]TDSheet!$E$12:$N$404,10,0)/1000,0)</f>
        <v>64.420969999999997</v>
      </c>
      <c r="AO211" s="10">
        <v>0</v>
      </c>
      <c r="AP211" s="9">
        <f ca="1">IFERROR(VLOOKUP(B211,[4]TDSheet!$E$12:$AF$599,27,0),0)/1000+IFERROR(VLOOKUP(B211,[5]TDSheet!$E$12:$S$404,15,0),0)</f>
        <v>1988.7980499999999</v>
      </c>
      <c r="AQ211" s="9">
        <f ca="1">ABS(IF(IFERROR(VLOOKUP(B211,[4]TDSheet!$E$12:$AF$599,28,0),0)&gt;0,0,IFERROR(VLOOKUP(B211,[4]TDSheet!$E$12:$AF$599,28,0),0)))/1000+ABS(IF(IFERROR(VLOOKUP(B211,[5]TDSheet!$E$12:$T$404,16,0),0)&gt;0,0,IFERROR(VLOOKUP(B211,[5]TDSheet!$E$12:$T$404,16,0),0)))/1000</f>
        <v>14.35549</v>
      </c>
      <c r="AR211" s="10">
        <v>0</v>
      </c>
      <c r="AS211" s="9">
        <f ca="1">IFERROR(VLOOKUP(B211,[5]TDSheet!$E$12:$S$404,15,0),0)-IFERROR(VLOOKUP(B211,[5]TDSheet!$E$12:$S$404,11,0),0)</f>
        <v>297.2199999999998</v>
      </c>
      <c r="AT211" s="9">
        <f ca="1">IFERROR(VLOOKUP(B211,[4]TDSheet!$E$12:$AF$599,27,0),0)/1000-IFERROR(VLOOKUP(B211,[4]TDSheet!$E$12:$AF$599,11,0),0)/1000</f>
        <v>34.937520000000006</v>
      </c>
      <c r="AU211" s="1" t="str">
        <f ca="1">VLOOKUP(B211,'[6]Дома Народной'!$E$5:$E$586,1,0)</f>
        <v>Красноказачья, 78/5</v>
      </c>
    </row>
    <row r="212" spans="1:47" s="1" customFormat="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10">
        <v>0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9">
        <f ca="1">IFERROR(VLOOKUP($B212,[3]TDSheet!$A$322:$K$595,8,0),0)/1000</f>
        <v>69.052840000000003</v>
      </c>
      <c r="M212" s="9">
        <f ca="1">IFERROR(VLOOKUP($B212,[3]TDSheet!$A$7:$K$320,8,0),0)/1000</f>
        <v>0.35594999999999999</v>
      </c>
      <c r="N212" s="9">
        <v>0</v>
      </c>
      <c r="O212" s="9">
        <f ca="1">IFERROR(VLOOKUP($B212,[3]TDSheet!$A$1495:$K$1749,8,0),0)/1000</f>
        <v>48.766539999999999</v>
      </c>
      <c r="P212" s="9">
        <f ca="1">IFERROR(VLOOKUP($B212,[3]TDSheet!$A$1019:$K$1493,8,0),0)/1000</f>
        <v>10.07648</v>
      </c>
      <c r="Q212" s="9">
        <f ca="1">IFERROR(VLOOKUP($B212,[3]TDSheet!$A$597:$K$1017,8,0),0)/1000</f>
        <v>13.79312</v>
      </c>
      <c r="R212" s="9">
        <f ca="1">ABS(IF(IFERROR(VLOOKUP(B212,[3]TDSheet!$A$322:$K$595,13,0),0)&gt;0,0,IFERROR(VLOOKUP(B212,[3]TDSheet!$A$322:$K$595,13,0),0)))/1000</f>
        <v>0</v>
      </c>
      <c r="S212" s="9">
        <f ca="1">ABS(IF(IFERROR(VLOOKUP(B212,[3]TDSheet!$A$7:$K$320,13,0),0)&gt;0,0,IFERROR(VLOOKUP(B212,[3]TDSheet!$A$7:$K$320,13,0),0)))/1000</f>
        <v>0</v>
      </c>
      <c r="T212" s="9">
        <v>0</v>
      </c>
      <c r="U212" s="9">
        <f ca="1">ABS(IF(IFERROR(VLOOKUP(B212,[3]TDSheet!$A$1495:$K$1749,13,0),0)&gt;0,0,IFERROR(VLOOKUP(B212,[3]TDSheet!$A$1495:$K$1749,13,0),0)))/1000</f>
        <v>0</v>
      </c>
      <c r="V212" s="9">
        <f ca="1">ABS(IF(IFERROR(VLOOKUP(B212,[3]TDSheet!$A$1019:$K$1493,13,0),0)&gt;0,0,IFERROR(VLOOKUP(B212,[3]TDSheet!$A$1019:$K$1493,13,0),0)))/1000</f>
        <v>0</v>
      </c>
      <c r="W212" s="9">
        <f ca="1">ABS(IF(IFERROR(VLOOKUP(B212,[3]TDSheet!$A$597:$K$1017,13,0),0)&gt;0,0,IFERROR(VLOOKUP(B212,[3]TDSheet!$A$597:$K$1017,13,0),0)))/1000</f>
        <v>0</v>
      </c>
      <c r="X212" s="10">
        <v>50.48</v>
      </c>
      <c r="Y212" s="10">
        <v>0</v>
      </c>
      <c r="Z212" s="10">
        <v>0</v>
      </c>
      <c r="AA212" s="10">
        <v>5.69</v>
      </c>
      <c r="AB212" s="10">
        <v>6.15</v>
      </c>
      <c r="AC212" s="10">
        <v>7.91</v>
      </c>
      <c r="AD212" s="9">
        <v>0</v>
      </c>
      <c r="AE212" s="9">
        <v>0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f ca="1">IFERROR(VLOOKUP(B212,[4]TDSheet!$E$12:$AF$599,10,0)/1000,0)+IFERROR(VLOOKUP(B212,[5]TDSheet!$E$12:$N$404,10,0)/1000,0)</f>
        <v>36.051990000000004</v>
      </c>
      <c r="AO212" s="10">
        <v>0</v>
      </c>
      <c r="AP212" s="9">
        <f ca="1">IFERROR(VLOOKUP(B212,[4]TDSheet!$E$12:$AF$599,27,0),0)/1000+IFERROR(VLOOKUP(B212,[5]TDSheet!$E$12:$S$404,15,0),0)</f>
        <v>901.81281999999999</v>
      </c>
      <c r="AQ212" s="9">
        <f ca="1">ABS(IF(IFERROR(VLOOKUP(B212,[4]TDSheet!$E$12:$AF$599,28,0),0)&gt;0,0,IFERROR(VLOOKUP(B212,[4]TDSheet!$E$12:$AF$599,28,0),0)))/1000+ABS(IF(IFERROR(VLOOKUP(B212,[5]TDSheet!$E$12:$T$404,16,0),0)&gt;0,0,IFERROR(VLOOKUP(B212,[5]TDSheet!$E$12:$T$404,16,0),0)))/1000</f>
        <v>23.82873</v>
      </c>
      <c r="AR212" s="10">
        <v>0</v>
      </c>
      <c r="AS212" s="9">
        <f ca="1">IFERROR(VLOOKUP(B212,[5]TDSheet!$E$12:$S$404,15,0),0)-IFERROR(VLOOKUP(B212,[5]TDSheet!$E$12:$S$404,11,0),0)</f>
        <v>0</v>
      </c>
      <c r="AT212" s="9">
        <f ca="1">IFERROR(VLOOKUP(B212,[4]TDSheet!$E$12:$AF$599,27,0),0)/1000-IFERROR(VLOOKUP(B212,[4]TDSheet!$E$12:$AF$599,11,0),0)/1000</f>
        <v>23.744730000000001</v>
      </c>
      <c r="AU212" s="1" t="str">
        <f ca="1">VLOOKUP(B212,'[6]Дома Народной'!$E$5:$E$586,1,0)</f>
        <v>Красноказачья, 78/6</v>
      </c>
    </row>
    <row r="213" spans="1:47" s="1" customFormat="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9">
        <f ca="1">IFERROR(VLOOKUP($B213,[3]TDSheet!$A$322:$K$595,8,0),0)/1000</f>
        <v>560.70409999999993</v>
      </c>
      <c r="M213" s="9">
        <f ca="1">IFERROR(VLOOKUP($B213,[3]TDSheet!$A$7:$K$320,8,0),0)/1000</f>
        <v>68.964149999999989</v>
      </c>
      <c r="N213" s="9">
        <v>0</v>
      </c>
      <c r="O213" s="9">
        <f ca="1">IFERROR(VLOOKUP($B213,[3]TDSheet!$A$1495:$K$1749,8,0),0)/1000</f>
        <v>507.48576000000003</v>
      </c>
      <c r="P213" s="9">
        <f ca="1">IFERROR(VLOOKUP($B213,[3]TDSheet!$A$1019:$K$1493,8,0),0)/1000</f>
        <v>72.225460000000012</v>
      </c>
      <c r="Q213" s="9">
        <f ca="1">IFERROR(VLOOKUP($B213,[3]TDSheet!$A$597:$K$1017,8,0),0)/1000</f>
        <v>116.57642</v>
      </c>
      <c r="R213" s="9">
        <f ca="1">ABS(IF(IFERROR(VLOOKUP(B213,[3]TDSheet!$A$322:$K$595,13,0),0)&gt;0,0,IFERROR(VLOOKUP(B213,[3]TDSheet!$A$322:$K$595,13,0),0)))/1000</f>
        <v>0</v>
      </c>
      <c r="S213" s="9">
        <f ca="1">ABS(IF(IFERROR(VLOOKUP(B213,[3]TDSheet!$A$7:$K$320,13,0),0)&gt;0,0,IFERROR(VLOOKUP(B213,[3]TDSheet!$A$7:$K$320,13,0),0)))/1000</f>
        <v>0</v>
      </c>
      <c r="T213" s="9">
        <v>0</v>
      </c>
      <c r="U213" s="9">
        <f ca="1">ABS(IF(IFERROR(VLOOKUP(B213,[3]TDSheet!$A$1495:$K$1749,13,0),0)&gt;0,0,IFERROR(VLOOKUP(B213,[3]TDSheet!$A$1495:$K$1749,13,0),0)))/1000</f>
        <v>0</v>
      </c>
      <c r="V213" s="9">
        <f ca="1">ABS(IF(IFERROR(VLOOKUP(B213,[3]TDSheet!$A$1019:$K$1493,13,0),0)&gt;0,0,IFERROR(VLOOKUP(B213,[3]TDSheet!$A$1019:$K$1493,13,0),0)))/1000</f>
        <v>0</v>
      </c>
      <c r="W213" s="9">
        <f ca="1">ABS(IF(IFERROR(VLOOKUP(B213,[3]TDSheet!$A$597:$K$1017,13,0),0)&gt;0,0,IFERROR(VLOOKUP(B213,[3]TDSheet!$A$597:$K$1017,13,0),0)))/1000</f>
        <v>0</v>
      </c>
      <c r="X213" s="10">
        <v>605.04999999999995</v>
      </c>
      <c r="Y213" s="10">
        <v>134.06</v>
      </c>
      <c r="Z213" s="10">
        <v>0</v>
      </c>
      <c r="AA213" s="10">
        <v>198.07</v>
      </c>
      <c r="AB213" s="10">
        <v>39.78</v>
      </c>
      <c r="AC213" s="10">
        <v>74.2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f ca="1">IFERROR(VLOOKUP(B213,[4]TDSheet!$E$12:$AF$599,10,0)/1000,0)+IFERROR(VLOOKUP(B213,[5]TDSheet!$E$12:$N$404,10,0)/1000,0)</f>
        <v>772.8619799999999</v>
      </c>
      <c r="AO213" s="10">
        <v>0</v>
      </c>
      <c r="AP213" s="9">
        <f ca="1">IFERROR(VLOOKUP(B213,[4]TDSheet!$E$12:$AF$599,27,0),0)/1000+IFERROR(VLOOKUP(B213,[5]TDSheet!$E$12:$S$404,15,0),0)</f>
        <v>53115.53731</v>
      </c>
      <c r="AQ213" s="9">
        <f ca="1">ABS(IF(IFERROR(VLOOKUP(B213,[4]TDSheet!$E$12:$AF$599,28,0),0)&gt;0,0,IFERROR(VLOOKUP(B213,[4]TDSheet!$E$12:$AF$599,28,0),0)))/1000+ABS(IF(IFERROR(VLOOKUP(B213,[5]TDSheet!$E$12:$T$404,16,0),0)&gt;0,0,IFERROR(VLOOKUP(B213,[5]TDSheet!$E$12:$T$404,16,0),0)))/1000</f>
        <v>217.68415999999999</v>
      </c>
      <c r="AR213" s="10">
        <v>0</v>
      </c>
      <c r="AS213" s="9">
        <f ca="1">IFERROR(VLOOKUP(B213,[5]TDSheet!$E$12:$S$404,15,0),0)-IFERROR(VLOOKUP(B213,[5]TDSheet!$E$12:$S$404,11,0),0)</f>
        <v>40017.520000000004</v>
      </c>
      <c r="AT213" s="9">
        <f ca="1">IFERROR(VLOOKUP(B213,[4]TDSheet!$E$12:$AF$599,27,0),0)/1000-IFERROR(VLOOKUP(B213,[4]TDSheet!$E$12:$AF$599,11,0),0)/1000</f>
        <v>482.35573000000005</v>
      </c>
      <c r="AU213" s="1" t="str">
        <f ca="1">VLOOKUP(B213,'[6]Дома Народной'!$E$5:$E$586,1,0)</f>
        <v>Красноярская, 32</v>
      </c>
    </row>
    <row r="214" spans="1:47" s="1" customFormat="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9">
        <f ca="1">IFERROR(VLOOKUP($B214,[3]TDSheet!$A$322:$K$595,8,0),0)/1000</f>
        <v>0</v>
      </c>
      <c r="M214" s="9">
        <f ca="1">IFERROR(VLOOKUP($B214,[3]TDSheet!$A$7:$K$320,8,0),0)/1000</f>
        <v>0</v>
      </c>
      <c r="N214" s="9">
        <v>0</v>
      </c>
      <c r="O214" s="9">
        <f ca="1">IFERROR(VLOOKUP($B214,[3]TDSheet!$A$1495:$K$1749,8,0),0)/1000</f>
        <v>0</v>
      </c>
      <c r="P214" s="9">
        <f ca="1">IFERROR(VLOOKUP($B214,[3]TDSheet!$A$1019:$K$1493,8,0),0)/1000</f>
        <v>0.10289</v>
      </c>
      <c r="Q214" s="9">
        <f ca="1">IFERROR(VLOOKUP($B214,[3]TDSheet!$A$597:$K$1017,8,0),0)/1000</f>
        <v>0</v>
      </c>
      <c r="R214" s="9">
        <f ca="1">ABS(IF(IFERROR(VLOOKUP(B214,[3]TDSheet!$A$322:$K$595,13,0),0)&gt;0,0,IFERROR(VLOOKUP(B214,[3]TDSheet!$A$322:$K$595,13,0),0)))/1000</f>
        <v>0</v>
      </c>
      <c r="S214" s="9">
        <f ca="1">ABS(IF(IFERROR(VLOOKUP(B214,[3]TDSheet!$A$7:$K$320,13,0),0)&gt;0,0,IFERROR(VLOOKUP(B214,[3]TDSheet!$A$7:$K$320,13,0),0)))/1000</f>
        <v>0</v>
      </c>
      <c r="T214" s="9">
        <v>0</v>
      </c>
      <c r="U214" s="9">
        <f ca="1">ABS(IF(IFERROR(VLOOKUP(B214,[3]TDSheet!$A$1495:$K$1749,13,0),0)&gt;0,0,IFERROR(VLOOKUP(B214,[3]TDSheet!$A$1495:$K$1749,13,0),0)))/1000</f>
        <v>0</v>
      </c>
      <c r="V214" s="9">
        <f ca="1">ABS(IF(IFERROR(VLOOKUP(B214,[3]TDSheet!$A$1019:$K$1493,13,0),0)&gt;0,0,IFERROR(VLOOKUP(B214,[3]TDSheet!$A$1019:$K$1493,13,0),0)))/1000</f>
        <v>0</v>
      </c>
      <c r="W214" s="9">
        <f ca="1">ABS(IF(IFERROR(VLOOKUP(B214,[3]TDSheet!$A$597:$K$1017,13,0),0)&gt;0,0,IFERROR(VLOOKUP(B214,[3]TDSheet!$A$597:$K$1017,13,0),0)))/1000</f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f ca="1">IFERROR(VLOOKUP(B214,[4]TDSheet!$E$12:$AF$599,10,0)/1000,0)+IFERROR(VLOOKUP(B214,[5]TDSheet!$E$12:$N$404,10,0)/1000,0)</f>
        <v>5.1811600000000002</v>
      </c>
      <c r="AO214" s="10">
        <v>0</v>
      </c>
      <c r="AP214" s="9">
        <f ca="1">IFERROR(VLOOKUP(B214,[4]TDSheet!$E$12:$AF$599,27,0),0)/1000+IFERROR(VLOOKUP(B214,[5]TDSheet!$E$12:$S$404,15,0),0)</f>
        <v>25.550910000000002</v>
      </c>
      <c r="AQ214" s="9">
        <f ca="1">ABS(IF(IFERROR(VLOOKUP(B214,[4]TDSheet!$E$12:$AF$599,28,0),0)&gt;0,0,IFERROR(VLOOKUP(B214,[4]TDSheet!$E$12:$AF$599,28,0),0)))/1000+ABS(IF(IFERROR(VLOOKUP(B214,[5]TDSheet!$E$12:$T$404,16,0),0)&gt;0,0,IFERROR(VLOOKUP(B214,[5]TDSheet!$E$12:$T$404,16,0),0)))/1000</f>
        <v>2.0566599999999999</v>
      </c>
      <c r="AR214" s="10">
        <v>0</v>
      </c>
      <c r="AS214" s="9">
        <f ca="1">IFERROR(VLOOKUP(B214,[5]TDSheet!$E$12:$S$404,15,0),0)-IFERROR(VLOOKUP(B214,[5]TDSheet!$E$12:$S$404,11,0),0)</f>
        <v>0</v>
      </c>
      <c r="AT214" s="9">
        <f ca="1">IFERROR(VLOOKUP(B214,[4]TDSheet!$E$12:$AF$599,27,0),0)/1000-IFERROR(VLOOKUP(B214,[4]TDSheet!$E$12:$AF$599,11,0),0)/1000</f>
        <v>5.3162400000000005</v>
      </c>
      <c r="AU214" s="1" t="str">
        <f ca="1">VLOOKUP(B214,'[6]Дома Народной'!$E$5:$E$586,1,0)</f>
        <v>Красных Мадьяр, 10-а</v>
      </c>
    </row>
    <row r="215" spans="1:47" s="1" customFormat="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9">
        <f ca="1">IFERROR(VLOOKUP($B215,[3]TDSheet!$A$322:$K$595,8,0),0)/1000</f>
        <v>413.85389000000004</v>
      </c>
      <c r="M215" s="9">
        <f ca="1">IFERROR(VLOOKUP($B215,[3]TDSheet!$A$7:$K$320,8,0),0)/1000</f>
        <v>46.114139999999999</v>
      </c>
      <c r="N215" s="9">
        <v>0</v>
      </c>
      <c r="O215" s="9">
        <f ca="1">IFERROR(VLOOKUP($B215,[3]TDSheet!$A$1495:$K$1749,8,0),0)/1000</f>
        <v>274.29969</v>
      </c>
      <c r="P215" s="9">
        <f ca="1">IFERROR(VLOOKUP($B215,[3]TDSheet!$A$1019:$K$1493,8,0),0)/1000</f>
        <v>31.90709</v>
      </c>
      <c r="Q215" s="9">
        <f ca="1">IFERROR(VLOOKUP($B215,[3]TDSheet!$A$597:$K$1017,8,0),0)/1000</f>
        <v>48.748849999999997</v>
      </c>
      <c r="R215" s="9">
        <f ca="1">ABS(IF(IFERROR(VLOOKUP(B215,[3]TDSheet!$A$322:$K$595,13,0),0)&gt;0,0,IFERROR(VLOOKUP(B215,[3]TDSheet!$A$322:$K$595,13,0),0)))/1000</f>
        <v>0</v>
      </c>
      <c r="S215" s="9">
        <f ca="1">ABS(IF(IFERROR(VLOOKUP(B215,[3]TDSheet!$A$7:$K$320,13,0),0)&gt;0,0,IFERROR(VLOOKUP(B215,[3]TDSheet!$A$7:$K$320,13,0),0)))/1000</f>
        <v>0</v>
      </c>
      <c r="T215" s="9">
        <v>0</v>
      </c>
      <c r="U215" s="9">
        <f ca="1">ABS(IF(IFERROR(VLOOKUP(B215,[3]TDSheet!$A$1495:$K$1749,13,0),0)&gt;0,0,IFERROR(VLOOKUP(B215,[3]TDSheet!$A$1495:$K$1749,13,0),0)))/1000</f>
        <v>0</v>
      </c>
      <c r="V215" s="9">
        <f ca="1">ABS(IF(IFERROR(VLOOKUP(B215,[3]TDSheet!$A$1019:$K$1493,13,0),0)&gt;0,0,IFERROR(VLOOKUP(B215,[3]TDSheet!$A$1019:$K$1493,13,0),0)))/1000</f>
        <v>0</v>
      </c>
      <c r="W215" s="9">
        <f ca="1">ABS(IF(IFERROR(VLOOKUP(B215,[3]TDSheet!$A$597:$K$1017,13,0),0)&gt;0,0,IFERROR(VLOOKUP(B215,[3]TDSheet!$A$597:$K$1017,13,0),0)))/1000</f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0</v>
      </c>
      <c r="AL215" s="9">
        <v>0</v>
      </c>
      <c r="AM215" s="9">
        <v>0</v>
      </c>
      <c r="AN215" s="9">
        <f ca="1">IFERROR(VLOOKUP(B215,[4]TDSheet!$E$12:$AF$599,10,0)/1000,0)+IFERROR(VLOOKUP(B215,[5]TDSheet!$E$12:$N$404,10,0)/1000,0)</f>
        <v>123.37593</v>
      </c>
      <c r="AO215" s="10">
        <v>0</v>
      </c>
      <c r="AP215" s="9">
        <f ca="1">IFERROR(VLOOKUP(B215,[4]TDSheet!$E$12:$AF$599,27,0),0)/1000+IFERROR(VLOOKUP(B215,[5]TDSheet!$E$12:$S$404,15,0),0)</f>
        <v>3778.0716299999999</v>
      </c>
      <c r="AQ215" s="9">
        <f ca="1">ABS(IF(IFERROR(VLOOKUP(B215,[4]TDSheet!$E$12:$AF$599,28,0),0)&gt;0,0,IFERROR(VLOOKUP(B215,[4]TDSheet!$E$12:$AF$599,28,0),0)))/1000+ABS(IF(IFERROR(VLOOKUP(B215,[5]TDSheet!$E$12:$T$404,16,0),0)&gt;0,0,IFERROR(VLOOKUP(B215,[5]TDSheet!$E$12:$T$404,16,0),0)))/1000</f>
        <v>277.88558</v>
      </c>
      <c r="AR215" s="10">
        <v>0</v>
      </c>
      <c r="AS215" s="9">
        <f ca="1">IFERROR(VLOOKUP(B215,[5]TDSheet!$E$12:$S$404,15,0),0)-IFERROR(VLOOKUP(B215,[5]TDSheet!$E$12:$S$404,11,0),0)</f>
        <v>0</v>
      </c>
      <c r="AT215" s="9">
        <f ca="1">IFERROR(VLOOKUP(B215,[4]TDSheet!$E$12:$AF$599,27,0),0)/1000-IFERROR(VLOOKUP(B215,[4]TDSheet!$E$12:$AF$599,11,0),0)/1000</f>
        <v>163.34002000000001</v>
      </c>
      <c r="AU215" s="1" t="str">
        <f ca="1">VLOOKUP(B215,'[6]Дома Народной'!$E$5:$E$586,1,0)</f>
        <v>Красных Мадьяр, 135</v>
      </c>
    </row>
    <row r="216" spans="1:47" s="1" customFormat="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9">
        <f ca="1">IFERROR(VLOOKUP($B216,[3]TDSheet!$A$322:$K$595,8,0),0)/1000</f>
        <v>0</v>
      </c>
      <c r="M216" s="9">
        <f ca="1">IFERROR(VLOOKUP($B216,[3]TDSheet!$A$7:$K$320,8,0),0)/1000</f>
        <v>0</v>
      </c>
      <c r="N216" s="9">
        <v>0</v>
      </c>
      <c r="O216" s="9">
        <f ca="1">IFERROR(VLOOKUP($B216,[3]TDSheet!$A$1495:$K$1749,8,0),0)/1000</f>
        <v>0</v>
      </c>
      <c r="P216" s="9">
        <f ca="1">IFERROR(VLOOKUP($B216,[3]TDSheet!$A$1019:$K$1493,8,0),0)/1000</f>
        <v>0.53910999999999998</v>
      </c>
      <c r="Q216" s="9">
        <f ca="1">IFERROR(VLOOKUP($B216,[3]TDSheet!$A$597:$K$1017,8,0),0)/1000</f>
        <v>0</v>
      </c>
      <c r="R216" s="9">
        <f ca="1">ABS(IF(IFERROR(VLOOKUP(B216,[3]TDSheet!$A$322:$K$595,13,0),0)&gt;0,0,IFERROR(VLOOKUP(B216,[3]TDSheet!$A$322:$K$595,13,0),0)))/1000</f>
        <v>0</v>
      </c>
      <c r="S216" s="9">
        <f ca="1">ABS(IF(IFERROR(VLOOKUP(B216,[3]TDSheet!$A$7:$K$320,13,0),0)&gt;0,0,IFERROR(VLOOKUP(B216,[3]TDSheet!$A$7:$K$320,13,0),0)))/1000</f>
        <v>0</v>
      </c>
      <c r="T216" s="9">
        <v>0</v>
      </c>
      <c r="U216" s="9">
        <f ca="1">ABS(IF(IFERROR(VLOOKUP(B216,[3]TDSheet!$A$1495:$K$1749,13,0),0)&gt;0,0,IFERROR(VLOOKUP(B216,[3]TDSheet!$A$1495:$K$1749,13,0),0)))/1000</f>
        <v>0</v>
      </c>
      <c r="V216" s="9">
        <f ca="1">ABS(IF(IFERROR(VLOOKUP(B216,[3]TDSheet!$A$1019:$K$1493,13,0),0)&gt;0,0,IFERROR(VLOOKUP(B216,[3]TDSheet!$A$1019:$K$1493,13,0),0)))/1000</f>
        <v>0</v>
      </c>
      <c r="W216" s="9">
        <f ca="1">ABS(IF(IFERROR(VLOOKUP(B216,[3]TDSheet!$A$597:$K$1017,13,0),0)&gt;0,0,IFERROR(VLOOKUP(B216,[3]TDSheet!$A$597:$K$1017,13,0),0)))/1000</f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0.12</v>
      </c>
      <c r="AC216" s="10">
        <v>0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f ca="1">IFERROR(VLOOKUP(B216,[4]TDSheet!$E$12:$AF$599,10,0)/1000,0)+IFERROR(VLOOKUP(B216,[5]TDSheet!$E$12:$N$404,10,0)/1000,0)</f>
        <v>9.9320000000000004</v>
      </c>
      <c r="AO216" s="10">
        <v>0</v>
      </c>
      <c r="AP216" s="9">
        <f ca="1">IFERROR(VLOOKUP(B216,[4]TDSheet!$E$12:$AF$599,27,0),0)/1000+IFERROR(VLOOKUP(B216,[5]TDSheet!$E$12:$S$404,15,0),0)</f>
        <v>1111.2774299999999</v>
      </c>
      <c r="AQ216" s="9">
        <f ca="1">ABS(IF(IFERROR(VLOOKUP(B216,[4]TDSheet!$E$12:$AF$599,28,0),0)&gt;0,0,IFERROR(VLOOKUP(B216,[4]TDSheet!$E$12:$AF$599,28,0),0)))/1000+ABS(IF(IFERROR(VLOOKUP(B216,[5]TDSheet!$E$12:$T$404,16,0),0)&gt;0,0,IFERROR(VLOOKUP(B216,[5]TDSheet!$E$12:$T$404,16,0),0)))/1000</f>
        <v>23.978110000000001</v>
      </c>
      <c r="AR216" s="10">
        <v>0</v>
      </c>
      <c r="AS216" s="9">
        <f ca="1">IFERROR(VLOOKUP(B216,[5]TDSheet!$E$12:$S$404,15,0),0)-IFERROR(VLOOKUP(B216,[5]TDSheet!$E$12:$S$404,11,0),0)</f>
        <v>1028.3899999999999</v>
      </c>
      <c r="AT216" s="9">
        <f ca="1">IFERROR(VLOOKUP(B216,[4]TDSheet!$E$12:$AF$599,27,0),0)/1000-IFERROR(VLOOKUP(B216,[4]TDSheet!$E$12:$AF$599,11,0),0)/1000</f>
        <v>10.4346</v>
      </c>
      <c r="AU216" s="1" t="str">
        <f ca="1">VLOOKUP(B216,'[6]Дома Народной'!$E$5:$E$586,1,0)</f>
        <v>Красных Мадьяр, 19-а</v>
      </c>
    </row>
    <row r="217" spans="1:47" s="1" customFormat="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9">
        <f ca="1">IFERROR(VLOOKUP($B217,[3]TDSheet!$A$322:$K$595,8,0),0)/1000</f>
        <v>0</v>
      </c>
      <c r="M217" s="9">
        <f ca="1">IFERROR(VLOOKUP($B217,[3]TDSheet!$A$7:$K$320,8,0),0)/1000</f>
        <v>0</v>
      </c>
      <c r="N217" s="9">
        <v>0</v>
      </c>
      <c r="O217" s="9">
        <f ca="1">IFERROR(VLOOKUP($B217,[3]TDSheet!$A$1495:$K$1749,8,0),0)/1000</f>
        <v>0</v>
      </c>
      <c r="P217" s="9">
        <f ca="1">IFERROR(VLOOKUP($B217,[3]TDSheet!$A$1019:$K$1493,8,0),0)/1000</f>
        <v>0.46517999999999998</v>
      </c>
      <c r="Q217" s="9">
        <f ca="1">IFERROR(VLOOKUP($B217,[3]TDSheet!$A$597:$K$1017,8,0),0)/1000</f>
        <v>0</v>
      </c>
      <c r="R217" s="9">
        <f ca="1">ABS(IF(IFERROR(VLOOKUP(B217,[3]TDSheet!$A$322:$K$595,13,0),0)&gt;0,0,IFERROR(VLOOKUP(B217,[3]TDSheet!$A$322:$K$595,13,0),0)))/1000</f>
        <v>0</v>
      </c>
      <c r="S217" s="9">
        <f ca="1">ABS(IF(IFERROR(VLOOKUP(B217,[3]TDSheet!$A$7:$K$320,13,0),0)&gt;0,0,IFERROR(VLOOKUP(B217,[3]TDSheet!$A$7:$K$320,13,0),0)))/1000</f>
        <v>0</v>
      </c>
      <c r="T217" s="9">
        <v>0</v>
      </c>
      <c r="U217" s="9">
        <f ca="1">ABS(IF(IFERROR(VLOOKUP(B217,[3]TDSheet!$A$1495:$K$1749,13,0),0)&gt;0,0,IFERROR(VLOOKUP(B217,[3]TDSheet!$A$1495:$K$1749,13,0),0)))/1000</f>
        <v>0</v>
      </c>
      <c r="V217" s="9">
        <f ca="1">ABS(IF(IFERROR(VLOOKUP(B217,[3]TDSheet!$A$1019:$K$1493,13,0),0)&gt;0,0,IFERROR(VLOOKUP(B217,[3]TDSheet!$A$1019:$K$1493,13,0),0)))/1000</f>
        <v>0</v>
      </c>
      <c r="W217" s="9">
        <f ca="1">ABS(IF(IFERROR(VLOOKUP(B217,[3]TDSheet!$A$597:$K$1017,13,0),0)&gt;0,0,IFERROR(VLOOKUP(B217,[3]TDSheet!$A$597:$K$1017,13,0),0)))/1000</f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0.41</v>
      </c>
      <c r="AC217" s="10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f ca="1">IFERROR(VLOOKUP(B217,[4]TDSheet!$E$12:$AF$599,10,0)/1000,0)+IFERROR(VLOOKUP(B217,[5]TDSheet!$E$12:$N$404,10,0)/1000,0)</f>
        <v>7.92469</v>
      </c>
      <c r="AO217" s="10">
        <v>0</v>
      </c>
      <c r="AP217" s="9">
        <f ca="1">IFERROR(VLOOKUP(B217,[4]TDSheet!$E$12:$AF$599,27,0),0)/1000+IFERROR(VLOOKUP(B217,[5]TDSheet!$E$12:$S$404,15,0),0)</f>
        <v>456.29135000000002</v>
      </c>
      <c r="AQ217" s="9">
        <f ca="1">ABS(IF(IFERROR(VLOOKUP(B217,[4]TDSheet!$E$12:$AF$599,28,0),0)&gt;0,0,IFERROR(VLOOKUP(B217,[4]TDSheet!$E$12:$AF$599,28,0),0)))/1000+ABS(IF(IFERROR(VLOOKUP(B217,[5]TDSheet!$E$12:$T$404,16,0),0)&gt;0,0,IFERROR(VLOOKUP(B217,[5]TDSheet!$E$12:$T$404,16,0),0)))/1000</f>
        <v>8.2543100000000003</v>
      </c>
      <c r="AR217" s="10">
        <v>0</v>
      </c>
      <c r="AS217" s="9">
        <f ca="1">IFERROR(VLOOKUP(B217,[5]TDSheet!$E$12:$S$404,15,0),0)-IFERROR(VLOOKUP(B217,[5]TDSheet!$E$12:$S$404,11,0),0)</f>
        <v>451.37</v>
      </c>
      <c r="AT217" s="9">
        <f ca="1">IFERROR(VLOOKUP(B217,[4]TDSheet!$E$12:$AF$599,27,0),0)/1000-IFERROR(VLOOKUP(B217,[4]TDSheet!$E$12:$AF$599,11,0),0)/1000</f>
        <v>4.2873700000000001</v>
      </c>
      <c r="AU217" s="1" t="str">
        <f ca="1">VLOOKUP(B217,'[6]Дома Народной'!$E$5:$E$586,1,0)</f>
        <v>Красных Мадьяр, 19-Б</v>
      </c>
    </row>
    <row r="218" spans="1:47" s="1" customFormat="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9">
        <f ca="1">IFERROR(VLOOKUP($B218,[3]TDSheet!$A$322:$K$595,8,0),0)/1000</f>
        <v>0</v>
      </c>
      <c r="M218" s="9">
        <f ca="1">IFERROR(VLOOKUP($B218,[3]TDSheet!$A$7:$K$320,8,0),0)/1000</f>
        <v>0</v>
      </c>
      <c r="N218" s="9">
        <v>0</v>
      </c>
      <c r="O218" s="9">
        <f ca="1">IFERROR(VLOOKUP($B218,[3]TDSheet!$A$1495:$K$1749,8,0),0)/1000</f>
        <v>0</v>
      </c>
      <c r="P218" s="9">
        <f ca="1">IFERROR(VLOOKUP($B218,[3]TDSheet!$A$1019:$K$1493,8,0),0)/1000</f>
        <v>0.38529000000000002</v>
      </c>
      <c r="Q218" s="9">
        <f ca="1">IFERROR(VLOOKUP($B218,[3]TDSheet!$A$597:$K$1017,8,0),0)/1000</f>
        <v>0</v>
      </c>
      <c r="R218" s="9">
        <f ca="1">ABS(IF(IFERROR(VLOOKUP(B218,[3]TDSheet!$A$322:$K$595,13,0),0)&gt;0,0,IFERROR(VLOOKUP(B218,[3]TDSheet!$A$322:$K$595,13,0),0)))/1000</f>
        <v>0</v>
      </c>
      <c r="S218" s="9">
        <f ca="1">ABS(IF(IFERROR(VLOOKUP(B218,[3]TDSheet!$A$7:$K$320,13,0),0)&gt;0,0,IFERROR(VLOOKUP(B218,[3]TDSheet!$A$7:$K$320,13,0),0)))/1000</f>
        <v>0</v>
      </c>
      <c r="T218" s="9">
        <v>0</v>
      </c>
      <c r="U218" s="9">
        <f ca="1">ABS(IF(IFERROR(VLOOKUP(B218,[3]TDSheet!$A$1495:$K$1749,13,0),0)&gt;0,0,IFERROR(VLOOKUP(B218,[3]TDSheet!$A$1495:$K$1749,13,0),0)))/1000</f>
        <v>0</v>
      </c>
      <c r="V218" s="9">
        <f ca="1">ABS(IF(IFERROR(VLOOKUP(B218,[3]TDSheet!$A$1019:$K$1493,13,0),0)&gt;0,0,IFERROR(VLOOKUP(B218,[3]TDSheet!$A$1019:$K$1493,13,0),0)))/1000</f>
        <v>0</v>
      </c>
      <c r="W218" s="9">
        <f ca="1">ABS(IF(IFERROR(VLOOKUP(B218,[3]TDSheet!$A$597:$K$1017,13,0),0)&gt;0,0,IFERROR(VLOOKUP(B218,[3]TDSheet!$A$597:$K$1017,13,0),0)))/1000</f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f ca="1">IFERROR(VLOOKUP(B218,[4]TDSheet!$E$12:$AF$599,10,0)/1000,0)+IFERROR(VLOOKUP(B218,[5]TDSheet!$E$12:$N$404,10,0)/1000,0)</f>
        <v>0</v>
      </c>
      <c r="AO218" s="10">
        <v>0</v>
      </c>
      <c r="AP218" s="9">
        <f ca="1">IFERROR(VLOOKUP(B218,[4]TDSheet!$E$12:$AF$599,27,0),0)/1000+IFERROR(VLOOKUP(B218,[5]TDSheet!$E$12:$S$404,15,0),0)</f>
        <v>13.7601</v>
      </c>
      <c r="AQ218" s="9">
        <f ca="1">ABS(IF(IFERROR(VLOOKUP(B218,[4]TDSheet!$E$12:$AF$599,28,0),0)&gt;0,0,IFERROR(VLOOKUP(B218,[4]TDSheet!$E$12:$AF$599,28,0),0)))/1000+ABS(IF(IFERROR(VLOOKUP(B218,[5]TDSheet!$E$12:$T$404,16,0),0)&gt;0,0,IFERROR(VLOOKUP(B218,[5]TDSheet!$E$12:$T$404,16,0),0)))/1000</f>
        <v>28.43571</v>
      </c>
      <c r="AR218" s="10">
        <v>0</v>
      </c>
      <c r="AS218" s="9">
        <f ca="1">IFERROR(VLOOKUP(B218,[5]TDSheet!$E$12:$S$404,15,0),0)-IFERROR(VLOOKUP(B218,[5]TDSheet!$E$12:$S$404,11,0),0)</f>
        <v>0</v>
      </c>
      <c r="AT218" s="9">
        <f ca="1">IFERROR(VLOOKUP(B218,[4]TDSheet!$E$12:$AF$599,27,0),0)/1000-IFERROR(VLOOKUP(B218,[4]TDSheet!$E$12:$AF$599,11,0),0)/1000</f>
        <v>13.7601</v>
      </c>
      <c r="AU218" s="1" t="str">
        <f ca="1">VLOOKUP(B218,'[6]Дома Народной'!$E$5:$E$586,1,0)</f>
        <v>Красных Мадьяр, 32</v>
      </c>
    </row>
    <row r="219" spans="1:47" s="1" customFormat="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9">
        <f ca="1">IFERROR(VLOOKUP($B219,[3]TDSheet!$A$322:$K$595,8,0),0)/1000</f>
        <v>0</v>
      </c>
      <c r="M219" s="9">
        <f ca="1">IFERROR(VLOOKUP($B219,[3]TDSheet!$A$7:$K$320,8,0),0)/1000</f>
        <v>0</v>
      </c>
      <c r="N219" s="9">
        <v>0</v>
      </c>
      <c r="O219" s="9">
        <f ca="1">IFERROR(VLOOKUP($B219,[3]TDSheet!$A$1495:$K$1749,8,0),0)/1000</f>
        <v>0</v>
      </c>
      <c r="P219" s="9">
        <f ca="1">IFERROR(VLOOKUP($B219,[3]TDSheet!$A$1019:$K$1493,8,0),0)/1000</f>
        <v>0.19353000000000001</v>
      </c>
      <c r="Q219" s="9">
        <f ca="1">IFERROR(VLOOKUP($B219,[3]TDSheet!$A$597:$K$1017,8,0),0)/1000</f>
        <v>0</v>
      </c>
      <c r="R219" s="9">
        <f ca="1">ABS(IF(IFERROR(VLOOKUP(B219,[3]TDSheet!$A$322:$K$595,13,0),0)&gt;0,0,IFERROR(VLOOKUP(B219,[3]TDSheet!$A$322:$K$595,13,0),0)))/1000</f>
        <v>0</v>
      </c>
      <c r="S219" s="9">
        <f ca="1">ABS(IF(IFERROR(VLOOKUP(B219,[3]TDSheet!$A$7:$K$320,13,0),0)&gt;0,0,IFERROR(VLOOKUP(B219,[3]TDSheet!$A$7:$K$320,13,0),0)))/1000</f>
        <v>0</v>
      </c>
      <c r="T219" s="9">
        <v>0</v>
      </c>
      <c r="U219" s="9">
        <f ca="1">ABS(IF(IFERROR(VLOOKUP(B219,[3]TDSheet!$A$1495:$K$1749,13,0),0)&gt;0,0,IFERROR(VLOOKUP(B219,[3]TDSheet!$A$1495:$K$1749,13,0),0)))/1000</f>
        <v>0</v>
      </c>
      <c r="V219" s="9">
        <f ca="1">ABS(IF(IFERROR(VLOOKUP(B219,[3]TDSheet!$A$1019:$K$1493,13,0),0)&gt;0,0,IFERROR(VLOOKUP(B219,[3]TDSheet!$A$1019:$K$1493,13,0),0)))/1000</f>
        <v>0</v>
      </c>
      <c r="W219" s="9">
        <f ca="1">ABS(IF(IFERROR(VLOOKUP(B219,[3]TDSheet!$A$597:$K$1017,13,0),0)&gt;0,0,IFERROR(VLOOKUP(B219,[3]TDSheet!$A$597:$K$1017,13,0),0)))/1000</f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0.28000000000000003</v>
      </c>
      <c r="AC219" s="10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f ca="1">IFERROR(VLOOKUP(B219,[4]TDSheet!$E$12:$AF$599,10,0)/1000,0)+IFERROR(VLOOKUP(B219,[5]TDSheet!$E$12:$N$404,10,0)/1000,0)</f>
        <v>2.35771</v>
      </c>
      <c r="AO219" s="10">
        <v>0</v>
      </c>
      <c r="AP219" s="9">
        <f ca="1">IFERROR(VLOOKUP(B219,[4]TDSheet!$E$12:$AF$599,27,0),0)/1000+IFERROR(VLOOKUP(B219,[5]TDSheet!$E$12:$S$404,15,0),0)</f>
        <v>521.78492999999992</v>
      </c>
      <c r="AQ219" s="9">
        <f ca="1">ABS(IF(IFERROR(VLOOKUP(B219,[4]TDSheet!$E$12:$AF$599,28,0),0)&gt;0,0,IFERROR(VLOOKUP(B219,[4]TDSheet!$E$12:$AF$599,28,0),0)))/1000+ABS(IF(IFERROR(VLOOKUP(B219,[5]TDSheet!$E$12:$T$404,16,0),0)&gt;0,0,IFERROR(VLOOKUP(B219,[5]TDSheet!$E$12:$T$404,16,0),0)))/1000</f>
        <v>6.2281600000000008</v>
      </c>
      <c r="AR219" s="10">
        <v>0</v>
      </c>
      <c r="AS219" s="9">
        <f ca="1">IFERROR(VLOOKUP(B219,[5]TDSheet!$E$12:$S$404,15,0),0)-IFERROR(VLOOKUP(B219,[5]TDSheet!$E$12:$S$404,11,0),0)</f>
        <v>516.55999999999995</v>
      </c>
      <c r="AT219" s="9">
        <f ca="1">IFERROR(VLOOKUP(B219,[4]TDSheet!$E$12:$AF$599,27,0),0)/1000-IFERROR(VLOOKUP(B219,[4]TDSheet!$E$12:$AF$599,11,0),0)/1000</f>
        <v>5.0363100000000003</v>
      </c>
      <c r="AU219" s="1" t="str">
        <f ca="1">VLOOKUP(B219,'[6]Дома Народной'!$E$5:$E$586,1,0)</f>
        <v>Красных Мадьяр, 33-А</v>
      </c>
    </row>
    <row r="220" spans="1:47" s="1" customFormat="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9">
        <f ca="1">IFERROR(VLOOKUP($B220,[3]TDSheet!$A$322:$K$595,8,0),0)/1000</f>
        <v>0</v>
      </c>
      <c r="M220" s="9">
        <f ca="1">IFERROR(VLOOKUP($B220,[3]TDSheet!$A$7:$K$320,8,0),0)/1000</f>
        <v>0</v>
      </c>
      <c r="N220" s="9">
        <v>0</v>
      </c>
      <c r="O220" s="9">
        <f ca="1">IFERROR(VLOOKUP($B220,[3]TDSheet!$A$1495:$K$1749,8,0),0)/1000</f>
        <v>0</v>
      </c>
      <c r="P220" s="9">
        <f ca="1">IFERROR(VLOOKUP($B220,[3]TDSheet!$A$1019:$K$1493,8,0),0)/1000</f>
        <v>0.37958999999999998</v>
      </c>
      <c r="Q220" s="9">
        <f ca="1">IFERROR(VLOOKUP($B220,[3]TDSheet!$A$597:$K$1017,8,0),0)/1000</f>
        <v>0</v>
      </c>
      <c r="R220" s="9">
        <f ca="1">ABS(IF(IFERROR(VLOOKUP(B220,[3]TDSheet!$A$322:$K$595,13,0),0)&gt;0,0,IFERROR(VLOOKUP(B220,[3]TDSheet!$A$322:$K$595,13,0),0)))/1000</f>
        <v>0</v>
      </c>
      <c r="S220" s="9">
        <f ca="1">ABS(IF(IFERROR(VLOOKUP(B220,[3]TDSheet!$A$7:$K$320,13,0),0)&gt;0,0,IFERROR(VLOOKUP(B220,[3]TDSheet!$A$7:$K$320,13,0),0)))/1000</f>
        <v>0</v>
      </c>
      <c r="T220" s="9">
        <v>0</v>
      </c>
      <c r="U220" s="9">
        <f ca="1">ABS(IF(IFERROR(VLOOKUP(B220,[3]TDSheet!$A$1495:$K$1749,13,0),0)&gt;0,0,IFERROR(VLOOKUP(B220,[3]TDSheet!$A$1495:$K$1749,13,0),0)))/1000</f>
        <v>0</v>
      </c>
      <c r="V220" s="9">
        <f ca="1">ABS(IF(IFERROR(VLOOKUP(B220,[3]TDSheet!$A$1019:$K$1493,13,0),0)&gt;0,0,IFERROR(VLOOKUP(B220,[3]TDSheet!$A$1019:$K$1493,13,0),0)))/1000</f>
        <v>0</v>
      </c>
      <c r="W220" s="9">
        <f ca="1">ABS(IF(IFERROR(VLOOKUP(B220,[3]TDSheet!$A$597:$K$1017,13,0),0)&gt;0,0,IFERROR(VLOOKUP(B220,[3]TDSheet!$A$597:$K$1017,13,0),0)))/1000</f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0.25</v>
      </c>
      <c r="AC220" s="10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9">
        <v>0</v>
      </c>
      <c r="AN220" s="9">
        <f ca="1">IFERROR(VLOOKUP(B220,[4]TDSheet!$E$12:$AF$599,10,0)/1000,0)+IFERROR(VLOOKUP(B220,[5]TDSheet!$E$12:$N$404,10,0)/1000,0)</f>
        <v>7.6934399999999998</v>
      </c>
      <c r="AO220" s="10">
        <v>0</v>
      </c>
      <c r="AP220" s="9">
        <f ca="1">IFERROR(VLOOKUP(B220,[4]TDSheet!$E$12:$AF$599,27,0),0)/1000+IFERROR(VLOOKUP(B220,[5]TDSheet!$E$12:$S$404,15,0),0)</f>
        <v>387.72760999999997</v>
      </c>
      <c r="AQ220" s="9">
        <f ca="1">ABS(IF(IFERROR(VLOOKUP(B220,[4]TDSheet!$E$12:$AF$599,28,0),0)&gt;0,0,IFERROR(VLOOKUP(B220,[4]TDSheet!$E$12:$AF$599,28,0),0)))/1000+ABS(IF(IFERROR(VLOOKUP(B220,[5]TDSheet!$E$12:$T$404,16,0),0)&gt;0,0,IFERROR(VLOOKUP(B220,[5]TDSheet!$E$12:$T$404,16,0),0)))/1000</f>
        <v>5.7729900000000001</v>
      </c>
      <c r="AR220" s="10">
        <v>0</v>
      </c>
      <c r="AS220" s="9">
        <f ca="1">IFERROR(VLOOKUP(B220,[5]TDSheet!$E$12:$S$404,15,0),0)-IFERROR(VLOOKUP(B220,[5]TDSheet!$E$12:$S$404,11,0),0)</f>
        <v>380.64</v>
      </c>
      <c r="AT220" s="9">
        <f ca="1">IFERROR(VLOOKUP(B220,[4]TDSheet!$E$12:$AF$599,27,0),0)/1000-IFERROR(VLOOKUP(B220,[4]TDSheet!$E$12:$AF$599,11,0),0)/1000</f>
        <v>6.4721299999999999</v>
      </c>
      <c r="AU220" s="1" t="str">
        <f ca="1">VLOOKUP(B220,'[6]Дома Народной'!$E$5:$E$586,1,0)</f>
        <v>Красных Мадьяр, 33-Д</v>
      </c>
    </row>
    <row r="221" spans="1:47" s="1" customFormat="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9">
        <f ca="1">IFERROR(VLOOKUP($B221,[3]TDSheet!$A$322:$K$595,8,0),0)/1000</f>
        <v>0</v>
      </c>
      <c r="M221" s="9">
        <f ca="1">IFERROR(VLOOKUP($B221,[3]TDSheet!$A$7:$K$320,8,0),0)/1000</f>
        <v>0</v>
      </c>
      <c r="N221" s="9">
        <v>0</v>
      </c>
      <c r="O221" s="9">
        <f ca="1">IFERROR(VLOOKUP($B221,[3]TDSheet!$A$1495:$K$1749,8,0),0)/1000</f>
        <v>0</v>
      </c>
      <c r="P221" s="9">
        <f ca="1">IFERROR(VLOOKUP($B221,[3]TDSheet!$A$1019:$K$1493,8,0),0)/1000</f>
        <v>0.36798999999999998</v>
      </c>
      <c r="Q221" s="9">
        <f ca="1">IFERROR(VLOOKUP($B221,[3]TDSheet!$A$597:$K$1017,8,0),0)/1000</f>
        <v>0</v>
      </c>
      <c r="R221" s="9">
        <f ca="1">ABS(IF(IFERROR(VLOOKUP(B221,[3]TDSheet!$A$322:$K$595,13,0),0)&gt;0,0,IFERROR(VLOOKUP(B221,[3]TDSheet!$A$322:$K$595,13,0),0)))/1000</f>
        <v>0</v>
      </c>
      <c r="S221" s="9">
        <f ca="1">ABS(IF(IFERROR(VLOOKUP(B221,[3]TDSheet!$A$7:$K$320,13,0),0)&gt;0,0,IFERROR(VLOOKUP(B221,[3]TDSheet!$A$7:$K$320,13,0),0)))/1000</f>
        <v>0</v>
      </c>
      <c r="T221" s="9">
        <v>0</v>
      </c>
      <c r="U221" s="9">
        <f ca="1">ABS(IF(IFERROR(VLOOKUP(B221,[3]TDSheet!$A$1495:$K$1749,13,0),0)&gt;0,0,IFERROR(VLOOKUP(B221,[3]TDSheet!$A$1495:$K$1749,13,0),0)))/1000</f>
        <v>0</v>
      </c>
      <c r="V221" s="9">
        <f ca="1">ABS(IF(IFERROR(VLOOKUP(B221,[3]TDSheet!$A$1019:$K$1493,13,0),0)&gt;0,0,IFERROR(VLOOKUP(B221,[3]TDSheet!$A$1019:$K$1493,13,0),0)))/1000</f>
        <v>0</v>
      </c>
      <c r="W221" s="9">
        <f ca="1">ABS(IF(IFERROR(VLOOKUP(B221,[3]TDSheet!$A$597:$K$1017,13,0),0)&gt;0,0,IFERROR(VLOOKUP(B221,[3]TDSheet!$A$597:$K$1017,13,0),0)))/1000</f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0</v>
      </c>
      <c r="AK221" s="9">
        <v>0</v>
      </c>
      <c r="AL221" s="9">
        <v>0</v>
      </c>
      <c r="AM221" s="9">
        <v>0</v>
      </c>
      <c r="AN221" s="9">
        <f ca="1">IFERROR(VLOOKUP(B221,[4]TDSheet!$E$12:$AF$599,10,0)/1000,0)+IFERROR(VLOOKUP(B221,[5]TDSheet!$E$12:$N$404,10,0)/1000,0)</f>
        <v>0</v>
      </c>
      <c r="AO221" s="10">
        <v>0</v>
      </c>
      <c r="AP221" s="9">
        <f ca="1">IFERROR(VLOOKUP(B221,[4]TDSheet!$E$12:$AF$599,27,0),0)/1000+IFERROR(VLOOKUP(B221,[5]TDSheet!$E$12:$S$404,15,0),0)</f>
        <v>448.62180000000001</v>
      </c>
      <c r="AQ221" s="9">
        <f ca="1">ABS(IF(IFERROR(VLOOKUP(B221,[4]TDSheet!$E$12:$AF$599,28,0),0)&gt;0,0,IFERROR(VLOOKUP(B221,[4]TDSheet!$E$12:$AF$599,28,0),0)))/1000+ABS(IF(IFERROR(VLOOKUP(B221,[5]TDSheet!$E$12:$T$404,16,0),0)&gt;0,0,IFERROR(VLOOKUP(B221,[5]TDSheet!$E$12:$T$404,16,0),0)))/1000</f>
        <v>31.558330000000002</v>
      </c>
      <c r="AR221" s="10">
        <v>0</v>
      </c>
      <c r="AS221" s="9">
        <f ca="1">IFERROR(VLOOKUP(B221,[5]TDSheet!$E$12:$S$404,15,0),0)-IFERROR(VLOOKUP(B221,[5]TDSheet!$E$12:$S$404,11,0),0)</f>
        <v>429.96</v>
      </c>
      <c r="AT221" s="9">
        <f ca="1">IFERROR(VLOOKUP(B221,[4]TDSheet!$E$12:$AF$599,27,0),0)/1000-IFERROR(VLOOKUP(B221,[4]TDSheet!$E$12:$AF$599,11,0),0)/1000</f>
        <v>18.661799999999999</v>
      </c>
      <c r="AU221" s="1" t="str">
        <f ca="1">VLOOKUP(B221,'[6]Дома Народной'!$E$5:$E$586,1,0)</f>
        <v>Красных Мадьяр, 35-а</v>
      </c>
    </row>
    <row r="222" spans="1:47" s="1" customFormat="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9">
        <f ca="1">IFERROR(VLOOKUP($B222,[3]TDSheet!$A$322:$K$595,8,0),0)/1000</f>
        <v>0</v>
      </c>
      <c r="M222" s="9">
        <f ca="1">IFERROR(VLOOKUP($B222,[3]TDSheet!$A$7:$K$320,8,0),0)/1000</f>
        <v>0.70696000000000003</v>
      </c>
      <c r="N222" s="9">
        <v>0</v>
      </c>
      <c r="O222" s="9">
        <f ca="1">IFERROR(VLOOKUP($B222,[3]TDSheet!$A$1495:$K$1749,8,0),0)/1000</f>
        <v>0</v>
      </c>
      <c r="P222" s="9">
        <f ca="1">IFERROR(VLOOKUP($B222,[3]TDSheet!$A$1019:$K$1493,8,0),0)/1000</f>
        <v>2.1736300000000002</v>
      </c>
      <c r="Q222" s="9">
        <f ca="1">IFERROR(VLOOKUP($B222,[3]TDSheet!$A$597:$K$1017,8,0),0)/1000</f>
        <v>0</v>
      </c>
      <c r="R222" s="9">
        <f ca="1">ABS(IF(IFERROR(VLOOKUP(B222,[3]TDSheet!$A$322:$K$595,13,0),0)&gt;0,0,IFERROR(VLOOKUP(B222,[3]TDSheet!$A$322:$K$595,13,0),0)))/1000</f>
        <v>0</v>
      </c>
      <c r="S222" s="9">
        <f ca="1">ABS(IF(IFERROR(VLOOKUP(B222,[3]TDSheet!$A$7:$K$320,13,0),0)&gt;0,0,IFERROR(VLOOKUP(B222,[3]TDSheet!$A$7:$K$320,13,0),0)))/1000</f>
        <v>0</v>
      </c>
      <c r="T222" s="9">
        <v>0</v>
      </c>
      <c r="U222" s="9">
        <f ca="1">ABS(IF(IFERROR(VLOOKUP(B222,[3]TDSheet!$A$1495:$K$1749,13,0),0)&gt;0,0,IFERROR(VLOOKUP(B222,[3]TDSheet!$A$1495:$K$1749,13,0),0)))/1000</f>
        <v>0</v>
      </c>
      <c r="V222" s="9">
        <f ca="1">ABS(IF(IFERROR(VLOOKUP(B222,[3]TDSheet!$A$1019:$K$1493,13,0),0)&gt;0,0,IFERROR(VLOOKUP(B222,[3]TDSheet!$A$1019:$K$1493,13,0),0)))/1000</f>
        <v>0</v>
      </c>
      <c r="W222" s="9">
        <f ca="1">ABS(IF(IFERROR(VLOOKUP(B222,[3]TDSheet!$A$597:$K$1017,13,0),0)&gt;0,0,IFERROR(VLOOKUP(B222,[3]TDSheet!$A$597:$K$1017,13,0),0)))/1000</f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1.1000000000000001</v>
      </c>
      <c r="AC222" s="10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f ca="1">IFERROR(VLOOKUP(B222,[4]TDSheet!$E$12:$AF$599,10,0)/1000,0)+IFERROR(VLOOKUP(B222,[5]TDSheet!$E$12:$N$404,10,0)/1000,0)</f>
        <v>47.950209999999998</v>
      </c>
      <c r="AO222" s="10">
        <v>0</v>
      </c>
      <c r="AP222" s="9">
        <f ca="1">IFERROR(VLOOKUP(B222,[4]TDSheet!$E$12:$AF$599,27,0),0)/1000+IFERROR(VLOOKUP(B222,[5]TDSheet!$E$12:$S$404,15,0),0)</f>
        <v>3341.1856200000002</v>
      </c>
      <c r="AQ222" s="9">
        <f ca="1">ABS(IF(IFERROR(VLOOKUP(B222,[4]TDSheet!$E$12:$AF$599,28,0),0)&gt;0,0,IFERROR(VLOOKUP(B222,[4]TDSheet!$E$12:$AF$599,28,0),0)))/1000+ABS(IF(IFERROR(VLOOKUP(B222,[5]TDSheet!$E$12:$T$404,16,0),0)&gt;0,0,IFERROR(VLOOKUP(B222,[5]TDSheet!$E$12:$T$404,16,0),0)))/1000</f>
        <v>34.425910000000002</v>
      </c>
      <c r="AR222" s="10">
        <v>0</v>
      </c>
      <c r="AS222" s="9">
        <f ca="1">IFERROR(VLOOKUP(B222,[5]TDSheet!$E$12:$S$404,15,0),0)-IFERROR(VLOOKUP(B222,[5]TDSheet!$E$12:$S$404,11,0),0)</f>
        <v>1779.1000000000001</v>
      </c>
      <c r="AT222" s="9">
        <f ca="1">IFERROR(VLOOKUP(B222,[4]TDSheet!$E$12:$AF$599,27,0),0)/1000-IFERROR(VLOOKUP(B222,[4]TDSheet!$E$12:$AF$599,11,0),0)/1000</f>
        <v>39.839540000000007</v>
      </c>
      <c r="AU222" s="1" t="str">
        <f ca="1">VLOOKUP(B222,'[6]Дома Народной'!$E$5:$E$586,1,0)</f>
        <v>Красных Мадьяр, 36-а</v>
      </c>
    </row>
    <row r="223" spans="1:47" s="1" customFormat="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9">
        <f ca="1">IFERROR(VLOOKUP($B223,[3]TDSheet!$A$322:$K$595,8,0),0)/1000</f>
        <v>0</v>
      </c>
      <c r="M223" s="9">
        <f ca="1">IFERROR(VLOOKUP($B223,[3]TDSheet!$A$7:$K$320,8,0),0)/1000</f>
        <v>1.0608599999999999</v>
      </c>
      <c r="N223" s="9">
        <v>0</v>
      </c>
      <c r="O223" s="9">
        <f ca="1">IFERROR(VLOOKUP($B223,[3]TDSheet!$A$1495:$K$1749,8,0),0)/1000</f>
        <v>0</v>
      </c>
      <c r="P223" s="9">
        <f ca="1">IFERROR(VLOOKUP($B223,[3]TDSheet!$A$1019:$K$1493,8,0),0)/1000</f>
        <v>1.9776899999999999</v>
      </c>
      <c r="Q223" s="9">
        <f ca="1">IFERROR(VLOOKUP($B223,[3]TDSheet!$A$597:$K$1017,8,0),0)/1000</f>
        <v>0</v>
      </c>
      <c r="R223" s="9">
        <f ca="1">ABS(IF(IFERROR(VLOOKUP(B223,[3]TDSheet!$A$322:$K$595,13,0),0)&gt;0,0,IFERROR(VLOOKUP(B223,[3]TDSheet!$A$322:$K$595,13,0),0)))/1000</f>
        <v>0</v>
      </c>
      <c r="S223" s="9">
        <f ca="1">ABS(IF(IFERROR(VLOOKUP(B223,[3]TDSheet!$A$7:$K$320,13,0),0)&gt;0,0,IFERROR(VLOOKUP(B223,[3]TDSheet!$A$7:$K$320,13,0),0)))/1000</f>
        <v>0</v>
      </c>
      <c r="T223" s="9">
        <v>0</v>
      </c>
      <c r="U223" s="9">
        <f ca="1">ABS(IF(IFERROR(VLOOKUP(B223,[3]TDSheet!$A$1495:$K$1749,13,0),0)&gt;0,0,IFERROR(VLOOKUP(B223,[3]TDSheet!$A$1495:$K$1749,13,0),0)))/1000</f>
        <v>0</v>
      </c>
      <c r="V223" s="9">
        <f ca="1">ABS(IF(IFERROR(VLOOKUP(B223,[3]TDSheet!$A$1019:$K$1493,13,0),0)&gt;0,0,IFERROR(VLOOKUP(B223,[3]TDSheet!$A$1019:$K$1493,13,0),0)))/1000</f>
        <v>0</v>
      </c>
      <c r="W223" s="9">
        <f ca="1">ABS(IF(IFERROR(VLOOKUP(B223,[3]TDSheet!$A$597:$K$1017,13,0),0)&gt;0,0,IFERROR(VLOOKUP(B223,[3]TDSheet!$A$597:$K$1017,13,0),0)))/1000</f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0.74</v>
      </c>
      <c r="AC223" s="10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f ca="1">IFERROR(VLOOKUP(B223,[4]TDSheet!$E$12:$AF$599,10,0)/1000,0)+IFERROR(VLOOKUP(B223,[5]TDSheet!$E$12:$N$404,10,0)/1000,0)</f>
        <v>44.691949999999999</v>
      </c>
      <c r="AO223" s="10">
        <v>0</v>
      </c>
      <c r="AP223" s="9">
        <f ca="1">IFERROR(VLOOKUP(B223,[4]TDSheet!$E$12:$AF$599,27,0),0)/1000+IFERROR(VLOOKUP(B223,[5]TDSheet!$E$12:$S$404,15,0),0)</f>
        <v>2993.8599399999998</v>
      </c>
      <c r="AQ223" s="9">
        <f ca="1">ABS(IF(IFERROR(VLOOKUP(B223,[4]TDSheet!$E$12:$AF$599,28,0),0)&gt;0,0,IFERROR(VLOOKUP(B223,[4]TDSheet!$E$12:$AF$599,28,0),0)))/1000+ABS(IF(IFERROR(VLOOKUP(B223,[5]TDSheet!$E$12:$T$404,16,0),0)&gt;0,0,IFERROR(VLOOKUP(B223,[5]TDSheet!$E$12:$T$404,16,0),0)))/1000</f>
        <v>35.067929999999997</v>
      </c>
      <c r="AR223" s="10">
        <v>0</v>
      </c>
      <c r="AS223" s="9">
        <f ca="1">IFERROR(VLOOKUP(B223,[5]TDSheet!$E$12:$S$404,15,0),0)-IFERROR(VLOOKUP(B223,[5]TDSheet!$E$12:$S$404,11,0),0)</f>
        <v>1707.8</v>
      </c>
      <c r="AT223" s="9">
        <f ca="1">IFERROR(VLOOKUP(B223,[4]TDSheet!$E$12:$AF$599,27,0),0)/1000-IFERROR(VLOOKUP(B223,[4]TDSheet!$E$12:$AF$599,11,0),0)/1000</f>
        <v>37.53078</v>
      </c>
      <c r="AU223" s="1" t="str">
        <f ca="1">VLOOKUP(B223,'[6]Дома Народной'!$E$5:$E$586,1,0)</f>
        <v>Красных Мадьяр, 36-Б</v>
      </c>
    </row>
    <row r="224" spans="1:47" s="1" customFormat="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9">
        <f ca="1">IFERROR(VLOOKUP($B224,[3]TDSheet!$A$322:$K$595,8,0),0)/1000</f>
        <v>0</v>
      </c>
      <c r="M224" s="9">
        <f ca="1">IFERROR(VLOOKUP($B224,[3]TDSheet!$A$7:$K$320,8,0),0)/1000</f>
        <v>0</v>
      </c>
      <c r="N224" s="9">
        <v>0</v>
      </c>
      <c r="O224" s="9">
        <f ca="1">IFERROR(VLOOKUP($B224,[3]TDSheet!$A$1495:$K$1749,8,0),0)/1000</f>
        <v>0</v>
      </c>
      <c r="P224" s="9">
        <f ca="1">IFERROR(VLOOKUP($B224,[3]TDSheet!$A$1019:$K$1493,8,0),0)/1000</f>
        <v>0.20571999999999999</v>
      </c>
      <c r="Q224" s="9">
        <f ca="1">IFERROR(VLOOKUP($B224,[3]TDSheet!$A$597:$K$1017,8,0),0)/1000</f>
        <v>0</v>
      </c>
      <c r="R224" s="9">
        <f ca="1">ABS(IF(IFERROR(VLOOKUP(B224,[3]TDSheet!$A$322:$K$595,13,0),0)&gt;0,0,IFERROR(VLOOKUP(B224,[3]TDSheet!$A$322:$K$595,13,0),0)))/1000</f>
        <v>0</v>
      </c>
      <c r="S224" s="9">
        <f ca="1">ABS(IF(IFERROR(VLOOKUP(B224,[3]TDSheet!$A$7:$K$320,13,0),0)&gt;0,0,IFERROR(VLOOKUP(B224,[3]TDSheet!$A$7:$K$320,13,0),0)))/1000</f>
        <v>0</v>
      </c>
      <c r="T224" s="9">
        <v>0</v>
      </c>
      <c r="U224" s="9">
        <f ca="1">ABS(IF(IFERROR(VLOOKUP(B224,[3]TDSheet!$A$1495:$K$1749,13,0),0)&gt;0,0,IFERROR(VLOOKUP(B224,[3]TDSheet!$A$1495:$K$1749,13,0),0)))/1000</f>
        <v>0</v>
      </c>
      <c r="V224" s="9">
        <f ca="1">ABS(IF(IFERROR(VLOOKUP(B224,[3]TDSheet!$A$1019:$K$1493,13,0),0)&gt;0,0,IFERROR(VLOOKUP(B224,[3]TDSheet!$A$1019:$K$1493,13,0),0)))/1000</f>
        <v>0</v>
      </c>
      <c r="W224" s="9">
        <f ca="1">ABS(IF(IFERROR(VLOOKUP(B224,[3]TDSheet!$A$597:$K$1017,13,0),0)&gt;0,0,IFERROR(VLOOKUP(B224,[3]TDSheet!$A$597:$K$1017,13,0),0)))/1000</f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0.08</v>
      </c>
      <c r="AC224" s="10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0</v>
      </c>
      <c r="AN224" s="9">
        <f ca="1">IFERROR(VLOOKUP(B224,[4]TDSheet!$E$12:$AF$599,10,0)/1000,0)+IFERROR(VLOOKUP(B224,[5]TDSheet!$E$12:$N$404,10,0)/1000,0)</f>
        <v>17.455470000000002</v>
      </c>
      <c r="AO224" s="10">
        <v>0</v>
      </c>
      <c r="AP224" s="9">
        <f ca="1">IFERROR(VLOOKUP(B224,[4]TDSheet!$E$12:$AF$599,27,0),0)/1000+IFERROR(VLOOKUP(B224,[5]TDSheet!$E$12:$S$404,15,0),0)</f>
        <v>19.98554</v>
      </c>
      <c r="AQ224" s="9">
        <f ca="1">ABS(IF(IFERROR(VLOOKUP(B224,[4]TDSheet!$E$12:$AF$599,28,0),0)&gt;0,0,IFERROR(VLOOKUP(B224,[4]TDSheet!$E$12:$AF$599,28,0),0)))/1000+ABS(IF(IFERROR(VLOOKUP(B224,[5]TDSheet!$E$12:$T$404,16,0),0)&gt;0,0,IFERROR(VLOOKUP(B224,[5]TDSheet!$E$12:$T$404,16,0),0)))/1000</f>
        <v>19.233689999999999</v>
      </c>
      <c r="AR224" s="10">
        <v>0</v>
      </c>
      <c r="AS224" s="9">
        <f ca="1">IFERROR(VLOOKUP(B224,[5]TDSheet!$E$12:$S$404,15,0),0)-IFERROR(VLOOKUP(B224,[5]TDSheet!$E$12:$S$404,11,0),0)</f>
        <v>0</v>
      </c>
      <c r="AT224" s="9">
        <f ca="1">IFERROR(VLOOKUP(B224,[4]TDSheet!$E$12:$AF$599,27,0),0)/1000-IFERROR(VLOOKUP(B224,[4]TDSheet!$E$12:$AF$599,11,0),0)/1000</f>
        <v>18.589100000000002</v>
      </c>
      <c r="AU224" s="1" t="str">
        <f ca="1">VLOOKUP(B224,'[6]Дома Народной'!$E$5:$E$586,1,0)</f>
        <v>Красных Мадьяр, 36-в</v>
      </c>
    </row>
    <row r="225" spans="1:47" s="1" customFormat="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9">
        <f ca="1">IFERROR(VLOOKUP($B225,[3]TDSheet!$A$322:$K$595,8,0),0)/1000</f>
        <v>0</v>
      </c>
      <c r="M225" s="9">
        <f ca="1">IFERROR(VLOOKUP($B225,[3]TDSheet!$A$7:$K$320,8,0),0)/1000</f>
        <v>0</v>
      </c>
      <c r="N225" s="9">
        <v>0</v>
      </c>
      <c r="O225" s="9">
        <f ca="1">IFERROR(VLOOKUP($B225,[3]TDSheet!$A$1495:$K$1749,8,0),0)/1000</f>
        <v>0</v>
      </c>
      <c r="P225" s="9">
        <f ca="1">IFERROR(VLOOKUP($B225,[3]TDSheet!$A$1019:$K$1493,8,0),0)/1000</f>
        <v>2.4144299999999999</v>
      </c>
      <c r="Q225" s="9">
        <f ca="1">IFERROR(VLOOKUP($B225,[3]TDSheet!$A$597:$K$1017,8,0),0)/1000</f>
        <v>0</v>
      </c>
      <c r="R225" s="9">
        <f ca="1">ABS(IF(IFERROR(VLOOKUP(B225,[3]TDSheet!$A$322:$K$595,13,0),0)&gt;0,0,IFERROR(VLOOKUP(B225,[3]TDSheet!$A$322:$K$595,13,0),0)))/1000</f>
        <v>0</v>
      </c>
      <c r="S225" s="9">
        <f ca="1">ABS(IF(IFERROR(VLOOKUP(B225,[3]TDSheet!$A$7:$K$320,13,0),0)&gt;0,0,IFERROR(VLOOKUP(B225,[3]TDSheet!$A$7:$K$320,13,0),0)))/1000</f>
        <v>0</v>
      </c>
      <c r="T225" s="9">
        <v>0</v>
      </c>
      <c r="U225" s="9">
        <f ca="1">ABS(IF(IFERROR(VLOOKUP(B225,[3]TDSheet!$A$1495:$K$1749,13,0),0)&gt;0,0,IFERROR(VLOOKUP(B225,[3]TDSheet!$A$1495:$K$1749,13,0),0)))/1000</f>
        <v>0</v>
      </c>
      <c r="V225" s="9">
        <f ca="1">ABS(IF(IFERROR(VLOOKUP(B225,[3]TDSheet!$A$1019:$K$1493,13,0),0)&gt;0,0,IFERROR(VLOOKUP(B225,[3]TDSheet!$A$1019:$K$1493,13,0),0)))/1000</f>
        <v>0</v>
      </c>
      <c r="W225" s="9">
        <f ca="1">ABS(IF(IFERROR(VLOOKUP(B225,[3]TDSheet!$A$597:$K$1017,13,0),0)&gt;0,0,IFERROR(VLOOKUP(B225,[3]TDSheet!$A$597:$K$1017,13,0),0)))/1000</f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f ca="1">IFERROR(VLOOKUP(B225,[4]TDSheet!$E$12:$AF$599,10,0)/1000,0)+IFERROR(VLOOKUP(B225,[5]TDSheet!$E$12:$N$404,10,0)/1000,0)</f>
        <v>0</v>
      </c>
      <c r="AO225" s="10">
        <v>0</v>
      </c>
      <c r="AP225" s="9">
        <f ca="1">IFERROR(VLOOKUP(B225,[4]TDSheet!$E$12:$AF$599,27,0),0)/1000+IFERROR(VLOOKUP(B225,[5]TDSheet!$E$12:$S$404,15,0),0)</f>
        <v>524.50341000000003</v>
      </c>
      <c r="AQ225" s="9">
        <f ca="1">ABS(IF(IFERROR(VLOOKUP(B225,[4]TDSheet!$E$12:$AF$599,28,0),0)&gt;0,0,IFERROR(VLOOKUP(B225,[4]TDSheet!$E$12:$AF$599,28,0),0)))/1000+ABS(IF(IFERROR(VLOOKUP(B225,[5]TDSheet!$E$12:$T$404,16,0),0)&gt;0,0,IFERROR(VLOOKUP(B225,[5]TDSheet!$E$12:$T$404,16,0),0)))/1000</f>
        <v>53.379419999999996</v>
      </c>
      <c r="AR225" s="10">
        <v>0</v>
      </c>
      <c r="AS225" s="9">
        <f ca="1">IFERROR(VLOOKUP(B225,[5]TDSheet!$E$12:$S$404,15,0),0)-IFERROR(VLOOKUP(B225,[5]TDSheet!$E$12:$S$404,11,0),0)</f>
        <v>504.5</v>
      </c>
      <c r="AT225" s="9">
        <f ca="1">IFERROR(VLOOKUP(B225,[4]TDSheet!$E$12:$AF$599,27,0),0)/1000-IFERROR(VLOOKUP(B225,[4]TDSheet!$E$12:$AF$599,11,0),0)/1000</f>
        <v>20.003409999999999</v>
      </c>
      <c r="AU225" s="1" t="str">
        <f ca="1">VLOOKUP(B225,'[6]Дома Народной'!$E$5:$E$586,1,0)</f>
        <v>Красных Мадьяр, 37-б</v>
      </c>
    </row>
    <row r="226" spans="1:47" s="1" customFormat="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9">
        <f ca="1">IFERROR(VLOOKUP($B226,[3]TDSheet!$A$322:$K$595,8,0),0)/1000</f>
        <v>0</v>
      </c>
      <c r="M226" s="9">
        <f ca="1">IFERROR(VLOOKUP($B226,[3]TDSheet!$A$7:$K$320,8,0),0)/1000</f>
        <v>0</v>
      </c>
      <c r="N226" s="9">
        <v>0</v>
      </c>
      <c r="O226" s="9">
        <f ca="1">IFERROR(VLOOKUP($B226,[3]TDSheet!$A$1495:$K$1749,8,0),0)/1000</f>
        <v>0</v>
      </c>
      <c r="P226" s="9">
        <f ca="1">IFERROR(VLOOKUP($B226,[3]TDSheet!$A$1019:$K$1493,8,0),0)/1000</f>
        <v>0.27492</v>
      </c>
      <c r="Q226" s="9">
        <f ca="1">IFERROR(VLOOKUP($B226,[3]TDSheet!$A$597:$K$1017,8,0),0)/1000</f>
        <v>0</v>
      </c>
      <c r="R226" s="9">
        <f ca="1">ABS(IF(IFERROR(VLOOKUP(B226,[3]TDSheet!$A$322:$K$595,13,0),0)&gt;0,0,IFERROR(VLOOKUP(B226,[3]TDSheet!$A$322:$K$595,13,0),0)))/1000</f>
        <v>0</v>
      </c>
      <c r="S226" s="9">
        <f ca="1">ABS(IF(IFERROR(VLOOKUP(B226,[3]TDSheet!$A$7:$K$320,13,0),0)&gt;0,0,IFERROR(VLOOKUP(B226,[3]TDSheet!$A$7:$K$320,13,0),0)))/1000</f>
        <v>0</v>
      </c>
      <c r="T226" s="9">
        <v>0</v>
      </c>
      <c r="U226" s="9">
        <f ca="1">ABS(IF(IFERROR(VLOOKUP(B226,[3]TDSheet!$A$1495:$K$1749,13,0),0)&gt;0,0,IFERROR(VLOOKUP(B226,[3]TDSheet!$A$1495:$K$1749,13,0),0)))/1000</f>
        <v>0</v>
      </c>
      <c r="V226" s="9">
        <f ca="1">ABS(IF(IFERROR(VLOOKUP(B226,[3]TDSheet!$A$1019:$K$1493,13,0),0)&gt;0,0,IFERROR(VLOOKUP(B226,[3]TDSheet!$A$1019:$K$1493,13,0),0)))/1000</f>
        <v>0</v>
      </c>
      <c r="W226" s="9">
        <f ca="1">ABS(IF(IFERROR(VLOOKUP(B226,[3]TDSheet!$A$597:$K$1017,13,0),0)&gt;0,0,IFERROR(VLOOKUP(B226,[3]TDSheet!$A$597:$K$1017,13,0),0)))/1000</f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9">
        <v>0</v>
      </c>
      <c r="AE226" s="9">
        <v>0</v>
      </c>
      <c r="AF226" s="9">
        <v>0</v>
      </c>
      <c r="AG226" s="9">
        <v>0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0</v>
      </c>
      <c r="AN226" s="9">
        <f ca="1">IFERROR(VLOOKUP(B226,[4]TDSheet!$E$12:$AF$599,10,0)/1000,0)+IFERROR(VLOOKUP(B226,[5]TDSheet!$E$12:$N$404,10,0)/1000,0)</f>
        <v>0</v>
      </c>
      <c r="AO226" s="10">
        <v>0</v>
      </c>
      <c r="AP226" s="9">
        <f ca="1">IFERROR(VLOOKUP(B226,[4]TDSheet!$E$12:$AF$599,27,0),0)/1000+IFERROR(VLOOKUP(B226,[5]TDSheet!$E$12:$S$404,15,0),0)</f>
        <v>443.69150000000002</v>
      </c>
      <c r="AQ226" s="9">
        <f ca="1">ABS(IF(IFERROR(VLOOKUP(B226,[4]TDSheet!$E$12:$AF$599,28,0),0)&gt;0,0,IFERROR(VLOOKUP(B226,[4]TDSheet!$E$12:$AF$599,28,0),0)))/1000+ABS(IF(IFERROR(VLOOKUP(B226,[5]TDSheet!$E$12:$T$404,16,0),0)&gt;0,0,IFERROR(VLOOKUP(B226,[5]TDSheet!$E$12:$T$404,16,0),0)))/1000</f>
        <v>22.744200000000003</v>
      </c>
      <c r="AR226" s="10">
        <v>0</v>
      </c>
      <c r="AS226" s="9">
        <f ca="1">IFERROR(VLOOKUP(B226,[5]TDSheet!$E$12:$S$404,15,0),0)-IFERROR(VLOOKUP(B226,[5]TDSheet!$E$12:$S$404,11,0),0)</f>
        <v>435.23</v>
      </c>
      <c r="AT226" s="9">
        <f ca="1">IFERROR(VLOOKUP(B226,[4]TDSheet!$E$12:$AF$599,27,0),0)/1000-IFERROR(VLOOKUP(B226,[4]TDSheet!$E$12:$AF$599,11,0),0)/1000</f>
        <v>8.4614999999999991</v>
      </c>
      <c r="AU226" s="1" t="str">
        <f ca="1">VLOOKUP(B226,'[6]Дома Народной'!$E$5:$E$586,1,0)</f>
        <v>Красных Мадьяр, 38-б</v>
      </c>
    </row>
    <row r="227" spans="1:47" s="1" customFormat="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9">
        <f ca="1">IFERROR(VLOOKUP($B227,[3]TDSheet!$A$322:$K$595,8,0),0)/1000</f>
        <v>0</v>
      </c>
      <c r="M227" s="9">
        <f ca="1">IFERROR(VLOOKUP($B227,[3]TDSheet!$A$7:$K$320,8,0),0)/1000</f>
        <v>0</v>
      </c>
      <c r="N227" s="9">
        <v>0</v>
      </c>
      <c r="O227" s="9">
        <f ca="1">IFERROR(VLOOKUP($B227,[3]TDSheet!$A$1495:$K$1749,8,0),0)/1000</f>
        <v>0</v>
      </c>
      <c r="P227" s="9">
        <f ca="1">IFERROR(VLOOKUP($B227,[3]TDSheet!$A$1019:$K$1493,8,0),0)/1000</f>
        <v>9.3060000000000004E-2</v>
      </c>
      <c r="Q227" s="9">
        <f ca="1">IFERROR(VLOOKUP($B227,[3]TDSheet!$A$597:$K$1017,8,0),0)/1000</f>
        <v>0</v>
      </c>
      <c r="R227" s="9">
        <f ca="1">ABS(IF(IFERROR(VLOOKUP(B227,[3]TDSheet!$A$322:$K$595,13,0),0)&gt;0,0,IFERROR(VLOOKUP(B227,[3]TDSheet!$A$322:$K$595,13,0),0)))/1000</f>
        <v>0</v>
      </c>
      <c r="S227" s="9">
        <f ca="1">ABS(IF(IFERROR(VLOOKUP(B227,[3]TDSheet!$A$7:$K$320,13,0),0)&gt;0,0,IFERROR(VLOOKUP(B227,[3]TDSheet!$A$7:$K$320,13,0),0)))/1000</f>
        <v>0</v>
      </c>
      <c r="T227" s="9">
        <v>0</v>
      </c>
      <c r="U227" s="9">
        <f ca="1">ABS(IF(IFERROR(VLOOKUP(B227,[3]TDSheet!$A$1495:$K$1749,13,0),0)&gt;0,0,IFERROR(VLOOKUP(B227,[3]TDSheet!$A$1495:$K$1749,13,0),0)))/1000</f>
        <v>0</v>
      </c>
      <c r="V227" s="9">
        <f ca="1">ABS(IF(IFERROR(VLOOKUP(B227,[3]TDSheet!$A$1019:$K$1493,13,0),0)&gt;0,0,IFERROR(VLOOKUP(B227,[3]TDSheet!$A$1019:$K$1493,13,0),0)))/1000</f>
        <v>0</v>
      </c>
      <c r="W227" s="9">
        <f ca="1">ABS(IF(IFERROR(VLOOKUP(B227,[3]TDSheet!$A$597:$K$1017,13,0),0)&gt;0,0,IFERROR(VLOOKUP(B227,[3]TDSheet!$A$597:$K$1017,13,0),0)))/1000</f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0.17</v>
      </c>
      <c r="AC227" s="10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0</v>
      </c>
      <c r="AJ227" s="9">
        <v>0</v>
      </c>
      <c r="AK227" s="9">
        <v>0</v>
      </c>
      <c r="AL227" s="9">
        <v>0</v>
      </c>
      <c r="AM227" s="9">
        <v>0</v>
      </c>
      <c r="AN227" s="9">
        <f ca="1">IFERROR(VLOOKUP(B227,[4]TDSheet!$E$12:$AF$599,10,0)/1000,0)+IFERROR(VLOOKUP(B227,[5]TDSheet!$E$12:$N$404,10,0)/1000,0)</f>
        <v>4.8268500000000003</v>
      </c>
      <c r="AO227" s="10">
        <v>0</v>
      </c>
      <c r="AP227" s="9">
        <f ca="1">IFERROR(VLOOKUP(B227,[4]TDSheet!$E$12:$AF$599,27,0),0)/1000+IFERROR(VLOOKUP(B227,[5]TDSheet!$E$12:$S$404,15,0),0)</f>
        <v>360.96078</v>
      </c>
      <c r="AQ227" s="9">
        <f ca="1">ABS(IF(IFERROR(VLOOKUP(B227,[4]TDSheet!$E$12:$AF$599,28,0),0)&gt;0,0,IFERROR(VLOOKUP(B227,[4]TDSheet!$E$12:$AF$599,28,0),0)))/1000+ABS(IF(IFERROR(VLOOKUP(B227,[5]TDSheet!$E$12:$T$404,16,0),0)&gt;0,0,IFERROR(VLOOKUP(B227,[5]TDSheet!$E$12:$T$404,16,0),0)))/1000</f>
        <v>4.2469200000000003</v>
      </c>
      <c r="AR227" s="10">
        <v>0</v>
      </c>
      <c r="AS227" s="9">
        <f ca="1">IFERROR(VLOOKUP(B227,[5]TDSheet!$E$12:$S$404,15,0),0)-IFERROR(VLOOKUP(B227,[5]TDSheet!$E$12:$S$404,11,0),0)</f>
        <v>355.79</v>
      </c>
      <c r="AT227" s="9">
        <f ca="1">IFERROR(VLOOKUP(B227,[4]TDSheet!$E$12:$AF$599,27,0),0)/1000-IFERROR(VLOOKUP(B227,[4]TDSheet!$E$12:$AF$599,11,0),0)/1000</f>
        <v>4.7846500000000001</v>
      </c>
      <c r="AU227" s="1" t="str">
        <f ca="1">VLOOKUP(B227,'[6]Дома Народной'!$E$5:$E$586,1,0)</f>
        <v>Красных Мадьяр, 38-В</v>
      </c>
    </row>
    <row r="228" spans="1:47" s="1" customFormat="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9">
        <f ca="1">IFERROR(VLOOKUP($B228,[3]TDSheet!$A$322:$K$595,8,0),0)/1000</f>
        <v>0</v>
      </c>
      <c r="M228" s="9">
        <f ca="1">IFERROR(VLOOKUP($B228,[3]TDSheet!$A$7:$K$320,8,0),0)/1000</f>
        <v>0</v>
      </c>
      <c r="N228" s="9">
        <v>0</v>
      </c>
      <c r="O228" s="9">
        <f ca="1">IFERROR(VLOOKUP($B228,[3]TDSheet!$A$1495:$K$1749,8,0),0)/1000</f>
        <v>0</v>
      </c>
      <c r="P228" s="9">
        <f ca="1">IFERROR(VLOOKUP($B228,[3]TDSheet!$A$1019:$K$1493,8,0),0)/1000</f>
        <v>0.59847000000000006</v>
      </c>
      <c r="Q228" s="9">
        <f ca="1">IFERROR(VLOOKUP($B228,[3]TDSheet!$A$597:$K$1017,8,0),0)/1000</f>
        <v>0</v>
      </c>
      <c r="R228" s="9">
        <f ca="1">ABS(IF(IFERROR(VLOOKUP(B228,[3]TDSheet!$A$322:$K$595,13,0),0)&gt;0,0,IFERROR(VLOOKUP(B228,[3]TDSheet!$A$322:$K$595,13,0),0)))/1000</f>
        <v>0</v>
      </c>
      <c r="S228" s="9">
        <f ca="1">ABS(IF(IFERROR(VLOOKUP(B228,[3]TDSheet!$A$7:$K$320,13,0),0)&gt;0,0,IFERROR(VLOOKUP(B228,[3]TDSheet!$A$7:$K$320,13,0),0)))/1000</f>
        <v>0</v>
      </c>
      <c r="T228" s="9">
        <v>0</v>
      </c>
      <c r="U228" s="9">
        <f ca="1">ABS(IF(IFERROR(VLOOKUP(B228,[3]TDSheet!$A$1495:$K$1749,13,0),0)&gt;0,0,IFERROR(VLOOKUP(B228,[3]TDSheet!$A$1495:$K$1749,13,0),0)))/1000</f>
        <v>0</v>
      </c>
      <c r="V228" s="9">
        <f ca="1">ABS(IF(IFERROR(VLOOKUP(B228,[3]TDSheet!$A$1019:$K$1493,13,0),0)&gt;0,0,IFERROR(VLOOKUP(B228,[3]TDSheet!$A$1019:$K$1493,13,0),0)))/1000</f>
        <v>0</v>
      </c>
      <c r="W228" s="9">
        <f ca="1">ABS(IF(IFERROR(VLOOKUP(B228,[3]TDSheet!$A$597:$K$1017,13,0),0)&gt;0,0,IFERROR(VLOOKUP(B228,[3]TDSheet!$A$597:$K$1017,13,0),0)))/1000</f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0.06</v>
      </c>
      <c r="AC228" s="10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f ca="1">IFERROR(VLOOKUP(B228,[4]TDSheet!$E$12:$AF$599,10,0)/1000,0)+IFERROR(VLOOKUP(B228,[5]TDSheet!$E$12:$N$404,10,0)/1000,0)</f>
        <v>6.09091</v>
      </c>
      <c r="AO228" s="10">
        <v>0</v>
      </c>
      <c r="AP228" s="9">
        <f ca="1">IFERROR(VLOOKUP(B228,[4]TDSheet!$E$12:$AF$599,27,0),0)/1000+IFERROR(VLOOKUP(B228,[5]TDSheet!$E$12:$S$404,15,0),0)</f>
        <v>20.10641</v>
      </c>
      <c r="AQ228" s="9">
        <f ca="1">ABS(IF(IFERROR(VLOOKUP(B228,[4]TDSheet!$E$12:$AF$599,28,0),0)&gt;0,0,IFERROR(VLOOKUP(B228,[4]TDSheet!$E$12:$AF$599,28,0),0)))/1000+ABS(IF(IFERROR(VLOOKUP(B228,[5]TDSheet!$E$12:$T$404,16,0),0)&gt;0,0,IFERROR(VLOOKUP(B228,[5]TDSheet!$E$12:$T$404,16,0),0)))/1000</f>
        <v>32.422989999999999</v>
      </c>
      <c r="AR228" s="10">
        <v>0</v>
      </c>
      <c r="AS228" s="9">
        <f ca="1">IFERROR(VLOOKUP(B228,[5]TDSheet!$E$12:$S$404,15,0),0)-IFERROR(VLOOKUP(B228,[5]TDSheet!$E$12:$S$404,11,0),0)</f>
        <v>0</v>
      </c>
      <c r="AT228" s="9">
        <f ca="1">IFERROR(VLOOKUP(B228,[4]TDSheet!$E$12:$AF$599,27,0),0)/1000-IFERROR(VLOOKUP(B228,[4]TDSheet!$E$12:$AF$599,11,0),0)/1000</f>
        <v>19.619140000000002</v>
      </c>
      <c r="AU228" s="1" t="str">
        <f ca="1">VLOOKUP(B228,'[6]Дома Народной'!$E$5:$E$586,1,0)</f>
        <v>Красных Мадьяр, 52</v>
      </c>
    </row>
    <row r="229" spans="1:47" s="1" customFormat="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9">
        <f ca="1">IFERROR(VLOOKUP($B229,[3]TDSheet!$A$322:$K$595,8,0),0)/1000</f>
        <v>0</v>
      </c>
      <c r="M229" s="9">
        <f ca="1">IFERROR(VLOOKUP($B229,[3]TDSheet!$A$7:$K$320,8,0),0)/1000</f>
        <v>0</v>
      </c>
      <c r="N229" s="9">
        <v>0</v>
      </c>
      <c r="O229" s="9">
        <f ca="1">IFERROR(VLOOKUP($B229,[3]TDSheet!$A$1495:$K$1749,8,0),0)/1000</f>
        <v>0</v>
      </c>
      <c r="P229" s="9">
        <f ca="1">IFERROR(VLOOKUP($B229,[3]TDSheet!$A$1019:$K$1493,8,0),0)/1000</f>
        <v>1.1810699999999998</v>
      </c>
      <c r="Q229" s="9">
        <f ca="1">IFERROR(VLOOKUP($B229,[3]TDSheet!$A$597:$K$1017,8,0),0)/1000</f>
        <v>0</v>
      </c>
      <c r="R229" s="9">
        <f ca="1">ABS(IF(IFERROR(VLOOKUP(B229,[3]TDSheet!$A$322:$K$595,13,0),0)&gt;0,0,IFERROR(VLOOKUP(B229,[3]TDSheet!$A$322:$K$595,13,0),0)))/1000</f>
        <v>0</v>
      </c>
      <c r="S229" s="9">
        <f ca="1">ABS(IF(IFERROR(VLOOKUP(B229,[3]TDSheet!$A$7:$K$320,13,0),0)&gt;0,0,IFERROR(VLOOKUP(B229,[3]TDSheet!$A$7:$K$320,13,0),0)))/1000</f>
        <v>0</v>
      </c>
      <c r="T229" s="9">
        <v>0</v>
      </c>
      <c r="U229" s="9">
        <f ca="1">ABS(IF(IFERROR(VLOOKUP(B229,[3]TDSheet!$A$1495:$K$1749,13,0),0)&gt;0,0,IFERROR(VLOOKUP(B229,[3]TDSheet!$A$1495:$K$1749,13,0),0)))/1000</f>
        <v>0</v>
      </c>
      <c r="V229" s="9">
        <f ca="1">ABS(IF(IFERROR(VLOOKUP(B229,[3]TDSheet!$A$1019:$K$1493,13,0),0)&gt;0,0,IFERROR(VLOOKUP(B229,[3]TDSheet!$A$1019:$K$1493,13,0),0)))/1000</f>
        <v>0</v>
      </c>
      <c r="W229" s="9">
        <f ca="1">ABS(IF(IFERROR(VLOOKUP(B229,[3]TDSheet!$A$597:$K$1017,13,0),0)&gt;0,0,IFERROR(VLOOKUP(B229,[3]TDSheet!$A$597:$K$1017,13,0),0)))/1000</f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f ca="1">IFERROR(VLOOKUP(B229,[4]TDSheet!$E$12:$AF$599,10,0)/1000,0)+IFERROR(VLOOKUP(B229,[5]TDSheet!$E$12:$N$404,10,0)/1000,0)</f>
        <v>20.079279999999997</v>
      </c>
      <c r="AO229" s="10">
        <v>0</v>
      </c>
      <c r="AP229" s="9">
        <f ca="1">IFERROR(VLOOKUP(B229,[4]TDSheet!$E$12:$AF$599,27,0),0)/1000+IFERROR(VLOOKUP(B229,[5]TDSheet!$E$12:$S$404,15,0),0)</f>
        <v>26.518720000000002</v>
      </c>
      <c r="AQ229" s="9">
        <f ca="1">ABS(IF(IFERROR(VLOOKUP(B229,[4]TDSheet!$E$12:$AF$599,28,0),0)&gt;0,0,IFERROR(VLOOKUP(B229,[4]TDSheet!$E$12:$AF$599,28,0),0)))/1000+ABS(IF(IFERROR(VLOOKUP(B229,[5]TDSheet!$E$12:$T$404,16,0),0)&gt;0,0,IFERROR(VLOOKUP(B229,[5]TDSheet!$E$12:$T$404,16,0),0)))/1000</f>
        <v>15.56199</v>
      </c>
      <c r="AR229" s="10">
        <v>0</v>
      </c>
      <c r="AS229" s="9">
        <f ca="1">IFERROR(VLOOKUP(B229,[5]TDSheet!$E$12:$S$404,15,0),0)-IFERROR(VLOOKUP(B229,[5]TDSheet!$E$12:$S$404,11,0),0)</f>
        <v>0</v>
      </c>
      <c r="AT229" s="9">
        <f ca="1">IFERROR(VLOOKUP(B229,[4]TDSheet!$E$12:$AF$599,27,0),0)/1000-IFERROR(VLOOKUP(B229,[4]TDSheet!$E$12:$AF$599,11,0),0)/1000</f>
        <v>24.912370000000003</v>
      </c>
      <c r="AU229" s="1" t="str">
        <f ca="1">VLOOKUP(B229,'[6]Дома Народной'!$E$5:$E$586,1,0)</f>
        <v>Красных Мадьяр, 62</v>
      </c>
    </row>
    <row r="230" spans="1:47" s="1" customFormat="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9">
        <f ca="1">IFERROR(VLOOKUP($B230,[3]TDSheet!$A$322:$K$595,8,0),0)/1000</f>
        <v>0</v>
      </c>
      <c r="M230" s="9">
        <f ca="1">IFERROR(VLOOKUP($B230,[3]TDSheet!$A$7:$K$320,8,0),0)/1000</f>
        <v>1.7808900000000001</v>
      </c>
      <c r="N230" s="9">
        <v>0</v>
      </c>
      <c r="O230" s="9">
        <f ca="1">IFERROR(VLOOKUP($B230,[3]TDSheet!$A$1495:$K$1749,8,0),0)/1000</f>
        <v>0</v>
      </c>
      <c r="P230" s="9">
        <f ca="1">IFERROR(VLOOKUP($B230,[3]TDSheet!$A$1019:$K$1493,8,0),0)/1000</f>
        <v>0.76217000000000001</v>
      </c>
      <c r="Q230" s="9">
        <f ca="1">IFERROR(VLOOKUP($B230,[3]TDSheet!$A$597:$K$1017,8,0),0)/1000</f>
        <v>0</v>
      </c>
      <c r="R230" s="9">
        <f ca="1">ABS(IF(IFERROR(VLOOKUP(B230,[3]TDSheet!$A$322:$K$595,13,0),0)&gt;0,0,IFERROR(VLOOKUP(B230,[3]TDSheet!$A$322:$K$595,13,0),0)))/1000</f>
        <v>0</v>
      </c>
      <c r="S230" s="9">
        <f ca="1">ABS(IF(IFERROR(VLOOKUP(B230,[3]TDSheet!$A$7:$K$320,13,0),0)&gt;0,0,IFERROR(VLOOKUP(B230,[3]TDSheet!$A$7:$K$320,13,0),0)))/1000</f>
        <v>0</v>
      </c>
      <c r="T230" s="9">
        <v>0</v>
      </c>
      <c r="U230" s="9">
        <f ca="1">ABS(IF(IFERROR(VLOOKUP(B230,[3]TDSheet!$A$1495:$K$1749,13,0),0)&gt;0,0,IFERROR(VLOOKUP(B230,[3]TDSheet!$A$1495:$K$1749,13,0),0)))/1000</f>
        <v>0</v>
      </c>
      <c r="V230" s="9">
        <f ca="1">ABS(IF(IFERROR(VLOOKUP(B230,[3]TDSheet!$A$1019:$K$1493,13,0),0)&gt;0,0,IFERROR(VLOOKUP(B230,[3]TDSheet!$A$1019:$K$1493,13,0),0)))/1000</f>
        <v>0</v>
      </c>
      <c r="W230" s="9">
        <f ca="1">ABS(IF(IFERROR(VLOOKUP(B230,[3]TDSheet!$A$597:$K$1017,13,0),0)&gt;0,0,IFERROR(VLOOKUP(B230,[3]TDSheet!$A$597:$K$1017,13,0),0)))/1000</f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0.22</v>
      </c>
      <c r="AC230" s="10">
        <v>0</v>
      </c>
      <c r="AD230" s="9">
        <v>0</v>
      </c>
      <c r="AE230" s="9">
        <v>0</v>
      </c>
      <c r="AF230" s="9">
        <v>0</v>
      </c>
      <c r="AG230" s="9">
        <v>0</v>
      </c>
      <c r="AH230" s="9">
        <v>0</v>
      </c>
      <c r="AI230" s="9">
        <v>0</v>
      </c>
      <c r="AJ230" s="9">
        <v>0</v>
      </c>
      <c r="AK230" s="9">
        <v>0</v>
      </c>
      <c r="AL230" s="9">
        <v>0</v>
      </c>
      <c r="AM230" s="9">
        <v>0</v>
      </c>
      <c r="AN230" s="9">
        <f ca="1">IFERROR(VLOOKUP(B230,[4]TDSheet!$E$12:$AF$599,10,0)/1000,0)+IFERROR(VLOOKUP(B230,[5]TDSheet!$E$12:$N$404,10,0)/1000,0)</f>
        <v>10.065049999999999</v>
      </c>
      <c r="AO230" s="10">
        <v>0</v>
      </c>
      <c r="AP230" s="9">
        <f ca="1">IFERROR(VLOOKUP(B230,[4]TDSheet!$E$12:$AF$599,27,0),0)/1000+IFERROR(VLOOKUP(B230,[5]TDSheet!$E$12:$S$404,15,0),0)</f>
        <v>292.45941000000005</v>
      </c>
      <c r="AQ230" s="9">
        <f ca="1">ABS(IF(IFERROR(VLOOKUP(B230,[4]TDSheet!$E$12:$AF$599,28,0),0)&gt;0,0,IFERROR(VLOOKUP(B230,[4]TDSheet!$E$12:$AF$599,28,0),0)))/1000+ABS(IF(IFERROR(VLOOKUP(B230,[5]TDSheet!$E$12:$T$404,16,0),0)&gt;0,0,IFERROR(VLOOKUP(B230,[5]TDSheet!$E$12:$T$404,16,0),0)))/1000</f>
        <v>17.654889999999998</v>
      </c>
      <c r="AR230" s="10">
        <v>0</v>
      </c>
      <c r="AS230" s="9">
        <f ca="1">IFERROR(VLOOKUP(B230,[5]TDSheet!$E$12:$S$404,15,0),0)-IFERROR(VLOOKUP(B230,[5]TDSheet!$E$12:$S$404,11,0),0)</f>
        <v>0</v>
      </c>
      <c r="AT230" s="9">
        <f ca="1">IFERROR(VLOOKUP(B230,[4]TDSheet!$E$12:$AF$599,27,0),0)/1000-IFERROR(VLOOKUP(B230,[4]TDSheet!$E$12:$AF$599,11,0),0)/1000</f>
        <v>11.334810000000001</v>
      </c>
      <c r="AU230" s="1" t="str">
        <f ca="1">VLOOKUP(B230,'[6]Дома Народной'!$E$5:$E$586,1,0)</f>
        <v>Красных Мадьяр, 62-А</v>
      </c>
    </row>
    <row r="231" spans="1:47" s="1" customFormat="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9">
        <f ca="1">IFERROR(VLOOKUP($B231,[3]TDSheet!$A$322:$K$595,8,0),0)/1000</f>
        <v>0</v>
      </c>
      <c r="M231" s="9">
        <f ca="1">IFERROR(VLOOKUP($B231,[3]TDSheet!$A$7:$K$320,8,0),0)/1000</f>
        <v>0</v>
      </c>
      <c r="N231" s="9">
        <v>0</v>
      </c>
      <c r="O231" s="9">
        <f ca="1">IFERROR(VLOOKUP($B231,[3]TDSheet!$A$1495:$K$1749,8,0),0)/1000</f>
        <v>0</v>
      </c>
      <c r="P231" s="9">
        <f ca="1">IFERROR(VLOOKUP($B231,[3]TDSheet!$A$1019:$K$1493,8,0),0)/1000</f>
        <v>0.18606</v>
      </c>
      <c r="Q231" s="9">
        <f ca="1">IFERROR(VLOOKUP($B231,[3]TDSheet!$A$597:$K$1017,8,0),0)/1000</f>
        <v>0</v>
      </c>
      <c r="R231" s="9">
        <f ca="1">ABS(IF(IFERROR(VLOOKUP(B231,[3]TDSheet!$A$322:$K$595,13,0),0)&gt;0,0,IFERROR(VLOOKUP(B231,[3]TDSheet!$A$322:$K$595,13,0),0)))/1000</f>
        <v>0</v>
      </c>
      <c r="S231" s="9">
        <f ca="1">ABS(IF(IFERROR(VLOOKUP(B231,[3]TDSheet!$A$7:$K$320,13,0),0)&gt;0,0,IFERROR(VLOOKUP(B231,[3]TDSheet!$A$7:$K$320,13,0),0)))/1000</f>
        <v>0</v>
      </c>
      <c r="T231" s="9">
        <v>0</v>
      </c>
      <c r="U231" s="9">
        <f ca="1">ABS(IF(IFERROR(VLOOKUP(B231,[3]TDSheet!$A$1495:$K$1749,13,0),0)&gt;0,0,IFERROR(VLOOKUP(B231,[3]TDSheet!$A$1495:$K$1749,13,0),0)))/1000</f>
        <v>0</v>
      </c>
      <c r="V231" s="9">
        <f ca="1">ABS(IF(IFERROR(VLOOKUP(B231,[3]TDSheet!$A$1019:$K$1493,13,0),0)&gt;0,0,IFERROR(VLOOKUP(B231,[3]TDSheet!$A$1019:$K$1493,13,0),0)))/1000</f>
        <v>0</v>
      </c>
      <c r="W231" s="9">
        <f ca="1">ABS(IF(IFERROR(VLOOKUP(B231,[3]TDSheet!$A$597:$K$1017,13,0),0)&gt;0,0,IFERROR(VLOOKUP(B231,[3]TDSheet!$A$597:$K$1017,13,0),0)))/1000</f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0.15</v>
      </c>
      <c r="AC231" s="10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0</v>
      </c>
      <c r="AJ231" s="9">
        <v>0</v>
      </c>
      <c r="AK231" s="9">
        <v>0</v>
      </c>
      <c r="AL231" s="9">
        <v>0</v>
      </c>
      <c r="AM231" s="9">
        <v>0</v>
      </c>
      <c r="AN231" s="9">
        <f ca="1">IFERROR(VLOOKUP(B231,[4]TDSheet!$E$12:$AF$599,10,0)/1000,0)+IFERROR(VLOOKUP(B231,[5]TDSheet!$E$12:$N$404,10,0)/1000,0)</f>
        <v>4.1086200000000002</v>
      </c>
      <c r="AO231" s="10">
        <v>0</v>
      </c>
      <c r="AP231" s="9">
        <f ca="1">IFERROR(VLOOKUP(B231,[4]TDSheet!$E$12:$AF$599,27,0),0)/1000+IFERROR(VLOOKUP(B231,[5]TDSheet!$E$12:$S$404,15,0),0)</f>
        <v>4.9261400000000002</v>
      </c>
      <c r="AQ231" s="9">
        <f ca="1">ABS(IF(IFERROR(VLOOKUP(B231,[4]TDSheet!$E$12:$AF$599,28,0),0)&gt;0,0,IFERROR(VLOOKUP(B231,[4]TDSheet!$E$12:$AF$599,28,0),0)))/1000+ABS(IF(IFERROR(VLOOKUP(B231,[5]TDSheet!$E$12:$T$404,16,0),0)&gt;0,0,IFERROR(VLOOKUP(B231,[5]TDSheet!$E$12:$T$404,16,0),0)))/1000</f>
        <v>9.8931699999999996</v>
      </c>
      <c r="AR231" s="10">
        <v>0</v>
      </c>
      <c r="AS231" s="9">
        <f ca="1">IFERROR(VLOOKUP(B231,[5]TDSheet!$E$12:$S$404,15,0),0)-IFERROR(VLOOKUP(B231,[5]TDSheet!$E$12:$S$404,11,0),0)</f>
        <v>0</v>
      </c>
      <c r="AT231" s="9">
        <f ca="1">IFERROR(VLOOKUP(B231,[4]TDSheet!$E$12:$AF$599,27,0),0)/1000-IFERROR(VLOOKUP(B231,[4]TDSheet!$E$12:$AF$599,11,0),0)/1000</f>
        <v>4.5974400000000006</v>
      </c>
      <c r="AU231" s="1" t="str">
        <f ca="1">VLOOKUP(B231,'[6]Дома Народной'!$E$5:$E$586,1,0)</f>
        <v>Красных Мадьяр, 62-Б</v>
      </c>
    </row>
    <row r="232" spans="1:47" s="1" customFormat="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9">
        <f ca="1">IFERROR(VLOOKUP($B232,[3]TDSheet!$A$322:$K$595,8,0),0)/1000</f>
        <v>0</v>
      </c>
      <c r="M232" s="9">
        <f ca="1">IFERROR(VLOOKUP($B232,[3]TDSheet!$A$7:$K$320,8,0),0)/1000</f>
        <v>0</v>
      </c>
      <c r="N232" s="9">
        <v>0</v>
      </c>
      <c r="O232" s="9">
        <f ca="1">IFERROR(VLOOKUP($B232,[3]TDSheet!$A$1495:$K$1749,8,0),0)/1000</f>
        <v>0</v>
      </c>
      <c r="P232" s="9">
        <f ca="1">IFERROR(VLOOKUP($B232,[3]TDSheet!$A$1019:$K$1493,8,0),0)/1000</f>
        <v>9.3060000000000004E-2</v>
      </c>
      <c r="Q232" s="9">
        <f ca="1">IFERROR(VLOOKUP($B232,[3]TDSheet!$A$597:$K$1017,8,0),0)/1000</f>
        <v>0</v>
      </c>
      <c r="R232" s="9">
        <f ca="1">ABS(IF(IFERROR(VLOOKUP(B232,[3]TDSheet!$A$322:$K$595,13,0),0)&gt;0,0,IFERROR(VLOOKUP(B232,[3]TDSheet!$A$322:$K$595,13,0),0)))/1000</f>
        <v>0</v>
      </c>
      <c r="S232" s="9">
        <f ca="1">ABS(IF(IFERROR(VLOOKUP(B232,[3]TDSheet!$A$7:$K$320,13,0),0)&gt;0,0,IFERROR(VLOOKUP(B232,[3]TDSheet!$A$7:$K$320,13,0),0)))/1000</f>
        <v>0</v>
      </c>
      <c r="T232" s="9">
        <v>0</v>
      </c>
      <c r="U232" s="9">
        <f ca="1">ABS(IF(IFERROR(VLOOKUP(B232,[3]TDSheet!$A$1495:$K$1749,13,0),0)&gt;0,0,IFERROR(VLOOKUP(B232,[3]TDSheet!$A$1495:$K$1749,13,0),0)))/1000</f>
        <v>0</v>
      </c>
      <c r="V232" s="9">
        <f ca="1">ABS(IF(IFERROR(VLOOKUP(B232,[3]TDSheet!$A$1019:$K$1493,13,0),0)&gt;0,0,IFERROR(VLOOKUP(B232,[3]TDSheet!$A$1019:$K$1493,13,0),0)))/1000</f>
        <v>0</v>
      </c>
      <c r="W232" s="9">
        <f ca="1">ABS(IF(IFERROR(VLOOKUP(B232,[3]TDSheet!$A$597:$K$1017,13,0),0)&gt;0,0,IFERROR(VLOOKUP(B232,[3]TDSheet!$A$597:$K$1017,13,0),0)))/1000</f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0.09</v>
      </c>
      <c r="AC232" s="10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0</v>
      </c>
      <c r="AI232" s="9">
        <v>0</v>
      </c>
      <c r="AJ232" s="9">
        <v>0</v>
      </c>
      <c r="AK232" s="9">
        <v>0</v>
      </c>
      <c r="AL232" s="9">
        <v>0</v>
      </c>
      <c r="AM232" s="9">
        <v>0</v>
      </c>
      <c r="AN232" s="9">
        <f ca="1">IFERROR(VLOOKUP(B232,[4]TDSheet!$E$12:$AF$599,10,0)/1000,0)+IFERROR(VLOOKUP(B232,[5]TDSheet!$E$12:$N$404,10,0)/1000,0)</f>
        <v>3.9594699999999996</v>
      </c>
      <c r="AO232" s="10">
        <v>0</v>
      </c>
      <c r="AP232" s="9">
        <f ca="1">IFERROR(VLOOKUP(B232,[4]TDSheet!$E$12:$AF$599,27,0),0)/1000+IFERROR(VLOOKUP(B232,[5]TDSheet!$E$12:$S$404,15,0),0)</f>
        <v>4.2565799999999996</v>
      </c>
      <c r="AQ232" s="9">
        <f ca="1">ABS(IF(IFERROR(VLOOKUP(B232,[4]TDSheet!$E$12:$AF$599,28,0),0)&gt;0,0,IFERROR(VLOOKUP(B232,[4]TDSheet!$E$12:$AF$599,28,0),0)))/1000+ABS(IF(IFERROR(VLOOKUP(B232,[5]TDSheet!$E$12:$T$404,16,0),0)&gt;0,0,IFERROR(VLOOKUP(B232,[5]TDSheet!$E$12:$T$404,16,0),0)))/1000</f>
        <v>6.4308999999999994</v>
      </c>
      <c r="AR232" s="10">
        <v>0</v>
      </c>
      <c r="AS232" s="9">
        <f ca="1">IFERROR(VLOOKUP(B232,[5]TDSheet!$E$12:$S$404,15,0),0)-IFERROR(VLOOKUP(B232,[5]TDSheet!$E$12:$S$404,11,0),0)</f>
        <v>0</v>
      </c>
      <c r="AT232" s="9">
        <f ca="1">IFERROR(VLOOKUP(B232,[4]TDSheet!$E$12:$AF$599,27,0),0)/1000-IFERROR(VLOOKUP(B232,[4]TDSheet!$E$12:$AF$599,11,0),0)/1000</f>
        <v>3.9398299999999997</v>
      </c>
      <c r="AU232" s="1" t="str">
        <f ca="1">VLOOKUP(B232,'[6]Дома Народной'!$E$5:$E$586,1,0)</f>
        <v>Красных Мадьяр, 62-Г</v>
      </c>
    </row>
    <row r="233" spans="1:47" s="1" customFormat="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9">
        <f ca="1">IFERROR(VLOOKUP($B233,[3]TDSheet!$A$322:$K$595,8,0),0)/1000</f>
        <v>0</v>
      </c>
      <c r="M233" s="9">
        <f ca="1">IFERROR(VLOOKUP($B233,[3]TDSheet!$A$7:$K$320,8,0),0)/1000</f>
        <v>0</v>
      </c>
      <c r="N233" s="9">
        <v>0</v>
      </c>
      <c r="O233" s="9">
        <f ca="1">IFERROR(VLOOKUP($B233,[3]TDSheet!$A$1495:$K$1749,8,0),0)/1000</f>
        <v>0</v>
      </c>
      <c r="P233" s="9">
        <f ca="1">IFERROR(VLOOKUP($B233,[3]TDSheet!$A$1019:$K$1493,8,0),0)/1000</f>
        <v>0.20571999999999999</v>
      </c>
      <c r="Q233" s="9">
        <f ca="1">IFERROR(VLOOKUP($B233,[3]TDSheet!$A$597:$K$1017,8,0),0)/1000</f>
        <v>0</v>
      </c>
      <c r="R233" s="9">
        <f ca="1">ABS(IF(IFERROR(VLOOKUP(B233,[3]TDSheet!$A$322:$K$595,13,0),0)&gt;0,0,IFERROR(VLOOKUP(B233,[3]TDSheet!$A$322:$K$595,13,0),0)))/1000</f>
        <v>0</v>
      </c>
      <c r="S233" s="9">
        <f ca="1">ABS(IF(IFERROR(VLOOKUP(B233,[3]TDSheet!$A$7:$K$320,13,0),0)&gt;0,0,IFERROR(VLOOKUP(B233,[3]TDSheet!$A$7:$K$320,13,0),0)))/1000</f>
        <v>0</v>
      </c>
      <c r="T233" s="9">
        <v>0</v>
      </c>
      <c r="U233" s="9">
        <f ca="1">ABS(IF(IFERROR(VLOOKUP(B233,[3]TDSheet!$A$1495:$K$1749,13,0),0)&gt;0,0,IFERROR(VLOOKUP(B233,[3]TDSheet!$A$1495:$K$1749,13,0),0)))/1000</f>
        <v>0</v>
      </c>
      <c r="V233" s="9">
        <f ca="1">ABS(IF(IFERROR(VLOOKUP(B233,[3]TDSheet!$A$1019:$K$1493,13,0),0)&gt;0,0,IFERROR(VLOOKUP(B233,[3]TDSheet!$A$1019:$K$1493,13,0),0)))/1000</f>
        <v>0</v>
      </c>
      <c r="W233" s="9">
        <f ca="1">ABS(IF(IFERROR(VLOOKUP(B233,[3]TDSheet!$A$597:$K$1017,13,0),0)&gt;0,0,IFERROR(VLOOKUP(B233,[3]TDSheet!$A$597:$K$1017,13,0),0)))/1000</f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f ca="1">IFERROR(VLOOKUP(B233,[4]TDSheet!$E$12:$AF$599,10,0)/1000,0)+IFERROR(VLOOKUP(B233,[5]TDSheet!$E$12:$N$404,10,0)/1000,0)</f>
        <v>3.9062999999999999</v>
      </c>
      <c r="AO233" s="10">
        <v>0</v>
      </c>
      <c r="AP233" s="9">
        <f ca="1">IFERROR(VLOOKUP(B233,[4]TDSheet!$E$12:$AF$599,27,0),0)/1000+IFERROR(VLOOKUP(B233,[5]TDSheet!$E$12:$S$404,15,0),0)</f>
        <v>14.47892</v>
      </c>
      <c r="AQ233" s="9">
        <f ca="1">ABS(IF(IFERROR(VLOOKUP(B233,[4]TDSheet!$E$12:$AF$599,28,0),0)&gt;0,0,IFERROR(VLOOKUP(B233,[4]TDSheet!$E$12:$AF$599,28,0),0)))/1000+ABS(IF(IFERROR(VLOOKUP(B233,[5]TDSheet!$E$12:$T$404,16,0),0)&gt;0,0,IFERROR(VLOOKUP(B233,[5]TDSheet!$E$12:$T$404,16,0),0)))/1000</f>
        <v>7.1038000000000006</v>
      </c>
      <c r="AR233" s="10">
        <v>0</v>
      </c>
      <c r="AS233" s="9">
        <f ca="1">IFERROR(VLOOKUP(B233,[5]TDSheet!$E$12:$S$404,15,0),0)-IFERROR(VLOOKUP(B233,[5]TDSheet!$E$12:$S$404,11,0),0)</f>
        <v>0</v>
      </c>
      <c r="AT233" s="9">
        <f ca="1">IFERROR(VLOOKUP(B233,[4]TDSheet!$E$12:$AF$599,27,0),0)/1000-IFERROR(VLOOKUP(B233,[4]TDSheet!$E$12:$AF$599,11,0),0)/1000</f>
        <v>7.902680000000001</v>
      </c>
      <c r="AU233" s="1" t="str">
        <f ca="1">VLOOKUP(B233,'[6]Дома Народной'!$E$5:$E$586,1,0)</f>
        <v>Красных Мадьяр, 8-д</v>
      </c>
    </row>
    <row r="234" spans="1:47" s="1" customFormat="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9">
        <f ca="1">IFERROR(VLOOKUP($B234,[3]TDSheet!$A$322:$K$595,8,0),0)/1000</f>
        <v>83.899389999999997</v>
      </c>
      <c r="M234" s="9">
        <f ca="1">IFERROR(VLOOKUP($B234,[3]TDSheet!$A$7:$K$320,8,0),0)/1000</f>
        <v>0.23794999999999999</v>
      </c>
      <c r="N234" s="9">
        <v>0</v>
      </c>
      <c r="O234" s="9">
        <f ca="1">IFERROR(VLOOKUP($B234,[3]TDSheet!$A$1495:$K$1749,8,0),0)/1000</f>
        <v>90.227220000000003</v>
      </c>
      <c r="P234" s="9">
        <f ca="1">IFERROR(VLOOKUP($B234,[3]TDSheet!$A$1019:$K$1493,8,0),0)/1000</f>
        <v>6.9262499999999996</v>
      </c>
      <c r="Q234" s="9">
        <f ca="1">IFERROR(VLOOKUP($B234,[3]TDSheet!$A$597:$K$1017,8,0),0)/1000</f>
        <v>9.9187499999999993</v>
      </c>
      <c r="R234" s="9">
        <f ca="1">ABS(IF(IFERROR(VLOOKUP(B234,[3]TDSheet!$A$322:$K$595,13,0),0)&gt;0,0,IFERROR(VLOOKUP(B234,[3]TDSheet!$A$322:$K$595,13,0),0)))/1000</f>
        <v>0</v>
      </c>
      <c r="S234" s="9">
        <f ca="1">ABS(IF(IFERROR(VLOOKUP(B234,[3]TDSheet!$A$7:$K$320,13,0),0)&gt;0,0,IFERROR(VLOOKUP(B234,[3]TDSheet!$A$7:$K$320,13,0),0)))/1000</f>
        <v>0</v>
      </c>
      <c r="T234" s="9">
        <v>0</v>
      </c>
      <c r="U234" s="9">
        <f ca="1">ABS(IF(IFERROR(VLOOKUP(B234,[3]TDSheet!$A$1495:$K$1749,13,0),0)&gt;0,0,IFERROR(VLOOKUP(B234,[3]TDSheet!$A$1495:$K$1749,13,0),0)))/1000</f>
        <v>0</v>
      </c>
      <c r="V234" s="9">
        <f ca="1">ABS(IF(IFERROR(VLOOKUP(B234,[3]TDSheet!$A$1019:$K$1493,13,0),0)&gt;0,0,IFERROR(VLOOKUP(B234,[3]TDSheet!$A$1019:$K$1493,13,0),0)))/1000</f>
        <v>0</v>
      </c>
      <c r="W234" s="9">
        <f ca="1">ABS(IF(IFERROR(VLOOKUP(B234,[3]TDSheet!$A$597:$K$1017,13,0),0)&gt;0,0,IFERROR(VLOOKUP(B234,[3]TDSheet!$A$597:$K$1017,13,0),0)))/1000</f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9">
        <v>0</v>
      </c>
      <c r="AE234" s="9">
        <v>0</v>
      </c>
      <c r="AF234" s="9">
        <v>0</v>
      </c>
      <c r="AG234" s="9">
        <v>0</v>
      </c>
      <c r="AH234" s="9">
        <v>0</v>
      </c>
      <c r="AI234" s="9">
        <v>0</v>
      </c>
      <c r="AJ234" s="9">
        <v>0</v>
      </c>
      <c r="AK234" s="9">
        <v>0</v>
      </c>
      <c r="AL234" s="9">
        <v>0</v>
      </c>
      <c r="AM234" s="9">
        <v>0</v>
      </c>
      <c r="AN234" s="9">
        <f ca="1">IFERROR(VLOOKUP(B234,[4]TDSheet!$E$12:$AF$599,10,0)/1000,0)+IFERROR(VLOOKUP(B234,[5]TDSheet!$E$12:$N$404,10,0)/1000,0)</f>
        <v>121.17661</v>
      </c>
      <c r="AO234" s="10">
        <v>0</v>
      </c>
      <c r="AP234" s="9">
        <f ca="1">IFERROR(VLOOKUP(B234,[4]TDSheet!$E$12:$AF$599,27,0),0)/1000+IFERROR(VLOOKUP(B234,[5]TDSheet!$E$12:$S$404,15,0),0)</f>
        <v>1156.8354400000001</v>
      </c>
      <c r="AQ234" s="9">
        <f ca="1">ABS(IF(IFERROR(VLOOKUP(B234,[4]TDSheet!$E$12:$AF$599,28,0),0)&gt;0,0,IFERROR(VLOOKUP(B234,[4]TDSheet!$E$12:$AF$599,28,0),0)))/1000+ABS(IF(IFERROR(VLOOKUP(B234,[5]TDSheet!$E$12:$T$404,16,0),0)&gt;0,0,IFERROR(VLOOKUP(B234,[5]TDSheet!$E$12:$T$404,16,0),0)))/1000</f>
        <v>137.13426999999999</v>
      </c>
      <c r="AR234" s="10">
        <v>0</v>
      </c>
      <c r="AS234" s="9">
        <f ca="1">IFERROR(VLOOKUP(B234,[5]TDSheet!$E$12:$S$404,15,0),0)-IFERROR(VLOOKUP(B234,[5]TDSheet!$E$12:$S$404,11,0),0)</f>
        <v>0</v>
      </c>
      <c r="AT234" s="9">
        <f ca="1">IFERROR(VLOOKUP(B234,[4]TDSheet!$E$12:$AF$599,27,0),0)/1000-IFERROR(VLOOKUP(B234,[4]TDSheet!$E$12:$AF$599,11,0),0)/1000</f>
        <v>139.95949000000002</v>
      </c>
      <c r="AU234" s="1" t="str">
        <f ca="1">VLOOKUP(B234,'[6]Дома Народной'!$E$5:$E$586,1,0)</f>
        <v>Лазарева, 11</v>
      </c>
    </row>
    <row r="235" spans="1:47" s="1" customFormat="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9">
        <f ca="1">IFERROR(VLOOKUP($B235,[3]TDSheet!$A$322:$K$595,8,0),0)/1000</f>
        <v>0</v>
      </c>
      <c r="M235" s="9">
        <f ca="1">IFERROR(VLOOKUP($B235,[3]TDSheet!$A$7:$K$320,8,0),0)/1000</f>
        <v>0</v>
      </c>
      <c r="N235" s="9">
        <v>0</v>
      </c>
      <c r="O235" s="9">
        <f ca="1">IFERROR(VLOOKUP($B235,[3]TDSheet!$A$1495:$K$1749,8,0),0)/1000</f>
        <v>0</v>
      </c>
      <c r="P235" s="9">
        <f ca="1">IFERROR(VLOOKUP($B235,[3]TDSheet!$A$1019:$K$1493,8,0),0)/1000</f>
        <v>0.34176000000000001</v>
      </c>
      <c r="Q235" s="9">
        <f ca="1">IFERROR(VLOOKUP($B235,[3]TDSheet!$A$597:$K$1017,8,0),0)/1000</f>
        <v>0</v>
      </c>
      <c r="R235" s="9">
        <f ca="1">ABS(IF(IFERROR(VLOOKUP(B235,[3]TDSheet!$A$322:$K$595,13,0),0)&gt;0,0,IFERROR(VLOOKUP(B235,[3]TDSheet!$A$322:$K$595,13,0),0)))/1000</f>
        <v>0</v>
      </c>
      <c r="S235" s="9">
        <f ca="1">ABS(IF(IFERROR(VLOOKUP(B235,[3]TDSheet!$A$7:$K$320,13,0),0)&gt;0,0,IFERROR(VLOOKUP(B235,[3]TDSheet!$A$7:$K$320,13,0),0)))/1000</f>
        <v>0</v>
      </c>
      <c r="T235" s="9">
        <v>0</v>
      </c>
      <c r="U235" s="9">
        <f ca="1">ABS(IF(IFERROR(VLOOKUP(B235,[3]TDSheet!$A$1495:$K$1749,13,0),0)&gt;0,0,IFERROR(VLOOKUP(B235,[3]TDSheet!$A$1495:$K$1749,13,0),0)))/1000</f>
        <v>0</v>
      </c>
      <c r="V235" s="9">
        <f ca="1">ABS(IF(IFERROR(VLOOKUP(B235,[3]TDSheet!$A$1019:$K$1493,13,0),0)&gt;0,0,IFERROR(VLOOKUP(B235,[3]TDSheet!$A$1019:$K$1493,13,0),0)))/1000</f>
        <v>0</v>
      </c>
      <c r="W235" s="9">
        <f ca="1">ABS(IF(IFERROR(VLOOKUP(B235,[3]TDSheet!$A$597:$K$1017,13,0),0)&gt;0,0,IFERROR(VLOOKUP(B235,[3]TDSheet!$A$597:$K$1017,13,0),0)))/1000</f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0.21</v>
      </c>
      <c r="AC235" s="10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0</v>
      </c>
      <c r="AL235" s="9">
        <v>0</v>
      </c>
      <c r="AM235" s="9">
        <v>0</v>
      </c>
      <c r="AN235" s="9">
        <f ca="1">IFERROR(VLOOKUP(B235,[4]TDSheet!$E$12:$AF$599,10,0)/1000,0)+IFERROR(VLOOKUP(B235,[5]TDSheet!$E$12:$N$404,10,0)/1000,0)</f>
        <v>5.3950399999999998</v>
      </c>
      <c r="AO235" s="10">
        <v>0</v>
      </c>
      <c r="AP235" s="9">
        <f ca="1">IFERROR(VLOOKUP(B235,[4]TDSheet!$E$12:$AF$599,27,0),0)/1000+IFERROR(VLOOKUP(B235,[5]TDSheet!$E$12:$S$404,15,0),0)</f>
        <v>9.2912400000000002</v>
      </c>
      <c r="AQ235" s="9">
        <f ca="1">ABS(IF(IFERROR(VLOOKUP(B235,[4]TDSheet!$E$12:$AF$599,28,0),0)&gt;0,0,IFERROR(VLOOKUP(B235,[4]TDSheet!$E$12:$AF$599,28,0),0)))/1000+ABS(IF(IFERROR(VLOOKUP(B235,[5]TDSheet!$E$12:$T$404,16,0),0)&gt;0,0,IFERROR(VLOOKUP(B235,[5]TDSheet!$E$12:$T$404,16,0),0)))/1000</f>
        <v>8.7670700000000004</v>
      </c>
      <c r="AR235" s="10">
        <v>0</v>
      </c>
      <c r="AS235" s="9">
        <f ca="1">IFERROR(VLOOKUP(B235,[5]TDSheet!$E$12:$S$404,15,0),0)-IFERROR(VLOOKUP(B235,[5]TDSheet!$E$12:$S$404,11,0),0)</f>
        <v>0</v>
      </c>
      <c r="AT235" s="9">
        <f ca="1">IFERROR(VLOOKUP(B235,[4]TDSheet!$E$12:$AF$599,27,0),0)/1000-IFERROR(VLOOKUP(B235,[4]TDSheet!$E$12:$AF$599,11,0),0)/1000</f>
        <v>8.859630000000001</v>
      </c>
      <c r="AU235" s="1" t="str">
        <f ca="1">VLOOKUP(B235,'[6]Дома Народной'!$E$5:$E$586,1,0)</f>
        <v>Лазо, 2</v>
      </c>
    </row>
    <row r="236" spans="1:47" s="1" customFormat="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9">
        <f ca="1">IFERROR(VLOOKUP($B236,[3]TDSheet!$A$322:$K$595,8,0),0)/1000</f>
        <v>0</v>
      </c>
      <c r="M236" s="9">
        <f ca="1">IFERROR(VLOOKUP($B236,[3]TDSheet!$A$7:$K$320,8,0),0)/1000</f>
        <v>0</v>
      </c>
      <c r="N236" s="9">
        <v>0</v>
      </c>
      <c r="O236" s="9">
        <f ca="1">IFERROR(VLOOKUP($B236,[3]TDSheet!$A$1495:$K$1749,8,0),0)/1000</f>
        <v>0</v>
      </c>
      <c r="P236" s="9">
        <f ca="1">IFERROR(VLOOKUP($B236,[3]TDSheet!$A$1019:$K$1493,8,0),0)/1000</f>
        <v>0.89964999999999995</v>
      </c>
      <c r="Q236" s="9">
        <f ca="1">IFERROR(VLOOKUP($B236,[3]TDSheet!$A$597:$K$1017,8,0),0)/1000</f>
        <v>0</v>
      </c>
      <c r="R236" s="9">
        <f ca="1">ABS(IF(IFERROR(VLOOKUP(B236,[3]TDSheet!$A$322:$K$595,13,0),0)&gt;0,0,IFERROR(VLOOKUP(B236,[3]TDSheet!$A$322:$K$595,13,0),0)))/1000</f>
        <v>0</v>
      </c>
      <c r="S236" s="9">
        <f ca="1">ABS(IF(IFERROR(VLOOKUP(B236,[3]TDSheet!$A$7:$K$320,13,0),0)&gt;0,0,IFERROR(VLOOKUP(B236,[3]TDSheet!$A$7:$K$320,13,0),0)))/1000</f>
        <v>0</v>
      </c>
      <c r="T236" s="9">
        <v>0</v>
      </c>
      <c r="U236" s="9">
        <f ca="1">ABS(IF(IFERROR(VLOOKUP(B236,[3]TDSheet!$A$1495:$K$1749,13,0),0)&gt;0,0,IFERROR(VLOOKUP(B236,[3]TDSheet!$A$1495:$K$1749,13,0),0)))/1000</f>
        <v>0</v>
      </c>
      <c r="V236" s="9">
        <f ca="1">ABS(IF(IFERROR(VLOOKUP(B236,[3]TDSheet!$A$1019:$K$1493,13,0),0)&gt;0,0,IFERROR(VLOOKUP(B236,[3]TDSheet!$A$1019:$K$1493,13,0),0)))/1000</f>
        <v>0</v>
      </c>
      <c r="W236" s="9">
        <f ca="1">ABS(IF(IFERROR(VLOOKUP(B236,[3]TDSheet!$A$597:$K$1017,13,0),0)&gt;0,0,IFERROR(VLOOKUP(B236,[3]TDSheet!$A$597:$K$1017,13,0),0)))/1000</f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0.43</v>
      </c>
      <c r="AC236" s="10">
        <v>0</v>
      </c>
      <c r="AD236" s="9">
        <v>0</v>
      </c>
      <c r="AE236" s="9">
        <v>0</v>
      </c>
      <c r="AF236" s="9">
        <v>0</v>
      </c>
      <c r="AG236" s="9">
        <v>0</v>
      </c>
      <c r="AH236" s="9">
        <v>0</v>
      </c>
      <c r="AI236" s="9">
        <v>0</v>
      </c>
      <c r="AJ236" s="9">
        <v>0</v>
      </c>
      <c r="AK236" s="9">
        <v>0</v>
      </c>
      <c r="AL236" s="9">
        <v>0</v>
      </c>
      <c r="AM236" s="9">
        <v>0</v>
      </c>
      <c r="AN236" s="9">
        <f ca="1">IFERROR(VLOOKUP(B236,[4]TDSheet!$E$12:$AF$599,10,0)/1000,0)+IFERROR(VLOOKUP(B236,[5]TDSheet!$E$12:$N$404,10,0)/1000,0)</f>
        <v>7.3857799999999996</v>
      </c>
      <c r="AO236" s="10">
        <v>0</v>
      </c>
      <c r="AP236" s="9">
        <f ca="1">IFERROR(VLOOKUP(B236,[4]TDSheet!$E$12:$AF$599,27,0),0)/1000+IFERROR(VLOOKUP(B236,[5]TDSheet!$E$12:$S$404,15,0),0)</f>
        <v>14.128879999999999</v>
      </c>
      <c r="AQ236" s="9">
        <f ca="1">ABS(IF(IFERROR(VLOOKUP(B236,[4]TDSheet!$E$12:$AF$599,28,0),0)&gt;0,0,IFERROR(VLOOKUP(B236,[4]TDSheet!$E$12:$AF$599,28,0),0)))/1000+ABS(IF(IFERROR(VLOOKUP(B236,[5]TDSheet!$E$12:$T$404,16,0),0)&gt;0,0,IFERROR(VLOOKUP(B236,[5]TDSheet!$E$12:$T$404,16,0),0)))/1000</f>
        <v>12.95214</v>
      </c>
      <c r="AR236" s="10">
        <v>0</v>
      </c>
      <c r="AS236" s="9">
        <f ca="1">IFERROR(VLOOKUP(B236,[5]TDSheet!$E$12:$S$404,15,0),0)-IFERROR(VLOOKUP(B236,[5]TDSheet!$E$12:$S$404,11,0),0)</f>
        <v>0</v>
      </c>
      <c r="AT236" s="9">
        <f ca="1">IFERROR(VLOOKUP(B236,[4]TDSheet!$E$12:$AF$599,27,0),0)/1000-IFERROR(VLOOKUP(B236,[4]TDSheet!$E$12:$AF$599,11,0),0)/1000</f>
        <v>13.537999999999998</v>
      </c>
      <c r="AU236" s="1" t="str">
        <f ca="1">VLOOKUP(B236,'[6]Дома Народной'!$E$5:$E$586,1,0)</f>
        <v>Лазо, 2-а</v>
      </c>
    </row>
    <row r="237" spans="1:47" s="1" customFormat="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9">
        <f ca="1">IFERROR(VLOOKUP($B237,[3]TDSheet!$A$322:$K$595,8,0),0)/1000</f>
        <v>0</v>
      </c>
      <c r="M237" s="9">
        <f ca="1">IFERROR(VLOOKUP($B237,[3]TDSheet!$A$7:$K$320,8,0),0)/1000</f>
        <v>0.23794999999999999</v>
      </c>
      <c r="N237" s="9">
        <v>0</v>
      </c>
      <c r="O237" s="9">
        <f ca="1">IFERROR(VLOOKUP($B237,[3]TDSheet!$A$1495:$K$1749,8,0),0)/1000</f>
        <v>0</v>
      </c>
      <c r="P237" s="9">
        <f ca="1">IFERROR(VLOOKUP($B237,[3]TDSheet!$A$1019:$K$1493,8,0),0)/1000</f>
        <v>0.22341999999999998</v>
      </c>
      <c r="Q237" s="9">
        <f ca="1">IFERROR(VLOOKUP($B237,[3]TDSheet!$A$597:$K$1017,8,0),0)/1000</f>
        <v>0</v>
      </c>
      <c r="R237" s="9">
        <f ca="1">ABS(IF(IFERROR(VLOOKUP(B237,[3]TDSheet!$A$322:$K$595,13,0),0)&gt;0,0,IFERROR(VLOOKUP(B237,[3]TDSheet!$A$322:$K$595,13,0),0)))/1000</f>
        <v>0</v>
      </c>
      <c r="S237" s="9">
        <f ca="1">ABS(IF(IFERROR(VLOOKUP(B237,[3]TDSheet!$A$7:$K$320,13,0),0)&gt;0,0,IFERROR(VLOOKUP(B237,[3]TDSheet!$A$7:$K$320,13,0),0)))/1000</f>
        <v>0</v>
      </c>
      <c r="T237" s="9">
        <v>0</v>
      </c>
      <c r="U237" s="9">
        <f ca="1">ABS(IF(IFERROR(VLOOKUP(B237,[3]TDSheet!$A$1495:$K$1749,13,0),0)&gt;0,0,IFERROR(VLOOKUP(B237,[3]TDSheet!$A$1495:$K$1749,13,0),0)))/1000</f>
        <v>0</v>
      </c>
      <c r="V237" s="9">
        <f ca="1">ABS(IF(IFERROR(VLOOKUP(B237,[3]TDSheet!$A$1019:$K$1493,13,0),0)&gt;0,0,IFERROR(VLOOKUP(B237,[3]TDSheet!$A$1019:$K$1493,13,0),0)))/1000</f>
        <v>0</v>
      </c>
      <c r="W237" s="9">
        <f ca="1">ABS(IF(IFERROR(VLOOKUP(B237,[3]TDSheet!$A$597:$K$1017,13,0),0)&gt;0,0,IFERROR(VLOOKUP(B237,[3]TDSheet!$A$597:$K$1017,13,0),0)))/1000</f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0.09</v>
      </c>
      <c r="AC237" s="10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f ca="1">IFERROR(VLOOKUP(B237,[4]TDSheet!$E$12:$AF$599,10,0)/1000,0)+IFERROR(VLOOKUP(B237,[5]TDSheet!$E$12:$N$404,10,0)/1000,0)</f>
        <v>3.1838299999999999</v>
      </c>
      <c r="AO237" s="10">
        <v>0</v>
      </c>
      <c r="AP237" s="9">
        <f ca="1">IFERROR(VLOOKUP(B237,[4]TDSheet!$E$12:$AF$599,27,0),0)/1000+IFERROR(VLOOKUP(B237,[5]TDSheet!$E$12:$S$404,15,0),0)</f>
        <v>9.3653700000000004</v>
      </c>
      <c r="AQ237" s="9">
        <f ca="1">ABS(IF(IFERROR(VLOOKUP(B237,[4]TDSheet!$E$12:$AF$599,28,0),0)&gt;0,0,IFERROR(VLOOKUP(B237,[4]TDSheet!$E$12:$AF$599,28,0),0)))/1000+ABS(IF(IFERROR(VLOOKUP(B237,[5]TDSheet!$E$12:$T$404,16,0),0)&gt;0,0,IFERROR(VLOOKUP(B237,[5]TDSheet!$E$12:$T$404,16,0),0)))/1000</f>
        <v>12.108739999999999</v>
      </c>
      <c r="AR237" s="10">
        <v>0</v>
      </c>
      <c r="AS237" s="9">
        <f ca="1">IFERROR(VLOOKUP(B237,[5]TDSheet!$E$12:$S$404,15,0),0)-IFERROR(VLOOKUP(B237,[5]TDSheet!$E$12:$S$404,11,0),0)</f>
        <v>0</v>
      </c>
      <c r="AT237" s="9">
        <f ca="1">IFERROR(VLOOKUP(B237,[4]TDSheet!$E$12:$AF$599,27,0),0)/1000-IFERROR(VLOOKUP(B237,[4]TDSheet!$E$12:$AF$599,11,0),0)/1000</f>
        <v>9.1106600000000011</v>
      </c>
      <c r="AU237" s="1" t="str">
        <f ca="1">VLOOKUP(B237,'[6]Дома Народной'!$E$5:$E$586,1,0)</f>
        <v>Ленинградская, 55</v>
      </c>
    </row>
    <row r="238" spans="1:47" s="1" customFormat="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9">
        <f ca="1">IFERROR(VLOOKUP($B238,[3]TDSheet!$A$322:$K$595,8,0),0)/1000</f>
        <v>104.33569</v>
      </c>
      <c r="M238" s="9">
        <f ca="1">IFERROR(VLOOKUP($B238,[3]TDSheet!$A$7:$K$320,8,0),0)/1000</f>
        <v>0.35567000000000004</v>
      </c>
      <c r="N238" s="9">
        <v>0</v>
      </c>
      <c r="O238" s="9">
        <f ca="1">IFERROR(VLOOKUP($B238,[3]TDSheet!$A$1495:$K$1749,8,0),0)/1000</f>
        <v>104.04226</v>
      </c>
      <c r="P238" s="9">
        <f ca="1">IFERROR(VLOOKUP($B238,[3]TDSheet!$A$1019:$K$1493,8,0),0)/1000</f>
        <v>13.061680000000001</v>
      </c>
      <c r="Q238" s="9">
        <f ca="1">IFERROR(VLOOKUP($B238,[3]TDSheet!$A$597:$K$1017,8,0),0)/1000</f>
        <v>21.292900000000003</v>
      </c>
      <c r="R238" s="9">
        <f ca="1">ABS(IF(IFERROR(VLOOKUP(B238,[3]TDSheet!$A$322:$K$595,13,0),0)&gt;0,0,IFERROR(VLOOKUP(B238,[3]TDSheet!$A$322:$K$595,13,0),0)))/1000</f>
        <v>0</v>
      </c>
      <c r="S238" s="9">
        <f ca="1">ABS(IF(IFERROR(VLOOKUP(B238,[3]TDSheet!$A$7:$K$320,13,0),0)&gt;0,0,IFERROR(VLOOKUP(B238,[3]TDSheet!$A$7:$K$320,13,0),0)))/1000</f>
        <v>0</v>
      </c>
      <c r="T238" s="9">
        <v>0</v>
      </c>
      <c r="U238" s="9">
        <f ca="1">ABS(IF(IFERROR(VLOOKUP(B238,[3]TDSheet!$A$1495:$K$1749,13,0),0)&gt;0,0,IFERROR(VLOOKUP(B238,[3]TDSheet!$A$1495:$K$1749,13,0),0)))/1000</f>
        <v>0</v>
      </c>
      <c r="V238" s="9">
        <f ca="1">ABS(IF(IFERROR(VLOOKUP(B238,[3]TDSheet!$A$1019:$K$1493,13,0),0)&gt;0,0,IFERROR(VLOOKUP(B238,[3]TDSheet!$A$1019:$K$1493,13,0),0)))/1000</f>
        <v>0</v>
      </c>
      <c r="W238" s="9">
        <f ca="1">ABS(IF(IFERROR(VLOOKUP(B238,[3]TDSheet!$A$597:$K$1017,13,0),0)&gt;0,0,IFERROR(VLOOKUP(B238,[3]TDSheet!$A$597:$K$1017,13,0),0)))/1000</f>
        <v>0</v>
      </c>
      <c r="X238" s="10">
        <v>48.26</v>
      </c>
      <c r="Y238" s="10">
        <v>0</v>
      </c>
      <c r="Z238" s="10">
        <v>0</v>
      </c>
      <c r="AA238" s="10">
        <v>27.67</v>
      </c>
      <c r="AB238" s="10">
        <v>6.18</v>
      </c>
      <c r="AC238" s="10">
        <v>11.13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0</v>
      </c>
      <c r="AK238" s="9">
        <v>0</v>
      </c>
      <c r="AL238" s="9">
        <v>0</v>
      </c>
      <c r="AM238" s="9">
        <v>0</v>
      </c>
      <c r="AN238" s="9">
        <f ca="1">IFERROR(VLOOKUP(B238,[4]TDSheet!$E$12:$AF$599,10,0)/1000,0)+IFERROR(VLOOKUP(B238,[5]TDSheet!$E$12:$N$404,10,0)/1000,0)</f>
        <v>54.386270000000003</v>
      </c>
      <c r="AO238" s="10">
        <v>0</v>
      </c>
      <c r="AP238" s="9">
        <f ca="1">IFERROR(VLOOKUP(B238,[4]TDSheet!$E$12:$AF$599,27,0),0)/1000+IFERROR(VLOOKUP(B238,[5]TDSheet!$E$12:$S$404,15,0),0)</f>
        <v>1589.06818</v>
      </c>
      <c r="AQ238" s="9">
        <f ca="1">ABS(IF(IFERROR(VLOOKUP(B238,[4]TDSheet!$E$12:$AF$599,28,0),0)&gt;0,0,IFERROR(VLOOKUP(B238,[4]TDSheet!$E$12:$AF$599,28,0),0)))/1000+ABS(IF(IFERROR(VLOOKUP(B238,[5]TDSheet!$E$12:$T$404,16,0),0)&gt;0,0,IFERROR(VLOOKUP(B238,[5]TDSheet!$E$12:$T$404,16,0),0)))/1000</f>
        <v>19.280660000000001</v>
      </c>
      <c r="AR238" s="10">
        <v>0</v>
      </c>
      <c r="AS238" s="9">
        <f ca="1">IFERROR(VLOOKUP(B238,[5]TDSheet!$E$12:$S$404,15,0),0)-IFERROR(VLOOKUP(B238,[5]TDSheet!$E$12:$S$404,11,0),0)</f>
        <v>0</v>
      </c>
      <c r="AT238" s="9">
        <f ca="1">IFERROR(VLOOKUP(B238,[4]TDSheet!$E$12:$AF$599,27,0),0)/1000-IFERROR(VLOOKUP(B238,[4]TDSheet!$E$12:$AF$599,11,0),0)/1000</f>
        <v>35.827719999999999</v>
      </c>
      <c r="AU238" s="1" t="str">
        <f ca="1">VLOOKUP(B238,'[6]Дома Народной'!$E$5:$E$586,1,0)</f>
        <v>Лопатина, 17</v>
      </c>
    </row>
    <row r="239" spans="1:47" s="1" customFormat="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10">
        <v>0</v>
      </c>
      <c r="D239" s="10">
        <v>0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9">
        <f ca="1">IFERROR(VLOOKUP($B239,[3]TDSheet!$A$322:$K$595,8,0),0)/1000</f>
        <v>30.016359999999999</v>
      </c>
      <c r="M239" s="9">
        <f ca="1">IFERROR(VLOOKUP($B239,[3]TDSheet!$A$7:$K$320,8,0),0)/1000</f>
        <v>0</v>
      </c>
      <c r="N239" s="9">
        <v>0</v>
      </c>
      <c r="O239" s="9">
        <f ca="1">IFERROR(VLOOKUP($B239,[3]TDSheet!$A$1495:$K$1749,8,0),0)/1000</f>
        <v>44.680699999999995</v>
      </c>
      <c r="P239" s="9">
        <f ca="1">IFERROR(VLOOKUP($B239,[3]TDSheet!$A$1019:$K$1493,8,0),0)/1000</f>
        <v>4.5472099999999998</v>
      </c>
      <c r="Q239" s="9">
        <f ca="1">IFERROR(VLOOKUP($B239,[3]TDSheet!$A$597:$K$1017,8,0),0)/1000</f>
        <v>6.8390500000000003</v>
      </c>
      <c r="R239" s="9">
        <f ca="1">ABS(IF(IFERROR(VLOOKUP(B239,[3]TDSheet!$A$322:$K$595,13,0),0)&gt;0,0,IFERROR(VLOOKUP(B239,[3]TDSheet!$A$322:$K$595,13,0),0)))/1000</f>
        <v>0</v>
      </c>
      <c r="S239" s="9">
        <f ca="1">ABS(IF(IFERROR(VLOOKUP(B239,[3]TDSheet!$A$7:$K$320,13,0),0)&gt;0,0,IFERROR(VLOOKUP(B239,[3]TDSheet!$A$7:$K$320,13,0),0)))/1000</f>
        <v>0</v>
      </c>
      <c r="T239" s="9">
        <v>0</v>
      </c>
      <c r="U239" s="9">
        <f ca="1">ABS(IF(IFERROR(VLOOKUP(B239,[3]TDSheet!$A$1495:$K$1749,13,0),0)&gt;0,0,IFERROR(VLOOKUP(B239,[3]TDSheet!$A$1495:$K$1749,13,0),0)))/1000</f>
        <v>0</v>
      </c>
      <c r="V239" s="9">
        <f ca="1">ABS(IF(IFERROR(VLOOKUP(B239,[3]TDSheet!$A$1019:$K$1493,13,0),0)&gt;0,0,IFERROR(VLOOKUP(B239,[3]TDSheet!$A$1019:$K$1493,13,0),0)))/1000</f>
        <v>0</v>
      </c>
      <c r="W239" s="9">
        <f ca="1">ABS(IF(IFERROR(VLOOKUP(B239,[3]TDSheet!$A$597:$K$1017,13,0),0)&gt;0,0,IFERROR(VLOOKUP(B239,[3]TDSheet!$A$597:$K$1017,13,0),0)))/1000</f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f ca="1">IFERROR(VLOOKUP(B239,[4]TDSheet!$E$12:$AF$599,10,0)/1000,0)+IFERROR(VLOOKUP(B239,[5]TDSheet!$E$12:$N$404,10,0)/1000,0)</f>
        <v>22.774090000000001</v>
      </c>
      <c r="AO239" s="10">
        <v>0</v>
      </c>
      <c r="AP239" s="9">
        <f ca="1">IFERROR(VLOOKUP(B239,[4]TDSheet!$E$12:$AF$599,27,0),0)/1000+IFERROR(VLOOKUP(B239,[5]TDSheet!$E$12:$S$404,15,0),0)</f>
        <v>21.7911</v>
      </c>
      <c r="AQ239" s="9">
        <f ca="1">ABS(IF(IFERROR(VLOOKUP(B239,[4]TDSheet!$E$12:$AF$599,28,0),0)&gt;0,0,IFERROR(VLOOKUP(B239,[4]TDSheet!$E$12:$AF$599,28,0),0)))/1000+ABS(IF(IFERROR(VLOOKUP(B239,[5]TDSheet!$E$12:$T$404,16,0),0)&gt;0,0,IFERROR(VLOOKUP(B239,[5]TDSheet!$E$12:$T$404,16,0),0)))/1000</f>
        <v>37.321640000000002</v>
      </c>
      <c r="AR239" s="10">
        <v>0</v>
      </c>
      <c r="AS239" s="9">
        <f ca="1">IFERROR(VLOOKUP(B239,[5]TDSheet!$E$12:$S$404,15,0),0)-IFERROR(VLOOKUP(B239,[5]TDSheet!$E$12:$S$404,11,0),0)</f>
        <v>0</v>
      </c>
      <c r="AT239" s="9">
        <f ca="1">IFERROR(VLOOKUP(B239,[4]TDSheet!$E$12:$AF$599,27,0),0)/1000-IFERROR(VLOOKUP(B239,[4]TDSheet!$E$12:$AF$599,11,0),0)/1000</f>
        <v>19.969169999999998</v>
      </c>
      <c r="AU239" s="1" t="str">
        <f ca="1">VLOOKUP(B239,'[6]Дома Народной'!$E$5:$E$586,1,0)</f>
        <v>Лыткина, 11</v>
      </c>
    </row>
    <row r="240" spans="1:47" s="1" customFormat="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9">
        <f ca="1">IFERROR(VLOOKUP($B240,[3]TDSheet!$A$322:$K$595,8,0),0)/1000</f>
        <v>0</v>
      </c>
      <c r="M240" s="9">
        <f ca="1">IFERROR(VLOOKUP($B240,[3]TDSheet!$A$7:$K$320,8,0),0)/1000</f>
        <v>0.35567000000000004</v>
      </c>
      <c r="N240" s="9">
        <v>0</v>
      </c>
      <c r="O240" s="9">
        <f ca="1">IFERROR(VLOOKUP($B240,[3]TDSheet!$A$1495:$K$1749,8,0),0)/1000</f>
        <v>0</v>
      </c>
      <c r="P240" s="9">
        <f ca="1">IFERROR(VLOOKUP($B240,[3]TDSheet!$A$1019:$K$1493,8,0),0)/1000</f>
        <v>8.82151</v>
      </c>
      <c r="Q240" s="9">
        <f ca="1">IFERROR(VLOOKUP($B240,[3]TDSheet!$A$597:$K$1017,8,0),0)/1000</f>
        <v>9.1108399999999996</v>
      </c>
      <c r="R240" s="9">
        <f ca="1">ABS(IF(IFERROR(VLOOKUP(B240,[3]TDSheet!$A$322:$K$595,13,0),0)&gt;0,0,IFERROR(VLOOKUP(B240,[3]TDSheet!$A$322:$K$595,13,0),0)))/1000</f>
        <v>0</v>
      </c>
      <c r="S240" s="9">
        <f ca="1">ABS(IF(IFERROR(VLOOKUP(B240,[3]TDSheet!$A$7:$K$320,13,0),0)&gt;0,0,IFERROR(VLOOKUP(B240,[3]TDSheet!$A$7:$K$320,13,0),0)))/1000</f>
        <v>0</v>
      </c>
      <c r="T240" s="9">
        <v>0</v>
      </c>
      <c r="U240" s="9">
        <f ca="1">ABS(IF(IFERROR(VLOOKUP(B240,[3]TDSheet!$A$1495:$K$1749,13,0),0)&gt;0,0,IFERROR(VLOOKUP(B240,[3]TDSheet!$A$1495:$K$1749,13,0),0)))/1000</f>
        <v>0</v>
      </c>
      <c r="V240" s="9">
        <f ca="1">ABS(IF(IFERROR(VLOOKUP(B240,[3]TDSheet!$A$1019:$K$1493,13,0),0)&gt;0,0,IFERROR(VLOOKUP(B240,[3]TDSheet!$A$1019:$K$1493,13,0),0)))/1000</f>
        <v>0</v>
      </c>
      <c r="W240" s="9">
        <f ca="1">ABS(IF(IFERROR(VLOOKUP(B240,[3]TDSheet!$A$597:$K$1017,13,0),0)&gt;0,0,IFERROR(VLOOKUP(B240,[3]TDSheet!$A$597:$K$1017,13,0),0)))/1000</f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4.38</v>
      </c>
      <c r="AC240" s="10">
        <v>5.05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f ca="1">IFERROR(VLOOKUP(B240,[4]TDSheet!$E$12:$AF$599,10,0)/1000,0)+IFERROR(VLOOKUP(B240,[5]TDSheet!$E$12:$N$404,10,0)/1000,0)</f>
        <v>48.813990000000004</v>
      </c>
      <c r="AO240" s="10">
        <v>0</v>
      </c>
      <c r="AP240" s="9">
        <f ca="1">IFERROR(VLOOKUP(B240,[4]TDSheet!$E$12:$AF$599,27,0),0)/1000+IFERROR(VLOOKUP(B240,[5]TDSheet!$E$12:$S$404,15,0),0)</f>
        <v>1261.48081</v>
      </c>
      <c r="AQ240" s="9">
        <f ca="1">ABS(IF(IFERROR(VLOOKUP(B240,[4]TDSheet!$E$12:$AF$599,28,0),0)&gt;0,0,IFERROR(VLOOKUP(B240,[4]TDSheet!$E$12:$AF$599,28,0),0)))/1000+ABS(IF(IFERROR(VLOOKUP(B240,[5]TDSheet!$E$12:$T$404,16,0),0)&gt;0,0,IFERROR(VLOOKUP(B240,[5]TDSheet!$E$12:$T$404,16,0),0)))/1000</f>
        <v>15.984959999999999</v>
      </c>
      <c r="AR240" s="10">
        <v>0</v>
      </c>
      <c r="AS240" s="9">
        <f ca="1">IFERROR(VLOOKUP(B240,[5]TDSheet!$E$12:$S$404,15,0),0)-IFERROR(VLOOKUP(B240,[5]TDSheet!$E$12:$S$404,11,0),0)</f>
        <v>0</v>
      </c>
      <c r="AT240" s="9">
        <f ca="1">IFERROR(VLOOKUP(B240,[4]TDSheet!$E$12:$AF$599,27,0),0)/1000-IFERROR(VLOOKUP(B240,[4]TDSheet!$E$12:$AF$599,11,0),0)/1000</f>
        <v>32.382079999999995</v>
      </c>
      <c r="AU240" s="1" t="str">
        <f ca="1">VLOOKUP(B240,'[6]Дома Народной'!$E$5:$E$586,1,0)</f>
        <v>Лыткина, 2-А</v>
      </c>
    </row>
    <row r="241" spans="1:47" s="1" customFormat="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9">
        <f ca="1">IFERROR(VLOOKUP($B241,[3]TDSheet!$A$322:$K$595,8,0),0)/1000</f>
        <v>0</v>
      </c>
      <c r="M241" s="9">
        <f ca="1">IFERROR(VLOOKUP($B241,[3]TDSheet!$A$7:$K$320,8,0),0)/1000</f>
        <v>0.70696000000000003</v>
      </c>
      <c r="N241" s="9">
        <v>0</v>
      </c>
      <c r="O241" s="9">
        <f ca="1">IFERROR(VLOOKUP($B241,[3]TDSheet!$A$1495:$K$1749,8,0),0)/1000</f>
        <v>0</v>
      </c>
      <c r="P241" s="9">
        <f ca="1">IFERROR(VLOOKUP($B241,[3]TDSheet!$A$1019:$K$1493,8,0),0)/1000</f>
        <v>9.7529599999999999</v>
      </c>
      <c r="Q241" s="9">
        <f ca="1">IFERROR(VLOOKUP($B241,[3]TDSheet!$A$597:$K$1017,8,0),0)/1000</f>
        <v>10.05396</v>
      </c>
      <c r="R241" s="9">
        <f ca="1">ABS(IF(IFERROR(VLOOKUP(B241,[3]TDSheet!$A$322:$K$595,13,0),0)&gt;0,0,IFERROR(VLOOKUP(B241,[3]TDSheet!$A$322:$K$595,13,0),0)))/1000</f>
        <v>0</v>
      </c>
      <c r="S241" s="9">
        <f ca="1">ABS(IF(IFERROR(VLOOKUP(B241,[3]TDSheet!$A$7:$K$320,13,0),0)&gt;0,0,IFERROR(VLOOKUP(B241,[3]TDSheet!$A$7:$K$320,13,0),0)))/1000</f>
        <v>0</v>
      </c>
      <c r="T241" s="9">
        <v>0</v>
      </c>
      <c r="U241" s="9">
        <f ca="1">ABS(IF(IFERROR(VLOOKUP(B241,[3]TDSheet!$A$1495:$K$1749,13,0),0)&gt;0,0,IFERROR(VLOOKUP(B241,[3]TDSheet!$A$1495:$K$1749,13,0),0)))/1000</f>
        <v>0</v>
      </c>
      <c r="V241" s="9">
        <f ca="1">ABS(IF(IFERROR(VLOOKUP(B241,[3]TDSheet!$A$1019:$K$1493,13,0),0)&gt;0,0,IFERROR(VLOOKUP(B241,[3]TDSheet!$A$1019:$K$1493,13,0),0)))/1000</f>
        <v>0</v>
      </c>
      <c r="W241" s="9">
        <f ca="1">ABS(IF(IFERROR(VLOOKUP(B241,[3]TDSheet!$A$597:$K$1017,13,0),0)&gt;0,0,IFERROR(VLOOKUP(B241,[3]TDSheet!$A$597:$K$1017,13,0),0)))/1000</f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7.46</v>
      </c>
      <c r="AC241" s="10">
        <v>8.6199999999999992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9">
        <v>0</v>
      </c>
      <c r="AN241" s="9">
        <f ca="1">IFERROR(VLOOKUP(B241,[4]TDSheet!$E$12:$AF$599,10,0)/1000,0)+IFERROR(VLOOKUP(B241,[5]TDSheet!$E$12:$N$404,10,0)/1000,0)</f>
        <v>116.0818</v>
      </c>
      <c r="AO241" s="10">
        <v>0</v>
      </c>
      <c r="AP241" s="9">
        <f ca="1">IFERROR(VLOOKUP(B241,[4]TDSheet!$E$12:$AF$599,27,0),0)/1000+IFERROR(VLOOKUP(B241,[5]TDSheet!$E$12:$S$404,15,0),0)</f>
        <v>22837.934300000001</v>
      </c>
      <c r="AQ241" s="9">
        <f ca="1">ABS(IF(IFERROR(VLOOKUP(B241,[4]TDSheet!$E$12:$AF$599,28,0),0)&gt;0,0,IFERROR(VLOOKUP(B241,[4]TDSheet!$E$12:$AF$599,28,0),0)))/1000+ABS(IF(IFERROR(VLOOKUP(B241,[5]TDSheet!$E$12:$T$404,16,0),0)&gt;0,0,IFERROR(VLOOKUP(B241,[5]TDSheet!$E$12:$T$404,16,0),0)))/1000</f>
        <v>19.153860000000002</v>
      </c>
      <c r="AR241" s="10">
        <v>0</v>
      </c>
      <c r="AS241" s="9">
        <f ca="1">IFERROR(VLOOKUP(B241,[5]TDSheet!$E$12:$S$404,15,0),0)-IFERROR(VLOOKUP(B241,[5]TDSheet!$E$12:$S$404,11,0),0)</f>
        <v>19920</v>
      </c>
      <c r="AT241" s="9">
        <f ca="1">IFERROR(VLOOKUP(B241,[4]TDSheet!$E$12:$AF$599,27,0),0)/1000-IFERROR(VLOOKUP(B241,[4]TDSheet!$E$12:$AF$599,11,0),0)/1000</f>
        <v>88.970250000000007</v>
      </c>
      <c r="AU241" s="1" t="str">
        <f ca="1">VLOOKUP(B241,'[6]Дома Народной'!$E$5:$E$586,1,0)</f>
        <v>Лыткина, 2-б</v>
      </c>
    </row>
    <row r="242" spans="1:47" s="1" customFormat="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9">
        <f ca="1">IFERROR(VLOOKUP($B242,[3]TDSheet!$A$322:$K$595,8,0),0)/1000</f>
        <v>117.88383</v>
      </c>
      <c r="M242" s="9">
        <f ca="1">IFERROR(VLOOKUP($B242,[3]TDSheet!$A$7:$K$320,8,0),0)/1000</f>
        <v>0.35694999999999999</v>
      </c>
      <c r="N242" s="9">
        <v>0</v>
      </c>
      <c r="O242" s="9">
        <f ca="1">IFERROR(VLOOKUP($B242,[3]TDSheet!$A$1495:$K$1749,8,0),0)/1000</f>
        <v>79.429640000000006</v>
      </c>
      <c r="P242" s="9">
        <f ca="1">IFERROR(VLOOKUP($B242,[3]TDSheet!$A$1019:$K$1493,8,0),0)/1000</f>
        <v>7.4310499999999999</v>
      </c>
      <c r="Q242" s="9">
        <f ca="1">IFERROR(VLOOKUP($B242,[3]TDSheet!$A$597:$K$1017,8,0),0)/1000</f>
        <v>11.975709999999999</v>
      </c>
      <c r="R242" s="9">
        <f ca="1">ABS(IF(IFERROR(VLOOKUP(B242,[3]TDSheet!$A$322:$K$595,13,0),0)&gt;0,0,IFERROR(VLOOKUP(B242,[3]TDSheet!$A$322:$K$595,13,0),0)))/1000</f>
        <v>0</v>
      </c>
      <c r="S242" s="9">
        <f ca="1">ABS(IF(IFERROR(VLOOKUP(B242,[3]TDSheet!$A$7:$K$320,13,0),0)&gt;0,0,IFERROR(VLOOKUP(B242,[3]TDSheet!$A$7:$K$320,13,0),0)))/1000</f>
        <v>0</v>
      </c>
      <c r="T242" s="9">
        <v>0</v>
      </c>
      <c r="U242" s="9">
        <f ca="1">ABS(IF(IFERROR(VLOOKUP(B242,[3]TDSheet!$A$1495:$K$1749,13,0),0)&gt;0,0,IFERROR(VLOOKUP(B242,[3]TDSheet!$A$1495:$K$1749,13,0),0)))/1000</f>
        <v>0</v>
      </c>
      <c r="V242" s="9">
        <f ca="1">ABS(IF(IFERROR(VLOOKUP(B242,[3]TDSheet!$A$1019:$K$1493,13,0),0)&gt;0,0,IFERROR(VLOOKUP(B242,[3]TDSheet!$A$1019:$K$1493,13,0),0)))/1000</f>
        <v>0</v>
      </c>
      <c r="W242" s="9">
        <f ca="1">ABS(IF(IFERROR(VLOOKUP(B242,[3]TDSheet!$A$597:$K$1017,13,0),0)&gt;0,0,IFERROR(VLOOKUP(B242,[3]TDSheet!$A$597:$K$1017,13,0),0)))/1000</f>
        <v>0</v>
      </c>
      <c r="X242" s="10">
        <v>48.17</v>
      </c>
      <c r="Y242" s="10">
        <v>0</v>
      </c>
      <c r="Z242" s="10">
        <v>0</v>
      </c>
      <c r="AA242" s="10">
        <v>17.25</v>
      </c>
      <c r="AB242" s="10">
        <v>3.5</v>
      </c>
      <c r="AC242" s="10">
        <v>6.51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0</v>
      </c>
      <c r="AK242" s="9">
        <v>0</v>
      </c>
      <c r="AL242" s="9">
        <v>0</v>
      </c>
      <c r="AM242" s="9">
        <v>0</v>
      </c>
      <c r="AN242" s="9">
        <f ca="1">IFERROR(VLOOKUP(B242,[4]TDSheet!$E$12:$AF$599,10,0)/1000,0)+IFERROR(VLOOKUP(B242,[5]TDSheet!$E$12:$N$404,10,0)/1000,0)</f>
        <v>50.56962</v>
      </c>
      <c r="AO242" s="10">
        <v>0</v>
      </c>
      <c r="AP242" s="9">
        <f ca="1">IFERROR(VLOOKUP(B242,[4]TDSheet!$E$12:$AF$599,27,0),0)/1000+IFERROR(VLOOKUP(B242,[5]TDSheet!$E$12:$S$404,15,0),0)</f>
        <v>1797.6158500000001</v>
      </c>
      <c r="AQ242" s="9">
        <f ca="1">ABS(IF(IFERROR(VLOOKUP(B242,[4]TDSheet!$E$12:$AF$599,28,0),0)&gt;0,0,IFERROR(VLOOKUP(B242,[4]TDSheet!$E$12:$AF$599,28,0),0)))/1000+ABS(IF(IFERROR(VLOOKUP(B242,[5]TDSheet!$E$12:$T$404,16,0),0)&gt;0,0,IFERROR(VLOOKUP(B242,[5]TDSheet!$E$12:$T$404,16,0),0)))/1000</f>
        <v>35.663170000000001</v>
      </c>
      <c r="AR242" s="10">
        <v>0</v>
      </c>
      <c r="AS242" s="9">
        <f ca="1">IFERROR(VLOOKUP(B242,[5]TDSheet!$E$12:$S$404,15,0),0)-IFERROR(VLOOKUP(B242,[5]TDSheet!$E$12:$S$404,11,0),0)</f>
        <v>292.97000000000003</v>
      </c>
      <c r="AT242" s="9">
        <f ca="1">IFERROR(VLOOKUP(B242,[4]TDSheet!$E$12:$AF$599,27,0),0)/1000-IFERROR(VLOOKUP(B242,[4]TDSheet!$E$12:$AF$599,11,0),0)/1000</f>
        <v>33.638719999999999</v>
      </c>
      <c r="AU242" s="1" t="str">
        <f ca="1">VLOOKUP(B242,'[6]Дома Народной'!$E$5:$E$586,1,0)</f>
        <v>Лыткина, 27/1</v>
      </c>
    </row>
    <row r="243" spans="1:47" s="1" customFormat="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9">
        <f ca="1">IFERROR(VLOOKUP($B243,[3]TDSheet!$A$322:$K$595,8,0),0)/1000</f>
        <v>99.881899999999987</v>
      </c>
      <c r="M243" s="9">
        <f ca="1">IFERROR(VLOOKUP($B243,[3]TDSheet!$A$7:$K$320,8,0),0)/1000</f>
        <v>0.35604000000000002</v>
      </c>
      <c r="N243" s="9">
        <v>0</v>
      </c>
      <c r="O243" s="9">
        <f ca="1">IFERROR(VLOOKUP($B243,[3]TDSheet!$A$1495:$K$1749,8,0),0)/1000</f>
        <v>106.59969</v>
      </c>
      <c r="P243" s="9">
        <f ca="1">IFERROR(VLOOKUP($B243,[3]TDSheet!$A$1019:$K$1493,8,0),0)/1000</f>
        <v>13.624319999999999</v>
      </c>
      <c r="Q243" s="9">
        <f ca="1">IFERROR(VLOOKUP($B243,[3]TDSheet!$A$597:$K$1017,8,0),0)/1000</f>
        <v>22.175879999999999</v>
      </c>
      <c r="R243" s="9">
        <f ca="1">ABS(IF(IFERROR(VLOOKUP(B243,[3]TDSheet!$A$322:$K$595,13,0),0)&gt;0,0,IFERROR(VLOOKUP(B243,[3]TDSheet!$A$322:$K$595,13,0),0)))/1000</f>
        <v>0</v>
      </c>
      <c r="S243" s="9">
        <f ca="1">ABS(IF(IFERROR(VLOOKUP(B243,[3]TDSheet!$A$7:$K$320,13,0),0)&gt;0,0,IFERROR(VLOOKUP(B243,[3]TDSheet!$A$7:$K$320,13,0),0)))/1000</f>
        <v>0</v>
      </c>
      <c r="T243" s="9">
        <v>0</v>
      </c>
      <c r="U243" s="9">
        <f ca="1">ABS(IF(IFERROR(VLOOKUP(B243,[3]TDSheet!$A$1495:$K$1749,13,0),0)&gt;0,0,IFERROR(VLOOKUP(B243,[3]TDSheet!$A$1495:$K$1749,13,0),0)))/1000</f>
        <v>0</v>
      </c>
      <c r="V243" s="9">
        <f ca="1">ABS(IF(IFERROR(VLOOKUP(B243,[3]TDSheet!$A$1019:$K$1493,13,0),0)&gt;0,0,IFERROR(VLOOKUP(B243,[3]TDSheet!$A$1019:$K$1493,13,0),0)))/1000</f>
        <v>0</v>
      </c>
      <c r="W243" s="9">
        <f ca="1">ABS(IF(IFERROR(VLOOKUP(B243,[3]TDSheet!$A$597:$K$1017,13,0),0)&gt;0,0,IFERROR(VLOOKUP(B243,[3]TDSheet!$A$597:$K$1017,13,0),0)))/1000</f>
        <v>0</v>
      </c>
      <c r="X243" s="10">
        <v>55.63</v>
      </c>
      <c r="Y243" s="10">
        <v>0</v>
      </c>
      <c r="Z243" s="10">
        <v>0</v>
      </c>
      <c r="AA243" s="10">
        <v>32.1</v>
      </c>
      <c r="AB243" s="10">
        <v>7.12</v>
      </c>
      <c r="AC243" s="10">
        <v>12.82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9">
        <v>0</v>
      </c>
      <c r="AN243" s="9">
        <f ca="1">IFERROR(VLOOKUP(B243,[4]TDSheet!$E$12:$AF$599,10,0)/1000,0)+IFERROR(VLOOKUP(B243,[5]TDSheet!$E$12:$N$404,10,0)/1000,0)</f>
        <v>58.094639999999991</v>
      </c>
      <c r="AO243" s="10">
        <v>0</v>
      </c>
      <c r="AP243" s="9">
        <f ca="1">IFERROR(VLOOKUP(B243,[4]TDSheet!$E$12:$AF$599,27,0),0)/1000+IFERROR(VLOOKUP(B243,[5]TDSheet!$E$12:$S$404,15,0),0)</f>
        <v>1523.47117</v>
      </c>
      <c r="AQ243" s="9">
        <f ca="1">ABS(IF(IFERROR(VLOOKUP(B243,[4]TDSheet!$E$12:$AF$599,28,0),0)&gt;0,0,IFERROR(VLOOKUP(B243,[4]TDSheet!$E$12:$AF$599,28,0),0)))/1000+ABS(IF(IFERROR(VLOOKUP(B243,[5]TDSheet!$E$12:$T$404,16,0),0)&gt;0,0,IFERROR(VLOOKUP(B243,[5]TDSheet!$E$12:$T$404,16,0),0)))/1000</f>
        <v>28.862740000000002</v>
      </c>
      <c r="AR243" s="10">
        <v>0</v>
      </c>
      <c r="AS243" s="9">
        <f ca="1">IFERROR(VLOOKUP(B243,[5]TDSheet!$E$12:$S$404,15,0),0)-IFERROR(VLOOKUP(B243,[5]TDSheet!$E$12:$S$404,11,0),0)</f>
        <v>0</v>
      </c>
      <c r="AT243" s="9">
        <f ca="1">IFERROR(VLOOKUP(B243,[4]TDSheet!$E$12:$AF$599,27,0),0)/1000-IFERROR(VLOOKUP(B243,[4]TDSheet!$E$12:$AF$599,11,0),0)/1000</f>
        <v>36.007889999999996</v>
      </c>
      <c r="AU243" s="1" t="str">
        <f ca="1">VLOOKUP(B243,'[6]Дома Народной'!$E$5:$E$586,1,0)</f>
        <v>Лыткина, 27/2</v>
      </c>
    </row>
    <row r="244" spans="1:47" s="1" customFormat="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9">
        <f ca="1">IFERROR(VLOOKUP($B244,[3]TDSheet!$A$322:$K$595,8,0),0)/1000</f>
        <v>124.33239</v>
      </c>
      <c r="M244" s="9">
        <f ca="1">IFERROR(VLOOKUP($B244,[3]TDSheet!$A$7:$K$320,8,0),0)/1000</f>
        <v>0.70696000000000003</v>
      </c>
      <c r="N244" s="9">
        <v>0</v>
      </c>
      <c r="O244" s="9">
        <f ca="1">IFERROR(VLOOKUP($B244,[3]TDSheet!$A$1495:$K$1749,8,0),0)/1000</f>
        <v>103.00864</v>
      </c>
      <c r="P244" s="9">
        <f ca="1">IFERROR(VLOOKUP($B244,[3]TDSheet!$A$1019:$K$1493,8,0),0)/1000</f>
        <v>15.573969999999999</v>
      </c>
      <c r="Q244" s="9">
        <f ca="1">IFERROR(VLOOKUP($B244,[3]TDSheet!$A$597:$K$1017,8,0),0)/1000</f>
        <v>25.385630000000003</v>
      </c>
      <c r="R244" s="9">
        <f ca="1">ABS(IF(IFERROR(VLOOKUP(B244,[3]TDSheet!$A$322:$K$595,13,0),0)&gt;0,0,IFERROR(VLOOKUP(B244,[3]TDSheet!$A$322:$K$595,13,0),0)))/1000</f>
        <v>0</v>
      </c>
      <c r="S244" s="9">
        <f ca="1">ABS(IF(IFERROR(VLOOKUP(B244,[3]TDSheet!$A$7:$K$320,13,0),0)&gt;0,0,IFERROR(VLOOKUP(B244,[3]TDSheet!$A$7:$K$320,13,0),0)))/1000</f>
        <v>0</v>
      </c>
      <c r="T244" s="9">
        <v>0</v>
      </c>
      <c r="U244" s="9">
        <f ca="1">ABS(IF(IFERROR(VLOOKUP(B244,[3]TDSheet!$A$1495:$K$1749,13,0),0)&gt;0,0,IFERROR(VLOOKUP(B244,[3]TDSheet!$A$1495:$K$1749,13,0),0)))/1000</f>
        <v>0</v>
      </c>
      <c r="V244" s="9">
        <f ca="1">ABS(IF(IFERROR(VLOOKUP(B244,[3]TDSheet!$A$1019:$K$1493,13,0),0)&gt;0,0,IFERROR(VLOOKUP(B244,[3]TDSheet!$A$1019:$K$1493,13,0),0)))/1000</f>
        <v>0</v>
      </c>
      <c r="W244" s="9">
        <f ca="1">ABS(IF(IFERROR(VLOOKUP(B244,[3]TDSheet!$A$597:$K$1017,13,0),0)&gt;0,0,IFERROR(VLOOKUP(B244,[3]TDSheet!$A$597:$K$1017,13,0),0)))/1000</f>
        <v>0</v>
      </c>
      <c r="X244" s="10">
        <v>37.450000000000003</v>
      </c>
      <c r="Y244" s="10">
        <v>0</v>
      </c>
      <c r="Z244" s="10">
        <v>0</v>
      </c>
      <c r="AA244" s="10">
        <v>23.63</v>
      </c>
      <c r="AB244" s="10">
        <v>5.25</v>
      </c>
      <c r="AC244" s="10">
        <v>9.4600000000000009</v>
      </c>
      <c r="AD244" s="9">
        <v>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f ca="1">IFERROR(VLOOKUP(B244,[4]TDSheet!$E$12:$AF$599,10,0)/1000,0)+IFERROR(VLOOKUP(B244,[5]TDSheet!$E$12:$N$404,10,0)/1000,0)</f>
        <v>29.118569999999998</v>
      </c>
      <c r="AO244" s="10">
        <v>0</v>
      </c>
      <c r="AP244" s="9">
        <f ca="1">IFERROR(VLOOKUP(B244,[4]TDSheet!$E$12:$AF$599,27,0),0)/1000+IFERROR(VLOOKUP(B244,[5]TDSheet!$E$12:$S$404,15,0),0)</f>
        <v>786.21823000000006</v>
      </c>
      <c r="AQ244" s="9">
        <f ca="1">ABS(IF(IFERROR(VLOOKUP(B244,[4]TDSheet!$E$12:$AF$599,28,0),0)&gt;0,0,IFERROR(VLOOKUP(B244,[4]TDSheet!$E$12:$AF$599,28,0),0)))/1000+ABS(IF(IFERROR(VLOOKUP(B244,[5]TDSheet!$E$12:$T$404,16,0),0)&gt;0,0,IFERROR(VLOOKUP(B244,[5]TDSheet!$E$12:$T$404,16,0),0)))/1000</f>
        <v>52.808129999999998</v>
      </c>
      <c r="AR244" s="10">
        <v>0</v>
      </c>
      <c r="AS244" s="9">
        <f ca="1">IFERROR(VLOOKUP(B244,[5]TDSheet!$E$12:$S$404,15,0),0)-IFERROR(VLOOKUP(B244,[5]TDSheet!$E$12:$S$404,11,0),0)</f>
        <v>0</v>
      </c>
      <c r="AT244" s="9">
        <f ca="1">IFERROR(VLOOKUP(B244,[4]TDSheet!$E$12:$AF$599,27,0),0)/1000-IFERROR(VLOOKUP(B244,[4]TDSheet!$E$12:$AF$599,11,0),0)/1000</f>
        <v>37.395970000000005</v>
      </c>
      <c r="AU244" s="1" t="str">
        <f ca="1">VLOOKUP(B244,'[6]Дома Народной'!$E$5:$E$586,1,0)</f>
        <v>Лыткина, 27/3</v>
      </c>
    </row>
    <row r="245" spans="1:47" s="1" customFormat="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9">
        <f ca="1">IFERROR(VLOOKUP($B245,[3]TDSheet!$A$322:$K$595,8,0),0)/1000</f>
        <v>111.59175999999999</v>
      </c>
      <c r="M245" s="9">
        <f ca="1">IFERROR(VLOOKUP($B245,[3]TDSheet!$A$7:$K$320,8,0),0)/1000</f>
        <v>0.35694999999999999</v>
      </c>
      <c r="N245" s="9">
        <v>0</v>
      </c>
      <c r="O245" s="9">
        <f ca="1">IFERROR(VLOOKUP($B245,[3]TDSheet!$A$1495:$K$1749,8,0),0)/1000</f>
        <v>81.455130000000011</v>
      </c>
      <c r="P245" s="9">
        <f ca="1">IFERROR(VLOOKUP($B245,[3]TDSheet!$A$1019:$K$1493,8,0),0)/1000</f>
        <v>13.13635</v>
      </c>
      <c r="Q245" s="9">
        <f ca="1">IFERROR(VLOOKUP($B245,[3]TDSheet!$A$597:$K$1017,8,0),0)/1000</f>
        <v>21.292900000000003</v>
      </c>
      <c r="R245" s="9">
        <f ca="1">ABS(IF(IFERROR(VLOOKUP(B245,[3]TDSheet!$A$322:$K$595,13,0),0)&gt;0,0,IFERROR(VLOOKUP(B245,[3]TDSheet!$A$322:$K$595,13,0),0)))/1000</f>
        <v>0</v>
      </c>
      <c r="S245" s="9">
        <f ca="1">ABS(IF(IFERROR(VLOOKUP(B245,[3]TDSheet!$A$7:$K$320,13,0),0)&gt;0,0,IFERROR(VLOOKUP(B245,[3]TDSheet!$A$7:$K$320,13,0),0)))/1000</f>
        <v>0</v>
      </c>
      <c r="T245" s="9">
        <v>0</v>
      </c>
      <c r="U245" s="9">
        <f ca="1">ABS(IF(IFERROR(VLOOKUP(B245,[3]TDSheet!$A$1495:$K$1749,13,0),0)&gt;0,0,IFERROR(VLOOKUP(B245,[3]TDSheet!$A$1495:$K$1749,13,0),0)))/1000</f>
        <v>0</v>
      </c>
      <c r="V245" s="9">
        <f ca="1">ABS(IF(IFERROR(VLOOKUP(B245,[3]TDSheet!$A$1019:$K$1493,13,0),0)&gt;0,0,IFERROR(VLOOKUP(B245,[3]TDSheet!$A$1019:$K$1493,13,0),0)))/1000</f>
        <v>0</v>
      </c>
      <c r="W245" s="9">
        <f ca="1">ABS(IF(IFERROR(VLOOKUP(B245,[3]TDSheet!$A$597:$K$1017,13,0),0)&gt;0,0,IFERROR(VLOOKUP(B245,[3]TDSheet!$A$597:$K$1017,13,0),0)))/1000</f>
        <v>0</v>
      </c>
      <c r="X245" s="10">
        <v>56.49</v>
      </c>
      <c r="Y245" s="10">
        <v>0</v>
      </c>
      <c r="Z245" s="10">
        <v>0</v>
      </c>
      <c r="AA245" s="10">
        <v>38.049999999999997</v>
      </c>
      <c r="AB245" s="10">
        <v>8.44</v>
      </c>
      <c r="AC245" s="10">
        <v>15.21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f ca="1">IFERROR(VLOOKUP(B245,[4]TDSheet!$E$12:$AF$599,10,0)/1000,0)+IFERROR(VLOOKUP(B245,[5]TDSheet!$E$12:$N$404,10,0)/1000,0)</f>
        <v>65.918199999999999</v>
      </c>
      <c r="AO245" s="10">
        <v>0</v>
      </c>
      <c r="AP245" s="9">
        <f ca="1">IFERROR(VLOOKUP(B245,[4]TDSheet!$E$12:$AF$599,27,0),0)/1000+IFERROR(VLOOKUP(B245,[5]TDSheet!$E$12:$S$404,15,0),0)</f>
        <v>1786.8547100000001</v>
      </c>
      <c r="AQ245" s="9">
        <f ca="1">ABS(IF(IFERROR(VLOOKUP(B245,[4]TDSheet!$E$12:$AF$599,28,0),0)&gt;0,0,IFERROR(VLOOKUP(B245,[4]TDSheet!$E$12:$AF$599,28,0),0)))/1000+ABS(IF(IFERROR(VLOOKUP(B245,[5]TDSheet!$E$12:$T$404,16,0),0)&gt;0,0,IFERROR(VLOOKUP(B245,[5]TDSheet!$E$12:$T$404,16,0),0)))/1000</f>
        <v>17.303360000000001</v>
      </c>
      <c r="AR245" s="10">
        <v>0</v>
      </c>
      <c r="AS245" s="9">
        <f ca="1">IFERROR(VLOOKUP(B245,[5]TDSheet!$E$12:$S$404,15,0),0)-IFERROR(VLOOKUP(B245,[5]TDSheet!$E$12:$S$404,11,0),0)</f>
        <v>0</v>
      </c>
      <c r="AT245" s="9">
        <f ca="1">IFERROR(VLOOKUP(B245,[4]TDSheet!$E$12:$AF$599,27,0),0)/1000-IFERROR(VLOOKUP(B245,[4]TDSheet!$E$12:$AF$599,11,0),0)/1000</f>
        <v>37.357219999999998</v>
      </c>
      <c r="AU245" s="1" t="str">
        <f ca="1">VLOOKUP(B245,'[6]Дома Народной'!$E$5:$E$586,1,0)</f>
        <v>Лыткина, 27/6</v>
      </c>
    </row>
    <row r="246" spans="1:47" s="1" customFormat="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9">
        <f ca="1">IFERROR(VLOOKUP($B246,[3]TDSheet!$A$322:$K$595,8,0),0)/1000</f>
        <v>111.65173</v>
      </c>
      <c r="M246" s="9">
        <f ca="1">IFERROR(VLOOKUP($B246,[3]TDSheet!$A$7:$K$320,8,0),0)/1000</f>
        <v>0.70696000000000003</v>
      </c>
      <c r="N246" s="9">
        <v>0</v>
      </c>
      <c r="O246" s="9">
        <f ca="1">IFERROR(VLOOKUP($B246,[3]TDSheet!$A$1495:$K$1749,8,0),0)/1000</f>
        <v>92.342799999999997</v>
      </c>
      <c r="P246" s="9">
        <f ca="1">IFERROR(VLOOKUP($B246,[3]TDSheet!$A$1019:$K$1493,8,0),0)/1000</f>
        <v>8.5798899999999989</v>
      </c>
      <c r="Q246" s="9">
        <f ca="1">IFERROR(VLOOKUP($B246,[3]TDSheet!$A$597:$K$1017,8,0),0)/1000</f>
        <v>13.678030000000001</v>
      </c>
      <c r="R246" s="9">
        <f ca="1">ABS(IF(IFERROR(VLOOKUP(B246,[3]TDSheet!$A$322:$K$595,13,0),0)&gt;0,0,IFERROR(VLOOKUP(B246,[3]TDSheet!$A$322:$K$595,13,0),0)))/1000</f>
        <v>0</v>
      </c>
      <c r="S246" s="9">
        <f ca="1">ABS(IF(IFERROR(VLOOKUP(B246,[3]TDSheet!$A$7:$K$320,13,0),0)&gt;0,0,IFERROR(VLOOKUP(B246,[3]TDSheet!$A$7:$K$320,13,0),0)))/1000</f>
        <v>0</v>
      </c>
      <c r="T246" s="9">
        <v>0</v>
      </c>
      <c r="U246" s="9">
        <f ca="1">ABS(IF(IFERROR(VLOOKUP(B246,[3]TDSheet!$A$1495:$K$1749,13,0),0)&gt;0,0,IFERROR(VLOOKUP(B246,[3]TDSheet!$A$1495:$K$1749,13,0),0)))/1000</f>
        <v>0</v>
      </c>
      <c r="V246" s="9">
        <f ca="1">ABS(IF(IFERROR(VLOOKUP(B246,[3]TDSheet!$A$1019:$K$1493,13,0),0)&gt;0,0,IFERROR(VLOOKUP(B246,[3]TDSheet!$A$1019:$K$1493,13,0),0)))/1000</f>
        <v>0</v>
      </c>
      <c r="W246" s="9">
        <f ca="1">ABS(IF(IFERROR(VLOOKUP(B246,[3]TDSheet!$A$597:$K$1017,13,0),0)&gt;0,0,IFERROR(VLOOKUP(B246,[3]TDSheet!$A$597:$K$1017,13,0),0)))/1000</f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f ca="1">IFERROR(VLOOKUP(B246,[4]TDSheet!$E$12:$AF$599,10,0)/1000,0)+IFERROR(VLOOKUP(B246,[5]TDSheet!$E$12:$N$404,10,0)/1000,0)</f>
        <v>65.256290000000007</v>
      </c>
      <c r="AO246" s="10">
        <v>0</v>
      </c>
      <c r="AP246" s="9">
        <f ca="1">IFERROR(VLOOKUP(B246,[4]TDSheet!$E$12:$AF$599,27,0),0)/1000+IFERROR(VLOOKUP(B246,[5]TDSheet!$E$12:$S$404,15,0),0)</f>
        <v>1849.01297</v>
      </c>
      <c r="AQ246" s="9">
        <f ca="1">ABS(IF(IFERROR(VLOOKUP(B246,[4]TDSheet!$E$12:$AF$599,28,0),0)&gt;0,0,IFERROR(VLOOKUP(B246,[4]TDSheet!$E$12:$AF$599,28,0),0)))/1000+ABS(IF(IFERROR(VLOOKUP(B246,[5]TDSheet!$E$12:$T$404,16,0),0)&gt;0,0,IFERROR(VLOOKUP(B246,[5]TDSheet!$E$12:$T$404,16,0),0)))/1000</f>
        <v>13.892770000000001</v>
      </c>
      <c r="AR246" s="10">
        <v>0</v>
      </c>
      <c r="AS246" s="9">
        <f ca="1">IFERROR(VLOOKUP(B246,[5]TDSheet!$E$12:$S$404,15,0),0)-IFERROR(VLOOKUP(B246,[5]TDSheet!$E$12:$S$404,11,0),0)</f>
        <v>0</v>
      </c>
      <c r="AT246" s="9">
        <f ca="1">IFERROR(VLOOKUP(B246,[4]TDSheet!$E$12:$AF$599,27,0),0)/1000-IFERROR(VLOOKUP(B246,[4]TDSheet!$E$12:$AF$599,11,0),0)/1000</f>
        <v>37.310780000000001</v>
      </c>
      <c r="AU246" s="1" t="str">
        <f ca="1">VLOOKUP(B246,'[6]Дома Народной'!$E$5:$E$586,1,0)</f>
        <v>Лыткина, 27/7</v>
      </c>
    </row>
    <row r="247" spans="1:47" s="1" customFormat="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9">
        <f ca="1">IFERROR(VLOOKUP($B247,[3]TDSheet!$A$322:$K$595,8,0),0)/1000</f>
        <v>104.43753</v>
      </c>
      <c r="M247" s="9">
        <f ca="1">IFERROR(VLOOKUP($B247,[3]TDSheet!$A$7:$K$320,8,0),0)/1000</f>
        <v>0.35575999999999997</v>
      </c>
      <c r="N247" s="9">
        <v>0</v>
      </c>
      <c r="O247" s="9">
        <f ca="1">IFERROR(VLOOKUP($B247,[3]TDSheet!$A$1495:$K$1749,8,0),0)/1000</f>
        <v>87.367530000000002</v>
      </c>
      <c r="P247" s="9">
        <f ca="1">IFERROR(VLOOKUP($B247,[3]TDSheet!$A$1019:$K$1493,8,0),0)/1000</f>
        <v>15.00484</v>
      </c>
      <c r="Q247" s="9">
        <f ca="1">IFERROR(VLOOKUP($B247,[3]TDSheet!$A$597:$K$1017,8,0),0)/1000</f>
        <v>21.808389999999999</v>
      </c>
      <c r="R247" s="9">
        <f ca="1">ABS(IF(IFERROR(VLOOKUP(B247,[3]TDSheet!$A$322:$K$595,13,0),0)&gt;0,0,IFERROR(VLOOKUP(B247,[3]TDSheet!$A$322:$K$595,13,0),0)))/1000</f>
        <v>0</v>
      </c>
      <c r="S247" s="9">
        <f ca="1">ABS(IF(IFERROR(VLOOKUP(B247,[3]TDSheet!$A$7:$K$320,13,0),0)&gt;0,0,IFERROR(VLOOKUP(B247,[3]TDSheet!$A$7:$K$320,13,0),0)))/1000</f>
        <v>0</v>
      </c>
      <c r="T247" s="9">
        <v>0</v>
      </c>
      <c r="U247" s="9">
        <f ca="1">ABS(IF(IFERROR(VLOOKUP(B247,[3]TDSheet!$A$1495:$K$1749,13,0),0)&gt;0,0,IFERROR(VLOOKUP(B247,[3]TDSheet!$A$1495:$K$1749,13,0),0)))/1000</f>
        <v>0</v>
      </c>
      <c r="V247" s="9">
        <f ca="1">ABS(IF(IFERROR(VLOOKUP(B247,[3]TDSheet!$A$1019:$K$1493,13,0),0)&gt;0,0,IFERROR(VLOOKUP(B247,[3]TDSheet!$A$1019:$K$1493,13,0),0)))/1000</f>
        <v>0</v>
      </c>
      <c r="W247" s="9">
        <f ca="1">ABS(IF(IFERROR(VLOOKUP(B247,[3]TDSheet!$A$597:$K$1017,13,0),0)&gt;0,0,IFERROR(VLOOKUP(B247,[3]TDSheet!$A$597:$K$1017,13,0),0)))/1000</f>
        <v>0</v>
      </c>
      <c r="X247" s="10">
        <v>28.45</v>
      </c>
      <c r="Y247" s="10">
        <v>0</v>
      </c>
      <c r="Z247" s="10">
        <v>0</v>
      </c>
      <c r="AA247" s="10">
        <v>12.39</v>
      </c>
      <c r="AB247" s="10">
        <v>4.93</v>
      </c>
      <c r="AC247" s="10">
        <v>7.5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f ca="1">IFERROR(VLOOKUP(B247,[4]TDSheet!$E$12:$AF$599,10,0)/1000,0)+IFERROR(VLOOKUP(B247,[5]TDSheet!$E$12:$N$404,10,0)/1000,0)</f>
        <v>41.937509999999996</v>
      </c>
      <c r="AO247" s="10">
        <v>0</v>
      </c>
      <c r="AP247" s="9">
        <f ca="1">IFERROR(VLOOKUP(B247,[4]TDSheet!$E$12:$AF$599,27,0),0)/1000+IFERROR(VLOOKUP(B247,[5]TDSheet!$E$12:$S$404,15,0),0)</f>
        <v>1213.8133</v>
      </c>
      <c r="AQ247" s="9">
        <f ca="1">ABS(IF(IFERROR(VLOOKUP(B247,[4]TDSheet!$E$12:$AF$599,28,0),0)&gt;0,0,IFERROR(VLOOKUP(B247,[4]TDSheet!$E$12:$AF$599,28,0),0)))/1000+ABS(IF(IFERROR(VLOOKUP(B247,[5]TDSheet!$E$12:$T$404,16,0),0)&gt;0,0,IFERROR(VLOOKUP(B247,[5]TDSheet!$E$12:$T$404,16,0),0)))/1000</f>
        <v>29.580680000000001</v>
      </c>
      <c r="AR247" s="10">
        <v>0</v>
      </c>
      <c r="AS247" s="9">
        <f ca="1">IFERROR(VLOOKUP(B247,[5]TDSheet!$E$12:$S$404,15,0),0)-IFERROR(VLOOKUP(B247,[5]TDSheet!$E$12:$S$404,11,0),0)</f>
        <v>0</v>
      </c>
      <c r="AT247" s="9">
        <f ca="1">IFERROR(VLOOKUP(B247,[4]TDSheet!$E$12:$AF$599,27,0),0)/1000-IFERROR(VLOOKUP(B247,[4]TDSheet!$E$12:$AF$599,11,0),0)/1000</f>
        <v>29.740189999999998</v>
      </c>
      <c r="AU247" s="1" t="str">
        <f ca="1">VLOOKUP(B247,'[6]Дома Народной'!$E$5:$E$586,1,0)</f>
        <v>Лыткина, 54-б</v>
      </c>
    </row>
    <row r="248" spans="1:47" s="1" customFormat="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9">
        <f ca="1">IFERROR(VLOOKUP($B248,[3]TDSheet!$A$322:$K$595,8,0),0)/1000</f>
        <v>87.16825</v>
      </c>
      <c r="M248" s="9">
        <f ca="1">IFERROR(VLOOKUP($B248,[3]TDSheet!$A$7:$K$320,8,0),0)/1000</f>
        <v>0.35586000000000001</v>
      </c>
      <c r="N248" s="9">
        <v>0</v>
      </c>
      <c r="O248" s="9">
        <f ca="1">IFERROR(VLOOKUP($B248,[3]TDSheet!$A$1495:$K$1749,8,0),0)/1000</f>
        <v>48.625320000000002</v>
      </c>
      <c r="P248" s="9">
        <f ca="1">IFERROR(VLOOKUP($B248,[3]TDSheet!$A$1019:$K$1493,8,0),0)/1000</f>
        <v>7.1158700000000001</v>
      </c>
      <c r="Q248" s="9">
        <f ca="1">IFERROR(VLOOKUP($B248,[3]TDSheet!$A$597:$K$1017,8,0),0)/1000</f>
        <v>8.4843399999999995</v>
      </c>
      <c r="R248" s="9">
        <f ca="1">ABS(IF(IFERROR(VLOOKUP(B248,[3]TDSheet!$A$322:$K$595,13,0),0)&gt;0,0,IFERROR(VLOOKUP(B248,[3]TDSheet!$A$322:$K$595,13,0),0)))/1000</f>
        <v>0</v>
      </c>
      <c r="S248" s="9">
        <f ca="1">ABS(IF(IFERROR(VLOOKUP(B248,[3]TDSheet!$A$7:$K$320,13,0),0)&gt;0,0,IFERROR(VLOOKUP(B248,[3]TDSheet!$A$7:$K$320,13,0),0)))/1000</f>
        <v>0</v>
      </c>
      <c r="T248" s="9">
        <v>0</v>
      </c>
      <c r="U248" s="9">
        <f ca="1">ABS(IF(IFERROR(VLOOKUP(B248,[3]TDSheet!$A$1495:$K$1749,13,0),0)&gt;0,0,IFERROR(VLOOKUP(B248,[3]TDSheet!$A$1495:$K$1749,13,0),0)))/1000</f>
        <v>0</v>
      </c>
      <c r="V248" s="9">
        <f ca="1">ABS(IF(IFERROR(VLOOKUP(B248,[3]TDSheet!$A$1019:$K$1493,13,0),0)&gt;0,0,IFERROR(VLOOKUP(B248,[3]TDSheet!$A$1019:$K$1493,13,0),0)))/1000</f>
        <v>0</v>
      </c>
      <c r="W248" s="9">
        <f ca="1">ABS(IF(IFERROR(VLOOKUP(B248,[3]TDSheet!$A$597:$K$1017,13,0),0)&gt;0,0,IFERROR(VLOOKUP(B248,[3]TDSheet!$A$597:$K$1017,13,0),0)))/1000</f>
        <v>0</v>
      </c>
      <c r="X248" s="10">
        <v>21.04</v>
      </c>
      <c r="Y248" s="10">
        <v>0</v>
      </c>
      <c r="Z248" s="10">
        <v>0</v>
      </c>
      <c r="AA248" s="10">
        <v>1.58</v>
      </c>
      <c r="AB248" s="10">
        <v>1.65</v>
      </c>
      <c r="AC248" s="10">
        <v>2.13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0</v>
      </c>
      <c r="AL248" s="9">
        <v>0</v>
      </c>
      <c r="AM248" s="9">
        <v>0</v>
      </c>
      <c r="AN248" s="9">
        <f ca="1">IFERROR(VLOOKUP(B248,[4]TDSheet!$E$12:$AF$599,10,0)/1000,0)+IFERROR(VLOOKUP(B248,[5]TDSheet!$E$12:$N$404,10,0)/1000,0)</f>
        <v>68.94292999999999</v>
      </c>
      <c r="AO248" s="10">
        <v>0</v>
      </c>
      <c r="AP248" s="9">
        <f ca="1">IFERROR(VLOOKUP(B248,[4]TDSheet!$E$12:$AF$599,27,0),0)/1000+IFERROR(VLOOKUP(B248,[5]TDSheet!$E$12:$S$404,15,0),0)</f>
        <v>81.739429999999999</v>
      </c>
      <c r="AQ248" s="9">
        <f ca="1">ABS(IF(IFERROR(VLOOKUP(B248,[4]TDSheet!$E$12:$AF$599,28,0),0)&gt;0,0,IFERROR(VLOOKUP(B248,[4]TDSheet!$E$12:$AF$599,28,0),0)))/1000+ABS(IF(IFERROR(VLOOKUP(B248,[5]TDSheet!$E$12:$T$404,16,0),0)&gt;0,0,IFERROR(VLOOKUP(B248,[5]TDSheet!$E$12:$T$404,16,0),0)))/1000</f>
        <v>15.644780000000001</v>
      </c>
      <c r="AR248" s="10">
        <v>0</v>
      </c>
      <c r="AS248" s="9">
        <f ca="1">IFERROR(VLOOKUP(B248,[5]TDSheet!$E$12:$S$404,15,0),0)-IFERROR(VLOOKUP(B248,[5]TDSheet!$E$12:$S$404,11,0),0)</f>
        <v>0</v>
      </c>
      <c r="AT248" s="9">
        <f ca="1">IFERROR(VLOOKUP(B248,[4]TDSheet!$E$12:$AF$599,27,0),0)/1000-IFERROR(VLOOKUP(B248,[4]TDSheet!$E$12:$AF$599,11,0),0)/1000</f>
        <v>57.073149999999998</v>
      </c>
      <c r="AU248" s="1" t="str">
        <f ca="1">VLOOKUP(B248,'[6]Дома Народной'!$E$5:$E$586,1,0)</f>
        <v>Лыткина, 58</v>
      </c>
    </row>
    <row r="249" spans="1:47" s="1" customFormat="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9">
        <f ca="1">IFERROR(VLOOKUP($B249,[3]TDSheet!$A$322:$K$595,8,0),0)/1000</f>
        <v>54.700480000000006</v>
      </c>
      <c r="M249" s="9">
        <f ca="1">IFERROR(VLOOKUP($B249,[3]TDSheet!$A$7:$K$320,8,0),0)/1000</f>
        <v>0.70696000000000003</v>
      </c>
      <c r="N249" s="9">
        <v>0</v>
      </c>
      <c r="O249" s="9">
        <f ca="1">IFERROR(VLOOKUP($B249,[3]TDSheet!$A$1495:$K$1749,8,0),0)/1000</f>
        <v>51.069890000000001</v>
      </c>
      <c r="P249" s="9">
        <f ca="1">IFERROR(VLOOKUP($B249,[3]TDSheet!$A$1019:$K$1493,8,0),0)/1000</f>
        <v>8.8824400000000008</v>
      </c>
      <c r="Q249" s="9">
        <f ca="1">IFERROR(VLOOKUP($B249,[3]TDSheet!$A$597:$K$1017,8,0),0)/1000</f>
        <v>12.54344</v>
      </c>
      <c r="R249" s="9">
        <f ca="1">ABS(IF(IFERROR(VLOOKUP(B249,[3]TDSheet!$A$322:$K$595,13,0),0)&gt;0,0,IFERROR(VLOOKUP(B249,[3]TDSheet!$A$322:$K$595,13,0),0)))/1000</f>
        <v>0</v>
      </c>
      <c r="S249" s="9">
        <f ca="1">ABS(IF(IFERROR(VLOOKUP(B249,[3]TDSheet!$A$7:$K$320,13,0),0)&gt;0,0,IFERROR(VLOOKUP(B249,[3]TDSheet!$A$7:$K$320,13,0),0)))/1000</f>
        <v>0</v>
      </c>
      <c r="T249" s="9">
        <v>0</v>
      </c>
      <c r="U249" s="9">
        <f ca="1">ABS(IF(IFERROR(VLOOKUP(B249,[3]TDSheet!$A$1495:$K$1749,13,0),0)&gt;0,0,IFERROR(VLOOKUP(B249,[3]TDSheet!$A$1495:$K$1749,13,0),0)))/1000</f>
        <v>0</v>
      </c>
      <c r="V249" s="9">
        <f ca="1">ABS(IF(IFERROR(VLOOKUP(B249,[3]TDSheet!$A$1019:$K$1493,13,0),0)&gt;0,0,IFERROR(VLOOKUP(B249,[3]TDSheet!$A$1019:$K$1493,13,0),0)))/1000</f>
        <v>0</v>
      </c>
      <c r="W249" s="9">
        <f ca="1">ABS(IF(IFERROR(VLOOKUP(B249,[3]TDSheet!$A$597:$K$1017,13,0),0)&gt;0,0,IFERROR(VLOOKUP(B249,[3]TDSheet!$A$597:$K$1017,13,0),0)))/1000</f>
        <v>0</v>
      </c>
      <c r="X249" s="10">
        <v>24.54</v>
      </c>
      <c r="Y249" s="10">
        <v>0</v>
      </c>
      <c r="Z249" s="10">
        <v>0</v>
      </c>
      <c r="AA249" s="10">
        <v>2.4500000000000002</v>
      </c>
      <c r="AB249" s="10">
        <v>2.1800000000000002</v>
      </c>
      <c r="AC249" s="10">
        <v>2.9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f ca="1">IFERROR(VLOOKUP(B249,[4]TDSheet!$E$12:$AF$599,10,0)/1000,0)+IFERROR(VLOOKUP(B249,[5]TDSheet!$E$12:$N$404,10,0)/1000,0)</f>
        <v>13.630549999999999</v>
      </c>
      <c r="AO249" s="10">
        <v>0</v>
      </c>
      <c r="AP249" s="9">
        <f ca="1">IFERROR(VLOOKUP(B249,[4]TDSheet!$E$12:$AF$599,27,0),0)/1000+IFERROR(VLOOKUP(B249,[5]TDSheet!$E$12:$S$404,15,0),0)</f>
        <v>442.42948000000001</v>
      </c>
      <c r="AQ249" s="9">
        <f ca="1">ABS(IF(IFERROR(VLOOKUP(B249,[4]TDSheet!$E$12:$AF$599,28,0),0)&gt;0,0,IFERROR(VLOOKUP(B249,[4]TDSheet!$E$12:$AF$599,28,0),0)))/1000+ABS(IF(IFERROR(VLOOKUP(B249,[5]TDSheet!$E$12:$T$404,16,0),0)&gt;0,0,IFERROR(VLOOKUP(B249,[5]TDSheet!$E$12:$T$404,16,0),0)))/1000</f>
        <v>45.648260000000001</v>
      </c>
      <c r="AR249" s="10">
        <v>0</v>
      </c>
      <c r="AS249" s="9">
        <f ca="1">IFERROR(VLOOKUP(B249,[5]TDSheet!$E$12:$S$404,15,0),0)-IFERROR(VLOOKUP(B249,[5]TDSheet!$E$12:$S$404,11,0),0)</f>
        <v>0</v>
      </c>
      <c r="AT249" s="9">
        <f ca="1">IFERROR(VLOOKUP(B249,[4]TDSheet!$E$12:$AF$599,27,0),0)/1000-IFERROR(VLOOKUP(B249,[4]TDSheet!$E$12:$AF$599,11,0),0)/1000</f>
        <v>22.008789999999998</v>
      </c>
      <c r="AU249" s="1" t="str">
        <f ca="1">VLOOKUP(B249,'[6]Дома Народной'!$E$5:$E$586,1,0)</f>
        <v>Лыткина, 60</v>
      </c>
    </row>
    <row r="250" spans="1:47" s="1" customFormat="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9">
        <f ca="1">IFERROR(VLOOKUP($B250,[3]TDSheet!$A$322:$K$595,8,0),0)/1000</f>
        <v>96.973839999999996</v>
      </c>
      <c r="M250" s="9">
        <f ca="1">IFERROR(VLOOKUP($B250,[3]TDSheet!$A$7:$K$320,8,0),0)/1000</f>
        <v>0.23794999999999999</v>
      </c>
      <c r="N250" s="9">
        <v>0</v>
      </c>
      <c r="O250" s="9">
        <f ca="1">IFERROR(VLOOKUP($B250,[3]TDSheet!$A$1495:$K$1749,8,0),0)/1000</f>
        <v>85.188589999999991</v>
      </c>
      <c r="P250" s="9">
        <f ca="1">IFERROR(VLOOKUP($B250,[3]TDSheet!$A$1019:$K$1493,8,0),0)/1000</f>
        <v>7.4465200000000005</v>
      </c>
      <c r="Q250" s="9">
        <f ca="1">IFERROR(VLOOKUP($B250,[3]TDSheet!$A$597:$K$1017,8,0),0)/1000</f>
        <v>11.35769</v>
      </c>
      <c r="R250" s="9">
        <f ca="1">ABS(IF(IFERROR(VLOOKUP(B250,[3]TDSheet!$A$322:$K$595,13,0),0)&gt;0,0,IFERROR(VLOOKUP(B250,[3]TDSheet!$A$322:$K$595,13,0),0)))/1000</f>
        <v>0</v>
      </c>
      <c r="S250" s="9">
        <f ca="1">ABS(IF(IFERROR(VLOOKUP(B250,[3]TDSheet!$A$7:$K$320,13,0),0)&gt;0,0,IFERROR(VLOOKUP(B250,[3]TDSheet!$A$7:$K$320,13,0),0)))/1000</f>
        <v>0</v>
      </c>
      <c r="T250" s="9">
        <v>0</v>
      </c>
      <c r="U250" s="9">
        <f ca="1">ABS(IF(IFERROR(VLOOKUP(B250,[3]TDSheet!$A$1495:$K$1749,13,0),0)&gt;0,0,IFERROR(VLOOKUP(B250,[3]TDSheet!$A$1495:$K$1749,13,0),0)))/1000</f>
        <v>0</v>
      </c>
      <c r="V250" s="9">
        <f ca="1">ABS(IF(IFERROR(VLOOKUP(B250,[3]TDSheet!$A$1019:$K$1493,13,0),0)&gt;0,0,IFERROR(VLOOKUP(B250,[3]TDSheet!$A$1019:$K$1493,13,0),0)))/1000</f>
        <v>0</v>
      </c>
      <c r="W250" s="9">
        <f ca="1">ABS(IF(IFERROR(VLOOKUP(B250,[3]TDSheet!$A$597:$K$1017,13,0),0)&gt;0,0,IFERROR(VLOOKUP(B250,[3]TDSheet!$A$597:$K$1017,13,0),0)))/1000</f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9">
        <v>0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f ca="1">IFERROR(VLOOKUP(B250,[4]TDSheet!$E$12:$AF$599,10,0)/1000,0)+IFERROR(VLOOKUP(B250,[5]TDSheet!$E$12:$N$404,10,0)/1000,0)</f>
        <v>38.30771</v>
      </c>
      <c r="AO250" s="10">
        <v>0</v>
      </c>
      <c r="AP250" s="9">
        <f ca="1">IFERROR(VLOOKUP(B250,[4]TDSheet!$E$12:$AF$599,27,0),0)/1000+IFERROR(VLOOKUP(B250,[5]TDSheet!$E$12:$S$404,15,0),0)</f>
        <v>59.510120000000001</v>
      </c>
      <c r="AQ250" s="9">
        <f ca="1">ABS(IF(IFERROR(VLOOKUP(B250,[4]TDSheet!$E$12:$AF$599,28,0),0)&gt;0,0,IFERROR(VLOOKUP(B250,[4]TDSheet!$E$12:$AF$599,28,0),0)))/1000+ABS(IF(IFERROR(VLOOKUP(B250,[5]TDSheet!$E$12:$T$404,16,0),0)&gt;0,0,IFERROR(VLOOKUP(B250,[5]TDSheet!$E$12:$T$404,16,0),0)))/1000</f>
        <v>68.075229999999991</v>
      </c>
      <c r="AR250" s="10">
        <v>0</v>
      </c>
      <c r="AS250" s="9">
        <f ca="1">IFERROR(VLOOKUP(B250,[5]TDSheet!$E$12:$S$404,15,0),0)-IFERROR(VLOOKUP(B250,[5]TDSheet!$E$12:$S$404,11,0),0)</f>
        <v>0</v>
      </c>
      <c r="AT250" s="9">
        <f ca="1">IFERROR(VLOOKUP(B250,[4]TDSheet!$E$12:$AF$599,27,0),0)/1000-IFERROR(VLOOKUP(B250,[4]TDSheet!$E$12:$AF$599,11,0),0)/1000</f>
        <v>54.197769999999998</v>
      </c>
      <c r="AU250" s="1" t="str">
        <f ca="1">VLOOKUP(B250,'[6]Дома Народной'!$E$5:$E$586,1,0)</f>
        <v>Лыткина, 62</v>
      </c>
    </row>
    <row r="251" spans="1:47" s="1" customFormat="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9">
        <f ca="1">IFERROR(VLOOKUP($B251,[3]TDSheet!$A$322:$K$595,8,0),0)/1000</f>
        <v>0</v>
      </c>
      <c r="M251" s="9">
        <f ca="1">IFERROR(VLOOKUP($B251,[3]TDSheet!$A$7:$K$320,8,0),0)/1000</f>
        <v>0.35567000000000004</v>
      </c>
      <c r="N251" s="9">
        <v>0</v>
      </c>
      <c r="O251" s="9">
        <f ca="1">IFERROR(VLOOKUP($B251,[3]TDSheet!$A$1495:$K$1749,8,0),0)/1000</f>
        <v>0</v>
      </c>
      <c r="P251" s="9">
        <f ca="1">IFERROR(VLOOKUP($B251,[3]TDSheet!$A$1019:$K$1493,8,0),0)/1000</f>
        <v>13.24728</v>
      </c>
      <c r="Q251" s="9">
        <f ca="1">IFERROR(VLOOKUP($B251,[3]TDSheet!$A$597:$K$1017,8,0),0)/1000</f>
        <v>15.86585</v>
      </c>
      <c r="R251" s="9">
        <f ca="1">ABS(IF(IFERROR(VLOOKUP(B251,[3]TDSheet!$A$322:$K$595,13,0),0)&gt;0,0,IFERROR(VLOOKUP(B251,[3]TDSheet!$A$322:$K$595,13,0),0)))/1000</f>
        <v>0</v>
      </c>
      <c r="S251" s="9">
        <f ca="1">ABS(IF(IFERROR(VLOOKUP(B251,[3]TDSheet!$A$7:$K$320,13,0),0)&gt;0,0,IFERROR(VLOOKUP(B251,[3]TDSheet!$A$7:$K$320,13,0),0)))/1000</f>
        <v>0</v>
      </c>
      <c r="T251" s="9">
        <v>0</v>
      </c>
      <c r="U251" s="9">
        <f ca="1">ABS(IF(IFERROR(VLOOKUP(B251,[3]TDSheet!$A$1495:$K$1749,13,0),0)&gt;0,0,IFERROR(VLOOKUP(B251,[3]TDSheet!$A$1495:$K$1749,13,0),0)))/1000</f>
        <v>0</v>
      </c>
      <c r="V251" s="9">
        <f ca="1">ABS(IF(IFERROR(VLOOKUP(B251,[3]TDSheet!$A$1019:$K$1493,13,0),0)&gt;0,0,IFERROR(VLOOKUP(B251,[3]TDSheet!$A$1019:$K$1493,13,0),0)))/1000</f>
        <v>0</v>
      </c>
      <c r="W251" s="9">
        <f ca="1">ABS(IF(IFERROR(VLOOKUP(B251,[3]TDSheet!$A$597:$K$1017,13,0),0)&gt;0,0,IFERROR(VLOOKUP(B251,[3]TDSheet!$A$597:$K$1017,13,0),0)))/1000</f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4.6399999999999997</v>
      </c>
      <c r="AC251" s="10">
        <v>7.37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f ca="1">IFERROR(VLOOKUP(B251,[4]TDSheet!$E$12:$AF$599,10,0)/1000,0)+IFERROR(VLOOKUP(B251,[5]TDSheet!$E$12:$N$404,10,0)/1000,0)</f>
        <v>58.549590000000002</v>
      </c>
      <c r="AO251" s="10">
        <v>0</v>
      </c>
      <c r="AP251" s="9">
        <f ca="1">IFERROR(VLOOKUP(B251,[4]TDSheet!$E$12:$AF$599,27,0),0)/1000+IFERROR(VLOOKUP(B251,[5]TDSheet!$E$12:$S$404,15,0),0)</f>
        <v>1548.6984199999999</v>
      </c>
      <c r="AQ251" s="9">
        <f ca="1">ABS(IF(IFERROR(VLOOKUP(B251,[4]TDSheet!$E$12:$AF$599,28,0),0)&gt;0,0,IFERROR(VLOOKUP(B251,[4]TDSheet!$E$12:$AF$599,28,0),0)))/1000+ABS(IF(IFERROR(VLOOKUP(B251,[5]TDSheet!$E$12:$T$404,16,0),0)&gt;0,0,IFERROR(VLOOKUP(B251,[5]TDSheet!$E$12:$T$404,16,0),0)))/1000</f>
        <v>17.926629999999999</v>
      </c>
      <c r="AR251" s="10">
        <v>0</v>
      </c>
      <c r="AS251" s="9">
        <f ca="1">IFERROR(VLOOKUP(B251,[5]TDSheet!$E$12:$S$404,15,0),0)-IFERROR(VLOOKUP(B251,[5]TDSheet!$E$12:$S$404,11,0),0)</f>
        <v>0</v>
      </c>
      <c r="AT251" s="9">
        <f ca="1">IFERROR(VLOOKUP(B251,[4]TDSheet!$E$12:$AF$599,27,0),0)/1000-IFERROR(VLOOKUP(B251,[4]TDSheet!$E$12:$AF$599,11,0),0)/1000</f>
        <v>43.036949999999997</v>
      </c>
      <c r="AU251" s="1" t="str">
        <f ca="1">VLOOKUP(B251,'[6]Дома Народной'!$E$5:$E$586,1,0)</f>
        <v>Лыткина, 7</v>
      </c>
    </row>
    <row r="252" spans="1:47" s="1" customFormat="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9">
        <f ca="1">IFERROR(VLOOKUP($B252,[3]TDSheet!$A$322:$K$595,8,0),0)/1000</f>
        <v>88.632080000000002</v>
      </c>
      <c r="M252" s="9">
        <f ca="1">IFERROR(VLOOKUP($B252,[3]TDSheet!$A$7:$K$320,8,0),0)/1000</f>
        <v>0.53198999999999996</v>
      </c>
      <c r="N252" s="9">
        <v>0</v>
      </c>
      <c r="O252" s="9">
        <f ca="1">IFERROR(VLOOKUP($B252,[3]TDSheet!$A$1495:$K$1749,8,0),0)/1000</f>
        <v>66.658580000000001</v>
      </c>
      <c r="P252" s="9">
        <f ca="1">IFERROR(VLOOKUP($B252,[3]TDSheet!$A$1019:$K$1493,8,0),0)/1000</f>
        <v>9.6331100000000003</v>
      </c>
      <c r="Q252" s="9">
        <f ca="1">IFERROR(VLOOKUP($B252,[3]TDSheet!$A$597:$K$1017,8,0),0)/1000</f>
        <v>13.052100000000001</v>
      </c>
      <c r="R252" s="9">
        <f ca="1">ABS(IF(IFERROR(VLOOKUP(B252,[3]TDSheet!$A$322:$K$595,13,0),0)&gt;0,0,IFERROR(VLOOKUP(B252,[3]TDSheet!$A$322:$K$595,13,0),0)))/1000</f>
        <v>0</v>
      </c>
      <c r="S252" s="9">
        <f ca="1">ABS(IF(IFERROR(VLOOKUP(B252,[3]TDSheet!$A$7:$K$320,13,0),0)&gt;0,0,IFERROR(VLOOKUP(B252,[3]TDSheet!$A$7:$K$320,13,0),0)))/1000</f>
        <v>0</v>
      </c>
      <c r="T252" s="9">
        <v>0</v>
      </c>
      <c r="U252" s="9">
        <f ca="1">ABS(IF(IFERROR(VLOOKUP(B252,[3]TDSheet!$A$1495:$K$1749,13,0),0)&gt;0,0,IFERROR(VLOOKUP(B252,[3]TDSheet!$A$1495:$K$1749,13,0),0)))/1000</f>
        <v>0</v>
      </c>
      <c r="V252" s="9">
        <f ca="1">ABS(IF(IFERROR(VLOOKUP(B252,[3]TDSheet!$A$1019:$K$1493,13,0),0)&gt;0,0,IFERROR(VLOOKUP(B252,[3]TDSheet!$A$1019:$K$1493,13,0),0)))/1000</f>
        <v>0</v>
      </c>
      <c r="W252" s="9">
        <f ca="1">ABS(IF(IFERROR(VLOOKUP(B252,[3]TDSheet!$A$597:$K$1017,13,0),0)&gt;0,0,IFERROR(VLOOKUP(B252,[3]TDSheet!$A$597:$K$1017,13,0),0)))/1000</f>
        <v>0</v>
      </c>
      <c r="X252" s="10">
        <v>67.069999999999993</v>
      </c>
      <c r="Y252" s="10">
        <v>0</v>
      </c>
      <c r="Z252" s="10">
        <v>0</v>
      </c>
      <c r="AA252" s="10">
        <v>21.48</v>
      </c>
      <c r="AB252" s="10">
        <v>9.08</v>
      </c>
      <c r="AC252" s="10">
        <v>13.52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0</v>
      </c>
      <c r="AL252" s="9">
        <v>0</v>
      </c>
      <c r="AM252" s="9">
        <v>0</v>
      </c>
      <c r="AN252" s="9">
        <f ca="1">IFERROR(VLOOKUP(B252,[4]TDSheet!$E$12:$AF$599,10,0)/1000,0)+IFERROR(VLOOKUP(B252,[5]TDSheet!$E$12:$N$404,10,0)/1000,0)</f>
        <v>56.171759999999992</v>
      </c>
      <c r="AO252" s="10">
        <v>0</v>
      </c>
      <c r="AP252" s="9">
        <f ca="1">IFERROR(VLOOKUP(B252,[4]TDSheet!$E$12:$AF$599,27,0),0)/1000+IFERROR(VLOOKUP(B252,[5]TDSheet!$E$12:$S$404,15,0),0)</f>
        <v>8442.67029</v>
      </c>
      <c r="AQ252" s="9">
        <f ca="1">ABS(IF(IFERROR(VLOOKUP(B252,[4]TDSheet!$E$12:$AF$599,28,0),0)&gt;0,0,IFERROR(VLOOKUP(B252,[4]TDSheet!$E$12:$AF$599,28,0),0)))/1000+ABS(IF(IFERROR(VLOOKUP(B252,[5]TDSheet!$E$12:$T$404,16,0),0)&gt;0,0,IFERROR(VLOOKUP(B252,[5]TDSheet!$E$12:$T$404,16,0),0)))/1000</f>
        <v>19.77224</v>
      </c>
      <c r="AR252" s="10">
        <v>0</v>
      </c>
      <c r="AS252" s="9">
        <f ca="1">IFERROR(VLOOKUP(B252,[5]TDSheet!$E$12:$S$404,15,0),0)-IFERROR(VLOOKUP(B252,[5]TDSheet!$E$12:$S$404,11,0),0)</f>
        <v>6959.0000000000009</v>
      </c>
      <c r="AT252" s="9">
        <f ca="1">IFERROR(VLOOKUP(B252,[4]TDSheet!$E$12:$AF$599,27,0),0)/1000-IFERROR(VLOOKUP(B252,[4]TDSheet!$E$12:$AF$599,11,0),0)/1000</f>
        <v>30.176989999999996</v>
      </c>
      <c r="AU252" s="1" t="str">
        <f ca="1">VLOOKUP(B252,'[6]Дома Народной'!$E$5:$E$586,1,0)</f>
        <v>Лыткина, 73/1</v>
      </c>
    </row>
    <row r="253" spans="1:47" s="1" customFormat="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9">
        <f ca="1">IFERROR(VLOOKUP($B253,[3]TDSheet!$A$322:$K$595,8,0),0)/1000</f>
        <v>90.055300000000003</v>
      </c>
      <c r="M253" s="9">
        <f ca="1">IFERROR(VLOOKUP($B253,[3]TDSheet!$A$7:$K$320,8,0),0)/1000</f>
        <v>0.19966999999999999</v>
      </c>
      <c r="N253" s="9">
        <v>0</v>
      </c>
      <c r="O253" s="9">
        <f ca="1">IFERROR(VLOOKUP($B253,[3]TDSheet!$A$1495:$K$1749,8,0),0)/1000</f>
        <v>69.850759999999994</v>
      </c>
      <c r="P253" s="9">
        <f ca="1">IFERROR(VLOOKUP($B253,[3]TDSheet!$A$1019:$K$1493,8,0),0)/1000</f>
        <v>11.32836</v>
      </c>
      <c r="Q253" s="9">
        <f ca="1">IFERROR(VLOOKUP($B253,[3]TDSheet!$A$597:$K$1017,8,0),0)/1000</f>
        <v>12.10262</v>
      </c>
      <c r="R253" s="9">
        <f ca="1">ABS(IF(IFERROR(VLOOKUP(B253,[3]TDSheet!$A$322:$K$595,13,0),0)&gt;0,0,IFERROR(VLOOKUP(B253,[3]TDSheet!$A$322:$K$595,13,0),0)))/1000</f>
        <v>0</v>
      </c>
      <c r="S253" s="9">
        <f ca="1">ABS(IF(IFERROR(VLOOKUP(B253,[3]TDSheet!$A$7:$K$320,13,0),0)&gt;0,0,IFERROR(VLOOKUP(B253,[3]TDSheet!$A$7:$K$320,13,0),0)))/1000</f>
        <v>0</v>
      </c>
      <c r="T253" s="9">
        <v>0</v>
      </c>
      <c r="U253" s="9">
        <f ca="1">ABS(IF(IFERROR(VLOOKUP(B253,[3]TDSheet!$A$1495:$K$1749,13,0),0)&gt;0,0,IFERROR(VLOOKUP(B253,[3]TDSheet!$A$1495:$K$1749,13,0),0)))/1000</f>
        <v>0</v>
      </c>
      <c r="V253" s="9">
        <f ca="1">ABS(IF(IFERROR(VLOOKUP(B253,[3]TDSheet!$A$1019:$K$1493,13,0),0)&gt;0,0,IFERROR(VLOOKUP(B253,[3]TDSheet!$A$1019:$K$1493,13,0),0)))/1000</f>
        <v>0</v>
      </c>
      <c r="W253" s="9">
        <f ca="1">ABS(IF(IFERROR(VLOOKUP(B253,[3]TDSheet!$A$597:$K$1017,13,0),0)&gt;0,0,IFERROR(VLOOKUP(B253,[3]TDSheet!$A$597:$K$1017,13,0),0)))/1000</f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9">
        <v>0</v>
      </c>
      <c r="AN253" s="9">
        <f ca="1">IFERROR(VLOOKUP(B253,[4]TDSheet!$E$12:$AF$599,10,0)/1000,0)+IFERROR(VLOOKUP(B253,[5]TDSheet!$E$12:$N$404,10,0)/1000,0)</f>
        <v>48.830370000000002</v>
      </c>
      <c r="AO253" s="10">
        <v>0</v>
      </c>
      <c r="AP253" s="9">
        <f ca="1">IFERROR(VLOOKUP(B253,[4]TDSheet!$E$12:$AF$599,27,0),0)/1000+IFERROR(VLOOKUP(B253,[5]TDSheet!$E$12:$S$404,15,0),0)</f>
        <v>8244.2832700000017</v>
      </c>
      <c r="AQ253" s="9">
        <f ca="1">ABS(IF(IFERROR(VLOOKUP(B253,[4]TDSheet!$E$12:$AF$599,28,0),0)&gt;0,0,IFERROR(VLOOKUP(B253,[4]TDSheet!$E$12:$AF$599,28,0),0)))/1000+ABS(IF(IFERROR(VLOOKUP(B253,[5]TDSheet!$E$12:$T$404,16,0),0)&gt;0,0,IFERROR(VLOOKUP(B253,[5]TDSheet!$E$12:$T$404,16,0),0)))/1000</f>
        <v>25.132930000000002</v>
      </c>
      <c r="AR253" s="10">
        <v>0</v>
      </c>
      <c r="AS253" s="9">
        <f ca="1">IFERROR(VLOOKUP(B253,[5]TDSheet!$E$12:$S$404,15,0),0)-IFERROR(VLOOKUP(B253,[5]TDSheet!$E$12:$S$404,11,0),0)</f>
        <v>6959.0000000000009</v>
      </c>
      <c r="AT253" s="9">
        <f ca="1">IFERROR(VLOOKUP(B253,[4]TDSheet!$E$12:$AF$599,27,0),0)/1000-IFERROR(VLOOKUP(B253,[4]TDSheet!$E$12:$AF$599,11,0),0)/1000</f>
        <v>29.589880000000001</v>
      </c>
      <c r="AU253" s="1" t="str">
        <f ca="1">VLOOKUP(B253,'[6]Дома Народной'!$E$5:$E$586,1,0)</f>
        <v>Лыткина, 73/2</v>
      </c>
    </row>
    <row r="254" spans="1:47" s="1" customFormat="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9">
        <f ca="1">IFERROR(VLOOKUP($B254,[3]TDSheet!$A$322:$K$595,8,0),0)/1000</f>
        <v>182.88421</v>
      </c>
      <c r="M254" s="9">
        <f ca="1">IFERROR(VLOOKUP($B254,[3]TDSheet!$A$7:$K$320,8,0),0)/1000</f>
        <v>0.49181999999999998</v>
      </c>
      <c r="N254" s="9">
        <v>0</v>
      </c>
      <c r="O254" s="9">
        <f ca="1">IFERROR(VLOOKUP($B254,[3]TDSheet!$A$1495:$K$1749,8,0),0)/1000</f>
        <v>92.441399999999987</v>
      </c>
      <c r="P254" s="9">
        <f ca="1">IFERROR(VLOOKUP($B254,[3]TDSheet!$A$1019:$K$1493,8,0),0)/1000</f>
        <v>20.753709999999998</v>
      </c>
      <c r="Q254" s="9">
        <f ca="1">IFERROR(VLOOKUP($B254,[3]TDSheet!$A$597:$K$1017,8,0),0)/1000</f>
        <v>29.773599999999998</v>
      </c>
      <c r="R254" s="9">
        <f ca="1">ABS(IF(IFERROR(VLOOKUP(B254,[3]TDSheet!$A$322:$K$595,13,0),0)&gt;0,0,IFERROR(VLOOKUP(B254,[3]TDSheet!$A$322:$K$595,13,0),0)))/1000</f>
        <v>0</v>
      </c>
      <c r="S254" s="9">
        <f ca="1">ABS(IF(IFERROR(VLOOKUP(B254,[3]TDSheet!$A$7:$K$320,13,0),0)&gt;0,0,IFERROR(VLOOKUP(B254,[3]TDSheet!$A$7:$K$320,13,0),0)))/1000</f>
        <v>0</v>
      </c>
      <c r="T254" s="9">
        <v>0</v>
      </c>
      <c r="U254" s="9">
        <f ca="1">ABS(IF(IFERROR(VLOOKUP(B254,[3]TDSheet!$A$1495:$K$1749,13,0),0)&gt;0,0,IFERROR(VLOOKUP(B254,[3]TDSheet!$A$1495:$K$1749,13,0),0)))/1000</f>
        <v>0</v>
      </c>
      <c r="V254" s="9">
        <f ca="1">ABS(IF(IFERROR(VLOOKUP(B254,[3]TDSheet!$A$1019:$K$1493,13,0),0)&gt;0,0,IFERROR(VLOOKUP(B254,[3]TDSheet!$A$1019:$K$1493,13,0),0)))/1000</f>
        <v>0</v>
      </c>
      <c r="W254" s="9">
        <f ca="1">ABS(IF(IFERROR(VLOOKUP(B254,[3]TDSheet!$A$597:$K$1017,13,0),0)&gt;0,0,IFERROR(VLOOKUP(B254,[3]TDSheet!$A$597:$K$1017,13,0),0)))/1000</f>
        <v>0</v>
      </c>
      <c r="X254" s="10">
        <v>24.29</v>
      </c>
      <c r="Y254" s="10">
        <v>0</v>
      </c>
      <c r="Z254" s="10">
        <v>0</v>
      </c>
      <c r="AA254" s="10">
        <v>14.48</v>
      </c>
      <c r="AB254" s="10">
        <v>3.27</v>
      </c>
      <c r="AC254" s="10">
        <v>5.88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f ca="1">IFERROR(VLOOKUP(B254,[4]TDSheet!$E$12:$AF$599,10,0)/1000,0)+IFERROR(VLOOKUP(B254,[5]TDSheet!$E$12:$N$404,10,0)/1000,0)</f>
        <v>80.234180000000009</v>
      </c>
      <c r="AO254" s="10">
        <v>0</v>
      </c>
      <c r="AP254" s="9">
        <f ca="1">IFERROR(VLOOKUP(B254,[4]TDSheet!$E$12:$AF$599,27,0),0)/1000+IFERROR(VLOOKUP(B254,[5]TDSheet!$E$12:$S$404,15,0),0)</f>
        <v>9606.308939999999</v>
      </c>
      <c r="AQ254" s="9">
        <f ca="1">ABS(IF(IFERROR(VLOOKUP(B254,[4]TDSheet!$E$12:$AF$599,28,0),0)&gt;0,0,IFERROR(VLOOKUP(B254,[4]TDSheet!$E$12:$AF$599,28,0),0)))/1000+ABS(IF(IFERROR(VLOOKUP(B254,[5]TDSheet!$E$12:$T$404,16,0),0)&gt;0,0,IFERROR(VLOOKUP(B254,[5]TDSheet!$E$12:$T$404,16,0),0)))/1000</f>
        <v>87.950850000000003</v>
      </c>
      <c r="AR254" s="10">
        <v>0</v>
      </c>
      <c r="AS254" s="9">
        <f ca="1">IFERROR(VLOOKUP(B254,[5]TDSheet!$E$12:$S$404,15,0),0)-IFERROR(VLOOKUP(B254,[5]TDSheet!$E$12:$S$404,11,0),0)</f>
        <v>7428</v>
      </c>
      <c r="AT254" s="9">
        <f ca="1">IFERROR(VLOOKUP(B254,[4]TDSheet!$E$12:$AF$599,27,0),0)/1000-IFERROR(VLOOKUP(B254,[4]TDSheet!$E$12:$AF$599,11,0),0)/1000</f>
        <v>73.920249999999996</v>
      </c>
      <c r="AU254" s="1" t="str">
        <f ca="1">VLOOKUP(B254,'[6]Дома Народной'!$E$5:$E$586,1,0)</f>
        <v>Лыткина, 76</v>
      </c>
    </row>
    <row r="255" spans="1:47" s="1" customFormat="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9">
        <f ca="1">IFERROR(VLOOKUP($B255,[3]TDSheet!$A$322:$K$595,8,0),0)/1000</f>
        <v>154.74932000000001</v>
      </c>
      <c r="M255" s="9">
        <f ca="1">IFERROR(VLOOKUP($B255,[3]TDSheet!$A$7:$K$320,8,0),0)/1000</f>
        <v>0.35822000000000004</v>
      </c>
      <c r="N255" s="9">
        <v>0</v>
      </c>
      <c r="O255" s="9">
        <f ca="1">IFERROR(VLOOKUP($B255,[3]TDSheet!$A$1495:$K$1749,8,0),0)/1000</f>
        <v>113.16697000000001</v>
      </c>
      <c r="P255" s="9">
        <f ca="1">IFERROR(VLOOKUP($B255,[3]TDSheet!$A$1019:$K$1493,8,0),0)/1000</f>
        <v>11.95917</v>
      </c>
      <c r="Q255" s="9">
        <f ca="1">IFERROR(VLOOKUP($B255,[3]TDSheet!$A$597:$K$1017,8,0),0)/1000</f>
        <v>19.37584</v>
      </c>
      <c r="R255" s="9">
        <f ca="1">ABS(IF(IFERROR(VLOOKUP(B255,[3]TDSheet!$A$322:$K$595,13,0),0)&gt;0,0,IFERROR(VLOOKUP(B255,[3]TDSheet!$A$322:$K$595,13,0),0)))/1000</f>
        <v>0</v>
      </c>
      <c r="S255" s="9">
        <f ca="1">ABS(IF(IFERROR(VLOOKUP(B255,[3]TDSheet!$A$7:$K$320,13,0),0)&gt;0,0,IFERROR(VLOOKUP(B255,[3]TDSheet!$A$7:$K$320,13,0),0)))/1000</f>
        <v>0</v>
      </c>
      <c r="T255" s="9">
        <v>0</v>
      </c>
      <c r="U255" s="9">
        <f ca="1">ABS(IF(IFERROR(VLOOKUP(B255,[3]TDSheet!$A$1495:$K$1749,13,0),0)&gt;0,0,IFERROR(VLOOKUP(B255,[3]TDSheet!$A$1495:$K$1749,13,0),0)))/1000</f>
        <v>0</v>
      </c>
      <c r="V255" s="9">
        <f ca="1">ABS(IF(IFERROR(VLOOKUP(B255,[3]TDSheet!$A$1019:$K$1493,13,0),0)&gt;0,0,IFERROR(VLOOKUP(B255,[3]TDSheet!$A$1019:$K$1493,13,0),0)))/1000</f>
        <v>0</v>
      </c>
      <c r="W255" s="9">
        <f ca="1">ABS(IF(IFERROR(VLOOKUP(B255,[3]TDSheet!$A$597:$K$1017,13,0),0)&gt;0,0,IFERROR(VLOOKUP(B255,[3]TDSheet!$A$597:$K$1017,13,0),0)))/1000</f>
        <v>0</v>
      </c>
      <c r="X255" s="10">
        <v>103.75</v>
      </c>
      <c r="Y255" s="10">
        <v>0</v>
      </c>
      <c r="Z255" s="10">
        <v>0</v>
      </c>
      <c r="AA255" s="10">
        <v>41.9</v>
      </c>
      <c r="AB255" s="10">
        <v>9.27</v>
      </c>
      <c r="AC255" s="10">
        <v>16.7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f ca="1">IFERROR(VLOOKUP(B255,[4]TDSheet!$E$12:$AF$599,10,0)/1000,0)+IFERROR(VLOOKUP(B255,[5]TDSheet!$E$12:$N$404,10,0)/1000,0)</f>
        <v>99.089230000000015</v>
      </c>
      <c r="AO255" s="10">
        <v>0</v>
      </c>
      <c r="AP255" s="9">
        <f ca="1">IFERROR(VLOOKUP(B255,[4]TDSheet!$E$12:$AF$599,27,0),0)/1000+IFERROR(VLOOKUP(B255,[5]TDSheet!$E$12:$S$404,15,0),0)</f>
        <v>2739.3869199999999</v>
      </c>
      <c r="AQ255" s="9">
        <f ca="1">ABS(IF(IFERROR(VLOOKUP(B255,[4]TDSheet!$E$12:$AF$599,28,0),0)&gt;0,0,IFERROR(VLOOKUP(B255,[4]TDSheet!$E$12:$AF$599,28,0),0)))/1000+ABS(IF(IFERROR(VLOOKUP(B255,[5]TDSheet!$E$12:$T$404,16,0),0)&gt;0,0,IFERROR(VLOOKUP(B255,[5]TDSheet!$E$12:$T$404,16,0),0)))/1000</f>
        <v>36.667970000000004</v>
      </c>
      <c r="AR255" s="10">
        <v>0</v>
      </c>
      <c r="AS255" s="9">
        <f ca="1">IFERROR(VLOOKUP(B255,[5]TDSheet!$E$12:$S$404,15,0),0)-IFERROR(VLOOKUP(B255,[5]TDSheet!$E$12:$S$404,11,0),0)</f>
        <v>0</v>
      </c>
      <c r="AT255" s="9">
        <f ca="1">IFERROR(VLOOKUP(B255,[4]TDSheet!$E$12:$AF$599,27,0),0)/1000-IFERROR(VLOOKUP(B255,[4]TDSheet!$E$12:$AF$599,11,0),0)/1000</f>
        <v>62.521370000000005</v>
      </c>
      <c r="AU255" s="1" t="str">
        <f ca="1">VLOOKUP(B255,'[6]Дома Народной'!$E$5:$E$586,1,0)</f>
        <v>Лыткина, 77</v>
      </c>
    </row>
    <row r="256" spans="1:47" s="1" customFormat="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9">
        <f ca="1">IFERROR(VLOOKUP($B256,[3]TDSheet!$A$322:$K$595,8,0),0)/1000</f>
        <v>102.42909</v>
      </c>
      <c r="M256" s="9">
        <f ca="1">IFERROR(VLOOKUP($B256,[3]TDSheet!$A$7:$K$320,8,0),0)/1000</f>
        <v>0.71301999999999999</v>
      </c>
      <c r="N256" s="9">
        <v>0</v>
      </c>
      <c r="O256" s="9">
        <f ca="1">IFERROR(VLOOKUP($B256,[3]TDSheet!$A$1495:$K$1749,8,0),0)/1000</f>
        <v>97.487610000000004</v>
      </c>
      <c r="P256" s="9">
        <f ca="1">IFERROR(VLOOKUP($B256,[3]TDSheet!$A$1019:$K$1493,8,0),0)/1000</f>
        <v>11.8727</v>
      </c>
      <c r="Q256" s="9">
        <f ca="1">IFERROR(VLOOKUP($B256,[3]TDSheet!$A$597:$K$1017,8,0),0)/1000</f>
        <v>19.278110000000002</v>
      </c>
      <c r="R256" s="9">
        <f ca="1">ABS(IF(IFERROR(VLOOKUP(B256,[3]TDSheet!$A$322:$K$595,13,0),0)&gt;0,0,IFERROR(VLOOKUP(B256,[3]TDSheet!$A$322:$K$595,13,0),0)))/1000</f>
        <v>0</v>
      </c>
      <c r="S256" s="9">
        <f ca="1">ABS(IF(IFERROR(VLOOKUP(B256,[3]TDSheet!$A$7:$K$320,13,0),0)&gt;0,0,IFERROR(VLOOKUP(B256,[3]TDSheet!$A$7:$K$320,13,0),0)))/1000</f>
        <v>0</v>
      </c>
      <c r="T256" s="9">
        <v>0</v>
      </c>
      <c r="U256" s="9">
        <f ca="1">ABS(IF(IFERROR(VLOOKUP(B256,[3]TDSheet!$A$1495:$K$1749,13,0),0)&gt;0,0,IFERROR(VLOOKUP(B256,[3]TDSheet!$A$1495:$K$1749,13,0),0)))/1000</f>
        <v>0</v>
      </c>
      <c r="V256" s="9">
        <f ca="1">ABS(IF(IFERROR(VLOOKUP(B256,[3]TDSheet!$A$1019:$K$1493,13,0),0)&gt;0,0,IFERROR(VLOOKUP(B256,[3]TDSheet!$A$1019:$K$1493,13,0),0)))/1000</f>
        <v>0</v>
      </c>
      <c r="W256" s="9">
        <f ca="1">ABS(IF(IFERROR(VLOOKUP(B256,[3]TDSheet!$A$597:$K$1017,13,0),0)&gt;0,0,IFERROR(VLOOKUP(B256,[3]TDSheet!$A$597:$K$1017,13,0),0)))/1000</f>
        <v>0</v>
      </c>
      <c r="X256" s="10">
        <v>57.94</v>
      </c>
      <c r="Y256" s="10">
        <v>0</v>
      </c>
      <c r="Z256" s="10">
        <v>0</v>
      </c>
      <c r="AA256" s="10">
        <v>26.71</v>
      </c>
      <c r="AB256" s="10">
        <v>5.9</v>
      </c>
      <c r="AC256" s="10">
        <v>10.63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f ca="1">IFERROR(VLOOKUP(B256,[4]TDSheet!$E$12:$AF$599,10,0)/1000,0)+IFERROR(VLOOKUP(B256,[5]TDSheet!$E$12:$N$404,10,0)/1000,0)</f>
        <v>30.496040000000001</v>
      </c>
      <c r="AO256" s="10">
        <v>0</v>
      </c>
      <c r="AP256" s="9">
        <f ca="1">IFERROR(VLOOKUP(B256,[4]TDSheet!$E$12:$AF$599,27,0),0)/1000+IFERROR(VLOOKUP(B256,[5]TDSheet!$E$12:$S$404,15,0),0)</f>
        <v>8371.96515</v>
      </c>
      <c r="AQ256" s="9">
        <f ca="1">ABS(IF(IFERROR(VLOOKUP(B256,[4]TDSheet!$E$12:$AF$599,28,0),0)&gt;0,0,IFERROR(VLOOKUP(B256,[4]TDSheet!$E$12:$AF$599,28,0),0)))/1000+ABS(IF(IFERROR(VLOOKUP(B256,[5]TDSheet!$E$12:$T$404,16,0),0)&gt;0,0,IFERROR(VLOOKUP(B256,[5]TDSheet!$E$12:$T$404,16,0),0)))/1000</f>
        <v>40.461929999999995</v>
      </c>
      <c r="AR256" s="10">
        <v>0</v>
      </c>
      <c r="AS256" s="9">
        <f ca="1">IFERROR(VLOOKUP(B256,[5]TDSheet!$E$12:$S$404,15,0),0)-IFERROR(VLOOKUP(B256,[5]TDSheet!$E$12:$S$404,11,0),0)</f>
        <v>7382</v>
      </c>
      <c r="AT256" s="9">
        <f ca="1">IFERROR(VLOOKUP(B256,[4]TDSheet!$E$12:$AF$599,27,0),0)/1000-IFERROR(VLOOKUP(B256,[4]TDSheet!$E$12:$AF$599,11,0),0)/1000</f>
        <v>28.915030000000002</v>
      </c>
      <c r="AU256" s="1" t="str">
        <f ca="1">VLOOKUP(B256,'[6]Дома Народной'!$E$5:$E$586,1,0)</f>
        <v>Лыткина, 81</v>
      </c>
    </row>
    <row r="257" spans="1:47" s="1" customFormat="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9">
        <f ca="1">IFERROR(VLOOKUP($B257,[3]TDSheet!$A$322:$K$595,8,0),0)/1000</f>
        <v>102.93233000000001</v>
      </c>
      <c r="M257" s="9">
        <f ca="1">IFERROR(VLOOKUP($B257,[3]TDSheet!$A$7:$K$320,8,0),0)/1000</f>
        <v>0.35560000000000003</v>
      </c>
      <c r="N257" s="9">
        <v>0</v>
      </c>
      <c r="O257" s="9">
        <f ca="1">IFERROR(VLOOKUP($B257,[3]TDSheet!$A$1495:$K$1749,8,0),0)/1000</f>
        <v>166.09640999999999</v>
      </c>
      <c r="P257" s="9">
        <f ca="1">IFERROR(VLOOKUP($B257,[3]TDSheet!$A$1019:$K$1493,8,0),0)/1000</f>
        <v>14.736379999999999</v>
      </c>
      <c r="Q257" s="9">
        <f ca="1">IFERROR(VLOOKUP($B257,[3]TDSheet!$A$597:$K$1017,8,0),0)/1000</f>
        <v>14.981249999999999</v>
      </c>
      <c r="R257" s="9">
        <f ca="1">ABS(IF(IFERROR(VLOOKUP(B257,[3]TDSheet!$A$322:$K$595,13,0),0)&gt;0,0,IFERROR(VLOOKUP(B257,[3]TDSheet!$A$322:$K$595,13,0),0)))/1000</f>
        <v>0</v>
      </c>
      <c r="S257" s="9">
        <f ca="1">ABS(IF(IFERROR(VLOOKUP(B257,[3]TDSheet!$A$7:$K$320,13,0),0)&gt;0,0,IFERROR(VLOOKUP(B257,[3]TDSheet!$A$7:$K$320,13,0),0)))/1000</f>
        <v>0</v>
      </c>
      <c r="T257" s="9">
        <v>0</v>
      </c>
      <c r="U257" s="9">
        <f ca="1">ABS(IF(IFERROR(VLOOKUP(B257,[3]TDSheet!$A$1495:$K$1749,13,0),0)&gt;0,0,IFERROR(VLOOKUP(B257,[3]TDSheet!$A$1495:$K$1749,13,0),0)))/1000</f>
        <v>0</v>
      </c>
      <c r="V257" s="9">
        <f ca="1">ABS(IF(IFERROR(VLOOKUP(B257,[3]TDSheet!$A$1019:$K$1493,13,0),0)&gt;0,0,IFERROR(VLOOKUP(B257,[3]TDSheet!$A$1019:$K$1493,13,0),0)))/1000</f>
        <v>0</v>
      </c>
      <c r="W257" s="9">
        <f ca="1">ABS(IF(IFERROR(VLOOKUP(B257,[3]TDSheet!$A$597:$K$1017,13,0),0)&gt;0,0,IFERROR(VLOOKUP(B257,[3]TDSheet!$A$597:$K$1017,13,0),0)))/1000</f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10.27</v>
      </c>
      <c r="AC257" s="10">
        <v>11.85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f ca="1">IFERROR(VLOOKUP(B257,[4]TDSheet!$E$12:$AF$599,10,0)/1000,0)+IFERROR(VLOOKUP(B257,[5]TDSheet!$E$12:$N$404,10,0)/1000,0)</f>
        <v>35.866109999999999</v>
      </c>
      <c r="AO257" s="10">
        <v>0</v>
      </c>
      <c r="AP257" s="9">
        <f ca="1">IFERROR(VLOOKUP(B257,[4]TDSheet!$E$12:$AF$599,27,0),0)/1000+IFERROR(VLOOKUP(B257,[5]TDSheet!$E$12:$S$404,15,0),0)</f>
        <v>21907.266800000001</v>
      </c>
      <c r="AQ257" s="9">
        <f ca="1">ABS(IF(IFERROR(VLOOKUP(B257,[4]TDSheet!$E$12:$AF$599,28,0),0)&gt;0,0,IFERROR(VLOOKUP(B257,[4]TDSheet!$E$12:$AF$599,28,0),0)))/1000+ABS(IF(IFERROR(VLOOKUP(B257,[5]TDSheet!$E$12:$T$404,16,0),0)&gt;0,0,IFERROR(VLOOKUP(B257,[5]TDSheet!$E$12:$T$404,16,0),0)))/1000</f>
        <v>44.762699999999995</v>
      </c>
      <c r="AR257" s="10">
        <v>0</v>
      </c>
      <c r="AS257" s="9">
        <f ca="1">IFERROR(VLOOKUP(B257,[5]TDSheet!$E$12:$S$404,15,0),0)-IFERROR(VLOOKUP(B257,[5]TDSheet!$E$12:$S$404,11,0),0)</f>
        <v>20745</v>
      </c>
      <c r="AT257" s="9">
        <f ca="1">IFERROR(VLOOKUP(B257,[4]TDSheet!$E$12:$AF$599,27,0),0)/1000-IFERROR(VLOOKUP(B257,[4]TDSheet!$E$12:$AF$599,11,0),0)/1000</f>
        <v>38.279730000000001</v>
      </c>
      <c r="AU257" s="1" t="str">
        <f ca="1">VLOOKUP(B257,'[6]Дома Народной'!$E$5:$E$586,1,0)</f>
        <v>Лыткина, 83</v>
      </c>
    </row>
    <row r="258" spans="1:47" s="1" customFormat="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9">
        <f ca="1">IFERROR(VLOOKUP($B258,[3]TDSheet!$A$322:$K$595,8,0),0)/1000</f>
        <v>82.97</v>
      </c>
      <c r="M258" s="9">
        <f ca="1">IFERROR(VLOOKUP($B258,[3]TDSheet!$A$7:$K$320,8,0),0)/1000</f>
        <v>0.44551999999999997</v>
      </c>
      <c r="N258" s="9">
        <v>0</v>
      </c>
      <c r="O258" s="9">
        <f ca="1">IFERROR(VLOOKUP($B258,[3]TDSheet!$A$1495:$K$1749,8,0),0)/1000</f>
        <v>75.04665</v>
      </c>
      <c r="P258" s="9">
        <f ca="1">IFERROR(VLOOKUP($B258,[3]TDSheet!$A$1019:$K$1493,8,0),0)/1000</f>
        <v>11.606170000000001</v>
      </c>
      <c r="Q258" s="9">
        <f ca="1">IFERROR(VLOOKUP($B258,[3]TDSheet!$A$597:$K$1017,8,0),0)/1000</f>
        <v>11.750680000000001</v>
      </c>
      <c r="R258" s="9">
        <f ca="1">ABS(IF(IFERROR(VLOOKUP(B258,[3]TDSheet!$A$322:$K$595,13,0),0)&gt;0,0,IFERROR(VLOOKUP(B258,[3]TDSheet!$A$322:$K$595,13,0),0)))/1000</f>
        <v>0</v>
      </c>
      <c r="S258" s="9">
        <f ca="1">ABS(IF(IFERROR(VLOOKUP(B258,[3]TDSheet!$A$7:$K$320,13,0),0)&gt;0,0,IFERROR(VLOOKUP(B258,[3]TDSheet!$A$7:$K$320,13,0),0)))/1000</f>
        <v>0</v>
      </c>
      <c r="T258" s="9">
        <v>0</v>
      </c>
      <c r="U258" s="9">
        <f ca="1">ABS(IF(IFERROR(VLOOKUP(B258,[3]TDSheet!$A$1495:$K$1749,13,0),0)&gt;0,0,IFERROR(VLOOKUP(B258,[3]TDSheet!$A$1495:$K$1749,13,0),0)))/1000</f>
        <v>0</v>
      </c>
      <c r="V258" s="9">
        <f ca="1">ABS(IF(IFERROR(VLOOKUP(B258,[3]TDSheet!$A$1019:$K$1493,13,0),0)&gt;0,0,IFERROR(VLOOKUP(B258,[3]TDSheet!$A$1019:$K$1493,13,0),0)))/1000</f>
        <v>0</v>
      </c>
      <c r="W258" s="9">
        <f ca="1">ABS(IF(IFERROR(VLOOKUP(B258,[3]TDSheet!$A$597:$K$1017,13,0),0)&gt;0,0,IFERROR(VLOOKUP(B258,[3]TDSheet!$A$597:$K$1017,13,0),0)))/1000</f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7.36</v>
      </c>
      <c r="AC258" s="10">
        <v>8.5</v>
      </c>
      <c r="AD258" s="9">
        <v>0</v>
      </c>
      <c r="AE258" s="9">
        <v>0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0</v>
      </c>
      <c r="AL258" s="9">
        <v>0</v>
      </c>
      <c r="AM258" s="9">
        <v>0</v>
      </c>
      <c r="AN258" s="9">
        <f ca="1">IFERROR(VLOOKUP(B258,[4]TDSheet!$E$12:$AF$599,10,0)/1000,0)+IFERROR(VLOOKUP(B258,[5]TDSheet!$E$12:$N$404,10,0)/1000,0)</f>
        <v>12.957929999999999</v>
      </c>
      <c r="AO258" s="10">
        <v>0</v>
      </c>
      <c r="AP258" s="9">
        <f ca="1">IFERROR(VLOOKUP(B258,[4]TDSheet!$E$12:$AF$599,27,0),0)/1000+IFERROR(VLOOKUP(B258,[5]TDSheet!$E$12:$S$404,15,0),0)</f>
        <v>8795.4490600000008</v>
      </c>
      <c r="AQ258" s="9">
        <f ca="1">ABS(IF(IFERROR(VLOOKUP(B258,[4]TDSheet!$E$12:$AF$599,28,0),0)&gt;0,0,IFERROR(VLOOKUP(B258,[4]TDSheet!$E$12:$AF$599,28,0),0)))/1000+ABS(IF(IFERROR(VLOOKUP(B258,[5]TDSheet!$E$12:$T$404,16,0),0)&gt;0,0,IFERROR(VLOOKUP(B258,[5]TDSheet!$E$12:$T$404,16,0),0)))/1000</f>
        <v>52.469830000000002</v>
      </c>
      <c r="AR258" s="10">
        <v>0</v>
      </c>
      <c r="AS258" s="9">
        <f ca="1">IFERROR(VLOOKUP(B258,[5]TDSheet!$E$12:$S$404,15,0),0)-IFERROR(VLOOKUP(B258,[5]TDSheet!$E$12:$S$404,11,0),0)</f>
        <v>8362.61</v>
      </c>
      <c r="AT258" s="9">
        <f ca="1">IFERROR(VLOOKUP(B258,[4]TDSheet!$E$12:$AF$599,27,0),0)/1000-IFERROR(VLOOKUP(B258,[4]TDSheet!$E$12:$AF$599,11,0),0)/1000</f>
        <v>33.471150000000002</v>
      </c>
      <c r="AU258" s="1" t="str">
        <f ca="1">VLOOKUP(B258,'[6]Дома Народной'!$E$5:$E$586,1,0)</f>
        <v>Лыткина, 85</v>
      </c>
    </row>
    <row r="259" spans="1:47" s="1" customFormat="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9">
        <f ca="1">IFERROR(VLOOKUP($B259,[3]TDSheet!$A$322:$K$595,8,0),0)/1000</f>
        <v>102.83342</v>
      </c>
      <c r="M259" s="9">
        <f ca="1">IFERROR(VLOOKUP($B259,[3]TDSheet!$A$7:$K$320,8,0),0)/1000</f>
        <v>0.35567000000000004</v>
      </c>
      <c r="N259" s="9">
        <v>0</v>
      </c>
      <c r="O259" s="9">
        <f ca="1">IFERROR(VLOOKUP($B259,[3]TDSheet!$A$1495:$K$1749,8,0),0)/1000</f>
        <v>147.16173999999998</v>
      </c>
      <c r="P259" s="9">
        <f ca="1">IFERROR(VLOOKUP($B259,[3]TDSheet!$A$1019:$K$1493,8,0),0)/1000</f>
        <v>11.84207</v>
      </c>
      <c r="Q259" s="9">
        <f ca="1">IFERROR(VLOOKUP($B259,[3]TDSheet!$A$597:$K$1017,8,0),0)/1000</f>
        <v>18.633189999999999</v>
      </c>
      <c r="R259" s="9">
        <f ca="1">ABS(IF(IFERROR(VLOOKUP(B259,[3]TDSheet!$A$322:$K$595,13,0),0)&gt;0,0,IFERROR(VLOOKUP(B259,[3]TDSheet!$A$322:$K$595,13,0),0)))/1000</f>
        <v>0</v>
      </c>
      <c r="S259" s="9">
        <f ca="1">ABS(IF(IFERROR(VLOOKUP(B259,[3]TDSheet!$A$7:$K$320,13,0),0)&gt;0,0,IFERROR(VLOOKUP(B259,[3]TDSheet!$A$7:$K$320,13,0),0)))/1000</f>
        <v>0</v>
      </c>
      <c r="T259" s="9">
        <v>0</v>
      </c>
      <c r="U259" s="9">
        <f ca="1">ABS(IF(IFERROR(VLOOKUP(B259,[3]TDSheet!$A$1495:$K$1749,13,0),0)&gt;0,0,IFERROR(VLOOKUP(B259,[3]TDSheet!$A$1495:$K$1749,13,0),0)))/1000</f>
        <v>0</v>
      </c>
      <c r="V259" s="9">
        <f ca="1">ABS(IF(IFERROR(VLOOKUP(B259,[3]TDSheet!$A$1019:$K$1493,13,0),0)&gt;0,0,IFERROR(VLOOKUP(B259,[3]TDSheet!$A$1019:$K$1493,13,0),0)))/1000</f>
        <v>0</v>
      </c>
      <c r="W259" s="9">
        <f ca="1">ABS(IF(IFERROR(VLOOKUP(B259,[3]TDSheet!$A$597:$K$1017,13,0),0)&gt;0,0,IFERROR(VLOOKUP(B259,[3]TDSheet!$A$597:$K$1017,13,0),0)))/1000</f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f ca="1">IFERROR(VLOOKUP(B259,[4]TDSheet!$E$12:$AF$599,10,0)/1000,0)+IFERROR(VLOOKUP(B259,[5]TDSheet!$E$12:$N$404,10,0)/1000,0)</f>
        <v>73.002720000000011</v>
      </c>
      <c r="AO259" s="10">
        <v>0</v>
      </c>
      <c r="AP259" s="9">
        <f ca="1">IFERROR(VLOOKUP(B259,[4]TDSheet!$E$12:$AF$599,27,0),0)/1000+IFERROR(VLOOKUP(B259,[5]TDSheet!$E$12:$S$404,15,0),0)</f>
        <v>2360.2728299999999</v>
      </c>
      <c r="AQ259" s="9">
        <f ca="1">ABS(IF(IFERROR(VLOOKUP(B259,[4]TDSheet!$E$12:$AF$599,28,0),0)&gt;0,0,IFERROR(VLOOKUP(B259,[4]TDSheet!$E$12:$AF$599,28,0),0)))/1000+ABS(IF(IFERROR(VLOOKUP(B259,[5]TDSheet!$E$12:$T$404,16,0),0)&gt;0,0,IFERROR(VLOOKUP(B259,[5]TDSheet!$E$12:$T$404,16,0),0)))/1000</f>
        <v>16.76285</v>
      </c>
      <c r="AR259" s="10">
        <v>0</v>
      </c>
      <c r="AS259" s="9">
        <f ca="1">IFERROR(VLOOKUP(B259,[5]TDSheet!$E$12:$S$404,15,0),0)-IFERROR(VLOOKUP(B259,[5]TDSheet!$E$12:$S$404,11,0),0)</f>
        <v>0</v>
      </c>
      <c r="AT259" s="9">
        <f ca="1">IFERROR(VLOOKUP(B259,[4]TDSheet!$E$12:$AF$599,27,0),0)/1000-IFERROR(VLOOKUP(B259,[4]TDSheet!$E$12:$AF$599,11,0),0)/1000</f>
        <v>41.847500000000004</v>
      </c>
      <c r="AU259" s="1" t="str">
        <f ca="1">VLOOKUP(B259,'[6]Дома Народной'!$E$5:$E$586,1,0)</f>
        <v>Лыткина, 9</v>
      </c>
    </row>
    <row r="260" spans="1:47" s="1" customFormat="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9">
        <f ca="1">IFERROR(VLOOKUP($B260,[3]TDSheet!$A$322:$K$595,8,0),0)/1000</f>
        <v>260.30714</v>
      </c>
      <c r="M260" s="9">
        <f ca="1">IFERROR(VLOOKUP($B260,[3]TDSheet!$A$7:$K$320,8,0),0)/1000</f>
        <v>1.0608599999999999</v>
      </c>
      <c r="N260" s="9">
        <v>0</v>
      </c>
      <c r="O260" s="9">
        <f ca="1">IFERROR(VLOOKUP($B260,[3]TDSheet!$A$1495:$K$1749,8,0),0)/1000</f>
        <v>145.21213</v>
      </c>
      <c r="P260" s="9">
        <f ca="1">IFERROR(VLOOKUP($B260,[3]TDSheet!$A$1019:$K$1493,8,0),0)/1000</f>
        <v>22.22748</v>
      </c>
      <c r="Q260" s="9">
        <f ca="1">IFERROR(VLOOKUP($B260,[3]TDSheet!$A$597:$K$1017,8,0),0)/1000</f>
        <v>37.043889999999998</v>
      </c>
      <c r="R260" s="9">
        <f ca="1">ABS(IF(IFERROR(VLOOKUP(B260,[3]TDSheet!$A$322:$K$595,13,0),0)&gt;0,0,IFERROR(VLOOKUP(B260,[3]TDSheet!$A$322:$K$595,13,0),0)))/1000</f>
        <v>0</v>
      </c>
      <c r="S260" s="9">
        <f ca="1">ABS(IF(IFERROR(VLOOKUP(B260,[3]TDSheet!$A$7:$K$320,13,0),0)&gt;0,0,IFERROR(VLOOKUP(B260,[3]TDSheet!$A$7:$K$320,13,0),0)))/1000</f>
        <v>0</v>
      </c>
      <c r="T260" s="9">
        <v>0</v>
      </c>
      <c r="U260" s="9">
        <f ca="1">ABS(IF(IFERROR(VLOOKUP(B260,[3]TDSheet!$A$1495:$K$1749,13,0),0)&gt;0,0,IFERROR(VLOOKUP(B260,[3]TDSheet!$A$1495:$K$1749,13,0),0)))/1000</f>
        <v>0</v>
      </c>
      <c r="V260" s="9">
        <f ca="1">ABS(IF(IFERROR(VLOOKUP(B260,[3]TDSheet!$A$1019:$K$1493,13,0),0)&gt;0,0,IFERROR(VLOOKUP(B260,[3]TDSheet!$A$1019:$K$1493,13,0),0)))/1000</f>
        <v>0</v>
      </c>
      <c r="W260" s="9">
        <f ca="1">ABS(IF(IFERROR(VLOOKUP(B260,[3]TDSheet!$A$597:$K$1017,13,0),0)&gt;0,0,IFERROR(VLOOKUP(B260,[3]TDSheet!$A$597:$K$1017,13,0),0)))/1000</f>
        <v>0</v>
      </c>
      <c r="X260" s="10">
        <v>216.41</v>
      </c>
      <c r="Y260" s="10">
        <v>0</v>
      </c>
      <c r="Z260" s="10">
        <v>0</v>
      </c>
      <c r="AA260" s="10">
        <v>59.35</v>
      </c>
      <c r="AB260" s="10">
        <v>12.99</v>
      </c>
      <c r="AC260" s="10">
        <v>23.52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f ca="1">IFERROR(VLOOKUP(B260,[4]TDSheet!$E$12:$AF$599,10,0)/1000,0)+IFERROR(VLOOKUP(B260,[5]TDSheet!$E$12:$N$404,10,0)/1000,0)</f>
        <v>517.57088999999996</v>
      </c>
      <c r="AO260" s="10">
        <v>0</v>
      </c>
      <c r="AP260" s="9">
        <f ca="1">IFERROR(VLOOKUP(B260,[4]TDSheet!$E$12:$AF$599,27,0),0)/1000+IFERROR(VLOOKUP(B260,[5]TDSheet!$E$12:$S$404,15,0),0)</f>
        <v>84603.942800000004</v>
      </c>
      <c r="AQ260" s="9">
        <f ca="1">ABS(IF(IFERROR(VLOOKUP(B260,[4]TDSheet!$E$12:$AF$599,28,0),0)&gt;0,0,IFERROR(VLOOKUP(B260,[4]TDSheet!$E$12:$AF$599,28,0),0)))/1000+ABS(IF(IFERROR(VLOOKUP(B260,[5]TDSheet!$E$12:$T$404,16,0),0)&gt;0,0,IFERROR(VLOOKUP(B260,[5]TDSheet!$E$12:$T$404,16,0),0)))/1000</f>
        <v>0</v>
      </c>
      <c r="AR260" s="10">
        <v>0</v>
      </c>
      <c r="AS260" s="9">
        <f ca="1">IFERROR(VLOOKUP(B260,[5]TDSheet!$E$12:$S$404,15,0),0)-IFERROR(VLOOKUP(B260,[5]TDSheet!$E$12:$S$404,11,0),0)</f>
        <v>61803.400000000009</v>
      </c>
      <c r="AT260" s="9">
        <f ca="1">IFERROR(VLOOKUP(B260,[4]TDSheet!$E$12:$AF$599,27,0),0)/1000-IFERROR(VLOOKUP(B260,[4]TDSheet!$E$12:$AF$599,11,0),0)/1000</f>
        <v>187.75400999999999</v>
      </c>
      <c r="AU260" s="1" t="str">
        <f ca="1">VLOOKUP(B260,'[6]Дома Народной'!$E$5:$E$586,1,0)</f>
        <v>Маяковского, 12</v>
      </c>
    </row>
    <row r="261" spans="1:47" s="1" customFormat="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9">
        <f ca="1">IFERROR(VLOOKUP($B261,[3]TDSheet!$A$322:$K$595,8,0),0)/1000</f>
        <v>211.28835999999998</v>
      </c>
      <c r="M261" s="9">
        <f ca="1">IFERROR(VLOOKUP($B261,[3]TDSheet!$A$7:$K$320,8,0),0)/1000</f>
        <v>1.18726</v>
      </c>
      <c r="N261" s="9">
        <v>0</v>
      </c>
      <c r="O261" s="9">
        <f ca="1">IFERROR(VLOOKUP($B261,[3]TDSheet!$A$1495:$K$1749,8,0),0)/1000</f>
        <v>149.12609</v>
      </c>
      <c r="P261" s="9">
        <f ca="1">IFERROR(VLOOKUP($B261,[3]TDSheet!$A$1019:$K$1493,8,0),0)/1000</f>
        <v>16.176559999999998</v>
      </c>
      <c r="Q261" s="9">
        <f ca="1">IFERROR(VLOOKUP($B261,[3]TDSheet!$A$597:$K$1017,8,0),0)/1000</f>
        <v>24.45872</v>
      </c>
      <c r="R261" s="9">
        <f ca="1">ABS(IF(IFERROR(VLOOKUP(B261,[3]TDSheet!$A$322:$K$595,13,0),0)&gt;0,0,IFERROR(VLOOKUP(B261,[3]TDSheet!$A$322:$K$595,13,0),0)))/1000</f>
        <v>0</v>
      </c>
      <c r="S261" s="9">
        <f ca="1">ABS(IF(IFERROR(VLOOKUP(B261,[3]TDSheet!$A$7:$K$320,13,0),0)&gt;0,0,IFERROR(VLOOKUP(B261,[3]TDSheet!$A$7:$K$320,13,0),0)))/1000</f>
        <v>0</v>
      </c>
      <c r="T261" s="9">
        <v>0</v>
      </c>
      <c r="U261" s="9">
        <f ca="1">ABS(IF(IFERROR(VLOOKUP(B261,[3]TDSheet!$A$1495:$K$1749,13,0),0)&gt;0,0,IFERROR(VLOOKUP(B261,[3]TDSheet!$A$1495:$K$1749,13,0),0)))/1000</f>
        <v>0</v>
      </c>
      <c r="V261" s="9">
        <f ca="1">ABS(IF(IFERROR(VLOOKUP(B261,[3]TDSheet!$A$1019:$K$1493,13,0),0)&gt;0,0,IFERROR(VLOOKUP(B261,[3]TDSheet!$A$1019:$K$1493,13,0),0)))/1000</f>
        <v>0</v>
      </c>
      <c r="W261" s="9">
        <f ca="1">ABS(IF(IFERROR(VLOOKUP(B261,[3]TDSheet!$A$597:$K$1017,13,0),0)&gt;0,0,IFERROR(VLOOKUP(B261,[3]TDSheet!$A$597:$K$1017,13,0),0)))/1000</f>
        <v>0</v>
      </c>
      <c r="X261" s="10">
        <v>97.69</v>
      </c>
      <c r="Y261" s="10">
        <v>0</v>
      </c>
      <c r="Z261" s="10">
        <v>0</v>
      </c>
      <c r="AA261" s="10">
        <v>29.56</v>
      </c>
      <c r="AB261" s="10">
        <v>6.61</v>
      </c>
      <c r="AC261" s="10">
        <v>11.9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f ca="1">IFERROR(VLOOKUP(B261,[4]TDSheet!$E$12:$AF$599,10,0)/1000,0)+IFERROR(VLOOKUP(B261,[5]TDSheet!$E$12:$N$404,10,0)/1000,0)</f>
        <v>170.13643999999999</v>
      </c>
      <c r="AO261" s="10">
        <v>0</v>
      </c>
      <c r="AP261" s="9">
        <f ca="1">IFERROR(VLOOKUP(B261,[4]TDSheet!$E$12:$AF$599,27,0),0)/1000+IFERROR(VLOOKUP(B261,[5]TDSheet!$E$12:$S$404,15,0),0)</f>
        <v>4563.2495399999998</v>
      </c>
      <c r="AQ261" s="9">
        <f ca="1">ABS(IF(IFERROR(VLOOKUP(B261,[4]TDSheet!$E$12:$AF$599,28,0),0)&gt;0,0,IFERROR(VLOOKUP(B261,[4]TDSheet!$E$12:$AF$599,28,0),0)))/1000+ABS(IF(IFERROR(VLOOKUP(B261,[5]TDSheet!$E$12:$T$404,16,0),0)&gt;0,0,IFERROR(VLOOKUP(B261,[5]TDSheet!$E$12:$T$404,16,0),0)))/1000</f>
        <v>31.333419999999997</v>
      </c>
      <c r="AR261" s="10">
        <v>0</v>
      </c>
      <c r="AS261" s="9">
        <f ca="1">IFERROR(VLOOKUP(B261,[5]TDSheet!$E$12:$S$404,15,0),0)-IFERROR(VLOOKUP(B261,[5]TDSheet!$E$12:$S$404,11,0),0)</f>
        <v>0</v>
      </c>
      <c r="AT261" s="9">
        <f ca="1">IFERROR(VLOOKUP(B261,[4]TDSheet!$E$12:$AF$599,27,0),0)/1000-IFERROR(VLOOKUP(B261,[4]TDSheet!$E$12:$AF$599,11,0),0)/1000</f>
        <v>102.01071999999999</v>
      </c>
      <c r="AU261" s="1" t="str">
        <f ca="1">VLOOKUP(B261,'[6]Дома Народной'!$E$5:$E$586,1,0)</f>
        <v>Маяковского, 17</v>
      </c>
    </row>
    <row r="262" spans="1:47" s="1" customFormat="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9">
        <f ca="1">IFERROR(VLOOKUP($B262,[3]TDSheet!$A$322:$K$595,8,0),0)/1000</f>
        <v>409.58090000000004</v>
      </c>
      <c r="M262" s="9">
        <f ca="1">IFERROR(VLOOKUP($B262,[3]TDSheet!$A$7:$K$320,8,0),0)/1000</f>
        <v>1.0608599999999999</v>
      </c>
      <c r="N262" s="9">
        <v>0</v>
      </c>
      <c r="O262" s="9">
        <f ca="1">IFERROR(VLOOKUP($B262,[3]TDSheet!$A$1495:$K$1749,8,0),0)/1000</f>
        <v>81.770939999999996</v>
      </c>
      <c r="P262" s="9">
        <f ca="1">IFERROR(VLOOKUP($B262,[3]TDSheet!$A$1019:$K$1493,8,0),0)/1000</f>
        <v>33.825319999999998</v>
      </c>
      <c r="Q262" s="9">
        <f ca="1">IFERROR(VLOOKUP($B262,[3]TDSheet!$A$597:$K$1017,8,0),0)/1000</f>
        <v>51.712910000000001</v>
      </c>
      <c r="R262" s="9">
        <f ca="1">ABS(IF(IFERROR(VLOOKUP(B262,[3]TDSheet!$A$322:$K$595,13,0),0)&gt;0,0,IFERROR(VLOOKUP(B262,[3]TDSheet!$A$322:$K$595,13,0),0)))/1000</f>
        <v>0</v>
      </c>
      <c r="S262" s="9">
        <f ca="1">ABS(IF(IFERROR(VLOOKUP(B262,[3]TDSheet!$A$7:$K$320,13,0),0)&gt;0,0,IFERROR(VLOOKUP(B262,[3]TDSheet!$A$7:$K$320,13,0),0)))/1000</f>
        <v>0</v>
      </c>
      <c r="T262" s="9">
        <v>0</v>
      </c>
      <c r="U262" s="9">
        <f ca="1">ABS(IF(IFERROR(VLOOKUP(B262,[3]TDSheet!$A$1495:$K$1749,13,0),0)&gt;0,0,IFERROR(VLOOKUP(B262,[3]TDSheet!$A$1495:$K$1749,13,0),0)))/1000</f>
        <v>0</v>
      </c>
      <c r="V262" s="9">
        <f ca="1">ABS(IF(IFERROR(VLOOKUP(B262,[3]TDSheet!$A$1019:$K$1493,13,0),0)&gt;0,0,IFERROR(VLOOKUP(B262,[3]TDSheet!$A$1019:$K$1493,13,0),0)))/1000</f>
        <v>0</v>
      </c>
      <c r="W262" s="9">
        <f ca="1">ABS(IF(IFERROR(VLOOKUP(B262,[3]TDSheet!$A$597:$K$1017,13,0),0)&gt;0,0,IFERROR(VLOOKUP(B262,[3]TDSheet!$A$597:$K$1017,13,0),0)))/1000</f>
        <v>0</v>
      </c>
      <c r="X262" s="10">
        <v>237.27</v>
      </c>
      <c r="Y262" s="10">
        <v>0</v>
      </c>
      <c r="Z262" s="10">
        <v>0</v>
      </c>
      <c r="AA262" s="10">
        <v>52.4</v>
      </c>
      <c r="AB262" s="10">
        <v>11.38</v>
      </c>
      <c r="AC262" s="10">
        <v>20.68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f ca="1">IFERROR(VLOOKUP(B262,[4]TDSheet!$E$12:$AF$599,10,0)/1000,0)+IFERROR(VLOOKUP(B262,[5]TDSheet!$E$12:$N$404,10,0)/1000,0)</f>
        <v>361.62656000000004</v>
      </c>
      <c r="AO262" s="10">
        <v>0</v>
      </c>
      <c r="AP262" s="9">
        <f ca="1">IFERROR(VLOOKUP(B262,[4]TDSheet!$E$12:$AF$599,27,0),0)/1000+IFERROR(VLOOKUP(B262,[5]TDSheet!$E$12:$S$404,15,0),0)</f>
        <v>11578.7171</v>
      </c>
      <c r="AQ262" s="9">
        <f ca="1">ABS(IF(IFERROR(VLOOKUP(B262,[4]TDSheet!$E$12:$AF$599,28,0),0)&gt;0,0,IFERROR(VLOOKUP(B262,[4]TDSheet!$E$12:$AF$599,28,0),0)))/1000+ABS(IF(IFERROR(VLOOKUP(B262,[5]TDSheet!$E$12:$T$404,16,0),0)&gt;0,0,IFERROR(VLOOKUP(B262,[5]TDSheet!$E$12:$T$404,16,0),0)))/1000</f>
        <v>0</v>
      </c>
      <c r="AR262" s="10">
        <v>0</v>
      </c>
      <c r="AS262" s="9">
        <f ca="1">IFERROR(VLOOKUP(B262,[5]TDSheet!$E$12:$S$404,15,0),0)-IFERROR(VLOOKUP(B262,[5]TDSheet!$E$12:$S$404,11,0),0)</f>
        <v>0</v>
      </c>
      <c r="AT262" s="9">
        <f ca="1">IFERROR(VLOOKUP(B262,[4]TDSheet!$E$12:$AF$599,27,0),0)/1000-IFERROR(VLOOKUP(B262,[4]TDSheet!$E$12:$AF$599,11,0),0)/1000</f>
        <v>220.40768000000003</v>
      </c>
      <c r="AU262" s="1" t="str">
        <f ca="1">VLOOKUP(B262,'[6]Дома Народной'!$E$5:$E$586,1,0)</f>
        <v>Маяковского, 19</v>
      </c>
    </row>
    <row r="263" spans="1:47" s="1" customFormat="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9">
        <f ca="1">IFERROR(VLOOKUP($B263,[3]TDSheet!$A$322:$K$595,8,0),0)/1000</f>
        <v>160.46449999999999</v>
      </c>
      <c r="M263" s="9">
        <f ca="1">IFERROR(VLOOKUP($B263,[3]TDSheet!$A$7:$K$320,8,0),0)/1000</f>
        <v>0.70696000000000003</v>
      </c>
      <c r="N263" s="9">
        <v>0</v>
      </c>
      <c r="O263" s="9">
        <f ca="1">IFERROR(VLOOKUP($B263,[3]TDSheet!$A$1495:$K$1749,8,0),0)/1000</f>
        <v>166.12548999999999</v>
      </c>
      <c r="P263" s="9">
        <f ca="1">IFERROR(VLOOKUP($B263,[3]TDSheet!$A$1019:$K$1493,8,0),0)/1000</f>
        <v>21.12913</v>
      </c>
      <c r="Q263" s="9">
        <f ca="1">IFERROR(VLOOKUP($B263,[3]TDSheet!$A$597:$K$1017,8,0),0)/1000</f>
        <v>34.454050000000002</v>
      </c>
      <c r="R263" s="9">
        <f ca="1">ABS(IF(IFERROR(VLOOKUP(B263,[3]TDSheet!$A$322:$K$595,13,0),0)&gt;0,0,IFERROR(VLOOKUP(B263,[3]TDSheet!$A$322:$K$595,13,0),0)))/1000</f>
        <v>0</v>
      </c>
      <c r="S263" s="9">
        <f ca="1">ABS(IF(IFERROR(VLOOKUP(B263,[3]TDSheet!$A$7:$K$320,13,0),0)&gt;0,0,IFERROR(VLOOKUP(B263,[3]TDSheet!$A$7:$K$320,13,0),0)))/1000</f>
        <v>0</v>
      </c>
      <c r="T263" s="9">
        <v>0</v>
      </c>
      <c r="U263" s="9">
        <f ca="1">ABS(IF(IFERROR(VLOOKUP(B263,[3]TDSheet!$A$1495:$K$1749,13,0),0)&gt;0,0,IFERROR(VLOOKUP(B263,[3]TDSheet!$A$1495:$K$1749,13,0),0)))/1000</f>
        <v>0</v>
      </c>
      <c r="V263" s="9">
        <f ca="1">ABS(IF(IFERROR(VLOOKUP(B263,[3]TDSheet!$A$1019:$K$1493,13,0),0)&gt;0,0,IFERROR(VLOOKUP(B263,[3]TDSheet!$A$1019:$K$1493,13,0),0)))/1000</f>
        <v>0</v>
      </c>
      <c r="W263" s="9">
        <f ca="1">ABS(IF(IFERROR(VLOOKUP(B263,[3]TDSheet!$A$597:$K$1017,13,0),0)&gt;0,0,IFERROR(VLOOKUP(B263,[3]TDSheet!$A$597:$K$1017,13,0),0)))/1000</f>
        <v>0</v>
      </c>
      <c r="X263" s="10">
        <v>70.930000000000007</v>
      </c>
      <c r="Y263" s="10">
        <v>0</v>
      </c>
      <c r="Z263" s="10">
        <v>0</v>
      </c>
      <c r="AA263" s="10">
        <v>28.24</v>
      </c>
      <c r="AB263" s="10">
        <v>6.27</v>
      </c>
      <c r="AC263" s="10">
        <v>11.3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f ca="1">IFERROR(VLOOKUP(B263,[4]TDSheet!$E$12:$AF$599,10,0)/1000,0)+IFERROR(VLOOKUP(B263,[5]TDSheet!$E$12:$N$404,10,0)/1000,0)</f>
        <v>127.96006</v>
      </c>
      <c r="AO263" s="10">
        <v>0</v>
      </c>
      <c r="AP263" s="9">
        <f ca="1">IFERROR(VLOOKUP(B263,[4]TDSheet!$E$12:$AF$599,27,0),0)/1000+IFERROR(VLOOKUP(B263,[5]TDSheet!$E$12:$S$404,15,0),0)</f>
        <v>3912.85878</v>
      </c>
      <c r="AQ263" s="9">
        <f ca="1">ABS(IF(IFERROR(VLOOKUP(B263,[4]TDSheet!$E$12:$AF$599,28,0),0)&gt;0,0,IFERROR(VLOOKUP(B263,[4]TDSheet!$E$12:$AF$599,28,0),0)))/1000+ABS(IF(IFERROR(VLOOKUP(B263,[5]TDSheet!$E$12:$T$404,16,0),0)&gt;0,0,IFERROR(VLOOKUP(B263,[5]TDSheet!$E$12:$T$404,16,0),0)))/1000</f>
        <v>19.564419999999998</v>
      </c>
      <c r="AR263" s="10">
        <v>0</v>
      </c>
      <c r="AS263" s="9">
        <f ca="1">IFERROR(VLOOKUP(B263,[5]TDSheet!$E$12:$S$404,15,0),0)-IFERROR(VLOOKUP(B263,[5]TDSheet!$E$12:$S$404,11,0),0)</f>
        <v>458.21000000000004</v>
      </c>
      <c r="AT263" s="9">
        <f ca="1">IFERROR(VLOOKUP(B263,[4]TDSheet!$E$12:$AF$599,27,0),0)/1000-IFERROR(VLOOKUP(B263,[4]TDSheet!$E$12:$AF$599,11,0),0)/1000</f>
        <v>74.735039999999998</v>
      </c>
      <c r="AU263" s="1" t="str">
        <f ca="1">VLOOKUP(B263,'[6]Дома Народной'!$E$5:$E$586,1,0)</f>
        <v>Маяковского, 35</v>
      </c>
    </row>
    <row r="264" spans="1:47" s="1" customFormat="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9">
        <f ca="1">IFERROR(VLOOKUP($B264,[3]TDSheet!$A$322:$K$595,8,0),0)/1000</f>
        <v>140.72754</v>
      </c>
      <c r="M264" s="9">
        <f ca="1">IFERROR(VLOOKUP($B264,[3]TDSheet!$A$7:$K$320,8,0),0)/1000</f>
        <v>0.70696000000000003</v>
      </c>
      <c r="N264" s="9">
        <v>0</v>
      </c>
      <c r="O264" s="9">
        <f ca="1">IFERROR(VLOOKUP($B264,[3]TDSheet!$A$1495:$K$1749,8,0),0)/1000</f>
        <v>153.59404999999998</v>
      </c>
      <c r="P264" s="9">
        <f ca="1">IFERROR(VLOOKUP($B264,[3]TDSheet!$A$1019:$K$1493,8,0),0)/1000</f>
        <v>17.411480000000001</v>
      </c>
      <c r="Q264" s="9">
        <f ca="1">IFERROR(VLOOKUP($B264,[3]TDSheet!$A$597:$K$1017,8,0),0)/1000</f>
        <v>28.336740000000002</v>
      </c>
      <c r="R264" s="9">
        <f ca="1">ABS(IF(IFERROR(VLOOKUP(B264,[3]TDSheet!$A$322:$K$595,13,0),0)&gt;0,0,IFERROR(VLOOKUP(B264,[3]TDSheet!$A$322:$K$595,13,0),0)))/1000</f>
        <v>0</v>
      </c>
      <c r="S264" s="9">
        <f ca="1">ABS(IF(IFERROR(VLOOKUP(B264,[3]TDSheet!$A$7:$K$320,13,0),0)&gt;0,0,IFERROR(VLOOKUP(B264,[3]TDSheet!$A$7:$K$320,13,0),0)))/1000</f>
        <v>0</v>
      </c>
      <c r="T264" s="9">
        <v>0</v>
      </c>
      <c r="U264" s="9">
        <f ca="1">ABS(IF(IFERROR(VLOOKUP(B264,[3]TDSheet!$A$1495:$K$1749,13,0),0)&gt;0,0,IFERROR(VLOOKUP(B264,[3]TDSheet!$A$1495:$K$1749,13,0),0)))/1000</f>
        <v>0</v>
      </c>
      <c r="V264" s="9">
        <f ca="1">ABS(IF(IFERROR(VLOOKUP(B264,[3]TDSheet!$A$1019:$K$1493,13,0),0)&gt;0,0,IFERROR(VLOOKUP(B264,[3]TDSheet!$A$1019:$K$1493,13,0),0)))/1000</f>
        <v>0</v>
      </c>
      <c r="W264" s="9">
        <f ca="1">ABS(IF(IFERROR(VLOOKUP(B264,[3]TDSheet!$A$597:$K$1017,13,0),0)&gt;0,0,IFERROR(VLOOKUP(B264,[3]TDSheet!$A$597:$K$1017,13,0),0)))/1000</f>
        <v>0</v>
      </c>
      <c r="X264" s="10">
        <v>61.88</v>
      </c>
      <c r="Y264" s="10">
        <v>0</v>
      </c>
      <c r="Z264" s="10">
        <v>0</v>
      </c>
      <c r="AA264" s="10">
        <v>46.83</v>
      </c>
      <c r="AB264" s="10">
        <v>10.46</v>
      </c>
      <c r="AC264" s="10">
        <v>18.850000000000001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f ca="1">IFERROR(VLOOKUP(B264,[4]TDSheet!$E$12:$AF$599,10,0)/1000,0)+IFERROR(VLOOKUP(B264,[5]TDSheet!$E$12:$N$404,10,0)/1000,0)</f>
        <v>92.442160000000001</v>
      </c>
      <c r="AO264" s="10">
        <v>0</v>
      </c>
      <c r="AP264" s="9">
        <f ca="1">IFERROR(VLOOKUP(B264,[4]TDSheet!$E$12:$AF$599,27,0),0)/1000+IFERROR(VLOOKUP(B264,[5]TDSheet!$E$12:$S$404,15,0),0)</f>
        <v>2718.1877300000001</v>
      </c>
      <c r="AQ264" s="9">
        <f ca="1">ABS(IF(IFERROR(VLOOKUP(B264,[4]TDSheet!$E$12:$AF$599,28,0),0)&gt;0,0,IFERROR(VLOOKUP(B264,[4]TDSheet!$E$12:$AF$599,28,0),0)))/1000+ABS(IF(IFERROR(VLOOKUP(B264,[5]TDSheet!$E$12:$T$404,16,0),0)&gt;0,0,IFERROR(VLOOKUP(B264,[5]TDSheet!$E$12:$T$404,16,0),0)))/1000</f>
        <v>7.7393000000000001</v>
      </c>
      <c r="AR264" s="10">
        <v>0</v>
      </c>
      <c r="AS264" s="9">
        <f ca="1">IFERROR(VLOOKUP(B264,[5]TDSheet!$E$12:$S$404,15,0),0)-IFERROR(VLOOKUP(B264,[5]TDSheet!$E$12:$S$404,11,0),0)</f>
        <v>393.21000000000004</v>
      </c>
      <c r="AT264" s="9">
        <f ca="1">IFERROR(VLOOKUP(B264,[4]TDSheet!$E$12:$AF$599,27,0),0)/1000-IFERROR(VLOOKUP(B264,[4]TDSheet!$E$12:$AF$599,11,0),0)/1000</f>
        <v>51.280940000000001</v>
      </c>
      <c r="AU264" s="1" t="str">
        <f ca="1">VLOOKUP(B264,'[6]Дома Народной'!$E$5:$E$586,1,0)</f>
        <v>Маяковского, 41</v>
      </c>
    </row>
    <row r="265" spans="1:47" s="1" customFormat="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9">
        <f ca="1">IFERROR(VLOOKUP($B265,[3]TDSheet!$A$322:$K$595,8,0),0)/1000</f>
        <v>155.80055999999999</v>
      </c>
      <c r="M265" s="9">
        <f ca="1">IFERROR(VLOOKUP($B265,[3]TDSheet!$A$7:$K$320,8,0),0)/1000</f>
        <v>0.71301999999999999</v>
      </c>
      <c r="N265" s="9">
        <v>0</v>
      </c>
      <c r="O265" s="9">
        <f ca="1">IFERROR(VLOOKUP($B265,[3]TDSheet!$A$1495:$K$1749,8,0),0)/1000</f>
        <v>192.17188000000002</v>
      </c>
      <c r="P265" s="9">
        <f ca="1">IFERROR(VLOOKUP($B265,[3]TDSheet!$A$1019:$K$1493,8,0),0)/1000</f>
        <v>17.38907</v>
      </c>
      <c r="Q265" s="9">
        <f ca="1">IFERROR(VLOOKUP($B265,[3]TDSheet!$A$597:$K$1017,8,0),0)/1000</f>
        <v>28.292849999999998</v>
      </c>
      <c r="R265" s="9">
        <f ca="1">ABS(IF(IFERROR(VLOOKUP(B265,[3]TDSheet!$A$322:$K$595,13,0),0)&gt;0,0,IFERROR(VLOOKUP(B265,[3]TDSheet!$A$322:$K$595,13,0),0)))/1000</f>
        <v>0</v>
      </c>
      <c r="S265" s="9">
        <f ca="1">ABS(IF(IFERROR(VLOOKUP(B265,[3]TDSheet!$A$7:$K$320,13,0),0)&gt;0,0,IFERROR(VLOOKUP(B265,[3]TDSheet!$A$7:$K$320,13,0),0)))/1000</f>
        <v>0</v>
      </c>
      <c r="T265" s="9">
        <v>0</v>
      </c>
      <c r="U265" s="9">
        <f ca="1">ABS(IF(IFERROR(VLOOKUP(B265,[3]TDSheet!$A$1495:$K$1749,13,0),0)&gt;0,0,IFERROR(VLOOKUP(B265,[3]TDSheet!$A$1495:$K$1749,13,0),0)))/1000</f>
        <v>0</v>
      </c>
      <c r="V265" s="9">
        <f ca="1">ABS(IF(IFERROR(VLOOKUP(B265,[3]TDSheet!$A$1019:$K$1493,13,0),0)&gt;0,0,IFERROR(VLOOKUP(B265,[3]TDSheet!$A$1019:$K$1493,13,0),0)))/1000</f>
        <v>0</v>
      </c>
      <c r="W265" s="9">
        <f ca="1">ABS(IF(IFERROR(VLOOKUP(B265,[3]TDSheet!$A$597:$K$1017,13,0),0)&gt;0,0,IFERROR(VLOOKUP(B265,[3]TDSheet!$A$597:$K$1017,13,0),0)))/1000</f>
        <v>0</v>
      </c>
      <c r="X265" s="10">
        <v>84.59</v>
      </c>
      <c r="Y265" s="10">
        <v>0</v>
      </c>
      <c r="Z265" s="10">
        <v>0</v>
      </c>
      <c r="AA265" s="10">
        <v>49.73</v>
      </c>
      <c r="AB265" s="10">
        <v>11.12</v>
      </c>
      <c r="AC265" s="10">
        <v>20.03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0</v>
      </c>
      <c r="AL265" s="9">
        <v>0</v>
      </c>
      <c r="AM265" s="9">
        <v>0</v>
      </c>
      <c r="AN265" s="9">
        <f ca="1">IFERROR(VLOOKUP(B265,[4]TDSheet!$E$12:$AF$599,10,0)/1000,0)+IFERROR(VLOOKUP(B265,[5]TDSheet!$E$12:$N$404,10,0)/1000,0)</f>
        <v>149.25391999999999</v>
      </c>
      <c r="AO265" s="10">
        <v>0</v>
      </c>
      <c r="AP265" s="9">
        <f ca="1">IFERROR(VLOOKUP(B265,[4]TDSheet!$E$12:$AF$599,27,0),0)/1000+IFERROR(VLOOKUP(B265,[5]TDSheet!$E$12:$S$404,15,0),0)</f>
        <v>8718.0317500000001</v>
      </c>
      <c r="AQ265" s="9">
        <f ca="1">ABS(IF(IFERROR(VLOOKUP(B265,[4]TDSheet!$E$12:$AF$599,28,0),0)&gt;0,0,IFERROR(VLOOKUP(B265,[4]TDSheet!$E$12:$AF$599,28,0),0)))/1000+ABS(IF(IFERROR(VLOOKUP(B265,[5]TDSheet!$E$12:$T$404,16,0),0)&gt;0,0,IFERROR(VLOOKUP(B265,[5]TDSheet!$E$12:$T$404,16,0),0)))/1000</f>
        <v>0</v>
      </c>
      <c r="AR265" s="10">
        <v>0</v>
      </c>
      <c r="AS265" s="9">
        <f ca="1">IFERROR(VLOOKUP(B265,[5]TDSheet!$E$12:$S$404,15,0),0)-IFERROR(VLOOKUP(B265,[5]TDSheet!$E$12:$S$404,11,0),0)</f>
        <v>4690</v>
      </c>
      <c r="AT265" s="9">
        <f ca="1">IFERROR(VLOOKUP(B265,[4]TDSheet!$E$12:$AF$599,27,0),0)/1000-IFERROR(VLOOKUP(B265,[4]TDSheet!$E$12:$AF$599,11,0),0)/1000</f>
        <v>81.290179999999992</v>
      </c>
      <c r="AU265" s="1" t="str">
        <f ca="1">VLOOKUP(B265,'[6]Дома Народной'!$E$5:$E$586,1,0)</f>
        <v>Маяковского, 49</v>
      </c>
    </row>
    <row r="266" spans="1:47" s="1" customFormat="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9">
        <f ca="1">IFERROR(VLOOKUP($B266,[3]TDSheet!$A$322:$K$595,8,0),0)/1000</f>
        <v>302.30301000000003</v>
      </c>
      <c r="M266" s="9">
        <f ca="1">IFERROR(VLOOKUP($B266,[3]TDSheet!$A$7:$K$320,8,0),0)/1000</f>
        <v>1.4252100000000001</v>
      </c>
      <c r="N266" s="9">
        <v>0</v>
      </c>
      <c r="O266" s="9">
        <f ca="1">IFERROR(VLOOKUP($B266,[3]TDSheet!$A$1495:$K$1749,8,0),0)/1000</f>
        <v>256.59111999999999</v>
      </c>
      <c r="P266" s="9">
        <f ca="1">IFERROR(VLOOKUP($B266,[3]TDSheet!$A$1019:$K$1493,8,0),0)/1000</f>
        <v>0</v>
      </c>
      <c r="Q266" s="9">
        <f ca="1">IFERROR(VLOOKUP($B266,[3]TDSheet!$A$597:$K$1017,8,0),0)/1000</f>
        <v>0</v>
      </c>
      <c r="R266" s="9">
        <f ca="1">ABS(IF(IFERROR(VLOOKUP(B266,[3]TDSheet!$A$322:$K$595,13,0),0)&gt;0,0,IFERROR(VLOOKUP(B266,[3]TDSheet!$A$322:$K$595,13,0),0)))/1000</f>
        <v>0</v>
      </c>
      <c r="S266" s="9">
        <f ca="1">ABS(IF(IFERROR(VLOOKUP(B266,[3]TDSheet!$A$7:$K$320,13,0),0)&gt;0,0,IFERROR(VLOOKUP(B266,[3]TDSheet!$A$7:$K$320,13,0),0)))/1000</f>
        <v>0</v>
      </c>
      <c r="T266" s="9">
        <v>0</v>
      </c>
      <c r="U266" s="9">
        <f ca="1">ABS(IF(IFERROR(VLOOKUP(B266,[3]TDSheet!$A$1495:$K$1749,13,0),0)&gt;0,0,IFERROR(VLOOKUP(B266,[3]TDSheet!$A$1495:$K$1749,13,0),0)))/1000</f>
        <v>0</v>
      </c>
      <c r="V266" s="9">
        <f ca="1">ABS(IF(IFERROR(VLOOKUP(B266,[3]TDSheet!$A$1019:$K$1493,13,0),0)&gt;0,0,IFERROR(VLOOKUP(B266,[3]TDSheet!$A$1019:$K$1493,13,0),0)))/1000</f>
        <v>0</v>
      </c>
      <c r="W266" s="9">
        <f ca="1">ABS(IF(IFERROR(VLOOKUP(B266,[3]TDSheet!$A$597:$K$1017,13,0),0)&gt;0,0,IFERROR(VLOOKUP(B266,[3]TDSheet!$A$597:$K$1017,13,0),0)))/1000</f>
        <v>0</v>
      </c>
      <c r="X266" s="10">
        <v>173.48</v>
      </c>
      <c r="Y266" s="10">
        <v>0</v>
      </c>
      <c r="Z266" s="10">
        <v>0</v>
      </c>
      <c r="AA266" s="10">
        <v>67.02</v>
      </c>
      <c r="AB266" s="10">
        <v>14.93</v>
      </c>
      <c r="AC266" s="10">
        <v>26.86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f ca="1">IFERROR(VLOOKUP(B266,[4]TDSheet!$E$12:$AF$599,10,0)/1000,0)+IFERROR(VLOOKUP(B266,[5]TDSheet!$E$12:$N$404,10,0)/1000,0)</f>
        <v>189.82204999999999</v>
      </c>
      <c r="AO266" s="10">
        <v>0</v>
      </c>
      <c r="AP266" s="9">
        <f ca="1">IFERROR(VLOOKUP(B266,[4]TDSheet!$E$12:$AF$599,27,0),0)/1000+IFERROR(VLOOKUP(B266,[5]TDSheet!$E$12:$S$404,15,0),0)</f>
        <v>6171.3227399999996</v>
      </c>
      <c r="AQ266" s="9">
        <f ca="1">ABS(IF(IFERROR(VLOOKUP(B266,[4]TDSheet!$E$12:$AF$599,28,0),0)&gt;0,0,IFERROR(VLOOKUP(B266,[4]TDSheet!$E$12:$AF$599,28,0),0)))/1000+ABS(IF(IFERROR(VLOOKUP(B266,[5]TDSheet!$E$12:$T$404,16,0),0)&gt;0,0,IFERROR(VLOOKUP(B266,[5]TDSheet!$E$12:$T$404,16,0),0)))/1000</f>
        <v>48.530140000000003</v>
      </c>
      <c r="AR266" s="10">
        <v>0</v>
      </c>
      <c r="AS266" s="9">
        <f ca="1">IFERROR(VLOOKUP(B266,[5]TDSheet!$E$12:$S$404,15,0),0)-IFERROR(VLOOKUP(B266,[5]TDSheet!$E$12:$S$404,11,0),0)</f>
        <v>978.39999999999964</v>
      </c>
      <c r="AT266" s="9">
        <f ca="1">IFERROR(VLOOKUP(B266,[4]TDSheet!$E$12:$AF$599,27,0),0)/1000-IFERROR(VLOOKUP(B266,[4]TDSheet!$E$12:$AF$599,11,0),0)/1000</f>
        <v>122.60177</v>
      </c>
      <c r="AU266" s="1" t="str">
        <f ca="1">VLOOKUP(B266,'[6]Дома Народной'!$E$5:$E$586,1,0)</f>
        <v>Маяковского, 55</v>
      </c>
    </row>
    <row r="267" spans="1:47" s="1" customFormat="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9">
        <f ca="1">IFERROR(VLOOKUP($B267,[3]TDSheet!$A$322:$K$595,8,0),0)/1000</f>
        <v>173.83064000000002</v>
      </c>
      <c r="M267" s="9">
        <f ca="1">IFERROR(VLOOKUP($B267,[3]TDSheet!$A$7:$K$320,8,0),0)/1000</f>
        <v>0.71301999999999999</v>
      </c>
      <c r="N267" s="9">
        <v>0</v>
      </c>
      <c r="O267" s="9">
        <f ca="1">IFERROR(VLOOKUP($B267,[3]TDSheet!$A$1495:$K$1749,8,0),0)/1000</f>
        <v>140.71110000000002</v>
      </c>
      <c r="P267" s="9">
        <f ca="1">IFERROR(VLOOKUP($B267,[3]TDSheet!$A$1019:$K$1493,8,0),0)/1000</f>
        <v>10.58507</v>
      </c>
      <c r="Q267" s="9">
        <f ca="1">IFERROR(VLOOKUP($B267,[3]TDSheet!$A$597:$K$1017,8,0),0)/1000</f>
        <v>17.10248</v>
      </c>
      <c r="R267" s="9">
        <f ca="1">ABS(IF(IFERROR(VLOOKUP(B267,[3]TDSheet!$A$322:$K$595,13,0),0)&gt;0,0,IFERROR(VLOOKUP(B267,[3]TDSheet!$A$322:$K$595,13,0),0)))/1000</f>
        <v>0</v>
      </c>
      <c r="S267" s="9">
        <f ca="1">ABS(IF(IFERROR(VLOOKUP(B267,[3]TDSheet!$A$7:$K$320,13,0),0)&gt;0,0,IFERROR(VLOOKUP(B267,[3]TDSheet!$A$7:$K$320,13,0),0)))/1000</f>
        <v>0</v>
      </c>
      <c r="T267" s="9">
        <v>0</v>
      </c>
      <c r="U267" s="9">
        <f ca="1">ABS(IF(IFERROR(VLOOKUP(B267,[3]TDSheet!$A$1495:$K$1749,13,0),0)&gt;0,0,IFERROR(VLOOKUP(B267,[3]TDSheet!$A$1495:$K$1749,13,0),0)))/1000</f>
        <v>0</v>
      </c>
      <c r="V267" s="9">
        <f ca="1">ABS(IF(IFERROR(VLOOKUP(B267,[3]TDSheet!$A$1019:$K$1493,13,0),0)&gt;0,0,IFERROR(VLOOKUP(B267,[3]TDSheet!$A$1019:$K$1493,13,0),0)))/1000</f>
        <v>0</v>
      </c>
      <c r="W267" s="9">
        <f ca="1">ABS(IF(IFERROR(VLOOKUP(B267,[3]TDSheet!$A$597:$K$1017,13,0),0)&gt;0,0,IFERROR(VLOOKUP(B267,[3]TDSheet!$A$597:$K$1017,13,0),0)))/1000</f>
        <v>0</v>
      </c>
      <c r="X267" s="10">
        <v>98.89</v>
      </c>
      <c r="Y267" s="10">
        <v>0</v>
      </c>
      <c r="Z267" s="10">
        <v>0</v>
      </c>
      <c r="AA267" s="10">
        <v>35.340000000000003</v>
      </c>
      <c r="AB267" s="10">
        <v>6.99</v>
      </c>
      <c r="AC267" s="10">
        <v>13.14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f ca="1">IFERROR(VLOOKUP(B267,[4]TDSheet!$E$12:$AF$599,10,0)/1000,0)+IFERROR(VLOOKUP(B267,[5]TDSheet!$E$12:$N$404,10,0)/1000,0)</f>
        <v>118.52109</v>
      </c>
      <c r="AO267" s="10">
        <v>0</v>
      </c>
      <c r="AP267" s="9">
        <f ca="1">IFERROR(VLOOKUP(B267,[4]TDSheet!$E$12:$AF$599,27,0),0)/1000+IFERROR(VLOOKUP(B267,[5]TDSheet!$E$12:$S$404,15,0),0)</f>
        <v>91217.823059999995</v>
      </c>
      <c r="AQ267" s="9">
        <f ca="1">ABS(IF(IFERROR(VLOOKUP(B267,[4]TDSheet!$E$12:$AF$599,28,0),0)&gt;0,0,IFERROR(VLOOKUP(B267,[4]TDSheet!$E$12:$AF$599,28,0),0)))/1000+ABS(IF(IFERROR(VLOOKUP(B267,[5]TDSheet!$E$12:$T$404,16,0),0)&gt;0,0,IFERROR(VLOOKUP(B267,[5]TDSheet!$E$12:$T$404,16,0),0)))/1000</f>
        <v>87.602139999999991</v>
      </c>
      <c r="AR267" s="10">
        <v>0</v>
      </c>
      <c r="AS267" s="9">
        <f ca="1">IFERROR(VLOOKUP(B267,[5]TDSheet!$E$12:$S$404,15,0),0)-IFERROR(VLOOKUP(B267,[5]TDSheet!$E$12:$S$404,11,0),0)</f>
        <v>88015</v>
      </c>
      <c r="AT267" s="9">
        <f ca="1">IFERROR(VLOOKUP(B267,[4]TDSheet!$E$12:$AF$599,27,0),0)/1000-IFERROR(VLOOKUP(B267,[4]TDSheet!$E$12:$AF$599,11,0),0)/1000</f>
        <v>71.376449999999991</v>
      </c>
      <c r="AU267" s="1" t="str">
        <f ca="1">VLOOKUP(B267,'[6]Дома Народной'!$E$5:$E$586,1,0)</f>
        <v>Маяковского, 57</v>
      </c>
    </row>
    <row r="268" spans="1:47" s="1" customFormat="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9">
        <f ca="1">IFERROR(VLOOKUP($B268,[3]TDSheet!$A$322:$K$595,8,0),0)/1000</f>
        <v>182.74115</v>
      </c>
      <c r="M268" s="9">
        <f ca="1">IFERROR(VLOOKUP($B268,[3]TDSheet!$A$7:$K$320,8,0),0)/1000</f>
        <v>1.4252100000000001</v>
      </c>
      <c r="N268" s="9">
        <v>0</v>
      </c>
      <c r="O268" s="9">
        <f ca="1">IFERROR(VLOOKUP($B268,[3]TDSheet!$A$1495:$K$1749,8,0),0)/1000</f>
        <v>189.74934999999999</v>
      </c>
      <c r="P268" s="9">
        <f ca="1">IFERROR(VLOOKUP($B268,[3]TDSheet!$A$1019:$K$1493,8,0),0)/1000</f>
        <v>17.755770000000002</v>
      </c>
      <c r="Q268" s="9">
        <f ca="1">IFERROR(VLOOKUP($B268,[3]TDSheet!$A$597:$K$1017,8,0),0)/1000</f>
        <v>28.497700000000002</v>
      </c>
      <c r="R268" s="9">
        <f ca="1">ABS(IF(IFERROR(VLOOKUP(B268,[3]TDSheet!$A$322:$K$595,13,0),0)&gt;0,0,IFERROR(VLOOKUP(B268,[3]TDSheet!$A$322:$K$595,13,0),0)))/1000</f>
        <v>0</v>
      </c>
      <c r="S268" s="9">
        <f ca="1">ABS(IF(IFERROR(VLOOKUP(B268,[3]TDSheet!$A$7:$K$320,13,0),0)&gt;0,0,IFERROR(VLOOKUP(B268,[3]TDSheet!$A$7:$K$320,13,0),0)))/1000</f>
        <v>0</v>
      </c>
      <c r="T268" s="9">
        <v>0</v>
      </c>
      <c r="U268" s="9">
        <f ca="1">ABS(IF(IFERROR(VLOOKUP(B268,[3]TDSheet!$A$1495:$K$1749,13,0),0)&gt;0,0,IFERROR(VLOOKUP(B268,[3]TDSheet!$A$1495:$K$1749,13,0),0)))/1000</f>
        <v>0</v>
      </c>
      <c r="V268" s="9">
        <f ca="1">ABS(IF(IFERROR(VLOOKUP(B268,[3]TDSheet!$A$1019:$K$1493,13,0),0)&gt;0,0,IFERROR(VLOOKUP(B268,[3]TDSheet!$A$1019:$K$1493,13,0),0)))/1000</f>
        <v>0</v>
      </c>
      <c r="W268" s="9">
        <f ca="1">ABS(IF(IFERROR(VLOOKUP(B268,[3]TDSheet!$A$597:$K$1017,13,0),0)&gt;0,0,IFERROR(VLOOKUP(B268,[3]TDSheet!$A$597:$K$1017,13,0),0)))/1000</f>
        <v>0</v>
      </c>
      <c r="X268" s="10">
        <v>131.28</v>
      </c>
      <c r="Y268" s="10">
        <v>0</v>
      </c>
      <c r="Z268" s="10">
        <v>0</v>
      </c>
      <c r="AA268" s="10">
        <v>69.64</v>
      </c>
      <c r="AB268" s="10">
        <v>15.19</v>
      </c>
      <c r="AC268" s="10">
        <v>27.54</v>
      </c>
      <c r="AD268" s="9">
        <v>0</v>
      </c>
      <c r="AE268" s="9">
        <v>0</v>
      </c>
      <c r="AF268" s="9">
        <v>0</v>
      </c>
      <c r="AG268" s="9">
        <v>0</v>
      </c>
      <c r="AH268" s="9">
        <v>0</v>
      </c>
      <c r="AI268" s="9">
        <v>0</v>
      </c>
      <c r="AJ268" s="9">
        <v>0</v>
      </c>
      <c r="AK268" s="9">
        <v>0</v>
      </c>
      <c r="AL268" s="9">
        <v>0</v>
      </c>
      <c r="AM268" s="9">
        <v>0</v>
      </c>
      <c r="AN268" s="9">
        <f ca="1">IFERROR(VLOOKUP(B268,[4]TDSheet!$E$12:$AF$599,10,0)/1000,0)+IFERROR(VLOOKUP(B268,[5]TDSheet!$E$12:$N$404,10,0)/1000,0)</f>
        <v>120.45208</v>
      </c>
      <c r="AO268" s="10">
        <v>0</v>
      </c>
      <c r="AP268" s="9">
        <f ca="1">IFERROR(VLOOKUP(B268,[4]TDSheet!$E$12:$AF$599,27,0),0)/1000+IFERROR(VLOOKUP(B268,[5]TDSheet!$E$12:$S$404,15,0),0)</f>
        <v>3714.6844699999997</v>
      </c>
      <c r="AQ268" s="9">
        <f ca="1">ABS(IF(IFERROR(VLOOKUP(B268,[4]TDSheet!$E$12:$AF$599,28,0),0)&gt;0,0,IFERROR(VLOOKUP(B268,[4]TDSheet!$E$12:$AF$599,28,0),0)))/1000+ABS(IF(IFERROR(VLOOKUP(B268,[5]TDSheet!$E$12:$T$404,16,0),0)&gt;0,0,IFERROR(VLOOKUP(B268,[5]TDSheet!$E$12:$T$404,16,0),0)))/1000</f>
        <v>20.658349999999999</v>
      </c>
      <c r="AR268" s="10">
        <v>0</v>
      </c>
      <c r="AS268" s="9">
        <f ca="1">IFERROR(VLOOKUP(B268,[5]TDSheet!$E$12:$S$404,15,0),0)-IFERROR(VLOOKUP(B268,[5]TDSheet!$E$12:$S$404,11,0),0)</f>
        <v>513.9399999999996</v>
      </c>
      <c r="AT268" s="9">
        <f ca="1">IFERROR(VLOOKUP(B268,[4]TDSheet!$E$12:$AF$599,27,0),0)/1000-IFERROR(VLOOKUP(B268,[4]TDSheet!$E$12:$AF$599,11,0),0)/1000</f>
        <v>80.691850000000002</v>
      </c>
      <c r="AU268" s="1" t="str">
        <f ca="1">VLOOKUP(B268,'[6]Дома Народной'!$E$5:$E$586,1,0)</f>
        <v>Маяковского, 59</v>
      </c>
    </row>
    <row r="269" spans="1:47" s="1" customFormat="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9">
        <f ca="1">IFERROR(VLOOKUP($B269,[3]TDSheet!$A$322:$K$595,8,0),0)/1000</f>
        <v>217.52023</v>
      </c>
      <c r="M269" s="9">
        <f ca="1">IFERROR(VLOOKUP($B269,[3]TDSheet!$A$7:$K$320,8,0),0)/1000</f>
        <v>0.70696000000000003</v>
      </c>
      <c r="N269" s="9">
        <v>0</v>
      </c>
      <c r="O269" s="9">
        <f ca="1">IFERROR(VLOOKUP($B269,[3]TDSheet!$A$1495:$K$1749,8,0),0)/1000</f>
        <v>199.33920000000001</v>
      </c>
      <c r="P269" s="9">
        <f ca="1">IFERROR(VLOOKUP($B269,[3]TDSheet!$A$1019:$K$1493,8,0),0)/1000</f>
        <v>21.914560000000002</v>
      </c>
      <c r="Q269" s="9">
        <f ca="1">IFERROR(VLOOKUP($B269,[3]TDSheet!$A$597:$K$1017,8,0),0)/1000</f>
        <v>35.283279999999998</v>
      </c>
      <c r="R269" s="9">
        <f ca="1">ABS(IF(IFERROR(VLOOKUP(B269,[3]TDSheet!$A$322:$K$595,13,0),0)&gt;0,0,IFERROR(VLOOKUP(B269,[3]TDSheet!$A$322:$K$595,13,0),0)))/1000</f>
        <v>0</v>
      </c>
      <c r="S269" s="9">
        <f ca="1">ABS(IF(IFERROR(VLOOKUP(B269,[3]TDSheet!$A$7:$K$320,13,0),0)&gt;0,0,IFERROR(VLOOKUP(B269,[3]TDSheet!$A$7:$K$320,13,0),0)))/1000</f>
        <v>0</v>
      </c>
      <c r="T269" s="9">
        <v>0</v>
      </c>
      <c r="U269" s="9">
        <f ca="1">ABS(IF(IFERROR(VLOOKUP(B269,[3]TDSheet!$A$1495:$K$1749,13,0),0)&gt;0,0,IFERROR(VLOOKUP(B269,[3]TDSheet!$A$1495:$K$1749,13,0),0)))/1000</f>
        <v>0</v>
      </c>
      <c r="V269" s="9">
        <f ca="1">ABS(IF(IFERROR(VLOOKUP(B269,[3]TDSheet!$A$1019:$K$1493,13,0),0)&gt;0,0,IFERROR(VLOOKUP(B269,[3]TDSheet!$A$1019:$K$1493,13,0),0)))/1000</f>
        <v>0</v>
      </c>
      <c r="W269" s="9">
        <f ca="1">ABS(IF(IFERROR(VLOOKUP(B269,[3]TDSheet!$A$597:$K$1017,13,0),0)&gt;0,0,IFERROR(VLOOKUP(B269,[3]TDSheet!$A$597:$K$1017,13,0),0)))/1000</f>
        <v>0</v>
      </c>
      <c r="X269" s="10">
        <v>115.42</v>
      </c>
      <c r="Y269" s="10">
        <v>0</v>
      </c>
      <c r="Z269" s="10">
        <v>0</v>
      </c>
      <c r="AA269" s="10">
        <v>50.67</v>
      </c>
      <c r="AB269" s="10">
        <v>11.31</v>
      </c>
      <c r="AC269" s="10">
        <v>20.39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</v>
      </c>
      <c r="AL269" s="9">
        <v>0</v>
      </c>
      <c r="AM269" s="9">
        <v>0</v>
      </c>
      <c r="AN269" s="9">
        <f ca="1">IFERROR(VLOOKUP(B269,[4]TDSheet!$E$12:$AF$599,10,0)/1000,0)+IFERROR(VLOOKUP(B269,[5]TDSheet!$E$12:$N$404,10,0)/1000,0)</f>
        <v>140.4573</v>
      </c>
      <c r="AO269" s="10">
        <v>0</v>
      </c>
      <c r="AP269" s="9">
        <f ca="1">IFERROR(VLOOKUP(B269,[4]TDSheet!$E$12:$AF$599,27,0),0)/1000+IFERROR(VLOOKUP(B269,[5]TDSheet!$E$12:$S$404,15,0),0)</f>
        <v>44855.058779999999</v>
      </c>
      <c r="AQ269" s="9">
        <f ca="1">ABS(IF(IFERROR(VLOOKUP(B269,[4]TDSheet!$E$12:$AF$599,28,0),0)&gt;0,0,IFERROR(VLOOKUP(B269,[4]TDSheet!$E$12:$AF$599,28,0),0)))/1000+ABS(IF(IFERROR(VLOOKUP(B269,[5]TDSheet!$E$12:$T$404,16,0),0)&gt;0,0,IFERROR(VLOOKUP(B269,[5]TDSheet!$E$12:$T$404,16,0),0)))/1000</f>
        <v>26.448910000000001</v>
      </c>
      <c r="AR269" s="10">
        <v>0</v>
      </c>
      <c r="AS269" s="9">
        <f ca="1">IFERROR(VLOOKUP(B269,[5]TDSheet!$E$12:$S$404,15,0),0)-IFERROR(VLOOKUP(B269,[5]TDSheet!$E$12:$S$404,11,0),0)</f>
        <v>41461.660000000003</v>
      </c>
      <c r="AT269" s="9">
        <f ca="1">IFERROR(VLOOKUP(B269,[4]TDSheet!$E$12:$AF$599,27,0),0)/1000-IFERROR(VLOOKUP(B269,[4]TDSheet!$E$12:$AF$599,11,0),0)/1000</f>
        <v>85.042619999999999</v>
      </c>
      <c r="AU269" s="1" t="str">
        <f ca="1">VLOOKUP(B269,'[6]Дома Народной'!$E$5:$E$586,1,0)</f>
        <v>Маяковского, 61</v>
      </c>
    </row>
    <row r="270" spans="1:47" s="1" customFormat="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9">
        <f ca="1">IFERROR(VLOOKUP($B270,[3]TDSheet!$A$322:$K$595,8,0),0)/1000</f>
        <v>232.39122</v>
      </c>
      <c r="M270" s="9">
        <f ca="1">IFERROR(VLOOKUP($B270,[3]TDSheet!$A$7:$K$320,8,0),0)/1000</f>
        <v>1.4252100000000001</v>
      </c>
      <c r="N270" s="9">
        <v>0</v>
      </c>
      <c r="O270" s="9">
        <f ca="1">IFERROR(VLOOKUP($B270,[3]TDSheet!$A$1495:$K$1749,8,0),0)/1000</f>
        <v>204.04964999999999</v>
      </c>
      <c r="P270" s="9">
        <f ca="1">IFERROR(VLOOKUP($B270,[3]TDSheet!$A$1019:$K$1493,8,0),0)/1000</f>
        <v>19.574950000000001</v>
      </c>
      <c r="Q270" s="9">
        <f ca="1">IFERROR(VLOOKUP($B270,[3]TDSheet!$A$597:$K$1017,8,0),0)/1000</f>
        <v>29.165970000000002</v>
      </c>
      <c r="R270" s="9">
        <f ca="1">ABS(IF(IFERROR(VLOOKUP(B270,[3]TDSheet!$A$322:$K$595,13,0),0)&gt;0,0,IFERROR(VLOOKUP(B270,[3]TDSheet!$A$322:$K$595,13,0),0)))/1000</f>
        <v>0</v>
      </c>
      <c r="S270" s="9">
        <f ca="1">ABS(IF(IFERROR(VLOOKUP(B270,[3]TDSheet!$A$7:$K$320,13,0),0)&gt;0,0,IFERROR(VLOOKUP(B270,[3]TDSheet!$A$7:$K$320,13,0),0)))/1000</f>
        <v>0</v>
      </c>
      <c r="T270" s="9">
        <v>0</v>
      </c>
      <c r="U270" s="9">
        <f ca="1">ABS(IF(IFERROR(VLOOKUP(B270,[3]TDSheet!$A$1495:$K$1749,13,0),0)&gt;0,0,IFERROR(VLOOKUP(B270,[3]TDSheet!$A$1495:$K$1749,13,0),0)))/1000</f>
        <v>0</v>
      </c>
      <c r="V270" s="9">
        <f ca="1">ABS(IF(IFERROR(VLOOKUP(B270,[3]TDSheet!$A$1019:$K$1493,13,0),0)&gt;0,0,IFERROR(VLOOKUP(B270,[3]TDSheet!$A$1019:$K$1493,13,0),0)))/1000</f>
        <v>0</v>
      </c>
      <c r="W270" s="9">
        <f ca="1">ABS(IF(IFERROR(VLOOKUP(B270,[3]TDSheet!$A$597:$K$1017,13,0),0)&gt;0,0,IFERROR(VLOOKUP(B270,[3]TDSheet!$A$597:$K$1017,13,0),0)))/1000</f>
        <v>0</v>
      </c>
      <c r="X270" s="10">
        <v>150.76</v>
      </c>
      <c r="Y270" s="10">
        <v>0</v>
      </c>
      <c r="Z270" s="10">
        <v>0</v>
      </c>
      <c r="AA270" s="10">
        <v>60.26</v>
      </c>
      <c r="AB270" s="10">
        <v>13.45</v>
      </c>
      <c r="AC270" s="10">
        <v>24.18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0</v>
      </c>
      <c r="AJ270" s="9">
        <v>0</v>
      </c>
      <c r="AK270" s="9">
        <v>0</v>
      </c>
      <c r="AL270" s="9">
        <v>0</v>
      </c>
      <c r="AM270" s="9">
        <v>0</v>
      </c>
      <c r="AN270" s="9">
        <f ca="1">IFERROR(VLOOKUP(B270,[4]TDSheet!$E$12:$AF$599,10,0)/1000,0)+IFERROR(VLOOKUP(B270,[5]TDSheet!$E$12:$N$404,10,0)/1000,0)</f>
        <v>161.12349</v>
      </c>
      <c r="AO270" s="10">
        <v>0</v>
      </c>
      <c r="AP270" s="9">
        <f ca="1">IFERROR(VLOOKUP(B270,[4]TDSheet!$E$12:$AF$599,27,0),0)/1000+IFERROR(VLOOKUP(B270,[5]TDSheet!$E$12:$S$404,15,0),0)</f>
        <v>16392.471450000001</v>
      </c>
      <c r="AQ270" s="9">
        <f ca="1">ABS(IF(IFERROR(VLOOKUP(B270,[4]TDSheet!$E$12:$AF$599,28,0),0)&gt;0,0,IFERROR(VLOOKUP(B270,[4]TDSheet!$E$12:$AF$599,28,0),0)))/1000+ABS(IF(IFERROR(VLOOKUP(B270,[5]TDSheet!$E$12:$T$404,16,0),0)&gt;0,0,IFERROR(VLOOKUP(B270,[5]TDSheet!$E$12:$T$404,16,0),0)))/1000</f>
        <v>0</v>
      </c>
      <c r="AR270" s="10">
        <v>0</v>
      </c>
      <c r="AS270" s="9">
        <f ca="1">IFERROR(VLOOKUP(B270,[5]TDSheet!$E$12:$S$404,15,0),0)-IFERROR(VLOOKUP(B270,[5]TDSheet!$E$12:$S$404,11,0),0)</f>
        <v>12040</v>
      </c>
      <c r="AT270" s="9">
        <f ca="1">IFERROR(VLOOKUP(B270,[4]TDSheet!$E$12:$AF$599,27,0),0)/1000-IFERROR(VLOOKUP(B270,[4]TDSheet!$E$12:$AF$599,11,0),0)/1000</f>
        <v>87.078329999999994</v>
      </c>
      <c r="AU270" s="1" t="str">
        <f ca="1">VLOOKUP(B270,'[6]Дома Народной'!$E$5:$E$586,1,0)</f>
        <v>Маяковского, 63</v>
      </c>
    </row>
    <row r="271" spans="1:47" s="1" customFormat="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9">
        <f ca="1">IFERROR(VLOOKUP($B271,[3]TDSheet!$A$322:$K$595,8,0),0)/1000</f>
        <v>161.87591</v>
      </c>
      <c r="M271" s="9">
        <f ca="1">IFERROR(VLOOKUP($B271,[3]TDSheet!$A$7:$K$320,8,0),0)/1000</f>
        <v>0.71301999999999999</v>
      </c>
      <c r="N271" s="9">
        <v>0</v>
      </c>
      <c r="O271" s="9">
        <f ca="1">IFERROR(VLOOKUP($B271,[3]TDSheet!$A$1495:$K$1749,8,0),0)/1000</f>
        <v>74.435000000000002</v>
      </c>
      <c r="P271" s="9">
        <f ca="1">IFERROR(VLOOKUP($B271,[3]TDSheet!$A$1019:$K$1493,8,0),0)/1000</f>
        <v>10.30461</v>
      </c>
      <c r="Q271" s="9">
        <f ca="1">IFERROR(VLOOKUP($B271,[3]TDSheet!$A$597:$K$1017,8,0),0)/1000</f>
        <v>15.218489999999999</v>
      </c>
      <c r="R271" s="9">
        <f ca="1">ABS(IF(IFERROR(VLOOKUP(B271,[3]TDSheet!$A$322:$K$595,13,0),0)&gt;0,0,IFERROR(VLOOKUP(B271,[3]TDSheet!$A$322:$K$595,13,0),0)))/1000</f>
        <v>0</v>
      </c>
      <c r="S271" s="9">
        <f ca="1">ABS(IF(IFERROR(VLOOKUP(B271,[3]TDSheet!$A$7:$K$320,13,0),0)&gt;0,0,IFERROR(VLOOKUP(B271,[3]TDSheet!$A$7:$K$320,13,0),0)))/1000</f>
        <v>0</v>
      </c>
      <c r="T271" s="9">
        <v>0</v>
      </c>
      <c r="U271" s="9">
        <f ca="1">ABS(IF(IFERROR(VLOOKUP(B271,[3]TDSheet!$A$1495:$K$1749,13,0),0)&gt;0,0,IFERROR(VLOOKUP(B271,[3]TDSheet!$A$1495:$K$1749,13,0),0)))/1000</f>
        <v>0</v>
      </c>
      <c r="V271" s="9">
        <f ca="1">ABS(IF(IFERROR(VLOOKUP(B271,[3]TDSheet!$A$1019:$K$1493,13,0),0)&gt;0,0,IFERROR(VLOOKUP(B271,[3]TDSheet!$A$1019:$K$1493,13,0),0)))/1000</f>
        <v>0</v>
      </c>
      <c r="W271" s="9">
        <f ca="1">ABS(IF(IFERROR(VLOOKUP(B271,[3]TDSheet!$A$597:$K$1017,13,0),0)&gt;0,0,IFERROR(VLOOKUP(B271,[3]TDSheet!$A$597:$K$1017,13,0),0)))/1000</f>
        <v>0</v>
      </c>
      <c r="X271" s="10">
        <v>73.92</v>
      </c>
      <c r="Y271" s="10">
        <v>0</v>
      </c>
      <c r="Z271" s="10">
        <v>0</v>
      </c>
      <c r="AA271" s="10">
        <v>8.99</v>
      </c>
      <c r="AB271" s="10">
        <v>18.940000000000001</v>
      </c>
      <c r="AC271" s="10">
        <v>23.14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f ca="1">IFERROR(VLOOKUP(B271,[4]TDSheet!$E$12:$AF$599,10,0)/1000,0)+IFERROR(VLOOKUP(B271,[5]TDSheet!$E$12:$N$404,10,0)/1000,0)</f>
        <v>50.383089999999996</v>
      </c>
      <c r="AO271" s="10">
        <v>0</v>
      </c>
      <c r="AP271" s="9">
        <f ca="1">IFERROR(VLOOKUP(B271,[4]TDSheet!$E$12:$AF$599,27,0),0)/1000+IFERROR(VLOOKUP(B271,[5]TDSheet!$E$12:$S$404,15,0),0)</f>
        <v>81.925240000000002</v>
      </c>
      <c r="AQ271" s="9">
        <f ca="1">ABS(IF(IFERROR(VLOOKUP(B271,[4]TDSheet!$E$12:$AF$599,28,0),0)&gt;0,0,IFERROR(VLOOKUP(B271,[4]TDSheet!$E$12:$AF$599,28,0),0)))/1000+ABS(IF(IFERROR(VLOOKUP(B271,[5]TDSheet!$E$12:$T$404,16,0),0)&gt;0,0,IFERROR(VLOOKUP(B271,[5]TDSheet!$E$12:$T$404,16,0),0)))/1000</f>
        <v>98.937989999999999</v>
      </c>
      <c r="AR271" s="10">
        <v>0</v>
      </c>
      <c r="AS271" s="9">
        <f ca="1">IFERROR(VLOOKUP(B271,[5]TDSheet!$E$12:$S$404,15,0),0)-IFERROR(VLOOKUP(B271,[5]TDSheet!$E$12:$S$404,11,0),0)</f>
        <v>0</v>
      </c>
      <c r="AT271" s="9">
        <f ca="1">IFERROR(VLOOKUP(B271,[4]TDSheet!$E$12:$AF$599,27,0),0)/1000-IFERROR(VLOOKUP(B271,[4]TDSheet!$E$12:$AF$599,11,0),0)/1000</f>
        <v>77.894580000000005</v>
      </c>
      <c r="AU271" s="1" t="str">
        <f ca="1">VLOOKUP(B271,'[6]Дома Народной'!$E$5:$E$586,1,0)</f>
        <v>Металлобаза, 1</v>
      </c>
    </row>
    <row r="272" spans="1:47" s="1" customFormat="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9">
        <f ca="1">IFERROR(VLOOKUP($B272,[3]TDSheet!$A$322:$K$595,8,0),0)/1000</f>
        <v>170.49441000000002</v>
      </c>
      <c r="M272" s="9">
        <f ca="1">IFERROR(VLOOKUP($B272,[3]TDSheet!$A$7:$K$320,8,0),0)/1000</f>
        <v>0.47425</v>
      </c>
      <c r="N272" s="9">
        <v>0</v>
      </c>
      <c r="O272" s="9">
        <f ca="1">IFERROR(VLOOKUP($B272,[3]TDSheet!$A$1495:$K$1749,8,0),0)/1000</f>
        <v>83.968530000000001</v>
      </c>
      <c r="P272" s="9">
        <f ca="1">IFERROR(VLOOKUP($B272,[3]TDSheet!$A$1019:$K$1493,8,0),0)/1000</f>
        <v>10.585940000000001</v>
      </c>
      <c r="Q272" s="9">
        <f ca="1">IFERROR(VLOOKUP($B272,[3]TDSheet!$A$597:$K$1017,8,0),0)/1000</f>
        <v>15.49142</v>
      </c>
      <c r="R272" s="9">
        <f ca="1">ABS(IF(IFERROR(VLOOKUP(B272,[3]TDSheet!$A$322:$K$595,13,0),0)&gt;0,0,IFERROR(VLOOKUP(B272,[3]TDSheet!$A$322:$K$595,13,0),0)))/1000</f>
        <v>0</v>
      </c>
      <c r="S272" s="9">
        <f ca="1">ABS(IF(IFERROR(VLOOKUP(B272,[3]TDSheet!$A$7:$K$320,13,0),0)&gt;0,0,IFERROR(VLOOKUP(B272,[3]TDSheet!$A$7:$K$320,13,0),0)))/1000</f>
        <v>0</v>
      </c>
      <c r="T272" s="9">
        <v>0</v>
      </c>
      <c r="U272" s="9">
        <f ca="1">ABS(IF(IFERROR(VLOOKUP(B272,[3]TDSheet!$A$1495:$K$1749,13,0),0)&gt;0,0,IFERROR(VLOOKUP(B272,[3]TDSheet!$A$1495:$K$1749,13,0),0)))/1000</f>
        <v>0</v>
      </c>
      <c r="V272" s="9">
        <f ca="1">ABS(IF(IFERROR(VLOOKUP(B272,[3]TDSheet!$A$1019:$K$1493,13,0),0)&gt;0,0,IFERROR(VLOOKUP(B272,[3]TDSheet!$A$1019:$K$1493,13,0),0)))/1000</f>
        <v>0</v>
      </c>
      <c r="W272" s="9">
        <f ca="1">ABS(IF(IFERROR(VLOOKUP(B272,[3]TDSheet!$A$597:$K$1017,13,0),0)&gt;0,0,IFERROR(VLOOKUP(B272,[3]TDSheet!$A$597:$K$1017,13,0),0)))/1000</f>
        <v>0</v>
      </c>
      <c r="X272" s="10">
        <v>62.93</v>
      </c>
      <c r="Y272" s="10">
        <v>0</v>
      </c>
      <c r="Z272" s="10">
        <v>0</v>
      </c>
      <c r="AA272" s="10">
        <v>14.02</v>
      </c>
      <c r="AB272" s="10">
        <v>10.45</v>
      </c>
      <c r="AC272" s="10">
        <v>14.05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0</v>
      </c>
      <c r="AL272" s="9">
        <v>0</v>
      </c>
      <c r="AM272" s="9">
        <v>0</v>
      </c>
      <c r="AN272" s="9">
        <f ca="1">IFERROR(VLOOKUP(B272,[4]TDSheet!$E$12:$AF$599,10,0)/1000,0)+IFERROR(VLOOKUP(B272,[5]TDSheet!$E$12:$N$404,10,0)/1000,0)</f>
        <v>36.183800000000005</v>
      </c>
      <c r="AO272" s="10">
        <v>0</v>
      </c>
      <c r="AP272" s="9">
        <f ca="1">IFERROR(VLOOKUP(B272,[4]TDSheet!$E$12:$AF$599,27,0),0)/1000+IFERROR(VLOOKUP(B272,[5]TDSheet!$E$12:$S$404,15,0),0)</f>
        <v>4290.4877399999996</v>
      </c>
      <c r="AQ272" s="9">
        <f ca="1">ABS(IF(IFERROR(VLOOKUP(B272,[4]TDSheet!$E$12:$AF$599,28,0),0)&gt;0,0,IFERROR(VLOOKUP(B272,[4]TDSheet!$E$12:$AF$599,28,0),0)))/1000+ABS(IF(IFERROR(VLOOKUP(B272,[5]TDSheet!$E$12:$T$404,16,0),0)&gt;0,0,IFERROR(VLOOKUP(B272,[5]TDSheet!$E$12:$T$404,16,0),0)))/1000</f>
        <v>101.77383</v>
      </c>
      <c r="AR272" s="10">
        <v>0</v>
      </c>
      <c r="AS272" s="9">
        <f ca="1">IFERROR(VLOOKUP(B272,[5]TDSheet!$E$12:$S$404,15,0),0)-IFERROR(VLOOKUP(B272,[5]TDSheet!$E$12:$S$404,11,0),0)</f>
        <v>4215</v>
      </c>
      <c r="AT272" s="9">
        <f ca="1">IFERROR(VLOOKUP(B272,[4]TDSheet!$E$12:$AF$599,27,0),0)/1000-IFERROR(VLOOKUP(B272,[4]TDSheet!$E$12:$AF$599,11,0),0)/1000</f>
        <v>72.593029999999999</v>
      </c>
      <c r="AU272" s="1" t="str">
        <f ca="1">VLOOKUP(B272,'[6]Дома Народной'!$E$5:$E$586,1,0)</f>
        <v>Металлобаза, 2</v>
      </c>
    </row>
    <row r="273" spans="1:47" s="1" customFormat="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9">
        <f ca="1">IFERROR(VLOOKUP($B273,[3]TDSheet!$A$322:$K$595,8,0),0)/1000</f>
        <v>175.38747000000001</v>
      </c>
      <c r="M273" s="9">
        <f ca="1">IFERROR(VLOOKUP($B273,[3]TDSheet!$A$7:$K$320,8,0),0)/1000</f>
        <v>0.94930999999999999</v>
      </c>
      <c r="N273" s="9">
        <v>0</v>
      </c>
      <c r="O273" s="9">
        <f ca="1">IFERROR(VLOOKUP($B273,[3]TDSheet!$A$1495:$K$1749,8,0),0)/1000</f>
        <v>78.191960000000009</v>
      </c>
      <c r="P273" s="9">
        <f ca="1">IFERROR(VLOOKUP($B273,[3]TDSheet!$A$1019:$K$1493,8,0),0)/1000</f>
        <v>9.3326499999999992</v>
      </c>
      <c r="Q273" s="9">
        <f ca="1">IFERROR(VLOOKUP($B273,[3]TDSheet!$A$597:$K$1017,8,0),0)/1000</f>
        <v>13.19068</v>
      </c>
      <c r="R273" s="9">
        <f ca="1">ABS(IF(IFERROR(VLOOKUP(B273,[3]TDSheet!$A$322:$K$595,13,0),0)&gt;0,0,IFERROR(VLOOKUP(B273,[3]TDSheet!$A$322:$K$595,13,0),0)))/1000</f>
        <v>0</v>
      </c>
      <c r="S273" s="9">
        <f ca="1">ABS(IF(IFERROR(VLOOKUP(B273,[3]TDSheet!$A$7:$K$320,13,0),0)&gt;0,0,IFERROR(VLOOKUP(B273,[3]TDSheet!$A$7:$K$320,13,0),0)))/1000</f>
        <v>0</v>
      </c>
      <c r="T273" s="9">
        <v>0</v>
      </c>
      <c r="U273" s="9">
        <f ca="1">ABS(IF(IFERROR(VLOOKUP(B273,[3]TDSheet!$A$1495:$K$1749,13,0),0)&gt;0,0,IFERROR(VLOOKUP(B273,[3]TDSheet!$A$1495:$K$1749,13,0),0)))/1000</f>
        <v>0</v>
      </c>
      <c r="V273" s="9">
        <f ca="1">ABS(IF(IFERROR(VLOOKUP(B273,[3]TDSheet!$A$1019:$K$1493,13,0),0)&gt;0,0,IFERROR(VLOOKUP(B273,[3]TDSheet!$A$1019:$K$1493,13,0),0)))/1000</f>
        <v>0</v>
      </c>
      <c r="W273" s="9">
        <f ca="1">ABS(IF(IFERROR(VLOOKUP(B273,[3]TDSheet!$A$597:$K$1017,13,0),0)&gt;0,0,IFERROR(VLOOKUP(B273,[3]TDSheet!$A$597:$K$1017,13,0),0)))/1000</f>
        <v>0</v>
      </c>
      <c r="X273" s="10">
        <v>47.28</v>
      </c>
      <c r="Y273" s="10">
        <v>0</v>
      </c>
      <c r="Z273" s="10">
        <v>0</v>
      </c>
      <c r="AA273" s="10">
        <v>10.09</v>
      </c>
      <c r="AB273" s="10">
        <v>12.52</v>
      </c>
      <c r="AC273" s="10">
        <v>15.88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f ca="1">IFERROR(VLOOKUP(B273,[4]TDSheet!$E$12:$AF$599,10,0)/1000,0)+IFERROR(VLOOKUP(B273,[5]TDSheet!$E$12:$N$404,10,0)/1000,0)</f>
        <v>38.309359999999998</v>
      </c>
      <c r="AO273" s="10">
        <v>0</v>
      </c>
      <c r="AP273" s="9">
        <f ca="1">IFERROR(VLOOKUP(B273,[4]TDSheet!$E$12:$AF$599,27,0),0)/1000+IFERROR(VLOOKUP(B273,[5]TDSheet!$E$12:$S$404,15,0),0)</f>
        <v>82.208429999999993</v>
      </c>
      <c r="AQ273" s="9">
        <f ca="1">ABS(IF(IFERROR(VLOOKUP(B273,[4]TDSheet!$E$12:$AF$599,28,0),0)&gt;0,0,IFERROR(VLOOKUP(B273,[4]TDSheet!$E$12:$AF$599,28,0),0)))/1000+ABS(IF(IFERROR(VLOOKUP(B273,[5]TDSheet!$E$12:$T$404,16,0),0)&gt;0,0,IFERROR(VLOOKUP(B273,[5]TDSheet!$E$12:$T$404,16,0),0)))/1000</f>
        <v>129.60518999999999</v>
      </c>
      <c r="AR273" s="10">
        <v>0</v>
      </c>
      <c r="AS273" s="9">
        <f ca="1">IFERROR(VLOOKUP(B273,[5]TDSheet!$E$12:$S$404,15,0),0)-IFERROR(VLOOKUP(B273,[5]TDSheet!$E$12:$S$404,11,0),0)</f>
        <v>0</v>
      </c>
      <c r="AT273" s="9">
        <f ca="1">IFERROR(VLOOKUP(B273,[4]TDSheet!$E$12:$AF$599,27,0),0)/1000-IFERROR(VLOOKUP(B273,[4]TDSheet!$E$12:$AF$599,11,0),0)/1000</f>
        <v>79.143659999999997</v>
      </c>
      <c r="AU273" s="1" t="str">
        <f ca="1">VLOOKUP(B273,'[6]Дома Народной'!$E$5:$E$586,1,0)</f>
        <v>Металлобаза, 3</v>
      </c>
    </row>
    <row r="274" spans="1:47" s="1" customFormat="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9">
        <f ca="1">IFERROR(VLOOKUP($B274,[3]TDSheet!$A$322:$K$595,8,0),0)/1000</f>
        <v>163.92829</v>
      </c>
      <c r="M274" s="9">
        <f ca="1">IFERROR(VLOOKUP($B274,[3]TDSheet!$A$7:$K$320,8,0),0)/1000</f>
        <v>0.47425</v>
      </c>
      <c r="N274" s="9">
        <v>0</v>
      </c>
      <c r="O274" s="9">
        <f ca="1">IFERROR(VLOOKUP($B274,[3]TDSheet!$A$1495:$K$1749,8,0),0)/1000</f>
        <v>84.575450000000004</v>
      </c>
      <c r="P274" s="9">
        <f ca="1">IFERROR(VLOOKUP($B274,[3]TDSheet!$A$1019:$K$1493,8,0),0)/1000</f>
        <v>9.9872099999999993</v>
      </c>
      <c r="Q274" s="9">
        <f ca="1">IFERROR(VLOOKUP($B274,[3]TDSheet!$A$597:$K$1017,8,0),0)/1000</f>
        <v>14.77478</v>
      </c>
      <c r="R274" s="9">
        <f ca="1">ABS(IF(IFERROR(VLOOKUP(B274,[3]TDSheet!$A$322:$K$595,13,0),0)&gt;0,0,IFERROR(VLOOKUP(B274,[3]TDSheet!$A$322:$K$595,13,0),0)))/1000</f>
        <v>0</v>
      </c>
      <c r="S274" s="9">
        <f ca="1">ABS(IF(IFERROR(VLOOKUP(B274,[3]TDSheet!$A$7:$K$320,13,0),0)&gt;0,0,IFERROR(VLOOKUP(B274,[3]TDSheet!$A$7:$K$320,13,0),0)))/1000</f>
        <v>0</v>
      </c>
      <c r="T274" s="9">
        <v>0</v>
      </c>
      <c r="U274" s="9">
        <f ca="1">ABS(IF(IFERROR(VLOOKUP(B274,[3]TDSheet!$A$1495:$K$1749,13,0),0)&gt;0,0,IFERROR(VLOOKUP(B274,[3]TDSheet!$A$1495:$K$1749,13,0),0)))/1000</f>
        <v>0</v>
      </c>
      <c r="V274" s="9">
        <f ca="1">ABS(IF(IFERROR(VLOOKUP(B274,[3]TDSheet!$A$1019:$K$1493,13,0),0)&gt;0,0,IFERROR(VLOOKUP(B274,[3]TDSheet!$A$1019:$K$1493,13,0),0)))/1000</f>
        <v>0</v>
      </c>
      <c r="W274" s="9">
        <f ca="1">ABS(IF(IFERROR(VLOOKUP(B274,[3]TDSheet!$A$597:$K$1017,13,0),0)&gt;0,0,IFERROR(VLOOKUP(B274,[3]TDSheet!$A$597:$K$1017,13,0),0)))/1000</f>
        <v>0</v>
      </c>
      <c r="X274" s="10">
        <v>49.05</v>
      </c>
      <c r="Y274" s="10">
        <v>0</v>
      </c>
      <c r="Z274" s="10">
        <v>0</v>
      </c>
      <c r="AA274" s="10">
        <v>14.26</v>
      </c>
      <c r="AB274" s="10">
        <v>7.68</v>
      </c>
      <c r="AC274" s="10">
        <v>10.88</v>
      </c>
      <c r="AD274" s="9">
        <v>0</v>
      </c>
      <c r="AE274" s="9">
        <v>0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0</v>
      </c>
      <c r="AL274" s="9">
        <v>0</v>
      </c>
      <c r="AM274" s="9">
        <v>0</v>
      </c>
      <c r="AN274" s="9">
        <f ca="1">IFERROR(VLOOKUP(B274,[4]TDSheet!$E$12:$AF$599,10,0)/1000,0)+IFERROR(VLOOKUP(B274,[5]TDSheet!$E$12:$N$404,10,0)/1000,0)</f>
        <v>50.787669999999999</v>
      </c>
      <c r="AO274" s="10">
        <v>0</v>
      </c>
      <c r="AP274" s="9">
        <f ca="1">IFERROR(VLOOKUP(B274,[4]TDSheet!$E$12:$AF$599,27,0),0)/1000+IFERROR(VLOOKUP(B274,[5]TDSheet!$E$12:$S$404,15,0),0)</f>
        <v>89.075460000000007</v>
      </c>
      <c r="AQ274" s="9">
        <f ca="1">ABS(IF(IFERROR(VLOOKUP(B274,[4]TDSheet!$E$12:$AF$599,28,0),0)&gt;0,0,IFERROR(VLOOKUP(B274,[4]TDSheet!$E$12:$AF$599,28,0),0)))/1000+ABS(IF(IFERROR(VLOOKUP(B274,[5]TDSheet!$E$12:$T$404,16,0),0)&gt;0,0,IFERROR(VLOOKUP(B274,[5]TDSheet!$E$12:$T$404,16,0),0)))/1000</f>
        <v>137.15329</v>
      </c>
      <c r="AR274" s="10">
        <v>0</v>
      </c>
      <c r="AS274" s="9">
        <f ca="1">IFERROR(VLOOKUP(B274,[5]TDSheet!$E$12:$S$404,15,0),0)-IFERROR(VLOOKUP(B274,[5]TDSheet!$E$12:$S$404,11,0),0)</f>
        <v>0</v>
      </c>
      <c r="AT274" s="9">
        <f ca="1">IFERROR(VLOOKUP(B274,[4]TDSheet!$E$12:$AF$599,27,0),0)/1000-IFERROR(VLOOKUP(B274,[4]TDSheet!$E$12:$AF$599,11,0),0)/1000</f>
        <v>85.012430000000009</v>
      </c>
      <c r="AU274" s="1" t="str">
        <f ca="1">VLOOKUP(B274,'[6]Дома Народной'!$E$5:$E$586,1,0)</f>
        <v>Металлобаза, 4</v>
      </c>
    </row>
    <row r="275" spans="1:47" s="1" customFormat="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9">
        <f ca="1">IFERROR(VLOOKUP($B275,[3]TDSheet!$A$322:$K$595,8,0),0)/1000</f>
        <v>169.89573999999999</v>
      </c>
      <c r="M275" s="9">
        <f ca="1">IFERROR(VLOOKUP($B275,[3]TDSheet!$A$7:$K$320,8,0),0)/1000</f>
        <v>0.47425</v>
      </c>
      <c r="N275" s="9">
        <v>0</v>
      </c>
      <c r="O275" s="9">
        <f ca="1">IFERROR(VLOOKUP($B275,[3]TDSheet!$A$1495:$K$1749,8,0),0)/1000</f>
        <v>78.912689999999998</v>
      </c>
      <c r="P275" s="9">
        <f ca="1">IFERROR(VLOOKUP($B275,[3]TDSheet!$A$1019:$K$1493,8,0),0)/1000</f>
        <v>9.9872099999999993</v>
      </c>
      <c r="Q275" s="9">
        <f ca="1">IFERROR(VLOOKUP($B275,[3]TDSheet!$A$597:$K$1017,8,0),0)/1000</f>
        <v>14.77478</v>
      </c>
      <c r="R275" s="9">
        <f ca="1">ABS(IF(IFERROR(VLOOKUP(B275,[3]TDSheet!$A$322:$K$595,13,0),0)&gt;0,0,IFERROR(VLOOKUP(B275,[3]TDSheet!$A$322:$K$595,13,0),0)))/1000</f>
        <v>0</v>
      </c>
      <c r="S275" s="9">
        <f ca="1">ABS(IF(IFERROR(VLOOKUP(B275,[3]TDSheet!$A$7:$K$320,13,0),0)&gt;0,0,IFERROR(VLOOKUP(B275,[3]TDSheet!$A$7:$K$320,13,0),0)))/1000</f>
        <v>0</v>
      </c>
      <c r="T275" s="9">
        <v>0</v>
      </c>
      <c r="U275" s="9">
        <f ca="1">ABS(IF(IFERROR(VLOOKUP(B275,[3]TDSheet!$A$1495:$K$1749,13,0),0)&gt;0,0,IFERROR(VLOOKUP(B275,[3]TDSheet!$A$1495:$K$1749,13,0),0)))/1000</f>
        <v>0</v>
      </c>
      <c r="V275" s="9">
        <f ca="1">ABS(IF(IFERROR(VLOOKUP(B275,[3]TDSheet!$A$1019:$K$1493,13,0),0)&gt;0,0,IFERROR(VLOOKUP(B275,[3]TDSheet!$A$1019:$K$1493,13,0),0)))/1000</f>
        <v>0</v>
      </c>
      <c r="W275" s="9">
        <f ca="1">ABS(IF(IFERROR(VLOOKUP(B275,[3]TDSheet!$A$597:$K$1017,13,0),0)&gt;0,0,IFERROR(VLOOKUP(B275,[3]TDSheet!$A$597:$K$1017,13,0),0)))/1000</f>
        <v>0</v>
      </c>
      <c r="X275" s="10">
        <v>83.88</v>
      </c>
      <c r="Y275" s="10">
        <v>0</v>
      </c>
      <c r="Z275" s="10">
        <v>0</v>
      </c>
      <c r="AA275" s="10">
        <v>1.43</v>
      </c>
      <c r="AB275" s="10">
        <v>16.510000000000002</v>
      </c>
      <c r="AC275" s="10">
        <v>19.27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0</v>
      </c>
      <c r="AL275" s="9">
        <v>0</v>
      </c>
      <c r="AM275" s="9">
        <v>0</v>
      </c>
      <c r="AN275" s="9">
        <f ca="1">IFERROR(VLOOKUP(B275,[4]TDSheet!$E$12:$AF$599,10,0)/1000,0)+IFERROR(VLOOKUP(B275,[5]TDSheet!$E$12:$N$404,10,0)/1000,0)</f>
        <v>51.492809999999999</v>
      </c>
      <c r="AO275" s="10">
        <v>0</v>
      </c>
      <c r="AP275" s="9">
        <f ca="1">IFERROR(VLOOKUP(B275,[4]TDSheet!$E$12:$AF$599,27,0),0)/1000+IFERROR(VLOOKUP(B275,[5]TDSheet!$E$12:$S$404,15,0),0)</f>
        <v>83.947810000000004</v>
      </c>
      <c r="AQ275" s="9">
        <f ca="1">ABS(IF(IFERROR(VLOOKUP(B275,[4]TDSheet!$E$12:$AF$599,28,0),0)&gt;0,0,IFERROR(VLOOKUP(B275,[4]TDSheet!$E$12:$AF$599,28,0),0)))/1000+ABS(IF(IFERROR(VLOOKUP(B275,[5]TDSheet!$E$12:$T$404,16,0),0)&gt;0,0,IFERROR(VLOOKUP(B275,[5]TDSheet!$E$12:$T$404,16,0),0)))/1000</f>
        <v>75.83887</v>
      </c>
      <c r="AR275" s="10">
        <v>0</v>
      </c>
      <c r="AS275" s="9">
        <f ca="1">IFERROR(VLOOKUP(B275,[5]TDSheet!$E$12:$S$404,15,0),0)-IFERROR(VLOOKUP(B275,[5]TDSheet!$E$12:$S$404,11,0),0)</f>
        <v>0</v>
      </c>
      <c r="AT275" s="9">
        <f ca="1">IFERROR(VLOOKUP(B275,[4]TDSheet!$E$12:$AF$599,27,0),0)/1000-IFERROR(VLOOKUP(B275,[4]TDSheet!$E$12:$AF$599,11,0),0)/1000</f>
        <v>79.828389999999999</v>
      </c>
      <c r="AU275" s="1" t="str">
        <f ca="1">VLOOKUP(B275,'[6]Дома Народной'!$E$5:$E$586,1,0)</f>
        <v>Металлобаза, 5</v>
      </c>
    </row>
    <row r="276" spans="1:47" s="1" customFormat="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9">
        <f ca="1">IFERROR(VLOOKUP($B276,[3]TDSheet!$A$322:$K$595,8,0),0)/1000</f>
        <v>125.55486999999999</v>
      </c>
      <c r="M276" s="9">
        <f ca="1">IFERROR(VLOOKUP($B276,[3]TDSheet!$A$7:$K$320,8,0),0)/1000</f>
        <v>0.47425</v>
      </c>
      <c r="N276" s="9">
        <v>0</v>
      </c>
      <c r="O276" s="9">
        <f ca="1">IFERROR(VLOOKUP($B276,[3]TDSheet!$A$1495:$K$1749,8,0),0)/1000</f>
        <v>118.07488000000001</v>
      </c>
      <c r="P276" s="9">
        <f ca="1">IFERROR(VLOOKUP($B276,[3]TDSheet!$A$1019:$K$1493,8,0),0)/1000</f>
        <v>25.47129</v>
      </c>
      <c r="Q276" s="9">
        <f ca="1">IFERROR(VLOOKUP($B276,[3]TDSheet!$A$597:$K$1017,8,0),0)/1000</f>
        <v>40.686410000000002</v>
      </c>
      <c r="R276" s="9">
        <f ca="1">ABS(IF(IFERROR(VLOOKUP(B276,[3]TDSheet!$A$322:$K$595,13,0),0)&gt;0,0,IFERROR(VLOOKUP(B276,[3]TDSheet!$A$322:$K$595,13,0),0)))/1000</f>
        <v>0</v>
      </c>
      <c r="S276" s="9">
        <f ca="1">ABS(IF(IFERROR(VLOOKUP(B276,[3]TDSheet!$A$7:$K$320,13,0),0)&gt;0,0,IFERROR(VLOOKUP(B276,[3]TDSheet!$A$7:$K$320,13,0),0)))/1000</f>
        <v>0</v>
      </c>
      <c r="T276" s="9">
        <v>0</v>
      </c>
      <c r="U276" s="9">
        <f ca="1">ABS(IF(IFERROR(VLOOKUP(B276,[3]TDSheet!$A$1495:$K$1749,13,0),0)&gt;0,0,IFERROR(VLOOKUP(B276,[3]TDSheet!$A$1495:$K$1749,13,0),0)))/1000</f>
        <v>0</v>
      </c>
      <c r="V276" s="9">
        <f ca="1">ABS(IF(IFERROR(VLOOKUP(B276,[3]TDSheet!$A$1019:$K$1493,13,0),0)&gt;0,0,IFERROR(VLOOKUP(B276,[3]TDSheet!$A$1019:$K$1493,13,0),0)))/1000</f>
        <v>0</v>
      </c>
      <c r="W276" s="9">
        <f ca="1">ABS(IF(IFERROR(VLOOKUP(B276,[3]TDSheet!$A$597:$K$1017,13,0),0)&gt;0,0,IFERROR(VLOOKUP(B276,[3]TDSheet!$A$597:$K$1017,13,0),0)))/1000</f>
        <v>0</v>
      </c>
      <c r="X276" s="10">
        <v>70.349999999999994</v>
      </c>
      <c r="Y276" s="10">
        <v>0</v>
      </c>
      <c r="Z276" s="10">
        <v>0</v>
      </c>
      <c r="AA276" s="10">
        <v>28.33</v>
      </c>
      <c r="AB276" s="10">
        <v>10.62</v>
      </c>
      <c r="AC276" s="10">
        <v>16.3</v>
      </c>
      <c r="AD276" s="9">
        <v>0</v>
      </c>
      <c r="AE276" s="9">
        <v>0</v>
      </c>
      <c r="AF276" s="9">
        <v>0</v>
      </c>
      <c r="AG276" s="9">
        <v>0</v>
      </c>
      <c r="AH276" s="9">
        <v>0</v>
      </c>
      <c r="AI276" s="9">
        <v>0</v>
      </c>
      <c r="AJ276" s="9">
        <v>0</v>
      </c>
      <c r="AK276" s="9">
        <v>0</v>
      </c>
      <c r="AL276" s="9">
        <v>0</v>
      </c>
      <c r="AM276" s="9">
        <v>0</v>
      </c>
      <c r="AN276" s="9">
        <f ca="1">IFERROR(VLOOKUP(B276,[4]TDSheet!$E$12:$AF$599,10,0)/1000,0)+IFERROR(VLOOKUP(B276,[5]TDSheet!$E$12:$N$404,10,0)/1000,0)</f>
        <v>47.186819999999997</v>
      </c>
      <c r="AO276" s="10">
        <v>0</v>
      </c>
      <c r="AP276" s="9">
        <f ca="1">IFERROR(VLOOKUP(B276,[4]TDSheet!$E$12:$AF$599,27,0),0)/1000+IFERROR(VLOOKUP(B276,[5]TDSheet!$E$12:$S$404,15,0),0)</f>
        <v>769.03660000000002</v>
      </c>
      <c r="AQ276" s="9">
        <f ca="1">ABS(IF(IFERROR(VLOOKUP(B276,[4]TDSheet!$E$12:$AF$599,28,0),0)&gt;0,0,IFERROR(VLOOKUP(B276,[4]TDSheet!$E$12:$AF$599,28,0),0)))/1000+ABS(IF(IFERROR(VLOOKUP(B276,[5]TDSheet!$E$12:$T$404,16,0),0)&gt;0,0,IFERROR(VLOOKUP(B276,[5]TDSheet!$E$12:$T$404,16,0),0)))/1000</f>
        <v>84.814400000000006</v>
      </c>
      <c r="AR276" s="10">
        <v>0</v>
      </c>
      <c r="AS276" s="9">
        <f ca="1">IFERROR(VLOOKUP(B276,[5]TDSheet!$E$12:$S$404,15,0),0)-IFERROR(VLOOKUP(B276,[5]TDSheet!$E$12:$S$404,11,0),0)</f>
        <v>681.24</v>
      </c>
      <c r="AT276" s="9">
        <f ca="1">IFERROR(VLOOKUP(B276,[4]TDSheet!$E$12:$AF$599,27,0),0)/1000-IFERROR(VLOOKUP(B276,[4]TDSheet!$E$12:$AF$599,11,0),0)/1000</f>
        <v>84.021640000000019</v>
      </c>
      <c r="AU276" s="1" t="str">
        <f ca="1">VLOOKUP(B276,'[6]Дома Народной'!$E$5:$E$586,1,0)</f>
        <v>Металлобаза, 6</v>
      </c>
    </row>
    <row r="277" spans="1:47" s="1" customFormat="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9">
        <f ca="1">IFERROR(VLOOKUP($B277,[3]TDSheet!$A$322:$K$595,8,0),0)/1000</f>
        <v>0</v>
      </c>
      <c r="M277" s="9">
        <f ca="1">IFERROR(VLOOKUP($B277,[3]TDSheet!$A$7:$K$320,8,0),0)/1000</f>
        <v>0</v>
      </c>
      <c r="N277" s="9">
        <v>0</v>
      </c>
      <c r="O277" s="9">
        <f ca="1">IFERROR(VLOOKUP($B277,[3]TDSheet!$A$1495:$K$1749,8,0),0)/1000</f>
        <v>0</v>
      </c>
      <c r="P277" s="9">
        <f ca="1">IFERROR(VLOOKUP($B277,[3]TDSheet!$A$1019:$K$1493,8,0),0)/1000</f>
        <v>0.95804999999999996</v>
      </c>
      <c r="Q277" s="9">
        <f ca="1">IFERROR(VLOOKUP($B277,[3]TDSheet!$A$597:$K$1017,8,0),0)/1000</f>
        <v>0</v>
      </c>
      <c r="R277" s="9">
        <f ca="1">ABS(IF(IFERROR(VLOOKUP(B277,[3]TDSheet!$A$322:$K$595,13,0),0)&gt;0,0,IFERROR(VLOOKUP(B277,[3]TDSheet!$A$322:$K$595,13,0),0)))/1000</f>
        <v>0</v>
      </c>
      <c r="S277" s="9">
        <f ca="1">ABS(IF(IFERROR(VLOOKUP(B277,[3]TDSheet!$A$7:$K$320,13,0),0)&gt;0,0,IFERROR(VLOOKUP(B277,[3]TDSheet!$A$7:$K$320,13,0),0)))/1000</f>
        <v>0</v>
      </c>
      <c r="T277" s="9">
        <v>0</v>
      </c>
      <c r="U277" s="9">
        <f ca="1">ABS(IF(IFERROR(VLOOKUP(B277,[3]TDSheet!$A$1495:$K$1749,13,0),0)&gt;0,0,IFERROR(VLOOKUP(B277,[3]TDSheet!$A$1495:$K$1749,13,0),0)))/1000</f>
        <v>0</v>
      </c>
      <c r="V277" s="9">
        <f ca="1">ABS(IF(IFERROR(VLOOKUP(B277,[3]TDSheet!$A$1019:$K$1493,13,0),0)&gt;0,0,IFERROR(VLOOKUP(B277,[3]TDSheet!$A$1019:$K$1493,13,0),0)))/1000</f>
        <v>0</v>
      </c>
      <c r="W277" s="9">
        <f ca="1">ABS(IF(IFERROR(VLOOKUP(B277,[3]TDSheet!$A$597:$K$1017,13,0),0)&gt;0,0,IFERROR(VLOOKUP(B277,[3]TDSheet!$A$597:$K$1017,13,0),0)))/1000</f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0.39</v>
      </c>
      <c r="AC277" s="10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0</v>
      </c>
      <c r="AL277" s="9">
        <v>0</v>
      </c>
      <c r="AM277" s="9">
        <v>0</v>
      </c>
      <c r="AN277" s="9">
        <f ca="1">IFERROR(VLOOKUP(B277,[4]TDSheet!$E$12:$AF$599,10,0)/1000,0)+IFERROR(VLOOKUP(B277,[5]TDSheet!$E$12:$N$404,10,0)/1000,0)</f>
        <v>3.85778</v>
      </c>
      <c r="AO277" s="10">
        <v>0</v>
      </c>
      <c r="AP277" s="9">
        <f ca="1">IFERROR(VLOOKUP(B277,[4]TDSheet!$E$12:$AF$599,27,0),0)/1000+IFERROR(VLOOKUP(B277,[5]TDSheet!$E$12:$S$404,15,0),0)</f>
        <v>15.90049</v>
      </c>
      <c r="AQ277" s="9">
        <f ca="1">ABS(IF(IFERROR(VLOOKUP(B277,[4]TDSheet!$E$12:$AF$599,28,0),0)&gt;0,0,IFERROR(VLOOKUP(B277,[4]TDSheet!$E$12:$AF$599,28,0),0)))/1000+ABS(IF(IFERROR(VLOOKUP(B277,[5]TDSheet!$E$12:$T$404,16,0),0)&gt;0,0,IFERROR(VLOOKUP(B277,[5]TDSheet!$E$12:$T$404,16,0),0)))/1000</f>
        <v>24.133479999999999</v>
      </c>
      <c r="AR277" s="10">
        <v>0</v>
      </c>
      <c r="AS277" s="9">
        <f ca="1">IFERROR(VLOOKUP(B277,[5]TDSheet!$E$12:$S$404,15,0),0)-IFERROR(VLOOKUP(B277,[5]TDSheet!$E$12:$S$404,11,0),0)</f>
        <v>0</v>
      </c>
      <c r="AT277" s="9">
        <f ca="1">IFERROR(VLOOKUP(B277,[4]TDSheet!$E$12:$AF$599,27,0),0)/1000-IFERROR(VLOOKUP(B277,[4]TDSheet!$E$12:$AF$599,11,0),0)/1000</f>
        <v>15.591859999999999</v>
      </c>
      <c r="AU277" s="1" t="str">
        <f ca="1">VLOOKUP(B277,'[6]Дома Народной'!$E$5:$E$586,1,0)</f>
        <v>Мехгорка, 3</v>
      </c>
    </row>
    <row r="278" spans="1:47" s="1" customFormat="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9">
        <f ca="1">IFERROR(VLOOKUP($B278,[3]TDSheet!$A$322:$K$595,8,0),0)/1000</f>
        <v>0</v>
      </c>
      <c r="M278" s="9">
        <f ca="1">IFERROR(VLOOKUP($B278,[3]TDSheet!$A$7:$K$320,8,0),0)/1000</f>
        <v>0</v>
      </c>
      <c r="N278" s="9">
        <v>0</v>
      </c>
      <c r="O278" s="9">
        <f ca="1">IFERROR(VLOOKUP($B278,[3]TDSheet!$A$1495:$K$1749,8,0),0)/1000</f>
        <v>0</v>
      </c>
      <c r="P278" s="9">
        <f ca="1">IFERROR(VLOOKUP($B278,[3]TDSheet!$A$1019:$K$1493,8,0),0)/1000</f>
        <v>0.45351999999999998</v>
      </c>
      <c r="Q278" s="9">
        <f ca="1">IFERROR(VLOOKUP($B278,[3]TDSheet!$A$597:$K$1017,8,0),0)/1000</f>
        <v>0</v>
      </c>
      <c r="R278" s="9">
        <f ca="1">ABS(IF(IFERROR(VLOOKUP(B278,[3]TDSheet!$A$322:$K$595,13,0),0)&gt;0,0,IFERROR(VLOOKUP(B278,[3]TDSheet!$A$322:$K$595,13,0),0)))/1000</f>
        <v>0</v>
      </c>
      <c r="S278" s="9">
        <f ca="1">ABS(IF(IFERROR(VLOOKUP(B278,[3]TDSheet!$A$7:$K$320,13,0),0)&gt;0,0,IFERROR(VLOOKUP(B278,[3]TDSheet!$A$7:$K$320,13,0),0)))/1000</f>
        <v>0</v>
      </c>
      <c r="T278" s="9">
        <v>0</v>
      </c>
      <c r="U278" s="9">
        <f ca="1">ABS(IF(IFERROR(VLOOKUP(B278,[3]TDSheet!$A$1495:$K$1749,13,0),0)&gt;0,0,IFERROR(VLOOKUP(B278,[3]TDSheet!$A$1495:$K$1749,13,0),0)))/1000</f>
        <v>0</v>
      </c>
      <c r="V278" s="9">
        <f ca="1">ABS(IF(IFERROR(VLOOKUP(B278,[3]TDSheet!$A$1019:$K$1493,13,0),0)&gt;0,0,IFERROR(VLOOKUP(B278,[3]TDSheet!$A$1019:$K$1493,13,0),0)))/1000</f>
        <v>0</v>
      </c>
      <c r="W278" s="9">
        <f ca="1">ABS(IF(IFERROR(VLOOKUP(B278,[3]TDSheet!$A$597:$K$1017,13,0),0)&gt;0,0,IFERROR(VLOOKUP(B278,[3]TDSheet!$A$597:$K$1017,13,0),0)))/1000</f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0.22</v>
      </c>
      <c r="AC278" s="10">
        <v>0</v>
      </c>
      <c r="AD278" s="9">
        <v>0</v>
      </c>
      <c r="AE278" s="9">
        <v>0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0</v>
      </c>
      <c r="AL278" s="9">
        <v>0</v>
      </c>
      <c r="AM278" s="9">
        <v>0</v>
      </c>
      <c r="AN278" s="9">
        <f ca="1">IFERROR(VLOOKUP(B278,[4]TDSheet!$E$12:$AF$599,10,0)/1000,0)+IFERROR(VLOOKUP(B278,[5]TDSheet!$E$12:$N$404,10,0)/1000,0)</f>
        <v>0.6</v>
      </c>
      <c r="AO278" s="10">
        <v>0</v>
      </c>
      <c r="AP278" s="9">
        <f ca="1">IFERROR(VLOOKUP(B278,[4]TDSheet!$E$12:$AF$599,27,0),0)/1000+IFERROR(VLOOKUP(B278,[5]TDSheet!$E$12:$S$404,15,0),0)</f>
        <v>11.05654</v>
      </c>
      <c r="AQ278" s="9">
        <f ca="1">ABS(IF(IFERROR(VLOOKUP(B278,[4]TDSheet!$E$12:$AF$599,28,0),0)&gt;0,0,IFERROR(VLOOKUP(B278,[4]TDSheet!$E$12:$AF$599,28,0),0)))/1000+ABS(IF(IFERROR(VLOOKUP(B278,[5]TDSheet!$E$12:$T$404,16,0),0)&gt;0,0,IFERROR(VLOOKUP(B278,[5]TDSheet!$E$12:$T$404,16,0),0)))/1000</f>
        <v>24.55809</v>
      </c>
      <c r="AR278" s="10">
        <v>0</v>
      </c>
      <c r="AS278" s="9">
        <f ca="1">IFERROR(VLOOKUP(B278,[5]TDSheet!$E$12:$S$404,15,0),0)-IFERROR(VLOOKUP(B278,[5]TDSheet!$E$12:$S$404,11,0),0)</f>
        <v>0</v>
      </c>
      <c r="AT278" s="9">
        <f ca="1">IFERROR(VLOOKUP(B278,[4]TDSheet!$E$12:$AF$599,27,0),0)/1000-IFERROR(VLOOKUP(B278,[4]TDSheet!$E$12:$AF$599,11,0),0)/1000</f>
        <v>11.00854</v>
      </c>
      <c r="AU278" s="1" t="str">
        <f ca="1">VLOOKUP(B278,'[6]Дома Народной'!$E$5:$E$586,1,0)</f>
        <v>Мехгорка, 5</v>
      </c>
    </row>
    <row r="279" spans="1:47" s="1" customFormat="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9">
        <f ca="1">IFERROR(VLOOKUP($B279,[3]TDSheet!$A$322:$K$595,8,0),0)/1000</f>
        <v>0</v>
      </c>
      <c r="M279" s="9">
        <f ca="1">IFERROR(VLOOKUP($B279,[3]TDSheet!$A$7:$K$320,8,0),0)/1000</f>
        <v>0</v>
      </c>
      <c r="N279" s="9">
        <v>0</v>
      </c>
      <c r="O279" s="9">
        <f ca="1">IFERROR(VLOOKUP($B279,[3]TDSheet!$A$1495:$K$1749,8,0),0)/1000</f>
        <v>0</v>
      </c>
      <c r="P279" s="9">
        <f ca="1">IFERROR(VLOOKUP($B279,[3]TDSheet!$A$1019:$K$1493,8,0),0)/1000</f>
        <v>1.21567</v>
      </c>
      <c r="Q279" s="9">
        <f ca="1">IFERROR(VLOOKUP($B279,[3]TDSheet!$A$597:$K$1017,8,0),0)/1000</f>
        <v>0</v>
      </c>
      <c r="R279" s="9">
        <f ca="1">ABS(IF(IFERROR(VLOOKUP(B279,[3]TDSheet!$A$322:$K$595,13,0),0)&gt;0,0,IFERROR(VLOOKUP(B279,[3]TDSheet!$A$322:$K$595,13,0),0)))/1000</f>
        <v>0</v>
      </c>
      <c r="S279" s="9">
        <f ca="1">ABS(IF(IFERROR(VLOOKUP(B279,[3]TDSheet!$A$7:$K$320,13,0),0)&gt;0,0,IFERROR(VLOOKUP(B279,[3]TDSheet!$A$7:$K$320,13,0),0)))/1000</f>
        <v>0</v>
      </c>
      <c r="T279" s="9">
        <v>0</v>
      </c>
      <c r="U279" s="9">
        <f ca="1">ABS(IF(IFERROR(VLOOKUP(B279,[3]TDSheet!$A$1495:$K$1749,13,0),0)&gt;0,0,IFERROR(VLOOKUP(B279,[3]TDSheet!$A$1495:$K$1749,13,0),0)))/1000</f>
        <v>0</v>
      </c>
      <c r="V279" s="9">
        <f ca="1">ABS(IF(IFERROR(VLOOKUP(B279,[3]TDSheet!$A$1019:$K$1493,13,0),0)&gt;0,0,IFERROR(VLOOKUP(B279,[3]TDSheet!$A$1019:$K$1493,13,0),0)))/1000</f>
        <v>0</v>
      </c>
      <c r="W279" s="9">
        <f ca="1">ABS(IF(IFERROR(VLOOKUP(B279,[3]TDSheet!$A$597:$K$1017,13,0),0)&gt;0,0,IFERROR(VLOOKUP(B279,[3]TDSheet!$A$597:$K$1017,13,0),0)))/1000</f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0.7</v>
      </c>
      <c r="AC279" s="10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f ca="1">IFERROR(VLOOKUP(B279,[4]TDSheet!$E$12:$AF$599,10,0)/1000,0)+IFERROR(VLOOKUP(B279,[5]TDSheet!$E$12:$N$404,10,0)/1000,0)</f>
        <v>9.1236200000000007</v>
      </c>
      <c r="AO279" s="10">
        <v>0</v>
      </c>
      <c r="AP279" s="9">
        <f ca="1">IFERROR(VLOOKUP(B279,[4]TDSheet!$E$12:$AF$599,27,0),0)/1000+IFERROR(VLOOKUP(B279,[5]TDSheet!$E$12:$S$404,15,0),0)</f>
        <v>19.24906</v>
      </c>
      <c r="AQ279" s="9">
        <f ca="1">ABS(IF(IFERROR(VLOOKUP(B279,[4]TDSheet!$E$12:$AF$599,28,0),0)&gt;0,0,IFERROR(VLOOKUP(B279,[4]TDSheet!$E$12:$AF$599,28,0),0)))/1000+ABS(IF(IFERROR(VLOOKUP(B279,[5]TDSheet!$E$12:$T$404,16,0),0)&gt;0,0,IFERROR(VLOOKUP(B279,[5]TDSheet!$E$12:$T$404,16,0),0)))/1000</f>
        <v>21.162430000000001</v>
      </c>
      <c r="AR279" s="10">
        <v>0</v>
      </c>
      <c r="AS279" s="9">
        <f ca="1">IFERROR(VLOOKUP(B279,[5]TDSheet!$E$12:$S$404,15,0),0)-IFERROR(VLOOKUP(B279,[5]TDSheet!$E$12:$S$404,11,0),0)</f>
        <v>0</v>
      </c>
      <c r="AT279" s="9">
        <f ca="1">IFERROR(VLOOKUP(B279,[4]TDSheet!$E$12:$AF$599,27,0),0)/1000-IFERROR(VLOOKUP(B279,[4]TDSheet!$E$12:$AF$599,11,0),0)/1000</f>
        <v>18.519190000000002</v>
      </c>
      <c r="AU279" s="1" t="str">
        <f ca="1">VLOOKUP(B279,'[6]Дома Народной'!$E$5:$E$586,1,0)</f>
        <v>Мехгорка, 6</v>
      </c>
    </row>
    <row r="280" spans="1:47" s="1" customFormat="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9">
        <f ca="1">IFERROR(VLOOKUP($B280,[3]TDSheet!$A$322:$K$595,8,0),0)/1000</f>
        <v>0</v>
      </c>
      <c r="M280" s="9">
        <f ca="1">IFERROR(VLOOKUP($B280,[3]TDSheet!$A$7:$K$320,8,0),0)/1000</f>
        <v>0.23794999999999999</v>
      </c>
      <c r="N280" s="9">
        <v>0</v>
      </c>
      <c r="O280" s="9">
        <f ca="1">IFERROR(VLOOKUP($B280,[3]TDSheet!$A$1495:$K$1749,8,0),0)/1000</f>
        <v>0</v>
      </c>
      <c r="P280" s="9">
        <f ca="1">IFERROR(VLOOKUP($B280,[3]TDSheet!$A$1019:$K$1493,8,0),0)/1000</f>
        <v>1.61724</v>
      </c>
      <c r="Q280" s="9">
        <f ca="1">IFERROR(VLOOKUP($B280,[3]TDSheet!$A$597:$K$1017,8,0),0)/1000</f>
        <v>0</v>
      </c>
      <c r="R280" s="9">
        <f ca="1">ABS(IF(IFERROR(VLOOKUP(B280,[3]TDSheet!$A$322:$K$595,13,0),0)&gt;0,0,IFERROR(VLOOKUP(B280,[3]TDSheet!$A$322:$K$595,13,0),0)))/1000</f>
        <v>0</v>
      </c>
      <c r="S280" s="9">
        <f ca="1">ABS(IF(IFERROR(VLOOKUP(B280,[3]TDSheet!$A$7:$K$320,13,0),0)&gt;0,0,IFERROR(VLOOKUP(B280,[3]TDSheet!$A$7:$K$320,13,0),0)))/1000</f>
        <v>0</v>
      </c>
      <c r="T280" s="9">
        <v>0</v>
      </c>
      <c r="U280" s="9">
        <f ca="1">ABS(IF(IFERROR(VLOOKUP(B280,[3]TDSheet!$A$1495:$K$1749,13,0),0)&gt;0,0,IFERROR(VLOOKUP(B280,[3]TDSheet!$A$1495:$K$1749,13,0),0)))/1000</f>
        <v>0</v>
      </c>
      <c r="V280" s="9">
        <f ca="1">ABS(IF(IFERROR(VLOOKUP(B280,[3]TDSheet!$A$1019:$K$1493,13,0),0)&gt;0,0,IFERROR(VLOOKUP(B280,[3]TDSheet!$A$1019:$K$1493,13,0),0)))/1000</f>
        <v>0</v>
      </c>
      <c r="W280" s="9">
        <f ca="1">ABS(IF(IFERROR(VLOOKUP(B280,[3]TDSheet!$A$597:$K$1017,13,0),0)&gt;0,0,IFERROR(VLOOKUP(B280,[3]TDSheet!$A$597:$K$1017,13,0),0)))/1000</f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0.85</v>
      </c>
      <c r="AC280" s="10">
        <v>0</v>
      </c>
      <c r="AD280" s="9">
        <v>0</v>
      </c>
      <c r="AE280" s="9">
        <v>0</v>
      </c>
      <c r="AF280" s="9">
        <v>0</v>
      </c>
      <c r="AG280" s="9">
        <v>0</v>
      </c>
      <c r="AH280" s="9">
        <v>0</v>
      </c>
      <c r="AI280" s="9">
        <v>0</v>
      </c>
      <c r="AJ280" s="9">
        <v>0</v>
      </c>
      <c r="AK280" s="9">
        <v>0</v>
      </c>
      <c r="AL280" s="9">
        <v>0</v>
      </c>
      <c r="AM280" s="9">
        <v>0</v>
      </c>
      <c r="AN280" s="9">
        <f ca="1">IFERROR(VLOOKUP(B280,[4]TDSheet!$E$12:$AF$599,10,0)/1000,0)+IFERROR(VLOOKUP(B280,[5]TDSheet!$E$12:$N$404,10,0)/1000,0)</f>
        <v>80.381720000000001</v>
      </c>
      <c r="AO280" s="10">
        <v>0</v>
      </c>
      <c r="AP280" s="9">
        <f ca="1">IFERROR(VLOOKUP(B280,[4]TDSheet!$E$12:$AF$599,27,0),0)/1000+IFERROR(VLOOKUP(B280,[5]TDSheet!$E$12:$S$404,15,0),0)</f>
        <v>2617.9434500000002</v>
      </c>
      <c r="AQ280" s="9">
        <f ca="1">ABS(IF(IFERROR(VLOOKUP(B280,[4]TDSheet!$E$12:$AF$599,28,0),0)&gt;0,0,IFERROR(VLOOKUP(B280,[4]TDSheet!$E$12:$AF$599,28,0),0)))/1000+ABS(IF(IFERROR(VLOOKUP(B280,[5]TDSheet!$E$12:$T$404,16,0),0)&gt;0,0,IFERROR(VLOOKUP(B280,[5]TDSheet!$E$12:$T$404,16,0),0)))/1000</f>
        <v>218.13292999999999</v>
      </c>
      <c r="AR280" s="10">
        <v>0</v>
      </c>
      <c r="AS280" s="9">
        <f ca="1">IFERROR(VLOOKUP(B280,[5]TDSheet!$E$12:$S$404,15,0),0)-IFERROR(VLOOKUP(B280,[5]TDSheet!$E$12:$S$404,11,0),0)</f>
        <v>0</v>
      </c>
      <c r="AT280" s="9">
        <f ca="1">IFERROR(VLOOKUP(B280,[4]TDSheet!$E$12:$AF$599,27,0),0)/1000-IFERROR(VLOOKUP(B280,[4]TDSheet!$E$12:$AF$599,11,0),0)/1000</f>
        <v>127.59934000000001</v>
      </c>
      <c r="AU280" s="1" t="str">
        <f ca="1">VLOOKUP(B280,'[6]Дома Народной'!$E$5:$E$586,1,0)</f>
        <v>Мехгорка, 8</v>
      </c>
    </row>
    <row r="281" spans="1:47" s="1" customFormat="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9">
        <f ca="1">IFERROR(VLOOKUP($B281,[3]TDSheet!$A$322:$K$595,8,0),0)/1000</f>
        <v>0</v>
      </c>
      <c r="M281" s="9">
        <f ca="1">IFERROR(VLOOKUP($B281,[3]TDSheet!$A$7:$K$320,8,0),0)/1000</f>
        <v>0.23794999999999999</v>
      </c>
      <c r="N281" s="9">
        <v>0</v>
      </c>
      <c r="O281" s="9">
        <f ca="1">IFERROR(VLOOKUP($B281,[3]TDSheet!$A$1495:$K$1749,8,0),0)/1000</f>
        <v>0</v>
      </c>
      <c r="P281" s="9">
        <f ca="1">IFERROR(VLOOKUP($B281,[3]TDSheet!$A$1019:$K$1493,8,0),0)/1000</f>
        <v>1.36059</v>
      </c>
      <c r="Q281" s="9">
        <f ca="1">IFERROR(VLOOKUP($B281,[3]TDSheet!$A$597:$K$1017,8,0),0)/1000</f>
        <v>0</v>
      </c>
      <c r="R281" s="9">
        <f ca="1">ABS(IF(IFERROR(VLOOKUP(B281,[3]TDSheet!$A$322:$K$595,13,0),0)&gt;0,0,IFERROR(VLOOKUP(B281,[3]TDSheet!$A$322:$K$595,13,0),0)))/1000</f>
        <v>0</v>
      </c>
      <c r="S281" s="9">
        <f ca="1">ABS(IF(IFERROR(VLOOKUP(B281,[3]TDSheet!$A$7:$K$320,13,0),0)&gt;0,0,IFERROR(VLOOKUP(B281,[3]TDSheet!$A$7:$K$320,13,0),0)))/1000</f>
        <v>0</v>
      </c>
      <c r="T281" s="9">
        <v>0</v>
      </c>
      <c r="U281" s="9">
        <f ca="1">ABS(IF(IFERROR(VLOOKUP(B281,[3]TDSheet!$A$1495:$K$1749,13,0),0)&gt;0,0,IFERROR(VLOOKUP(B281,[3]TDSheet!$A$1495:$K$1749,13,0),0)))/1000</f>
        <v>0</v>
      </c>
      <c r="V281" s="9">
        <f ca="1">ABS(IF(IFERROR(VLOOKUP(B281,[3]TDSheet!$A$1019:$K$1493,13,0),0)&gt;0,0,IFERROR(VLOOKUP(B281,[3]TDSheet!$A$1019:$K$1493,13,0),0)))/1000</f>
        <v>0</v>
      </c>
      <c r="W281" s="9">
        <f ca="1">ABS(IF(IFERROR(VLOOKUP(B281,[3]TDSheet!$A$597:$K$1017,13,0),0)&gt;0,0,IFERROR(VLOOKUP(B281,[3]TDSheet!$A$597:$K$1017,13,0),0)))/1000</f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1.06</v>
      </c>
      <c r="AC281" s="10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f ca="1">IFERROR(VLOOKUP(B281,[4]TDSheet!$E$12:$AF$599,10,0)/1000,0)+IFERROR(VLOOKUP(B281,[5]TDSheet!$E$12:$N$404,10,0)/1000,0)</f>
        <v>45.413019999999996</v>
      </c>
      <c r="AO281" s="10">
        <v>0</v>
      </c>
      <c r="AP281" s="9">
        <f ca="1">IFERROR(VLOOKUP(B281,[4]TDSheet!$E$12:$AF$599,27,0),0)/1000+IFERROR(VLOOKUP(B281,[5]TDSheet!$E$12:$S$404,15,0),0)</f>
        <v>107.98850999999999</v>
      </c>
      <c r="AQ281" s="9">
        <f ca="1">ABS(IF(IFERROR(VLOOKUP(B281,[4]TDSheet!$E$12:$AF$599,28,0),0)&gt;0,0,IFERROR(VLOOKUP(B281,[4]TDSheet!$E$12:$AF$599,28,0),0)))/1000+ABS(IF(IFERROR(VLOOKUP(B281,[5]TDSheet!$E$12:$T$404,16,0),0)&gt;0,0,IFERROR(VLOOKUP(B281,[5]TDSheet!$E$12:$T$404,16,0),0)))/1000</f>
        <v>136.16099</v>
      </c>
      <c r="AR281" s="10">
        <v>0</v>
      </c>
      <c r="AS281" s="9">
        <f ca="1">IFERROR(VLOOKUP(B281,[5]TDSheet!$E$12:$S$404,15,0),0)-IFERROR(VLOOKUP(B281,[5]TDSheet!$E$12:$S$404,11,0),0)</f>
        <v>0</v>
      </c>
      <c r="AT281" s="9">
        <f ca="1">IFERROR(VLOOKUP(B281,[4]TDSheet!$E$12:$AF$599,27,0),0)/1000-IFERROR(VLOOKUP(B281,[4]TDSheet!$E$12:$AF$599,11,0),0)/1000</f>
        <v>104.35547999999999</v>
      </c>
      <c r="AU281" s="1" t="str">
        <f ca="1">VLOOKUP(B281,'[6]Дома Народной'!$E$5:$E$586,1,0)</f>
        <v>Мехгорка, 9</v>
      </c>
    </row>
    <row r="282" spans="1:47" s="1" customFormat="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9">
        <f ca="1">IFERROR(VLOOKUP($B282,[3]TDSheet!$A$322:$K$595,8,0),0)/1000</f>
        <v>88.144210000000001</v>
      </c>
      <c r="M282" s="9">
        <f ca="1">IFERROR(VLOOKUP($B282,[3]TDSheet!$A$7:$K$320,8,0),0)/1000</f>
        <v>0.35567000000000004</v>
      </c>
      <c r="N282" s="9">
        <v>0</v>
      </c>
      <c r="O282" s="9">
        <f ca="1">IFERROR(VLOOKUP($B282,[3]TDSheet!$A$1495:$K$1749,8,0),0)/1000</f>
        <v>87.869460000000004</v>
      </c>
      <c r="P282" s="9">
        <f ca="1">IFERROR(VLOOKUP($B282,[3]TDSheet!$A$1019:$K$1493,8,0),0)/1000</f>
        <v>9.5934299999999997</v>
      </c>
      <c r="Q282" s="9">
        <f ca="1">IFERROR(VLOOKUP($B282,[3]TDSheet!$A$597:$K$1017,8,0),0)/1000</f>
        <v>14.2735</v>
      </c>
      <c r="R282" s="9">
        <f ca="1">ABS(IF(IFERROR(VLOOKUP(B282,[3]TDSheet!$A$322:$K$595,13,0),0)&gt;0,0,IFERROR(VLOOKUP(B282,[3]TDSheet!$A$322:$K$595,13,0),0)))/1000</f>
        <v>0</v>
      </c>
      <c r="S282" s="9">
        <f ca="1">ABS(IF(IFERROR(VLOOKUP(B282,[3]TDSheet!$A$7:$K$320,13,0),0)&gt;0,0,IFERROR(VLOOKUP(B282,[3]TDSheet!$A$7:$K$320,13,0),0)))/1000</f>
        <v>0</v>
      </c>
      <c r="T282" s="9">
        <v>0</v>
      </c>
      <c r="U282" s="9">
        <f ca="1">ABS(IF(IFERROR(VLOOKUP(B282,[3]TDSheet!$A$1495:$K$1749,13,0),0)&gt;0,0,IFERROR(VLOOKUP(B282,[3]TDSheet!$A$1495:$K$1749,13,0),0)))/1000</f>
        <v>0</v>
      </c>
      <c r="V282" s="9">
        <f ca="1">ABS(IF(IFERROR(VLOOKUP(B282,[3]TDSheet!$A$1019:$K$1493,13,0),0)&gt;0,0,IFERROR(VLOOKUP(B282,[3]TDSheet!$A$1019:$K$1493,13,0),0)))/1000</f>
        <v>0</v>
      </c>
      <c r="W282" s="9">
        <f ca="1">ABS(IF(IFERROR(VLOOKUP(B282,[3]TDSheet!$A$597:$K$1017,13,0),0)&gt;0,0,IFERROR(VLOOKUP(B282,[3]TDSheet!$A$597:$K$1017,13,0),0)))/1000</f>
        <v>0</v>
      </c>
      <c r="X282" s="10">
        <v>13.45</v>
      </c>
      <c r="Y282" s="10">
        <v>0</v>
      </c>
      <c r="Z282" s="10">
        <v>0</v>
      </c>
      <c r="AA282" s="10">
        <v>3.05</v>
      </c>
      <c r="AB282" s="10">
        <v>1.03</v>
      </c>
      <c r="AC282" s="10">
        <v>1.63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f ca="1">IFERROR(VLOOKUP(B282,[4]TDSheet!$E$12:$AF$599,10,0)/1000,0)+IFERROR(VLOOKUP(B282,[5]TDSheet!$E$12:$N$404,10,0)/1000,0)</f>
        <v>65.081280000000007</v>
      </c>
      <c r="AO282" s="10">
        <v>0</v>
      </c>
      <c r="AP282" s="9">
        <f ca="1">IFERROR(VLOOKUP(B282,[4]TDSheet!$E$12:$AF$599,27,0),0)/1000+IFERROR(VLOOKUP(B282,[5]TDSheet!$E$12:$S$404,15,0),0)</f>
        <v>105.91691</v>
      </c>
      <c r="AQ282" s="9">
        <f ca="1">ABS(IF(IFERROR(VLOOKUP(B282,[4]TDSheet!$E$12:$AF$599,28,0),0)&gt;0,0,IFERROR(VLOOKUP(B282,[4]TDSheet!$E$12:$AF$599,28,0),0)))/1000+ABS(IF(IFERROR(VLOOKUP(B282,[5]TDSheet!$E$12:$T$404,16,0),0)&gt;0,0,IFERROR(VLOOKUP(B282,[5]TDSheet!$E$12:$T$404,16,0),0)))/1000</f>
        <v>30.489360000000001</v>
      </c>
      <c r="AR282" s="10">
        <v>0</v>
      </c>
      <c r="AS282" s="9">
        <f ca="1">IFERROR(VLOOKUP(B282,[5]TDSheet!$E$12:$S$404,15,0),0)-IFERROR(VLOOKUP(B282,[5]TDSheet!$E$12:$S$404,11,0),0)</f>
        <v>0</v>
      </c>
      <c r="AT282" s="9">
        <f ca="1">IFERROR(VLOOKUP(B282,[4]TDSheet!$E$12:$AF$599,27,0),0)/1000-IFERROR(VLOOKUP(B282,[4]TDSheet!$E$12:$AF$599,11,0),0)/1000</f>
        <v>65.7654</v>
      </c>
      <c r="AU282" s="1" t="str">
        <f ca="1">VLOOKUP(B282,'[6]Дома Народной'!$E$5:$E$586,1,0)</f>
        <v>Можайского, 1</v>
      </c>
    </row>
    <row r="283" spans="1:47" s="1" customFormat="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9">
        <f ca="1">IFERROR(VLOOKUP($B283,[3]TDSheet!$A$322:$K$595,8,0),0)/1000</f>
        <v>0</v>
      </c>
      <c r="M283" s="9">
        <f ca="1">IFERROR(VLOOKUP($B283,[3]TDSheet!$A$7:$K$320,8,0),0)/1000</f>
        <v>0.35567000000000004</v>
      </c>
      <c r="N283" s="9">
        <v>0</v>
      </c>
      <c r="O283" s="9">
        <f ca="1">IFERROR(VLOOKUP($B283,[3]TDSheet!$A$1495:$K$1749,8,0),0)/1000</f>
        <v>0</v>
      </c>
      <c r="P283" s="9">
        <f ca="1">IFERROR(VLOOKUP($B283,[3]TDSheet!$A$1019:$K$1493,8,0),0)/1000</f>
        <v>4.0305100000000005</v>
      </c>
      <c r="Q283" s="9">
        <f ca="1">IFERROR(VLOOKUP($B283,[3]TDSheet!$A$597:$K$1017,8,0),0)/1000</f>
        <v>4.19442</v>
      </c>
      <c r="R283" s="9">
        <f ca="1">ABS(IF(IFERROR(VLOOKUP(B283,[3]TDSheet!$A$322:$K$595,13,0),0)&gt;0,0,IFERROR(VLOOKUP(B283,[3]TDSheet!$A$322:$K$595,13,0),0)))/1000</f>
        <v>0</v>
      </c>
      <c r="S283" s="9">
        <f ca="1">ABS(IF(IFERROR(VLOOKUP(B283,[3]TDSheet!$A$7:$K$320,13,0),0)&gt;0,0,IFERROR(VLOOKUP(B283,[3]TDSheet!$A$7:$K$320,13,0),0)))/1000</f>
        <v>0</v>
      </c>
      <c r="T283" s="9">
        <v>0</v>
      </c>
      <c r="U283" s="9">
        <f ca="1">ABS(IF(IFERROR(VLOOKUP(B283,[3]TDSheet!$A$1495:$K$1749,13,0),0)&gt;0,0,IFERROR(VLOOKUP(B283,[3]TDSheet!$A$1495:$K$1749,13,0),0)))/1000</f>
        <v>0</v>
      </c>
      <c r="V283" s="9">
        <f ca="1">ABS(IF(IFERROR(VLOOKUP(B283,[3]TDSheet!$A$1019:$K$1493,13,0),0)&gt;0,0,IFERROR(VLOOKUP(B283,[3]TDSheet!$A$1019:$K$1493,13,0),0)))/1000</f>
        <v>0</v>
      </c>
      <c r="W283" s="9">
        <f ca="1">ABS(IF(IFERROR(VLOOKUP(B283,[3]TDSheet!$A$597:$K$1017,13,0),0)&gt;0,0,IFERROR(VLOOKUP(B283,[3]TDSheet!$A$597:$K$1017,13,0),0)))/1000</f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3.23</v>
      </c>
      <c r="AC283" s="10">
        <v>3.73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9">
        <v>0</v>
      </c>
      <c r="AN283" s="9">
        <f ca="1">IFERROR(VLOOKUP(B283,[4]TDSheet!$E$12:$AF$599,10,0)/1000,0)+IFERROR(VLOOKUP(B283,[5]TDSheet!$E$12:$N$404,10,0)/1000,0)</f>
        <v>36.819029999999998</v>
      </c>
      <c r="AO283" s="10">
        <v>0</v>
      </c>
      <c r="AP283" s="9">
        <f ca="1">IFERROR(VLOOKUP(B283,[4]TDSheet!$E$12:$AF$599,27,0),0)/1000+IFERROR(VLOOKUP(B283,[5]TDSheet!$E$12:$S$404,15,0),0)</f>
        <v>1465.6936699999999</v>
      </c>
      <c r="AQ283" s="9">
        <f ca="1">ABS(IF(IFERROR(VLOOKUP(B283,[4]TDSheet!$E$12:$AF$599,28,0),0)&gt;0,0,IFERROR(VLOOKUP(B283,[4]TDSheet!$E$12:$AF$599,28,0),0)))/1000+ABS(IF(IFERROR(VLOOKUP(B283,[5]TDSheet!$E$12:$T$404,16,0),0)&gt;0,0,IFERROR(VLOOKUP(B283,[5]TDSheet!$E$12:$T$404,16,0),0)))/1000</f>
        <v>23.393380000000001</v>
      </c>
      <c r="AR283" s="10">
        <v>0</v>
      </c>
      <c r="AS283" s="9">
        <f ca="1">IFERROR(VLOOKUP(B283,[5]TDSheet!$E$12:$S$404,15,0),0)-IFERROR(VLOOKUP(B283,[5]TDSheet!$E$12:$S$404,11,0),0)</f>
        <v>604.99999999999989</v>
      </c>
      <c r="AT283" s="9">
        <f ca="1">IFERROR(VLOOKUP(B283,[4]TDSheet!$E$12:$AF$599,27,0),0)/1000-IFERROR(VLOOKUP(B283,[4]TDSheet!$E$12:$AF$599,11,0),0)/1000</f>
        <v>27.988719999999997</v>
      </c>
      <c r="AU283" s="1" t="str">
        <f ca="1">VLOOKUP(B283,'[6]Дома Народной'!$E$5:$E$586,1,0)</f>
        <v>Можайского, 3</v>
      </c>
    </row>
    <row r="284" spans="1:47" s="1" customFormat="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9">
        <f ca="1">IFERROR(VLOOKUP($B284,[3]TDSheet!$A$322:$K$595,8,0),0)/1000</f>
        <v>0</v>
      </c>
      <c r="M284" s="9">
        <f ca="1">IFERROR(VLOOKUP($B284,[3]TDSheet!$A$7:$K$320,8,0),0)/1000</f>
        <v>0.35567000000000004</v>
      </c>
      <c r="N284" s="9">
        <v>0</v>
      </c>
      <c r="O284" s="9">
        <f ca="1">IFERROR(VLOOKUP($B284,[3]TDSheet!$A$1495:$K$1749,8,0),0)/1000</f>
        <v>0</v>
      </c>
      <c r="P284" s="9">
        <f ca="1">IFERROR(VLOOKUP($B284,[3]TDSheet!$A$1019:$K$1493,8,0),0)/1000</f>
        <v>8.1698299999999993</v>
      </c>
      <c r="Q284" s="9">
        <f ca="1">IFERROR(VLOOKUP($B284,[3]TDSheet!$A$597:$K$1017,8,0),0)/1000</f>
        <v>8.4670400000000008</v>
      </c>
      <c r="R284" s="9">
        <f ca="1">ABS(IF(IFERROR(VLOOKUP(B284,[3]TDSheet!$A$322:$K$595,13,0),0)&gt;0,0,IFERROR(VLOOKUP(B284,[3]TDSheet!$A$322:$K$595,13,0),0)))/1000</f>
        <v>0</v>
      </c>
      <c r="S284" s="9">
        <f ca="1">ABS(IF(IFERROR(VLOOKUP(B284,[3]TDSheet!$A$7:$K$320,13,0),0)&gt;0,0,IFERROR(VLOOKUP(B284,[3]TDSheet!$A$7:$K$320,13,0),0)))/1000</f>
        <v>0</v>
      </c>
      <c r="T284" s="9">
        <v>0</v>
      </c>
      <c r="U284" s="9">
        <f ca="1">ABS(IF(IFERROR(VLOOKUP(B284,[3]TDSheet!$A$1495:$K$1749,13,0),0)&gt;0,0,IFERROR(VLOOKUP(B284,[3]TDSheet!$A$1495:$K$1749,13,0),0)))/1000</f>
        <v>0</v>
      </c>
      <c r="V284" s="9">
        <f ca="1">ABS(IF(IFERROR(VLOOKUP(B284,[3]TDSheet!$A$1019:$K$1493,13,0),0)&gt;0,0,IFERROR(VLOOKUP(B284,[3]TDSheet!$A$1019:$K$1493,13,0),0)))/1000</f>
        <v>0</v>
      </c>
      <c r="W284" s="9">
        <f ca="1">ABS(IF(IFERROR(VLOOKUP(B284,[3]TDSheet!$A$597:$K$1017,13,0),0)&gt;0,0,IFERROR(VLOOKUP(B284,[3]TDSheet!$A$597:$K$1017,13,0),0)))/1000</f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3.18</v>
      </c>
      <c r="AC284" s="10">
        <v>3.67</v>
      </c>
      <c r="AD284" s="9">
        <v>0</v>
      </c>
      <c r="AE284" s="9">
        <v>0</v>
      </c>
      <c r="AF284" s="9">
        <v>0</v>
      </c>
      <c r="AG284" s="9">
        <v>0</v>
      </c>
      <c r="AH284" s="9">
        <v>0</v>
      </c>
      <c r="AI284" s="9">
        <v>0</v>
      </c>
      <c r="AJ284" s="9">
        <v>0</v>
      </c>
      <c r="AK284" s="9">
        <v>0</v>
      </c>
      <c r="AL284" s="9">
        <v>0</v>
      </c>
      <c r="AM284" s="9">
        <v>0</v>
      </c>
      <c r="AN284" s="9">
        <f ca="1">IFERROR(VLOOKUP(B284,[4]TDSheet!$E$12:$AF$599,10,0)/1000,0)+IFERROR(VLOOKUP(B284,[5]TDSheet!$E$12:$N$404,10,0)/1000,0)</f>
        <v>54.60416</v>
      </c>
      <c r="AO284" s="10">
        <v>0</v>
      </c>
      <c r="AP284" s="9">
        <f ca="1">IFERROR(VLOOKUP(B284,[4]TDSheet!$E$12:$AF$599,27,0),0)/1000+IFERROR(VLOOKUP(B284,[5]TDSheet!$E$12:$S$404,15,0),0)</f>
        <v>690.34232999999995</v>
      </c>
      <c r="AQ284" s="9">
        <f ca="1">ABS(IF(IFERROR(VLOOKUP(B284,[4]TDSheet!$E$12:$AF$599,28,0),0)&gt;0,0,IFERROR(VLOOKUP(B284,[4]TDSheet!$E$12:$AF$599,28,0),0)))/1000+ABS(IF(IFERROR(VLOOKUP(B284,[5]TDSheet!$E$12:$T$404,16,0),0)&gt;0,0,IFERROR(VLOOKUP(B284,[5]TDSheet!$E$12:$T$404,16,0),0)))/1000</f>
        <v>27.95853</v>
      </c>
      <c r="AR284" s="10">
        <v>0</v>
      </c>
      <c r="AS284" s="9">
        <f ca="1">IFERROR(VLOOKUP(B284,[5]TDSheet!$E$12:$S$404,15,0),0)-IFERROR(VLOOKUP(B284,[5]TDSheet!$E$12:$S$404,11,0),0)</f>
        <v>605</v>
      </c>
      <c r="AT284" s="9">
        <f ca="1">IFERROR(VLOOKUP(B284,[4]TDSheet!$E$12:$AF$599,27,0),0)/1000-IFERROR(VLOOKUP(B284,[4]TDSheet!$E$12:$AF$599,11,0),0)/1000</f>
        <v>61.973000000000006</v>
      </c>
      <c r="AU284" s="1" t="str">
        <f ca="1">VLOOKUP(B284,'[6]Дома Народной'!$E$5:$E$586,1,0)</f>
        <v>Можайского, 5</v>
      </c>
    </row>
    <row r="285" spans="1:47" s="1" customFormat="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9">
        <f ca="1">IFERROR(VLOOKUP($B285,[3]TDSheet!$A$322:$K$595,8,0),0)/1000</f>
        <v>0</v>
      </c>
      <c r="M285" s="9">
        <f ca="1">IFERROR(VLOOKUP($B285,[3]TDSheet!$A$7:$K$320,8,0),0)/1000</f>
        <v>0.11938</v>
      </c>
      <c r="N285" s="9">
        <v>0</v>
      </c>
      <c r="O285" s="9">
        <f ca="1">IFERROR(VLOOKUP($B285,[3]TDSheet!$A$1495:$K$1749,8,0),0)/1000</f>
        <v>0</v>
      </c>
      <c r="P285" s="9">
        <f ca="1">IFERROR(VLOOKUP($B285,[3]TDSheet!$A$1019:$K$1493,8,0),0)/1000</f>
        <v>1.3185100000000001</v>
      </c>
      <c r="Q285" s="9">
        <f ca="1">IFERROR(VLOOKUP($B285,[3]TDSheet!$A$597:$K$1017,8,0),0)/1000</f>
        <v>0</v>
      </c>
      <c r="R285" s="9">
        <f ca="1">ABS(IF(IFERROR(VLOOKUP(B285,[3]TDSheet!$A$322:$K$595,13,0),0)&gt;0,0,IFERROR(VLOOKUP(B285,[3]TDSheet!$A$322:$K$595,13,0),0)))/1000</f>
        <v>0</v>
      </c>
      <c r="S285" s="9">
        <f ca="1">ABS(IF(IFERROR(VLOOKUP(B285,[3]TDSheet!$A$7:$K$320,13,0),0)&gt;0,0,IFERROR(VLOOKUP(B285,[3]TDSheet!$A$7:$K$320,13,0),0)))/1000</f>
        <v>0</v>
      </c>
      <c r="T285" s="9">
        <v>0</v>
      </c>
      <c r="U285" s="9">
        <f ca="1">ABS(IF(IFERROR(VLOOKUP(B285,[3]TDSheet!$A$1495:$K$1749,13,0),0)&gt;0,0,IFERROR(VLOOKUP(B285,[3]TDSheet!$A$1495:$K$1749,13,0),0)))/1000</f>
        <v>0</v>
      </c>
      <c r="V285" s="9">
        <f ca="1">ABS(IF(IFERROR(VLOOKUP(B285,[3]TDSheet!$A$1019:$K$1493,13,0),0)&gt;0,0,IFERROR(VLOOKUP(B285,[3]TDSheet!$A$1019:$K$1493,13,0),0)))/1000</f>
        <v>0</v>
      </c>
      <c r="W285" s="9">
        <f ca="1">ABS(IF(IFERROR(VLOOKUP(B285,[3]TDSheet!$A$597:$K$1017,13,0),0)&gt;0,0,IFERROR(VLOOKUP(B285,[3]TDSheet!$A$597:$K$1017,13,0),0)))/1000</f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0.62</v>
      </c>
      <c r="AC285" s="10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9">
        <v>0</v>
      </c>
      <c r="AN285" s="9">
        <f ca="1">IFERROR(VLOOKUP(B285,[4]TDSheet!$E$12:$AF$599,10,0)/1000,0)+IFERROR(VLOOKUP(B285,[5]TDSheet!$E$12:$N$404,10,0)/1000,0)</f>
        <v>6.0811899999999994</v>
      </c>
      <c r="AO285" s="10">
        <v>0</v>
      </c>
      <c r="AP285" s="9">
        <f ca="1">IFERROR(VLOOKUP(B285,[4]TDSheet!$E$12:$AF$599,27,0),0)/1000+IFERROR(VLOOKUP(B285,[5]TDSheet!$E$12:$S$404,15,0),0)</f>
        <v>16.058319999999998</v>
      </c>
      <c r="AQ285" s="9">
        <f ca="1">ABS(IF(IFERROR(VLOOKUP(B285,[4]TDSheet!$E$12:$AF$599,28,0),0)&gt;0,0,IFERROR(VLOOKUP(B285,[4]TDSheet!$E$12:$AF$599,28,0),0)))/1000+ABS(IF(IFERROR(VLOOKUP(B285,[5]TDSheet!$E$12:$T$404,16,0),0)&gt;0,0,IFERROR(VLOOKUP(B285,[5]TDSheet!$E$12:$T$404,16,0),0)))/1000</f>
        <v>23.957540000000002</v>
      </c>
      <c r="AR285" s="10">
        <v>0</v>
      </c>
      <c r="AS285" s="9">
        <f ca="1">IFERROR(VLOOKUP(B285,[5]TDSheet!$E$12:$S$404,15,0),0)-IFERROR(VLOOKUP(B285,[5]TDSheet!$E$12:$S$404,11,0),0)</f>
        <v>0</v>
      </c>
      <c r="AT285" s="9">
        <f ca="1">IFERROR(VLOOKUP(B285,[4]TDSheet!$E$12:$AF$599,27,0),0)/1000-IFERROR(VLOOKUP(B285,[4]TDSheet!$E$12:$AF$599,11,0),0)/1000</f>
        <v>15.571849999999998</v>
      </c>
      <c r="AU285" s="1" t="str">
        <f ca="1">VLOOKUP(B285,'[6]Дома Народной'!$E$5:$E$586,1,0)</f>
        <v>Набережная, 18</v>
      </c>
    </row>
    <row r="286" spans="1:47" s="1" customFormat="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9">
        <f ca="1">IFERROR(VLOOKUP($B286,[3]TDSheet!$A$322:$K$595,8,0),0)/1000</f>
        <v>13.97987</v>
      </c>
      <c r="M286" s="9">
        <f ca="1">IFERROR(VLOOKUP($B286,[3]TDSheet!$A$7:$K$320,8,0),0)/1000</f>
        <v>0.11938</v>
      </c>
      <c r="N286" s="9">
        <v>0</v>
      </c>
      <c r="O286" s="9">
        <f ca="1">IFERROR(VLOOKUP($B286,[3]TDSheet!$A$1495:$K$1749,8,0),0)/1000</f>
        <v>2.9969299999999999</v>
      </c>
      <c r="P286" s="9">
        <f ca="1">IFERROR(VLOOKUP($B286,[3]TDSheet!$A$1019:$K$1493,8,0),0)/1000</f>
        <v>0.20571999999999999</v>
      </c>
      <c r="Q286" s="9">
        <f ca="1">IFERROR(VLOOKUP($B286,[3]TDSheet!$A$597:$K$1017,8,0),0)/1000</f>
        <v>0</v>
      </c>
      <c r="R286" s="9">
        <f ca="1">ABS(IF(IFERROR(VLOOKUP(B286,[3]TDSheet!$A$322:$K$595,13,0),0)&gt;0,0,IFERROR(VLOOKUP(B286,[3]TDSheet!$A$322:$K$595,13,0),0)))/1000</f>
        <v>0</v>
      </c>
      <c r="S286" s="9">
        <f ca="1">ABS(IF(IFERROR(VLOOKUP(B286,[3]TDSheet!$A$7:$K$320,13,0),0)&gt;0,0,IFERROR(VLOOKUP(B286,[3]TDSheet!$A$7:$K$320,13,0),0)))/1000</f>
        <v>0</v>
      </c>
      <c r="T286" s="9">
        <v>0</v>
      </c>
      <c r="U286" s="9">
        <f ca="1">ABS(IF(IFERROR(VLOOKUP(B286,[3]TDSheet!$A$1495:$K$1749,13,0),0)&gt;0,0,IFERROR(VLOOKUP(B286,[3]TDSheet!$A$1495:$K$1749,13,0),0)))/1000</f>
        <v>0</v>
      </c>
      <c r="V286" s="9">
        <f ca="1">ABS(IF(IFERROR(VLOOKUP(B286,[3]TDSheet!$A$1019:$K$1493,13,0),0)&gt;0,0,IFERROR(VLOOKUP(B286,[3]TDSheet!$A$1019:$K$1493,13,0),0)))/1000</f>
        <v>0</v>
      </c>
      <c r="W286" s="9">
        <f ca="1">ABS(IF(IFERROR(VLOOKUP(B286,[3]TDSheet!$A$597:$K$1017,13,0),0)&gt;0,0,IFERROR(VLOOKUP(B286,[3]TDSheet!$A$597:$K$1017,13,0),0)))/1000</f>
        <v>0</v>
      </c>
      <c r="X286" s="10">
        <v>4.8099999999999996</v>
      </c>
      <c r="Y286" s="10">
        <v>0</v>
      </c>
      <c r="Z286" s="10">
        <v>0</v>
      </c>
      <c r="AA286" s="10">
        <v>0</v>
      </c>
      <c r="AB286" s="10">
        <v>0.05</v>
      </c>
      <c r="AC286" s="10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f ca="1">IFERROR(VLOOKUP(B286,[4]TDSheet!$E$12:$AF$599,10,0)/1000,0)+IFERROR(VLOOKUP(B286,[5]TDSheet!$E$12:$N$404,10,0)/1000,0)</f>
        <v>3.6810200000000002</v>
      </c>
      <c r="AO286" s="10">
        <v>0</v>
      </c>
      <c r="AP286" s="9">
        <f ca="1">IFERROR(VLOOKUP(B286,[4]TDSheet!$E$12:$AF$599,27,0),0)/1000+IFERROR(VLOOKUP(B286,[5]TDSheet!$E$12:$S$404,15,0),0)</f>
        <v>6.5997500000000002</v>
      </c>
      <c r="AQ286" s="9">
        <f ca="1">ABS(IF(IFERROR(VLOOKUP(B286,[4]TDSheet!$E$12:$AF$599,28,0),0)&gt;0,0,IFERROR(VLOOKUP(B286,[4]TDSheet!$E$12:$AF$599,28,0),0)))/1000+ABS(IF(IFERROR(VLOOKUP(B286,[5]TDSheet!$E$12:$T$404,16,0),0)&gt;0,0,IFERROR(VLOOKUP(B286,[5]TDSheet!$E$12:$T$404,16,0),0)))/1000</f>
        <v>9.2265899999999998</v>
      </c>
      <c r="AR286" s="10">
        <v>0</v>
      </c>
      <c r="AS286" s="9">
        <f ca="1">IFERROR(VLOOKUP(B286,[5]TDSheet!$E$12:$S$404,15,0),0)-IFERROR(VLOOKUP(B286,[5]TDSheet!$E$12:$S$404,11,0),0)</f>
        <v>0</v>
      </c>
      <c r="AT286" s="9">
        <f ca="1">IFERROR(VLOOKUP(B286,[4]TDSheet!$E$12:$AF$599,27,0),0)/1000-IFERROR(VLOOKUP(B286,[4]TDSheet!$E$12:$AF$599,11,0),0)/1000</f>
        <v>6.3052600000000005</v>
      </c>
      <c r="AU286" s="1" t="str">
        <f ca="1">VLOOKUP(B286,'[6]Дома Народной'!$E$5:$E$586,1,0)</f>
        <v>Набережная, 22</v>
      </c>
    </row>
    <row r="287" spans="1:47" s="1" customFormat="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9">
        <f ca="1">IFERROR(VLOOKUP($B287,[3]TDSheet!$A$322:$K$595,8,0),0)/1000</f>
        <v>0</v>
      </c>
      <c r="M287" s="9">
        <f ca="1">IFERROR(VLOOKUP($B287,[3]TDSheet!$A$7:$K$320,8,0),0)/1000</f>
        <v>0.11938</v>
      </c>
      <c r="N287" s="9">
        <v>0</v>
      </c>
      <c r="O287" s="9">
        <f ca="1">IFERROR(VLOOKUP($B287,[3]TDSheet!$A$1495:$K$1749,8,0),0)/1000</f>
        <v>0</v>
      </c>
      <c r="P287" s="9">
        <f ca="1">IFERROR(VLOOKUP($B287,[3]TDSheet!$A$1019:$K$1493,8,0),0)/1000</f>
        <v>0.76217000000000001</v>
      </c>
      <c r="Q287" s="9">
        <f ca="1">IFERROR(VLOOKUP($B287,[3]TDSheet!$A$597:$K$1017,8,0),0)/1000</f>
        <v>0</v>
      </c>
      <c r="R287" s="9">
        <f ca="1">ABS(IF(IFERROR(VLOOKUP(B287,[3]TDSheet!$A$322:$K$595,13,0),0)&gt;0,0,IFERROR(VLOOKUP(B287,[3]TDSheet!$A$322:$K$595,13,0),0)))/1000</f>
        <v>0</v>
      </c>
      <c r="S287" s="9">
        <f ca="1">ABS(IF(IFERROR(VLOOKUP(B287,[3]TDSheet!$A$7:$K$320,13,0),0)&gt;0,0,IFERROR(VLOOKUP(B287,[3]TDSheet!$A$7:$K$320,13,0),0)))/1000</f>
        <v>0</v>
      </c>
      <c r="T287" s="9">
        <v>0</v>
      </c>
      <c r="U287" s="9">
        <f ca="1">ABS(IF(IFERROR(VLOOKUP(B287,[3]TDSheet!$A$1495:$K$1749,13,0),0)&gt;0,0,IFERROR(VLOOKUP(B287,[3]TDSheet!$A$1495:$K$1749,13,0),0)))/1000</f>
        <v>0</v>
      </c>
      <c r="V287" s="9">
        <f ca="1">ABS(IF(IFERROR(VLOOKUP(B287,[3]TDSheet!$A$1019:$K$1493,13,0),0)&gt;0,0,IFERROR(VLOOKUP(B287,[3]TDSheet!$A$1019:$K$1493,13,0),0)))/1000</f>
        <v>0</v>
      </c>
      <c r="W287" s="9">
        <f ca="1">ABS(IF(IFERROR(VLOOKUP(B287,[3]TDSheet!$A$597:$K$1017,13,0),0)&gt;0,0,IFERROR(VLOOKUP(B287,[3]TDSheet!$A$597:$K$1017,13,0),0)))/1000</f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0.39</v>
      </c>
      <c r="AC287" s="10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0</v>
      </c>
      <c r="AN287" s="9">
        <f ca="1">IFERROR(VLOOKUP(B287,[4]TDSheet!$E$12:$AF$599,10,0)/1000,0)+IFERROR(VLOOKUP(B287,[5]TDSheet!$E$12:$N$404,10,0)/1000,0)</f>
        <v>7.22417</v>
      </c>
      <c r="AO287" s="10">
        <v>0</v>
      </c>
      <c r="AP287" s="9">
        <f ca="1">IFERROR(VLOOKUP(B287,[4]TDSheet!$E$12:$AF$599,27,0),0)/1000+IFERROR(VLOOKUP(B287,[5]TDSheet!$E$12:$S$404,15,0),0)</f>
        <v>13.244819999999999</v>
      </c>
      <c r="AQ287" s="9">
        <f ca="1">ABS(IF(IFERROR(VLOOKUP(B287,[4]TDSheet!$E$12:$AF$599,28,0),0)&gt;0,0,IFERROR(VLOOKUP(B287,[4]TDSheet!$E$12:$AF$599,28,0),0)))/1000+ABS(IF(IFERROR(VLOOKUP(B287,[5]TDSheet!$E$12:$T$404,16,0),0)&gt;0,0,IFERROR(VLOOKUP(B287,[5]TDSheet!$E$12:$T$404,16,0),0)))/1000</f>
        <v>14.33433</v>
      </c>
      <c r="AR287" s="10">
        <v>0</v>
      </c>
      <c r="AS287" s="9">
        <f ca="1">IFERROR(VLOOKUP(B287,[5]TDSheet!$E$12:$S$404,15,0),0)-IFERROR(VLOOKUP(B287,[5]TDSheet!$E$12:$S$404,11,0),0)</f>
        <v>0</v>
      </c>
      <c r="AT287" s="9">
        <f ca="1">IFERROR(VLOOKUP(B287,[4]TDSheet!$E$12:$AF$599,27,0),0)/1000-IFERROR(VLOOKUP(B287,[4]TDSheet!$E$12:$AF$599,11,0),0)/1000</f>
        <v>12.666869999999999</v>
      </c>
      <c r="AU287" s="1" t="str">
        <f ca="1">VLOOKUP(B287,'[6]Дома Народной'!$E$5:$E$586,1,0)</f>
        <v>Набережная, 26</v>
      </c>
    </row>
    <row r="288" spans="1:47" s="1" customFormat="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9">
        <f ca="1">IFERROR(VLOOKUP($B288,[3]TDSheet!$A$322:$K$595,8,0),0)/1000</f>
        <v>0</v>
      </c>
      <c r="M288" s="9">
        <f ca="1">IFERROR(VLOOKUP($B288,[3]TDSheet!$A$7:$K$320,8,0),0)/1000</f>
        <v>0.11938</v>
      </c>
      <c r="N288" s="9">
        <v>0</v>
      </c>
      <c r="O288" s="9">
        <f ca="1">IFERROR(VLOOKUP($B288,[3]TDSheet!$A$1495:$K$1749,8,0),0)/1000</f>
        <v>0</v>
      </c>
      <c r="P288" s="9">
        <f ca="1">IFERROR(VLOOKUP($B288,[3]TDSheet!$A$1019:$K$1493,8,0),0)/1000</f>
        <v>0.55640999999999996</v>
      </c>
      <c r="Q288" s="9">
        <f ca="1">IFERROR(VLOOKUP($B288,[3]TDSheet!$A$597:$K$1017,8,0),0)/1000</f>
        <v>0</v>
      </c>
      <c r="R288" s="9">
        <f ca="1">ABS(IF(IFERROR(VLOOKUP(B288,[3]TDSheet!$A$322:$K$595,13,0),0)&gt;0,0,IFERROR(VLOOKUP(B288,[3]TDSheet!$A$322:$K$595,13,0),0)))/1000</f>
        <v>0</v>
      </c>
      <c r="S288" s="9">
        <f ca="1">ABS(IF(IFERROR(VLOOKUP(B288,[3]TDSheet!$A$7:$K$320,13,0),0)&gt;0,0,IFERROR(VLOOKUP(B288,[3]TDSheet!$A$7:$K$320,13,0),0)))/1000</f>
        <v>0</v>
      </c>
      <c r="T288" s="9">
        <v>0</v>
      </c>
      <c r="U288" s="9">
        <f ca="1">ABS(IF(IFERROR(VLOOKUP(B288,[3]TDSheet!$A$1495:$K$1749,13,0),0)&gt;0,0,IFERROR(VLOOKUP(B288,[3]TDSheet!$A$1495:$K$1749,13,0),0)))/1000</f>
        <v>0</v>
      </c>
      <c r="V288" s="9">
        <f ca="1">ABS(IF(IFERROR(VLOOKUP(B288,[3]TDSheet!$A$1019:$K$1493,13,0),0)&gt;0,0,IFERROR(VLOOKUP(B288,[3]TDSheet!$A$1019:$K$1493,13,0),0)))/1000</f>
        <v>0</v>
      </c>
      <c r="W288" s="9">
        <f ca="1">ABS(IF(IFERROR(VLOOKUP(B288,[3]TDSheet!$A$597:$K$1017,13,0),0)&gt;0,0,IFERROR(VLOOKUP(B288,[3]TDSheet!$A$597:$K$1017,13,0),0)))/1000</f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0.43</v>
      </c>
      <c r="AC288" s="10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f ca="1">IFERROR(VLOOKUP(B288,[4]TDSheet!$E$12:$AF$599,10,0)/1000,0)+IFERROR(VLOOKUP(B288,[5]TDSheet!$E$12:$N$404,10,0)/1000,0)</f>
        <v>1.25214</v>
      </c>
      <c r="AO288" s="10">
        <v>0</v>
      </c>
      <c r="AP288" s="9">
        <f ca="1">IFERROR(VLOOKUP(B288,[4]TDSheet!$E$12:$AF$599,27,0),0)/1000+IFERROR(VLOOKUP(B288,[5]TDSheet!$E$12:$S$404,15,0),0)</f>
        <v>12.294030000000001</v>
      </c>
      <c r="AQ288" s="9">
        <f ca="1">ABS(IF(IFERROR(VLOOKUP(B288,[4]TDSheet!$E$12:$AF$599,28,0),0)&gt;0,0,IFERROR(VLOOKUP(B288,[4]TDSheet!$E$12:$AF$599,28,0),0)))/1000+ABS(IF(IFERROR(VLOOKUP(B288,[5]TDSheet!$E$12:$T$404,16,0),0)&gt;0,0,IFERROR(VLOOKUP(B288,[5]TDSheet!$E$12:$T$404,16,0),0)))/1000</f>
        <v>19.811580000000003</v>
      </c>
      <c r="AR288" s="10">
        <v>0</v>
      </c>
      <c r="AS288" s="9">
        <f ca="1">IFERROR(VLOOKUP(B288,[5]TDSheet!$E$12:$S$404,15,0),0)-IFERROR(VLOOKUP(B288,[5]TDSheet!$E$12:$S$404,11,0),0)</f>
        <v>0</v>
      </c>
      <c r="AT288" s="9">
        <f ca="1">IFERROR(VLOOKUP(B288,[4]TDSheet!$E$12:$AF$599,27,0),0)/1000-IFERROR(VLOOKUP(B288,[4]TDSheet!$E$12:$AF$599,11,0),0)/1000</f>
        <v>12.19387</v>
      </c>
      <c r="AU288" s="1" t="str">
        <f ca="1">VLOOKUP(B288,'[6]Дома Народной'!$E$5:$E$586,1,0)</f>
        <v>Набережная, 58</v>
      </c>
    </row>
    <row r="289" spans="1:47" s="1" customFormat="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9">
        <f ca="1">IFERROR(VLOOKUP($B289,[3]TDSheet!$A$322:$K$595,8,0),0)/1000</f>
        <v>0</v>
      </c>
      <c r="M289" s="9">
        <f ca="1">IFERROR(VLOOKUP($B289,[3]TDSheet!$A$7:$K$320,8,0),0)/1000</f>
        <v>0.11938</v>
      </c>
      <c r="N289" s="9">
        <v>0</v>
      </c>
      <c r="O289" s="9">
        <f ca="1">IFERROR(VLOOKUP($B289,[3]TDSheet!$A$1495:$K$1749,8,0),0)/1000</f>
        <v>0</v>
      </c>
      <c r="P289" s="9">
        <f ca="1">IFERROR(VLOOKUP($B289,[3]TDSheet!$A$1019:$K$1493,8,0),0)/1000</f>
        <v>1.0880699999999999</v>
      </c>
      <c r="Q289" s="9">
        <f ca="1">IFERROR(VLOOKUP($B289,[3]TDSheet!$A$597:$K$1017,8,0),0)/1000</f>
        <v>0</v>
      </c>
      <c r="R289" s="9">
        <f ca="1">ABS(IF(IFERROR(VLOOKUP(B289,[3]TDSheet!$A$322:$K$595,13,0),0)&gt;0,0,IFERROR(VLOOKUP(B289,[3]TDSheet!$A$322:$K$595,13,0),0)))/1000</f>
        <v>0</v>
      </c>
      <c r="S289" s="9">
        <f ca="1">ABS(IF(IFERROR(VLOOKUP(B289,[3]TDSheet!$A$7:$K$320,13,0),0)&gt;0,0,IFERROR(VLOOKUP(B289,[3]TDSheet!$A$7:$K$320,13,0),0)))/1000</f>
        <v>0</v>
      </c>
      <c r="T289" s="9">
        <v>0</v>
      </c>
      <c r="U289" s="9">
        <f ca="1">ABS(IF(IFERROR(VLOOKUP(B289,[3]TDSheet!$A$1495:$K$1749,13,0),0)&gt;0,0,IFERROR(VLOOKUP(B289,[3]TDSheet!$A$1495:$K$1749,13,0),0)))/1000</f>
        <v>0</v>
      </c>
      <c r="V289" s="9">
        <f ca="1">ABS(IF(IFERROR(VLOOKUP(B289,[3]TDSheet!$A$1019:$K$1493,13,0),0)&gt;0,0,IFERROR(VLOOKUP(B289,[3]TDSheet!$A$1019:$K$1493,13,0),0)))/1000</f>
        <v>0</v>
      </c>
      <c r="W289" s="9">
        <f ca="1">ABS(IF(IFERROR(VLOOKUP(B289,[3]TDSheet!$A$597:$K$1017,13,0),0)&gt;0,0,IFERROR(VLOOKUP(B289,[3]TDSheet!$A$597:$K$1017,13,0),0)))/1000</f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f ca="1">IFERROR(VLOOKUP(B289,[4]TDSheet!$E$12:$AF$599,10,0)/1000,0)+IFERROR(VLOOKUP(B289,[5]TDSheet!$E$12:$N$404,10,0)/1000,0)</f>
        <v>9.6706200000000013</v>
      </c>
      <c r="AO289" s="10">
        <v>0</v>
      </c>
      <c r="AP289" s="9">
        <f ca="1">IFERROR(VLOOKUP(B289,[4]TDSheet!$E$12:$AF$599,27,0),0)/1000+IFERROR(VLOOKUP(B289,[5]TDSheet!$E$12:$S$404,15,0),0)</f>
        <v>14.886190000000001</v>
      </c>
      <c r="AQ289" s="9">
        <f ca="1">ABS(IF(IFERROR(VLOOKUP(B289,[4]TDSheet!$E$12:$AF$599,28,0),0)&gt;0,0,IFERROR(VLOOKUP(B289,[4]TDSheet!$E$12:$AF$599,28,0),0)))/1000+ABS(IF(IFERROR(VLOOKUP(B289,[5]TDSheet!$E$12:$T$404,16,0),0)&gt;0,0,IFERROR(VLOOKUP(B289,[5]TDSheet!$E$12:$T$404,16,0),0)))/1000</f>
        <v>11.89368</v>
      </c>
      <c r="AR289" s="10">
        <v>0</v>
      </c>
      <c r="AS289" s="9">
        <f ca="1">IFERROR(VLOOKUP(B289,[5]TDSheet!$E$12:$S$404,15,0),0)-IFERROR(VLOOKUP(B289,[5]TDSheet!$E$12:$S$404,11,0),0)</f>
        <v>0</v>
      </c>
      <c r="AT289" s="9">
        <f ca="1">IFERROR(VLOOKUP(B289,[4]TDSheet!$E$12:$AF$599,27,0),0)/1000-IFERROR(VLOOKUP(B289,[4]TDSheet!$E$12:$AF$599,11,0),0)/1000</f>
        <v>14.112520000000002</v>
      </c>
      <c r="AU289" s="1" t="str">
        <f ca="1">VLOOKUP(B289,'[6]Дома Народной'!$E$5:$E$586,1,0)</f>
        <v>Набережная, 64</v>
      </c>
    </row>
    <row r="290" spans="1:47" s="1" customFormat="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9">
        <f ca="1">IFERROR(VLOOKUP($B290,[3]TDSheet!$A$322:$K$595,8,0),0)/1000</f>
        <v>0</v>
      </c>
      <c r="M290" s="9">
        <f ca="1">IFERROR(VLOOKUP($B290,[3]TDSheet!$A$7:$K$320,8,0),0)/1000</f>
        <v>0</v>
      </c>
      <c r="N290" s="9">
        <v>0</v>
      </c>
      <c r="O290" s="9">
        <f ca="1">IFERROR(VLOOKUP($B290,[3]TDSheet!$A$1495:$K$1749,8,0),0)/1000</f>
        <v>0</v>
      </c>
      <c r="P290" s="9">
        <f ca="1">IFERROR(VLOOKUP($B290,[3]TDSheet!$A$1019:$K$1493,8,0),0)/1000</f>
        <v>0.48760000000000003</v>
      </c>
      <c r="Q290" s="9">
        <f ca="1">IFERROR(VLOOKUP($B290,[3]TDSheet!$A$597:$K$1017,8,0),0)/1000</f>
        <v>0</v>
      </c>
      <c r="R290" s="9">
        <f ca="1">ABS(IF(IFERROR(VLOOKUP(B290,[3]TDSheet!$A$322:$K$595,13,0),0)&gt;0,0,IFERROR(VLOOKUP(B290,[3]TDSheet!$A$322:$K$595,13,0),0)))/1000</f>
        <v>0</v>
      </c>
      <c r="S290" s="9">
        <f ca="1">ABS(IF(IFERROR(VLOOKUP(B290,[3]TDSheet!$A$7:$K$320,13,0),0)&gt;0,0,IFERROR(VLOOKUP(B290,[3]TDSheet!$A$7:$K$320,13,0),0)))/1000</f>
        <v>0</v>
      </c>
      <c r="T290" s="9">
        <v>0</v>
      </c>
      <c r="U290" s="9">
        <f ca="1">ABS(IF(IFERROR(VLOOKUP(B290,[3]TDSheet!$A$1495:$K$1749,13,0),0)&gt;0,0,IFERROR(VLOOKUP(B290,[3]TDSheet!$A$1495:$K$1749,13,0),0)))/1000</f>
        <v>0</v>
      </c>
      <c r="V290" s="9">
        <f ca="1">ABS(IF(IFERROR(VLOOKUP(B290,[3]TDSheet!$A$1019:$K$1493,13,0),0)&gt;0,0,IFERROR(VLOOKUP(B290,[3]TDSheet!$A$1019:$K$1493,13,0),0)))/1000</f>
        <v>0</v>
      </c>
      <c r="W290" s="9">
        <f ca="1">ABS(IF(IFERROR(VLOOKUP(B290,[3]TDSheet!$A$597:$K$1017,13,0),0)&gt;0,0,IFERROR(VLOOKUP(B290,[3]TDSheet!$A$597:$K$1017,13,0),0)))/1000</f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7.0000000000000007E-2</v>
      </c>
      <c r="AC290" s="10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f ca="1">IFERROR(VLOOKUP(B290,[4]TDSheet!$E$12:$AF$599,10,0)/1000,0)+IFERROR(VLOOKUP(B290,[5]TDSheet!$E$12:$N$404,10,0)/1000,0)</f>
        <v>9.4211399999999994</v>
      </c>
      <c r="AO290" s="10">
        <v>0</v>
      </c>
      <c r="AP290" s="9">
        <f ca="1">IFERROR(VLOOKUP(B290,[4]TDSheet!$E$12:$AF$599,27,0),0)/1000+IFERROR(VLOOKUP(B290,[5]TDSheet!$E$12:$S$404,15,0),0)</f>
        <v>20.109220000000001</v>
      </c>
      <c r="AQ290" s="9">
        <f ca="1">ABS(IF(IFERROR(VLOOKUP(B290,[4]TDSheet!$E$12:$AF$599,28,0),0)&gt;0,0,IFERROR(VLOOKUP(B290,[4]TDSheet!$E$12:$AF$599,28,0),0)))/1000+ABS(IF(IFERROR(VLOOKUP(B290,[5]TDSheet!$E$12:$T$404,16,0),0)&gt;0,0,IFERROR(VLOOKUP(B290,[5]TDSheet!$E$12:$T$404,16,0),0)))/1000</f>
        <v>40.549219999999998</v>
      </c>
      <c r="AR290" s="10">
        <v>0</v>
      </c>
      <c r="AS290" s="9">
        <f ca="1">IFERROR(VLOOKUP(B290,[5]TDSheet!$E$12:$S$404,15,0),0)-IFERROR(VLOOKUP(B290,[5]TDSheet!$E$12:$S$404,11,0),0)</f>
        <v>0</v>
      </c>
      <c r="AT290" s="9">
        <f ca="1">IFERROR(VLOOKUP(B290,[4]TDSheet!$E$12:$AF$599,27,0),0)/1000-IFERROR(VLOOKUP(B290,[4]TDSheet!$E$12:$AF$599,11,0),0)/1000</f>
        <v>19.355550000000001</v>
      </c>
      <c r="AU290" s="1" t="str">
        <f ca="1">VLOOKUP(B290,'[6]Дома Народной'!$E$5:$E$586,1,0)</f>
        <v>Напольная, 7</v>
      </c>
    </row>
    <row r="291" spans="1:47" s="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9">
        <f ca="1">IFERROR(VLOOKUP($B291,[3]TDSheet!$A$322:$K$595,8,0),0)/1000</f>
        <v>0</v>
      </c>
      <c r="M291" s="9">
        <f ca="1">IFERROR(VLOOKUP($B291,[3]TDSheet!$A$7:$K$320,8,0),0)/1000</f>
        <v>0</v>
      </c>
      <c r="N291" s="9">
        <v>0</v>
      </c>
      <c r="O291" s="9">
        <f ca="1">IFERROR(VLOOKUP($B291,[3]TDSheet!$A$1495:$K$1749,8,0),0)/1000</f>
        <v>0</v>
      </c>
      <c r="P291" s="9">
        <f ca="1">IFERROR(VLOOKUP($B291,[3]TDSheet!$A$1019:$K$1493,8,0),0)/1000</f>
        <v>0</v>
      </c>
      <c r="Q291" s="9">
        <f ca="1">IFERROR(VLOOKUP($B291,[3]TDSheet!$A$597:$K$1017,8,0),0)/1000</f>
        <v>0</v>
      </c>
      <c r="R291" s="9">
        <f ca="1">ABS(IF(IFERROR(VLOOKUP(B291,[3]TDSheet!$A$322:$K$595,13,0),0)&gt;0,0,IFERROR(VLOOKUP(B291,[3]TDSheet!$A$322:$K$595,13,0),0)))/1000</f>
        <v>0</v>
      </c>
      <c r="S291" s="9">
        <f ca="1">ABS(IF(IFERROR(VLOOKUP(B291,[3]TDSheet!$A$7:$K$320,13,0),0)&gt;0,0,IFERROR(VLOOKUP(B291,[3]TDSheet!$A$7:$K$320,13,0),0)))/1000</f>
        <v>0</v>
      </c>
      <c r="T291" s="9">
        <v>0</v>
      </c>
      <c r="U291" s="9">
        <f ca="1">ABS(IF(IFERROR(VLOOKUP(B291,[3]TDSheet!$A$1495:$K$1749,13,0),0)&gt;0,0,IFERROR(VLOOKUP(B291,[3]TDSheet!$A$1495:$K$1749,13,0),0)))/1000</f>
        <v>0</v>
      </c>
      <c r="V291" s="9">
        <f ca="1">ABS(IF(IFERROR(VLOOKUP(B291,[3]TDSheet!$A$1019:$K$1493,13,0),0)&gt;0,0,IFERROR(VLOOKUP(B291,[3]TDSheet!$A$1019:$K$1493,13,0),0)))/1000</f>
        <v>0</v>
      </c>
      <c r="W291" s="9">
        <f ca="1">ABS(IF(IFERROR(VLOOKUP(B291,[3]TDSheet!$A$597:$K$1017,13,0),0)&gt;0,0,IFERROR(VLOOKUP(B291,[3]TDSheet!$A$597:$K$1017,13,0),0)))/1000</f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f ca="1">IFERROR(VLOOKUP(B291,[4]TDSheet!$E$12:$AF$599,10,0)/1000,0)+IFERROR(VLOOKUP(B291,[5]TDSheet!$E$12:$N$404,10,0)/1000,0)</f>
        <v>0</v>
      </c>
      <c r="AO291" s="10">
        <v>0</v>
      </c>
      <c r="AP291" s="9">
        <f ca="1">IFERROR(VLOOKUP(B291,[4]TDSheet!$E$12:$AF$599,27,0),0)/1000+IFERROR(VLOOKUP(B291,[5]TDSheet!$E$12:$S$404,15,0),0)</f>
        <v>0</v>
      </c>
      <c r="AQ291" s="9">
        <f ca="1">ABS(IF(IFERROR(VLOOKUP(B291,[4]TDSheet!$E$12:$AF$599,28,0),0)&gt;0,0,IFERROR(VLOOKUP(B291,[4]TDSheet!$E$12:$AF$599,28,0),0)))/1000+ABS(IF(IFERROR(VLOOKUP(B291,[5]TDSheet!$E$12:$T$404,16,0),0)&gt;0,0,IFERROR(VLOOKUP(B291,[5]TDSheet!$E$12:$T$404,16,0),0)))/1000</f>
        <v>0</v>
      </c>
      <c r="AR291" s="10">
        <v>0</v>
      </c>
      <c r="AS291" s="9">
        <f ca="1">IFERROR(VLOOKUP(B291,[5]TDSheet!$E$12:$S$404,15,0),0)-IFERROR(VLOOKUP(B291,[5]TDSheet!$E$12:$S$404,11,0),0)</f>
        <v>0</v>
      </c>
      <c r="AT291" s="9">
        <f ca="1">IFERROR(VLOOKUP(B291,[4]TDSheet!$E$12:$AF$599,27,0),0)/1000-IFERROR(VLOOKUP(B291,[4]TDSheet!$E$12:$AF$599,11,0),0)/1000</f>
        <v>0</v>
      </c>
      <c r="AU291" s="1" t="e">
        <f ca="1">VLOOKUP(B291,'[6]Дома Народной'!$E$5:$E$586,1,0)</f>
        <v>#N/A</v>
      </c>
    </row>
    <row r="292" spans="1:47" s="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9">
        <f ca="1">IFERROR(VLOOKUP($B292,[3]TDSheet!$A$322:$K$595,8,0),0)/1000</f>
        <v>24.08559</v>
      </c>
      <c r="M292" s="9">
        <f ca="1">IFERROR(VLOOKUP($B292,[3]TDSheet!$A$7:$K$320,8,0),0)/1000</f>
        <v>0</v>
      </c>
      <c r="N292" s="9">
        <v>0</v>
      </c>
      <c r="O292" s="9">
        <f ca="1">IFERROR(VLOOKUP($B292,[3]TDSheet!$A$1495:$K$1749,8,0),0)/1000</f>
        <v>28.35371</v>
      </c>
      <c r="P292" s="9">
        <f ca="1">IFERROR(VLOOKUP($B292,[3]TDSheet!$A$1019:$K$1493,8,0),0)/1000</f>
        <v>4.13096</v>
      </c>
      <c r="Q292" s="9">
        <f ca="1">IFERROR(VLOOKUP($B292,[3]TDSheet!$A$597:$K$1017,8,0),0)/1000</f>
        <v>6.2146600000000003</v>
      </c>
      <c r="R292" s="9">
        <f ca="1">ABS(IF(IFERROR(VLOOKUP(B292,[3]TDSheet!$A$322:$K$595,13,0),0)&gt;0,0,IFERROR(VLOOKUP(B292,[3]TDSheet!$A$322:$K$595,13,0),0)))/1000</f>
        <v>0</v>
      </c>
      <c r="S292" s="9">
        <f ca="1">ABS(IF(IFERROR(VLOOKUP(B292,[3]TDSheet!$A$7:$K$320,13,0),0)&gt;0,0,IFERROR(VLOOKUP(B292,[3]TDSheet!$A$7:$K$320,13,0),0)))/1000</f>
        <v>0</v>
      </c>
      <c r="T292" s="9">
        <v>0</v>
      </c>
      <c r="U292" s="9">
        <f ca="1">ABS(IF(IFERROR(VLOOKUP(B292,[3]TDSheet!$A$1495:$K$1749,13,0),0)&gt;0,0,IFERROR(VLOOKUP(B292,[3]TDSheet!$A$1495:$K$1749,13,0),0)))/1000</f>
        <v>0</v>
      </c>
      <c r="V292" s="9">
        <f ca="1">ABS(IF(IFERROR(VLOOKUP(B292,[3]TDSheet!$A$1019:$K$1493,13,0),0)&gt;0,0,IFERROR(VLOOKUP(B292,[3]TDSheet!$A$1019:$K$1493,13,0),0)))/1000</f>
        <v>0</v>
      </c>
      <c r="W292" s="9">
        <f ca="1">ABS(IF(IFERROR(VLOOKUP(B292,[3]TDSheet!$A$597:$K$1017,13,0),0)&gt;0,0,IFERROR(VLOOKUP(B292,[3]TDSheet!$A$597:$K$1017,13,0),0)))/1000</f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0</v>
      </c>
      <c r="AL292" s="9">
        <v>0</v>
      </c>
      <c r="AM292" s="9">
        <v>0</v>
      </c>
      <c r="AN292" s="9">
        <f ca="1">IFERROR(VLOOKUP(B292,[4]TDSheet!$E$12:$AF$599,10,0)/1000,0)+IFERROR(VLOOKUP(B292,[5]TDSheet!$E$12:$N$404,10,0)/1000,0)</f>
        <v>10.02318</v>
      </c>
      <c r="AO292" s="10">
        <v>0</v>
      </c>
      <c r="AP292" s="9">
        <f ca="1">IFERROR(VLOOKUP(B292,[4]TDSheet!$E$12:$AF$599,27,0),0)/1000+IFERROR(VLOOKUP(B292,[5]TDSheet!$E$12:$S$404,15,0),0)</f>
        <v>11.79744</v>
      </c>
      <c r="AQ292" s="9">
        <f ca="1">ABS(IF(IFERROR(VLOOKUP(B292,[4]TDSheet!$E$12:$AF$599,28,0),0)&gt;0,0,IFERROR(VLOOKUP(B292,[4]TDSheet!$E$12:$AF$599,28,0),0)))/1000+ABS(IF(IFERROR(VLOOKUP(B292,[5]TDSheet!$E$12:$T$404,16,0),0)&gt;0,0,IFERROR(VLOOKUP(B292,[5]TDSheet!$E$12:$T$404,16,0),0)))/1000</f>
        <v>2.5822399999999996</v>
      </c>
      <c r="AR292" s="10">
        <v>0</v>
      </c>
      <c r="AS292" s="9">
        <f ca="1">IFERROR(VLOOKUP(B292,[5]TDSheet!$E$12:$S$404,15,0),0)-IFERROR(VLOOKUP(B292,[5]TDSheet!$E$12:$S$404,11,0),0)</f>
        <v>0</v>
      </c>
      <c r="AT292" s="9">
        <f ca="1">IFERROR(VLOOKUP(B292,[4]TDSheet!$E$12:$AF$599,27,0),0)/1000-IFERROR(VLOOKUP(B292,[4]TDSheet!$E$12:$AF$599,11,0),0)/1000</f>
        <v>10.99559</v>
      </c>
      <c r="AU292" s="1" t="str">
        <f ca="1">VLOOKUP(B292,'[6]Дома Народной'!$E$5:$E$586,1,0)</f>
        <v>Дома нефтебазы, 3</v>
      </c>
    </row>
    <row r="293" spans="1:47" s="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9">
        <f ca="1">IFERROR(VLOOKUP($B293,[3]TDSheet!$A$322:$K$595,8,0),0)/1000</f>
        <v>108.09405000000001</v>
      </c>
      <c r="M293" s="9">
        <f ca="1">IFERROR(VLOOKUP($B293,[3]TDSheet!$A$7:$K$320,8,0),0)/1000</f>
        <v>0.71301999999999999</v>
      </c>
      <c r="N293" s="9">
        <v>0</v>
      </c>
      <c r="O293" s="9">
        <f ca="1">IFERROR(VLOOKUP($B293,[3]TDSheet!$A$1495:$K$1749,8,0),0)/1000</f>
        <v>78.894130000000004</v>
      </c>
      <c r="P293" s="9">
        <f ca="1">IFERROR(VLOOKUP($B293,[3]TDSheet!$A$1019:$K$1493,8,0),0)/1000</f>
        <v>12.68403</v>
      </c>
      <c r="Q293" s="9">
        <f ca="1">IFERROR(VLOOKUP($B293,[3]TDSheet!$A$597:$K$1017,8,0),0)/1000</f>
        <v>19.86355</v>
      </c>
      <c r="R293" s="9">
        <f ca="1">ABS(IF(IFERROR(VLOOKUP(B293,[3]TDSheet!$A$322:$K$595,13,0),0)&gt;0,0,IFERROR(VLOOKUP(B293,[3]TDSheet!$A$322:$K$595,13,0),0)))/1000</f>
        <v>0</v>
      </c>
      <c r="S293" s="9">
        <f ca="1">ABS(IF(IFERROR(VLOOKUP(B293,[3]TDSheet!$A$7:$K$320,13,0),0)&gt;0,0,IFERROR(VLOOKUP(B293,[3]TDSheet!$A$7:$K$320,13,0),0)))/1000</f>
        <v>0</v>
      </c>
      <c r="T293" s="9">
        <v>0</v>
      </c>
      <c r="U293" s="9">
        <f ca="1">ABS(IF(IFERROR(VLOOKUP(B293,[3]TDSheet!$A$1495:$K$1749,13,0),0)&gt;0,0,IFERROR(VLOOKUP(B293,[3]TDSheet!$A$1495:$K$1749,13,0),0)))/1000</f>
        <v>0</v>
      </c>
      <c r="V293" s="9">
        <f ca="1">ABS(IF(IFERROR(VLOOKUP(B293,[3]TDSheet!$A$1019:$K$1493,13,0),0)&gt;0,0,IFERROR(VLOOKUP(B293,[3]TDSheet!$A$1019:$K$1493,13,0),0)))/1000</f>
        <v>0</v>
      </c>
      <c r="W293" s="9">
        <f ca="1">ABS(IF(IFERROR(VLOOKUP(B293,[3]TDSheet!$A$597:$K$1017,13,0),0)&gt;0,0,IFERROR(VLOOKUP(B293,[3]TDSheet!$A$597:$K$1017,13,0),0)))/1000</f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f ca="1">IFERROR(VLOOKUP(B293,[4]TDSheet!$E$12:$AF$599,10,0)/1000,0)+IFERROR(VLOOKUP(B293,[5]TDSheet!$E$12:$N$404,10,0)/1000,0)</f>
        <v>64.838769999999997</v>
      </c>
      <c r="AO293" s="10">
        <v>0</v>
      </c>
      <c r="AP293" s="9">
        <f ca="1">IFERROR(VLOOKUP(B293,[4]TDSheet!$E$12:$AF$599,27,0),0)/1000+IFERROR(VLOOKUP(B293,[5]TDSheet!$E$12:$S$404,15,0),0)</f>
        <v>87.060109999999995</v>
      </c>
      <c r="AQ293" s="9">
        <f ca="1">ABS(IF(IFERROR(VLOOKUP(B293,[4]TDSheet!$E$12:$AF$599,28,0),0)&gt;0,0,IFERROR(VLOOKUP(B293,[4]TDSheet!$E$12:$AF$599,28,0),0)))/1000+ABS(IF(IFERROR(VLOOKUP(B293,[5]TDSheet!$E$12:$T$404,16,0),0)&gt;0,0,IFERROR(VLOOKUP(B293,[5]TDSheet!$E$12:$T$404,16,0),0)))/1000</f>
        <v>75.590649999999997</v>
      </c>
      <c r="AR293" s="10">
        <v>0</v>
      </c>
      <c r="AS293" s="9">
        <f ca="1">IFERROR(VLOOKUP(B293,[5]TDSheet!$E$12:$S$404,15,0),0)-IFERROR(VLOOKUP(B293,[5]TDSheet!$E$12:$S$404,11,0),0)</f>
        <v>0</v>
      </c>
      <c r="AT293" s="9">
        <f ca="1">IFERROR(VLOOKUP(B293,[4]TDSheet!$E$12:$AF$599,27,0),0)/1000-IFERROR(VLOOKUP(B293,[4]TDSheet!$E$12:$AF$599,11,0),0)/1000</f>
        <v>81.873019999999997</v>
      </c>
      <c r="AU293" s="1" t="str">
        <f ca="1">VLOOKUP(B293,'[6]Дома Народной'!$E$5:$E$586,1,0)</f>
        <v>Дома нефтебазы, 4</v>
      </c>
    </row>
    <row r="294" spans="1:47" s="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9">
        <f ca="1">IFERROR(VLOOKUP($B294,[3]TDSheet!$A$322:$K$595,8,0),0)/1000</f>
        <v>238.27907999999999</v>
      </c>
      <c r="M294" s="9">
        <f ca="1">IFERROR(VLOOKUP($B294,[3]TDSheet!$A$7:$K$320,8,0),0)/1000</f>
        <v>0.71301999999999999</v>
      </c>
      <c r="N294" s="9">
        <v>0</v>
      </c>
      <c r="O294" s="9">
        <f ca="1">IFERROR(VLOOKUP($B294,[3]TDSheet!$A$1495:$K$1749,8,0),0)/1000</f>
        <v>190.20898</v>
      </c>
      <c r="P294" s="9">
        <f ca="1">IFERROR(VLOOKUP($B294,[3]TDSheet!$A$1019:$K$1493,8,0),0)/1000</f>
        <v>32.187380000000005</v>
      </c>
      <c r="Q294" s="9">
        <f ca="1">IFERROR(VLOOKUP($B294,[3]TDSheet!$A$597:$K$1017,8,0),0)/1000</f>
        <v>52.946930000000002</v>
      </c>
      <c r="R294" s="9">
        <f ca="1">ABS(IF(IFERROR(VLOOKUP(B294,[3]TDSheet!$A$322:$K$595,13,0),0)&gt;0,0,IFERROR(VLOOKUP(B294,[3]TDSheet!$A$322:$K$595,13,0),0)))/1000</f>
        <v>0</v>
      </c>
      <c r="S294" s="9">
        <f ca="1">ABS(IF(IFERROR(VLOOKUP(B294,[3]TDSheet!$A$7:$K$320,13,0),0)&gt;0,0,IFERROR(VLOOKUP(B294,[3]TDSheet!$A$7:$K$320,13,0),0)))/1000</f>
        <v>0</v>
      </c>
      <c r="T294" s="9">
        <v>0</v>
      </c>
      <c r="U294" s="9">
        <f ca="1">ABS(IF(IFERROR(VLOOKUP(B294,[3]TDSheet!$A$1495:$K$1749,13,0),0)&gt;0,0,IFERROR(VLOOKUP(B294,[3]TDSheet!$A$1495:$K$1749,13,0),0)))/1000</f>
        <v>0</v>
      </c>
      <c r="V294" s="9">
        <f ca="1">ABS(IF(IFERROR(VLOOKUP(B294,[3]TDSheet!$A$1019:$K$1493,13,0),0)&gt;0,0,IFERROR(VLOOKUP(B294,[3]TDSheet!$A$1019:$K$1493,13,0),0)))/1000</f>
        <v>0</v>
      </c>
      <c r="W294" s="9">
        <f ca="1">ABS(IF(IFERROR(VLOOKUP(B294,[3]TDSheet!$A$597:$K$1017,13,0),0)&gt;0,0,IFERROR(VLOOKUP(B294,[3]TDSheet!$A$597:$K$1017,13,0),0)))/1000</f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f ca="1">IFERROR(VLOOKUP(B294,[4]TDSheet!$E$12:$AF$599,10,0)/1000,0)+IFERROR(VLOOKUP(B294,[5]TDSheet!$E$12:$N$404,10,0)/1000,0)</f>
        <v>101.42166</v>
      </c>
      <c r="AO294" s="10">
        <v>0</v>
      </c>
      <c r="AP294" s="9">
        <f ca="1">IFERROR(VLOOKUP(B294,[4]TDSheet!$E$12:$AF$599,27,0),0)/1000+IFERROR(VLOOKUP(B294,[5]TDSheet!$E$12:$S$404,15,0),0)</f>
        <v>144.38595000000001</v>
      </c>
      <c r="AQ294" s="9">
        <f ca="1">ABS(IF(IFERROR(VLOOKUP(B294,[4]TDSheet!$E$12:$AF$599,28,0),0)&gt;0,0,IFERROR(VLOOKUP(B294,[4]TDSheet!$E$12:$AF$599,28,0),0)))/1000+ABS(IF(IFERROR(VLOOKUP(B294,[5]TDSheet!$E$12:$T$404,16,0),0)&gt;0,0,IFERROR(VLOOKUP(B294,[5]TDSheet!$E$12:$T$404,16,0),0)))/1000</f>
        <v>84.226869999999991</v>
      </c>
      <c r="AR294" s="10">
        <v>0</v>
      </c>
      <c r="AS294" s="9">
        <f ca="1">IFERROR(VLOOKUP(B294,[5]TDSheet!$E$12:$S$404,15,0),0)-IFERROR(VLOOKUP(B294,[5]TDSheet!$E$12:$S$404,11,0),0)</f>
        <v>0</v>
      </c>
      <c r="AT294" s="9">
        <f ca="1">IFERROR(VLOOKUP(B294,[4]TDSheet!$E$12:$AF$599,27,0),0)/1000-IFERROR(VLOOKUP(B294,[4]TDSheet!$E$12:$AF$599,11,0),0)/1000</f>
        <v>136.2722</v>
      </c>
      <c r="AU294" s="1" t="str">
        <f ca="1">VLOOKUP(B294,'[6]Дома Народной'!$E$5:$E$586,1,0)</f>
        <v>Дома нефтебазы, 4-а</v>
      </c>
    </row>
    <row r="295" spans="1:47" s="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9">
        <f ca="1">IFERROR(VLOOKUP($B295,[3]TDSheet!$A$322:$K$595,8,0),0)/1000</f>
        <v>186.43950000000001</v>
      </c>
      <c r="M295" s="9">
        <f ca="1">IFERROR(VLOOKUP($B295,[3]TDSheet!$A$7:$K$320,8,0),0)/1000</f>
        <v>0.71301999999999999</v>
      </c>
      <c r="N295" s="9">
        <v>0</v>
      </c>
      <c r="O295" s="9">
        <f ca="1">IFERROR(VLOOKUP($B295,[3]TDSheet!$A$1495:$K$1749,8,0),0)/1000</f>
        <v>72.28998</v>
      </c>
      <c r="P295" s="9">
        <f ca="1">IFERROR(VLOOKUP($B295,[3]TDSheet!$A$1019:$K$1493,8,0),0)/1000</f>
        <v>15.960190000000001</v>
      </c>
      <c r="Q295" s="9">
        <f ca="1">IFERROR(VLOOKUP($B295,[3]TDSheet!$A$597:$K$1017,8,0),0)/1000</f>
        <v>16.573080000000001</v>
      </c>
      <c r="R295" s="9">
        <f ca="1">ABS(IF(IFERROR(VLOOKUP(B295,[3]TDSheet!$A$322:$K$595,13,0),0)&gt;0,0,IFERROR(VLOOKUP(B295,[3]TDSheet!$A$322:$K$595,13,0),0)))/1000</f>
        <v>0</v>
      </c>
      <c r="S295" s="9">
        <f ca="1">ABS(IF(IFERROR(VLOOKUP(B295,[3]TDSheet!$A$7:$K$320,13,0),0)&gt;0,0,IFERROR(VLOOKUP(B295,[3]TDSheet!$A$7:$K$320,13,0),0)))/1000</f>
        <v>0</v>
      </c>
      <c r="T295" s="9">
        <v>0</v>
      </c>
      <c r="U295" s="9">
        <f ca="1">ABS(IF(IFERROR(VLOOKUP(B295,[3]TDSheet!$A$1495:$K$1749,13,0),0)&gt;0,0,IFERROR(VLOOKUP(B295,[3]TDSheet!$A$1495:$K$1749,13,0),0)))/1000</f>
        <v>0</v>
      </c>
      <c r="V295" s="9">
        <f ca="1">ABS(IF(IFERROR(VLOOKUP(B295,[3]TDSheet!$A$1019:$K$1493,13,0),0)&gt;0,0,IFERROR(VLOOKUP(B295,[3]TDSheet!$A$1019:$K$1493,13,0),0)))/1000</f>
        <v>0</v>
      </c>
      <c r="W295" s="9">
        <f ca="1">ABS(IF(IFERROR(VLOOKUP(B295,[3]TDSheet!$A$597:$K$1017,13,0),0)&gt;0,0,IFERROR(VLOOKUP(B295,[3]TDSheet!$A$597:$K$1017,13,0),0)))/1000</f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f ca="1">IFERROR(VLOOKUP(B295,[4]TDSheet!$E$12:$AF$599,10,0)/1000,0)+IFERROR(VLOOKUP(B295,[5]TDSheet!$E$12:$N$404,10,0)/1000,0)</f>
        <v>64.761129999999994</v>
      </c>
      <c r="AO295" s="10">
        <v>0</v>
      </c>
      <c r="AP295" s="9">
        <f ca="1">IFERROR(VLOOKUP(B295,[4]TDSheet!$E$12:$AF$599,27,0),0)/1000+IFERROR(VLOOKUP(B295,[5]TDSheet!$E$12:$S$404,15,0),0)</f>
        <v>114.15427000000001</v>
      </c>
      <c r="AQ295" s="9">
        <f ca="1">ABS(IF(IFERROR(VLOOKUP(B295,[4]TDSheet!$E$12:$AF$599,28,0),0)&gt;0,0,IFERROR(VLOOKUP(B295,[4]TDSheet!$E$12:$AF$599,28,0),0)))/1000+ABS(IF(IFERROR(VLOOKUP(B295,[5]TDSheet!$E$12:$T$404,16,0),0)&gt;0,0,IFERROR(VLOOKUP(B295,[5]TDSheet!$E$12:$T$404,16,0),0)))/1000</f>
        <v>129.29043999999999</v>
      </c>
      <c r="AR295" s="10">
        <v>0</v>
      </c>
      <c r="AS295" s="9">
        <f ca="1">IFERROR(VLOOKUP(B295,[5]TDSheet!$E$12:$S$404,15,0),0)-IFERROR(VLOOKUP(B295,[5]TDSheet!$E$12:$S$404,11,0),0)</f>
        <v>0</v>
      </c>
      <c r="AT295" s="9">
        <f ca="1">IFERROR(VLOOKUP(B295,[4]TDSheet!$E$12:$AF$599,27,0),0)/1000-IFERROR(VLOOKUP(B295,[4]TDSheet!$E$12:$AF$599,11,0),0)/1000</f>
        <v>108.97336000000001</v>
      </c>
      <c r="AU295" s="1" t="str">
        <f ca="1">VLOOKUP(B295,'[6]Дома Народной'!$E$5:$E$586,1,0)</f>
        <v>Дома нефтебазы, 5</v>
      </c>
    </row>
    <row r="296" spans="1:47" s="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9">
        <f ca="1">IFERROR(VLOOKUP($B296,[3]TDSheet!$A$322:$K$595,8,0),0)/1000</f>
        <v>107.55247</v>
      </c>
      <c r="M296" s="9">
        <f ca="1">IFERROR(VLOOKUP($B296,[3]TDSheet!$A$7:$K$320,8,0),0)/1000</f>
        <v>0.71301999999999999</v>
      </c>
      <c r="N296" s="9">
        <v>0</v>
      </c>
      <c r="O296" s="9">
        <f ca="1">IFERROR(VLOOKUP($B296,[3]TDSheet!$A$1495:$K$1749,8,0),0)/1000</f>
        <v>23.619669999999999</v>
      </c>
      <c r="P296" s="9">
        <f ca="1">IFERROR(VLOOKUP($B296,[3]TDSheet!$A$1019:$K$1493,8,0),0)/1000</f>
        <v>2.7992199999999996</v>
      </c>
      <c r="Q296" s="9">
        <f ca="1">IFERROR(VLOOKUP($B296,[3]TDSheet!$A$597:$K$1017,8,0),0)/1000</f>
        <v>0</v>
      </c>
      <c r="R296" s="9">
        <f ca="1">ABS(IF(IFERROR(VLOOKUP(B296,[3]TDSheet!$A$322:$K$595,13,0),0)&gt;0,0,IFERROR(VLOOKUP(B296,[3]TDSheet!$A$322:$K$595,13,0),0)))/1000</f>
        <v>0</v>
      </c>
      <c r="S296" s="9">
        <f ca="1">ABS(IF(IFERROR(VLOOKUP(B296,[3]TDSheet!$A$7:$K$320,13,0),0)&gt;0,0,IFERROR(VLOOKUP(B296,[3]TDSheet!$A$7:$K$320,13,0),0)))/1000</f>
        <v>0</v>
      </c>
      <c r="T296" s="9">
        <v>0</v>
      </c>
      <c r="U296" s="9">
        <f ca="1">ABS(IF(IFERROR(VLOOKUP(B296,[3]TDSheet!$A$1495:$K$1749,13,0),0)&gt;0,0,IFERROR(VLOOKUP(B296,[3]TDSheet!$A$1495:$K$1749,13,0),0)))/1000</f>
        <v>0</v>
      </c>
      <c r="V296" s="9">
        <f ca="1">ABS(IF(IFERROR(VLOOKUP(B296,[3]TDSheet!$A$1019:$K$1493,13,0),0)&gt;0,0,IFERROR(VLOOKUP(B296,[3]TDSheet!$A$1019:$K$1493,13,0),0)))/1000</f>
        <v>0</v>
      </c>
      <c r="W296" s="9">
        <f ca="1">ABS(IF(IFERROR(VLOOKUP(B296,[3]TDSheet!$A$597:$K$1017,13,0),0)&gt;0,0,IFERROR(VLOOKUP(B296,[3]TDSheet!$A$597:$K$1017,13,0),0)))/1000</f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f ca="1">IFERROR(VLOOKUP(B296,[4]TDSheet!$E$12:$AF$599,10,0)/1000,0)+IFERROR(VLOOKUP(B296,[5]TDSheet!$E$12:$N$404,10,0)/1000,0)</f>
        <v>27.368580000000001</v>
      </c>
      <c r="AO296" s="10">
        <v>0</v>
      </c>
      <c r="AP296" s="9">
        <f ca="1">IFERROR(VLOOKUP(B296,[4]TDSheet!$E$12:$AF$599,27,0),0)/1000+IFERROR(VLOOKUP(B296,[5]TDSheet!$E$12:$S$404,15,0),0)</f>
        <v>87.886800000000008</v>
      </c>
      <c r="AQ296" s="9">
        <f ca="1">ABS(IF(IFERROR(VLOOKUP(B296,[4]TDSheet!$E$12:$AF$599,28,0),0)&gt;0,0,IFERROR(VLOOKUP(B296,[4]TDSheet!$E$12:$AF$599,28,0),0)))/1000+ABS(IF(IFERROR(VLOOKUP(B296,[5]TDSheet!$E$12:$T$404,16,0),0)&gt;0,0,IFERROR(VLOOKUP(B296,[5]TDSheet!$E$12:$T$404,16,0),0)))/1000</f>
        <v>156.77749</v>
      </c>
      <c r="AR296" s="10">
        <v>0</v>
      </c>
      <c r="AS296" s="9">
        <f ca="1">IFERROR(VLOOKUP(B296,[5]TDSheet!$E$12:$S$404,15,0),0)-IFERROR(VLOOKUP(B296,[5]TDSheet!$E$12:$S$404,11,0),0)</f>
        <v>0</v>
      </c>
      <c r="AT296" s="9">
        <f ca="1">IFERROR(VLOOKUP(B296,[4]TDSheet!$E$12:$AF$599,27,0),0)/1000-IFERROR(VLOOKUP(B296,[4]TDSheet!$E$12:$AF$599,11,0),0)/1000</f>
        <v>85.697320000000005</v>
      </c>
      <c r="AU296" s="1" t="str">
        <f ca="1">VLOOKUP(B296,'[6]Дома Народной'!$E$5:$E$586,1,0)</f>
        <v>Дома нефтебазы, 6</v>
      </c>
    </row>
    <row r="297" spans="1:47" s="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9">
        <f ca="1">IFERROR(VLOOKUP($B297,[3]TDSheet!$A$322:$K$595,8,0),0)/1000</f>
        <v>110.47561</v>
      </c>
      <c r="M297" s="9">
        <f ca="1">IFERROR(VLOOKUP($B297,[3]TDSheet!$A$7:$K$320,8,0),0)/1000</f>
        <v>0.71301999999999999</v>
      </c>
      <c r="N297" s="9">
        <v>0</v>
      </c>
      <c r="O297" s="9">
        <f ca="1">IFERROR(VLOOKUP($B297,[3]TDSheet!$A$1495:$K$1749,8,0),0)/1000</f>
        <v>24.048919999999999</v>
      </c>
      <c r="P297" s="9">
        <f ca="1">IFERROR(VLOOKUP($B297,[3]TDSheet!$A$1019:$K$1493,8,0),0)/1000</f>
        <v>2.0633300000000001</v>
      </c>
      <c r="Q297" s="9">
        <f ca="1">IFERROR(VLOOKUP($B297,[3]TDSheet!$A$597:$K$1017,8,0),0)/1000</f>
        <v>0</v>
      </c>
      <c r="R297" s="9">
        <f ca="1">ABS(IF(IFERROR(VLOOKUP(B297,[3]TDSheet!$A$322:$K$595,13,0),0)&gt;0,0,IFERROR(VLOOKUP(B297,[3]TDSheet!$A$322:$K$595,13,0),0)))/1000</f>
        <v>0</v>
      </c>
      <c r="S297" s="9">
        <f ca="1">ABS(IF(IFERROR(VLOOKUP(B297,[3]TDSheet!$A$7:$K$320,13,0),0)&gt;0,0,IFERROR(VLOOKUP(B297,[3]TDSheet!$A$7:$K$320,13,0),0)))/1000</f>
        <v>0</v>
      </c>
      <c r="T297" s="9">
        <v>0</v>
      </c>
      <c r="U297" s="9">
        <f ca="1">ABS(IF(IFERROR(VLOOKUP(B297,[3]TDSheet!$A$1495:$K$1749,13,0),0)&gt;0,0,IFERROR(VLOOKUP(B297,[3]TDSheet!$A$1495:$K$1749,13,0),0)))/1000</f>
        <v>0</v>
      </c>
      <c r="V297" s="9">
        <f ca="1">ABS(IF(IFERROR(VLOOKUP(B297,[3]TDSheet!$A$1019:$K$1493,13,0),0)&gt;0,0,IFERROR(VLOOKUP(B297,[3]TDSheet!$A$1019:$K$1493,13,0),0)))/1000</f>
        <v>0</v>
      </c>
      <c r="W297" s="9">
        <f ca="1">ABS(IF(IFERROR(VLOOKUP(B297,[3]TDSheet!$A$597:$K$1017,13,0),0)&gt;0,0,IFERROR(VLOOKUP(B297,[3]TDSheet!$A$597:$K$1017,13,0),0)))/1000</f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f ca="1">IFERROR(VLOOKUP(B297,[4]TDSheet!$E$12:$AF$599,10,0)/1000,0)+IFERROR(VLOOKUP(B297,[5]TDSheet!$E$12:$N$404,10,0)/1000,0)</f>
        <v>29.939959999999999</v>
      </c>
      <c r="AO297" s="10">
        <v>0</v>
      </c>
      <c r="AP297" s="9">
        <f ca="1">IFERROR(VLOOKUP(B297,[4]TDSheet!$E$12:$AF$599,27,0),0)/1000+IFERROR(VLOOKUP(B297,[5]TDSheet!$E$12:$S$404,15,0),0)</f>
        <v>85.450990000000004</v>
      </c>
      <c r="AQ297" s="9">
        <f ca="1">ABS(IF(IFERROR(VLOOKUP(B297,[4]TDSheet!$E$12:$AF$599,28,0),0)&gt;0,0,IFERROR(VLOOKUP(B297,[4]TDSheet!$E$12:$AF$599,28,0),0)))/1000+ABS(IF(IFERROR(VLOOKUP(B297,[5]TDSheet!$E$12:$T$404,16,0),0)&gt;0,0,IFERROR(VLOOKUP(B297,[5]TDSheet!$E$12:$T$404,16,0),0)))/1000</f>
        <v>94.457170000000005</v>
      </c>
      <c r="AR297" s="10">
        <v>0</v>
      </c>
      <c r="AS297" s="9">
        <f ca="1">IFERROR(VLOOKUP(B297,[5]TDSheet!$E$12:$S$404,15,0),0)-IFERROR(VLOOKUP(B297,[5]TDSheet!$E$12:$S$404,11,0),0)</f>
        <v>0</v>
      </c>
      <c r="AT297" s="9">
        <f ca="1">IFERROR(VLOOKUP(B297,[4]TDSheet!$E$12:$AF$599,27,0),0)/1000-IFERROR(VLOOKUP(B297,[4]TDSheet!$E$12:$AF$599,11,0),0)/1000</f>
        <v>83.055800000000005</v>
      </c>
      <c r="AU297" s="1" t="str">
        <f ca="1">VLOOKUP(B297,'[6]Дома Народной'!$E$5:$E$586,1,0)</f>
        <v>Дома нефтебазы, 7</v>
      </c>
    </row>
    <row r="298" spans="1:47" s="1" customFormat="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9">
        <f ca="1">IFERROR(VLOOKUP($B298,[3]TDSheet!$A$322:$K$595,8,0),0)/1000</f>
        <v>0</v>
      </c>
      <c r="M298" s="9">
        <f ca="1">IFERROR(VLOOKUP($B298,[3]TDSheet!$A$7:$K$320,8,0),0)/1000</f>
        <v>0</v>
      </c>
      <c r="N298" s="9">
        <v>0</v>
      </c>
      <c r="O298" s="9">
        <f ca="1">IFERROR(VLOOKUP($B298,[3]TDSheet!$A$1495:$K$1749,8,0),0)/1000</f>
        <v>0</v>
      </c>
      <c r="P298" s="9">
        <f ca="1">IFERROR(VLOOKUP($B298,[3]TDSheet!$A$1019:$K$1493,8,0),0)/1000</f>
        <v>0.18606</v>
      </c>
      <c r="Q298" s="9">
        <f ca="1">IFERROR(VLOOKUP($B298,[3]TDSheet!$A$597:$K$1017,8,0),0)/1000</f>
        <v>0</v>
      </c>
      <c r="R298" s="9">
        <f ca="1">ABS(IF(IFERROR(VLOOKUP(B298,[3]TDSheet!$A$322:$K$595,13,0),0)&gt;0,0,IFERROR(VLOOKUP(B298,[3]TDSheet!$A$322:$K$595,13,0),0)))/1000</f>
        <v>0</v>
      </c>
      <c r="S298" s="9">
        <f ca="1">ABS(IF(IFERROR(VLOOKUP(B298,[3]TDSheet!$A$7:$K$320,13,0),0)&gt;0,0,IFERROR(VLOOKUP(B298,[3]TDSheet!$A$7:$K$320,13,0),0)))/1000</f>
        <v>0</v>
      </c>
      <c r="T298" s="9">
        <v>0</v>
      </c>
      <c r="U298" s="9">
        <f ca="1">ABS(IF(IFERROR(VLOOKUP(B298,[3]TDSheet!$A$1495:$K$1749,13,0),0)&gt;0,0,IFERROR(VLOOKUP(B298,[3]TDSheet!$A$1495:$K$1749,13,0),0)))/1000</f>
        <v>0</v>
      </c>
      <c r="V298" s="9">
        <f ca="1">ABS(IF(IFERROR(VLOOKUP(B298,[3]TDSheet!$A$1019:$K$1493,13,0),0)&gt;0,0,IFERROR(VLOOKUP(B298,[3]TDSheet!$A$1019:$K$1493,13,0),0)))/1000</f>
        <v>0</v>
      </c>
      <c r="W298" s="9">
        <f ca="1">ABS(IF(IFERROR(VLOOKUP(B298,[3]TDSheet!$A$597:$K$1017,13,0),0)&gt;0,0,IFERROR(VLOOKUP(B298,[3]TDSheet!$A$597:$K$1017,13,0),0)))/1000</f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0.15</v>
      </c>
      <c r="AC298" s="10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f ca="1">IFERROR(VLOOKUP(B298,[4]TDSheet!$E$12:$AF$599,10,0)/1000,0)+IFERROR(VLOOKUP(B298,[5]TDSheet!$E$12:$N$404,10,0)/1000,0)</f>
        <v>0</v>
      </c>
      <c r="AO298" s="10">
        <v>0</v>
      </c>
      <c r="AP298" s="9">
        <f ca="1">IFERROR(VLOOKUP(B298,[4]TDSheet!$E$12:$AF$599,27,0),0)/1000+IFERROR(VLOOKUP(B298,[5]TDSheet!$E$12:$S$404,15,0),0)</f>
        <v>3.4104200000000002</v>
      </c>
      <c r="AQ298" s="9">
        <f ca="1">ABS(IF(IFERROR(VLOOKUP(B298,[4]TDSheet!$E$12:$AF$599,28,0),0)&gt;0,0,IFERROR(VLOOKUP(B298,[4]TDSheet!$E$12:$AF$599,28,0),0)))/1000+ABS(IF(IFERROR(VLOOKUP(B298,[5]TDSheet!$E$12:$T$404,16,0),0)&gt;0,0,IFERROR(VLOOKUP(B298,[5]TDSheet!$E$12:$T$404,16,0),0)))/1000</f>
        <v>6.6857199999999999</v>
      </c>
      <c r="AR298" s="10">
        <v>0</v>
      </c>
      <c r="AS298" s="9">
        <f ca="1">IFERROR(VLOOKUP(B298,[5]TDSheet!$E$12:$S$404,15,0),0)-IFERROR(VLOOKUP(B298,[5]TDSheet!$E$12:$S$404,11,0),0)</f>
        <v>0</v>
      </c>
      <c r="AT298" s="9">
        <f ca="1">IFERROR(VLOOKUP(B298,[4]TDSheet!$E$12:$AF$599,27,0),0)/1000-IFERROR(VLOOKUP(B298,[4]TDSheet!$E$12:$AF$599,11,0),0)/1000</f>
        <v>3.4104200000000002</v>
      </c>
      <c r="AU298" s="1" t="str">
        <f ca="1">VLOOKUP(B298,'[6]Дома Народной'!$E$5:$E$586,1,0)</f>
        <v>Николаева, 13</v>
      </c>
    </row>
    <row r="299" spans="1:47" s="1" customForma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9">
        <f ca="1">IFERROR(VLOOKUP($B299,[3]TDSheet!$A$322:$K$595,8,0),0)/1000</f>
        <v>1130.94524</v>
      </c>
      <c r="M299" s="9">
        <f ca="1">IFERROR(VLOOKUP($B299,[3]TDSheet!$A$7:$K$320,8,0),0)/1000</f>
        <v>137.32789000000002</v>
      </c>
      <c r="N299" s="9">
        <v>0</v>
      </c>
      <c r="O299" s="9">
        <f ca="1">IFERROR(VLOOKUP($B299,[3]TDSheet!$A$1495:$K$1749,8,0),0)/1000</f>
        <v>418.95363000000003</v>
      </c>
      <c r="P299" s="9">
        <f ca="1">IFERROR(VLOOKUP($B299,[3]TDSheet!$A$1019:$K$1493,8,0),0)/1000</f>
        <v>41.454970000000003</v>
      </c>
      <c r="Q299" s="9">
        <f ca="1">IFERROR(VLOOKUP($B299,[3]TDSheet!$A$597:$K$1017,8,0),0)/1000</f>
        <v>68.423380000000009</v>
      </c>
      <c r="R299" s="9">
        <f ca="1">ABS(IF(IFERROR(VLOOKUP(B299,[3]TDSheet!$A$322:$K$595,13,0),0)&gt;0,0,IFERROR(VLOOKUP(B299,[3]TDSheet!$A$322:$K$595,13,0),0)))/1000</f>
        <v>0</v>
      </c>
      <c r="S299" s="9">
        <f ca="1">ABS(IF(IFERROR(VLOOKUP(B299,[3]TDSheet!$A$7:$K$320,13,0),0)&gt;0,0,IFERROR(VLOOKUP(B299,[3]TDSheet!$A$7:$K$320,13,0),0)))/1000</f>
        <v>0</v>
      </c>
      <c r="T299" s="9">
        <v>0</v>
      </c>
      <c r="U299" s="9">
        <f ca="1">ABS(IF(IFERROR(VLOOKUP(B299,[3]TDSheet!$A$1495:$K$1749,13,0),0)&gt;0,0,IFERROR(VLOOKUP(B299,[3]TDSheet!$A$1495:$K$1749,13,0),0)))/1000</f>
        <v>0</v>
      </c>
      <c r="V299" s="9">
        <f ca="1">ABS(IF(IFERROR(VLOOKUP(B299,[3]TDSheet!$A$1019:$K$1493,13,0),0)&gt;0,0,IFERROR(VLOOKUP(B299,[3]TDSheet!$A$1019:$K$1493,13,0),0)))/1000</f>
        <v>0</v>
      </c>
      <c r="W299" s="9">
        <f ca="1">ABS(IF(IFERROR(VLOOKUP(B299,[3]TDSheet!$A$597:$K$1017,13,0),0)&gt;0,0,IFERROR(VLOOKUP(B299,[3]TDSheet!$A$597:$K$1017,13,0),0)))/1000</f>
        <v>0</v>
      </c>
      <c r="X299" s="10">
        <v>190.62</v>
      </c>
      <c r="Y299" s="10">
        <v>20.28</v>
      </c>
      <c r="Z299" s="10">
        <v>0</v>
      </c>
      <c r="AA299" s="10">
        <v>36.65</v>
      </c>
      <c r="AB299" s="10">
        <v>8.19</v>
      </c>
      <c r="AC299" s="10">
        <v>14.8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f ca="1">IFERROR(VLOOKUP(B299,[4]TDSheet!$E$12:$AF$599,10,0)/1000,0)+IFERROR(VLOOKUP(B299,[5]TDSheet!$E$12:$N$404,10,0)/1000,0)</f>
        <v>1632.7233700000002</v>
      </c>
      <c r="AO299" s="10">
        <v>0</v>
      </c>
      <c r="AP299" s="9">
        <f ca="1">IFERROR(VLOOKUP(B299,[4]TDSheet!$E$12:$AF$599,27,0),0)/1000+IFERROR(VLOOKUP(B299,[5]TDSheet!$E$12:$S$404,15,0),0)</f>
        <v>370962.95675999997</v>
      </c>
      <c r="AQ299" s="9">
        <f ca="1">ABS(IF(IFERROR(VLOOKUP(B299,[4]TDSheet!$E$12:$AF$599,28,0),0)&gt;0,0,IFERROR(VLOOKUP(B299,[4]TDSheet!$E$12:$AF$599,28,0),0)))/1000+ABS(IF(IFERROR(VLOOKUP(B299,[5]TDSheet!$E$12:$T$404,16,0),0)&gt;0,0,IFERROR(VLOOKUP(B299,[5]TDSheet!$E$12:$T$404,16,0),0)))/1000</f>
        <v>1501.6040600000001</v>
      </c>
      <c r="AR299" s="10">
        <v>0</v>
      </c>
      <c r="AS299" s="9">
        <f ca="1">IFERROR(VLOOKUP(B299,[5]TDSheet!$E$12:$S$404,15,0),0)-IFERROR(VLOOKUP(B299,[5]TDSheet!$E$12:$S$404,11,0),0)</f>
        <v>369276</v>
      </c>
      <c r="AT299" s="9">
        <f ca="1">IFERROR(VLOOKUP(B299,[4]TDSheet!$E$12:$AF$599,27,0),0)/1000-IFERROR(VLOOKUP(B299,[4]TDSheet!$E$12:$AF$599,11,0),0)/1000</f>
        <v>1551.78162</v>
      </c>
      <c r="AU299" s="1" t="str">
        <f ca="1">VLOOKUP(B299,'[6]Дома Народной'!$E$5:$E$586,1,0)</f>
        <v>Омулевского, 20</v>
      </c>
    </row>
    <row r="300" spans="1:47" s="1" customFormat="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9">
        <f ca="1">IFERROR(VLOOKUP($B300,[3]TDSheet!$A$322:$K$595,8,0),0)/1000</f>
        <v>297.78436999999997</v>
      </c>
      <c r="M300" s="9">
        <f ca="1">IFERROR(VLOOKUP($B300,[3]TDSheet!$A$7:$K$320,8,0),0)/1000</f>
        <v>109.35736999999999</v>
      </c>
      <c r="N300" s="9">
        <v>0</v>
      </c>
      <c r="O300" s="9">
        <f ca="1">IFERROR(VLOOKUP($B300,[3]TDSheet!$A$1495:$K$1749,8,0),0)/1000</f>
        <v>278.61756000000003</v>
      </c>
      <c r="P300" s="9">
        <f ca="1">IFERROR(VLOOKUP($B300,[3]TDSheet!$A$1019:$K$1493,8,0),0)/1000</f>
        <v>11.11862</v>
      </c>
      <c r="Q300" s="9">
        <f ca="1">IFERROR(VLOOKUP($B300,[3]TDSheet!$A$597:$K$1017,8,0),0)/1000</f>
        <v>12.963659999999999</v>
      </c>
      <c r="R300" s="9">
        <f ca="1">ABS(IF(IFERROR(VLOOKUP(B300,[3]TDSheet!$A$322:$K$595,13,0),0)&gt;0,0,IFERROR(VLOOKUP(B300,[3]TDSheet!$A$322:$K$595,13,0),0)))/1000</f>
        <v>0</v>
      </c>
      <c r="S300" s="9">
        <f ca="1">ABS(IF(IFERROR(VLOOKUP(B300,[3]TDSheet!$A$7:$K$320,13,0),0)&gt;0,0,IFERROR(VLOOKUP(B300,[3]TDSheet!$A$7:$K$320,13,0),0)))/1000</f>
        <v>0</v>
      </c>
      <c r="T300" s="9">
        <v>0</v>
      </c>
      <c r="U300" s="9">
        <f ca="1">ABS(IF(IFERROR(VLOOKUP(B300,[3]TDSheet!$A$1495:$K$1749,13,0),0)&gt;0,0,IFERROR(VLOOKUP(B300,[3]TDSheet!$A$1495:$K$1749,13,0),0)))/1000</f>
        <v>0</v>
      </c>
      <c r="V300" s="9">
        <f ca="1">ABS(IF(IFERROR(VLOOKUP(B300,[3]TDSheet!$A$1019:$K$1493,13,0),0)&gt;0,0,IFERROR(VLOOKUP(B300,[3]TDSheet!$A$1019:$K$1493,13,0),0)))/1000</f>
        <v>0</v>
      </c>
      <c r="W300" s="9">
        <f ca="1">ABS(IF(IFERROR(VLOOKUP(B300,[3]TDSheet!$A$597:$K$1017,13,0),0)&gt;0,0,IFERROR(VLOOKUP(B300,[3]TDSheet!$A$597:$K$1017,13,0),0)))/1000</f>
        <v>0</v>
      </c>
      <c r="X300" s="10">
        <v>112.83</v>
      </c>
      <c r="Y300" s="10">
        <v>22.04</v>
      </c>
      <c r="Z300" s="10">
        <v>0</v>
      </c>
      <c r="AA300" s="10">
        <v>39.4</v>
      </c>
      <c r="AB300" s="10">
        <v>8.59</v>
      </c>
      <c r="AC300" s="10">
        <v>15.62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f ca="1">IFERROR(VLOOKUP(B300,[4]TDSheet!$E$12:$AF$599,10,0)/1000,0)+IFERROR(VLOOKUP(B300,[5]TDSheet!$E$12:$N$404,10,0)/1000,0)</f>
        <v>807.10974999999996</v>
      </c>
      <c r="AO300" s="10">
        <v>0</v>
      </c>
      <c r="AP300" s="9">
        <f ca="1">IFERROR(VLOOKUP(B300,[4]TDSheet!$E$12:$AF$599,27,0),0)/1000+IFERROR(VLOOKUP(B300,[5]TDSheet!$E$12:$S$404,15,0),0)</f>
        <v>653.57634999999993</v>
      </c>
      <c r="AQ300" s="9">
        <f ca="1">ABS(IF(IFERROR(VLOOKUP(B300,[4]TDSheet!$E$12:$AF$599,28,0),0)&gt;0,0,IFERROR(VLOOKUP(B300,[4]TDSheet!$E$12:$AF$599,28,0),0)))/1000+ABS(IF(IFERROR(VLOOKUP(B300,[5]TDSheet!$E$12:$T$404,16,0),0)&gt;0,0,IFERROR(VLOOKUP(B300,[5]TDSheet!$E$12:$T$404,16,0),0)))/1000</f>
        <v>80.262929999999997</v>
      </c>
      <c r="AR300" s="10">
        <v>0</v>
      </c>
      <c r="AS300" s="9">
        <f ca="1">IFERROR(VLOOKUP(B300,[5]TDSheet!$E$12:$S$404,15,0),0)-IFERROR(VLOOKUP(B300,[5]TDSheet!$E$12:$S$404,11,0),0)</f>
        <v>0</v>
      </c>
      <c r="AT300" s="9">
        <f ca="1">IFERROR(VLOOKUP(B300,[4]TDSheet!$E$12:$AF$599,27,0),0)/1000-IFERROR(VLOOKUP(B300,[4]TDSheet!$E$12:$AF$599,11,0),0)/1000</f>
        <v>588.63636999999994</v>
      </c>
      <c r="AU300" s="1" t="str">
        <f ca="1">VLOOKUP(B300,'[6]Дома Народной'!$E$5:$E$586,1,0)</f>
        <v>Омулевского, 31-а</v>
      </c>
    </row>
    <row r="301" spans="1:47" s="1" customFormat="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9">
        <f ca="1">IFERROR(VLOOKUP($B301,[3]TDSheet!$A$322:$K$595,8,0),0)/1000</f>
        <v>0</v>
      </c>
      <c r="M301" s="9">
        <f ca="1">IFERROR(VLOOKUP($B301,[3]TDSheet!$A$7:$K$320,8,0),0)/1000</f>
        <v>0</v>
      </c>
      <c r="N301" s="9">
        <v>0</v>
      </c>
      <c r="O301" s="9">
        <f ca="1">IFERROR(VLOOKUP($B301,[3]TDSheet!$A$1495:$K$1749,8,0),0)/1000</f>
        <v>0</v>
      </c>
      <c r="P301" s="9">
        <f ca="1">IFERROR(VLOOKUP($B301,[3]TDSheet!$A$1019:$K$1493,8,0),0)/1000</f>
        <v>0.37958999999999998</v>
      </c>
      <c r="Q301" s="9">
        <f ca="1">IFERROR(VLOOKUP($B301,[3]TDSheet!$A$597:$K$1017,8,0),0)/1000</f>
        <v>0</v>
      </c>
      <c r="R301" s="9">
        <f ca="1">ABS(IF(IFERROR(VLOOKUP(B301,[3]TDSheet!$A$322:$K$595,13,0),0)&gt;0,0,IFERROR(VLOOKUP(B301,[3]TDSheet!$A$322:$K$595,13,0),0)))/1000</f>
        <v>0</v>
      </c>
      <c r="S301" s="9">
        <f ca="1">ABS(IF(IFERROR(VLOOKUP(B301,[3]TDSheet!$A$7:$K$320,13,0),0)&gt;0,0,IFERROR(VLOOKUP(B301,[3]TDSheet!$A$7:$K$320,13,0),0)))/1000</f>
        <v>0</v>
      </c>
      <c r="T301" s="9">
        <v>0</v>
      </c>
      <c r="U301" s="9">
        <f ca="1">ABS(IF(IFERROR(VLOOKUP(B301,[3]TDSheet!$A$1495:$K$1749,13,0),0)&gt;0,0,IFERROR(VLOOKUP(B301,[3]TDSheet!$A$1495:$K$1749,13,0),0)))/1000</f>
        <v>0</v>
      </c>
      <c r="V301" s="9">
        <f ca="1">ABS(IF(IFERROR(VLOOKUP(B301,[3]TDSheet!$A$1019:$K$1493,13,0),0)&gt;0,0,IFERROR(VLOOKUP(B301,[3]TDSheet!$A$1019:$K$1493,13,0),0)))/1000</f>
        <v>0</v>
      </c>
      <c r="W301" s="9">
        <f ca="1">ABS(IF(IFERROR(VLOOKUP(B301,[3]TDSheet!$A$597:$K$1017,13,0),0)&gt;0,0,IFERROR(VLOOKUP(B301,[3]TDSheet!$A$597:$K$1017,13,0),0)))/1000</f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0.63</v>
      </c>
      <c r="AC301" s="10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0</v>
      </c>
      <c r="AL301" s="9">
        <v>0</v>
      </c>
      <c r="AM301" s="9">
        <v>0</v>
      </c>
      <c r="AN301" s="9">
        <f ca="1">IFERROR(VLOOKUP(B301,[4]TDSheet!$E$12:$AF$599,10,0)/1000,0)+IFERROR(VLOOKUP(B301,[5]TDSheet!$E$12:$N$404,10,0)/1000,0)</f>
        <v>10.230399999999999</v>
      </c>
      <c r="AO301" s="10">
        <v>0</v>
      </c>
      <c r="AP301" s="9">
        <f ca="1">IFERROR(VLOOKUP(B301,[4]TDSheet!$E$12:$AF$599,27,0),0)/1000+IFERROR(VLOOKUP(B301,[5]TDSheet!$E$12:$S$404,15,0),0)</f>
        <v>15.97682</v>
      </c>
      <c r="AQ301" s="9">
        <f ca="1">ABS(IF(IFERROR(VLOOKUP(B301,[4]TDSheet!$E$12:$AF$599,28,0),0)&gt;0,0,IFERROR(VLOOKUP(B301,[4]TDSheet!$E$12:$AF$599,28,0),0)))/1000+ABS(IF(IFERROR(VLOOKUP(B301,[5]TDSheet!$E$12:$T$404,16,0),0)&gt;0,0,IFERROR(VLOOKUP(B301,[5]TDSheet!$E$12:$T$404,16,0),0)))/1000</f>
        <v>8.3002800000000008</v>
      </c>
      <c r="AR301" s="10">
        <v>0</v>
      </c>
      <c r="AS301" s="9">
        <f ca="1">IFERROR(VLOOKUP(B301,[5]TDSheet!$E$12:$S$404,15,0),0)-IFERROR(VLOOKUP(B301,[5]TDSheet!$E$12:$S$404,11,0),0)</f>
        <v>0</v>
      </c>
      <c r="AT301" s="9">
        <f ca="1">IFERROR(VLOOKUP(B301,[4]TDSheet!$E$12:$AF$599,27,0),0)/1000-IFERROR(VLOOKUP(B301,[4]TDSheet!$E$12:$AF$599,11,0),0)/1000</f>
        <v>15.158379999999999</v>
      </c>
      <c r="AU301" s="1" t="str">
        <f ca="1">VLOOKUP(B301,'[6]Дома Народной'!$E$5:$E$586,1,0)</f>
        <v>Освобождения, 69</v>
      </c>
    </row>
    <row r="302" spans="1:47" s="1" customFormat="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9">
        <f ca="1">IFERROR(VLOOKUP($B302,[3]TDSheet!$A$322:$K$595,8,0),0)/1000</f>
        <v>0</v>
      </c>
      <c r="M302" s="9">
        <f ca="1">IFERROR(VLOOKUP($B302,[3]TDSheet!$A$7:$K$320,8,0),0)/1000</f>
        <v>0</v>
      </c>
      <c r="N302" s="9">
        <v>0</v>
      </c>
      <c r="O302" s="9">
        <f ca="1">IFERROR(VLOOKUP($B302,[3]TDSheet!$A$1495:$K$1749,8,0),0)/1000</f>
        <v>0</v>
      </c>
      <c r="P302" s="9">
        <f ca="1">IFERROR(VLOOKUP($B302,[3]TDSheet!$A$1019:$K$1493,8,0),0)/1000</f>
        <v>0.38706000000000002</v>
      </c>
      <c r="Q302" s="9">
        <f ca="1">IFERROR(VLOOKUP($B302,[3]TDSheet!$A$597:$K$1017,8,0),0)/1000</f>
        <v>0</v>
      </c>
      <c r="R302" s="9">
        <f ca="1">ABS(IF(IFERROR(VLOOKUP(B302,[3]TDSheet!$A$322:$K$595,13,0),0)&gt;0,0,IFERROR(VLOOKUP(B302,[3]TDSheet!$A$322:$K$595,13,0),0)))/1000</f>
        <v>0</v>
      </c>
      <c r="S302" s="9">
        <f ca="1">ABS(IF(IFERROR(VLOOKUP(B302,[3]TDSheet!$A$7:$K$320,13,0),0)&gt;0,0,IFERROR(VLOOKUP(B302,[3]TDSheet!$A$7:$K$320,13,0),0)))/1000</f>
        <v>0</v>
      </c>
      <c r="T302" s="9">
        <v>0</v>
      </c>
      <c r="U302" s="9">
        <f ca="1">ABS(IF(IFERROR(VLOOKUP(B302,[3]TDSheet!$A$1495:$K$1749,13,0),0)&gt;0,0,IFERROR(VLOOKUP(B302,[3]TDSheet!$A$1495:$K$1749,13,0),0)))/1000</f>
        <v>0</v>
      </c>
      <c r="V302" s="9">
        <f ca="1">ABS(IF(IFERROR(VLOOKUP(B302,[3]TDSheet!$A$1019:$K$1493,13,0),0)&gt;0,0,IFERROR(VLOOKUP(B302,[3]TDSheet!$A$1019:$K$1493,13,0),0)))/1000</f>
        <v>0</v>
      </c>
      <c r="W302" s="9">
        <f ca="1">ABS(IF(IFERROR(VLOOKUP(B302,[3]TDSheet!$A$597:$K$1017,13,0),0)&gt;0,0,IFERROR(VLOOKUP(B302,[3]TDSheet!$A$597:$K$1017,13,0),0)))/1000</f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0.09</v>
      </c>
      <c r="AC302" s="10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f ca="1">IFERROR(VLOOKUP(B302,[4]TDSheet!$E$12:$AF$599,10,0)/1000,0)+IFERROR(VLOOKUP(B302,[5]TDSheet!$E$12:$N$404,10,0)/1000,0)</f>
        <v>8.8051299999999983</v>
      </c>
      <c r="AO302" s="10">
        <v>0</v>
      </c>
      <c r="AP302" s="9">
        <f ca="1">IFERROR(VLOOKUP(B302,[4]TDSheet!$E$12:$AF$599,27,0),0)/1000+IFERROR(VLOOKUP(B302,[5]TDSheet!$E$12:$S$404,15,0),0)</f>
        <v>13.494620000000001</v>
      </c>
      <c r="AQ302" s="9">
        <f ca="1">ABS(IF(IFERROR(VLOOKUP(B302,[4]TDSheet!$E$12:$AF$599,28,0),0)&gt;0,0,IFERROR(VLOOKUP(B302,[4]TDSheet!$E$12:$AF$599,28,0),0)))/1000+ABS(IF(IFERROR(VLOOKUP(B302,[5]TDSheet!$E$12:$T$404,16,0),0)&gt;0,0,IFERROR(VLOOKUP(B302,[5]TDSheet!$E$12:$T$404,16,0),0)))/1000</f>
        <v>9.2783700000000007</v>
      </c>
      <c r="AR302" s="10">
        <v>0</v>
      </c>
      <c r="AS302" s="9">
        <f ca="1">IFERROR(VLOOKUP(B302,[5]TDSheet!$E$12:$S$404,15,0),0)-IFERROR(VLOOKUP(B302,[5]TDSheet!$E$12:$S$404,11,0),0)</f>
        <v>0</v>
      </c>
      <c r="AT302" s="9">
        <f ca="1">IFERROR(VLOOKUP(B302,[4]TDSheet!$E$12:$AF$599,27,0),0)/1000-IFERROR(VLOOKUP(B302,[4]TDSheet!$E$12:$AF$599,11,0),0)/1000</f>
        <v>12.790220000000001</v>
      </c>
      <c r="AU302" s="1" t="str">
        <f ca="1">VLOOKUP(B302,'[6]Дома Народной'!$E$5:$E$586,1,0)</f>
        <v>Осетровский, 11</v>
      </c>
    </row>
    <row r="303" spans="1:47" s="1" customFormat="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9">
        <f ca="1">IFERROR(VLOOKUP($B303,[3]TDSheet!$A$322:$K$595,8,0),0)/1000</f>
        <v>0</v>
      </c>
      <c r="M303" s="9">
        <f ca="1">IFERROR(VLOOKUP($B303,[3]TDSheet!$A$7:$K$320,8,0),0)/1000</f>
        <v>0</v>
      </c>
      <c r="N303" s="9">
        <v>0</v>
      </c>
      <c r="O303" s="9">
        <f ca="1">IFERROR(VLOOKUP($B303,[3]TDSheet!$A$1495:$K$1749,8,0),0)/1000</f>
        <v>0</v>
      </c>
      <c r="P303" s="9">
        <f ca="1">IFERROR(VLOOKUP($B303,[3]TDSheet!$A$1019:$K$1493,8,0),0)/1000</f>
        <v>0.38706000000000002</v>
      </c>
      <c r="Q303" s="9">
        <f ca="1">IFERROR(VLOOKUP($B303,[3]TDSheet!$A$597:$K$1017,8,0),0)/1000</f>
        <v>0</v>
      </c>
      <c r="R303" s="9">
        <f ca="1">ABS(IF(IFERROR(VLOOKUP(B303,[3]TDSheet!$A$322:$K$595,13,0),0)&gt;0,0,IFERROR(VLOOKUP(B303,[3]TDSheet!$A$322:$K$595,13,0),0)))/1000</f>
        <v>0</v>
      </c>
      <c r="S303" s="9">
        <f ca="1">ABS(IF(IFERROR(VLOOKUP(B303,[3]TDSheet!$A$7:$K$320,13,0),0)&gt;0,0,IFERROR(VLOOKUP(B303,[3]TDSheet!$A$7:$K$320,13,0),0)))/1000</f>
        <v>0</v>
      </c>
      <c r="T303" s="9">
        <v>0</v>
      </c>
      <c r="U303" s="9">
        <f ca="1">ABS(IF(IFERROR(VLOOKUP(B303,[3]TDSheet!$A$1495:$K$1749,13,0),0)&gt;0,0,IFERROR(VLOOKUP(B303,[3]TDSheet!$A$1495:$K$1749,13,0),0)))/1000</f>
        <v>0</v>
      </c>
      <c r="V303" s="9">
        <f ca="1">ABS(IF(IFERROR(VLOOKUP(B303,[3]TDSheet!$A$1019:$K$1493,13,0),0)&gt;0,0,IFERROR(VLOOKUP(B303,[3]TDSheet!$A$1019:$K$1493,13,0),0)))/1000</f>
        <v>0</v>
      </c>
      <c r="W303" s="9">
        <f ca="1">ABS(IF(IFERROR(VLOOKUP(B303,[3]TDSheet!$A$597:$K$1017,13,0),0)&gt;0,0,IFERROR(VLOOKUP(B303,[3]TDSheet!$A$597:$K$1017,13,0),0)))/1000</f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7.0000000000000007E-2</v>
      </c>
      <c r="AC303" s="10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0</v>
      </c>
      <c r="AM303" s="9">
        <v>0</v>
      </c>
      <c r="AN303" s="9">
        <f ca="1">IFERROR(VLOOKUP(B303,[4]TDSheet!$E$12:$AF$599,10,0)/1000,0)+IFERROR(VLOOKUP(B303,[5]TDSheet!$E$12:$N$404,10,0)/1000,0)</f>
        <v>12.507379999999999</v>
      </c>
      <c r="AO303" s="10">
        <v>0</v>
      </c>
      <c r="AP303" s="9">
        <f ca="1">IFERROR(VLOOKUP(B303,[4]TDSheet!$E$12:$AF$599,27,0),0)/1000+IFERROR(VLOOKUP(B303,[5]TDSheet!$E$12:$S$404,15,0),0)</f>
        <v>13.001299999999999</v>
      </c>
      <c r="AQ303" s="9">
        <f ca="1">ABS(IF(IFERROR(VLOOKUP(B303,[4]TDSheet!$E$12:$AF$599,28,0),0)&gt;0,0,IFERROR(VLOOKUP(B303,[4]TDSheet!$E$12:$AF$599,28,0),0)))/1000+ABS(IF(IFERROR(VLOOKUP(B303,[5]TDSheet!$E$12:$T$404,16,0),0)&gt;0,0,IFERROR(VLOOKUP(B303,[5]TDSheet!$E$12:$T$404,16,0),0)))/1000</f>
        <v>0</v>
      </c>
      <c r="AR303" s="10">
        <v>0</v>
      </c>
      <c r="AS303" s="9">
        <f ca="1">IFERROR(VLOOKUP(B303,[5]TDSheet!$E$12:$S$404,15,0),0)-IFERROR(VLOOKUP(B303,[5]TDSheet!$E$12:$S$404,11,0),0)</f>
        <v>0</v>
      </c>
      <c r="AT303" s="9">
        <f ca="1">IFERROR(VLOOKUP(B303,[4]TDSheet!$E$12:$AF$599,27,0),0)/1000-IFERROR(VLOOKUP(B303,[4]TDSheet!$E$12:$AF$599,11,0),0)/1000</f>
        <v>12.000699999999998</v>
      </c>
      <c r="AU303" s="1" t="str">
        <f ca="1">VLOOKUP(B303,'[6]Дома Народной'!$E$5:$E$586,1,0)</f>
        <v>Осетровский, 4</v>
      </c>
    </row>
    <row r="304" spans="1:47" s="1" customFormat="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9">
        <f ca="1">IFERROR(VLOOKUP($B304,[3]TDSheet!$A$322:$K$595,8,0),0)/1000</f>
        <v>0</v>
      </c>
      <c r="M304" s="9">
        <f ca="1">IFERROR(VLOOKUP($B304,[3]TDSheet!$A$7:$K$320,8,0),0)/1000</f>
        <v>0</v>
      </c>
      <c r="N304" s="9">
        <v>0</v>
      </c>
      <c r="O304" s="9">
        <f ca="1">IFERROR(VLOOKUP($B304,[3]TDSheet!$A$1495:$K$1749,8,0),0)/1000</f>
        <v>0</v>
      </c>
      <c r="P304" s="9">
        <f ca="1">IFERROR(VLOOKUP($B304,[3]TDSheet!$A$1019:$K$1493,8,0),0)/1000</f>
        <v>0.21593999999999999</v>
      </c>
      <c r="Q304" s="9">
        <f ca="1">IFERROR(VLOOKUP($B304,[3]TDSheet!$A$597:$K$1017,8,0),0)/1000</f>
        <v>0</v>
      </c>
      <c r="R304" s="9">
        <f ca="1">ABS(IF(IFERROR(VLOOKUP(B304,[3]TDSheet!$A$322:$K$595,13,0),0)&gt;0,0,IFERROR(VLOOKUP(B304,[3]TDSheet!$A$322:$K$595,13,0),0)))/1000</f>
        <v>0</v>
      </c>
      <c r="S304" s="9">
        <f ca="1">ABS(IF(IFERROR(VLOOKUP(B304,[3]TDSheet!$A$7:$K$320,13,0),0)&gt;0,0,IFERROR(VLOOKUP(B304,[3]TDSheet!$A$7:$K$320,13,0),0)))/1000</f>
        <v>0</v>
      </c>
      <c r="T304" s="9">
        <v>0</v>
      </c>
      <c r="U304" s="9">
        <f ca="1">ABS(IF(IFERROR(VLOOKUP(B304,[3]TDSheet!$A$1495:$K$1749,13,0),0)&gt;0,0,IFERROR(VLOOKUP(B304,[3]TDSheet!$A$1495:$K$1749,13,0),0)))/1000</f>
        <v>0</v>
      </c>
      <c r="V304" s="9">
        <f ca="1">ABS(IF(IFERROR(VLOOKUP(B304,[3]TDSheet!$A$1019:$K$1493,13,0),0)&gt;0,0,IFERROR(VLOOKUP(B304,[3]TDSheet!$A$1019:$K$1493,13,0),0)))/1000</f>
        <v>0</v>
      </c>
      <c r="W304" s="9">
        <f ca="1">ABS(IF(IFERROR(VLOOKUP(B304,[3]TDSheet!$A$597:$K$1017,13,0),0)&gt;0,0,IFERROR(VLOOKUP(B304,[3]TDSheet!$A$597:$K$1017,13,0),0)))/1000</f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f ca="1">IFERROR(VLOOKUP(B304,[4]TDSheet!$E$12:$AF$599,10,0)/1000,0)+IFERROR(VLOOKUP(B304,[5]TDSheet!$E$12:$N$404,10,0)/1000,0)</f>
        <v>0</v>
      </c>
      <c r="AO304" s="10">
        <v>0</v>
      </c>
      <c r="AP304" s="9">
        <f ca="1">IFERROR(VLOOKUP(B304,[4]TDSheet!$E$12:$AF$599,27,0),0)/1000+IFERROR(VLOOKUP(B304,[5]TDSheet!$E$12:$S$404,15,0),0)</f>
        <v>13.66004</v>
      </c>
      <c r="AQ304" s="9">
        <f ca="1">ABS(IF(IFERROR(VLOOKUP(B304,[4]TDSheet!$E$12:$AF$599,28,0),0)&gt;0,0,IFERROR(VLOOKUP(B304,[4]TDSheet!$E$12:$AF$599,28,0),0)))/1000+ABS(IF(IFERROR(VLOOKUP(B304,[5]TDSheet!$E$12:$T$404,16,0),0)&gt;0,0,IFERROR(VLOOKUP(B304,[5]TDSheet!$E$12:$T$404,16,0),0)))/1000</f>
        <v>25.05208</v>
      </c>
      <c r="AR304" s="10">
        <v>0</v>
      </c>
      <c r="AS304" s="9">
        <f ca="1">IFERROR(VLOOKUP(B304,[5]TDSheet!$E$12:$S$404,15,0),0)-IFERROR(VLOOKUP(B304,[5]TDSheet!$E$12:$S$404,11,0),0)</f>
        <v>0</v>
      </c>
      <c r="AT304" s="9">
        <f ca="1">IFERROR(VLOOKUP(B304,[4]TDSheet!$E$12:$AF$599,27,0),0)/1000-IFERROR(VLOOKUP(B304,[4]TDSheet!$E$12:$AF$599,11,0),0)/1000</f>
        <v>13.66004</v>
      </c>
      <c r="AU304" s="1" t="str">
        <f ca="1">VLOOKUP(B304,'[6]Дома Народной'!$E$5:$E$586,1,0)</f>
        <v>Осетровский, 6</v>
      </c>
    </row>
    <row r="305" spans="1:47" s="1" customFormat="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9">
        <f ca="1">IFERROR(VLOOKUP($B305,[3]TDSheet!$A$322:$K$595,8,0),0)/1000</f>
        <v>923.99556000000007</v>
      </c>
      <c r="M305" s="9">
        <f ca="1">IFERROR(VLOOKUP($B305,[3]TDSheet!$A$7:$K$320,8,0),0)/1000</f>
        <v>4.15543</v>
      </c>
      <c r="N305" s="9">
        <v>0</v>
      </c>
      <c r="O305" s="9">
        <f ca="1">IFERROR(VLOOKUP($B305,[3]TDSheet!$A$1495:$K$1749,8,0),0)/1000</f>
        <v>329.27636999999999</v>
      </c>
      <c r="P305" s="9">
        <f ca="1">IFERROR(VLOOKUP($B305,[3]TDSheet!$A$1019:$K$1493,8,0),0)/1000</f>
        <v>65.046050000000008</v>
      </c>
      <c r="Q305" s="9">
        <f ca="1">IFERROR(VLOOKUP($B305,[3]TDSheet!$A$597:$K$1017,8,0),0)/1000</f>
        <v>107.49997</v>
      </c>
      <c r="R305" s="9">
        <f ca="1">ABS(IF(IFERROR(VLOOKUP(B305,[3]TDSheet!$A$322:$K$595,13,0),0)&gt;0,0,IFERROR(VLOOKUP(B305,[3]TDSheet!$A$322:$K$595,13,0),0)))/1000</f>
        <v>0</v>
      </c>
      <c r="S305" s="9">
        <f ca="1">ABS(IF(IFERROR(VLOOKUP(B305,[3]TDSheet!$A$7:$K$320,13,0),0)&gt;0,0,IFERROR(VLOOKUP(B305,[3]TDSheet!$A$7:$K$320,13,0),0)))/1000</f>
        <v>0</v>
      </c>
      <c r="T305" s="9">
        <v>0</v>
      </c>
      <c r="U305" s="9">
        <f ca="1">ABS(IF(IFERROR(VLOOKUP(B305,[3]TDSheet!$A$1495:$K$1749,13,0),0)&gt;0,0,IFERROR(VLOOKUP(B305,[3]TDSheet!$A$1495:$K$1749,13,0),0)))/1000</f>
        <v>0</v>
      </c>
      <c r="V305" s="9">
        <f ca="1">ABS(IF(IFERROR(VLOOKUP(B305,[3]TDSheet!$A$1019:$K$1493,13,0),0)&gt;0,0,IFERROR(VLOOKUP(B305,[3]TDSheet!$A$1019:$K$1493,13,0),0)))/1000</f>
        <v>0</v>
      </c>
      <c r="W305" s="9">
        <f ca="1">ABS(IF(IFERROR(VLOOKUP(B305,[3]TDSheet!$A$597:$K$1017,13,0),0)&gt;0,0,IFERROR(VLOOKUP(B305,[3]TDSheet!$A$597:$K$1017,13,0),0)))/1000</f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f ca="1">IFERROR(VLOOKUP(B305,[4]TDSheet!$E$12:$AF$599,10,0)/1000,0)+IFERROR(VLOOKUP(B305,[5]TDSheet!$E$12:$N$404,10,0)/1000,0)</f>
        <v>700.04705999999999</v>
      </c>
      <c r="AO305" s="10">
        <v>0</v>
      </c>
      <c r="AP305" s="9">
        <f ca="1">IFERROR(VLOOKUP(B305,[4]TDSheet!$E$12:$AF$599,27,0),0)/1000+IFERROR(VLOOKUP(B305,[5]TDSheet!$E$12:$S$404,15,0),0)</f>
        <v>248628.21050000002</v>
      </c>
      <c r="AQ305" s="9">
        <f ca="1">ABS(IF(IFERROR(VLOOKUP(B305,[4]TDSheet!$E$12:$AF$599,28,0),0)&gt;0,0,IFERROR(VLOOKUP(B305,[4]TDSheet!$E$12:$AF$599,28,0),0)))/1000+ABS(IF(IFERROR(VLOOKUP(B305,[5]TDSheet!$E$12:$T$404,16,0),0)&gt;0,0,IFERROR(VLOOKUP(B305,[5]TDSheet!$E$12:$T$404,16,0),0)))/1000</f>
        <v>248.14362</v>
      </c>
      <c r="AR305" s="10">
        <v>0</v>
      </c>
      <c r="AS305" s="9">
        <f ca="1">IFERROR(VLOOKUP(B305,[5]TDSheet!$E$12:$S$404,15,0),0)-IFERROR(VLOOKUP(B305,[5]TDSheet!$E$12:$S$404,11,0),0)</f>
        <v>221418</v>
      </c>
      <c r="AT305" s="9">
        <f ca="1">IFERROR(VLOOKUP(B305,[4]TDSheet!$E$12:$AF$599,27,0),0)/1000-IFERROR(VLOOKUP(B305,[4]TDSheet!$E$12:$AF$599,11,0),0)/1000</f>
        <v>439.30838999999997</v>
      </c>
      <c r="AU305" s="1" t="str">
        <f ca="1">VLOOKUP(B305,'[6]Дома Народной'!$E$5:$E$586,1,0)</f>
        <v>Павла Красильникова, 213</v>
      </c>
    </row>
    <row r="306" spans="1:47" s="1" customFormat="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9">
        <f ca="1">IFERROR(VLOOKUP($B306,[3]TDSheet!$A$322:$K$595,8,0),0)/1000</f>
        <v>994.41568000000007</v>
      </c>
      <c r="M306" s="9">
        <f ca="1">IFERROR(VLOOKUP($B306,[3]TDSheet!$A$7:$K$320,8,0),0)/1000</f>
        <v>3.5618000000000003</v>
      </c>
      <c r="N306" s="9">
        <v>0</v>
      </c>
      <c r="O306" s="9">
        <f ca="1">IFERROR(VLOOKUP($B306,[3]TDSheet!$A$1495:$K$1749,8,0),0)/1000</f>
        <v>671.65435000000002</v>
      </c>
      <c r="P306" s="9">
        <f ca="1">IFERROR(VLOOKUP($B306,[3]TDSheet!$A$1019:$K$1493,8,0),0)/1000</f>
        <v>77.126279999999994</v>
      </c>
      <c r="Q306" s="9">
        <f ca="1">IFERROR(VLOOKUP($B306,[3]TDSheet!$A$597:$K$1017,8,0),0)/1000</f>
        <v>121.58863000000001</v>
      </c>
      <c r="R306" s="9">
        <f ca="1">ABS(IF(IFERROR(VLOOKUP(B306,[3]TDSheet!$A$322:$K$595,13,0),0)&gt;0,0,IFERROR(VLOOKUP(B306,[3]TDSheet!$A$322:$K$595,13,0),0)))/1000</f>
        <v>0</v>
      </c>
      <c r="S306" s="9">
        <f ca="1">ABS(IF(IFERROR(VLOOKUP(B306,[3]TDSheet!$A$7:$K$320,13,0),0)&gt;0,0,IFERROR(VLOOKUP(B306,[3]TDSheet!$A$7:$K$320,13,0),0)))/1000</f>
        <v>0</v>
      </c>
      <c r="T306" s="9">
        <v>0</v>
      </c>
      <c r="U306" s="9">
        <f ca="1">ABS(IF(IFERROR(VLOOKUP(B306,[3]TDSheet!$A$1495:$K$1749,13,0),0)&gt;0,0,IFERROR(VLOOKUP(B306,[3]TDSheet!$A$1495:$K$1749,13,0),0)))/1000</f>
        <v>0</v>
      </c>
      <c r="V306" s="9">
        <f ca="1">ABS(IF(IFERROR(VLOOKUP(B306,[3]TDSheet!$A$1019:$K$1493,13,0),0)&gt;0,0,IFERROR(VLOOKUP(B306,[3]TDSheet!$A$1019:$K$1493,13,0),0)))/1000</f>
        <v>0</v>
      </c>
      <c r="W306" s="9">
        <f ca="1">ABS(IF(IFERROR(VLOOKUP(B306,[3]TDSheet!$A$597:$K$1017,13,0),0)&gt;0,0,IFERROR(VLOOKUP(B306,[3]TDSheet!$A$597:$K$1017,13,0),0)))/1000</f>
        <v>0</v>
      </c>
      <c r="X306" s="10">
        <v>296.67</v>
      </c>
      <c r="Y306" s="10">
        <v>0</v>
      </c>
      <c r="Z306" s="10">
        <v>0</v>
      </c>
      <c r="AA306" s="10">
        <v>146.86000000000001</v>
      </c>
      <c r="AB306" s="10">
        <v>26.72</v>
      </c>
      <c r="AC306" s="10">
        <v>52.07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f ca="1">IFERROR(VLOOKUP(B306,[4]TDSheet!$E$12:$AF$599,10,0)/1000,0)+IFERROR(VLOOKUP(B306,[5]TDSheet!$E$12:$N$404,10,0)/1000,0)</f>
        <v>573.07747999999992</v>
      </c>
      <c r="AO306" s="10">
        <v>0</v>
      </c>
      <c r="AP306" s="9">
        <f ca="1">IFERROR(VLOOKUP(B306,[4]TDSheet!$E$12:$AF$599,27,0),0)/1000+IFERROR(VLOOKUP(B306,[5]TDSheet!$E$12:$S$404,15,0),0)</f>
        <v>80717.978940000001</v>
      </c>
      <c r="AQ306" s="9">
        <f ca="1">ABS(IF(IFERROR(VLOOKUP(B306,[4]TDSheet!$E$12:$AF$599,28,0),0)&gt;0,0,IFERROR(VLOOKUP(B306,[4]TDSheet!$E$12:$AF$599,28,0),0)))/1000+ABS(IF(IFERROR(VLOOKUP(B306,[5]TDSheet!$E$12:$T$404,16,0),0)&gt;0,0,IFERROR(VLOOKUP(B306,[5]TDSheet!$E$12:$T$404,16,0),0)))/1000</f>
        <v>255.09635999999998</v>
      </c>
      <c r="AR306" s="10">
        <v>0</v>
      </c>
      <c r="AS306" s="9">
        <f ca="1">IFERROR(VLOOKUP(B306,[5]TDSheet!$E$12:$S$404,15,0),0)-IFERROR(VLOOKUP(B306,[5]TDSheet!$E$12:$S$404,11,0),0)</f>
        <v>65244.999999999993</v>
      </c>
      <c r="AT306" s="9">
        <f ca="1">IFERROR(VLOOKUP(B306,[4]TDSheet!$E$12:$AF$599,27,0),0)/1000-IFERROR(VLOOKUP(B306,[4]TDSheet!$E$12:$AF$599,11,0),0)/1000</f>
        <v>427.74714</v>
      </c>
      <c r="AU306" s="1" t="str">
        <f ca="1">VLOOKUP(B306,'[6]Дома Народной'!$E$5:$E$586,1,0)</f>
        <v>Павла Красильникова, 217</v>
      </c>
    </row>
    <row r="307" spans="1:47" s="1" customFormat="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10">
        <v>0</v>
      </c>
      <c r="J307" s="10">
        <v>0</v>
      </c>
      <c r="K307" s="10">
        <v>0</v>
      </c>
      <c r="L307" s="9">
        <f ca="1">IFERROR(VLOOKUP($B307,[3]TDSheet!$A$322:$K$595,8,0),0)/1000</f>
        <v>0</v>
      </c>
      <c r="M307" s="9">
        <f ca="1">IFERROR(VLOOKUP($B307,[3]TDSheet!$A$7:$K$320,8,0),0)/1000</f>
        <v>0</v>
      </c>
      <c r="N307" s="9">
        <v>0</v>
      </c>
      <c r="O307" s="9">
        <f ca="1">IFERROR(VLOOKUP($B307,[3]TDSheet!$A$1495:$K$1749,8,0),0)/1000</f>
        <v>0</v>
      </c>
      <c r="P307" s="9">
        <f ca="1">IFERROR(VLOOKUP($B307,[3]TDSheet!$A$1019:$K$1493,8,0),0)/1000</f>
        <v>0.87470000000000003</v>
      </c>
      <c r="Q307" s="9">
        <f ca="1">IFERROR(VLOOKUP($B307,[3]TDSheet!$A$597:$K$1017,8,0),0)/1000</f>
        <v>0</v>
      </c>
      <c r="R307" s="9">
        <f ca="1">ABS(IF(IFERROR(VLOOKUP(B307,[3]TDSheet!$A$322:$K$595,13,0),0)&gt;0,0,IFERROR(VLOOKUP(B307,[3]TDSheet!$A$322:$K$595,13,0),0)))/1000</f>
        <v>0</v>
      </c>
      <c r="S307" s="9">
        <f ca="1">ABS(IF(IFERROR(VLOOKUP(B307,[3]TDSheet!$A$7:$K$320,13,0),0)&gt;0,0,IFERROR(VLOOKUP(B307,[3]TDSheet!$A$7:$K$320,13,0),0)))/1000</f>
        <v>0</v>
      </c>
      <c r="T307" s="9">
        <v>0</v>
      </c>
      <c r="U307" s="9">
        <f ca="1">ABS(IF(IFERROR(VLOOKUP(B307,[3]TDSheet!$A$1495:$K$1749,13,0),0)&gt;0,0,IFERROR(VLOOKUP(B307,[3]TDSheet!$A$1495:$K$1749,13,0),0)))/1000</f>
        <v>0</v>
      </c>
      <c r="V307" s="9">
        <f ca="1">ABS(IF(IFERROR(VLOOKUP(B307,[3]TDSheet!$A$1019:$K$1493,13,0),0)&gt;0,0,IFERROR(VLOOKUP(B307,[3]TDSheet!$A$1019:$K$1493,13,0),0)))/1000</f>
        <v>0</v>
      </c>
      <c r="W307" s="9">
        <f ca="1">ABS(IF(IFERROR(VLOOKUP(B307,[3]TDSheet!$A$597:$K$1017,13,0),0)&gt;0,0,IFERROR(VLOOKUP(B307,[3]TDSheet!$A$597:$K$1017,13,0),0)))/1000</f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0.18</v>
      </c>
      <c r="AC307" s="10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f ca="1">IFERROR(VLOOKUP(B307,[4]TDSheet!$E$12:$AF$599,10,0)/1000,0)+IFERROR(VLOOKUP(B307,[5]TDSheet!$E$12:$N$404,10,0)/1000,0)</f>
        <v>31.195830000000001</v>
      </c>
      <c r="AO307" s="10">
        <v>0</v>
      </c>
      <c r="AP307" s="9">
        <f ca="1">IFERROR(VLOOKUP(B307,[4]TDSheet!$E$12:$AF$599,27,0),0)/1000+IFERROR(VLOOKUP(B307,[5]TDSheet!$E$12:$S$404,15,0),0)</f>
        <v>26.948270000000001</v>
      </c>
      <c r="AQ307" s="9">
        <f ca="1">ABS(IF(IFERROR(VLOOKUP(B307,[4]TDSheet!$E$12:$AF$599,28,0),0)&gt;0,0,IFERROR(VLOOKUP(B307,[4]TDSheet!$E$12:$AF$599,28,0),0)))/1000+ABS(IF(IFERROR(VLOOKUP(B307,[5]TDSheet!$E$12:$T$404,16,0),0)&gt;0,0,IFERROR(VLOOKUP(B307,[5]TDSheet!$E$12:$T$404,16,0),0)))/1000</f>
        <v>6.4413599999999995</v>
      </c>
      <c r="AR307" s="10">
        <v>0</v>
      </c>
      <c r="AS307" s="9">
        <f ca="1">IFERROR(VLOOKUP(B307,[5]TDSheet!$E$12:$S$404,15,0),0)-IFERROR(VLOOKUP(B307,[5]TDSheet!$E$12:$S$404,11,0),0)</f>
        <v>0</v>
      </c>
      <c r="AT307" s="9">
        <f ca="1">IFERROR(VLOOKUP(B307,[4]TDSheet!$E$12:$AF$599,27,0),0)/1000-IFERROR(VLOOKUP(B307,[4]TDSheet!$E$12:$AF$599,11,0),0)/1000</f>
        <v>24.4526</v>
      </c>
      <c r="AU307" s="1" t="str">
        <f ca="1">VLOOKUP(B307,'[6]Дома Народной'!$E$5:$E$586,1,0)</f>
        <v>Партизанская, 123-а</v>
      </c>
    </row>
    <row r="308" spans="1:47" s="1" customFormat="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10">
        <v>0</v>
      </c>
      <c r="D308" s="10">
        <v>0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9">
        <f ca="1">IFERROR(VLOOKUP($B308,[3]TDSheet!$A$322:$K$595,8,0),0)/1000</f>
        <v>0</v>
      </c>
      <c r="M308" s="9">
        <f ca="1">IFERROR(VLOOKUP($B308,[3]TDSheet!$A$7:$K$320,8,0),0)/1000</f>
        <v>0.35567000000000004</v>
      </c>
      <c r="N308" s="9">
        <v>0</v>
      </c>
      <c r="O308" s="9">
        <f ca="1">IFERROR(VLOOKUP($B308,[3]TDSheet!$A$1495:$K$1749,8,0),0)/1000</f>
        <v>0</v>
      </c>
      <c r="P308" s="9">
        <f ca="1">IFERROR(VLOOKUP($B308,[3]TDSheet!$A$1019:$K$1493,8,0),0)/1000</f>
        <v>1.8959999999999999</v>
      </c>
      <c r="Q308" s="9">
        <f ca="1">IFERROR(VLOOKUP($B308,[3]TDSheet!$A$597:$K$1017,8,0),0)/1000</f>
        <v>0</v>
      </c>
      <c r="R308" s="9">
        <f ca="1">ABS(IF(IFERROR(VLOOKUP(B308,[3]TDSheet!$A$322:$K$595,13,0),0)&gt;0,0,IFERROR(VLOOKUP(B308,[3]TDSheet!$A$322:$K$595,13,0),0)))/1000</f>
        <v>0</v>
      </c>
      <c r="S308" s="9">
        <f ca="1">ABS(IF(IFERROR(VLOOKUP(B308,[3]TDSheet!$A$7:$K$320,13,0),0)&gt;0,0,IFERROR(VLOOKUP(B308,[3]TDSheet!$A$7:$K$320,13,0),0)))/1000</f>
        <v>0</v>
      </c>
      <c r="T308" s="9">
        <v>0</v>
      </c>
      <c r="U308" s="9">
        <f ca="1">ABS(IF(IFERROR(VLOOKUP(B308,[3]TDSheet!$A$1495:$K$1749,13,0),0)&gt;0,0,IFERROR(VLOOKUP(B308,[3]TDSheet!$A$1495:$K$1749,13,0),0)))/1000</f>
        <v>0</v>
      </c>
      <c r="V308" s="9">
        <f ca="1">ABS(IF(IFERROR(VLOOKUP(B308,[3]TDSheet!$A$1019:$K$1493,13,0),0)&gt;0,0,IFERROR(VLOOKUP(B308,[3]TDSheet!$A$1019:$K$1493,13,0),0)))/1000</f>
        <v>0</v>
      </c>
      <c r="W308" s="9">
        <f ca="1">ABS(IF(IFERROR(VLOOKUP(B308,[3]TDSheet!$A$597:$K$1017,13,0),0)&gt;0,0,IFERROR(VLOOKUP(B308,[3]TDSheet!$A$597:$K$1017,13,0),0)))/1000</f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9">
        <v>0</v>
      </c>
      <c r="AE308" s="9">
        <v>0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f ca="1">IFERROR(VLOOKUP(B308,[4]TDSheet!$E$12:$AF$599,10,0)/1000,0)+IFERROR(VLOOKUP(B308,[5]TDSheet!$E$12:$N$404,10,0)/1000,0)</f>
        <v>30.075490000000002</v>
      </c>
      <c r="AO308" s="10">
        <v>0</v>
      </c>
      <c r="AP308" s="9">
        <f ca="1">IFERROR(VLOOKUP(B308,[4]TDSheet!$E$12:$AF$599,27,0),0)/1000+IFERROR(VLOOKUP(B308,[5]TDSheet!$E$12:$S$404,15,0),0)</f>
        <v>2380.5091299999999</v>
      </c>
      <c r="AQ308" s="9">
        <f ca="1">ABS(IF(IFERROR(VLOOKUP(B308,[4]TDSheet!$E$12:$AF$599,28,0),0)&gt;0,0,IFERROR(VLOOKUP(B308,[4]TDSheet!$E$12:$AF$599,28,0),0)))/1000+ABS(IF(IFERROR(VLOOKUP(B308,[5]TDSheet!$E$12:$T$404,16,0),0)&gt;0,0,IFERROR(VLOOKUP(B308,[5]TDSheet!$E$12:$T$404,16,0),0)))/1000</f>
        <v>16.08182</v>
      </c>
      <c r="AR308" s="10">
        <v>0</v>
      </c>
      <c r="AS308" s="9">
        <f ca="1">IFERROR(VLOOKUP(B308,[5]TDSheet!$E$12:$S$404,15,0),0)-IFERROR(VLOOKUP(B308,[5]TDSheet!$E$12:$S$404,11,0),0)</f>
        <v>1523.47</v>
      </c>
      <c r="AT308" s="9">
        <f ca="1">IFERROR(VLOOKUP(B308,[4]TDSheet!$E$12:$AF$599,27,0),0)/1000-IFERROR(VLOOKUP(B308,[4]TDSheet!$E$12:$AF$599,11,0),0)/1000</f>
        <v>12.715859999999999</v>
      </c>
      <c r="AU308" s="1" t="str">
        <f ca="1">VLOOKUP(B308,'[6]Дома Народной'!$E$5:$E$586,1,0)</f>
        <v>Партизанская, 151</v>
      </c>
    </row>
    <row r="309" spans="1:47" s="1" customFormat="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9">
        <f ca="1">IFERROR(VLOOKUP($B309,[3]TDSheet!$A$322:$K$595,8,0),0)/1000</f>
        <v>0</v>
      </c>
      <c r="M309" s="9">
        <f ca="1">IFERROR(VLOOKUP($B309,[3]TDSheet!$A$7:$K$320,8,0),0)/1000</f>
        <v>0</v>
      </c>
      <c r="N309" s="9">
        <v>0</v>
      </c>
      <c r="O309" s="9">
        <f ca="1">IFERROR(VLOOKUP($B309,[3]TDSheet!$A$1495:$K$1749,8,0),0)/1000</f>
        <v>0</v>
      </c>
      <c r="P309" s="9">
        <f ca="1">IFERROR(VLOOKUP($B309,[3]TDSheet!$A$1019:$K$1493,8,0),0)/1000</f>
        <v>0.19353000000000001</v>
      </c>
      <c r="Q309" s="9">
        <f ca="1">IFERROR(VLOOKUP($B309,[3]TDSheet!$A$597:$K$1017,8,0),0)/1000</f>
        <v>0</v>
      </c>
      <c r="R309" s="9">
        <f ca="1">ABS(IF(IFERROR(VLOOKUP(B309,[3]TDSheet!$A$322:$K$595,13,0),0)&gt;0,0,IFERROR(VLOOKUP(B309,[3]TDSheet!$A$322:$K$595,13,0),0)))/1000</f>
        <v>0</v>
      </c>
      <c r="S309" s="9">
        <f ca="1">ABS(IF(IFERROR(VLOOKUP(B309,[3]TDSheet!$A$7:$K$320,13,0),0)&gt;0,0,IFERROR(VLOOKUP(B309,[3]TDSheet!$A$7:$K$320,13,0),0)))/1000</f>
        <v>0</v>
      </c>
      <c r="T309" s="9">
        <v>0</v>
      </c>
      <c r="U309" s="9">
        <f ca="1">ABS(IF(IFERROR(VLOOKUP(B309,[3]TDSheet!$A$1495:$K$1749,13,0),0)&gt;0,0,IFERROR(VLOOKUP(B309,[3]TDSheet!$A$1495:$K$1749,13,0),0)))/1000</f>
        <v>0</v>
      </c>
      <c r="V309" s="9">
        <f ca="1">ABS(IF(IFERROR(VLOOKUP(B309,[3]TDSheet!$A$1019:$K$1493,13,0),0)&gt;0,0,IFERROR(VLOOKUP(B309,[3]TDSheet!$A$1019:$K$1493,13,0),0)))/1000</f>
        <v>0</v>
      </c>
      <c r="W309" s="9">
        <f ca="1">ABS(IF(IFERROR(VLOOKUP(B309,[3]TDSheet!$A$597:$K$1017,13,0),0)&gt;0,0,IFERROR(VLOOKUP(B309,[3]TDSheet!$A$597:$K$1017,13,0),0)))/1000</f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0.06</v>
      </c>
      <c r="AC309" s="10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f ca="1">IFERROR(VLOOKUP(B309,[4]TDSheet!$E$12:$AF$599,10,0)/1000,0)+IFERROR(VLOOKUP(B309,[5]TDSheet!$E$12:$N$404,10,0)/1000,0)</f>
        <v>14.477540000000001</v>
      </c>
      <c r="AO309" s="10">
        <v>0</v>
      </c>
      <c r="AP309" s="9">
        <f ca="1">IFERROR(VLOOKUP(B309,[4]TDSheet!$E$12:$AF$599,27,0),0)/1000+IFERROR(VLOOKUP(B309,[5]TDSheet!$E$12:$S$404,15,0),0)</f>
        <v>11.062620000000001</v>
      </c>
      <c r="AQ309" s="9">
        <f ca="1">ABS(IF(IFERROR(VLOOKUP(B309,[4]TDSheet!$E$12:$AF$599,28,0),0)&gt;0,0,IFERROR(VLOOKUP(B309,[4]TDSheet!$E$12:$AF$599,28,0),0)))/1000+ABS(IF(IFERROR(VLOOKUP(B309,[5]TDSheet!$E$12:$T$404,16,0),0)&gt;0,0,IFERROR(VLOOKUP(B309,[5]TDSheet!$E$12:$T$404,16,0),0)))/1000</f>
        <v>16.364920000000001</v>
      </c>
      <c r="AR309" s="10">
        <v>0</v>
      </c>
      <c r="AS309" s="9">
        <f ca="1">IFERROR(VLOOKUP(B309,[5]TDSheet!$E$12:$S$404,15,0),0)-IFERROR(VLOOKUP(B309,[5]TDSheet!$E$12:$S$404,11,0),0)</f>
        <v>0</v>
      </c>
      <c r="AT309" s="9">
        <f ca="1">IFERROR(VLOOKUP(B309,[4]TDSheet!$E$12:$AF$599,27,0),0)/1000-IFERROR(VLOOKUP(B309,[4]TDSheet!$E$12:$AF$599,11,0),0)/1000</f>
        <v>9.90442</v>
      </c>
      <c r="AU309" s="1" t="str">
        <f ca="1">VLOOKUP(B309,'[6]Дома Народной'!$E$5:$E$586,1,0)</f>
        <v>Партизанская, 37-а</v>
      </c>
    </row>
    <row r="310" spans="1:47" s="1" customFormat="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9">
        <f ca="1">IFERROR(VLOOKUP($B310,[3]TDSheet!$A$322:$K$595,8,0),0)/1000</f>
        <v>0</v>
      </c>
      <c r="M310" s="9">
        <f ca="1">IFERROR(VLOOKUP($B310,[3]TDSheet!$A$7:$K$320,8,0),0)/1000</f>
        <v>0</v>
      </c>
      <c r="N310" s="9">
        <v>0</v>
      </c>
      <c r="O310" s="9">
        <f ca="1">IFERROR(VLOOKUP($B310,[3]TDSheet!$A$1495:$K$1749,8,0),0)/1000</f>
        <v>0</v>
      </c>
      <c r="P310" s="9">
        <f ca="1">IFERROR(VLOOKUP($B310,[3]TDSheet!$A$1019:$K$1493,8,0),0)/1000</f>
        <v>0.67371000000000003</v>
      </c>
      <c r="Q310" s="9">
        <f ca="1">IFERROR(VLOOKUP($B310,[3]TDSheet!$A$597:$K$1017,8,0),0)/1000</f>
        <v>0</v>
      </c>
      <c r="R310" s="9">
        <f ca="1">ABS(IF(IFERROR(VLOOKUP(B310,[3]TDSheet!$A$322:$K$595,13,0),0)&gt;0,0,IFERROR(VLOOKUP(B310,[3]TDSheet!$A$322:$K$595,13,0),0)))/1000</f>
        <v>0</v>
      </c>
      <c r="S310" s="9">
        <f ca="1">ABS(IF(IFERROR(VLOOKUP(B310,[3]TDSheet!$A$7:$K$320,13,0),0)&gt;0,0,IFERROR(VLOOKUP(B310,[3]TDSheet!$A$7:$K$320,13,0),0)))/1000</f>
        <v>0</v>
      </c>
      <c r="T310" s="9">
        <v>0</v>
      </c>
      <c r="U310" s="9">
        <f ca="1">ABS(IF(IFERROR(VLOOKUP(B310,[3]TDSheet!$A$1495:$K$1749,13,0),0)&gt;0,0,IFERROR(VLOOKUP(B310,[3]TDSheet!$A$1495:$K$1749,13,0),0)))/1000</f>
        <v>0</v>
      </c>
      <c r="V310" s="9">
        <f ca="1">ABS(IF(IFERROR(VLOOKUP(B310,[3]TDSheet!$A$1019:$K$1493,13,0),0)&gt;0,0,IFERROR(VLOOKUP(B310,[3]TDSheet!$A$1019:$K$1493,13,0),0)))/1000</f>
        <v>0</v>
      </c>
      <c r="W310" s="9">
        <f ca="1">ABS(IF(IFERROR(VLOOKUP(B310,[3]TDSheet!$A$597:$K$1017,13,0),0)&gt;0,0,IFERROR(VLOOKUP(B310,[3]TDSheet!$A$597:$K$1017,13,0),0)))/1000</f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0.52</v>
      </c>
      <c r="AC310" s="10">
        <v>0</v>
      </c>
      <c r="AD310" s="9">
        <v>0</v>
      </c>
      <c r="AE310" s="9">
        <v>0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0</v>
      </c>
      <c r="AL310" s="9">
        <v>0</v>
      </c>
      <c r="AM310" s="9">
        <v>0</v>
      </c>
      <c r="AN310" s="9">
        <f ca="1">IFERROR(VLOOKUP(B310,[4]TDSheet!$E$12:$AF$599,10,0)/1000,0)+IFERROR(VLOOKUP(B310,[5]TDSheet!$E$12:$N$404,10,0)/1000,0)</f>
        <v>0</v>
      </c>
      <c r="AO310" s="10">
        <v>0</v>
      </c>
      <c r="AP310" s="9">
        <f ca="1">IFERROR(VLOOKUP(B310,[4]TDSheet!$E$12:$AF$599,27,0),0)/1000+IFERROR(VLOOKUP(B310,[5]TDSheet!$E$12:$S$404,15,0),0)</f>
        <v>10.24968</v>
      </c>
      <c r="AQ310" s="9">
        <f ca="1">ABS(IF(IFERROR(VLOOKUP(B310,[4]TDSheet!$E$12:$AF$599,28,0),0)&gt;0,0,IFERROR(VLOOKUP(B310,[4]TDSheet!$E$12:$AF$599,28,0),0)))/1000+ABS(IF(IFERROR(VLOOKUP(B310,[5]TDSheet!$E$12:$T$404,16,0),0)&gt;0,0,IFERROR(VLOOKUP(B310,[5]TDSheet!$E$12:$T$404,16,0),0)))/1000</f>
        <v>26.838480000000001</v>
      </c>
      <c r="AR310" s="10">
        <v>0</v>
      </c>
      <c r="AS310" s="9">
        <f ca="1">IFERROR(VLOOKUP(B310,[5]TDSheet!$E$12:$S$404,15,0),0)-IFERROR(VLOOKUP(B310,[5]TDSheet!$E$12:$S$404,11,0),0)</f>
        <v>0</v>
      </c>
      <c r="AT310" s="9">
        <f ca="1">IFERROR(VLOOKUP(B310,[4]TDSheet!$E$12:$AF$599,27,0),0)/1000-IFERROR(VLOOKUP(B310,[4]TDSheet!$E$12:$AF$599,11,0),0)/1000</f>
        <v>10.24968</v>
      </c>
      <c r="AU310" s="1" t="str">
        <f ca="1">VLOOKUP(B310,'[6]Дома Народной'!$E$5:$E$586,1,0)</f>
        <v>Партизанская, 39-Д</v>
      </c>
    </row>
    <row r="311" spans="1:47" s="1" customFormat="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10">
        <v>0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9">
        <f ca="1">IFERROR(VLOOKUP($B311,[3]TDSheet!$A$322:$K$595,8,0),0)/1000</f>
        <v>0</v>
      </c>
      <c r="M311" s="9">
        <f ca="1">IFERROR(VLOOKUP($B311,[3]TDSheet!$A$7:$K$320,8,0),0)/1000</f>
        <v>0</v>
      </c>
      <c r="N311" s="9">
        <v>0</v>
      </c>
      <c r="O311" s="9">
        <f ca="1">IFERROR(VLOOKUP($B311,[3]TDSheet!$A$1495:$K$1749,8,0),0)/1000</f>
        <v>0</v>
      </c>
      <c r="P311" s="9">
        <f ca="1">IFERROR(VLOOKUP($B311,[3]TDSheet!$A$1019:$K$1493,8,0),0)/1000</f>
        <v>0.20846999999999999</v>
      </c>
      <c r="Q311" s="9">
        <f ca="1">IFERROR(VLOOKUP($B311,[3]TDSheet!$A$597:$K$1017,8,0),0)/1000</f>
        <v>0</v>
      </c>
      <c r="R311" s="9">
        <f ca="1">ABS(IF(IFERROR(VLOOKUP(B311,[3]TDSheet!$A$322:$K$595,13,0),0)&gt;0,0,IFERROR(VLOOKUP(B311,[3]TDSheet!$A$322:$K$595,13,0),0)))/1000</f>
        <v>0</v>
      </c>
      <c r="S311" s="9">
        <f ca="1">ABS(IF(IFERROR(VLOOKUP(B311,[3]TDSheet!$A$7:$K$320,13,0),0)&gt;0,0,IFERROR(VLOOKUP(B311,[3]TDSheet!$A$7:$K$320,13,0),0)))/1000</f>
        <v>0</v>
      </c>
      <c r="T311" s="9">
        <v>0</v>
      </c>
      <c r="U311" s="9">
        <f ca="1">ABS(IF(IFERROR(VLOOKUP(B311,[3]TDSheet!$A$1495:$K$1749,13,0),0)&gt;0,0,IFERROR(VLOOKUP(B311,[3]TDSheet!$A$1495:$K$1749,13,0),0)))/1000</f>
        <v>0</v>
      </c>
      <c r="V311" s="9">
        <f ca="1">ABS(IF(IFERROR(VLOOKUP(B311,[3]TDSheet!$A$1019:$K$1493,13,0),0)&gt;0,0,IFERROR(VLOOKUP(B311,[3]TDSheet!$A$1019:$K$1493,13,0),0)))/1000</f>
        <v>0</v>
      </c>
      <c r="W311" s="9">
        <f ca="1">ABS(IF(IFERROR(VLOOKUP(B311,[3]TDSheet!$A$597:$K$1017,13,0),0)&gt;0,0,IFERROR(VLOOKUP(B311,[3]TDSheet!$A$597:$K$1017,13,0),0)))/1000</f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f ca="1">IFERROR(VLOOKUP(B311,[4]TDSheet!$E$12:$AF$599,10,0)/1000,0)+IFERROR(VLOOKUP(B311,[5]TDSheet!$E$12:$N$404,10,0)/1000,0)</f>
        <v>0</v>
      </c>
      <c r="AO311" s="10">
        <v>0</v>
      </c>
      <c r="AP311" s="9">
        <f ca="1">IFERROR(VLOOKUP(B311,[4]TDSheet!$E$12:$AF$599,27,0),0)/1000+IFERROR(VLOOKUP(B311,[5]TDSheet!$E$12:$S$404,15,0),0)</f>
        <v>40.123429999999999</v>
      </c>
      <c r="AQ311" s="9">
        <f ca="1">ABS(IF(IFERROR(VLOOKUP(B311,[4]TDSheet!$E$12:$AF$599,28,0),0)&gt;0,0,IFERROR(VLOOKUP(B311,[4]TDSheet!$E$12:$AF$599,28,0),0)))/1000+ABS(IF(IFERROR(VLOOKUP(B311,[5]TDSheet!$E$12:$T$404,16,0),0)&gt;0,0,IFERROR(VLOOKUP(B311,[5]TDSheet!$E$12:$T$404,16,0),0)))/1000</f>
        <v>81.158990000000003</v>
      </c>
      <c r="AR311" s="10">
        <v>0</v>
      </c>
      <c r="AS311" s="9">
        <f ca="1">IFERROR(VLOOKUP(B311,[5]TDSheet!$E$12:$S$404,15,0),0)-IFERROR(VLOOKUP(B311,[5]TDSheet!$E$12:$S$404,11,0),0)</f>
        <v>0</v>
      </c>
      <c r="AT311" s="9">
        <f ca="1">IFERROR(VLOOKUP(B311,[4]TDSheet!$E$12:$AF$599,27,0),0)/1000-IFERROR(VLOOKUP(B311,[4]TDSheet!$E$12:$AF$599,11,0),0)/1000</f>
        <v>40.123429999999999</v>
      </c>
      <c r="AU311" s="1" t="str">
        <f ca="1">VLOOKUP(B311,'[6]Дома Народной'!$E$5:$E$586,1,0)</f>
        <v>Партизанская, 45-г</v>
      </c>
    </row>
    <row r="312" spans="1:47" s="1" customFormat="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10">
        <v>0</v>
      </c>
      <c r="D312" s="10">
        <v>0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9">
        <f ca="1">IFERROR(VLOOKUP($B312,[3]TDSheet!$A$322:$K$595,8,0),0)/1000</f>
        <v>0</v>
      </c>
      <c r="M312" s="9">
        <f ca="1">IFERROR(VLOOKUP($B312,[3]TDSheet!$A$7:$K$320,8,0),0)/1000</f>
        <v>0</v>
      </c>
      <c r="N312" s="9">
        <v>0</v>
      </c>
      <c r="O312" s="9">
        <f ca="1">IFERROR(VLOOKUP($B312,[3]TDSheet!$A$1495:$K$1749,8,0),0)/1000</f>
        <v>0</v>
      </c>
      <c r="P312" s="9">
        <f ca="1">IFERROR(VLOOKUP($B312,[3]TDSheet!$A$1019:$K$1493,8,0),0)/1000</f>
        <v>0.20100000000000001</v>
      </c>
      <c r="Q312" s="9">
        <f ca="1">IFERROR(VLOOKUP($B312,[3]TDSheet!$A$597:$K$1017,8,0),0)/1000</f>
        <v>0</v>
      </c>
      <c r="R312" s="9">
        <f ca="1">ABS(IF(IFERROR(VLOOKUP(B312,[3]TDSheet!$A$322:$K$595,13,0),0)&gt;0,0,IFERROR(VLOOKUP(B312,[3]TDSheet!$A$322:$K$595,13,0),0)))/1000</f>
        <v>0</v>
      </c>
      <c r="S312" s="9">
        <f ca="1">ABS(IF(IFERROR(VLOOKUP(B312,[3]TDSheet!$A$7:$K$320,13,0),0)&gt;0,0,IFERROR(VLOOKUP(B312,[3]TDSheet!$A$7:$K$320,13,0),0)))/1000</f>
        <v>0</v>
      </c>
      <c r="T312" s="9">
        <v>0</v>
      </c>
      <c r="U312" s="9">
        <f ca="1">ABS(IF(IFERROR(VLOOKUP(B312,[3]TDSheet!$A$1495:$K$1749,13,0),0)&gt;0,0,IFERROR(VLOOKUP(B312,[3]TDSheet!$A$1495:$K$1749,13,0),0)))/1000</f>
        <v>0</v>
      </c>
      <c r="V312" s="9">
        <f ca="1">ABS(IF(IFERROR(VLOOKUP(B312,[3]TDSheet!$A$1019:$K$1493,13,0),0)&gt;0,0,IFERROR(VLOOKUP(B312,[3]TDSheet!$A$1019:$K$1493,13,0),0)))/1000</f>
        <v>0</v>
      </c>
      <c r="W312" s="9">
        <f ca="1">ABS(IF(IFERROR(VLOOKUP(B312,[3]TDSheet!$A$597:$K$1017,13,0),0)&gt;0,0,IFERROR(VLOOKUP(B312,[3]TDSheet!$A$597:$K$1017,13,0),0)))/1000</f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0</v>
      </c>
      <c r="AL312" s="9">
        <v>0</v>
      </c>
      <c r="AM312" s="9">
        <v>0</v>
      </c>
      <c r="AN312" s="9">
        <f ca="1">IFERROR(VLOOKUP(B312,[4]TDSheet!$E$12:$AF$599,10,0)/1000,0)+IFERROR(VLOOKUP(B312,[5]TDSheet!$E$12:$N$404,10,0)/1000,0)</f>
        <v>0</v>
      </c>
      <c r="AO312" s="10">
        <v>0</v>
      </c>
      <c r="AP312" s="9">
        <f ca="1">IFERROR(VLOOKUP(B312,[4]TDSheet!$E$12:$AF$599,27,0),0)/1000+IFERROR(VLOOKUP(B312,[5]TDSheet!$E$12:$S$404,15,0),0)</f>
        <v>9.2926900000000003</v>
      </c>
      <c r="AQ312" s="9">
        <f ca="1">ABS(IF(IFERROR(VLOOKUP(B312,[4]TDSheet!$E$12:$AF$599,28,0),0)&gt;0,0,IFERROR(VLOOKUP(B312,[4]TDSheet!$E$12:$AF$599,28,0),0)))/1000+ABS(IF(IFERROR(VLOOKUP(B312,[5]TDSheet!$E$12:$T$404,16,0),0)&gt;0,0,IFERROR(VLOOKUP(B312,[5]TDSheet!$E$12:$T$404,16,0),0)))/1000</f>
        <v>20.509450000000001</v>
      </c>
      <c r="AR312" s="10">
        <v>0</v>
      </c>
      <c r="AS312" s="9">
        <f ca="1">IFERROR(VLOOKUP(B312,[5]TDSheet!$E$12:$S$404,15,0),0)-IFERROR(VLOOKUP(B312,[5]TDSheet!$E$12:$S$404,11,0),0)</f>
        <v>0</v>
      </c>
      <c r="AT312" s="9">
        <f ca="1">IFERROR(VLOOKUP(B312,[4]TDSheet!$E$12:$AF$599,27,0),0)/1000-IFERROR(VLOOKUP(B312,[4]TDSheet!$E$12:$AF$599,11,0),0)/1000</f>
        <v>9.2926900000000003</v>
      </c>
      <c r="AU312" s="1" t="str">
        <f ca="1">VLOOKUP(B312,'[6]Дома Народной'!$E$5:$E$586,1,0)</f>
        <v>Партизанская, 52-г</v>
      </c>
    </row>
    <row r="313" spans="1:47" s="1" customFormat="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9">
        <f ca="1">IFERROR(VLOOKUP($B313,[3]TDSheet!$A$322:$K$595,8,0),0)/1000</f>
        <v>115.64467999999999</v>
      </c>
      <c r="M313" s="9">
        <f ca="1">IFERROR(VLOOKUP($B313,[3]TDSheet!$A$7:$K$320,8,0),0)/1000</f>
        <v>0.70696000000000003</v>
      </c>
      <c r="N313" s="9">
        <v>0</v>
      </c>
      <c r="O313" s="9">
        <f ca="1">IFERROR(VLOOKUP($B313,[3]TDSheet!$A$1495:$K$1749,8,0),0)/1000</f>
        <v>40.21799</v>
      </c>
      <c r="P313" s="9">
        <f ca="1">IFERROR(VLOOKUP($B313,[3]TDSheet!$A$1019:$K$1493,8,0),0)/1000</f>
        <v>14.548729999999999</v>
      </c>
      <c r="Q313" s="9">
        <f ca="1">IFERROR(VLOOKUP($B313,[3]TDSheet!$A$597:$K$1017,8,0),0)/1000</f>
        <v>23.19416</v>
      </c>
      <c r="R313" s="9">
        <f ca="1">ABS(IF(IFERROR(VLOOKUP(B313,[3]TDSheet!$A$322:$K$595,13,0),0)&gt;0,0,IFERROR(VLOOKUP(B313,[3]TDSheet!$A$322:$K$595,13,0),0)))/1000</f>
        <v>0</v>
      </c>
      <c r="S313" s="9">
        <f ca="1">ABS(IF(IFERROR(VLOOKUP(B313,[3]TDSheet!$A$7:$K$320,13,0),0)&gt;0,0,IFERROR(VLOOKUP(B313,[3]TDSheet!$A$7:$K$320,13,0),0)))/1000</f>
        <v>0</v>
      </c>
      <c r="T313" s="9">
        <v>0</v>
      </c>
      <c r="U313" s="9">
        <f ca="1">ABS(IF(IFERROR(VLOOKUP(B313,[3]TDSheet!$A$1495:$K$1749,13,0),0)&gt;0,0,IFERROR(VLOOKUP(B313,[3]TDSheet!$A$1495:$K$1749,13,0),0)))/1000</f>
        <v>0</v>
      </c>
      <c r="V313" s="9">
        <f ca="1">ABS(IF(IFERROR(VLOOKUP(B313,[3]TDSheet!$A$1019:$K$1493,13,0),0)&gt;0,0,IFERROR(VLOOKUP(B313,[3]TDSheet!$A$1019:$K$1493,13,0),0)))/1000</f>
        <v>0</v>
      </c>
      <c r="W313" s="9">
        <f ca="1">ABS(IF(IFERROR(VLOOKUP(B313,[3]TDSheet!$A$597:$K$1017,13,0),0)&gt;0,0,IFERROR(VLOOKUP(B313,[3]TDSheet!$A$597:$K$1017,13,0),0)))/1000</f>
        <v>0</v>
      </c>
      <c r="X313" s="10">
        <v>73.44</v>
      </c>
      <c r="Y313" s="10">
        <v>0</v>
      </c>
      <c r="Z313" s="10">
        <v>0</v>
      </c>
      <c r="AA313" s="10">
        <v>39.14</v>
      </c>
      <c r="AB313" s="10">
        <v>9.34</v>
      </c>
      <c r="AC313" s="10">
        <v>16.41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f ca="1">IFERROR(VLOOKUP(B313,[4]TDSheet!$E$12:$AF$599,10,0)/1000,0)+IFERROR(VLOOKUP(B313,[5]TDSheet!$E$12:$N$404,10,0)/1000,0)</f>
        <v>89.43141</v>
      </c>
      <c r="AO313" s="10">
        <v>0</v>
      </c>
      <c r="AP313" s="9">
        <f ca="1">IFERROR(VLOOKUP(B313,[4]TDSheet!$E$12:$AF$599,27,0),0)/1000+IFERROR(VLOOKUP(B313,[5]TDSheet!$E$12:$S$404,15,0),0)</f>
        <v>2338.2741000000001</v>
      </c>
      <c r="AQ313" s="9">
        <f ca="1">ABS(IF(IFERROR(VLOOKUP(B313,[4]TDSheet!$E$12:$AF$599,28,0),0)&gt;0,0,IFERROR(VLOOKUP(B313,[4]TDSheet!$E$12:$AF$599,28,0),0)))/1000+ABS(IF(IFERROR(VLOOKUP(B313,[5]TDSheet!$E$12:$T$404,16,0),0)&gt;0,0,IFERROR(VLOOKUP(B313,[5]TDSheet!$E$12:$T$404,16,0),0)))/1000</f>
        <v>3.6242199999999998</v>
      </c>
      <c r="AR313" s="10">
        <v>0</v>
      </c>
      <c r="AS313" s="9">
        <f ca="1">IFERROR(VLOOKUP(B313,[5]TDSheet!$E$12:$S$404,15,0),0)-IFERROR(VLOOKUP(B313,[5]TDSheet!$E$12:$S$404,11,0),0)</f>
        <v>0</v>
      </c>
      <c r="AT313" s="9">
        <f ca="1">IFERROR(VLOOKUP(B313,[4]TDSheet!$E$12:$AF$599,27,0),0)/1000-IFERROR(VLOOKUP(B313,[4]TDSheet!$E$12:$AF$599,11,0),0)/1000</f>
        <v>37.135879999999993</v>
      </c>
      <c r="AU313" s="1" t="str">
        <f ca="1">VLOOKUP(B313,'[6]Дома Народной'!$E$5:$E$586,1,0)</f>
        <v>Партизанская, 83-А</v>
      </c>
    </row>
    <row r="314" spans="1:47" s="1" customFormat="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9">
        <f ca="1">IFERROR(VLOOKUP($B314,[3]TDSheet!$A$322:$K$595,8,0),0)/1000</f>
        <v>0</v>
      </c>
      <c r="M314" s="9">
        <f ca="1">IFERROR(VLOOKUP($B314,[3]TDSheet!$A$7:$K$320,8,0),0)/1000</f>
        <v>0</v>
      </c>
      <c r="N314" s="9">
        <v>0</v>
      </c>
      <c r="O314" s="9">
        <f ca="1">IFERROR(VLOOKUP($B314,[3]TDSheet!$A$1495:$K$1749,8,0),0)/1000</f>
        <v>0</v>
      </c>
      <c r="P314" s="9">
        <f ca="1">IFERROR(VLOOKUP($B314,[3]TDSheet!$A$1019:$K$1493,8,0),0)/1000</f>
        <v>0.38706000000000002</v>
      </c>
      <c r="Q314" s="9">
        <f ca="1">IFERROR(VLOOKUP($B314,[3]TDSheet!$A$597:$K$1017,8,0),0)/1000</f>
        <v>0</v>
      </c>
      <c r="R314" s="9">
        <f ca="1">ABS(IF(IFERROR(VLOOKUP(B314,[3]TDSheet!$A$322:$K$595,13,0),0)&gt;0,0,IFERROR(VLOOKUP(B314,[3]TDSheet!$A$322:$K$595,13,0),0)))/1000</f>
        <v>0</v>
      </c>
      <c r="S314" s="9">
        <f ca="1">ABS(IF(IFERROR(VLOOKUP(B314,[3]TDSheet!$A$7:$K$320,13,0),0)&gt;0,0,IFERROR(VLOOKUP(B314,[3]TDSheet!$A$7:$K$320,13,0),0)))/1000</f>
        <v>0</v>
      </c>
      <c r="T314" s="9">
        <v>0</v>
      </c>
      <c r="U314" s="9">
        <f ca="1">ABS(IF(IFERROR(VLOOKUP(B314,[3]TDSheet!$A$1495:$K$1749,13,0),0)&gt;0,0,IFERROR(VLOOKUP(B314,[3]TDSheet!$A$1495:$K$1749,13,0),0)))/1000</f>
        <v>0</v>
      </c>
      <c r="V314" s="9">
        <f ca="1">ABS(IF(IFERROR(VLOOKUP(B314,[3]TDSheet!$A$1019:$K$1493,13,0),0)&gt;0,0,IFERROR(VLOOKUP(B314,[3]TDSheet!$A$1019:$K$1493,13,0),0)))/1000</f>
        <v>0</v>
      </c>
      <c r="W314" s="9">
        <f ca="1">ABS(IF(IFERROR(VLOOKUP(B314,[3]TDSheet!$A$597:$K$1017,13,0),0)&gt;0,0,IFERROR(VLOOKUP(B314,[3]TDSheet!$A$597:$K$1017,13,0),0)))/1000</f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0.04</v>
      </c>
      <c r="AC314" s="10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0</v>
      </c>
      <c r="AL314" s="9">
        <v>0</v>
      </c>
      <c r="AM314" s="9">
        <v>0</v>
      </c>
      <c r="AN314" s="9">
        <f ca="1">IFERROR(VLOOKUP(B314,[4]TDSheet!$E$12:$AF$599,10,0)/1000,0)+IFERROR(VLOOKUP(B314,[5]TDSheet!$E$12:$N$404,10,0)/1000,0)</f>
        <v>0</v>
      </c>
      <c r="AO314" s="10">
        <v>0</v>
      </c>
      <c r="AP314" s="9">
        <f ca="1">IFERROR(VLOOKUP(B314,[4]TDSheet!$E$12:$AF$599,27,0),0)/1000+IFERROR(VLOOKUP(B314,[5]TDSheet!$E$12:$S$404,15,0),0)</f>
        <v>8.7669800000000002</v>
      </c>
      <c r="AQ314" s="9">
        <f ca="1">ABS(IF(IFERROR(VLOOKUP(B314,[4]TDSheet!$E$12:$AF$599,28,0),0)&gt;0,0,IFERROR(VLOOKUP(B314,[4]TDSheet!$E$12:$AF$599,28,0),0)))/1000+ABS(IF(IFERROR(VLOOKUP(B314,[5]TDSheet!$E$12:$T$404,16,0),0)&gt;0,0,IFERROR(VLOOKUP(B314,[5]TDSheet!$E$12:$T$404,16,0),0)))/1000</f>
        <v>30.588989999999999</v>
      </c>
      <c r="AR314" s="10">
        <v>0</v>
      </c>
      <c r="AS314" s="9">
        <f ca="1">IFERROR(VLOOKUP(B314,[5]TDSheet!$E$12:$S$404,15,0),0)-IFERROR(VLOOKUP(B314,[5]TDSheet!$E$12:$S$404,11,0),0)</f>
        <v>0</v>
      </c>
      <c r="AT314" s="9">
        <f ca="1">IFERROR(VLOOKUP(B314,[4]TDSheet!$E$12:$AF$599,27,0),0)/1000-IFERROR(VLOOKUP(B314,[4]TDSheet!$E$12:$AF$599,11,0),0)/1000</f>
        <v>8.7669800000000002</v>
      </c>
      <c r="AU314" s="1" t="str">
        <f ca="1">VLOOKUP(B314,'[6]Дома Народной'!$E$5:$E$586,1,0)</f>
        <v>Партизанская, 85-87-а</v>
      </c>
    </row>
    <row r="315" spans="1:47" s="1" customFormat="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9">
        <f ca="1">IFERROR(VLOOKUP($B315,[3]TDSheet!$A$322:$K$595,8,0),0)/1000</f>
        <v>0</v>
      </c>
      <c r="M315" s="9">
        <f ca="1">IFERROR(VLOOKUP($B315,[3]TDSheet!$A$7:$K$320,8,0),0)/1000</f>
        <v>0</v>
      </c>
      <c r="N315" s="9">
        <v>0</v>
      </c>
      <c r="O315" s="9">
        <f ca="1">IFERROR(VLOOKUP($B315,[3]TDSheet!$A$1495:$K$1749,8,0),0)/1000</f>
        <v>0</v>
      </c>
      <c r="P315" s="9">
        <f ca="1">IFERROR(VLOOKUP($B315,[3]TDSheet!$A$1019:$K$1493,8,0),0)/1000</f>
        <v>0.86723000000000006</v>
      </c>
      <c r="Q315" s="9">
        <f ca="1">IFERROR(VLOOKUP($B315,[3]TDSheet!$A$597:$K$1017,8,0),0)/1000</f>
        <v>0</v>
      </c>
      <c r="R315" s="9">
        <f ca="1">ABS(IF(IFERROR(VLOOKUP(B315,[3]TDSheet!$A$322:$K$595,13,0),0)&gt;0,0,IFERROR(VLOOKUP(B315,[3]TDSheet!$A$322:$K$595,13,0),0)))/1000</f>
        <v>0</v>
      </c>
      <c r="S315" s="9">
        <f ca="1">ABS(IF(IFERROR(VLOOKUP(B315,[3]TDSheet!$A$7:$K$320,13,0),0)&gt;0,0,IFERROR(VLOOKUP(B315,[3]TDSheet!$A$7:$K$320,13,0),0)))/1000</f>
        <v>0</v>
      </c>
      <c r="T315" s="9">
        <v>0</v>
      </c>
      <c r="U315" s="9">
        <f ca="1">ABS(IF(IFERROR(VLOOKUP(B315,[3]TDSheet!$A$1495:$K$1749,13,0),0)&gt;0,0,IFERROR(VLOOKUP(B315,[3]TDSheet!$A$1495:$K$1749,13,0),0)))/1000</f>
        <v>0</v>
      </c>
      <c r="V315" s="9">
        <f ca="1">ABS(IF(IFERROR(VLOOKUP(B315,[3]TDSheet!$A$1019:$K$1493,13,0),0)&gt;0,0,IFERROR(VLOOKUP(B315,[3]TDSheet!$A$1019:$K$1493,13,0),0)))/1000</f>
        <v>0</v>
      </c>
      <c r="W315" s="9">
        <f ca="1">ABS(IF(IFERROR(VLOOKUP(B315,[3]TDSheet!$A$597:$K$1017,13,0),0)&gt;0,0,IFERROR(VLOOKUP(B315,[3]TDSheet!$A$597:$K$1017,13,0),0)))/1000</f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0.28000000000000003</v>
      </c>
      <c r="AC315" s="10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f ca="1">IFERROR(VLOOKUP(B315,[4]TDSheet!$E$12:$AF$599,10,0)/1000,0)+IFERROR(VLOOKUP(B315,[5]TDSheet!$E$12:$N$404,10,0)/1000,0)</f>
        <v>54.868539999999996</v>
      </c>
      <c r="AO315" s="10">
        <v>0</v>
      </c>
      <c r="AP315" s="9">
        <f ca="1">IFERROR(VLOOKUP(B315,[4]TDSheet!$E$12:$AF$599,27,0),0)/1000+IFERROR(VLOOKUP(B315,[5]TDSheet!$E$12:$S$404,15,0),0)</f>
        <v>1456.5240000000001</v>
      </c>
      <c r="AQ315" s="9">
        <f ca="1">ABS(IF(IFERROR(VLOOKUP(B315,[4]TDSheet!$E$12:$AF$599,28,0),0)&gt;0,0,IFERROR(VLOOKUP(B315,[4]TDSheet!$E$12:$AF$599,28,0),0)))/1000+ABS(IF(IFERROR(VLOOKUP(B315,[5]TDSheet!$E$12:$T$404,16,0),0)&gt;0,0,IFERROR(VLOOKUP(B315,[5]TDSheet!$E$12:$T$404,16,0),0)))/1000</f>
        <v>4.7525200000000005</v>
      </c>
      <c r="AR315" s="10">
        <v>0</v>
      </c>
      <c r="AS315" s="9">
        <f ca="1">IFERROR(VLOOKUP(B315,[5]TDSheet!$E$12:$S$404,15,0),0)-IFERROR(VLOOKUP(B315,[5]TDSheet!$E$12:$S$404,11,0),0)</f>
        <v>0</v>
      </c>
      <c r="AT315" s="9">
        <f ca="1">IFERROR(VLOOKUP(B315,[4]TDSheet!$E$12:$AF$599,27,0),0)/1000-IFERROR(VLOOKUP(B315,[4]TDSheet!$E$12:$AF$599,11,0),0)/1000</f>
        <v>26.33173</v>
      </c>
      <c r="AU315" s="1" t="str">
        <f ca="1">VLOOKUP(B315,'[6]Дома Народной'!$E$5:$E$586,1,0)</f>
        <v>Партизанская, 85-87-б</v>
      </c>
    </row>
    <row r="316" spans="1:47" s="1" customFormat="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9">
        <f ca="1">IFERROR(VLOOKUP($B316,[3]TDSheet!$A$322:$K$595,8,0),0)/1000</f>
        <v>0</v>
      </c>
      <c r="M316" s="9">
        <f ca="1">IFERROR(VLOOKUP($B316,[3]TDSheet!$A$7:$K$320,8,0),0)/1000</f>
        <v>0</v>
      </c>
      <c r="N316" s="9">
        <v>0</v>
      </c>
      <c r="O316" s="9">
        <f ca="1">IFERROR(VLOOKUP($B316,[3]TDSheet!$A$1495:$K$1749,8,0),0)/1000</f>
        <v>0</v>
      </c>
      <c r="P316" s="9">
        <f ca="1">IFERROR(VLOOKUP($B316,[3]TDSheet!$A$1019:$K$1493,8,0),0)/1000</f>
        <v>0.51336000000000004</v>
      </c>
      <c r="Q316" s="9">
        <f ca="1">IFERROR(VLOOKUP($B316,[3]TDSheet!$A$597:$K$1017,8,0),0)/1000</f>
        <v>0</v>
      </c>
      <c r="R316" s="9">
        <f ca="1">ABS(IF(IFERROR(VLOOKUP(B316,[3]TDSheet!$A$322:$K$595,13,0),0)&gt;0,0,IFERROR(VLOOKUP(B316,[3]TDSheet!$A$322:$K$595,13,0),0)))/1000</f>
        <v>0</v>
      </c>
      <c r="S316" s="9">
        <f ca="1">ABS(IF(IFERROR(VLOOKUP(B316,[3]TDSheet!$A$7:$K$320,13,0),0)&gt;0,0,IFERROR(VLOOKUP(B316,[3]TDSheet!$A$7:$K$320,13,0),0)))/1000</f>
        <v>0</v>
      </c>
      <c r="T316" s="9">
        <v>0</v>
      </c>
      <c r="U316" s="9">
        <f ca="1">ABS(IF(IFERROR(VLOOKUP(B316,[3]TDSheet!$A$1495:$K$1749,13,0),0)&gt;0,0,IFERROR(VLOOKUP(B316,[3]TDSheet!$A$1495:$K$1749,13,0),0)))/1000</f>
        <v>0</v>
      </c>
      <c r="V316" s="9">
        <f ca="1">ABS(IF(IFERROR(VLOOKUP(B316,[3]TDSheet!$A$1019:$K$1493,13,0),0)&gt;0,0,IFERROR(VLOOKUP(B316,[3]TDSheet!$A$1019:$K$1493,13,0),0)))/1000</f>
        <v>0</v>
      </c>
      <c r="W316" s="9">
        <f ca="1">ABS(IF(IFERROR(VLOOKUP(B316,[3]TDSheet!$A$597:$K$1017,13,0),0)&gt;0,0,IFERROR(VLOOKUP(B316,[3]TDSheet!$A$597:$K$1017,13,0),0)))/1000</f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0.06</v>
      </c>
      <c r="AC316" s="10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f ca="1">IFERROR(VLOOKUP(B316,[4]TDSheet!$E$12:$AF$599,10,0)/1000,0)+IFERROR(VLOOKUP(B316,[5]TDSheet!$E$12:$N$404,10,0)/1000,0)</f>
        <v>8.4513100000000012</v>
      </c>
      <c r="AO316" s="10">
        <v>0</v>
      </c>
      <c r="AP316" s="9">
        <f ca="1">IFERROR(VLOOKUP(B316,[4]TDSheet!$E$12:$AF$599,27,0),0)/1000+IFERROR(VLOOKUP(B316,[5]TDSheet!$E$12:$S$404,15,0),0)</f>
        <v>243.80008999999998</v>
      </c>
      <c r="AQ316" s="9">
        <f ca="1">ABS(IF(IFERROR(VLOOKUP(B316,[4]TDSheet!$E$12:$AF$599,28,0),0)&gt;0,0,IFERROR(VLOOKUP(B316,[4]TDSheet!$E$12:$AF$599,28,0),0)))/1000+ABS(IF(IFERROR(VLOOKUP(B316,[5]TDSheet!$E$12:$T$404,16,0),0)&gt;0,0,IFERROR(VLOOKUP(B316,[5]TDSheet!$E$12:$T$404,16,0),0)))/1000</f>
        <v>24.646820000000002</v>
      </c>
      <c r="AR316" s="10">
        <v>0</v>
      </c>
      <c r="AS316" s="9">
        <f ca="1">IFERROR(VLOOKUP(B316,[5]TDSheet!$E$12:$S$404,15,0),0)-IFERROR(VLOOKUP(B316,[5]TDSheet!$E$12:$S$404,11,0),0)</f>
        <v>0</v>
      </c>
      <c r="AT316" s="9">
        <f ca="1">IFERROR(VLOOKUP(B316,[4]TDSheet!$E$12:$AF$599,27,0),0)/1000-IFERROR(VLOOKUP(B316,[4]TDSheet!$E$12:$AF$599,11,0),0)/1000</f>
        <v>7.7296100000000001</v>
      </c>
      <c r="AU316" s="1" t="str">
        <f ca="1">VLOOKUP(B316,'[6]Дома Народной'!$E$5:$E$586,1,0)</f>
        <v>Партизанская, 85-87-в</v>
      </c>
    </row>
    <row r="317" spans="1:47" s="1" customFormat="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9">
        <f ca="1">IFERROR(VLOOKUP($B317,[3]TDSheet!$A$322:$K$595,8,0),0)/1000</f>
        <v>0</v>
      </c>
      <c r="M317" s="9">
        <f ca="1">IFERROR(VLOOKUP($B317,[3]TDSheet!$A$7:$K$320,8,0),0)/1000</f>
        <v>0</v>
      </c>
      <c r="N317" s="9">
        <v>0</v>
      </c>
      <c r="O317" s="9">
        <f ca="1">IFERROR(VLOOKUP($B317,[3]TDSheet!$A$1495:$K$1749,8,0),0)/1000</f>
        <v>0</v>
      </c>
      <c r="P317" s="9">
        <f ca="1">IFERROR(VLOOKUP($B317,[3]TDSheet!$A$1019:$K$1493,8,0),0)/1000</f>
        <v>0.21593999999999999</v>
      </c>
      <c r="Q317" s="9">
        <f ca="1">IFERROR(VLOOKUP($B317,[3]TDSheet!$A$597:$K$1017,8,0),0)/1000</f>
        <v>0</v>
      </c>
      <c r="R317" s="9">
        <f ca="1">ABS(IF(IFERROR(VLOOKUP(B317,[3]TDSheet!$A$322:$K$595,13,0),0)&gt;0,0,IFERROR(VLOOKUP(B317,[3]TDSheet!$A$322:$K$595,13,0),0)))/1000</f>
        <v>0</v>
      </c>
      <c r="S317" s="9">
        <f ca="1">ABS(IF(IFERROR(VLOOKUP(B317,[3]TDSheet!$A$7:$K$320,13,0),0)&gt;0,0,IFERROR(VLOOKUP(B317,[3]TDSheet!$A$7:$K$320,13,0),0)))/1000</f>
        <v>0</v>
      </c>
      <c r="T317" s="9">
        <v>0</v>
      </c>
      <c r="U317" s="9">
        <f ca="1">ABS(IF(IFERROR(VLOOKUP(B317,[3]TDSheet!$A$1495:$K$1749,13,0),0)&gt;0,0,IFERROR(VLOOKUP(B317,[3]TDSheet!$A$1495:$K$1749,13,0),0)))/1000</f>
        <v>0</v>
      </c>
      <c r="V317" s="9">
        <f ca="1">ABS(IF(IFERROR(VLOOKUP(B317,[3]TDSheet!$A$1019:$K$1493,13,0),0)&gt;0,0,IFERROR(VLOOKUP(B317,[3]TDSheet!$A$1019:$K$1493,13,0),0)))/1000</f>
        <v>0</v>
      </c>
      <c r="W317" s="9">
        <f ca="1">ABS(IF(IFERROR(VLOOKUP(B317,[3]TDSheet!$A$597:$K$1017,13,0),0)&gt;0,0,IFERROR(VLOOKUP(B317,[3]TDSheet!$A$597:$K$1017,13,0),0)))/1000</f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f ca="1">IFERROR(VLOOKUP(B317,[4]TDSheet!$E$12:$AF$599,10,0)/1000,0)+IFERROR(VLOOKUP(B317,[5]TDSheet!$E$12:$N$404,10,0)/1000,0)</f>
        <v>0</v>
      </c>
      <c r="AO317" s="10">
        <v>0</v>
      </c>
      <c r="AP317" s="9">
        <f ca="1">IFERROR(VLOOKUP(B317,[4]TDSheet!$E$12:$AF$599,27,0),0)/1000+IFERROR(VLOOKUP(B317,[5]TDSheet!$E$12:$S$404,15,0),0)</f>
        <v>18.458299999999998</v>
      </c>
      <c r="AQ317" s="9">
        <f ca="1">ABS(IF(IFERROR(VLOOKUP(B317,[4]TDSheet!$E$12:$AF$599,28,0),0)&gt;0,0,IFERROR(VLOOKUP(B317,[4]TDSheet!$E$12:$AF$599,28,0),0)))/1000+ABS(IF(IFERROR(VLOOKUP(B317,[5]TDSheet!$E$12:$T$404,16,0),0)&gt;0,0,IFERROR(VLOOKUP(B317,[5]TDSheet!$E$12:$T$404,16,0),0)))/1000</f>
        <v>60.853929999999998</v>
      </c>
      <c r="AR317" s="10">
        <v>0</v>
      </c>
      <c r="AS317" s="9">
        <f ca="1">IFERROR(VLOOKUP(B317,[5]TDSheet!$E$12:$S$404,15,0),0)-IFERROR(VLOOKUP(B317,[5]TDSheet!$E$12:$S$404,11,0),0)</f>
        <v>0</v>
      </c>
      <c r="AT317" s="9">
        <f ca="1">IFERROR(VLOOKUP(B317,[4]TDSheet!$E$12:$AF$599,27,0),0)/1000-IFERROR(VLOOKUP(B317,[4]TDSheet!$E$12:$AF$599,11,0),0)/1000</f>
        <v>18.458299999999998</v>
      </c>
      <c r="AU317" s="1" t="str">
        <f ca="1">VLOOKUP(B317,'[6]Дома Народной'!$E$5:$E$586,1,0)</f>
        <v>Писарева, 13-А</v>
      </c>
    </row>
    <row r="318" spans="1:47" s="1" customFormat="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9">
        <f ca="1">IFERROR(VLOOKUP($B318,[3]TDSheet!$A$322:$K$595,8,0),0)/1000</f>
        <v>0</v>
      </c>
      <c r="M318" s="9">
        <f ca="1">IFERROR(VLOOKUP($B318,[3]TDSheet!$A$7:$K$320,8,0),0)/1000</f>
        <v>0</v>
      </c>
      <c r="N318" s="9">
        <v>0</v>
      </c>
      <c r="O318" s="9">
        <f ca="1">IFERROR(VLOOKUP($B318,[3]TDSheet!$A$1495:$K$1749,8,0),0)/1000</f>
        <v>0</v>
      </c>
      <c r="P318" s="9">
        <f ca="1">IFERROR(VLOOKUP($B318,[3]TDSheet!$A$1019:$K$1493,8,0),0)/1000</f>
        <v>0.20100000000000001</v>
      </c>
      <c r="Q318" s="9">
        <f ca="1">IFERROR(VLOOKUP($B318,[3]TDSheet!$A$597:$K$1017,8,0),0)/1000</f>
        <v>0</v>
      </c>
      <c r="R318" s="9">
        <f ca="1">ABS(IF(IFERROR(VLOOKUP(B318,[3]TDSheet!$A$322:$K$595,13,0),0)&gt;0,0,IFERROR(VLOOKUP(B318,[3]TDSheet!$A$322:$K$595,13,0),0)))/1000</f>
        <v>0</v>
      </c>
      <c r="S318" s="9">
        <f ca="1">ABS(IF(IFERROR(VLOOKUP(B318,[3]TDSheet!$A$7:$K$320,13,0),0)&gt;0,0,IFERROR(VLOOKUP(B318,[3]TDSheet!$A$7:$K$320,13,0),0)))/1000</f>
        <v>0</v>
      </c>
      <c r="T318" s="9">
        <v>0</v>
      </c>
      <c r="U318" s="9">
        <f ca="1">ABS(IF(IFERROR(VLOOKUP(B318,[3]TDSheet!$A$1495:$K$1749,13,0),0)&gt;0,0,IFERROR(VLOOKUP(B318,[3]TDSheet!$A$1495:$K$1749,13,0),0)))/1000</f>
        <v>0</v>
      </c>
      <c r="V318" s="9">
        <f ca="1">ABS(IF(IFERROR(VLOOKUP(B318,[3]TDSheet!$A$1019:$K$1493,13,0),0)&gt;0,0,IFERROR(VLOOKUP(B318,[3]TDSheet!$A$1019:$K$1493,13,0),0)))/1000</f>
        <v>0</v>
      </c>
      <c r="W318" s="9">
        <f ca="1">ABS(IF(IFERROR(VLOOKUP(B318,[3]TDSheet!$A$597:$K$1017,13,0),0)&gt;0,0,IFERROR(VLOOKUP(B318,[3]TDSheet!$A$597:$K$1017,13,0),0)))/1000</f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9">
        <v>0</v>
      </c>
      <c r="AE318" s="9">
        <v>0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0</v>
      </c>
      <c r="AL318" s="9">
        <v>0</v>
      </c>
      <c r="AM318" s="9">
        <v>0</v>
      </c>
      <c r="AN318" s="9">
        <f ca="1">IFERROR(VLOOKUP(B318,[4]TDSheet!$E$12:$AF$599,10,0)/1000,0)+IFERROR(VLOOKUP(B318,[5]TDSheet!$E$12:$N$404,10,0)/1000,0)</f>
        <v>0</v>
      </c>
      <c r="AO318" s="10">
        <v>0</v>
      </c>
      <c r="AP318" s="9">
        <f ca="1">IFERROR(VLOOKUP(B318,[4]TDSheet!$E$12:$AF$599,27,0),0)/1000+IFERROR(VLOOKUP(B318,[5]TDSheet!$E$12:$S$404,15,0),0)</f>
        <v>10.515510000000001</v>
      </c>
      <c r="AQ318" s="9">
        <f ca="1">ABS(IF(IFERROR(VLOOKUP(B318,[4]TDSheet!$E$12:$AF$599,28,0),0)&gt;0,0,IFERROR(VLOOKUP(B318,[4]TDSheet!$E$12:$AF$599,28,0),0)))/1000+ABS(IF(IFERROR(VLOOKUP(B318,[5]TDSheet!$E$12:$T$404,16,0),0)&gt;0,0,IFERROR(VLOOKUP(B318,[5]TDSheet!$E$12:$T$404,16,0),0)))/1000</f>
        <v>30.196330000000003</v>
      </c>
      <c r="AR318" s="10">
        <v>0</v>
      </c>
      <c r="AS318" s="9">
        <f ca="1">IFERROR(VLOOKUP(B318,[5]TDSheet!$E$12:$S$404,15,0),0)-IFERROR(VLOOKUP(B318,[5]TDSheet!$E$12:$S$404,11,0),0)</f>
        <v>0</v>
      </c>
      <c r="AT318" s="9">
        <f ca="1">IFERROR(VLOOKUP(B318,[4]TDSheet!$E$12:$AF$599,27,0),0)/1000-IFERROR(VLOOKUP(B318,[4]TDSheet!$E$12:$AF$599,11,0),0)/1000</f>
        <v>10.515510000000001</v>
      </c>
      <c r="AU318" s="1" t="str">
        <f ca="1">VLOOKUP(B318,'[6]Дома Народной'!$E$5:$E$586,1,0)</f>
        <v>Писарева, 13-В</v>
      </c>
    </row>
    <row r="319" spans="1:47" s="1" customFormat="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9">
        <f ca="1">IFERROR(VLOOKUP($B319,[3]TDSheet!$A$322:$K$595,8,0),0)/1000</f>
        <v>0</v>
      </c>
      <c r="M319" s="9">
        <f ca="1">IFERROR(VLOOKUP($B319,[3]TDSheet!$A$7:$K$320,8,0),0)/1000</f>
        <v>0</v>
      </c>
      <c r="N319" s="9">
        <v>0</v>
      </c>
      <c r="O319" s="9">
        <f ca="1">IFERROR(VLOOKUP($B319,[3]TDSheet!$A$1495:$K$1749,8,0),0)/1000</f>
        <v>0</v>
      </c>
      <c r="P319" s="9">
        <f ca="1">IFERROR(VLOOKUP($B319,[3]TDSheet!$A$1019:$K$1493,8,0),0)/1000</f>
        <v>0.10052999999999999</v>
      </c>
      <c r="Q319" s="9">
        <f ca="1">IFERROR(VLOOKUP($B319,[3]TDSheet!$A$597:$K$1017,8,0),0)/1000</f>
        <v>0</v>
      </c>
      <c r="R319" s="9">
        <f ca="1">ABS(IF(IFERROR(VLOOKUP(B319,[3]TDSheet!$A$322:$K$595,13,0),0)&gt;0,0,IFERROR(VLOOKUP(B319,[3]TDSheet!$A$322:$K$595,13,0),0)))/1000</f>
        <v>0</v>
      </c>
      <c r="S319" s="9">
        <f ca="1">ABS(IF(IFERROR(VLOOKUP(B319,[3]TDSheet!$A$7:$K$320,13,0),0)&gt;0,0,IFERROR(VLOOKUP(B319,[3]TDSheet!$A$7:$K$320,13,0),0)))/1000</f>
        <v>0</v>
      </c>
      <c r="T319" s="9">
        <v>0</v>
      </c>
      <c r="U319" s="9">
        <f ca="1">ABS(IF(IFERROR(VLOOKUP(B319,[3]TDSheet!$A$1495:$K$1749,13,0),0)&gt;0,0,IFERROR(VLOOKUP(B319,[3]TDSheet!$A$1495:$K$1749,13,0),0)))/1000</f>
        <v>0</v>
      </c>
      <c r="V319" s="9">
        <f ca="1">ABS(IF(IFERROR(VLOOKUP(B319,[3]TDSheet!$A$1019:$K$1493,13,0),0)&gt;0,0,IFERROR(VLOOKUP(B319,[3]TDSheet!$A$1019:$K$1493,13,0),0)))/1000</f>
        <v>0</v>
      </c>
      <c r="W319" s="9">
        <f ca="1">ABS(IF(IFERROR(VLOOKUP(B319,[3]TDSheet!$A$597:$K$1017,13,0),0)&gt;0,0,IFERROR(VLOOKUP(B319,[3]TDSheet!$A$597:$K$1017,13,0),0)))/1000</f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f ca="1">IFERROR(VLOOKUP(B319,[4]TDSheet!$E$12:$AF$599,10,0)/1000,0)+IFERROR(VLOOKUP(B319,[5]TDSheet!$E$12:$N$404,10,0)/1000,0)</f>
        <v>0</v>
      </c>
      <c r="AO319" s="10">
        <v>0</v>
      </c>
      <c r="AP319" s="9">
        <f ca="1">IFERROR(VLOOKUP(B319,[4]TDSheet!$E$12:$AF$599,27,0),0)/1000+IFERROR(VLOOKUP(B319,[5]TDSheet!$E$12:$S$404,15,0),0)</f>
        <v>12.649850000000001</v>
      </c>
      <c r="AQ319" s="9">
        <f ca="1">ABS(IF(IFERROR(VLOOKUP(B319,[4]TDSheet!$E$12:$AF$599,28,0),0)&gt;0,0,IFERROR(VLOOKUP(B319,[4]TDSheet!$E$12:$AF$599,28,0),0)))/1000+ABS(IF(IFERROR(VLOOKUP(B319,[5]TDSheet!$E$12:$T$404,16,0),0)&gt;0,0,IFERROR(VLOOKUP(B319,[5]TDSheet!$E$12:$T$404,16,0),0)))/1000</f>
        <v>38.364080000000001</v>
      </c>
      <c r="AR319" s="10">
        <v>0</v>
      </c>
      <c r="AS319" s="9">
        <f ca="1">IFERROR(VLOOKUP(B319,[5]TDSheet!$E$12:$S$404,15,0),0)-IFERROR(VLOOKUP(B319,[5]TDSheet!$E$12:$S$404,11,0),0)</f>
        <v>0</v>
      </c>
      <c r="AT319" s="9">
        <f ca="1">IFERROR(VLOOKUP(B319,[4]TDSheet!$E$12:$AF$599,27,0),0)/1000-IFERROR(VLOOKUP(B319,[4]TDSheet!$E$12:$AF$599,11,0),0)/1000</f>
        <v>12.649850000000001</v>
      </c>
      <c r="AU319" s="1" t="str">
        <f ca="1">VLOOKUP(B319,'[6]Дома Народной'!$E$5:$E$586,1,0)</f>
        <v>Писарева, 13-Д</v>
      </c>
    </row>
    <row r="320" spans="1:47" s="1" customFormat="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9">
        <f ca="1">IFERROR(VLOOKUP($B320,[3]TDSheet!$A$322:$K$595,8,0),0)/1000</f>
        <v>0</v>
      </c>
      <c r="M320" s="9">
        <f ca="1">IFERROR(VLOOKUP($B320,[3]TDSheet!$A$7:$K$320,8,0),0)/1000</f>
        <v>0.122</v>
      </c>
      <c r="N320" s="9">
        <v>0</v>
      </c>
      <c r="O320" s="9">
        <f ca="1">IFERROR(VLOOKUP($B320,[3]TDSheet!$A$1495:$K$1749,8,0),0)/1000</f>
        <v>0</v>
      </c>
      <c r="P320" s="9">
        <f ca="1">IFERROR(VLOOKUP($B320,[3]TDSheet!$A$1019:$K$1493,8,0),0)/1000</f>
        <v>1.7417799999999999</v>
      </c>
      <c r="Q320" s="9">
        <f ca="1">IFERROR(VLOOKUP($B320,[3]TDSheet!$A$597:$K$1017,8,0),0)/1000</f>
        <v>0</v>
      </c>
      <c r="R320" s="9">
        <f ca="1">ABS(IF(IFERROR(VLOOKUP(B320,[3]TDSheet!$A$322:$K$595,13,0),0)&gt;0,0,IFERROR(VLOOKUP(B320,[3]TDSheet!$A$322:$K$595,13,0),0)))/1000</f>
        <v>0</v>
      </c>
      <c r="S320" s="9">
        <f ca="1">ABS(IF(IFERROR(VLOOKUP(B320,[3]TDSheet!$A$7:$K$320,13,0),0)&gt;0,0,IFERROR(VLOOKUP(B320,[3]TDSheet!$A$7:$K$320,13,0),0)))/1000</f>
        <v>0</v>
      </c>
      <c r="T320" s="9">
        <v>0</v>
      </c>
      <c r="U320" s="9">
        <f ca="1">ABS(IF(IFERROR(VLOOKUP(B320,[3]TDSheet!$A$1495:$K$1749,13,0),0)&gt;0,0,IFERROR(VLOOKUP(B320,[3]TDSheet!$A$1495:$K$1749,13,0),0)))/1000</f>
        <v>0</v>
      </c>
      <c r="V320" s="9">
        <f ca="1">ABS(IF(IFERROR(VLOOKUP(B320,[3]TDSheet!$A$1019:$K$1493,13,0),0)&gt;0,0,IFERROR(VLOOKUP(B320,[3]TDSheet!$A$1019:$K$1493,13,0),0)))/1000</f>
        <v>0</v>
      </c>
      <c r="W320" s="9">
        <f ca="1">ABS(IF(IFERROR(VLOOKUP(B320,[3]TDSheet!$A$597:$K$1017,13,0),0)&gt;0,0,IFERROR(VLOOKUP(B320,[3]TDSheet!$A$597:$K$1017,13,0),0)))/1000</f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0.36</v>
      </c>
      <c r="AC320" s="10">
        <v>0</v>
      </c>
      <c r="AD320" s="9">
        <v>0</v>
      </c>
      <c r="AE320" s="9">
        <v>0</v>
      </c>
      <c r="AF320" s="9">
        <v>0</v>
      </c>
      <c r="AG320" s="9">
        <v>0</v>
      </c>
      <c r="AH320" s="9">
        <v>0</v>
      </c>
      <c r="AI320" s="9">
        <v>0</v>
      </c>
      <c r="AJ320" s="9">
        <v>0</v>
      </c>
      <c r="AK320" s="9">
        <v>0</v>
      </c>
      <c r="AL320" s="9">
        <v>0</v>
      </c>
      <c r="AM320" s="9">
        <v>0</v>
      </c>
      <c r="AN320" s="9">
        <f ca="1">IFERROR(VLOOKUP(B320,[4]TDSheet!$E$12:$AF$599,10,0)/1000,0)+IFERROR(VLOOKUP(B320,[5]TDSheet!$E$12:$N$404,10,0)/1000,0)</f>
        <v>60.510690000000004</v>
      </c>
      <c r="AO320" s="10">
        <v>0</v>
      </c>
      <c r="AP320" s="9">
        <f ca="1">IFERROR(VLOOKUP(B320,[4]TDSheet!$E$12:$AF$599,27,0),0)/1000+IFERROR(VLOOKUP(B320,[5]TDSheet!$E$12:$S$404,15,0),0)</f>
        <v>88.242060000000009</v>
      </c>
      <c r="AQ320" s="9">
        <f ca="1">ABS(IF(IFERROR(VLOOKUP(B320,[4]TDSheet!$E$12:$AF$599,28,0),0)&gt;0,0,IFERROR(VLOOKUP(B320,[4]TDSheet!$E$12:$AF$599,28,0),0)))/1000+ABS(IF(IFERROR(VLOOKUP(B320,[5]TDSheet!$E$12:$T$404,16,0),0)&gt;0,0,IFERROR(VLOOKUP(B320,[5]TDSheet!$E$12:$T$404,16,0),0)))/1000</f>
        <v>30.186019999999999</v>
      </c>
      <c r="AR320" s="10">
        <v>0</v>
      </c>
      <c r="AS320" s="9">
        <f ca="1">IFERROR(VLOOKUP(B320,[5]TDSheet!$E$12:$S$404,15,0),0)-IFERROR(VLOOKUP(B320,[5]TDSheet!$E$12:$S$404,11,0),0)</f>
        <v>0</v>
      </c>
      <c r="AT320" s="9">
        <f ca="1">IFERROR(VLOOKUP(B320,[4]TDSheet!$E$12:$AF$599,27,0),0)/1000-IFERROR(VLOOKUP(B320,[4]TDSheet!$E$12:$AF$599,11,0),0)/1000</f>
        <v>61.603010000000005</v>
      </c>
      <c r="AU320" s="1" t="str">
        <f ca="1">VLOOKUP(B320,'[6]Дома Народной'!$E$5:$E$586,1,0)</f>
        <v>Пискунова, 125</v>
      </c>
    </row>
    <row r="321" spans="1:47" s="1" customFormat="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9">
        <f ca="1">IFERROR(VLOOKUP($B321,[3]TDSheet!$A$322:$K$595,8,0),0)/1000</f>
        <v>0</v>
      </c>
      <c r="M321" s="9">
        <f ca="1">IFERROR(VLOOKUP($B321,[3]TDSheet!$A$7:$K$320,8,0),0)/1000</f>
        <v>0.35567000000000004</v>
      </c>
      <c r="N321" s="9">
        <v>0</v>
      </c>
      <c r="O321" s="9">
        <f ca="1">IFERROR(VLOOKUP($B321,[3]TDSheet!$A$1495:$K$1749,8,0),0)/1000</f>
        <v>0</v>
      </c>
      <c r="P321" s="9">
        <f ca="1">IFERROR(VLOOKUP($B321,[3]TDSheet!$A$1019:$K$1493,8,0),0)/1000</f>
        <v>1.08318</v>
      </c>
      <c r="Q321" s="9">
        <f ca="1">IFERROR(VLOOKUP($B321,[3]TDSheet!$A$597:$K$1017,8,0),0)/1000</f>
        <v>0</v>
      </c>
      <c r="R321" s="9">
        <f ca="1">ABS(IF(IFERROR(VLOOKUP(B321,[3]TDSheet!$A$322:$K$595,13,0),0)&gt;0,0,IFERROR(VLOOKUP(B321,[3]TDSheet!$A$322:$K$595,13,0),0)))/1000</f>
        <v>0</v>
      </c>
      <c r="S321" s="9">
        <f ca="1">ABS(IF(IFERROR(VLOOKUP(B321,[3]TDSheet!$A$7:$K$320,13,0),0)&gt;0,0,IFERROR(VLOOKUP(B321,[3]TDSheet!$A$7:$K$320,13,0),0)))/1000</f>
        <v>0</v>
      </c>
      <c r="T321" s="9">
        <v>0</v>
      </c>
      <c r="U321" s="9">
        <f ca="1">ABS(IF(IFERROR(VLOOKUP(B321,[3]TDSheet!$A$1495:$K$1749,13,0),0)&gt;0,0,IFERROR(VLOOKUP(B321,[3]TDSheet!$A$1495:$K$1749,13,0),0)))/1000</f>
        <v>0</v>
      </c>
      <c r="V321" s="9">
        <f ca="1">ABS(IF(IFERROR(VLOOKUP(B321,[3]TDSheet!$A$1019:$K$1493,13,0),0)&gt;0,0,IFERROR(VLOOKUP(B321,[3]TDSheet!$A$1019:$K$1493,13,0),0)))/1000</f>
        <v>0</v>
      </c>
      <c r="W321" s="9">
        <f ca="1">ABS(IF(IFERROR(VLOOKUP(B321,[3]TDSheet!$A$597:$K$1017,13,0),0)&gt;0,0,IFERROR(VLOOKUP(B321,[3]TDSheet!$A$597:$K$1017,13,0),0)))/1000</f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0.74</v>
      </c>
      <c r="AC321" s="10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f ca="1">IFERROR(VLOOKUP(B321,[4]TDSheet!$E$12:$AF$599,10,0)/1000,0)+IFERROR(VLOOKUP(B321,[5]TDSheet!$E$12:$N$404,10,0)/1000,0)</f>
        <v>30.533329999999999</v>
      </c>
      <c r="AO321" s="10">
        <v>0</v>
      </c>
      <c r="AP321" s="9">
        <f ca="1">IFERROR(VLOOKUP(B321,[4]TDSheet!$E$12:$AF$599,27,0),0)/1000+IFERROR(VLOOKUP(B321,[5]TDSheet!$E$12:$S$404,15,0),0)</f>
        <v>1018.6014299999999</v>
      </c>
      <c r="AQ321" s="9">
        <f ca="1">ABS(IF(IFERROR(VLOOKUP(B321,[4]TDSheet!$E$12:$AF$599,28,0),0)&gt;0,0,IFERROR(VLOOKUP(B321,[4]TDSheet!$E$12:$AF$599,28,0),0)))/1000+ABS(IF(IFERROR(VLOOKUP(B321,[5]TDSheet!$E$12:$T$404,16,0),0)&gt;0,0,IFERROR(VLOOKUP(B321,[5]TDSheet!$E$12:$T$404,16,0),0)))/1000</f>
        <v>10.443340000000001</v>
      </c>
      <c r="AR321" s="10">
        <v>0</v>
      </c>
      <c r="AS321" s="9">
        <f ca="1">IFERROR(VLOOKUP(B321,[5]TDSheet!$E$12:$S$404,15,0),0)-IFERROR(VLOOKUP(B321,[5]TDSheet!$E$12:$S$404,11,0),0)</f>
        <v>187.55999999999995</v>
      </c>
      <c r="AT321" s="9">
        <f ca="1">IFERROR(VLOOKUP(B321,[4]TDSheet!$E$12:$AF$599,27,0),0)/1000-IFERROR(VLOOKUP(B321,[4]TDSheet!$E$12:$AF$599,11,0),0)/1000</f>
        <v>21.446709999999999</v>
      </c>
      <c r="AU321" s="1" t="str">
        <f ca="1">VLOOKUP(B321,'[6]Дома Народной'!$E$5:$E$586,1,0)</f>
        <v>Пискунова, 127</v>
      </c>
    </row>
    <row r="322" spans="1:47" s="1" customFormat="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9">
        <f ca="1">IFERROR(VLOOKUP($B322,[3]TDSheet!$A$322:$K$595,8,0),0)/1000</f>
        <v>0</v>
      </c>
      <c r="M322" s="9">
        <f ca="1">IFERROR(VLOOKUP($B322,[3]TDSheet!$A$7:$K$320,8,0),0)/1000</f>
        <v>0.71438000000000001</v>
      </c>
      <c r="N322" s="9">
        <v>0</v>
      </c>
      <c r="O322" s="9">
        <f ca="1">IFERROR(VLOOKUP($B322,[3]TDSheet!$A$1495:$K$1749,8,0),0)/1000</f>
        <v>0</v>
      </c>
      <c r="P322" s="9">
        <f ca="1">IFERROR(VLOOKUP($B322,[3]TDSheet!$A$1019:$K$1493,8,0),0)/1000</f>
        <v>26.512090000000001</v>
      </c>
      <c r="Q322" s="9">
        <f ca="1">IFERROR(VLOOKUP($B322,[3]TDSheet!$A$597:$K$1017,8,0),0)/1000</f>
        <v>29.018360000000001</v>
      </c>
      <c r="R322" s="9">
        <f ca="1">ABS(IF(IFERROR(VLOOKUP(B322,[3]TDSheet!$A$322:$K$595,13,0),0)&gt;0,0,IFERROR(VLOOKUP(B322,[3]TDSheet!$A$322:$K$595,13,0),0)))/1000</f>
        <v>0</v>
      </c>
      <c r="S322" s="9">
        <f ca="1">ABS(IF(IFERROR(VLOOKUP(B322,[3]TDSheet!$A$7:$K$320,13,0),0)&gt;0,0,IFERROR(VLOOKUP(B322,[3]TDSheet!$A$7:$K$320,13,0),0)))/1000</f>
        <v>0</v>
      </c>
      <c r="T322" s="9">
        <v>0</v>
      </c>
      <c r="U322" s="9">
        <f ca="1">ABS(IF(IFERROR(VLOOKUP(B322,[3]TDSheet!$A$1495:$K$1749,13,0),0)&gt;0,0,IFERROR(VLOOKUP(B322,[3]TDSheet!$A$1495:$K$1749,13,0),0)))/1000</f>
        <v>0</v>
      </c>
      <c r="V322" s="9">
        <f ca="1">ABS(IF(IFERROR(VLOOKUP(B322,[3]TDSheet!$A$1019:$K$1493,13,0),0)&gt;0,0,IFERROR(VLOOKUP(B322,[3]TDSheet!$A$1019:$K$1493,13,0),0)))/1000</f>
        <v>0</v>
      </c>
      <c r="W322" s="9">
        <f ca="1">ABS(IF(IFERROR(VLOOKUP(B322,[3]TDSheet!$A$597:$K$1017,13,0),0)&gt;0,0,IFERROR(VLOOKUP(B322,[3]TDSheet!$A$597:$K$1017,13,0),0)))/1000</f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22.4</v>
      </c>
      <c r="AC322" s="10">
        <v>25.86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0</v>
      </c>
      <c r="AL322" s="9">
        <v>0</v>
      </c>
      <c r="AM322" s="9">
        <v>0</v>
      </c>
      <c r="AN322" s="9">
        <f ca="1">IFERROR(VLOOKUP(B322,[4]TDSheet!$E$12:$AF$599,10,0)/1000,0)+IFERROR(VLOOKUP(B322,[5]TDSheet!$E$12:$N$404,10,0)/1000,0)</f>
        <v>87.524869999999993</v>
      </c>
      <c r="AO322" s="10">
        <v>0</v>
      </c>
      <c r="AP322" s="9">
        <f ca="1">IFERROR(VLOOKUP(B322,[4]TDSheet!$E$12:$AF$599,27,0),0)/1000+IFERROR(VLOOKUP(B322,[5]TDSheet!$E$12:$S$404,15,0),0)</f>
        <v>48831.269560000001</v>
      </c>
      <c r="AQ322" s="9">
        <f ca="1">ABS(IF(IFERROR(VLOOKUP(B322,[4]TDSheet!$E$12:$AF$599,28,0),0)&gt;0,0,IFERROR(VLOOKUP(B322,[4]TDSheet!$E$12:$AF$599,28,0),0)))/1000+ABS(IF(IFERROR(VLOOKUP(B322,[5]TDSheet!$E$12:$T$404,16,0),0)&gt;0,0,IFERROR(VLOOKUP(B322,[5]TDSheet!$E$12:$T$404,16,0),0)))/1000</f>
        <v>47.759269999999994</v>
      </c>
      <c r="AR322" s="10">
        <v>0</v>
      </c>
      <c r="AS322" s="9">
        <f ca="1">IFERROR(VLOOKUP(B322,[5]TDSheet!$E$12:$S$404,15,0),0)-IFERROR(VLOOKUP(B322,[5]TDSheet!$E$12:$S$404,11,0),0)</f>
        <v>46492</v>
      </c>
      <c r="AT322" s="9">
        <f ca="1">IFERROR(VLOOKUP(B322,[4]TDSheet!$E$12:$AF$599,27,0),0)/1000-IFERROR(VLOOKUP(B322,[4]TDSheet!$E$12:$AF$599,11,0),0)/1000</f>
        <v>76.395710000000008</v>
      </c>
      <c r="AU322" s="1" t="str">
        <f ca="1">VLOOKUP(B322,'[6]Дома Народной'!$E$5:$E$586,1,0)</f>
        <v>Пискунова, 128-А</v>
      </c>
    </row>
    <row r="323" spans="1:47" s="1" customFormat="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9">
        <f ca="1">IFERROR(VLOOKUP($B323,[3]TDSheet!$A$322:$K$595,8,0),0)/1000</f>
        <v>169.09709000000001</v>
      </c>
      <c r="M323" s="9">
        <f ca="1">IFERROR(VLOOKUP($B323,[3]TDSheet!$A$7:$K$320,8,0),0)/1000</f>
        <v>0.71438000000000001</v>
      </c>
      <c r="N323" s="9">
        <v>0</v>
      </c>
      <c r="O323" s="9">
        <f ca="1">IFERROR(VLOOKUP($B323,[3]TDSheet!$A$1495:$K$1749,8,0),0)/1000</f>
        <v>166.54066</v>
      </c>
      <c r="P323" s="9">
        <f ca="1">IFERROR(VLOOKUP($B323,[3]TDSheet!$A$1019:$K$1493,8,0),0)/1000</f>
        <v>12.68759</v>
      </c>
      <c r="Q323" s="9">
        <f ca="1">IFERROR(VLOOKUP($B323,[3]TDSheet!$A$597:$K$1017,8,0),0)/1000</f>
        <v>20.877939999999999</v>
      </c>
      <c r="R323" s="9">
        <f ca="1">ABS(IF(IFERROR(VLOOKUP(B323,[3]TDSheet!$A$322:$K$595,13,0),0)&gt;0,0,IFERROR(VLOOKUP(B323,[3]TDSheet!$A$322:$K$595,13,0),0)))/1000</f>
        <v>0</v>
      </c>
      <c r="S323" s="9">
        <f ca="1">ABS(IF(IFERROR(VLOOKUP(B323,[3]TDSheet!$A$7:$K$320,13,0),0)&gt;0,0,IFERROR(VLOOKUP(B323,[3]TDSheet!$A$7:$K$320,13,0),0)))/1000</f>
        <v>0</v>
      </c>
      <c r="T323" s="9">
        <v>0</v>
      </c>
      <c r="U323" s="9">
        <f ca="1">ABS(IF(IFERROR(VLOOKUP(B323,[3]TDSheet!$A$1495:$K$1749,13,0),0)&gt;0,0,IFERROR(VLOOKUP(B323,[3]TDSheet!$A$1495:$K$1749,13,0),0)))/1000</f>
        <v>0</v>
      </c>
      <c r="V323" s="9">
        <f ca="1">ABS(IF(IFERROR(VLOOKUP(B323,[3]TDSheet!$A$1019:$K$1493,13,0),0)&gt;0,0,IFERROR(VLOOKUP(B323,[3]TDSheet!$A$1019:$K$1493,13,0),0)))/1000</f>
        <v>0</v>
      </c>
      <c r="W323" s="9">
        <f ca="1">ABS(IF(IFERROR(VLOOKUP(B323,[3]TDSheet!$A$597:$K$1017,13,0),0)&gt;0,0,IFERROR(VLOOKUP(B323,[3]TDSheet!$A$597:$K$1017,13,0),0)))/1000</f>
        <v>0</v>
      </c>
      <c r="X323" s="10">
        <v>90.72</v>
      </c>
      <c r="Y323" s="10">
        <v>0</v>
      </c>
      <c r="Z323" s="10">
        <v>0</v>
      </c>
      <c r="AA323" s="10">
        <v>25.2</v>
      </c>
      <c r="AB323" s="10">
        <v>8.31</v>
      </c>
      <c r="AC323" s="10">
        <v>13.19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f ca="1">IFERROR(VLOOKUP(B323,[4]TDSheet!$E$12:$AF$599,10,0)/1000,0)+IFERROR(VLOOKUP(B323,[5]TDSheet!$E$12:$N$404,10,0)/1000,0)</f>
        <v>118.41537</v>
      </c>
      <c r="AO323" s="10">
        <v>0</v>
      </c>
      <c r="AP323" s="9">
        <f ca="1">IFERROR(VLOOKUP(B323,[4]TDSheet!$E$12:$AF$599,27,0),0)/1000+IFERROR(VLOOKUP(B323,[5]TDSheet!$E$12:$S$404,15,0),0)</f>
        <v>3203.6621100000002</v>
      </c>
      <c r="AQ323" s="9">
        <f ca="1">ABS(IF(IFERROR(VLOOKUP(B323,[4]TDSheet!$E$12:$AF$599,28,0),0)&gt;0,0,IFERROR(VLOOKUP(B323,[4]TDSheet!$E$12:$AF$599,28,0),0)))/1000+ABS(IF(IFERROR(VLOOKUP(B323,[5]TDSheet!$E$12:$T$404,16,0),0)&gt;0,0,IFERROR(VLOOKUP(B323,[5]TDSheet!$E$12:$T$404,16,0),0)))/1000</f>
        <v>67.523610000000005</v>
      </c>
      <c r="AR323" s="10">
        <v>0</v>
      </c>
      <c r="AS323" s="9">
        <f ca="1">IFERROR(VLOOKUP(B323,[5]TDSheet!$E$12:$S$404,15,0),0)-IFERROR(VLOOKUP(B323,[5]TDSheet!$E$12:$S$404,11,0),0)</f>
        <v>0</v>
      </c>
      <c r="AT323" s="9">
        <f ca="1">IFERROR(VLOOKUP(B323,[4]TDSheet!$E$12:$AF$599,27,0),0)/1000-IFERROR(VLOOKUP(B323,[4]TDSheet!$E$12:$AF$599,11,0),0)/1000</f>
        <v>93.37281999999999</v>
      </c>
      <c r="AU323" s="1" t="str">
        <f ca="1">VLOOKUP(B323,'[6]Дома Народной'!$E$5:$E$586,1,0)</f>
        <v>Пискунова, 128-Б</v>
      </c>
    </row>
    <row r="324" spans="1:47" s="1" customFormat="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9">
        <f ca="1">IFERROR(VLOOKUP($B324,[3]TDSheet!$A$322:$K$595,8,0),0)/1000</f>
        <v>0</v>
      </c>
      <c r="M324" s="9">
        <f ca="1">IFERROR(VLOOKUP($B324,[3]TDSheet!$A$7:$K$320,8,0),0)/1000</f>
        <v>0.35567000000000004</v>
      </c>
      <c r="N324" s="9">
        <v>0</v>
      </c>
      <c r="O324" s="9">
        <f ca="1">IFERROR(VLOOKUP($B324,[3]TDSheet!$A$1495:$K$1749,8,0),0)/1000</f>
        <v>0</v>
      </c>
      <c r="P324" s="9">
        <f ca="1">IFERROR(VLOOKUP($B324,[3]TDSheet!$A$1019:$K$1493,8,0),0)/1000</f>
        <v>1.7268399999999999</v>
      </c>
      <c r="Q324" s="9">
        <f ca="1">IFERROR(VLOOKUP($B324,[3]TDSheet!$A$597:$K$1017,8,0),0)/1000</f>
        <v>0</v>
      </c>
      <c r="R324" s="9">
        <f ca="1">ABS(IF(IFERROR(VLOOKUP(B324,[3]TDSheet!$A$322:$K$595,13,0),0)&gt;0,0,IFERROR(VLOOKUP(B324,[3]TDSheet!$A$322:$K$595,13,0),0)))/1000</f>
        <v>0</v>
      </c>
      <c r="S324" s="9">
        <f ca="1">ABS(IF(IFERROR(VLOOKUP(B324,[3]TDSheet!$A$7:$K$320,13,0),0)&gt;0,0,IFERROR(VLOOKUP(B324,[3]TDSheet!$A$7:$K$320,13,0),0)))/1000</f>
        <v>0</v>
      </c>
      <c r="T324" s="9">
        <v>0</v>
      </c>
      <c r="U324" s="9">
        <f ca="1">ABS(IF(IFERROR(VLOOKUP(B324,[3]TDSheet!$A$1495:$K$1749,13,0),0)&gt;0,0,IFERROR(VLOOKUP(B324,[3]TDSheet!$A$1495:$K$1749,13,0),0)))/1000</f>
        <v>0</v>
      </c>
      <c r="V324" s="9">
        <f ca="1">ABS(IF(IFERROR(VLOOKUP(B324,[3]TDSheet!$A$1019:$K$1493,13,0),0)&gt;0,0,IFERROR(VLOOKUP(B324,[3]TDSheet!$A$1019:$K$1493,13,0),0)))/1000</f>
        <v>0</v>
      </c>
      <c r="W324" s="9">
        <f ca="1">ABS(IF(IFERROR(VLOOKUP(B324,[3]TDSheet!$A$597:$K$1017,13,0),0)&gt;0,0,IFERROR(VLOOKUP(B324,[3]TDSheet!$A$597:$K$1017,13,0),0)))/1000</f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0.56999999999999995</v>
      </c>
      <c r="AC324" s="10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0</v>
      </c>
      <c r="AN324" s="9">
        <f ca="1">IFERROR(VLOOKUP(B324,[4]TDSheet!$E$12:$AF$599,10,0)/1000,0)+IFERROR(VLOOKUP(B324,[5]TDSheet!$E$12:$N$404,10,0)/1000,0)</f>
        <v>24.63456</v>
      </c>
      <c r="AO324" s="10">
        <v>0</v>
      </c>
      <c r="AP324" s="9">
        <f ca="1">IFERROR(VLOOKUP(B324,[4]TDSheet!$E$12:$AF$599,27,0),0)/1000+IFERROR(VLOOKUP(B324,[5]TDSheet!$E$12:$S$404,15,0),0)</f>
        <v>74.828460000000007</v>
      </c>
      <c r="AQ324" s="9">
        <f ca="1">ABS(IF(IFERROR(VLOOKUP(B324,[4]TDSheet!$E$12:$AF$599,28,0),0)&gt;0,0,IFERROR(VLOOKUP(B324,[4]TDSheet!$E$12:$AF$599,28,0),0)))/1000+ABS(IF(IFERROR(VLOOKUP(B324,[5]TDSheet!$E$12:$T$404,16,0),0)&gt;0,0,IFERROR(VLOOKUP(B324,[5]TDSheet!$E$12:$T$404,16,0),0)))/1000</f>
        <v>79.678760000000011</v>
      </c>
      <c r="AR324" s="10">
        <v>0</v>
      </c>
      <c r="AS324" s="9">
        <f ca="1">IFERROR(VLOOKUP(B324,[5]TDSheet!$E$12:$S$404,15,0),0)-IFERROR(VLOOKUP(B324,[5]TDSheet!$E$12:$S$404,11,0),0)</f>
        <v>0</v>
      </c>
      <c r="AT324" s="9">
        <f ca="1">IFERROR(VLOOKUP(B324,[4]TDSheet!$E$12:$AF$599,27,0),0)/1000-IFERROR(VLOOKUP(B324,[4]TDSheet!$E$12:$AF$599,11,0),0)/1000</f>
        <v>72.857700000000008</v>
      </c>
      <c r="AU324" s="1" t="str">
        <f ca="1">VLOOKUP(B324,'[6]Дома Народной'!$E$5:$E$586,1,0)</f>
        <v>Пискунова, 129</v>
      </c>
    </row>
    <row r="325" spans="1:47" s="1" customFormat="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9">
        <f ca="1">IFERROR(VLOOKUP($B325,[3]TDSheet!$A$322:$K$595,8,0),0)/1000</f>
        <v>124.18258999999999</v>
      </c>
      <c r="M325" s="9">
        <f ca="1">IFERROR(VLOOKUP($B325,[3]TDSheet!$A$7:$K$320,8,0),0)/1000</f>
        <v>0</v>
      </c>
      <c r="N325" s="9">
        <v>0</v>
      </c>
      <c r="O325" s="9">
        <f ca="1">IFERROR(VLOOKUP($B325,[3]TDSheet!$A$1495:$K$1749,8,0),0)/1000</f>
        <v>4.3049099999999996</v>
      </c>
      <c r="P325" s="9">
        <f ca="1">IFERROR(VLOOKUP($B325,[3]TDSheet!$A$1019:$K$1493,8,0),0)/1000</f>
        <v>10.542299999999999</v>
      </c>
      <c r="Q325" s="9">
        <f ca="1">IFERROR(VLOOKUP($B325,[3]TDSheet!$A$597:$K$1017,8,0),0)/1000</f>
        <v>13.576499999999999</v>
      </c>
      <c r="R325" s="9">
        <f ca="1">ABS(IF(IFERROR(VLOOKUP(B325,[3]TDSheet!$A$322:$K$595,13,0),0)&gt;0,0,IFERROR(VLOOKUP(B325,[3]TDSheet!$A$322:$K$595,13,0),0)))/1000</f>
        <v>0</v>
      </c>
      <c r="S325" s="9">
        <f ca="1">ABS(IF(IFERROR(VLOOKUP(B325,[3]TDSheet!$A$7:$K$320,13,0),0)&gt;0,0,IFERROR(VLOOKUP(B325,[3]TDSheet!$A$7:$K$320,13,0),0)))/1000</f>
        <v>0</v>
      </c>
      <c r="T325" s="9">
        <v>0</v>
      </c>
      <c r="U325" s="9">
        <f ca="1">ABS(IF(IFERROR(VLOOKUP(B325,[3]TDSheet!$A$1495:$K$1749,13,0),0)&gt;0,0,IFERROR(VLOOKUP(B325,[3]TDSheet!$A$1495:$K$1749,13,0),0)))/1000</f>
        <v>0</v>
      </c>
      <c r="V325" s="9">
        <f ca="1">ABS(IF(IFERROR(VLOOKUP(B325,[3]TDSheet!$A$1019:$K$1493,13,0),0)&gt;0,0,IFERROR(VLOOKUP(B325,[3]TDSheet!$A$1019:$K$1493,13,0),0)))/1000</f>
        <v>0</v>
      </c>
      <c r="W325" s="9">
        <f ca="1">ABS(IF(IFERROR(VLOOKUP(B325,[3]TDSheet!$A$597:$K$1017,13,0),0)&gt;0,0,IFERROR(VLOOKUP(B325,[3]TDSheet!$A$597:$K$1017,13,0),0)))/1000</f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f ca="1">IFERROR(VLOOKUP(B325,[4]TDSheet!$E$12:$AF$599,10,0)/1000,0)+IFERROR(VLOOKUP(B325,[5]TDSheet!$E$12:$N$404,10,0)/1000,0)</f>
        <v>82.433549999999997</v>
      </c>
      <c r="AO325" s="10">
        <v>0</v>
      </c>
      <c r="AP325" s="9">
        <f ca="1">IFERROR(VLOOKUP(B325,[4]TDSheet!$E$12:$AF$599,27,0),0)/1000+IFERROR(VLOOKUP(B325,[5]TDSheet!$E$12:$S$404,15,0),0)</f>
        <v>7303.5318699999998</v>
      </c>
      <c r="AQ325" s="9">
        <f ca="1">ABS(IF(IFERROR(VLOOKUP(B325,[4]TDSheet!$E$12:$AF$599,28,0),0)&gt;0,0,IFERROR(VLOOKUP(B325,[4]TDSheet!$E$12:$AF$599,28,0),0)))/1000+ABS(IF(IFERROR(VLOOKUP(B325,[5]TDSheet!$E$12:$T$404,16,0),0)&gt;0,0,IFERROR(VLOOKUP(B325,[5]TDSheet!$E$12:$T$404,16,0),0)))/1000</f>
        <v>47.113399999999999</v>
      </c>
      <c r="AR325" s="10">
        <v>0</v>
      </c>
      <c r="AS325" s="9">
        <f ca="1">IFERROR(VLOOKUP(B325,[5]TDSheet!$E$12:$S$404,15,0),0)-IFERROR(VLOOKUP(B325,[5]TDSheet!$E$12:$S$404,11,0),0)</f>
        <v>5731.57</v>
      </c>
      <c r="AT325" s="9">
        <f ca="1">IFERROR(VLOOKUP(B325,[4]TDSheet!$E$12:$AF$599,27,0),0)/1000-IFERROR(VLOOKUP(B325,[4]TDSheet!$E$12:$AF$599,11,0),0)/1000</f>
        <v>74.339709999999997</v>
      </c>
      <c r="AU325" s="1" t="str">
        <f ca="1">VLOOKUP(B325,'[6]Дома Народной'!$E$5:$E$586,1,0)</f>
        <v>Пискунова, 130-а</v>
      </c>
    </row>
    <row r="326" spans="1:47" s="1" customFormat="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9">
        <f ca="1">IFERROR(VLOOKUP($B326,[3]TDSheet!$A$322:$K$595,8,0),0)/1000</f>
        <v>143.59017</v>
      </c>
      <c r="M326" s="9">
        <f ca="1">IFERROR(VLOOKUP($B326,[3]TDSheet!$A$7:$K$320,8,0),0)/1000</f>
        <v>0</v>
      </c>
      <c r="N326" s="9">
        <v>0</v>
      </c>
      <c r="O326" s="9">
        <f ca="1">IFERROR(VLOOKUP($B326,[3]TDSheet!$A$1495:$K$1749,8,0),0)/1000</f>
        <v>19.67999</v>
      </c>
      <c r="P326" s="9">
        <f ca="1">IFERROR(VLOOKUP($B326,[3]TDSheet!$A$1019:$K$1493,8,0),0)/1000</f>
        <v>11.514889999999999</v>
      </c>
      <c r="Q326" s="9">
        <f ca="1">IFERROR(VLOOKUP($B326,[3]TDSheet!$A$597:$K$1017,8,0),0)/1000</f>
        <v>11.912799999999999</v>
      </c>
      <c r="R326" s="9">
        <f ca="1">ABS(IF(IFERROR(VLOOKUP(B326,[3]TDSheet!$A$322:$K$595,13,0),0)&gt;0,0,IFERROR(VLOOKUP(B326,[3]TDSheet!$A$322:$K$595,13,0),0)))/1000</f>
        <v>0</v>
      </c>
      <c r="S326" s="9">
        <f ca="1">ABS(IF(IFERROR(VLOOKUP(B326,[3]TDSheet!$A$7:$K$320,13,0),0)&gt;0,0,IFERROR(VLOOKUP(B326,[3]TDSheet!$A$7:$K$320,13,0),0)))/1000</f>
        <v>0</v>
      </c>
      <c r="T326" s="9">
        <v>0</v>
      </c>
      <c r="U326" s="9">
        <f ca="1">ABS(IF(IFERROR(VLOOKUP(B326,[3]TDSheet!$A$1495:$K$1749,13,0),0)&gt;0,0,IFERROR(VLOOKUP(B326,[3]TDSheet!$A$1495:$K$1749,13,0),0)))/1000</f>
        <v>0</v>
      </c>
      <c r="V326" s="9">
        <f ca="1">ABS(IF(IFERROR(VLOOKUP(B326,[3]TDSheet!$A$1019:$K$1493,13,0),0)&gt;0,0,IFERROR(VLOOKUP(B326,[3]TDSheet!$A$1019:$K$1493,13,0),0)))/1000</f>
        <v>0</v>
      </c>
      <c r="W326" s="9">
        <f ca="1">ABS(IF(IFERROR(VLOOKUP(B326,[3]TDSheet!$A$597:$K$1017,13,0),0)&gt;0,0,IFERROR(VLOOKUP(B326,[3]TDSheet!$A$597:$K$1017,13,0),0)))/1000</f>
        <v>0</v>
      </c>
      <c r="X326" s="10">
        <v>95.42</v>
      </c>
      <c r="Y326" s="10">
        <v>0</v>
      </c>
      <c r="Z326" s="10">
        <v>0</v>
      </c>
      <c r="AA326" s="10">
        <v>0</v>
      </c>
      <c r="AB326" s="10">
        <v>7.3</v>
      </c>
      <c r="AC326" s="10">
        <v>8.43</v>
      </c>
      <c r="AD326" s="9">
        <v>0</v>
      </c>
      <c r="AE326" s="9">
        <v>0</v>
      </c>
      <c r="AF326" s="9">
        <v>0</v>
      </c>
      <c r="AG326" s="9">
        <v>0</v>
      </c>
      <c r="AH326" s="9">
        <v>0</v>
      </c>
      <c r="AI326" s="9">
        <v>0</v>
      </c>
      <c r="AJ326" s="9">
        <v>0</v>
      </c>
      <c r="AK326" s="9">
        <v>0</v>
      </c>
      <c r="AL326" s="9">
        <v>0</v>
      </c>
      <c r="AM326" s="9">
        <v>0</v>
      </c>
      <c r="AN326" s="9">
        <f ca="1">IFERROR(VLOOKUP(B326,[4]TDSheet!$E$12:$AF$599,10,0)/1000,0)+IFERROR(VLOOKUP(B326,[5]TDSheet!$E$12:$N$404,10,0)/1000,0)</f>
        <v>114.60538</v>
      </c>
      <c r="AO326" s="10">
        <v>0</v>
      </c>
      <c r="AP326" s="9">
        <f ca="1">IFERROR(VLOOKUP(B326,[4]TDSheet!$E$12:$AF$599,27,0),0)/1000+IFERROR(VLOOKUP(B326,[5]TDSheet!$E$12:$S$404,15,0),0)</f>
        <v>1998.9221700000001</v>
      </c>
      <c r="AQ326" s="9">
        <f ca="1">ABS(IF(IFERROR(VLOOKUP(B326,[4]TDSheet!$E$12:$AF$599,28,0),0)&gt;0,0,IFERROR(VLOOKUP(B326,[4]TDSheet!$E$12:$AF$599,28,0),0)))/1000+ABS(IF(IFERROR(VLOOKUP(B326,[5]TDSheet!$E$12:$T$404,16,0),0)&gt;0,0,IFERROR(VLOOKUP(B326,[5]TDSheet!$E$12:$T$404,16,0),0)))/1000</f>
        <v>27.10718</v>
      </c>
      <c r="AR326" s="10">
        <v>0</v>
      </c>
      <c r="AS326" s="9">
        <f ca="1">IFERROR(VLOOKUP(B326,[5]TDSheet!$E$12:$S$404,15,0),0)-IFERROR(VLOOKUP(B326,[5]TDSheet!$E$12:$S$404,11,0),0)</f>
        <v>0</v>
      </c>
      <c r="AT326" s="9">
        <f ca="1">IFERROR(VLOOKUP(B326,[4]TDSheet!$E$12:$AF$599,27,0),0)/1000-IFERROR(VLOOKUP(B326,[4]TDSheet!$E$12:$AF$599,11,0),0)/1000</f>
        <v>83.991419999999991</v>
      </c>
      <c r="AU326" s="1" t="str">
        <f ca="1">VLOOKUP(B326,'[6]Дома Народной'!$E$5:$E$586,1,0)</f>
        <v>Пискунова, 130-б</v>
      </c>
    </row>
    <row r="327" spans="1:47" s="1" customFormat="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9">
        <f ca="1">IFERROR(VLOOKUP($B327,[3]TDSheet!$A$322:$K$595,8,0),0)/1000</f>
        <v>0</v>
      </c>
      <c r="M327" s="9">
        <f ca="1">IFERROR(VLOOKUP($B327,[3]TDSheet!$A$7:$K$320,8,0),0)/1000</f>
        <v>0.18134</v>
      </c>
      <c r="N327" s="9">
        <v>0</v>
      </c>
      <c r="O327" s="9">
        <f ca="1">IFERROR(VLOOKUP($B327,[3]TDSheet!$A$1495:$K$1749,8,0),0)/1000</f>
        <v>0</v>
      </c>
      <c r="P327" s="9">
        <f ca="1">IFERROR(VLOOKUP($B327,[3]TDSheet!$A$1019:$K$1493,8,0),0)/1000</f>
        <v>1.7268399999999999</v>
      </c>
      <c r="Q327" s="9">
        <f ca="1">IFERROR(VLOOKUP($B327,[3]TDSheet!$A$597:$K$1017,8,0),0)/1000</f>
        <v>0</v>
      </c>
      <c r="R327" s="9">
        <f ca="1">ABS(IF(IFERROR(VLOOKUP(B327,[3]TDSheet!$A$322:$K$595,13,0),0)&gt;0,0,IFERROR(VLOOKUP(B327,[3]TDSheet!$A$322:$K$595,13,0),0)))/1000</f>
        <v>0</v>
      </c>
      <c r="S327" s="9">
        <f ca="1">ABS(IF(IFERROR(VLOOKUP(B327,[3]TDSheet!$A$7:$K$320,13,0),0)&gt;0,0,IFERROR(VLOOKUP(B327,[3]TDSheet!$A$7:$K$320,13,0),0)))/1000</f>
        <v>0</v>
      </c>
      <c r="T327" s="9">
        <v>0</v>
      </c>
      <c r="U327" s="9">
        <f ca="1">ABS(IF(IFERROR(VLOOKUP(B327,[3]TDSheet!$A$1495:$K$1749,13,0),0)&gt;0,0,IFERROR(VLOOKUP(B327,[3]TDSheet!$A$1495:$K$1749,13,0),0)))/1000</f>
        <v>0</v>
      </c>
      <c r="V327" s="9">
        <f ca="1">ABS(IF(IFERROR(VLOOKUP(B327,[3]TDSheet!$A$1019:$K$1493,13,0),0)&gt;0,0,IFERROR(VLOOKUP(B327,[3]TDSheet!$A$1019:$K$1493,13,0),0)))/1000</f>
        <v>0</v>
      </c>
      <c r="W327" s="9">
        <f ca="1">ABS(IF(IFERROR(VLOOKUP(B327,[3]TDSheet!$A$597:$K$1017,13,0),0)&gt;0,0,IFERROR(VLOOKUP(B327,[3]TDSheet!$A$597:$K$1017,13,0),0)))/1000</f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0.22</v>
      </c>
      <c r="AC327" s="10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f ca="1">IFERROR(VLOOKUP(B327,[4]TDSheet!$E$12:$AF$599,10,0)/1000,0)+IFERROR(VLOOKUP(B327,[5]TDSheet!$E$12:$N$404,10,0)/1000,0)</f>
        <v>8.3060799999999997</v>
      </c>
      <c r="AO327" s="10">
        <v>0</v>
      </c>
      <c r="AP327" s="9">
        <f ca="1">IFERROR(VLOOKUP(B327,[4]TDSheet!$E$12:$AF$599,27,0),0)/1000+IFERROR(VLOOKUP(B327,[5]TDSheet!$E$12:$S$404,15,0),0)</f>
        <v>53.303480000000008</v>
      </c>
      <c r="AQ327" s="9">
        <f ca="1">ABS(IF(IFERROR(VLOOKUP(B327,[4]TDSheet!$E$12:$AF$599,28,0),0)&gt;0,0,IFERROR(VLOOKUP(B327,[4]TDSheet!$E$12:$AF$599,28,0),0)))/1000+ABS(IF(IFERROR(VLOOKUP(B327,[5]TDSheet!$E$12:$T$404,16,0),0)&gt;0,0,IFERROR(VLOOKUP(B327,[5]TDSheet!$E$12:$T$404,16,0),0)))/1000</f>
        <v>72.990920000000003</v>
      </c>
      <c r="AR327" s="10">
        <v>0</v>
      </c>
      <c r="AS327" s="9">
        <f ca="1">IFERROR(VLOOKUP(B327,[5]TDSheet!$E$12:$S$404,15,0),0)-IFERROR(VLOOKUP(B327,[5]TDSheet!$E$12:$S$404,11,0),0)</f>
        <v>0</v>
      </c>
      <c r="AT327" s="9">
        <f ca="1">IFERROR(VLOOKUP(B327,[4]TDSheet!$E$12:$AF$599,27,0),0)/1000-IFERROR(VLOOKUP(B327,[4]TDSheet!$E$12:$AF$599,11,0),0)/1000</f>
        <v>42.099550000000001</v>
      </c>
      <c r="AU327" s="1" t="str">
        <f ca="1">VLOOKUP(B327,'[6]Дома Народной'!$E$5:$E$586,1,0)</f>
        <v>Пискунова, 131</v>
      </c>
    </row>
    <row r="328" spans="1:47" s="1" customFormat="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9">
        <f ca="1">IFERROR(VLOOKUP($B328,[3]TDSheet!$A$322:$K$595,8,0),0)/1000</f>
        <v>0</v>
      </c>
      <c r="M328" s="9">
        <f ca="1">IFERROR(VLOOKUP($B328,[3]TDSheet!$A$7:$K$320,8,0),0)/1000</f>
        <v>0.35594999999999999</v>
      </c>
      <c r="N328" s="9">
        <v>0</v>
      </c>
      <c r="O328" s="9">
        <f ca="1">IFERROR(VLOOKUP($B328,[3]TDSheet!$A$1495:$K$1749,8,0),0)/1000</f>
        <v>0</v>
      </c>
      <c r="P328" s="9">
        <f ca="1">IFERROR(VLOOKUP($B328,[3]TDSheet!$A$1019:$K$1493,8,0),0)/1000</f>
        <v>1.2626900000000001</v>
      </c>
      <c r="Q328" s="9">
        <f ca="1">IFERROR(VLOOKUP($B328,[3]TDSheet!$A$597:$K$1017,8,0),0)/1000</f>
        <v>0.38585000000000003</v>
      </c>
      <c r="R328" s="9">
        <f ca="1">ABS(IF(IFERROR(VLOOKUP(B328,[3]TDSheet!$A$322:$K$595,13,0),0)&gt;0,0,IFERROR(VLOOKUP(B328,[3]TDSheet!$A$322:$K$595,13,0),0)))/1000</f>
        <v>0</v>
      </c>
      <c r="S328" s="9">
        <f ca="1">ABS(IF(IFERROR(VLOOKUP(B328,[3]TDSheet!$A$7:$K$320,13,0),0)&gt;0,0,IFERROR(VLOOKUP(B328,[3]TDSheet!$A$7:$K$320,13,0),0)))/1000</f>
        <v>0</v>
      </c>
      <c r="T328" s="9">
        <v>0</v>
      </c>
      <c r="U328" s="9">
        <f ca="1">ABS(IF(IFERROR(VLOOKUP(B328,[3]TDSheet!$A$1495:$K$1749,13,0),0)&gt;0,0,IFERROR(VLOOKUP(B328,[3]TDSheet!$A$1495:$K$1749,13,0),0)))/1000</f>
        <v>0</v>
      </c>
      <c r="V328" s="9">
        <f ca="1">ABS(IF(IFERROR(VLOOKUP(B328,[3]TDSheet!$A$1019:$K$1493,13,0),0)&gt;0,0,IFERROR(VLOOKUP(B328,[3]TDSheet!$A$1019:$K$1493,13,0),0)))/1000</f>
        <v>0</v>
      </c>
      <c r="W328" s="9">
        <f ca="1">ABS(IF(IFERROR(VLOOKUP(B328,[3]TDSheet!$A$597:$K$1017,13,0),0)&gt;0,0,IFERROR(VLOOKUP(B328,[3]TDSheet!$A$597:$K$1017,13,0),0)))/1000</f>
        <v>0</v>
      </c>
      <c r="X328" s="10">
        <v>22.4</v>
      </c>
      <c r="Y328" s="10">
        <v>0</v>
      </c>
      <c r="Z328" s="10">
        <v>0</v>
      </c>
      <c r="AA328" s="10">
        <v>6.66</v>
      </c>
      <c r="AB328" s="10">
        <v>1.78</v>
      </c>
      <c r="AC328" s="10">
        <v>0</v>
      </c>
      <c r="AD328" s="9">
        <v>0</v>
      </c>
      <c r="AE328" s="9">
        <v>0</v>
      </c>
      <c r="AF328" s="9">
        <v>0</v>
      </c>
      <c r="AG328" s="9">
        <v>0</v>
      </c>
      <c r="AH328" s="9">
        <v>0</v>
      </c>
      <c r="AI328" s="9">
        <v>0</v>
      </c>
      <c r="AJ328" s="9">
        <v>0</v>
      </c>
      <c r="AK328" s="9">
        <v>0</v>
      </c>
      <c r="AL328" s="9">
        <v>0</v>
      </c>
      <c r="AM328" s="9">
        <v>0</v>
      </c>
      <c r="AN328" s="9">
        <f ca="1">IFERROR(VLOOKUP(B328,[4]TDSheet!$E$12:$AF$599,10,0)/1000,0)+IFERROR(VLOOKUP(B328,[5]TDSheet!$E$12:$N$404,10,0)/1000,0)</f>
        <v>40.15314</v>
      </c>
      <c r="AO328" s="10">
        <v>0</v>
      </c>
      <c r="AP328" s="9">
        <f ca="1">IFERROR(VLOOKUP(B328,[4]TDSheet!$E$12:$AF$599,27,0),0)/1000+IFERROR(VLOOKUP(B328,[5]TDSheet!$E$12:$S$404,15,0),0)</f>
        <v>32.617330000000003</v>
      </c>
      <c r="AQ328" s="9">
        <f ca="1">ABS(IF(IFERROR(VLOOKUP(B328,[4]TDSheet!$E$12:$AF$599,28,0),0)&gt;0,0,IFERROR(VLOOKUP(B328,[4]TDSheet!$E$12:$AF$599,28,0),0)))/1000+ABS(IF(IFERROR(VLOOKUP(B328,[5]TDSheet!$E$12:$T$404,16,0),0)&gt;0,0,IFERROR(VLOOKUP(B328,[5]TDSheet!$E$12:$T$404,16,0),0)))/1000</f>
        <v>0</v>
      </c>
      <c r="AR328" s="10">
        <v>0</v>
      </c>
      <c r="AS328" s="9">
        <f ca="1">IFERROR(VLOOKUP(B328,[5]TDSheet!$E$12:$S$404,15,0),0)-IFERROR(VLOOKUP(B328,[5]TDSheet!$E$12:$S$404,11,0),0)</f>
        <v>0</v>
      </c>
      <c r="AT328" s="9">
        <f ca="1">IFERROR(VLOOKUP(B328,[4]TDSheet!$E$12:$AF$599,27,0),0)/1000-IFERROR(VLOOKUP(B328,[4]TDSheet!$E$12:$AF$599,11,0),0)/1000</f>
        <v>29.405070000000002</v>
      </c>
      <c r="AU328" s="1" t="str">
        <f ca="1">VLOOKUP(B328,'[6]Дома Народной'!$E$5:$E$586,1,0)</f>
        <v>Пискунова, 132</v>
      </c>
    </row>
    <row r="329" spans="1:47" s="1" customFormat="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9">
        <f ca="1">IFERROR(VLOOKUP($B329,[3]TDSheet!$A$322:$K$595,8,0),0)/1000</f>
        <v>0</v>
      </c>
      <c r="M329" s="9">
        <f ca="1">IFERROR(VLOOKUP($B329,[3]TDSheet!$A$7:$K$320,8,0),0)/1000</f>
        <v>0.18134</v>
      </c>
      <c r="N329" s="9">
        <v>0</v>
      </c>
      <c r="O329" s="9">
        <f ca="1">IFERROR(VLOOKUP($B329,[3]TDSheet!$A$1495:$K$1749,8,0),0)/1000</f>
        <v>0</v>
      </c>
      <c r="P329" s="9">
        <f ca="1">IFERROR(VLOOKUP($B329,[3]TDSheet!$A$1019:$K$1493,8,0),0)/1000</f>
        <v>0.85975999999999997</v>
      </c>
      <c r="Q329" s="9">
        <f ca="1">IFERROR(VLOOKUP($B329,[3]TDSheet!$A$597:$K$1017,8,0),0)/1000</f>
        <v>0</v>
      </c>
      <c r="R329" s="9">
        <f ca="1">ABS(IF(IFERROR(VLOOKUP(B329,[3]TDSheet!$A$322:$K$595,13,0),0)&gt;0,0,IFERROR(VLOOKUP(B329,[3]TDSheet!$A$322:$K$595,13,0),0)))/1000</f>
        <v>0</v>
      </c>
      <c r="S329" s="9">
        <f ca="1">ABS(IF(IFERROR(VLOOKUP(B329,[3]TDSheet!$A$7:$K$320,13,0),0)&gt;0,0,IFERROR(VLOOKUP(B329,[3]TDSheet!$A$7:$K$320,13,0),0)))/1000</f>
        <v>0</v>
      </c>
      <c r="T329" s="9">
        <v>0</v>
      </c>
      <c r="U329" s="9">
        <f ca="1">ABS(IF(IFERROR(VLOOKUP(B329,[3]TDSheet!$A$1495:$K$1749,13,0),0)&gt;0,0,IFERROR(VLOOKUP(B329,[3]TDSheet!$A$1495:$K$1749,13,0),0)))/1000</f>
        <v>0</v>
      </c>
      <c r="V329" s="9">
        <f ca="1">ABS(IF(IFERROR(VLOOKUP(B329,[3]TDSheet!$A$1019:$K$1493,13,0),0)&gt;0,0,IFERROR(VLOOKUP(B329,[3]TDSheet!$A$1019:$K$1493,13,0),0)))/1000</f>
        <v>0</v>
      </c>
      <c r="W329" s="9">
        <f ca="1">ABS(IF(IFERROR(VLOOKUP(B329,[3]TDSheet!$A$597:$K$1017,13,0),0)&gt;0,0,IFERROR(VLOOKUP(B329,[3]TDSheet!$A$597:$K$1017,13,0),0)))/1000</f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7.0000000000000007E-2</v>
      </c>
      <c r="AC329" s="10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9">
        <v>0</v>
      </c>
      <c r="AN329" s="9">
        <f ca="1">IFERROR(VLOOKUP(B329,[4]TDSheet!$E$12:$AF$599,10,0)/1000,0)+IFERROR(VLOOKUP(B329,[5]TDSheet!$E$12:$N$404,10,0)/1000,0)</f>
        <v>26.873609999999999</v>
      </c>
      <c r="AO329" s="10">
        <v>0</v>
      </c>
      <c r="AP329" s="9">
        <f ca="1">IFERROR(VLOOKUP(B329,[4]TDSheet!$E$12:$AF$599,27,0),0)/1000+IFERROR(VLOOKUP(B329,[5]TDSheet!$E$12:$S$404,15,0),0)</f>
        <v>32.218409999999999</v>
      </c>
      <c r="AQ329" s="9">
        <f ca="1">ABS(IF(IFERROR(VLOOKUP(B329,[4]TDSheet!$E$12:$AF$599,28,0),0)&gt;0,0,IFERROR(VLOOKUP(B329,[4]TDSheet!$E$12:$AF$599,28,0),0)))/1000+ABS(IF(IFERROR(VLOOKUP(B329,[5]TDSheet!$E$12:$T$404,16,0),0)&gt;0,0,IFERROR(VLOOKUP(B329,[5]TDSheet!$E$12:$T$404,16,0),0)))/1000</f>
        <v>0</v>
      </c>
      <c r="AR329" s="10">
        <v>0</v>
      </c>
      <c r="AS329" s="9">
        <f ca="1">IFERROR(VLOOKUP(B329,[5]TDSheet!$E$12:$S$404,15,0),0)-IFERROR(VLOOKUP(B329,[5]TDSheet!$E$12:$S$404,11,0),0)</f>
        <v>0</v>
      </c>
      <c r="AT329" s="9">
        <f ca="1">IFERROR(VLOOKUP(B329,[4]TDSheet!$E$12:$AF$599,27,0),0)/1000-IFERROR(VLOOKUP(B329,[4]TDSheet!$E$12:$AF$599,11,0),0)/1000</f>
        <v>30.068519999999999</v>
      </c>
      <c r="AU329" s="1" t="str">
        <f ca="1">VLOOKUP(B329,'[6]Дома Народной'!$E$5:$E$586,1,0)</f>
        <v>Пискунова, 132-а</v>
      </c>
    </row>
    <row r="330" spans="1:47" s="1" customFormat="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9">
        <f ca="1">IFERROR(VLOOKUP($B330,[3]TDSheet!$A$322:$K$595,8,0),0)/1000</f>
        <v>0</v>
      </c>
      <c r="M330" s="9">
        <f ca="1">IFERROR(VLOOKUP($B330,[3]TDSheet!$A$7:$K$320,8,0),0)/1000</f>
        <v>0.35594999999999999</v>
      </c>
      <c r="N330" s="9">
        <v>0</v>
      </c>
      <c r="O330" s="9">
        <f ca="1">IFERROR(VLOOKUP($B330,[3]TDSheet!$A$1495:$K$1749,8,0),0)/1000</f>
        <v>0</v>
      </c>
      <c r="P330" s="9">
        <f ca="1">IFERROR(VLOOKUP($B330,[3]TDSheet!$A$1019:$K$1493,8,0),0)/1000</f>
        <v>1.0607599999999999</v>
      </c>
      <c r="Q330" s="9">
        <f ca="1">IFERROR(VLOOKUP($B330,[3]TDSheet!$A$597:$K$1017,8,0),0)/1000</f>
        <v>0</v>
      </c>
      <c r="R330" s="9">
        <f ca="1">ABS(IF(IFERROR(VLOOKUP(B330,[3]TDSheet!$A$322:$K$595,13,0),0)&gt;0,0,IFERROR(VLOOKUP(B330,[3]TDSheet!$A$322:$K$595,13,0),0)))/1000</f>
        <v>0</v>
      </c>
      <c r="S330" s="9">
        <f ca="1">ABS(IF(IFERROR(VLOOKUP(B330,[3]TDSheet!$A$7:$K$320,13,0),0)&gt;0,0,IFERROR(VLOOKUP(B330,[3]TDSheet!$A$7:$K$320,13,0),0)))/1000</f>
        <v>0</v>
      </c>
      <c r="T330" s="9">
        <v>0</v>
      </c>
      <c r="U330" s="9">
        <f ca="1">ABS(IF(IFERROR(VLOOKUP(B330,[3]TDSheet!$A$1495:$K$1749,13,0),0)&gt;0,0,IFERROR(VLOOKUP(B330,[3]TDSheet!$A$1495:$K$1749,13,0),0)))/1000</f>
        <v>0</v>
      </c>
      <c r="V330" s="9">
        <f ca="1">ABS(IF(IFERROR(VLOOKUP(B330,[3]TDSheet!$A$1019:$K$1493,13,0),0)&gt;0,0,IFERROR(VLOOKUP(B330,[3]TDSheet!$A$1019:$K$1493,13,0),0)))/1000</f>
        <v>0</v>
      </c>
      <c r="W330" s="9">
        <f ca="1">ABS(IF(IFERROR(VLOOKUP(B330,[3]TDSheet!$A$597:$K$1017,13,0),0)&gt;0,0,IFERROR(VLOOKUP(B330,[3]TDSheet!$A$597:$K$1017,13,0),0)))/1000</f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0.43</v>
      </c>
      <c r="AC330" s="10">
        <v>0</v>
      </c>
      <c r="AD330" s="9">
        <v>0</v>
      </c>
      <c r="AE330" s="9">
        <v>0</v>
      </c>
      <c r="AF330" s="9">
        <v>0</v>
      </c>
      <c r="AG330" s="9">
        <v>0</v>
      </c>
      <c r="AH330" s="9">
        <v>0</v>
      </c>
      <c r="AI330" s="9">
        <v>0</v>
      </c>
      <c r="AJ330" s="9">
        <v>0</v>
      </c>
      <c r="AK330" s="9">
        <v>0</v>
      </c>
      <c r="AL330" s="9">
        <v>0</v>
      </c>
      <c r="AM330" s="9">
        <v>0</v>
      </c>
      <c r="AN330" s="9">
        <f ca="1">IFERROR(VLOOKUP(B330,[4]TDSheet!$E$12:$AF$599,10,0)/1000,0)+IFERROR(VLOOKUP(B330,[5]TDSheet!$E$12:$N$404,10,0)/1000,0)</f>
        <v>25.3292</v>
      </c>
      <c r="AO330" s="10">
        <v>0</v>
      </c>
      <c r="AP330" s="9">
        <f ca="1">IFERROR(VLOOKUP(B330,[4]TDSheet!$E$12:$AF$599,27,0),0)/1000+IFERROR(VLOOKUP(B330,[5]TDSheet!$E$12:$S$404,15,0),0)</f>
        <v>4818.4272600000004</v>
      </c>
      <c r="AQ330" s="9">
        <f ca="1">ABS(IF(IFERROR(VLOOKUP(B330,[4]TDSheet!$E$12:$AF$599,28,0),0)&gt;0,0,IFERROR(VLOOKUP(B330,[4]TDSheet!$E$12:$AF$599,28,0),0)))/1000+ABS(IF(IFERROR(VLOOKUP(B330,[5]TDSheet!$E$12:$T$404,16,0),0)&gt;0,0,IFERROR(VLOOKUP(B330,[5]TDSheet!$E$12:$T$404,16,0),0)))/1000</f>
        <v>9.8501100000000008</v>
      </c>
      <c r="AR330" s="10">
        <v>0</v>
      </c>
      <c r="AS330" s="9">
        <f ca="1">IFERROR(VLOOKUP(B330,[5]TDSheet!$E$12:$S$404,15,0),0)-IFERROR(VLOOKUP(B330,[5]TDSheet!$E$12:$S$404,11,0),0)</f>
        <v>4141</v>
      </c>
      <c r="AT330" s="9">
        <f ca="1">IFERROR(VLOOKUP(B330,[4]TDSheet!$E$12:$AF$599,27,0),0)/1000-IFERROR(VLOOKUP(B330,[4]TDSheet!$E$12:$AF$599,11,0),0)/1000</f>
        <v>18.83813</v>
      </c>
      <c r="AU330" s="1" t="str">
        <f ca="1">VLOOKUP(B330,'[6]Дома Народной'!$E$5:$E$586,1,0)</f>
        <v>Пискунова, 132-в</v>
      </c>
    </row>
    <row r="331" spans="1:47" s="1" customFormat="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9">
        <f ca="1">IFERROR(VLOOKUP($B331,[3]TDSheet!$A$322:$K$595,8,0),0)/1000</f>
        <v>0</v>
      </c>
      <c r="M331" s="9">
        <f ca="1">IFERROR(VLOOKUP($B331,[3]TDSheet!$A$7:$K$320,8,0),0)/1000</f>
        <v>0.35567000000000004</v>
      </c>
      <c r="N331" s="9">
        <v>0</v>
      </c>
      <c r="O331" s="9">
        <f ca="1">IFERROR(VLOOKUP($B331,[3]TDSheet!$A$1495:$K$1749,8,0),0)/1000</f>
        <v>0</v>
      </c>
      <c r="P331" s="9">
        <f ca="1">IFERROR(VLOOKUP($B331,[3]TDSheet!$A$1019:$K$1493,8,0),0)/1000</f>
        <v>1.2541900000000001</v>
      </c>
      <c r="Q331" s="9">
        <f ca="1">IFERROR(VLOOKUP($B331,[3]TDSheet!$A$597:$K$1017,8,0),0)/1000</f>
        <v>0</v>
      </c>
      <c r="R331" s="9">
        <f ca="1">ABS(IF(IFERROR(VLOOKUP(B331,[3]TDSheet!$A$322:$K$595,13,0),0)&gt;0,0,IFERROR(VLOOKUP(B331,[3]TDSheet!$A$322:$K$595,13,0),0)))/1000</f>
        <v>0</v>
      </c>
      <c r="S331" s="9">
        <f ca="1">ABS(IF(IFERROR(VLOOKUP(B331,[3]TDSheet!$A$7:$K$320,13,0),0)&gt;0,0,IFERROR(VLOOKUP(B331,[3]TDSheet!$A$7:$K$320,13,0),0)))/1000</f>
        <v>0</v>
      </c>
      <c r="T331" s="9">
        <v>0</v>
      </c>
      <c r="U331" s="9">
        <f ca="1">ABS(IF(IFERROR(VLOOKUP(B331,[3]TDSheet!$A$1495:$K$1749,13,0),0)&gt;0,0,IFERROR(VLOOKUP(B331,[3]TDSheet!$A$1495:$K$1749,13,0),0)))/1000</f>
        <v>0</v>
      </c>
      <c r="V331" s="9">
        <f ca="1">ABS(IF(IFERROR(VLOOKUP(B331,[3]TDSheet!$A$1019:$K$1493,13,0),0)&gt;0,0,IFERROR(VLOOKUP(B331,[3]TDSheet!$A$1019:$K$1493,13,0),0)))/1000</f>
        <v>0</v>
      </c>
      <c r="W331" s="9">
        <f ca="1">ABS(IF(IFERROR(VLOOKUP(B331,[3]TDSheet!$A$597:$K$1017,13,0),0)&gt;0,0,IFERROR(VLOOKUP(B331,[3]TDSheet!$A$597:$K$1017,13,0),0)))/1000</f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0.73</v>
      </c>
      <c r="AC331" s="10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9">
        <v>0</v>
      </c>
      <c r="AN331" s="9">
        <f ca="1">IFERROR(VLOOKUP(B331,[4]TDSheet!$E$12:$AF$599,10,0)/1000,0)+IFERROR(VLOOKUP(B331,[5]TDSheet!$E$12:$N$404,10,0)/1000,0)</f>
        <v>31.863610000000001</v>
      </c>
      <c r="AO331" s="10">
        <v>0</v>
      </c>
      <c r="AP331" s="9">
        <f ca="1">IFERROR(VLOOKUP(B331,[4]TDSheet!$E$12:$AF$599,27,0),0)/1000+IFERROR(VLOOKUP(B331,[5]TDSheet!$E$12:$S$404,15,0),0)</f>
        <v>850.62281000000007</v>
      </c>
      <c r="AQ331" s="9">
        <f ca="1">ABS(IF(IFERROR(VLOOKUP(B331,[4]TDSheet!$E$12:$AF$599,28,0),0)&gt;0,0,IFERROR(VLOOKUP(B331,[4]TDSheet!$E$12:$AF$599,28,0),0)))/1000+ABS(IF(IFERROR(VLOOKUP(B331,[5]TDSheet!$E$12:$T$404,16,0),0)&gt;0,0,IFERROR(VLOOKUP(B331,[5]TDSheet!$E$12:$T$404,16,0),0)))/1000</f>
        <v>24.93516</v>
      </c>
      <c r="AR331" s="10">
        <v>0</v>
      </c>
      <c r="AS331" s="9">
        <f ca="1">IFERROR(VLOOKUP(B331,[5]TDSheet!$E$12:$S$404,15,0),0)-IFERROR(VLOOKUP(B331,[5]TDSheet!$E$12:$S$404,11,0),0)</f>
        <v>0</v>
      </c>
      <c r="AT331" s="9">
        <f ca="1">IFERROR(VLOOKUP(B331,[4]TDSheet!$E$12:$AF$599,27,0),0)/1000-IFERROR(VLOOKUP(B331,[4]TDSheet!$E$12:$AF$599,11,0),0)/1000</f>
        <v>23.059550000000002</v>
      </c>
      <c r="AU331" s="1" t="str">
        <f ca="1">VLOOKUP(B331,'[6]Дома Народной'!$E$5:$E$586,1,0)</f>
        <v>Пискунова, 133</v>
      </c>
    </row>
    <row r="332" spans="1:47" s="1" customFormat="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9">
        <f ca="1">IFERROR(VLOOKUP($B332,[3]TDSheet!$A$322:$K$595,8,0),0)/1000</f>
        <v>0</v>
      </c>
      <c r="M332" s="9">
        <f ca="1">IFERROR(VLOOKUP($B332,[3]TDSheet!$A$7:$K$320,8,0),0)/1000</f>
        <v>0.35594999999999999</v>
      </c>
      <c r="N332" s="9">
        <v>0</v>
      </c>
      <c r="O332" s="9">
        <f ca="1">IFERROR(VLOOKUP($B332,[3]TDSheet!$A$1495:$K$1749,8,0),0)/1000</f>
        <v>0</v>
      </c>
      <c r="P332" s="9">
        <f ca="1">IFERROR(VLOOKUP($B332,[3]TDSheet!$A$1019:$K$1493,8,0),0)/1000</f>
        <v>0.76676999999999995</v>
      </c>
      <c r="Q332" s="9">
        <f ca="1">IFERROR(VLOOKUP($B332,[3]TDSheet!$A$597:$K$1017,8,0),0)/1000</f>
        <v>0</v>
      </c>
      <c r="R332" s="9">
        <f ca="1">ABS(IF(IFERROR(VLOOKUP(B332,[3]TDSheet!$A$322:$K$595,13,0),0)&gt;0,0,IFERROR(VLOOKUP(B332,[3]TDSheet!$A$322:$K$595,13,0),0)))/1000</f>
        <v>0</v>
      </c>
      <c r="S332" s="9">
        <f ca="1">ABS(IF(IFERROR(VLOOKUP(B332,[3]TDSheet!$A$7:$K$320,13,0),0)&gt;0,0,IFERROR(VLOOKUP(B332,[3]TDSheet!$A$7:$K$320,13,0),0)))/1000</f>
        <v>0</v>
      </c>
      <c r="T332" s="9">
        <v>0</v>
      </c>
      <c r="U332" s="9">
        <f ca="1">ABS(IF(IFERROR(VLOOKUP(B332,[3]TDSheet!$A$1495:$K$1749,13,0),0)&gt;0,0,IFERROR(VLOOKUP(B332,[3]TDSheet!$A$1495:$K$1749,13,0),0)))/1000</f>
        <v>0</v>
      </c>
      <c r="V332" s="9">
        <f ca="1">ABS(IF(IFERROR(VLOOKUP(B332,[3]TDSheet!$A$1019:$K$1493,13,0),0)&gt;0,0,IFERROR(VLOOKUP(B332,[3]TDSheet!$A$1019:$K$1493,13,0),0)))/1000</f>
        <v>0</v>
      </c>
      <c r="W332" s="9">
        <f ca="1">ABS(IF(IFERROR(VLOOKUP(B332,[3]TDSheet!$A$597:$K$1017,13,0),0)&gt;0,0,IFERROR(VLOOKUP(B332,[3]TDSheet!$A$597:$K$1017,13,0),0)))/1000</f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0.2</v>
      </c>
      <c r="AC332" s="10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0</v>
      </c>
      <c r="AM332" s="9">
        <v>0</v>
      </c>
      <c r="AN332" s="9">
        <f ca="1">IFERROR(VLOOKUP(B332,[4]TDSheet!$E$12:$AF$599,10,0)/1000,0)+IFERROR(VLOOKUP(B332,[5]TDSheet!$E$12:$N$404,10,0)/1000,0)</f>
        <v>21.839820000000003</v>
      </c>
      <c r="AO332" s="10">
        <v>0</v>
      </c>
      <c r="AP332" s="9">
        <f ca="1">IFERROR(VLOOKUP(B332,[4]TDSheet!$E$12:$AF$599,27,0),0)/1000+IFERROR(VLOOKUP(B332,[5]TDSheet!$E$12:$S$404,15,0),0)</f>
        <v>584.06286</v>
      </c>
      <c r="AQ332" s="9">
        <f ca="1">ABS(IF(IFERROR(VLOOKUP(B332,[4]TDSheet!$E$12:$AF$599,28,0),0)&gt;0,0,IFERROR(VLOOKUP(B332,[4]TDSheet!$E$12:$AF$599,28,0),0)))/1000+ABS(IF(IFERROR(VLOOKUP(B332,[5]TDSheet!$E$12:$T$404,16,0),0)&gt;0,0,IFERROR(VLOOKUP(B332,[5]TDSheet!$E$12:$T$404,16,0),0)))/1000</f>
        <v>4.8087600000000004</v>
      </c>
      <c r="AR332" s="10">
        <v>0</v>
      </c>
      <c r="AS332" s="9">
        <f ca="1">IFERROR(VLOOKUP(B332,[5]TDSheet!$E$12:$S$404,15,0),0)-IFERROR(VLOOKUP(B332,[5]TDSheet!$E$12:$S$404,11,0),0)</f>
        <v>0</v>
      </c>
      <c r="AT332" s="9">
        <f ca="1">IFERROR(VLOOKUP(B332,[4]TDSheet!$E$12:$AF$599,27,0),0)/1000-IFERROR(VLOOKUP(B332,[4]TDSheet!$E$12:$AF$599,11,0),0)/1000</f>
        <v>16.731830000000002</v>
      </c>
      <c r="AU332" s="1" t="str">
        <f ca="1">VLOOKUP(B332,'[6]Дома Народной'!$E$5:$E$586,1,0)</f>
        <v>Пискунова, 134</v>
      </c>
    </row>
    <row r="333" spans="1:47" s="1" customFormat="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9">
        <f ca="1">IFERROR(VLOOKUP($B333,[3]TDSheet!$A$322:$K$595,8,0),0)/1000</f>
        <v>0</v>
      </c>
      <c r="M333" s="9">
        <f ca="1">IFERROR(VLOOKUP($B333,[3]TDSheet!$A$7:$K$320,8,0),0)/1000</f>
        <v>0.35594999999999999</v>
      </c>
      <c r="N333" s="9">
        <v>0</v>
      </c>
      <c r="O333" s="9">
        <f ca="1">IFERROR(VLOOKUP($B333,[3]TDSheet!$A$1495:$K$1749,8,0),0)/1000</f>
        <v>0</v>
      </c>
      <c r="P333" s="9">
        <f ca="1">IFERROR(VLOOKUP($B333,[3]TDSheet!$A$1019:$K$1493,8,0),0)/1000</f>
        <v>1.2541900000000001</v>
      </c>
      <c r="Q333" s="9">
        <f ca="1">IFERROR(VLOOKUP($B333,[3]TDSheet!$A$597:$K$1017,8,0),0)/1000</f>
        <v>0</v>
      </c>
      <c r="R333" s="9">
        <f ca="1">ABS(IF(IFERROR(VLOOKUP(B333,[3]TDSheet!$A$322:$K$595,13,0),0)&gt;0,0,IFERROR(VLOOKUP(B333,[3]TDSheet!$A$322:$K$595,13,0),0)))/1000</f>
        <v>0</v>
      </c>
      <c r="S333" s="9">
        <f ca="1">ABS(IF(IFERROR(VLOOKUP(B333,[3]TDSheet!$A$7:$K$320,13,0),0)&gt;0,0,IFERROR(VLOOKUP(B333,[3]TDSheet!$A$7:$K$320,13,0),0)))/1000</f>
        <v>0</v>
      </c>
      <c r="T333" s="9">
        <v>0</v>
      </c>
      <c r="U333" s="9">
        <f ca="1">ABS(IF(IFERROR(VLOOKUP(B333,[3]TDSheet!$A$1495:$K$1749,13,0),0)&gt;0,0,IFERROR(VLOOKUP(B333,[3]TDSheet!$A$1495:$K$1749,13,0),0)))/1000</f>
        <v>0</v>
      </c>
      <c r="V333" s="9">
        <f ca="1">ABS(IF(IFERROR(VLOOKUP(B333,[3]TDSheet!$A$1019:$K$1493,13,0),0)&gt;0,0,IFERROR(VLOOKUP(B333,[3]TDSheet!$A$1019:$K$1493,13,0),0)))/1000</f>
        <v>0</v>
      </c>
      <c r="W333" s="9">
        <f ca="1">ABS(IF(IFERROR(VLOOKUP(B333,[3]TDSheet!$A$597:$K$1017,13,0),0)&gt;0,0,IFERROR(VLOOKUP(B333,[3]TDSheet!$A$597:$K$1017,13,0),0)))/1000</f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0.36</v>
      </c>
      <c r="AC333" s="10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0</v>
      </c>
      <c r="AL333" s="9">
        <v>0</v>
      </c>
      <c r="AM333" s="9">
        <v>0</v>
      </c>
      <c r="AN333" s="9">
        <f ca="1">IFERROR(VLOOKUP(B333,[4]TDSheet!$E$12:$AF$599,10,0)/1000,0)+IFERROR(VLOOKUP(B333,[5]TDSheet!$E$12:$N$404,10,0)/1000,0)</f>
        <v>20.123800000000003</v>
      </c>
      <c r="AO333" s="10">
        <v>0</v>
      </c>
      <c r="AP333" s="9">
        <f ca="1">IFERROR(VLOOKUP(B333,[4]TDSheet!$E$12:$AF$599,27,0),0)/1000+IFERROR(VLOOKUP(B333,[5]TDSheet!$E$12:$S$404,15,0),0)</f>
        <v>575.88974000000007</v>
      </c>
      <c r="AQ333" s="9">
        <f ca="1">ABS(IF(IFERROR(VLOOKUP(B333,[4]TDSheet!$E$12:$AF$599,28,0),0)&gt;0,0,IFERROR(VLOOKUP(B333,[4]TDSheet!$E$12:$AF$599,28,0),0)))/1000+ABS(IF(IFERROR(VLOOKUP(B333,[5]TDSheet!$E$12:$T$404,16,0),0)&gt;0,0,IFERROR(VLOOKUP(B333,[5]TDSheet!$E$12:$T$404,16,0),0)))/1000</f>
        <v>19.760630000000003</v>
      </c>
      <c r="AR333" s="10">
        <v>0</v>
      </c>
      <c r="AS333" s="9">
        <f ca="1">IFERROR(VLOOKUP(B333,[5]TDSheet!$E$12:$S$404,15,0),0)-IFERROR(VLOOKUP(B333,[5]TDSheet!$E$12:$S$404,11,0),0)</f>
        <v>0</v>
      </c>
      <c r="AT333" s="9">
        <f ca="1">IFERROR(VLOOKUP(B333,[4]TDSheet!$E$12:$AF$599,27,0),0)/1000-IFERROR(VLOOKUP(B333,[4]TDSheet!$E$12:$AF$599,11,0),0)/1000</f>
        <v>21.383289999999999</v>
      </c>
      <c r="AU333" s="1" t="str">
        <f ca="1">VLOOKUP(B333,'[6]Дома Народной'!$E$5:$E$586,1,0)</f>
        <v>Пискунова, 134-а</v>
      </c>
    </row>
    <row r="334" spans="1:47" s="1" customFormat="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9">
        <f ca="1">IFERROR(VLOOKUP($B334,[3]TDSheet!$A$322:$K$595,8,0),0)/1000</f>
        <v>0</v>
      </c>
      <c r="M334" s="9">
        <f ca="1">IFERROR(VLOOKUP($B334,[3]TDSheet!$A$7:$K$320,8,0),0)/1000</f>
        <v>0.41520999999999997</v>
      </c>
      <c r="N334" s="9">
        <v>0</v>
      </c>
      <c r="O334" s="9">
        <f ca="1">IFERROR(VLOOKUP($B334,[3]TDSheet!$A$1495:$K$1749,8,0),0)/1000</f>
        <v>0</v>
      </c>
      <c r="P334" s="9">
        <f ca="1">IFERROR(VLOOKUP($B334,[3]TDSheet!$A$1019:$K$1493,8,0),0)/1000</f>
        <v>1.6039600000000001</v>
      </c>
      <c r="Q334" s="9">
        <f ca="1">IFERROR(VLOOKUP($B334,[3]TDSheet!$A$597:$K$1017,8,0),0)/1000</f>
        <v>0</v>
      </c>
      <c r="R334" s="9">
        <f ca="1">ABS(IF(IFERROR(VLOOKUP(B334,[3]TDSheet!$A$322:$K$595,13,0),0)&gt;0,0,IFERROR(VLOOKUP(B334,[3]TDSheet!$A$322:$K$595,13,0),0)))/1000</f>
        <v>0</v>
      </c>
      <c r="S334" s="9">
        <f ca="1">ABS(IF(IFERROR(VLOOKUP(B334,[3]TDSheet!$A$7:$K$320,13,0),0)&gt;0,0,IFERROR(VLOOKUP(B334,[3]TDSheet!$A$7:$K$320,13,0),0)))/1000</f>
        <v>0</v>
      </c>
      <c r="T334" s="9">
        <v>0</v>
      </c>
      <c r="U334" s="9">
        <f ca="1">ABS(IF(IFERROR(VLOOKUP(B334,[3]TDSheet!$A$1495:$K$1749,13,0),0)&gt;0,0,IFERROR(VLOOKUP(B334,[3]TDSheet!$A$1495:$K$1749,13,0),0)))/1000</f>
        <v>0</v>
      </c>
      <c r="V334" s="9">
        <f ca="1">ABS(IF(IFERROR(VLOOKUP(B334,[3]TDSheet!$A$1019:$K$1493,13,0),0)&gt;0,0,IFERROR(VLOOKUP(B334,[3]TDSheet!$A$1019:$K$1493,13,0),0)))/1000</f>
        <v>0</v>
      </c>
      <c r="W334" s="9">
        <f ca="1">ABS(IF(IFERROR(VLOOKUP(B334,[3]TDSheet!$A$597:$K$1017,13,0),0)&gt;0,0,IFERROR(VLOOKUP(B334,[3]TDSheet!$A$597:$K$1017,13,0),0)))/1000</f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1.1299999999999999</v>
      </c>
      <c r="AC334" s="10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0</v>
      </c>
      <c r="AJ334" s="9">
        <v>0</v>
      </c>
      <c r="AK334" s="9">
        <v>0</v>
      </c>
      <c r="AL334" s="9">
        <v>0</v>
      </c>
      <c r="AM334" s="9">
        <v>0</v>
      </c>
      <c r="AN334" s="9">
        <f ca="1">IFERROR(VLOOKUP(B334,[4]TDSheet!$E$12:$AF$599,10,0)/1000,0)+IFERROR(VLOOKUP(B334,[5]TDSheet!$E$12:$N$404,10,0)/1000,0)</f>
        <v>16.73141</v>
      </c>
      <c r="AO334" s="10">
        <v>0</v>
      </c>
      <c r="AP334" s="9">
        <f ca="1">IFERROR(VLOOKUP(B334,[4]TDSheet!$E$12:$AF$599,27,0),0)/1000+IFERROR(VLOOKUP(B334,[5]TDSheet!$E$12:$S$404,15,0),0)</f>
        <v>473.79899999999998</v>
      </c>
      <c r="AQ334" s="9">
        <f ca="1">ABS(IF(IFERROR(VLOOKUP(B334,[4]TDSheet!$E$12:$AF$599,28,0),0)&gt;0,0,IFERROR(VLOOKUP(B334,[4]TDSheet!$E$12:$AF$599,28,0),0)))/1000+ABS(IF(IFERROR(VLOOKUP(B334,[5]TDSheet!$E$12:$T$404,16,0),0)&gt;0,0,IFERROR(VLOOKUP(B334,[5]TDSheet!$E$12:$T$404,16,0),0)))/1000</f>
        <v>22.558490000000003</v>
      </c>
      <c r="AR334" s="10">
        <v>0</v>
      </c>
      <c r="AS334" s="9">
        <f ca="1">IFERROR(VLOOKUP(B334,[5]TDSheet!$E$12:$S$404,15,0),0)-IFERROR(VLOOKUP(B334,[5]TDSheet!$E$12:$S$404,11,0),0)</f>
        <v>0</v>
      </c>
      <c r="AT334" s="9">
        <f ca="1">IFERROR(VLOOKUP(B334,[4]TDSheet!$E$12:$AF$599,27,0),0)/1000-IFERROR(VLOOKUP(B334,[4]TDSheet!$E$12:$AF$599,11,0),0)/1000</f>
        <v>19.284110000000002</v>
      </c>
      <c r="AU334" s="1" t="str">
        <f ca="1">VLOOKUP(B334,'[6]Дома Народной'!$E$5:$E$586,1,0)</f>
        <v>Пискунова, 134-б</v>
      </c>
    </row>
    <row r="335" spans="1:47" s="1" customFormat="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9">
        <f ca="1">IFERROR(VLOOKUP($B335,[3]TDSheet!$A$322:$K$595,8,0),0)/1000</f>
        <v>0</v>
      </c>
      <c r="M335" s="9">
        <f ca="1">IFERROR(VLOOKUP($B335,[3]TDSheet!$A$7:$K$320,8,0),0)/1000</f>
        <v>0.29464000000000001</v>
      </c>
      <c r="N335" s="9">
        <v>0</v>
      </c>
      <c r="O335" s="9">
        <f ca="1">IFERROR(VLOOKUP($B335,[3]TDSheet!$A$1495:$K$1749,8,0),0)/1000</f>
        <v>0</v>
      </c>
      <c r="P335" s="9">
        <f ca="1">IFERROR(VLOOKUP($B335,[3]TDSheet!$A$1019:$K$1493,8,0),0)/1000</f>
        <v>1.63384</v>
      </c>
      <c r="Q335" s="9">
        <f ca="1">IFERROR(VLOOKUP($B335,[3]TDSheet!$A$597:$K$1017,8,0),0)/1000</f>
        <v>0</v>
      </c>
      <c r="R335" s="9">
        <f ca="1">ABS(IF(IFERROR(VLOOKUP(B335,[3]TDSheet!$A$322:$K$595,13,0),0)&gt;0,0,IFERROR(VLOOKUP(B335,[3]TDSheet!$A$322:$K$595,13,0),0)))/1000</f>
        <v>0</v>
      </c>
      <c r="S335" s="9">
        <f ca="1">ABS(IF(IFERROR(VLOOKUP(B335,[3]TDSheet!$A$7:$K$320,13,0),0)&gt;0,0,IFERROR(VLOOKUP(B335,[3]TDSheet!$A$7:$K$320,13,0),0)))/1000</f>
        <v>0</v>
      </c>
      <c r="T335" s="9">
        <v>0</v>
      </c>
      <c r="U335" s="9">
        <f ca="1">ABS(IF(IFERROR(VLOOKUP(B335,[3]TDSheet!$A$1495:$K$1749,13,0),0)&gt;0,0,IFERROR(VLOOKUP(B335,[3]TDSheet!$A$1495:$K$1749,13,0),0)))/1000</f>
        <v>0</v>
      </c>
      <c r="V335" s="9">
        <f ca="1">ABS(IF(IFERROR(VLOOKUP(B335,[3]TDSheet!$A$1019:$K$1493,13,0),0)&gt;0,0,IFERROR(VLOOKUP(B335,[3]TDSheet!$A$1019:$K$1493,13,0),0)))/1000</f>
        <v>0</v>
      </c>
      <c r="W335" s="9">
        <f ca="1">ABS(IF(IFERROR(VLOOKUP(B335,[3]TDSheet!$A$597:$K$1017,13,0),0)&gt;0,0,IFERROR(VLOOKUP(B335,[3]TDSheet!$A$597:$K$1017,13,0),0)))/1000</f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0.7</v>
      </c>
      <c r="AC335" s="10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0</v>
      </c>
      <c r="AN335" s="9">
        <f ca="1">IFERROR(VLOOKUP(B335,[4]TDSheet!$E$12:$AF$599,10,0)/1000,0)+IFERROR(VLOOKUP(B335,[5]TDSheet!$E$12:$N$404,10,0)/1000,0)</f>
        <v>57.261850000000003</v>
      </c>
      <c r="AO335" s="10">
        <v>0</v>
      </c>
      <c r="AP335" s="9">
        <f ca="1">IFERROR(VLOOKUP(B335,[4]TDSheet!$E$12:$AF$599,27,0),0)/1000+IFERROR(VLOOKUP(B335,[5]TDSheet!$E$12:$S$404,15,0),0)</f>
        <v>48.22551</v>
      </c>
      <c r="AQ335" s="9">
        <f ca="1">ABS(IF(IFERROR(VLOOKUP(B335,[4]TDSheet!$E$12:$AF$599,28,0),0)&gt;0,0,IFERROR(VLOOKUP(B335,[4]TDSheet!$E$12:$AF$599,28,0),0)))/1000+ABS(IF(IFERROR(VLOOKUP(B335,[5]TDSheet!$E$12:$T$404,16,0),0)&gt;0,0,IFERROR(VLOOKUP(B335,[5]TDSheet!$E$12:$T$404,16,0),0)))/1000</f>
        <v>0</v>
      </c>
      <c r="AR335" s="10">
        <v>0</v>
      </c>
      <c r="AS335" s="9">
        <f ca="1">IFERROR(VLOOKUP(B335,[5]TDSheet!$E$12:$S$404,15,0),0)-IFERROR(VLOOKUP(B335,[5]TDSheet!$E$12:$S$404,11,0),0)</f>
        <v>0</v>
      </c>
      <c r="AT335" s="9">
        <f ca="1">IFERROR(VLOOKUP(B335,[4]TDSheet!$E$12:$AF$599,27,0),0)/1000-IFERROR(VLOOKUP(B335,[4]TDSheet!$E$12:$AF$599,11,0),0)/1000</f>
        <v>39.0092</v>
      </c>
      <c r="AU335" s="1" t="str">
        <f ca="1">VLOOKUP(B335,'[6]Дома Народной'!$E$5:$E$586,1,0)</f>
        <v>Пискунова, 134-в</v>
      </c>
    </row>
    <row r="336" spans="1:47" s="1" customFormat="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9">
        <f ca="1">IFERROR(VLOOKUP($B336,[3]TDSheet!$A$322:$K$595,8,0),0)/1000</f>
        <v>0</v>
      </c>
      <c r="M336" s="9">
        <f ca="1">IFERROR(VLOOKUP($B336,[3]TDSheet!$A$7:$K$320,8,0),0)/1000</f>
        <v>0.35567000000000004</v>
      </c>
      <c r="N336" s="9">
        <v>0</v>
      </c>
      <c r="O336" s="9">
        <f ca="1">IFERROR(VLOOKUP($B336,[3]TDSheet!$A$1495:$K$1749,8,0),0)/1000</f>
        <v>0</v>
      </c>
      <c r="P336" s="9">
        <f ca="1">IFERROR(VLOOKUP($B336,[3]TDSheet!$A$1019:$K$1493,8,0),0)/1000</f>
        <v>0.85975999999999997</v>
      </c>
      <c r="Q336" s="9">
        <f ca="1">IFERROR(VLOOKUP($B336,[3]TDSheet!$A$597:$K$1017,8,0),0)/1000</f>
        <v>0</v>
      </c>
      <c r="R336" s="9">
        <f ca="1">ABS(IF(IFERROR(VLOOKUP(B336,[3]TDSheet!$A$322:$K$595,13,0),0)&gt;0,0,IFERROR(VLOOKUP(B336,[3]TDSheet!$A$322:$K$595,13,0),0)))/1000</f>
        <v>0</v>
      </c>
      <c r="S336" s="9">
        <f ca="1">ABS(IF(IFERROR(VLOOKUP(B336,[3]TDSheet!$A$7:$K$320,13,0),0)&gt;0,0,IFERROR(VLOOKUP(B336,[3]TDSheet!$A$7:$K$320,13,0),0)))/1000</f>
        <v>0</v>
      </c>
      <c r="T336" s="9">
        <v>0</v>
      </c>
      <c r="U336" s="9">
        <f ca="1">ABS(IF(IFERROR(VLOOKUP(B336,[3]TDSheet!$A$1495:$K$1749,13,0),0)&gt;0,0,IFERROR(VLOOKUP(B336,[3]TDSheet!$A$1495:$K$1749,13,0),0)))/1000</f>
        <v>0</v>
      </c>
      <c r="V336" s="9">
        <f ca="1">ABS(IF(IFERROR(VLOOKUP(B336,[3]TDSheet!$A$1019:$K$1493,13,0),0)&gt;0,0,IFERROR(VLOOKUP(B336,[3]TDSheet!$A$1019:$K$1493,13,0),0)))/1000</f>
        <v>0</v>
      </c>
      <c r="W336" s="9">
        <f ca="1">ABS(IF(IFERROR(VLOOKUP(B336,[3]TDSheet!$A$597:$K$1017,13,0),0)&gt;0,0,IFERROR(VLOOKUP(B336,[3]TDSheet!$A$597:$K$1017,13,0),0)))/1000</f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0.47</v>
      </c>
      <c r="AC336" s="10">
        <v>0</v>
      </c>
      <c r="AD336" s="9">
        <v>0</v>
      </c>
      <c r="AE336" s="9">
        <v>0</v>
      </c>
      <c r="AF336" s="9">
        <v>0</v>
      </c>
      <c r="AG336" s="9">
        <v>0</v>
      </c>
      <c r="AH336" s="9">
        <v>0</v>
      </c>
      <c r="AI336" s="9">
        <v>0</v>
      </c>
      <c r="AJ336" s="9">
        <v>0</v>
      </c>
      <c r="AK336" s="9">
        <v>0</v>
      </c>
      <c r="AL336" s="9">
        <v>0</v>
      </c>
      <c r="AM336" s="9">
        <v>0</v>
      </c>
      <c r="AN336" s="9">
        <f ca="1">IFERROR(VLOOKUP(B336,[4]TDSheet!$E$12:$AF$599,10,0)/1000,0)+IFERROR(VLOOKUP(B336,[5]TDSheet!$E$12:$N$404,10,0)/1000,0)</f>
        <v>29.052500000000002</v>
      </c>
      <c r="AO336" s="10">
        <v>0</v>
      </c>
      <c r="AP336" s="9">
        <f ca="1">IFERROR(VLOOKUP(B336,[4]TDSheet!$E$12:$AF$599,27,0),0)/1000+IFERROR(VLOOKUP(B336,[5]TDSheet!$E$12:$S$404,15,0),0)</f>
        <v>697.70212000000004</v>
      </c>
      <c r="AQ336" s="9">
        <f ca="1">ABS(IF(IFERROR(VLOOKUP(B336,[4]TDSheet!$E$12:$AF$599,28,0),0)&gt;0,0,IFERROR(VLOOKUP(B336,[4]TDSheet!$E$12:$AF$599,28,0),0)))/1000+ABS(IF(IFERROR(VLOOKUP(B336,[5]TDSheet!$E$12:$T$404,16,0),0)&gt;0,0,IFERROR(VLOOKUP(B336,[5]TDSheet!$E$12:$T$404,16,0),0)))/1000</f>
        <v>0</v>
      </c>
      <c r="AR336" s="10">
        <v>0</v>
      </c>
      <c r="AS336" s="9">
        <f ca="1">IFERROR(VLOOKUP(B336,[5]TDSheet!$E$12:$S$404,15,0),0)-IFERROR(VLOOKUP(B336,[5]TDSheet!$E$12:$S$404,11,0),0)</f>
        <v>0</v>
      </c>
      <c r="AT336" s="9">
        <f ca="1">IFERROR(VLOOKUP(B336,[4]TDSheet!$E$12:$AF$599,27,0),0)/1000-IFERROR(VLOOKUP(B336,[4]TDSheet!$E$12:$AF$599,11,0),0)/1000</f>
        <v>19.47448</v>
      </c>
      <c r="AU336" s="1" t="str">
        <f ca="1">VLOOKUP(B336,'[6]Дома Народной'!$E$5:$E$586,1,0)</f>
        <v>Пискунова, 135</v>
      </c>
    </row>
    <row r="337" spans="1:47" s="1" customFormat="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9">
        <f ca="1">IFERROR(VLOOKUP($B337,[3]TDSheet!$A$322:$K$595,8,0),0)/1000</f>
        <v>0</v>
      </c>
      <c r="M337" s="9">
        <f ca="1">IFERROR(VLOOKUP($B337,[3]TDSheet!$A$7:$K$320,8,0),0)/1000</f>
        <v>0.35594999999999999</v>
      </c>
      <c r="N337" s="9">
        <v>0</v>
      </c>
      <c r="O337" s="9">
        <f ca="1">IFERROR(VLOOKUP($B337,[3]TDSheet!$A$1495:$K$1749,8,0),0)/1000</f>
        <v>0</v>
      </c>
      <c r="P337" s="9">
        <f ca="1">IFERROR(VLOOKUP($B337,[3]TDSheet!$A$1019:$K$1493,8,0),0)/1000</f>
        <v>1.8348900000000001</v>
      </c>
      <c r="Q337" s="9">
        <f ca="1">IFERROR(VLOOKUP($B337,[3]TDSheet!$A$597:$K$1017,8,0),0)/1000</f>
        <v>0</v>
      </c>
      <c r="R337" s="9">
        <f ca="1">ABS(IF(IFERROR(VLOOKUP(B337,[3]TDSheet!$A$322:$K$595,13,0),0)&gt;0,0,IFERROR(VLOOKUP(B337,[3]TDSheet!$A$322:$K$595,13,0),0)))/1000</f>
        <v>0</v>
      </c>
      <c r="S337" s="9">
        <f ca="1">ABS(IF(IFERROR(VLOOKUP(B337,[3]TDSheet!$A$7:$K$320,13,0),0)&gt;0,0,IFERROR(VLOOKUP(B337,[3]TDSheet!$A$7:$K$320,13,0),0)))/1000</f>
        <v>0</v>
      </c>
      <c r="T337" s="9">
        <v>0</v>
      </c>
      <c r="U337" s="9">
        <f ca="1">ABS(IF(IFERROR(VLOOKUP(B337,[3]TDSheet!$A$1495:$K$1749,13,0),0)&gt;0,0,IFERROR(VLOOKUP(B337,[3]TDSheet!$A$1495:$K$1749,13,0),0)))/1000</f>
        <v>0</v>
      </c>
      <c r="V337" s="9">
        <f ca="1">ABS(IF(IFERROR(VLOOKUP(B337,[3]TDSheet!$A$1019:$K$1493,13,0),0)&gt;0,0,IFERROR(VLOOKUP(B337,[3]TDSheet!$A$1019:$K$1493,13,0),0)))/1000</f>
        <v>0</v>
      </c>
      <c r="W337" s="9">
        <f ca="1">ABS(IF(IFERROR(VLOOKUP(B337,[3]TDSheet!$A$597:$K$1017,13,0),0)&gt;0,0,IFERROR(VLOOKUP(B337,[3]TDSheet!$A$597:$K$1017,13,0),0)))/1000</f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0.11</v>
      </c>
      <c r="AC337" s="10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f ca="1">IFERROR(VLOOKUP(B337,[4]TDSheet!$E$12:$AF$599,10,0)/1000,0)+IFERROR(VLOOKUP(B337,[5]TDSheet!$E$12:$N$404,10,0)/1000,0)</f>
        <v>33.57244</v>
      </c>
      <c r="AO337" s="10">
        <v>0</v>
      </c>
      <c r="AP337" s="9">
        <f ca="1">IFERROR(VLOOKUP(B337,[4]TDSheet!$E$12:$AF$599,27,0),0)/1000+IFERROR(VLOOKUP(B337,[5]TDSheet!$E$12:$S$404,15,0),0)</f>
        <v>53.077269999999999</v>
      </c>
      <c r="AQ337" s="9">
        <f ca="1">ABS(IF(IFERROR(VLOOKUP(B337,[4]TDSheet!$E$12:$AF$599,28,0),0)&gt;0,0,IFERROR(VLOOKUP(B337,[4]TDSheet!$E$12:$AF$599,28,0),0)))/1000+ABS(IF(IFERROR(VLOOKUP(B337,[5]TDSheet!$E$12:$T$404,16,0),0)&gt;0,0,IFERROR(VLOOKUP(B337,[5]TDSheet!$E$12:$T$404,16,0),0)))/1000</f>
        <v>47.145389999999999</v>
      </c>
      <c r="AR337" s="10">
        <v>0</v>
      </c>
      <c r="AS337" s="9">
        <f ca="1">IFERROR(VLOOKUP(B337,[5]TDSheet!$E$12:$S$404,15,0),0)-IFERROR(VLOOKUP(B337,[5]TDSheet!$E$12:$S$404,11,0),0)</f>
        <v>0</v>
      </c>
      <c r="AT337" s="9">
        <f ca="1">IFERROR(VLOOKUP(B337,[4]TDSheet!$E$12:$AF$599,27,0),0)/1000-IFERROR(VLOOKUP(B337,[4]TDSheet!$E$12:$AF$599,11,0),0)/1000</f>
        <v>50.391469999999998</v>
      </c>
      <c r="AU337" s="1" t="str">
        <f ca="1">VLOOKUP(B337,'[6]Дома Народной'!$E$5:$E$586,1,0)</f>
        <v>Пискунова, 136</v>
      </c>
    </row>
    <row r="338" spans="1:47" s="1" customFormat="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9">
        <f ca="1">IFERROR(VLOOKUP($B338,[3]TDSheet!$A$322:$K$595,8,0),0)/1000</f>
        <v>0</v>
      </c>
      <c r="M338" s="9">
        <f ca="1">IFERROR(VLOOKUP($B338,[3]TDSheet!$A$7:$K$320,8,0),0)/1000</f>
        <v>0.35594999999999999</v>
      </c>
      <c r="N338" s="9">
        <v>0</v>
      </c>
      <c r="O338" s="9">
        <f ca="1">IFERROR(VLOOKUP($B338,[3]TDSheet!$A$1495:$K$1749,8,0),0)/1000</f>
        <v>0</v>
      </c>
      <c r="P338" s="9">
        <f ca="1">IFERROR(VLOOKUP($B338,[3]TDSheet!$A$1019:$K$1493,8,0),0)/1000</f>
        <v>1.16872</v>
      </c>
      <c r="Q338" s="9">
        <f ca="1">IFERROR(VLOOKUP($B338,[3]TDSheet!$A$597:$K$1017,8,0),0)/1000</f>
        <v>0</v>
      </c>
      <c r="R338" s="9">
        <f ca="1">ABS(IF(IFERROR(VLOOKUP(B338,[3]TDSheet!$A$322:$K$595,13,0),0)&gt;0,0,IFERROR(VLOOKUP(B338,[3]TDSheet!$A$322:$K$595,13,0),0)))/1000</f>
        <v>0</v>
      </c>
      <c r="S338" s="9">
        <f ca="1">ABS(IF(IFERROR(VLOOKUP(B338,[3]TDSheet!$A$7:$K$320,13,0),0)&gt;0,0,IFERROR(VLOOKUP(B338,[3]TDSheet!$A$7:$K$320,13,0),0)))/1000</f>
        <v>0</v>
      </c>
      <c r="T338" s="9">
        <v>0</v>
      </c>
      <c r="U338" s="9">
        <f ca="1">ABS(IF(IFERROR(VLOOKUP(B338,[3]TDSheet!$A$1495:$K$1749,13,0),0)&gt;0,0,IFERROR(VLOOKUP(B338,[3]TDSheet!$A$1495:$K$1749,13,0),0)))/1000</f>
        <v>0</v>
      </c>
      <c r="V338" s="9">
        <f ca="1">ABS(IF(IFERROR(VLOOKUP(B338,[3]TDSheet!$A$1019:$K$1493,13,0),0)&gt;0,0,IFERROR(VLOOKUP(B338,[3]TDSheet!$A$1019:$K$1493,13,0),0)))/1000</f>
        <v>0</v>
      </c>
      <c r="W338" s="9">
        <f ca="1">ABS(IF(IFERROR(VLOOKUP(B338,[3]TDSheet!$A$597:$K$1017,13,0),0)&gt;0,0,IFERROR(VLOOKUP(B338,[3]TDSheet!$A$597:$K$1017,13,0),0)))/1000</f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0.4</v>
      </c>
      <c r="AC338" s="10">
        <v>0</v>
      </c>
      <c r="AD338" s="9">
        <v>0</v>
      </c>
      <c r="AE338" s="9">
        <v>0</v>
      </c>
      <c r="AF338" s="9">
        <v>0</v>
      </c>
      <c r="AG338" s="9">
        <v>0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0</v>
      </c>
      <c r="AN338" s="9">
        <f ca="1">IFERROR(VLOOKUP(B338,[4]TDSheet!$E$12:$AF$599,10,0)/1000,0)+IFERROR(VLOOKUP(B338,[5]TDSheet!$E$12:$N$404,10,0)/1000,0)</f>
        <v>29.802899999999998</v>
      </c>
      <c r="AO338" s="10">
        <v>0</v>
      </c>
      <c r="AP338" s="9">
        <f ca="1">IFERROR(VLOOKUP(B338,[4]TDSheet!$E$12:$AF$599,27,0),0)/1000+IFERROR(VLOOKUP(B338,[5]TDSheet!$E$12:$S$404,15,0),0)</f>
        <v>602.60500000000002</v>
      </c>
      <c r="AQ338" s="9">
        <f ca="1">ABS(IF(IFERROR(VLOOKUP(B338,[4]TDSheet!$E$12:$AF$599,28,0),0)&gt;0,0,IFERROR(VLOOKUP(B338,[4]TDSheet!$E$12:$AF$599,28,0),0)))/1000+ABS(IF(IFERROR(VLOOKUP(B338,[5]TDSheet!$E$12:$T$404,16,0),0)&gt;0,0,IFERROR(VLOOKUP(B338,[5]TDSheet!$E$12:$T$404,16,0),0)))/1000</f>
        <v>4.3493599999999999</v>
      </c>
      <c r="AR338" s="10">
        <v>0</v>
      </c>
      <c r="AS338" s="9">
        <f ca="1">IFERROR(VLOOKUP(B338,[5]TDSheet!$E$12:$S$404,15,0),0)-IFERROR(VLOOKUP(B338,[5]TDSheet!$E$12:$S$404,11,0),0)</f>
        <v>0</v>
      </c>
      <c r="AT338" s="9">
        <f ca="1">IFERROR(VLOOKUP(B338,[4]TDSheet!$E$12:$AF$599,27,0),0)/1000-IFERROR(VLOOKUP(B338,[4]TDSheet!$E$12:$AF$599,11,0),0)/1000</f>
        <v>21.090499999999999</v>
      </c>
      <c r="AU338" s="1" t="str">
        <f ca="1">VLOOKUP(B338,'[6]Дома Народной'!$E$5:$E$586,1,0)</f>
        <v>Пискунова, 136-а</v>
      </c>
    </row>
    <row r="339" spans="1:47" s="1" customFormat="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9">
        <f ca="1">IFERROR(VLOOKUP($B339,[3]TDSheet!$A$322:$K$595,8,0),0)/1000</f>
        <v>0</v>
      </c>
      <c r="M339" s="9">
        <f ca="1">IFERROR(VLOOKUP($B339,[3]TDSheet!$A$7:$K$320,8,0),0)/1000</f>
        <v>0.35594999999999999</v>
      </c>
      <c r="N339" s="9">
        <v>0</v>
      </c>
      <c r="O339" s="9">
        <f ca="1">IFERROR(VLOOKUP($B339,[3]TDSheet!$A$1495:$K$1749,8,0),0)/1000</f>
        <v>0</v>
      </c>
      <c r="P339" s="9">
        <f ca="1">IFERROR(VLOOKUP($B339,[3]TDSheet!$A$1019:$K$1493,8,0),0)/1000</f>
        <v>0.86723000000000006</v>
      </c>
      <c r="Q339" s="9">
        <f ca="1">IFERROR(VLOOKUP($B339,[3]TDSheet!$A$597:$K$1017,8,0),0)/1000</f>
        <v>0</v>
      </c>
      <c r="R339" s="9">
        <f ca="1">ABS(IF(IFERROR(VLOOKUP(B339,[3]TDSheet!$A$322:$K$595,13,0),0)&gt;0,0,IFERROR(VLOOKUP(B339,[3]TDSheet!$A$322:$K$595,13,0),0)))/1000</f>
        <v>0</v>
      </c>
      <c r="S339" s="9">
        <f ca="1">ABS(IF(IFERROR(VLOOKUP(B339,[3]TDSheet!$A$7:$K$320,13,0),0)&gt;0,0,IFERROR(VLOOKUP(B339,[3]TDSheet!$A$7:$K$320,13,0),0)))/1000</f>
        <v>0</v>
      </c>
      <c r="T339" s="9">
        <v>0</v>
      </c>
      <c r="U339" s="9">
        <f ca="1">ABS(IF(IFERROR(VLOOKUP(B339,[3]TDSheet!$A$1495:$K$1749,13,0),0)&gt;0,0,IFERROR(VLOOKUP(B339,[3]TDSheet!$A$1495:$K$1749,13,0),0)))/1000</f>
        <v>0</v>
      </c>
      <c r="V339" s="9">
        <f ca="1">ABS(IF(IFERROR(VLOOKUP(B339,[3]TDSheet!$A$1019:$K$1493,13,0),0)&gt;0,0,IFERROR(VLOOKUP(B339,[3]TDSheet!$A$1019:$K$1493,13,0),0)))/1000</f>
        <v>0</v>
      </c>
      <c r="W339" s="9">
        <f ca="1">ABS(IF(IFERROR(VLOOKUP(B339,[3]TDSheet!$A$597:$K$1017,13,0),0)&gt;0,0,IFERROR(VLOOKUP(B339,[3]TDSheet!$A$597:$K$1017,13,0),0)))/1000</f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0.14000000000000001</v>
      </c>
      <c r="AC339" s="10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0</v>
      </c>
      <c r="AL339" s="9">
        <v>0</v>
      </c>
      <c r="AM339" s="9">
        <v>0</v>
      </c>
      <c r="AN339" s="9">
        <f ca="1">IFERROR(VLOOKUP(B339,[4]TDSheet!$E$12:$AF$599,10,0)/1000,0)+IFERROR(VLOOKUP(B339,[5]TDSheet!$E$12:$N$404,10,0)/1000,0)</f>
        <v>20.568020000000001</v>
      </c>
      <c r="AO339" s="10">
        <v>0</v>
      </c>
      <c r="AP339" s="9">
        <f ca="1">IFERROR(VLOOKUP(B339,[4]TDSheet!$E$12:$AF$599,27,0),0)/1000+IFERROR(VLOOKUP(B339,[5]TDSheet!$E$12:$S$404,15,0),0)</f>
        <v>554.81408999999996</v>
      </c>
      <c r="AQ339" s="9">
        <f ca="1">ABS(IF(IFERROR(VLOOKUP(B339,[4]TDSheet!$E$12:$AF$599,28,0),0)&gt;0,0,IFERROR(VLOOKUP(B339,[4]TDSheet!$E$12:$AF$599,28,0),0)))/1000+ABS(IF(IFERROR(VLOOKUP(B339,[5]TDSheet!$E$12:$T$404,16,0),0)&gt;0,0,IFERROR(VLOOKUP(B339,[5]TDSheet!$E$12:$T$404,16,0),0)))/1000</f>
        <v>6.14201</v>
      </c>
      <c r="AR339" s="10">
        <v>0</v>
      </c>
      <c r="AS339" s="9">
        <f ca="1">IFERROR(VLOOKUP(B339,[5]TDSheet!$E$12:$S$404,15,0),0)-IFERROR(VLOOKUP(B339,[5]TDSheet!$E$12:$S$404,11,0),0)</f>
        <v>0</v>
      </c>
      <c r="AT339" s="9">
        <f ca="1">IFERROR(VLOOKUP(B339,[4]TDSheet!$E$12:$AF$599,27,0),0)/1000-IFERROR(VLOOKUP(B339,[4]TDSheet!$E$12:$AF$599,11,0),0)/1000</f>
        <v>15.72658</v>
      </c>
      <c r="AU339" s="1" t="str">
        <f ca="1">VLOOKUP(B339,'[6]Дома Народной'!$E$5:$E$586,1,0)</f>
        <v>Пискунова, 136-б</v>
      </c>
    </row>
    <row r="340" spans="1:47" s="1" customFormat="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9">
        <f ca="1">IFERROR(VLOOKUP($B340,[3]TDSheet!$A$322:$K$595,8,0),0)/1000</f>
        <v>0</v>
      </c>
      <c r="M340" s="9">
        <f ca="1">IFERROR(VLOOKUP($B340,[3]TDSheet!$A$7:$K$320,8,0),0)/1000</f>
        <v>0.35594999999999999</v>
      </c>
      <c r="N340" s="9">
        <v>0</v>
      </c>
      <c r="O340" s="9">
        <f ca="1">IFERROR(VLOOKUP($B340,[3]TDSheet!$A$1495:$K$1749,8,0),0)/1000</f>
        <v>0</v>
      </c>
      <c r="P340" s="9">
        <f ca="1">IFERROR(VLOOKUP($B340,[3]TDSheet!$A$1019:$K$1493,8,0),0)/1000</f>
        <v>0.98270000000000002</v>
      </c>
      <c r="Q340" s="9">
        <f ca="1">IFERROR(VLOOKUP($B340,[3]TDSheet!$A$597:$K$1017,8,0),0)/1000</f>
        <v>0</v>
      </c>
      <c r="R340" s="9">
        <f ca="1">ABS(IF(IFERROR(VLOOKUP(B340,[3]TDSheet!$A$322:$K$595,13,0),0)&gt;0,0,IFERROR(VLOOKUP(B340,[3]TDSheet!$A$322:$K$595,13,0),0)))/1000</f>
        <v>0</v>
      </c>
      <c r="S340" s="9">
        <f ca="1">ABS(IF(IFERROR(VLOOKUP(B340,[3]TDSheet!$A$7:$K$320,13,0),0)&gt;0,0,IFERROR(VLOOKUP(B340,[3]TDSheet!$A$7:$K$320,13,0),0)))/1000</f>
        <v>0</v>
      </c>
      <c r="T340" s="9">
        <v>0</v>
      </c>
      <c r="U340" s="9">
        <f ca="1">ABS(IF(IFERROR(VLOOKUP(B340,[3]TDSheet!$A$1495:$K$1749,13,0),0)&gt;0,0,IFERROR(VLOOKUP(B340,[3]TDSheet!$A$1495:$K$1749,13,0),0)))/1000</f>
        <v>0</v>
      </c>
      <c r="V340" s="9">
        <f ca="1">ABS(IF(IFERROR(VLOOKUP(B340,[3]TDSheet!$A$1019:$K$1493,13,0),0)&gt;0,0,IFERROR(VLOOKUP(B340,[3]TDSheet!$A$1019:$K$1493,13,0),0)))/1000</f>
        <v>0</v>
      </c>
      <c r="W340" s="9">
        <f ca="1">ABS(IF(IFERROR(VLOOKUP(B340,[3]TDSheet!$A$597:$K$1017,13,0),0)&gt;0,0,IFERROR(VLOOKUP(B340,[3]TDSheet!$A$597:$K$1017,13,0),0)))/1000</f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0.24</v>
      </c>
      <c r="AC340" s="10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0</v>
      </c>
      <c r="AJ340" s="9">
        <v>0</v>
      </c>
      <c r="AK340" s="9">
        <v>0</v>
      </c>
      <c r="AL340" s="9">
        <v>0</v>
      </c>
      <c r="AM340" s="9">
        <v>0</v>
      </c>
      <c r="AN340" s="9">
        <f ca="1">IFERROR(VLOOKUP(B340,[4]TDSheet!$E$12:$AF$599,10,0)/1000,0)+IFERROR(VLOOKUP(B340,[5]TDSheet!$E$12:$N$404,10,0)/1000,0)</f>
        <v>28.24286</v>
      </c>
      <c r="AO340" s="10">
        <v>0</v>
      </c>
      <c r="AP340" s="9">
        <f ca="1">IFERROR(VLOOKUP(B340,[4]TDSheet!$E$12:$AF$599,27,0),0)/1000+IFERROR(VLOOKUP(B340,[5]TDSheet!$E$12:$S$404,15,0),0)</f>
        <v>809.66058999999996</v>
      </c>
      <c r="AQ340" s="9">
        <f ca="1">ABS(IF(IFERROR(VLOOKUP(B340,[4]TDSheet!$E$12:$AF$599,28,0),0)&gt;0,0,IFERROR(VLOOKUP(B340,[4]TDSheet!$E$12:$AF$599,28,0),0)))/1000+ABS(IF(IFERROR(VLOOKUP(B340,[5]TDSheet!$E$12:$T$404,16,0),0)&gt;0,0,IFERROR(VLOOKUP(B340,[5]TDSheet!$E$12:$T$404,16,0),0)))/1000</f>
        <v>6.3209600000000004</v>
      </c>
      <c r="AR340" s="10">
        <v>0</v>
      </c>
      <c r="AS340" s="9">
        <f ca="1">IFERROR(VLOOKUP(B340,[5]TDSheet!$E$12:$S$404,15,0),0)-IFERROR(VLOOKUP(B340,[5]TDSheet!$E$12:$S$404,11,0),0)</f>
        <v>0</v>
      </c>
      <c r="AT340" s="9">
        <f ca="1">IFERROR(VLOOKUP(B340,[4]TDSheet!$E$12:$AF$599,27,0),0)/1000-IFERROR(VLOOKUP(B340,[4]TDSheet!$E$12:$AF$599,11,0),0)/1000</f>
        <v>20.76857</v>
      </c>
      <c r="AU340" s="1" t="str">
        <f ca="1">VLOOKUP(B340,'[6]Дома Народной'!$E$5:$E$586,1,0)</f>
        <v>Пискунова, 136-в</v>
      </c>
    </row>
    <row r="341" spans="1:47" s="1" customFormat="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10">
        <v>0</v>
      </c>
      <c r="D341" s="10">
        <v>0</v>
      </c>
      <c r="E341" s="10"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9">
        <f ca="1">IFERROR(VLOOKUP($B341,[3]TDSheet!$A$322:$K$595,8,0),0)/1000</f>
        <v>0</v>
      </c>
      <c r="M341" s="9">
        <f ca="1">IFERROR(VLOOKUP($B341,[3]TDSheet!$A$7:$K$320,8,0),0)/1000</f>
        <v>0.35567000000000004</v>
      </c>
      <c r="N341" s="9">
        <v>0</v>
      </c>
      <c r="O341" s="9">
        <f ca="1">IFERROR(VLOOKUP($B341,[3]TDSheet!$A$1495:$K$1749,8,0),0)/1000</f>
        <v>0</v>
      </c>
      <c r="P341" s="9">
        <f ca="1">IFERROR(VLOOKUP($B341,[3]TDSheet!$A$1019:$K$1493,8,0),0)/1000</f>
        <v>1.44031</v>
      </c>
      <c r="Q341" s="9">
        <f ca="1">IFERROR(VLOOKUP($B341,[3]TDSheet!$A$597:$K$1017,8,0),0)/1000</f>
        <v>0</v>
      </c>
      <c r="R341" s="9">
        <f ca="1">ABS(IF(IFERROR(VLOOKUP(B341,[3]TDSheet!$A$322:$K$595,13,0),0)&gt;0,0,IFERROR(VLOOKUP(B341,[3]TDSheet!$A$322:$K$595,13,0),0)))/1000</f>
        <v>0</v>
      </c>
      <c r="S341" s="9">
        <f ca="1">ABS(IF(IFERROR(VLOOKUP(B341,[3]TDSheet!$A$7:$K$320,13,0),0)&gt;0,0,IFERROR(VLOOKUP(B341,[3]TDSheet!$A$7:$K$320,13,0),0)))/1000</f>
        <v>0</v>
      </c>
      <c r="T341" s="9">
        <v>0</v>
      </c>
      <c r="U341" s="9">
        <f ca="1">ABS(IF(IFERROR(VLOOKUP(B341,[3]TDSheet!$A$1495:$K$1749,13,0),0)&gt;0,0,IFERROR(VLOOKUP(B341,[3]TDSheet!$A$1495:$K$1749,13,0),0)))/1000</f>
        <v>0</v>
      </c>
      <c r="V341" s="9">
        <f ca="1">ABS(IF(IFERROR(VLOOKUP(B341,[3]TDSheet!$A$1019:$K$1493,13,0),0)&gt;0,0,IFERROR(VLOOKUP(B341,[3]TDSheet!$A$1019:$K$1493,13,0),0)))/1000</f>
        <v>0</v>
      </c>
      <c r="W341" s="9">
        <f ca="1">ABS(IF(IFERROR(VLOOKUP(B341,[3]TDSheet!$A$597:$K$1017,13,0),0)&gt;0,0,IFERROR(VLOOKUP(B341,[3]TDSheet!$A$597:$K$1017,13,0),0)))/1000</f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0.28000000000000003</v>
      </c>
      <c r="AC341" s="10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0</v>
      </c>
      <c r="AL341" s="9">
        <v>0</v>
      </c>
      <c r="AM341" s="9">
        <v>0</v>
      </c>
      <c r="AN341" s="9">
        <f ca="1">IFERROR(VLOOKUP(B341,[4]TDSheet!$E$12:$AF$599,10,0)/1000,0)+IFERROR(VLOOKUP(B341,[5]TDSheet!$E$12:$N$404,10,0)/1000,0)</f>
        <v>17.801259999999999</v>
      </c>
      <c r="AO341" s="10">
        <v>0</v>
      </c>
      <c r="AP341" s="9">
        <f ca="1">IFERROR(VLOOKUP(B341,[4]TDSheet!$E$12:$AF$599,27,0),0)/1000+IFERROR(VLOOKUP(B341,[5]TDSheet!$E$12:$S$404,15,0),0)</f>
        <v>41.340999999999994</v>
      </c>
      <c r="AQ341" s="9">
        <f ca="1">ABS(IF(IFERROR(VLOOKUP(B341,[4]TDSheet!$E$12:$AF$599,28,0),0)&gt;0,0,IFERROR(VLOOKUP(B341,[4]TDSheet!$E$12:$AF$599,28,0),0)))/1000+ABS(IF(IFERROR(VLOOKUP(B341,[5]TDSheet!$E$12:$T$404,16,0),0)&gt;0,0,IFERROR(VLOOKUP(B341,[5]TDSheet!$E$12:$T$404,16,0),0)))/1000</f>
        <v>27.900770000000001</v>
      </c>
      <c r="AR341" s="10">
        <v>0</v>
      </c>
      <c r="AS341" s="9">
        <f ca="1">IFERROR(VLOOKUP(B341,[5]TDSheet!$E$12:$S$404,15,0),0)-IFERROR(VLOOKUP(B341,[5]TDSheet!$E$12:$S$404,11,0),0)</f>
        <v>0</v>
      </c>
      <c r="AT341" s="9">
        <f ca="1">IFERROR(VLOOKUP(B341,[4]TDSheet!$E$12:$AF$599,27,0),0)/1000-IFERROR(VLOOKUP(B341,[4]TDSheet!$E$12:$AF$599,11,0),0)/1000</f>
        <v>33.373439999999995</v>
      </c>
      <c r="AU341" s="1" t="str">
        <f ca="1">VLOOKUP(B341,'[6]Дома Народной'!$E$5:$E$586,1,0)</f>
        <v>Пискунова, 137</v>
      </c>
    </row>
    <row r="342" spans="1:47" s="1" customFormat="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10">
        <v>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9">
        <f ca="1">IFERROR(VLOOKUP($B342,[3]TDSheet!$A$322:$K$595,8,0),0)/1000</f>
        <v>0</v>
      </c>
      <c r="M342" s="9">
        <f ca="1">IFERROR(VLOOKUP($B342,[3]TDSheet!$A$7:$K$320,8,0),0)/1000</f>
        <v>0.35594999999999999</v>
      </c>
      <c r="N342" s="9">
        <v>0</v>
      </c>
      <c r="O342" s="9">
        <f ca="1">IFERROR(VLOOKUP($B342,[3]TDSheet!$A$1495:$K$1749,8,0),0)/1000</f>
        <v>0</v>
      </c>
      <c r="P342" s="9">
        <f ca="1">IFERROR(VLOOKUP($B342,[3]TDSheet!$A$1019:$K$1493,8,0),0)/1000</f>
        <v>1.8348900000000001</v>
      </c>
      <c r="Q342" s="9">
        <f ca="1">IFERROR(VLOOKUP($B342,[3]TDSheet!$A$597:$K$1017,8,0),0)/1000</f>
        <v>0</v>
      </c>
      <c r="R342" s="9">
        <f ca="1">ABS(IF(IFERROR(VLOOKUP(B342,[3]TDSheet!$A$322:$K$595,13,0),0)&gt;0,0,IFERROR(VLOOKUP(B342,[3]TDSheet!$A$322:$K$595,13,0),0)))/1000</f>
        <v>0</v>
      </c>
      <c r="S342" s="9">
        <f ca="1">ABS(IF(IFERROR(VLOOKUP(B342,[3]TDSheet!$A$7:$K$320,13,0),0)&gt;0,0,IFERROR(VLOOKUP(B342,[3]TDSheet!$A$7:$K$320,13,0),0)))/1000</f>
        <v>0</v>
      </c>
      <c r="T342" s="9">
        <v>0</v>
      </c>
      <c r="U342" s="9">
        <f ca="1">ABS(IF(IFERROR(VLOOKUP(B342,[3]TDSheet!$A$1495:$K$1749,13,0),0)&gt;0,0,IFERROR(VLOOKUP(B342,[3]TDSheet!$A$1495:$K$1749,13,0),0)))/1000</f>
        <v>0</v>
      </c>
      <c r="V342" s="9">
        <f ca="1">ABS(IF(IFERROR(VLOOKUP(B342,[3]TDSheet!$A$1019:$K$1493,13,0),0)&gt;0,0,IFERROR(VLOOKUP(B342,[3]TDSheet!$A$1019:$K$1493,13,0),0)))/1000</f>
        <v>0</v>
      </c>
      <c r="W342" s="9">
        <f ca="1">ABS(IF(IFERROR(VLOOKUP(B342,[3]TDSheet!$A$597:$K$1017,13,0),0)&gt;0,0,IFERROR(VLOOKUP(B342,[3]TDSheet!$A$597:$K$1017,13,0),0)))/1000</f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0.69</v>
      </c>
      <c r="AC342" s="10">
        <v>0</v>
      </c>
      <c r="AD342" s="9">
        <v>0</v>
      </c>
      <c r="AE342" s="9">
        <v>0</v>
      </c>
      <c r="AF342" s="9">
        <v>0</v>
      </c>
      <c r="AG342" s="9">
        <v>0</v>
      </c>
      <c r="AH342" s="9">
        <v>0</v>
      </c>
      <c r="AI342" s="9">
        <v>0</v>
      </c>
      <c r="AJ342" s="9">
        <v>0</v>
      </c>
      <c r="AK342" s="9">
        <v>0</v>
      </c>
      <c r="AL342" s="9">
        <v>0</v>
      </c>
      <c r="AM342" s="9">
        <v>0</v>
      </c>
      <c r="AN342" s="9">
        <f ca="1">IFERROR(VLOOKUP(B342,[4]TDSheet!$E$12:$AF$599,10,0)/1000,0)+IFERROR(VLOOKUP(B342,[5]TDSheet!$E$12:$N$404,10,0)/1000,0)</f>
        <v>8.7743299999999991</v>
      </c>
      <c r="AO342" s="10">
        <v>0</v>
      </c>
      <c r="AP342" s="9">
        <f ca="1">IFERROR(VLOOKUP(B342,[4]TDSheet!$E$12:$AF$599,27,0),0)/1000+IFERROR(VLOOKUP(B342,[5]TDSheet!$E$12:$S$404,15,0),0)</f>
        <v>248.81777</v>
      </c>
      <c r="AQ342" s="9">
        <f ca="1">ABS(IF(IFERROR(VLOOKUP(B342,[4]TDSheet!$E$12:$AF$599,28,0),0)&gt;0,0,IFERROR(VLOOKUP(B342,[4]TDSheet!$E$12:$AF$599,28,0),0)))/1000+ABS(IF(IFERROR(VLOOKUP(B342,[5]TDSheet!$E$12:$T$404,16,0),0)&gt;0,0,IFERROR(VLOOKUP(B342,[5]TDSheet!$E$12:$T$404,16,0),0)))/1000</f>
        <v>31.118669999999998</v>
      </c>
      <c r="AR342" s="10">
        <v>0</v>
      </c>
      <c r="AS342" s="9">
        <f ca="1">IFERROR(VLOOKUP(B342,[5]TDSheet!$E$12:$S$404,15,0),0)-IFERROR(VLOOKUP(B342,[5]TDSheet!$E$12:$S$404,11,0),0)</f>
        <v>0</v>
      </c>
      <c r="AT342" s="9">
        <f ca="1">IFERROR(VLOOKUP(B342,[4]TDSheet!$E$12:$AF$599,27,0),0)/1000-IFERROR(VLOOKUP(B342,[4]TDSheet!$E$12:$AF$599,11,0),0)/1000</f>
        <v>20.92324</v>
      </c>
      <c r="AU342" s="1" t="str">
        <f ca="1">VLOOKUP(B342,'[6]Дома Народной'!$E$5:$E$586,1,0)</f>
        <v>Пискунова, 138</v>
      </c>
    </row>
    <row r="343" spans="1:47" s="1" customFormat="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9">
        <f ca="1">IFERROR(VLOOKUP($B343,[3]TDSheet!$A$322:$K$595,8,0),0)/1000</f>
        <v>0</v>
      </c>
      <c r="M343" s="9">
        <f ca="1">IFERROR(VLOOKUP($B343,[3]TDSheet!$A$7:$K$320,8,0),0)/1000</f>
        <v>6.0990000000000003E-2</v>
      </c>
      <c r="N343" s="9">
        <v>0</v>
      </c>
      <c r="O343" s="9">
        <f ca="1">IFERROR(VLOOKUP($B343,[3]TDSheet!$A$1495:$K$1749,8,0),0)/1000</f>
        <v>0</v>
      </c>
      <c r="P343" s="9">
        <f ca="1">IFERROR(VLOOKUP($B343,[3]TDSheet!$A$1019:$K$1493,8,0),0)/1000</f>
        <v>1.84236</v>
      </c>
      <c r="Q343" s="9">
        <f ca="1">IFERROR(VLOOKUP($B343,[3]TDSheet!$A$597:$K$1017,8,0),0)/1000</f>
        <v>0</v>
      </c>
      <c r="R343" s="9">
        <f ca="1">ABS(IF(IFERROR(VLOOKUP(B343,[3]TDSheet!$A$322:$K$595,13,0),0)&gt;0,0,IFERROR(VLOOKUP(B343,[3]TDSheet!$A$322:$K$595,13,0),0)))/1000</f>
        <v>0</v>
      </c>
      <c r="S343" s="9">
        <f ca="1">ABS(IF(IFERROR(VLOOKUP(B343,[3]TDSheet!$A$7:$K$320,13,0),0)&gt;0,0,IFERROR(VLOOKUP(B343,[3]TDSheet!$A$7:$K$320,13,0),0)))/1000</f>
        <v>0</v>
      </c>
      <c r="T343" s="9">
        <v>0</v>
      </c>
      <c r="U343" s="9">
        <f ca="1">ABS(IF(IFERROR(VLOOKUP(B343,[3]TDSheet!$A$1495:$K$1749,13,0),0)&gt;0,0,IFERROR(VLOOKUP(B343,[3]TDSheet!$A$1495:$K$1749,13,0),0)))/1000</f>
        <v>0</v>
      </c>
      <c r="V343" s="9">
        <f ca="1">ABS(IF(IFERROR(VLOOKUP(B343,[3]TDSheet!$A$1019:$K$1493,13,0),0)&gt;0,0,IFERROR(VLOOKUP(B343,[3]TDSheet!$A$1019:$K$1493,13,0),0)))/1000</f>
        <v>0</v>
      </c>
      <c r="W343" s="9">
        <f ca="1">ABS(IF(IFERROR(VLOOKUP(B343,[3]TDSheet!$A$597:$K$1017,13,0),0)&gt;0,0,IFERROR(VLOOKUP(B343,[3]TDSheet!$A$597:$K$1017,13,0),0)))/1000</f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0.25</v>
      </c>
      <c r="AC343" s="10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f ca="1">IFERROR(VLOOKUP(B343,[4]TDSheet!$E$12:$AF$599,10,0)/1000,0)+IFERROR(VLOOKUP(B343,[5]TDSheet!$E$12:$N$404,10,0)/1000,0)</f>
        <v>22.24286</v>
      </c>
      <c r="AO343" s="10">
        <v>0</v>
      </c>
      <c r="AP343" s="9">
        <f ca="1">IFERROR(VLOOKUP(B343,[4]TDSheet!$E$12:$AF$599,27,0),0)/1000+IFERROR(VLOOKUP(B343,[5]TDSheet!$E$12:$S$404,15,0),0)</f>
        <v>33.94397</v>
      </c>
      <c r="AQ343" s="9">
        <f ca="1">ABS(IF(IFERROR(VLOOKUP(B343,[4]TDSheet!$E$12:$AF$599,28,0),0)&gt;0,0,IFERROR(VLOOKUP(B343,[4]TDSheet!$E$12:$AF$599,28,0),0)))/1000+ABS(IF(IFERROR(VLOOKUP(B343,[5]TDSheet!$E$12:$T$404,16,0),0)&gt;0,0,IFERROR(VLOOKUP(B343,[5]TDSheet!$E$12:$T$404,16,0),0)))/1000</f>
        <v>17.959310000000002</v>
      </c>
      <c r="AR343" s="10">
        <v>0</v>
      </c>
      <c r="AS343" s="9">
        <f ca="1">IFERROR(VLOOKUP(B343,[5]TDSheet!$E$12:$S$404,15,0),0)-IFERROR(VLOOKUP(B343,[5]TDSheet!$E$12:$S$404,11,0),0)</f>
        <v>0</v>
      </c>
      <c r="AT343" s="9">
        <f ca="1">IFERROR(VLOOKUP(B343,[4]TDSheet!$E$12:$AF$599,27,0),0)/1000-IFERROR(VLOOKUP(B343,[4]TDSheet!$E$12:$AF$599,11,0),0)/1000</f>
        <v>32.164540000000002</v>
      </c>
      <c r="AU343" s="1" t="str">
        <f ca="1">VLOOKUP(B343,'[6]Дома Народной'!$E$5:$E$586,1,0)</f>
        <v>Пискунова, 138-а</v>
      </c>
    </row>
    <row r="344" spans="1:47" s="1" customFormat="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  <c r="L344" s="9">
        <f ca="1">IFERROR(VLOOKUP($B344,[3]TDSheet!$A$322:$K$595,8,0),0)/1000</f>
        <v>0</v>
      </c>
      <c r="M344" s="9">
        <f ca="1">IFERROR(VLOOKUP($B344,[3]TDSheet!$A$7:$K$320,8,0),0)/1000</f>
        <v>0.35594999999999999</v>
      </c>
      <c r="N344" s="9">
        <v>0</v>
      </c>
      <c r="O344" s="9">
        <f ca="1">IFERROR(VLOOKUP($B344,[3]TDSheet!$A$1495:$K$1749,8,0),0)/1000</f>
        <v>0</v>
      </c>
      <c r="P344" s="9">
        <f ca="1">IFERROR(VLOOKUP($B344,[3]TDSheet!$A$1019:$K$1493,8,0),0)/1000</f>
        <v>1.53331</v>
      </c>
      <c r="Q344" s="9">
        <f ca="1">IFERROR(VLOOKUP($B344,[3]TDSheet!$A$597:$K$1017,8,0),0)/1000</f>
        <v>0</v>
      </c>
      <c r="R344" s="9">
        <f ca="1">ABS(IF(IFERROR(VLOOKUP(B344,[3]TDSheet!$A$322:$K$595,13,0),0)&gt;0,0,IFERROR(VLOOKUP(B344,[3]TDSheet!$A$322:$K$595,13,0),0)))/1000</f>
        <v>0</v>
      </c>
      <c r="S344" s="9">
        <f ca="1">ABS(IF(IFERROR(VLOOKUP(B344,[3]TDSheet!$A$7:$K$320,13,0),0)&gt;0,0,IFERROR(VLOOKUP(B344,[3]TDSheet!$A$7:$K$320,13,0),0)))/1000</f>
        <v>0</v>
      </c>
      <c r="T344" s="9">
        <v>0</v>
      </c>
      <c r="U344" s="9">
        <f ca="1">ABS(IF(IFERROR(VLOOKUP(B344,[3]TDSheet!$A$1495:$K$1749,13,0),0)&gt;0,0,IFERROR(VLOOKUP(B344,[3]TDSheet!$A$1495:$K$1749,13,0),0)))/1000</f>
        <v>0</v>
      </c>
      <c r="V344" s="9">
        <f ca="1">ABS(IF(IFERROR(VLOOKUP(B344,[3]TDSheet!$A$1019:$K$1493,13,0),0)&gt;0,0,IFERROR(VLOOKUP(B344,[3]TDSheet!$A$1019:$K$1493,13,0),0)))/1000</f>
        <v>0</v>
      </c>
      <c r="W344" s="9">
        <f ca="1">ABS(IF(IFERROR(VLOOKUP(B344,[3]TDSheet!$A$597:$K$1017,13,0),0)&gt;0,0,IFERROR(VLOOKUP(B344,[3]TDSheet!$A$597:$K$1017,13,0),0)))/1000</f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0.62</v>
      </c>
      <c r="AC344" s="10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f ca="1">IFERROR(VLOOKUP(B344,[4]TDSheet!$E$12:$AF$599,10,0)/1000,0)+IFERROR(VLOOKUP(B344,[5]TDSheet!$E$12:$N$404,10,0)/1000,0)</f>
        <v>26.136290000000002</v>
      </c>
      <c r="AO344" s="10">
        <v>0</v>
      </c>
      <c r="AP344" s="9">
        <f ca="1">IFERROR(VLOOKUP(B344,[4]TDSheet!$E$12:$AF$599,27,0),0)/1000+IFERROR(VLOOKUP(B344,[5]TDSheet!$E$12:$S$404,15,0),0)</f>
        <v>83.046480000000003</v>
      </c>
      <c r="AQ344" s="9">
        <f ca="1">ABS(IF(IFERROR(VLOOKUP(B344,[4]TDSheet!$E$12:$AF$599,28,0),0)&gt;0,0,IFERROR(VLOOKUP(B344,[4]TDSheet!$E$12:$AF$599,28,0),0)))/1000+ABS(IF(IFERROR(VLOOKUP(B344,[5]TDSheet!$E$12:$T$404,16,0),0)&gt;0,0,IFERROR(VLOOKUP(B344,[5]TDSheet!$E$12:$T$404,16,0),0)))/1000</f>
        <v>5.8307600000000006</v>
      </c>
      <c r="AR344" s="10">
        <v>0</v>
      </c>
      <c r="AS344" s="9">
        <f ca="1">IFERROR(VLOOKUP(B344,[5]TDSheet!$E$12:$S$404,15,0),0)-IFERROR(VLOOKUP(B344,[5]TDSheet!$E$12:$S$404,11,0),0)</f>
        <v>0</v>
      </c>
      <c r="AT344" s="9">
        <f ca="1">IFERROR(VLOOKUP(B344,[4]TDSheet!$E$12:$AF$599,27,0),0)/1000-IFERROR(VLOOKUP(B344,[4]TDSheet!$E$12:$AF$599,11,0),0)/1000</f>
        <v>27.808769999999999</v>
      </c>
      <c r="AU344" s="1" t="str">
        <f ca="1">VLOOKUP(B344,'[6]Дома Народной'!$E$5:$E$586,1,0)</f>
        <v>Пискунова, 138-б</v>
      </c>
    </row>
    <row r="345" spans="1:47" s="1" customFormat="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10">
        <v>0</v>
      </c>
      <c r="D345" s="10"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9">
        <f ca="1">IFERROR(VLOOKUP($B345,[3]TDSheet!$A$322:$K$595,8,0),0)/1000</f>
        <v>0</v>
      </c>
      <c r="M345" s="9">
        <f ca="1">IFERROR(VLOOKUP($B345,[3]TDSheet!$A$7:$K$320,8,0),0)/1000</f>
        <v>0.18134</v>
      </c>
      <c r="N345" s="9">
        <v>0</v>
      </c>
      <c r="O345" s="9">
        <f ca="1">IFERROR(VLOOKUP($B345,[3]TDSheet!$A$1495:$K$1749,8,0),0)/1000</f>
        <v>0</v>
      </c>
      <c r="P345" s="9">
        <f ca="1">IFERROR(VLOOKUP($B345,[3]TDSheet!$A$1019:$K$1493,8,0),0)/1000</f>
        <v>2.6090100000000001</v>
      </c>
      <c r="Q345" s="9">
        <f ca="1">IFERROR(VLOOKUP($B345,[3]TDSheet!$A$597:$K$1017,8,0),0)/1000</f>
        <v>0</v>
      </c>
      <c r="R345" s="9">
        <f ca="1">ABS(IF(IFERROR(VLOOKUP(B345,[3]TDSheet!$A$322:$K$595,13,0),0)&gt;0,0,IFERROR(VLOOKUP(B345,[3]TDSheet!$A$322:$K$595,13,0),0)))/1000</f>
        <v>0</v>
      </c>
      <c r="S345" s="9">
        <f ca="1">ABS(IF(IFERROR(VLOOKUP(B345,[3]TDSheet!$A$7:$K$320,13,0),0)&gt;0,0,IFERROR(VLOOKUP(B345,[3]TDSheet!$A$7:$K$320,13,0),0)))/1000</f>
        <v>0</v>
      </c>
      <c r="T345" s="9">
        <v>0</v>
      </c>
      <c r="U345" s="9">
        <f ca="1">ABS(IF(IFERROR(VLOOKUP(B345,[3]TDSheet!$A$1495:$K$1749,13,0),0)&gt;0,0,IFERROR(VLOOKUP(B345,[3]TDSheet!$A$1495:$K$1749,13,0),0)))/1000</f>
        <v>0</v>
      </c>
      <c r="V345" s="9">
        <f ca="1">ABS(IF(IFERROR(VLOOKUP(B345,[3]TDSheet!$A$1019:$K$1493,13,0),0)&gt;0,0,IFERROR(VLOOKUP(B345,[3]TDSheet!$A$1019:$K$1493,13,0),0)))/1000</f>
        <v>0</v>
      </c>
      <c r="W345" s="9">
        <f ca="1">ABS(IF(IFERROR(VLOOKUP(B345,[3]TDSheet!$A$597:$K$1017,13,0),0)&gt;0,0,IFERROR(VLOOKUP(B345,[3]TDSheet!$A$597:$K$1017,13,0),0)))/1000</f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0.87</v>
      </c>
      <c r="AC345" s="10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0</v>
      </c>
      <c r="AL345" s="9">
        <v>0</v>
      </c>
      <c r="AM345" s="9">
        <v>0</v>
      </c>
      <c r="AN345" s="9">
        <f ca="1">IFERROR(VLOOKUP(B345,[4]TDSheet!$E$12:$AF$599,10,0)/1000,0)+IFERROR(VLOOKUP(B345,[5]TDSheet!$E$12:$N$404,10,0)/1000,0)</f>
        <v>42.419809999999998</v>
      </c>
      <c r="AO345" s="10">
        <v>0</v>
      </c>
      <c r="AP345" s="9">
        <f ca="1">IFERROR(VLOOKUP(B345,[4]TDSheet!$E$12:$AF$599,27,0),0)/1000+IFERROR(VLOOKUP(B345,[5]TDSheet!$E$12:$S$404,15,0),0)</f>
        <v>67.933089999999993</v>
      </c>
      <c r="AQ345" s="9">
        <f ca="1">ABS(IF(IFERROR(VLOOKUP(B345,[4]TDSheet!$E$12:$AF$599,28,0),0)&gt;0,0,IFERROR(VLOOKUP(B345,[4]TDSheet!$E$12:$AF$599,28,0),0)))/1000+ABS(IF(IFERROR(VLOOKUP(B345,[5]TDSheet!$E$12:$T$404,16,0),0)&gt;0,0,IFERROR(VLOOKUP(B345,[5]TDSheet!$E$12:$T$404,16,0),0)))/1000</f>
        <v>33.509509999999999</v>
      </c>
      <c r="AR345" s="10">
        <v>0</v>
      </c>
      <c r="AS345" s="9">
        <f ca="1">IFERROR(VLOOKUP(B345,[5]TDSheet!$E$12:$S$404,15,0),0)-IFERROR(VLOOKUP(B345,[5]TDSheet!$E$12:$S$404,11,0),0)</f>
        <v>0</v>
      </c>
      <c r="AT345" s="9">
        <f ca="1">IFERROR(VLOOKUP(B345,[4]TDSheet!$E$12:$AF$599,27,0),0)/1000-IFERROR(VLOOKUP(B345,[4]TDSheet!$E$12:$AF$599,11,0),0)/1000</f>
        <v>64.539509999999993</v>
      </c>
      <c r="AU345" s="1" t="str">
        <f ca="1">VLOOKUP(B345,'[6]Дома Народной'!$E$5:$E$586,1,0)</f>
        <v>Пискунова, 139</v>
      </c>
    </row>
    <row r="346" spans="1:47" s="1" customFormat="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9">
        <f ca="1">IFERROR(VLOOKUP($B346,[3]TDSheet!$A$322:$K$595,8,0),0)/1000</f>
        <v>0</v>
      </c>
      <c r="M346" s="9">
        <f ca="1">IFERROR(VLOOKUP($B346,[3]TDSheet!$A$7:$K$320,8,0),0)/1000</f>
        <v>0.23794999999999999</v>
      </c>
      <c r="N346" s="9">
        <v>0</v>
      </c>
      <c r="O346" s="9">
        <f ca="1">IFERROR(VLOOKUP($B346,[3]TDSheet!$A$1495:$K$1749,8,0),0)/1000</f>
        <v>0</v>
      </c>
      <c r="P346" s="9">
        <f ca="1">IFERROR(VLOOKUP($B346,[3]TDSheet!$A$1019:$K$1493,8,0),0)/1000</f>
        <v>2.3224800000000001</v>
      </c>
      <c r="Q346" s="9">
        <f ca="1">IFERROR(VLOOKUP($B346,[3]TDSheet!$A$597:$K$1017,8,0),0)/1000</f>
        <v>0</v>
      </c>
      <c r="R346" s="9">
        <f ca="1">ABS(IF(IFERROR(VLOOKUP(B346,[3]TDSheet!$A$322:$K$595,13,0),0)&gt;0,0,IFERROR(VLOOKUP(B346,[3]TDSheet!$A$322:$K$595,13,0),0)))/1000</f>
        <v>0</v>
      </c>
      <c r="S346" s="9">
        <f ca="1">ABS(IF(IFERROR(VLOOKUP(B346,[3]TDSheet!$A$7:$K$320,13,0),0)&gt;0,0,IFERROR(VLOOKUP(B346,[3]TDSheet!$A$7:$K$320,13,0),0)))/1000</f>
        <v>0</v>
      </c>
      <c r="T346" s="9">
        <v>0</v>
      </c>
      <c r="U346" s="9">
        <f ca="1">ABS(IF(IFERROR(VLOOKUP(B346,[3]TDSheet!$A$1495:$K$1749,13,0),0)&gt;0,0,IFERROR(VLOOKUP(B346,[3]TDSheet!$A$1495:$K$1749,13,0),0)))/1000</f>
        <v>0</v>
      </c>
      <c r="V346" s="9">
        <f ca="1">ABS(IF(IFERROR(VLOOKUP(B346,[3]TDSheet!$A$1019:$K$1493,13,0),0)&gt;0,0,IFERROR(VLOOKUP(B346,[3]TDSheet!$A$1019:$K$1493,13,0),0)))/1000</f>
        <v>0</v>
      </c>
      <c r="W346" s="9">
        <f ca="1">ABS(IF(IFERROR(VLOOKUP(B346,[3]TDSheet!$A$597:$K$1017,13,0),0)&gt;0,0,IFERROR(VLOOKUP(B346,[3]TDSheet!$A$597:$K$1017,13,0),0)))/1000</f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1.1100000000000001</v>
      </c>
      <c r="AC346" s="10">
        <v>0</v>
      </c>
      <c r="AD346" s="9">
        <v>0</v>
      </c>
      <c r="AE346" s="9">
        <v>0</v>
      </c>
      <c r="AF346" s="9">
        <v>0</v>
      </c>
      <c r="AG346" s="9">
        <v>0</v>
      </c>
      <c r="AH346" s="9">
        <v>0</v>
      </c>
      <c r="AI346" s="9">
        <v>0</v>
      </c>
      <c r="AJ346" s="9">
        <v>0</v>
      </c>
      <c r="AK346" s="9">
        <v>0</v>
      </c>
      <c r="AL346" s="9">
        <v>0</v>
      </c>
      <c r="AM346" s="9">
        <v>0</v>
      </c>
      <c r="AN346" s="9">
        <f ca="1">IFERROR(VLOOKUP(B346,[4]TDSheet!$E$12:$AF$599,10,0)/1000,0)+IFERROR(VLOOKUP(B346,[5]TDSheet!$E$12:$N$404,10,0)/1000,0)</f>
        <v>43.124889999999994</v>
      </c>
      <c r="AO346" s="10">
        <v>0</v>
      </c>
      <c r="AP346" s="9">
        <f ca="1">IFERROR(VLOOKUP(B346,[4]TDSheet!$E$12:$AF$599,27,0),0)/1000+IFERROR(VLOOKUP(B346,[5]TDSheet!$E$12:$S$404,15,0),0)</f>
        <v>1165.9474699999998</v>
      </c>
      <c r="AQ346" s="9">
        <f ca="1">ABS(IF(IFERROR(VLOOKUP(B346,[4]TDSheet!$E$12:$AF$599,28,0),0)&gt;0,0,IFERROR(VLOOKUP(B346,[4]TDSheet!$E$12:$AF$599,28,0),0)))/1000+ABS(IF(IFERROR(VLOOKUP(B346,[5]TDSheet!$E$12:$T$404,16,0),0)&gt;0,0,IFERROR(VLOOKUP(B346,[5]TDSheet!$E$12:$T$404,16,0),0)))/1000</f>
        <v>59.570309999999999</v>
      </c>
      <c r="AR346" s="10">
        <v>0</v>
      </c>
      <c r="AS346" s="9">
        <f ca="1">IFERROR(VLOOKUP(B346,[5]TDSheet!$E$12:$S$404,15,0),0)-IFERROR(VLOOKUP(B346,[5]TDSheet!$E$12:$S$404,11,0),0)</f>
        <v>0</v>
      </c>
      <c r="AT346" s="9">
        <f ca="1">IFERROR(VLOOKUP(B346,[4]TDSheet!$E$12:$AF$599,27,0),0)/1000-IFERROR(VLOOKUP(B346,[4]TDSheet!$E$12:$AF$599,11,0),0)/1000</f>
        <v>45.046080000000003</v>
      </c>
      <c r="AU346" s="1" t="str">
        <f ca="1">VLOOKUP(B346,'[6]Дома Народной'!$E$5:$E$586,1,0)</f>
        <v>Пискунова, 141</v>
      </c>
    </row>
    <row r="347" spans="1:47" s="1" customFormat="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9">
        <f ca="1">IFERROR(VLOOKUP($B347,[3]TDSheet!$A$322:$K$595,8,0),0)/1000</f>
        <v>278.82724999999999</v>
      </c>
      <c r="M347" s="9">
        <f ca="1">IFERROR(VLOOKUP($B347,[3]TDSheet!$A$7:$K$320,8,0),0)/1000</f>
        <v>3.2176499999999999</v>
      </c>
      <c r="N347" s="9">
        <v>0</v>
      </c>
      <c r="O347" s="9">
        <f ca="1">IFERROR(VLOOKUP($B347,[3]TDSheet!$A$1495:$K$1749,8,0),0)/1000</f>
        <v>288.17385999999999</v>
      </c>
      <c r="P347" s="9">
        <f ca="1">IFERROR(VLOOKUP($B347,[3]TDSheet!$A$1019:$K$1493,8,0),0)/1000</f>
        <v>40.846830000000004</v>
      </c>
      <c r="Q347" s="9">
        <f ca="1">IFERROR(VLOOKUP($B347,[3]TDSheet!$A$597:$K$1017,8,0),0)/1000</f>
        <v>65.119789999999995</v>
      </c>
      <c r="R347" s="9">
        <f ca="1">ABS(IF(IFERROR(VLOOKUP(B347,[3]TDSheet!$A$322:$K$595,13,0),0)&gt;0,0,IFERROR(VLOOKUP(B347,[3]TDSheet!$A$322:$K$595,13,0),0)))/1000</f>
        <v>0</v>
      </c>
      <c r="S347" s="9">
        <f ca="1">ABS(IF(IFERROR(VLOOKUP(B347,[3]TDSheet!$A$7:$K$320,13,0),0)&gt;0,0,IFERROR(VLOOKUP(B347,[3]TDSheet!$A$7:$K$320,13,0),0)))/1000</f>
        <v>0</v>
      </c>
      <c r="T347" s="9">
        <v>0</v>
      </c>
      <c r="U347" s="9">
        <f ca="1">ABS(IF(IFERROR(VLOOKUP(B347,[3]TDSheet!$A$1495:$K$1749,13,0),0)&gt;0,0,IFERROR(VLOOKUP(B347,[3]TDSheet!$A$1495:$K$1749,13,0),0)))/1000</f>
        <v>0</v>
      </c>
      <c r="V347" s="9">
        <f ca="1">ABS(IF(IFERROR(VLOOKUP(B347,[3]TDSheet!$A$1019:$K$1493,13,0),0)&gt;0,0,IFERROR(VLOOKUP(B347,[3]TDSheet!$A$1019:$K$1493,13,0),0)))/1000</f>
        <v>0</v>
      </c>
      <c r="W347" s="9">
        <f ca="1">ABS(IF(IFERROR(VLOOKUP(B347,[3]TDSheet!$A$597:$K$1017,13,0),0)&gt;0,0,IFERROR(VLOOKUP(B347,[3]TDSheet!$A$597:$K$1017,13,0),0)))/1000</f>
        <v>0</v>
      </c>
      <c r="X347" s="10">
        <v>169.46</v>
      </c>
      <c r="Y347" s="10">
        <v>0</v>
      </c>
      <c r="Z347" s="10">
        <v>0</v>
      </c>
      <c r="AA347" s="10">
        <v>78.59</v>
      </c>
      <c r="AB347" s="10">
        <v>18.38</v>
      </c>
      <c r="AC347" s="10">
        <v>32.549999999999997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f ca="1">IFERROR(VLOOKUP(B347,[4]TDSheet!$E$12:$AF$599,10,0)/1000,0)+IFERROR(VLOOKUP(B347,[5]TDSheet!$E$12:$N$404,10,0)/1000,0)</f>
        <v>215.03604999999999</v>
      </c>
      <c r="AO347" s="10">
        <v>0</v>
      </c>
      <c r="AP347" s="9">
        <f ca="1">IFERROR(VLOOKUP(B347,[4]TDSheet!$E$12:$AF$599,27,0),0)/1000+IFERROR(VLOOKUP(B347,[5]TDSheet!$E$12:$S$404,15,0),0)</f>
        <v>5828.1349</v>
      </c>
      <c r="AQ347" s="9">
        <f ca="1">ABS(IF(IFERROR(VLOOKUP(B347,[4]TDSheet!$E$12:$AF$599,28,0),0)&gt;0,0,IFERROR(VLOOKUP(B347,[4]TDSheet!$E$12:$AF$599,28,0),0)))/1000+ABS(IF(IFERROR(VLOOKUP(B347,[5]TDSheet!$E$12:$T$404,16,0),0)&gt;0,0,IFERROR(VLOOKUP(B347,[5]TDSheet!$E$12:$T$404,16,0),0)))/1000</f>
        <v>107.91927</v>
      </c>
      <c r="AR347" s="10">
        <v>0</v>
      </c>
      <c r="AS347" s="9">
        <f ca="1">IFERROR(VLOOKUP(B347,[5]TDSheet!$E$12:$S$404,15,0),0)-IFERROR(VLOOKUP(B347,[5]TDSheet!$E$12:$S$404,11,0),0)</f>
        <v>0</v>
      </c>
      <c r="AT347" s="9">
        <f ca="1">IFERROR(VLOOKUP(B347,[4]TDSheet!$E$12:$AF$599,27,0),0)/1000-IFERROR(VLOOKUP(B347,[4]TDSheet!$E$12:$AF$599,11,0),0)/1000</f>
        <v>149.60901000000001</v>
      </c>
      <c r="AU347" s="1" t="str">
        <f ca="1">VLOOKUP(B347,'[6]Дома Народной'!$E$5:$E$586,1,0)</f>
        <v>Пограничный, 1-а</v>
      </c>
    </row>
    <row r="348" spans="1:47" s="1" customFormat="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9">
        <f ca="1">IFERROR(VLOOKUP($B348,[3]TDSheet!$A$322:$K$595,8,0),0)/1000</f>
        <v>803.77972</v>
      </c>
      <c r="M348" s="9">
        <f ca="1">IFERROR(VLOOKUP($B348,[3]TDSheet!$A$7:$K$320,8,0),0)/1000</f>
        <v>3.0847399999999996</v>
      </c>
      <c r="N348" s="9">
        <v>0</v>
      </c>
      <c r="O348" s="9">
        <f ca="1">IFERROR(VLOOKUP($B348,[3]TDSheet!$A$1495:$K$1749,8,0),0)/1000</f>
        <v>927.19043000000011</v>
      </c>
      <c r="P348" s="9">
        <f ca="1">IFERROR(VLOOKUP($B348,[3]TDSheet!$A$1019:$K$1493,8,0),0)/1000</f>
        <v>124.28393</v>
      </c>
      <c r="Q348" s="9">
        <f ca="1">IFERROR(VLOOKUP($B348,[3]TDSheet!$A$597:$K$1017,8,0),0)/1000</f>
        <v>198.20260000000002</v>
      </c>
      <c r="R348" s="9">
        <f ca="1">ABS(IF(IFERROR(VLOOKUP(B348,[3]TDSheet!$A$322:$K$595,13,0),0)&gt;0,0,IFERROR(VLOOKUP(B348,[3]TDSheet!$A$322:$K$595,13,0),0)))/1000</f>
        <v>0</v>
      </c>
      <c r="S348" s="9">
        <f ca="1">ABS(IF(IFERROR(VLOOKUP(B348,[3]TDSheet!$A$7:$K$320,13,0),0)&gt;0,0,IFERROR(VLOOKUP(B348,[3]TDSheet!$A$7:$K$320,13,0),0)))/1000</f>
        <v>0</v>
      </c>
      <c r="T348" s="9">
        <v>0</v>
      </c>
      <c r="U348" s="9">
        <f ca="1">ABS(IF(IFERROR(VLOOKUP(B348,[3]TDSheet!$A$1495:$K$1749,13,0),0)&gt;0,0,IFERROR(VLOOKUP(B348,[3]TDSheet!$A$1495:$K$1749,13,0),0)))/1000</f>
        <v>0</v>
      </c>
      <c r="V348" s="9">
        <f ca="1">ABS(IF(IFERROR(VLOOKUP(B348,[3]TDSheet!$A$1019:$K$1493,13,0),0)&gt;0,0,IFERROR(VLOOKUP(B348,[3]TDSheet!$A$1019:$K$1493,13,0),0)))/1000</f>
        <v>0</v>
      </c>
      <c r="W348" s="9">
        <f ca="1">ABS(IF(IFERROR(VLOOKUP(B348,[3]TDSheet!$A$597:$K$1017,13,0),0)&gt;0,0,IFERROR(VLOOKUP(B348,[3]TDSheet!$A$597:$K$1017,13,0),0)))/1000</f>
        <v>0</v>
      </c>
      <c r="X348" s="10">
        <v>450.36</v>
      </c>
      <c r="Y348" s="10">
        <v>0</v>
      </c>
      <c r="Z348" s="10">
        <v>0</v>
      </c>
      <c r="AA348" s="10">
        <v>267.68</v>
      </c>
      <c r="AB348" s="10">
        <v>63.3</v>
      </c>
      <c r="AC348" s="10">
        <v>111.65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9">
        <v>0</v>
      </c>
      <c r="AN348" s="9">
        <f ca="1">IFERROR(VLOOKUP(B348,[4]TDSheet!$E$12:$AF$599,10,0)/1000,0)+IFERROR(VLOOKUP(B348,[5]TDSheet!$E$12:$N$404,10,0)/1000,0)</f>
        <v>649.92030999999997</v>
      </c>
      <c r="AO348" s="10">
        <v>0</v>
      </c>
      <c r="AP348" s="9">
        <f ca="1">IFERROR(VLOOKUP(B348,[4]TDSheet!$E$12:$AF$599,27,0),0)/1000+IFERROR(VLOOKUP(B348,[5]TDSheet!$E$12:$S$404,15,0),0)</f>
        <v>24534.192429999999</v>
      </c>
      <c r="AQ348" s="9">
        <f ca="1">ABS(IF(IFERROR(VLOOKUP(B348,[4]TDSheet!$E$12:$AF$599,28,0),0)&gt;0,0,IFERROR(VLOOKUP(B348,[4]TDSheet!$E$12:$AF$599,28,0),0)))/1000+ABS(IF(IFERROR(VLOOKUP(B348,[5]TDSheet!$E$12:$T$404,16,0),0)&gt;0,0,IFERROR(VLOOKUP(B348,[5]TDSheet!$E$12:$T$404,16,0),0)))/1000</f>
        <v>276.76171999999997</v>
      </c>
      <c r="AR348" s="10">
        <v>0</v>
      </c>
      <c r="AS348" s="9">
        <f ca="1">IFERROR(VLOOKUP(B348,[5]TDSheet!$E$12:$S$404,15,0),0)-IFERROR(VLOOKUP(B348,[5]TDSheet!$E$12:$S$404,11,0),0)</f>
        <v>7113</v>
      </c>
      <c r="AT348" s="9">
        <f ca="1">IFERROR(VLOOKUP(B348,[4]TDSheet!$E$12:$AF$599,27,0),0)/1000-IFERROR(VLOOKUP(B348,[4]TDSheet!$E$12:$AF$599,11,0),0)/1000</f>
        <v>411.74324999999999</v>
      </c>
      <c r="AU348" s="1" t="str">
        <f ca="1">VLOOKUP(B348,'[6]Дома Народной'!$E$5:$E$586,1,0)</f>
        <v>Пограничный, 1-б</v>
      </c>
    </row>
    <row r="349" spans="1:47" s="1" customFormat="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9">
        <f ca="1">IFERROR(VLOOKUP($B349,[3]TDSheet!$A$322:$K$595,8,0),0)/1000</f>
        <v>1125.8633400000001</v>
      </c>
      <c r="M349" s="9">
        <f ca="1">IFERROR(VLOOKUP($B349,[3]TDSheet!$A$7:$K$320,8,0),0)/1000</f>
        <v>3.2848200000000003</v>
      </c>
      <c r="N349" s="9">
        <v>0</v>
      </c>
      <c r="O349" s="9">
        <f ca="1">IFERROR(VLOOKUP($B349,[3]TDSheet!$A$1495:$K$1749,8,0),0)/1000</f>
        <v>780.69998999999996</v>
      </c>
      <c r="P349" s="9">
        <f ca="1">IFERROR(VLOOKUP($B349,[3]TDSheet!$A$1019:$K$1493,8,0),0)/1000</f>
        <v>115.91146000000001</v>
      </c>
      <c r="Q349" s="9">
        <f ca="1">IFERROR(VLOOKUP($B349,[3]TDSheet!$A$597:$K$1017,8,0),0)/1000</f>
        <v>184.36848999999998</v>
      </c>
      <c r="R349" s="9">
        <f ca="1">ABS(IF(IFERROR(VLOOKUP(B349,[3]TDSheet!$A$322:$K$595,13,0),0)&gt;0,0,IFERROR(VLOOKUP(B349,[3]TDSheet!$A$322:$K$595,13,0),0)))/1000</f>
        <v>0</v>
      </c>
      <c r="S349" s="9">
        <f ca="1">ABS(IF(IFERROR(VLOOKUP(B349,[3]TDSheet!$A$7:$K$320,13,0),0)&gt;0,0,IFERROR(VLOOKUP(B349,[3]TDSheet!$A$7:$K$320,13,0),0)))/1000</f>
        <v>0</v>
      </c>
      <c r="T349" s="9">
        <v>0</v>
      </c>
      <c r="U349" s="9">
        <f ca="1">ABS(IF(IFERROR(VLOOKUP(B349,[3]TDSheet!$A$1495:$K$1749,13,0),0)&gt;0,0,IFERROR(VLOOKUP(B349,[3]TDSheet!$A$1495:$K$1749,13,0),0)))/1000</f>
        <v>0</v>
      </c>
      <c r="V349" s="9">
        <f ca="1">ABS(IF(IFERROR(VLOOKUP(B349,[3]TDSheet!$A$1019:$K$1493,13,0),0)&gt;0,0,IFERROR(VLOOKUP(B349,[3]TDSheet!$A$1019:$K$1493,13,0),0)))/1000</f>
        <v>0</v>
      </c>
      <c r="W349" s="9">
        <f ca="1">ABS(IF(IFERROR(VLOOKUP(B349,[3]TDSheet!$A$597:$K$1017,13,0),0)&gt;0,0,IFERROR(VLOOKUP(B349,[3]TDSheet!$A$597:$K$1017,13,0),0)))/1000</f>
        <v>0</v>
      </c>
      <c r="X349" s="10">
        <v>422.72</v>
      </c>
      <c r="Y349" s="10">
        <v>0</v>
      </c>
      <c r="Z349" s="10">
        <v>0</v>
      </c>
      <c r="AA349" s="10">
        <v>239.49</v>
      </c>
      <c r="AB349" s="10">
        <v>56.81</v>
      </c>
      <c r="AC349" s="10">
        <v>100.1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f ca="1">IFERROR(VLOOKUP(B349,[4]TDSheet!$E$12:$AF$599,10,0)/1000,0)+IFERROR(VLOOKUP(B349,[5]TDSheet!$E$12:$N$404,10,0)/1000,0)</f>
        <v>659.70252000000005</v>
      </c>
      <c r="AO349" s="10">
        <v>0</v>
      </c>
      <c r="AP349" s="9">
        <f ca="1">IFERROR(VLOOKUP(B349,[4]TDSheet!$E$12:$AF$599,27,0),0)/1000+IFERROR(VLOOKUP(B349,[5]TDSheet!$E$12:$S$404,15,0),0)</f>
        <v>58423.502079999998</v>
      </c>
      <c r="AQ349" s="9">
        <f ca="1">ABS(IF(IFERROR(VLOOKUP(B349,[4]TDSheet!$E$12:$AF$599,28,0),0)&gt;0,0,IFERROR(VLOOKUP(B349,[4]TDSheet!$E$12:$AF$599,28,0),0)))/1000+ABS(IF(IFERROR(VLOOKUP(B349,[5]TDSheet!$E$12:$T$404,16,0),0)&gt;0,0,IFERROR(VLOOKUP(B349,[5]TDSheet!$E$12:$T$404,16,0),0)))/1000</f>
        <v>257.81596000000002</v>
      </c>
      <c r="AR349" s="10">
        <v>0</v>
      </c>
      <c r="AS349" s="9">
        <f ca="1">IFERROR(VLOOKUP(B349,[5]TDSheet!$E$12:$S$404,15,0),0)-IFERROR(VLOOKUP(B349,[5]TDSheet!$E$12:$S$404,11,0),0)</f>
        <v>40665</v>
      </c>
      <c r="AT349" s="9">
        <f ca="1">IFERROR(VLOOKUP(B349,[4]TDSheet!$E$12:$AF$599,27,0),0)/1000-IFERROR(VLOOKUP(B349,[4]TDSheet!$E$12:$AF$599,11,0),0)/1000</f>
        <v>438.84001000000001</v>
      </c>
      <c r="AU349" s="1" t="str">
        <f ca="1">VLOOKUP(B349,'[6]Дома Народной'!$E$5:$E$586,1,0)</f>
        <v>Пограничный, 1-В</v>
      </c>
    </row>
    <row r="350" spans="1:47" s="1" customFormat="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9">
        <f ca="1">IFERROR(VLOOKUP($B350,[3]TDSheet!$A$322:$K$595,8,0),0)/1000</f>
        <v>834.86523</v>
      </c>
      <c r="M350" s="9">
        <f ca="1">IFERROR(VLOOKUP($B350,[3]TDSheet!$A$7:$K$320,8,0),0)/1000</f>
        <v>3.65815</v>
      </c>
      <c r="N350" s="9">
        <v>0</v>
      </c>
      <c r="O350" s="9">
        <f ca="1">IFERROR(VLOOKUP($B350,[3]TDSheet!$A$1495:$K$1749,8,0),0)/1000</f>
        <v>614.07709</v>
      </c>
      <c r="P350" s="9">
        <f ca="1">IFERROR(VLOOKUP($B350,[3]TDSheet!$A$1019:$K$1493,8,0),0)/1000</f>
        <v>92.079499999999996</v>
      </c>
      <c r="Q350" s="9">
        <f ca="1">IFERROR(VLOOKUP($B350,[3]TDSheet!$A$597:$K$1017,8,0),0)/1000</f>
        <v>146.80641</v>
      </c>
      <c r="R350" s="9">
        <f ca="1">ABS(IF(IFERROR(VLOOKUP(B350,[3]TDSheet!$A$322:$K$595,13,0),0)&gt;0,0,IFERROR(VLOOKUP(B350,[3]TDSheet!$A$322:$K$595,13,0),0)))/1000</f>
        <v>0</v>
      </c>
      <c r="S350" s="9">
        <f ca="1">ABS(IF(IFERROR(VLOOKUP(B350,[3]TDSheet!$A$7:$K$320,13,0),0)&gt;0,0,IFERROR(VLOOKUP(B350,[3]TDSheet!$A$7:$K$320,13,0),0)))/1000</f>
        <v>0</v>
      </c>
      <c r="T350" s="9">
        <v>0</v>
      </c>
      <c r="U350" s="9">
        <f ca="1">ABS(IF(IFERROR(VLOOKUP(B350,[3]TDSheet!$A$1495:$K$1749,13,0),0)&gt;0,0,IFERROR(VLOOKUP(B350,[3]TDSheet!$A$1495:$K$1749,13,0),0)))/1000</f>
        <v>0</v>
      </c>
      <c r="V350" s="9">
        <f ca="1">ABS(IF(IFERROR(VLOOKUP(B350,[3]TDSheet!$A$1019:$K$1493,13,0),0)&gt;0,0,IFERROR(VLOOKUP(B350,[3]TDSheet!$A$1019:$K$1493,13,0),0)))/1000</f>
        <v>0</v>
      </c>
      <c r="W350" s="9">
        <f ca="1">ABS(IF(IFERROR(VLOOKUP(B350,[3]TDSheet!$A$597:$K$1017,13,0),0)&gt;0,0,IFERROR(VLOOKUP(B350,[3]TDSheet!$A$597:$K$1017,13,0),0)))/1000</f>
        <v>0</v>
      </c>
      <c r="X350" s="10">
        <v>154.86000000000001</v>
      </c>
      <c r="Y350" s="10">
        <v>0</v>
      </c>
      <c r="Z350" s="10">
        <v>0</v>
      </c>
      <c r="AA350" s="10">
        <v>70.87</v>
      </c>
      <c r="AB350" s="10">
        <v>16.829999999999998</v>
      </c>
      <c r="AC350" s="10">
        <v>29.77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f ca="1">IFERROR(VLOOKUP(B350,[4]TDSheet!$E$12:$AF$599,10,0)/1000,0)+IFERROR(VLOOKUP(B350,[5]TDSheet!$E$12:$N$404,10,0)/1000,0)</f>
        <v>572.39533000000006</v>
      </c>
      <c r="AO350" s="10">
        <v>0</v>
      </c>
      <c r="AP350" s="9">
        <f ca="1">IFERROR(VLOOKUP(B350,[4]TDSheet!$E$12:$AF$599,27,0),0)/1000+IFERROR(VLOOKUP(B350,[5]TDSheet!$E$12:$S$404,15,0),0)</f>
        <v>152568.87087000001</v>
      </c>
      <c r="AQ350" s="9">
        <f ca="1">ABS(IF(IFERROR(VLOOKUP(B350,[4]TDSheet!$E$12:$AF$599,28,0),0)&gt;0,0,IFERROR(VLOOKUP(B350,[4]TDSheet!$E$12:$AF$599,28,0),0)))/1000+ABS(IF(IFERROR(VLOOKUP(B350,[5]TDSheet!$E$12:$T$404,16,0),0)&gt;0,0,IFERROR(VLOOKUP(B350,[5]TDSheet!$E$12:$T$404,16,0),0)))/1000</f>
        <v>177.61780999999999</v>
      </c>
      <c r="AR350" s="10">
        <v>0</v>
      </c>
      <c r="AS350" s="9">
        <f ca="1">IFERROR(VLOOKUP(B350,[5]TDSheet!$E$12:$S$404,15,0),0)-IFERROR(VLOOKUP(B350,[5]TDSheet!$E$12:$S$404,11,0),0)</f>
        <v>137025.80000000002</v>
      </c>
      <c r="AT350" s="9">
        <f ca="1">IFERROR(VLOOKUP(B350,[4]TDSheet!$E$12:$AF$599,27,0),0)/1000-IFERROR(VLOOKUP(B350,[4]TDSheet!$E$12:$AF$599,11,0),0)/1000</f>
        <v>360.19148999999999</v>
      </c>
      <c r="AU350" s="1" t="str">
        <f ca="1">VLOOKUP(B350,'[6]Дома Народной'!$E$5:$E$586,1,0)</f>
        <v>Пограничный, 1-г</v>
      </c>
    </row>
    <row r="351" spans="1:47" s="1" customFormat="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9">
        <f ca="1">IFERROR(VLOOKUP($B351,[3]TDSheet!$A$322:$K$595,8,0),0)/1000</f>
        <v>432.18905999999998</v>
      </c>
      <c r="M351" s="9">
        <f ca="1">IFERROR(VLOOKUP($B351,[3]TDSheet!$A$7:$K$320,8,0),0)/1000</f>
        <v>3.15463</v>
      </c>
      <c r="N351" s="9">
        <v>0</v>
      </c>
      <c r="O351" s="9">
        <f ca="1">IFERROR(VLOOKUP($B351,[3]TDSheet!$A$1495:$K$1749,8,0),0)/1000</f>
        <v>469.78323</v>
      </c>
      <c r="P351" s="9">
        <f ca="1">IFERROR(VLOOKUP($B351,[3]TDSheet!$A$1019:$K$1493,8,0),0)/1000</f>
        <v>60.6511</v>
      </c>
      <c r="Q351" s="9">
        <f ca="1">IFERROR(VLOOKUP($B351,[3]TDSheet!$A$597:$K$1017,8,0),0)/1000</f>
        <v>105.30992999999999</v>
      </c>
      <c r="R351" s="9">
        <f ca="1">ABS(IF(IFERROR(VLOOKUP(B351,[3]TDSheet!$A$322:$K$595,13,0),0)&gt;0,0,IFERROR(VLOOKUP(B351,[3]TDSheet!$A$322:$K$595,13,0),0)))/1000</f>
        <v>0</v>
      </c>
      <c r="S351" s="9">
        <f ca="1">ABS(IF(IFERROR(VLOOKUP(B351,[3]TDSheet!$A$7:$K$320,13,0),0)&gt;0,0,IFERROR(VLOOKUP(B351,[3]TDSheet!$A$7:$K$320,13,0),0)))/1000</f>
        <v>0</v>
      </c>
      <c r="T351" s="9">
        <v>0</v>
      </c>
      <c r="U351" s="9">
        <f ca="1">ABS(IF(IFERROR(VLOOKUP(B351,[3]TDSheet!$A$1495:$K$1749,13,0),0)&gt;0,0,IFERROR(VLOOKUP(B351,[3]TDSheet!$A$1495:$K$1749,13,0),0)))/1000</f>
        <v>0</v>
      </c>
      <c r="V351" s="9">
        <f ca="1">ABS(IF(IFERROR(VLOOKUP(B351,[3]TDSheet!$A$1019:$K$1493,13,0),0)&gt;0,0,IFERROR(VLOOKUP(B351,[3]TDSheet!$A$1019:$K$1493,13,0),0)))/1000</f>
        <v>0</v>
      </c>
      <c r="W351" s="9">
        <f ca="1">ABS(IF(IFERROR(VLOOKUP(B351,[3]TDSheet!$A$597:$K$1017,13,0),0)&gt;0,0,IFERROR(VLOOKUP(B351,[3]TDSheet!$A$597:$K$1017,13,0),0)))/1000</f>
        <v>0</v>
      </c>
      <c r="X351" s="10">
        <v>181.47</v>
      </c>
      <c r="Y351" s="10">
        <v>0</v>
      </c>
      <c r="Z351" s="10">
        <v>0</v>
      </c>
      <c r="AA351" s="10">
        <v>85.29</v>
      </c>
      <c r="AB351" s="10">
        <v>20.23</v>
      </c>
      <c r="AC351" s="10">
        <v>35.67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f ca="1">IFERROR(VLOOKUP(B351,[4]TDSheet!$E$12:$AF$599,10,0)/1000,0)+IFERROR(VLOOKUP(B351,[5]TDSheet!$E$12:$N$404,10,0)/1000,0)</f>
        <v>304.26603999999998</v>
      </c>
      <c r="AO351" s="10">
        <v>0</v>
      </c>
      <c r="AP351" s="9">
        <f ca="1">IFERROR(VLOOKUP(B351,[4]TDSheet!$E$12:$AF$599,27,0),0)/1000+IFERROR(VLOOKUP(B351,[5]TDSheet!$E$12:$S$404,15,0),0)</f>
        <v>8236.6218399999998</v>
      </c>
      <c r="AQ351" s="9">
        <f ca="1">ABS(IF(IFERROR(VLOOKUP(B351,[4]TDSheet!$E$12:$AF$599,28,0),0)&gt;0,0,IFERROR(VLOOKUP(B351,[4]TDSheet!$E$12:$AF$599,28,0),0)))/1000+ABS(IF(IFERROR(VLOOKUP(B351,[5]TDSheet!$E$12:$T$404,16,0),0)&gt;0,0,IFERROR(VLOOKUP(B351,[5]TDSheet!$E$12:$T$404,16,0),0)))/1000</f>
        <v>163.63032999999999</v>
      </c>
      <c r="AR351" s="10">
        <v>0</v>
      </c>
      <c r="AS351" s="9">
        <f ca="1">IFERROR(VLOOKUP(B351,[5]TDSheet!$E$12:$S$404,15,0),0)-IFERROR(VLOOKUP(B351,[5]TDSheet!$E$12:$S$404,11,0),0)</f>
        <v>0</v>
      </c>
      <c r="AT351" s="9">
        <f ca="1">IFERROR(VLOOKUP(B351,[4]TDSheet!$E$12:$AF$599,27,0),0)/1000-IFERROR(VLOOKUP(B351,[4]TDSheet!$E$12:$AF$599,11,0),0)/1000</f>
        <v>218.46235999999999</v>
      </c>
      <c r="AU351" s="1" t="str">
        <f ca="1">VLOOKUP(B351,'[6]Дома Народной'!$E$5:$E$586,1,0)</f>
        <v>Пограничный, 1-д</v>
      </c>
    </row>
    <row r="352" spans="1:47" s="1" customFormat="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9">
        <f ca="1">IFERROR(VLOOKUP($B352,[3]TDSheet!$A$322:$K$595,8,0),0)/1000</f>
        <v>560.29743000000008</v>
      </c>
      <c r="M352" s="9">
        <f ca="1">IFERROR(VLOOKUP($B352,[3]TDSheet!$A$7:$K$320,8,0),0)/1000</f>
        <v>3.5545100000000001</v>
      </c>
      <c r="N352" s="9">
        <v>0</v>
      </c>
      <c r="O352" s="9">
        <f ca="1">IFERROR(VLOOKUP($B352,[3]TDSheet!$A$1495:$K$1749,8,0),0)/1000</f>
        <v>344.16038000000003</v>
      </c>
      <c r="P352" s="9">
        <f ca="1">IFERROR(VLOOKUP($B352,[3]TDSheet!$A$1019:$K$1493,8,0),0)/1000</f>
        <v>54.185400000000001</v>
      </c>
      <c r="Q352" s="9">
        <f ca="1">IFERROR(VLOOKUP($B352,[3]TDSheet!$A$597:$K$1017,8,0),0)/1000</f>
        <v>86.382210000000001</v>
      </c>
      <c r="R352" s="9">
        <f ca="1">ABS(IF(IFERROR(VLOOKUP(B352,[3]TDSheet!$A$322:$K$595,13,0),0)&gt;0,0,IFERROR(VLOOKUP(B352,[3]TDSheet!$A$322:$K$595,13,0),0)))/1000</f>
        <v>0</v>
      </c>
      <c r="S352" s="9">
        <f ca="1">ABS(IF(IFERROR(VLOOKUP(B352,[3]TDSheet!$A$7:$K$320,13,0),0)&gt;0,0,IFERROR(VLOOKUP(B352,[3]TDSheet!$A$7:$K$320,13,0),0)))/1000</f>
        <v>0</v>
      </c>
      <c r="T352" s="9">
        <v>0</v>
      </c>
      <c r="U352" s="9">
        <f ca="1">ABS(IF(IFERROR(VLOOKUP(B352,[3]TDSheet!$A$1495:$K$1749,13,0),0)&gt;0,0,IFERROR(VLOOKUP(B352,[3]TDSheet!$A$1495:$K$1749,13,0),0)))/1000</f>
        <v>0</v>
      </c>
      <c r="V352" s="9">
        <f ca="1">ABS(IF(IFERROR(VLOOKUP(B352,[3]TDSheet!$A$1019:$K$1493,13,0),0)&gt;0,0,IFERROR(VLOOKUP(B352,[3]TDSheet!$A$1019:$K$1493,13,0),0)))/1000</f>
        <v>0</v>
      </c>
      <c r="W352" s="9">
        <f ca="1">ABS(IF(IFERROR(VLOOKUP(B352,[3]TDSheet!$A$597:$K$1017,13,0),0)&gt;0,0,IFERROR(VLOOKUP(B352,[3]TDSheet!$A$597:$K$1017,13,0),0)))/1000</f>
        <v>0</v>
      </c>
      <c r="X352" s="10">
        <v>225.37</v>
      </c>
      <c r="Y352" s="10">
        <v>0</v>
      </c>
      <c r="Z352" s="10">
        <v>0</v>
      </c>
      <c r="AA352" s="10">
        <v>117.12</v>
      </c>
      <c r="AB352" s="10">
        <v>27.63</v>
      </c>
      <c r="AC352" s="10">
        <v>48.76</v>
      </c>
      <c r="AD352" s="9">
        <v>0</v>
      </c>
      <c r="AE352" s="9">
        <v>0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0</v>
      </c>
      <c r="AL352" s="9">
        <v>0</v>
      </c>
      <c r="AM352" s="9">
        <v>0</v>
      </c>
      <c r="AN352" s="9">
        <f ca="1">IFERROR(VLOOKUP(B352,[4]TDSheet!$E$12:$AF$599,10,0)/1000,0)+IFERROR(VLOOKUP(B352,[5]TDSheet!$E$12:$N$404,10,0)/1000,0)</f>
        <v>292.42428000000001</v>
      </c>
      <c r="AO352" s="10">
        <v>0</v>
      </c>
      <c r="AP352" s="9">
        <f ca="1">IFERROR(VLOOKUP(B352,[4]TDSheet!$E$12:$AF$599,27,0),0)/1000+IFERROR(VLOOKUP(B352,[5]TDSheet!$E$12:$S$404,15,0),0)</f>
        <v>53415.864260000002</v>
      </c>
      <c r="AQ352" s="9">
        <f ca="1">ABS(IF(IFERROR(VLOOKUP(B352,[4]TDSheet!$E$12:$AF$599,28,0),0)&gt;0,0,IFERROR(VLOOKUP(B352,[4]TDSheet!$E$12:$AF$599,28,0),0)))/1000+ABS(IF(IFERROR(VLOOKUP(B352,[5]TDSheet!$E$12:$T$404,16,0),0)&gt;0,0,IFERROR(VLOOKUP(B352,[5]TDSheet!$E$12:$T$404,16,0),0)))/1000</f>
        <v>136.10248000000001</v>
      </c>
      <c r="AR352" s="10">
        <v>0</v>
      </c>
      <c r="AS352" s="9">
        <f ca="1">IFERROR(VLOOKUP(B352,[5]TDSheet!$E$12:$S$404,15,0),0)-IFERROR(VLOOKUP(B352,[5]TDSheet!$E$12:$S$404,11,0),0)</f>
        <v>45600</v>
      </c>
      <c r="AT352" s="9">
        <f ca="1">IFERROR(VLOOKUP(B352,[4]TDSheet!$E$12:$AF$599,27,0),0)/1000-IFERROR(VLOOKUP(B352,[4]TDSheet!$E$12:$AF$599,11,0),0)/1000</f>
        <v>216.90348</v>
      </c>
      <c r="AU352" s="1" t="str">
        <f ca="1">VLOOKUP(B352,'[6]Дома Народной'!$E$5:$E$586,1,0)</f>
        <v>Пограничный, 1-е</v>
      </c>
    </row>
    <row r="353" spans="1:47" s="1" customFormat="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9">
        <f ca="1">IFERROR(VLOOKUP($B353,[3]TDSheet!$A$322:$K$595,8,0),0)/1000</f>
        <v>727.67886999999996</v>
      </c>
      <c r="M353" s="9">
        <f ca="1">IFERROR(VLOOKUP($B353,[3]TDSheet!$A$7:$K$320,8,0),0)/1000</f>
        <v>3.15476</v>
      </c>
      <c r="N353" s="9">
        <v>0</v>
      </c>
      <c r="O353" s="9">
        <f ca="1">IFERROR(VLOOKUP($B353,[3]TDSheet!$A$1495:$K$1749,8,0),0)/1000</f>
        <v>435.56865999999997</v>
      </c>
      <c r="P353" s="9">
        <f ca="1">IFERROR(VLOOKUP($B353,[3]TDSheet!$A$1019:$K$1493,8,0),0)/1000</f>
        <v>49.069189999999999</v>
      </c>
      <c r="Q353" s="9">
        <f ca="1">IFERROR(VLOOKUP($B353,[3]TDSheet!$A$597:$K$1017,8,0),0)/1000</f>
        <v>81.278300000000002</v>
      </c>
      <c r="R353" s="9">
        <f ca="1">ABS(IF(IFERROR(VLOOKUP(B353,[3]TDSheet!$A$322:$K$595,13,0),0)&gt;0,0,IFERROR(VLOOKUP(B353,[3]TDSheet!$A$322:$K$595,13,0),0)))/1000</f>
        <v>0</v>
      </c>
      <c r="S353" s="9">
        <f ca="1">ABS(IF(IFERROR(VLOOKUP(B353,[3]TDSheet!$A$7:$K$320,13,0),0)&gt;0,0,IFERROR(VLOOKUP(B353,[3]TDSheet!$A$7:$K$320,13,0),0)))/1000</f>
        <v>0</v>
      </c>
      <c r="T353" s="9">
        <v>0</v>
      </c>
      <c r="U353" s="9">
        <f ca="1">ABS(IF(IFERROR(VLOOKUP(B353,[3]TDSheet!$A$1495:$K$1749,13,0),0)&gt;0,0,IFERROR(VLOOKUP(B353,[3]TDSheet!$A$1495:$K$1749,13,0),0)))/1000</f>
        <v>0</v>
      </c>
      <c r="V353" s="9">
        <f ca="1">ABS(IF(IFERROR(VLOOKUP(B353,[3]TDSheet!$A$1019:$K$1493,13,0),0)&gt;0,0,IFERROR(VLOOKUP(B353,[3]TDSheet!$A$1019:$K$1493,13,0),0)))/1000</f>
        <v>0</v>
      </c>
      <c r="W353" s="9">
        <f ca="1">ABS(IF(IFERROR(VLOOKUP(B353,[3]TDSheet!$A$597:$K$1017,13,0),0)&gt;0,0,IFERROR(VLOOKUP(B353,[3]TDSheet!$A$597:$K$1017,13,0),0)))/1000</f>
        <v>0</v>
      </c>
      <c r="X353" s="10">
        <v>103.6</v>
      </c>
      <c r="Y353" s="10">
        <v>0</v>
      </c>
      <c r="Z353" s="10">
        <v>0</v>
      </c>
      <c r="AA353" s="10">
        <v>64.5</v>
      </c>
      <c r="AB353" s="10">
        <v>15.63</v>
      </c>
      <c r="AC353" s="10">
        <v>27.45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f ca="1">IFERROR(VLOOKUP(B353,[4]TDSheet!$E$12:$AF$599,10,0)/1000,0)+IFERROR(VLOOKUP(B353,[5]TDSheet!$E$12:$N$404,10,0)/1000,0)</f>
        <v>362.70005000000003</v>
      </c>
      <c r="AO353" s="10">
        <v>0</v>
      </c>
      <c r="AP353" s="9">
        <f ca="1">IFERROR(VLOOKUP(B353,[4]TDSheet!$E$12:$AF$599,27,0),0)/1000+IFERROR(VLOOKUP(B353,[5]TDSheet!$E$12:$S$404,15,0),0)</f>
        <v>16510.101289999999</v>
      </c>
      <c r="AQ353" s="9">
        <f ca="1">ABS(IF(IFERROR(VLOOKUP(B353,[4]TDSheet!$E$12:$AF$599,28,0),0)&gt;0,0,IFERROR(VLOOKUP(B353,[4]TDSheet!$E$12:$AF$599,28,0),0)))/1000+ABS(IF(IFERROR(VLOOKUP(B353,[5]TDSheet!$E$12:$T$404,16,0),0)&gt;0,0,IFERROR(VLOOKUP(B353,[5]TDSheet!$E$12:$T$404,16,0),0)))/1000</f>
        <v>238.25676999999999</v>
      </c>
      <c r="AR353" s="10">
        <v>0</v>
      </c>
      <c r="AS353" s="9">
        <f ca="1">IFERROR(VLOOKUP(B353,[5]TDSheet!$E$12:$S$404,15,0),0)-IFERROR(VLOOKUP(B353,[5]TDSheet!$E$12:$S$404,11,0),0)</f>
        <v>1853</v>
      </c>
      <c r="AT353" s="9">
        <f ca="1">IFERROR(VLOOKUP(B353,[4]TDSheet!$E$12:$AF$599,27,0),0)/1000-IFERROR(VLOOKUP(B353,[4]TDSheet!$E$12:$AF$599,11,0),0)/1000</f>
        <v>324.22345999999999</v>
      </c>
      <c r="AU353" s="1" t="str">
        <f ca="1">VLOOKUP(B353,'[6]Дома Народной'!$E$5:$E$586,1,0)</f>
        <v>Пограничный, 1-ж</v>
      </c>
    </row>
    <row r="354" spans="1:47" s="1" customFormat="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9">
        <f ca="1">IFERROR(VLOOKUP($B354,[3]TDSheet!$A$322:$K$595,8,0),0)/1000</f>
        <v>0</v>
      </c>
      <c r="M354" s="9">
        <f ca="1">IFERROR(VLOOKUP($B354,[3]TDSheet!$A$7:$K$320,8,0),0)/1000</f>
        <v>0</v>
      </c>
      <c r="N354" s="9">
        <v>0</v>
      </c>
      <c r="O354" s="9">
        <f ca="1">IFERROR(VLOOKUP($B354,[3]TDSheet!$A$1495:$K$1749,8,0),0)/1000</f>
        <v>0</v>
      </c>
      <c r="P354" s="9">
        <f ca="1">IFERROR(VLOOKUP($B354,[3]TDSheet!$A$1019:$K$1493,8,0),0)/1000</f>
        <v>0.28658999999999996</v>
      </c>
      <c r="Q354" s="9">
        <f ca="1">IFERROR(VLOOKUP($B354,[3]TDSheet!$A$597:$K$1017,8,0),0)/1000</f>
        <v>0</v>
      </c>
      <c r="R354" s="9">
        <f ca="1">ABS(IF(IFERROR(VLOOKUP(B354,[3]TDSheet!$A$322:$K$595,13,0),0)&gt;0,0,IFERROR(VLOOKUP(B354,[3]TDSheet!$A$322:$K$595,13,0),0)))/1000</f>
        <v>0</v>
      </c>
      <c r="S354" s="9">
        <f ca="1">ABS(IF(IFERROR(VLOOKUP(B354,[3]TDSheet!$A$7:$K$320,13,0),0)&gt;0,0,IFERROR(VLOOKUP(B354,[3]TDSheet!$A$7:$K$320,13,0),0)))/1000</f>
        <v>0</v>
      </c>
      <c r="T354" s="9">
        <v>0</v>
      </c>
      <c r="U354" s="9">
        <f ca="1">ABS(IF(IFERROR(VLOOKUP(B354,[3]TDSheet!$A$1495:$K$1749,13,0),0)&gt;0,0,IFERROR(VLOOKUP(B354,[3]TDSheet!$A$1495:$K$1749,13,0),0)))/1000</f>
        <v>0</v>
      </c>
      <c r="V354" s="9">
        <f ca="1">ABS(IF(IFERROR(VLOOKUP(B354,[3]TDSheet!$A$1019:$K$1493,13,0),0)&gt;0,0,IFERROR(VLOOKUP(B354,[3]TDSheet!$A$1019:$K$1493,13,0),0)))/1000</f>
        <v>0</v>
      </c>
      <c r="W354" s="9">
        <f ca="1">ABS(IF(IFERROR(VLOOKUP(B354,[3]TDSheet!$A$597:$K$1017,13,0),0)&gt;0,0,IFERROR(VLOOKUP(B354,[3]TDSheet!$A$597:$K$1017,13,0),0)))/1000</f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0.03</v>
      </c>
      <c r="AC354" s="10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9">
        <v>0</v>
      </c>
      <c r="AN354" s="9">
        <f ca="1">IFERROR(VLOOKUP(B354,[4]TDSheet!$E$12:$AF$599,10,0)/1000,0)+IFERROR(VLOOKUP(B354,[5]TDSheet!$E$12:$N$404,10,0)/1000,0)</f>
        <v>20.43655</v>
      </c>
      <c r="AO354" s="10">
        <v>0</v>
      </c>
      <c r="AP354" s="9">
        <f ca="1">IFERROR(VLOOKUP(B354,[4]TDSheet!$E$12:$AF$599,27,0),0)/1000+IFERROR(VLOOKUP(B354,[5]TDSheet!$E$12:$S$404,15,0),0)</f>
        <v>37.076889999999999</v>
      </c>
      <c r="AQ354" s="9">
        <f ca="1">ABS(IF(IFERROR(VLOOKUP(B354,[4]TDSheet!$E$12:$AF$599,28,0),0)&gt;0,0,IFERROR(VLOOKUP(B354,[4]TDSheet!$E$12:$AF$599,28,0),0)))/1000+ABS(IF(IFERROR(VLOOKUP(B354,[5]TDSheet!$E$12:$T$404,16,0),0)&gt;0,0,IFERROR(VLOOKUP(B354,[5]TDSheet!$E$12:$T$404,16,0),0)))/1000</f>
        <v>28.110430000000001</v>
      </c>
      <c r="AR354" s="10">
        <v>0</v>
      </c>
      <c r="AS354" s="9">
        <f ca="1">IFERROR(VLOOKUP(B354,[5]TDSheet!$E$12:$S$404,15,0),0)-IFERROR(VLOOKUP(B354,[5]TDSheet!$E$12:$S$404,11,0),0)</f>
        <v>0</v>
      </c>
      <c r="AT354" s="9">
        <f ca="1">IFERROR(VLOOKUP(B354,[4]TDSheet!$E$12:$AF$599,27,0),0)/1000-IFERROR(VLOOKUP(B354,[4]TDSheet!$E$12:$AF$599,11,0),0)/1000</f>
        <v>35.441960000000002</v>
      </c>
      <c r="AU354" s="1" t="str">
        <f ca="1">VLOOKUP(B354,'[6]Дома Народной'!$E$5:$E$586,1,0)</f>
        <v>Подгорная, 14-а</v>
      </c>
    </row>
    <row r="355" spans="1:47" s="1" customFormat="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9">
        <f ca="1">IFERROR(VLOOKUP($B355,[3]TDSheet!$A$322:$K$595,8,0),0)/1000</f>
        <v>0</v>
      </c>
      <c r="M355" s="9">
        <f ca="1">IFERROR(VLOOKUP($B355,[3]TDSheet!$A$7:$K$320,8,0),0)/1000</f>
        <v>0</v>
      </c>
      <c r="N355" s="9">
        <v>0</v>
      </c>
      <c r="O355" s="9">
        <f ca="1">IFERROR(VLOOKUP($B355,[3]TDSheet!$A$1495:$K$1749,8,0),0)/1000</f>
        <v>0</v>
      </c>
      <c r="P355" s="9">
        <f ca="1">IFERROR(VLOOKUP($B355,[3]TDSheet!$A$1019:$K$1493,8,0),0)/1000</f>
        <v>0.38706000000000002</v>
      </c>
      <c r="Q355" s="9">
        <f ca="1">IFERROR(VLOOKUP($B355,[3]TDSheet!$A$597:$K$1017,8,0),0)/1000</f>
        <v>0</v>
      </c>
      <c r="R355" s="9">
        <f ca="1">ABS(IF(IFERROR(VLOOKUP(B355,[3]TDSheet!$A$322:$K$595,13,0),0)&gt;0,0,IFERROR(VLOOKUP(B355,[3]TDSheet!$A$322:$K$595,13,0),0)))/1000</f>
        <v>0</v>
      </c>
      <c r="S355" s="9">
        <f ca="1">ABS(IF(IFERROR(VLOOKUP(B355,[3]TDSheet!$A$7:$K$320,13,0),0)&gt;0,0,IFERROR(VLOOKUP(B355,[3]TDSheet!$A$7:$K$320,13,0),0)))/1000</f>
        <v>0</v>
      </c>
      <c r="T355" s="9">
        <v>0</v>
      </c>
      <c r="U355" s="9">
        <f ca="1">ABS(IF(IFERROR(VLOOKUP(B355,[3]TDSheet!$A$1495:$K$1749,13,0),0)&gt;0,0,IFERROR(VLOOKUP(B355,[3]TDSheet!$A$1495:$K$1749,13,0),0)))/1000</f>
        <v>0</v>
      </c>
      <c r="V355" s="9">
        <f ca="1">ABS(IF(IFERROR(VLOOKUP(B355,[3]TDSheet!$A$1019:$K$1493,13,0),0)&gt;0,0,IFERROR(VLOOKUP(B355,[3]TDSheet!$A$1019:$K$1493,13,0),0)))/1000</f>
        <v>0</v>
      </c>
      <c r="W355" s="9">
        <f ca="1">ABS(IF(IFERROR(VLOOKUP(B355,[3]TDSheet!$A$597:$K$1017,13,0),0)&gt;0,0,IFERROR(VLOOKUP(B355,[3]TDSheet!$A$597:$K$1017,13,0),0)))/1000</f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9">
        <v>0</v>
      </c>
      <c r="AN355" s="9">
        <f ca="1">IFERROR(VLOOKUP(B355,[4]TDSheet!$E$12:$AF$599,10,0)/1000,0)+IFERROR(VLOOKUP(B355,[5]TDSheet!$E$12:$N$404,10,0)/1000,0)</f>
        <v>10.07835</v>
      </c>
      <c r="AO355" s="10">
        <v>0</v>
      </c>
      <c r="AP355" s="9">
        <f ca="1">IFERROR(VLOOKUP(B355,[4]TDSheet!$E$12:$AF$599,27,0),0)/1000+IFERROR(VLOOKUP(B355,[5]TDSheet!$E$12:$S$404,15,0),0)</f>
        <v>12.111129999999999</v>
      </c>
      <c r="AQ355" s="9">
        <f ca="1">ABS(IF(IFERROR(VLOOKUP(B355,[4]TDSheet!$E$12:$AF$599,28,0),0)&gt;0,0,IFERROR(VLOOKUP(B355,[4]TDSheet!$E$12:$AF$599,28,0),0)))/1000+ABS(IF(IFERROR(VLOOKUP(B355,[5]TDSheet!$E$12:$T$404,16,0),0)&gt;0,0,IFERROR(VLOOKUP(B355,[5]TDSheet!$E$12:$T$404,16,0),0)))/1000</f>
        <v>7.1089399999999996</v>
      </c>
      <c r="AR355" s="10">
        <v>0</v>
      </c>
      <c r="AS355" s="9">
        <f ca="1">IFERROR(VLOOKUP(B355,[5]TDSheet!$E$12:$S$404,15,0),0)-IFERROR(VLOOKUP(B355,[5]TDSheet!$E$12:$S$404,11,0),0)</f>
        <v>0</v>
      </c>
      <c r="AT355" s="9">
        <f ca="1">IFERROR(VLOOKUP(B355,[4]TDSheet!$E$12:$AF$599,27,0),0)/1000-IFERROR(VLOOKUP(B355,[4]TDSheet!$E$12:$AF$599,11,0),0)/1000</f>
        <v>11.304839999999999</v>
      </c>
      <c r="AU355" s="1" t="str">
        <f ca="1">VLOOKUP(B355,'[6]Дома Народной'!$E$5:$E$586,1,0)</f>
        <v>Подгорная, 22-б</v>
      </c>
    </row>
    <row r="356" spans="1:47" s="1" customFormat="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9">
        <f ca="1">IFERROR(VLOOKUP($B356,[3]TDSheet!$A$322:$K$595,8,0),0)/1000</f>
        <v>0</v>
      </c>
      <c r="M356" s="9">
        <f ca="1">IFERROR(VLOOKUP($B356,[3]TDSheet!$A$7:$K$320,8,0),0)/1000</f>
        <v>0</v>
      </c>
      <c r="N356" s="9">
        <v>0</v>
      </c>
      <c r="O356" s="9">
        <f ca="1">IFERROR(VLOOKUP($B356,[3]TDSheet!$A$1495:$K$1749,8,0),0)/1000</f>
        <v>0</v>
      </c>
      <c r="P356" s="9">
        <f ca="1">IFERROR(VLOOKUP($B356,[3]TDSheet!$A$1019:$K$1493,8,0),0)/1000</f>
        <v>1.0607599999999999</v>
      </c>
      <c r="Q356" s="9">
        <f ca="1">IFERROR(VLOOKUP($B356,[3]TDSheet!$A$597:$K$1017,8,0),0)/1000</f>
        <v>0</v>
      </c>
      <c r="R356" s="9">
        <f ca="1">ABS(IF(IFERROR(VLOOKUP(B356,[3]TDSheet!$A$322:$K$595,13,0),0)&gt;0,0,IFERROR(VLOOKUP(B356,[3]TDSheet!$A$322:$K$595,13,0),0)))/1000</f>
        <v>0</v>
      </c>
      <c r="S356" s="9">
        <f ca="1">ABS(IF(IFERROR(VLOOKUP(B356,[3]TDSheet!$A$7:$K$320,13,0),0)&gt;0,0,IFERROR(VLOOKUP(B356,[3]TDSheet!$A$7:$K$320,13,0),0)))/1000</f>
        <v>0</v>
      </c>
      <c r="T356" s="9">
        <v>0</v>
      </c>
      <c r="U356" s="9">
        <f ca="1">ABS(IF(IFERROR(VLOOKUP(B356,[3]TDSheet!$A$1495:$K$1749,13,0),0)&gt;0,0,IFERROR(VLOOKUP(B356,[3]TDSheet!$A$1495:$K$1749,13,0),0)))/1000</f>
        <v>0</v>
      </c>
      <c r="V356" s="9">
        <f ca="1">ABS(IF(IFERROR(VLOOKUP(B356,[3]TDSheet!$A$1019:$K$1493,13,0),0)&gt;0,0,IFERROR(VLOOKUP(B356,[3]TDSheet!$A$1019:$K$1493,13,0),0)))/1000</f>
        <v>0</v>
      </c>
      <c r="W356" s="9">
        <f ca="1">ABS(IF(IFERROR(VLOOKUP(B356,[3]TDSheet!$A$597:$K$1017,13,0),0)&gt;0,0,IFERROR(VLOOKUP(B356,[3]TDSheet!$A$597:$K$1017,13,0),0)))/1000</f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9">
        <v>0</v>
      </c>
      <c r="AN356" s="9">
        <f ca="1">IFERROR(VLOOKUP(B356,[4]TDSheet!$E$12:$AF$599,10,0)/1000,0)+IFERROR(VLOOKUP(B356,[5]TDSheet!$E$12:$N$404,10,0)/1000,0)</f>
        <v>35.152320000000003</v>
      </c>
      <c r="AO356" s="10">
        <v>0</v>
      </c>
      <c r="AP356" s="9">
        <f ca="1">IFERROR(VLOOKUP(B356,[4]TDSheet!$E$12:$AF$599,27,0),0)/1000+IFERROR(VLOOKUP(B356,[5]TDSheet!$E$12:$S$404,15,0),0)</f>
        <v>60.021459999999998</v>
      </c>
      <c r="AQ356" s="9">
        <f ca="1">ABS(IF(IFERROR(VLOOKUP(B356,[4]TDSheet!$E$12:$AF$599,28,0),0)&gt;0,0,IFERROR(VLOOKUP(B356,[4]TDSheet!$E$12:$AF$599,28,0),0)))/1000+ABS(IF(IFERROR(VLOOKUP(B356,[5]TDSheet!$E$12:$T$404,16,0),0)&gt;0,0,IFERROR(VLOOKUP(B356,[5]TDSheet!$E$12:$T$404,16,0),0)))/1000</f>
        <v>45.010739999999998</v>
      </c>
      <c r="AR356" s="10">
        <v>0</v>
      </c>
      <c r="AS356" s="9">
        <f ca="1">IFERROR(VLOOKUP(B356,[5]TDSheet!$E$12:$S$404,15,0),0)-IFERROR(VLOOKUP(B356,[5]TDSheet!$E$12:$S$404,11,0),0)</f>
        <v>0</v>
      </c>
      <c r="AT356" s="9">
        <f ca="1">IFERROR(VLOOKUP(B356,[4]TDSheet!$E$12:$AF$599,27,0),0)/1000-IFERROR(VLOOKUP(B356,[4]TDSheet!$E$12:$AF$599,11,0),0)/1000</f>
        <v>57.209269999999997</v>
      </c>
      <c r="AU356" s="1" t="str">
        <f ca="1">VLOOKUP(B356,'[6]Дома Народной'!$E$5:$E$586,1,0)</f>
        <v>Подгорная, 24</v>
      </c>
    </row>
    <row r="357" spans="1:47" s="1" customFormat="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9">
        <f ca="1">IFERROR(VLOOKUP($B357,[3]TDSheet!$A$322:$K$595,8,0),0)/1000</f>
        <v>0</v>
      </c>
      <c r="M357" s="9">
        <f ca="1">IFERROR(VLOOKUP($B357,[3]TDSheet!$A$7:$K$320,8,0),0)/1000</f>
        <v>0</v>
      </c>
      <c r="N357" s="9">
        <v>0</v>
      </c>
      <c r="O357" s="9">
        <f ca="1">IFERROR(VLOOKUP($B357,[3]TDSheet!$A$1495:$K$1749,8,0),0)/1000</f>
        <v>0</v>
      </c>
      <c r="P357" s="9">
        <f ca="1">IFERROR(VLOOKUP($B357,[3]TDSheet!$A$1019:$K$1493,8,0),0)/1000</f>
        <v>0.20100000000000001</v>
      </c>
      <c r="Q357" s="9">
        <f ca="1">IFERROR(VLOOKUP($B357,[3]TDSheet!$A$597:$K$1017,8,0),0)/1000</f>
        <v>0</v>
      </c>
      <c r="R357" s="9">
        <f ca="1">ABS(IF(IFERROR(VLOOKUP(B357,[3]TDSheet!$A$322:$K$595,13,0),0)&gt;0,0,IFERROR(VLOOKUP(B357,[3]TDSheet!$A$322:$K$595,13,0),0)))/1000</f>
        <v>0</v>
      </c>
      <c r="S357" s="9">
        <f ca="1">ABS(IF(IFERROR(VLOOKUP(B357,[3]TDSheet!$A$7:$K$320,13,0),0)&gt;0,0,IFERROR(VLOOKUP(B357,[3]TDSheet!$A$7:$K$320,13,0),0)))/1000</f>
        <v>0</v>
      </c>
      <c r="T357" s="9">
        <v>0</v>
      </c>
      <c r="U357" s="9">
        <f ca="1">ABS(IF(IFERROR(VLOOKUP(B357,[3]TDSheet!$A$1495:$K$1749,13,0),0)&gt;0,0,IFERROR(VLOOKUP(B357,[3]TDSheet!$A$1495:$K$1749,13,0),0)))/1000</f>
        <v>0</v>
      </c>
      <c r="V357" s="9">
        <f ca="1">ABS(IF(IFERROR(VLOOKUP(B357,[3]TDSheet!$A$1019:$K$1493,13,0),0)&gt;0,0,IFERROR(VLOOKUP(B357,[3]TDSheet!$A$1019:$K$1493,13,0),0)))/1000</f>
        <v>0</v>
      </c>
      <c r="W357" s="9">
        <f ca="1">ABS(IF(IFERROR(VLOOKUP(B357,[3]TDSheet!$A$597:$K$1017,13,0),0)&gt;0,0,IFERROR(VLOOKUP(B357,[3]TDSheet!$A$597:$K$1017,13,0),0)))/1000</f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f ca="1">IFERROR(VLOOKUP(B357,[4]TDSheet!$E$12:$AF$599,10,0)/1000,0)+IFERROR(VLOOKUP(B357,[5]TDSheet!$E$12:$N$404,10,0)/1000,0)</f>
        <v>0</v>
      </c>
      <c r="AO357" s="10">
        <v>0</v>
      </c>
      <c r="AP357" s="9">
        <f ca="1">IFERROR(VLOOKUP(B357,[4]TDSheet!$E$12:$AF$599,27,0),0)/1000+IFERROR(VLOOKUP(B357,[5]TDSheet!$E$12:$S$404,15,0),0)</f>
        <v>24.152279999999998</v>
      </c>
      <c r="AQ357" s="9">
        <f ca="1">ABS(IF(IFERROR(VLOOKUP(B357,[4]TDSheet!$E$12:$AF$599,28,0),0)&gt;0,0,IFERROR(VLOOKUP(B357,[4]TDSheet!$E$12:$AF$599,28,0),0)))/1000+ABS(IF(IFERROR(VLOOKUP(B357,[5]TDSheet!$E$12:$T$404,16,0),0)&gt;0,0,IFERROR(VLOOKUP(B357,[5]TDSheet!$E$12:$T$404,16,0),0)))/1000</f>
        <v>44.459129999999995</v>
      </c>
      <c r="AR357" s="10">
        <v>0</v>
      </c>
      <c r="AS357" s="9">
        <f ca="1">IFERROR(VLOOKUP(B357,[5]TDSheet!$E$12:$S$404,15,0),0)-IFERROR(VLOOKUP(B357,[5]TDSheet!$E$12:$S$404,11,0),0)</f>
        <v>0</v>
      </c>
      <c r="AT357" s="9">
        <f ca="1">IFERROR(VLOOKUP(B357,[4]TDSheet!$E$12:$AF$599,27,0),0)/1000-IFERROR(VLOOKUP(B357,[4]TDSheet!$E$12:$AF$599,11,0),0)/1000</f>
        <v>24.152279999999998</v>
      </c>
      <c r="AU357" s="1" t="str">
        <f ca="1">VLOOKUP(B357,'[6]Дома Народной'!$E$5:$E$586,1,0)</f>
        <v>Подгорная, 26</v>
      </c>
    </row>
    <row r="358" spans="1:47" s="1" customFormat="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9">
        <f ca="1">IFERROR(VLOOKUP($B358,[3]TDSheet!$A$322:$K$595,8,0),0)/1000</f>
        <v>0</v>
      </c>
      <c r="M358" s="9">
        <f ca="1">IFERROR(VLOOKUP($B358,[3]TDSheet!$A$7:$K$320,8,0),0)/1000</f>
        <v>0</v>
      </c>
      <c r="N358" s="9">
        <v>0</v>
      </c>
      <c r="O358" s="9">
        <f ca="1">IFERROR(VLOOKUP($B358,[3]TDSheet!$A$1495:$K$1749,8,0),0)/1000</f>
        <v>0</v>
      </c>
      <c r="P358" s="9">
        <f ca="1">IFERROR(VLOOKUP($B358,[3]TDSheet!$A$1019:$K$1493,8,0),0)/1000</f>
        <v>2.4528300000000001</v>
      </c>
      <c r="Q358" s="9">
        <f ca="1">IFERROR(VLOOKUP($B358,[3]TDSheet!$A$597:$K$1017,8,0),0)/1000</f>
        <v>0</v>
      </c>
      <c r="R358" s="9">
        <f ca="1">ABS(IF(IFERROR(VLOOKUP(B358,[3]TDSheet!$A$322:$K$595,13,0),0)&gt;0,0,IFERROR(VLOOKUP(B358,[3]TDSheet!$A$322:$K$595,13,0),0)))/1000</f>
        <v>0</v>
      </c>
      <c r="S358" s="9">
        <f ca="1">ABS(IF(IFERROR(VLOOKUP(B358,[3]TDSheet!$A$7:$K$320,13,0),0)&gt;0,0,IFERROR(VLOOKUP(B358,[3]TDSheet!$A$7:$K$320,13,0),0)))/1000</f>
        <v>0</v>
      </c>
      <c r="T358" s="9">
        <v>0</v>
      </c>
      <c r="U358" s="9">
        <f ca="1">ABS(IF(IFERROR(VLOOKUP(B358,[3]TDSheet!$A$1495:$K$1749,13,0),0)&gt;0,0,IFERROR(VLOOKUP(B358,[3]TDSheet!$A$1495:$K$1749,13,0),0)))/1000</f>
        <v>0</v>
      </c>
      <c r="V358" s="9">
        <f ca="1">ABS(IF(IFERROR(VLOOKUP(B358,[3]TDSheet!$A$1019:$K$1493,13,0),0)&gt;0,0,IFERROR(VLOOKUP(B358,[3]TDSheet!$A$1019:$K$1493,13,0),0)))/1000</f>
        <v>0</v>
      </c>
      <c r="W358" s="9">
        <f ca="1">ABS(IF(IFERROR(VLOOKUP(B358,[3]TDSheet!$A$597:$K$1017,13,0),0)&gt;0,0,IFERROR(VLOOKUP(B358,[3]TDSheet!$A$597:$K$1017,13,0),0)))/1000</f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0.35</v>
      </c>
      <c r="AC358" s="10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f ca="1">IFERROR(VLOOKUP(B358,[4]TDSheet!$E$12:$AF$599,10,0)/1000,0)+IFERROR(VLOOKUP(B358,[5]TDSheet!$E$12:$N$404,10,0)/1000,0)</f>
        <v>124.66589999999999</v>
      </c>
      <c r="AO358" s="10">
        <v>0</v>
      </c>
      <c r="AP358" s="9">
        <f ca="1">IFERROR(VLOOKUP(B358,[4]TDSheet!$E$12:$AF$599,27,0),0)/1000+IFERROR(VLOOKUP(B358,[5]TDSheet!$E$12:$S$404,15,0),0)</f>
        <v>256.06485999999995</v>
      </c>
      <c r="AQ358" s="9">
        <f ca="1">ABS(IF(IFERROR(VLOOKUP(B358,[4]TDSheet!$E$12:$AF$599,28,0),0)&gt;0,0,IFERROR(VLOOKUP(B358,[4]TDSheet!$E$12:$AF$599,28,0),0)))/1000+ABS(IF(IFERROR(VLOOKUP(B358,[5]TDSheet!$E$12:$T$404,16,0),0)&gt;0,0,IFERROR(VLOOKUP(B358,[5]TDSheet!$E$12:$T$404,16,0),0)))/1000</f>
        <v>88.526619999999994</v>
      </c>
      <c r="AR358" s="10">
        <v>0</v>
      </c>
      <c r="AS358" s="9">
        <f ca="1">IFERROR(VLOOKUP(B358,[5]TDSheet!$E$12:$S$404,15,0),0)-IFERROR(VLOOKUP(B358,[5]TDSheet!$E$12:$S$404,11,0),0)</f>
        <v>0</v>
      </c>
      <c r="AT358" s="9">
        <f ca="1">IFERROR(VLOOKUP(B358,[4]TDSheet!$E$12:$AF$599,27,0),0)/1000-IFERROR(VLOOKUP(B358,[4]TDSheet!$E$12:$AF$599,11,0),0)/1000</f>
        <v>151.46628999999999</v>
      </c>
      <c r="AU358" s="1" t="str">
        <f ca="1">VLOOKUP(B358,'[6]Дома Народной'!$E$5:$E$586,1,0)</f>
        <v>Подгорная, 36</v>
      </c>
    </row>
    <row r="359" spans="1:47" s="1" customFormat="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9">
        <f ca="1">IFERROR(VLOOKUP($B359,[3]TDSheet!$A$322:$K$595,8,0),0)/1000</f>
        <v>0</v>
      </c>
      <c r="M359" s="9">
        <f ca="1">IFERROR(VLOOKUP($B359,[3]TDSheet!$A$7:$K$320,8,0),0)/1000</f>
        <v>0</v>
      </c>
      <c r="N359" s="9">
        <v>0</v>
      </c>
      <c r="O359" s="9">
        <f ca="1">IFERROR(VLOOKUP($B359,[3]TDSheet!$A$1495:$K$1749,8,0),0)/1000</f>
        <v>0</v>
      </c>
      <c r="P359" s="9">
        <f ca="1">IFERROR(VLOOKUP($B359,[3]TDSheet!$A$1019:$K$1493,8,0),0)/1000</f>
        <v>0.96028999999999998</v>
      </c>
      <c r="Q359" s="9">
        <f ca="1">IFERROR(VLOOKUP($B359,[3]TDSheet!$A$597:$K$1017,8,0),0)/1000</f>
        <v>0</v>
      </c>
      <c r="R359" s="9">
        <f ca="1">ABS(IF(IFERROR(VLOOKUP(B359,[3]TDSheet!$A$322:$K$595,13,0),0)&gt;0,0,IFERROR(VLOOKUP(B359,[3]TDSheet!$A$322:$K$595,13,0),0)))/1000</f>
        <v>0</v>
      </c>
      <c r="S359" s="9">
        <f ca="1">ABS(IF(IFERROR(VLOOKUP(B359,[3]TDSheet!$A$7:$K$320,13,0),0)&gt;0,0,IFERROR(VLOOKUP(B359,[3]TDSheet!$A$7:$K$320,13,0),0)))/1000</f>
        <v>0</v>
      </c>
      <c r="T359" s="9">
        <v>0</v>
      </c>
      <c r="U359" s="9">
        <f ca="1">ABS(IF(IFERROR(VLOOKUP(B359,[3]TDSheet!$A$1495:$K$1749,13,0),0)&gt;0,0,IFERROR(VLOOKUP(B359,[3]TDSheet!$A$1495:$K$1749,13,0),0)))/1000</f>
        <v>0</v>
      </c>
      <c r="V359" s="9">
        <f ca="1">ABS(IF(IFERROR(VLOOKUP(B359,[3]TDSheet!$A$1019:$K$1493,13,0),0)&gt;0,0,IFERROR(VLOOKUP(B359,[3]TDSheet!$A$1019:$K$1493,13,0),0)))/1000</f>
        <v>0</v>
      </c>
      <c r="W359" s="9">
        <f ca="1">ABS(IF(IFERROR(VLOOKUP(B359,[3]TDSheet!$A$597:$K$1017,13,0),0)&gt;0,0,IFERROR(VLOOKUP(B359,[3]TDSheet!$A$597:$K$1017,13,0),0)))/1000</f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0.2</v>
      </c>
      <c r="AC359" s="10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f ca="1">IFERROR(VLOOKUP(B359,[4]TDSheet!$E$12:$AF$599,10,0)/1000,0)+IFERROR(VLOOKUP(B359,[5]TDSheet!$E$12:$N$404,10,0)/1000,0)</f>
        <v>17.50113</v>
      </c>
      <c r="AO359" s="10">
        <v>0</v>
      </c>
      <c r="AP359" s="9">
        <f ca="1">IFERROR(VLOOKUP(B359,[4]TDSheet!$E$12:$AF$599,27,0),0)/1000+IFERROR(VLOOKUP(B359,[5]TDSheet!$E$12:$S$404,15,0),0)</f>
        <v>31.63672</v>
      </c>
      <c r="AQ359" s="9">
        <f ca="1">ABS(IF(IFERROR(VLOOKUP(B359,[4]TDSheet!$E$12:$AF$599,28,0),0)&gt;0,0,IFERROR(VLOOKUP(B359,[4]TDSheet!$E$12:$AF$599,28,0),0)))/1000+ABS(IF(IFERROR(VLOOKUP(B359,[5]TDSheet!$E$12:$T$404,16,0),0)&gt;0,0,IFERROR(VLOOKUP(B359,[5]TDSheet!$E$12:$T$404,16,0),0)))/1000</f>
        <v>20.269009999999998</v>
      </c>
      <c r="AR359" s="10">
        <v>0</v>
      </c>
      <c r="AS359" s="9">
        <f ca="1">IFERROR(VLOOKUP(B359,[5]TDSheet!$E$12:$S$404,15,0),0)-IFERROR(VLOOKUP(B359,[5]TDSheet!$E$12:$S$404,11,0),0)</f>
        <v>0</v>
      </c>
      <c r="AT359" s="9">
        <f ca="1">IFERROR(VLOOKUP(B359,[4]TDSheet!$E$12:$AF$599,27,0),0)/1000-IFERROR(VLOOKUP(B359,[4]TDSheet!$E$12:$AF$599,11,0),0)/1000</f>
        <v>30.236650000000001</v>
      </c>
      <c r="AU359" s="1" t="str">
        <f ca="1">VLOOKUP(B359,'[6]Дома Народной'!$E$5:$E$586,1,0)</f>
        <v>Подгорная, 40-а</v>
      </c>
    </row>
    <row r="360" spans="1:47" s="1" customFormat="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9">
        <f ca="1">IFERROR(VLOOKUP($B360,[3]TDSheet!$A$322:$K$595,8,0),0)/1000</f>
        <v>0</v>
      </c>
      <c r="M360" s="9">
        <f ca="1">IFERROR(VLOOKUP($B360,[3]TDSheet!$A$7:$K$320,8,0),0)/1000</f>
        <v>0</v>
      </c>
      <c r="N360" s="9">
        <v>0</v>
      </c>
      <c r="O360" s="9">
        <f ca="1">IFERROR(VLOOKUP($B360,[3]TDSheet!$A$1495:$K$1749,8,0),0)/1000</f>
        <v>0</v>
      </c>
      <c r="P360" s="9">
        <f ca="1">IFERROR(VLOOKUP($B360,[3]TDSheet!$A$1019:$K$1493,8,0),0)/1000</f>
        <v>0.48013</v>
      </c>
      <c r="Q360" s="9">
        <f ca="1">IFERROR(VLOOKUP($B360,[3]TDSheet!$A$597:$K$1017,8,0),0)/1000</f>
        <v>0</v>
      </c>
      <c r="R360" s="9">
        <f ca="1">ABS(IF(IFERROR(VLOOKUP(B360,[3]TDSheet!$A$322:$K$595,13,0),0)&gt;0,0,IFERROR(VLOOKUP(B360,[3]TDSheet!$A$322:$K$595,13,0),0)))/1000</f>
        <v>0</v>
      </c>
      <c r="S360" s="9">
        <f ca="1">ABS(IF(IFERROR(VLOOKUP(B360,[3]TDSheet!$A$7:$K$320,13,0),0)&gt;0,0,IFERROR(VLOOKUP(B360,[3]TDSheet!$A$7:$K$320,13,0),0)))/1000</f>
        <v>0</v>
      </c>
      <c r="T360" s="9">
        <v>0</v>
      </c>
      <c r="U360" s="9">
        <f ca="1">ABS(IF(IFERROR(VLOOKUP(B360,[3]TDSheet!$A$1495:$K$1749,13,0),0)&gt;0,0,IFERROR(VLOOKUP(B360,[3]TDSheet!$A$1495:$K$1749,13,0),0)))/1000</f>
        <v>0</v>
      </c>
      <c r="V360" s="9">
        <f ca="1">ABS(IF(IFERROR(VLOOKUP(B360,[3]TDSheet!$A$1019:$K$1493,13,0),0)&gt;0,0,IFERROR(VLOOKUP(B360,[3]TDSheet!$A$1019:$K$1493,13,0),0)))/1000</f>
        <v>0</v>
      </c>
      <c r="W360" s="9">
        <f ca="1">ABS(IF(IFERROR(VLOOKUP(B360,[3]TDSheet!$A$597:$K$1017,13,0),0)&gt;0,0,IFERROR(VLOOKUP(B360,[3]TDSheet!$A$597:$K$1017,13,0),0)))/1000</f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0.02</v>
      </c>
      <c r="AC360" s="10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9">
        <v>0</v>
      </c>
      <c r="AN360" s="9">
        <f ca="1">IFERROR(VLOOKUP(B360,[4]TDSheet!$E$12:$AF$599,10,0)/1000,0)+IFERROR(VLOOKUP(B360,[5]TDSheet!$E$12:$N$404,10,0)/1000,0)</f>
        <v>4.9451000000000001</v>
      </c>
      <c r="AO360" s="10">
        <v>0</v>
      </c>
      <c r="AP360" s="9">
        <f ca="1">IFERROR(VLOOKUP(B360,[4]TDSheet!$E$12:$AF$599,27,0),0)/1000+IFERROR(VLOOKUP(B360,[5]TDSheet!$E$12:$S$404,15,0),0)</f>
        <v>12.58686</v>
      </c>
      <c r="AQ360" s="9">
        <f ca="1">ABS(IF(IFERROR(VLOOKUP(B360,[4]TDSheet!$E$12:$AF$599,28,0),0)&gt;0,0,IFERROR(VLOOKUP(B360,[4]TDSheet!$E$12:$AF$599,28,0),0)))/1000+ABS(IF(IFERROR(VLOOKUP(B360,[5]TDSheet!$E$12:$T$404,16,0),0)&gt;0,0,IFERROR(VLOOKUP(B360,[5]TDSheet!$E$12:$T$404,16,0),0)))/1000</f>
        <v>14.28106</v>
      </c>
      <c r="AR360" s="10">
        <v>0</v>
      </c>
      <c r="AS360" s="9">
        <f ca="1">IFERROR(VLOOKUP(B360,[5]TDSheet!$E$12:$S$404,15,0),0)-IFERROR(VLOOKUP(B360,[5]TDSheet!$E$12:$S$404,11,0),0)</f>
        <v>0</v>
      </c>
      <c r="AT360" s="9">
        <f ca="1">IFERROR(VLOOKUP(B360,[4]TDSheet!$E$12:$AF$599,27,0),0)/1000-IFERROR(VLOOKUP(B360,[4]TDSheet!$E$12:$AF$599,11,0),0)/1000</f>
        <v>12.19125</v>
      </c>
      <c r="AU360" s="1" t="str">
        <f ca="1">VLOOKUP(B360,'[6]Дома Народной'!$E$5:$E$586,1,0)</f>
        <v>Подгорная, 40-б</v>
      </c>
    </row>
    <row r="361" spans="1:47" s="1" customFormat="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9">
        <f ca="1">IFERROR(VLOOKUP($B361,[3]TDSheet!$A$322:$K$595,8,0),0)/1000</f>
        <v>0</v>
      </c>
      <c r="M361" s="9">
        <f ca="1">IFERROR(VLOOKUP($B361,[3]TDSheet!$A$7:$K$320,8,0),0)/1000</f>
        <v>0</v>
      </c>
      <c r="N361" s="9">
        <v>0</v>
      </c>
      <c r="O361" s="9">
        <f ca="1">IFERROR(VLOOKUP($B361,[3]TDSheet!$A$1495:$K$1749,8,0),0)/1000</f>
        <v>0</v>
      </c>
      <c r="P361" s="9">
        <f ca="1">IFERROR(VLOOKUP($B361,[3]TDSheet!$A$1019:$K$1493,8,0),0)/1000</f>
        <v>0.30901000000000001</v>
      </c>
      <c r="Q361" s="9">
        <f ca="1">IFERROR(VLOOKUP($B361,[3]TDSheet!$A$597:$K$1017,8,0),0)/1000</f>
        <v>0</v>
      </c>
      <c r="R361" s="9">
        <f ca="1">ABS(IF(IFERROR(VLOOKUP(B361,[3]TDSheet!$A$322:$K$595,13,0),0)&gt;0,0,IFERROR(VLOOKUP(B361,[3]TDSheet!$A$322:$K$595,13,0),0)))/1000</f>
        <v>0</v>
      </c>
      <c r="S361" s="9">
        <f ca="1">ABS(IF(IFERROR(VLOOKUP(B361,[3]TDSheet!$A$7:$K$320,13,0),0)&gt;0,0,IFERROR(VLOOKUP(B361,[3]TDSheet!$A$7:$K$320,13,0),0)))/1000</f>
        <v>0</v>
      </c>
      <c r="T361" s="9">
        <v>0</v>
      </c>
      <c r="U361" s="9">
        <f ca="1">ABS(IF(IFERROR(VLOOKUP(B361,[3]TDSheet!$A$1495:$K$1749,13,0),0)&gt;0,0,IFERROR(VLOOKUP(B361,[3]TDSheet!$A$1495:$K$1749,13,0),0)))/1000</f>
        <v>0</v>
      </c>
      <c r="V361" s="9">
        <f ca="1">ABS(IF(IFERROR(VLOOKUP(B361,[3]TDSheet!$A$1019:$K$1493,13,0),0)&gt;0,0,IFERROR(VLOOKUP(B361,[3]TDSheet!$A$1019:$K$1493,13,0),0)))/1000</f>
        <v>0</v>
      </c>
      <c r="W361" s="9">
        <f ca="1">ABS(IF(IFERROR(VLOOKUP(B361,[3]TDSheet!$A$597:$K$1017,13,0),0)&gt;0,0,IFERROR(VLOOKUP(B361,[3]TDSheet!$A$597:$K$1017,13,0),0)))/1000</f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f ca="1">IFERROR(VLOOKUP(B361,[4]TDSheet!$E$12:$AF$599,10,0)/1000,0)+IFERROR(VLOOKUP(B361,[5]TDSheet!$E$12:$N$404,10,0)/1000,0)</f>
        <v>1.8916400000000002</v>
      </c>
      <c r="AO361" s="10">
        <v>0</v>
      </c>
      <c r="AP361" s="9">
        <f ca="1">IFERROR(VLOOKUP(B361,[4]TDSheet!$E$12:$AF$599,27,0),0)/1000+IFERROR(VLOOKUP(B361,[5]TDSheet!$E$12:$S$404,15,0),0)</f>
        <v>31.827999999999999</v>
      </c>
      <c r="AQ361" s="9">
        <f ca="1">ABS(IF(IFERROR(VLOOKUP(B361,[4]TDSheet!$E$12:$AF$599,28,0),0)&gt;0,0,IFERROR(VLOOKUP(B361,[4]TDSheet!$E$12:$AF$599,28,0),0)))/1000+ABS(IF(IFERROR(VLOOKUP(B361,[5]TDSheet!$E$12:$T$404,16,0),0)&gt;0,0,IFERROR(VLOOKUP(B361,[5]TDSheet!$E$12:$T$404,16,0),0)))/1000</f>
        <v>57.922089999999997</v>
      </c>
      <c r="AR361" s="10">
        <v>0</v>
      </c>
      <c r="AS361" s="9">
        <f ca="1">IFERROR(VLOOKUP(B361,[5]TDSheet!$E$12:$S$404,15,0),0)-IFERROR(VLOOKUP(B361,[5]TDSheet!$E$12:$S$404,11,0),0)</f>
        <v>0</v>
      </c>
      <c r="AT361" s="9">
        <f ca="1">IFERROR(VLOOKUP(B361,[4]TDSheet!$E$12:$AF$599,27,0),0)/1000-IFERROR(VLOOKUP(B361,[4]TDSheet!$E$12:$AF$599,11,0),0)/1000</f>
        <v>31.676669999999998</v>
      </c>
      <c r="AU361" s="1" t="str">
        <f ca="1">VLOOKUP(B361,'[6]Дома Народной'!$E$5:$E$586,1,0)</f>
        <v>Подгорная, 48-а</v>
      </c>
    </row>
    <row r="362" spans="1:47" s="1" customFormat="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9">
        <f ca="1">IFERROR(VLOOKUP($B362,[3]TDSheet!$A$322:$K$595,8,0),0)/1000</f>
        <v>264.00290000000001</v>
      </c>
      <c r="M362" s="9">
        <f ca="1">IFERROR(VLOOKUP($B362,[3]TDSheet!$A$7:$K$320,8,0),0)/1000</f>
        <v>1.7808900000000001</v>
      </c>
      <c r="N362" s="9">
        <v>0</v>
      </c>
      <c r="O362" s="9">
        <f ca="1">IFERROR(VLOOKUP($B362,[3]TDSheet!$A$1495:$K$1749,8,0),0)/1000</f>
        <v>112.88225999999999</v>
      </c>
      <c r="P362" s="9">
        <f ca="1">IFERROR(VLOOKUP($B362,[3]TDSheet!$A$1019:$K$1493,8,0),0)/1000</f>
        <v>19.471209999999999</v>
      </c>
      <c r="Q362" s="9">
        <f ca="1">IFERROR(VLOOKUP($B362,[3]TDSheet!$A$597:$K$1017,8,0),0)/1000</f>
        <v>29.53284</v>
      </c>
      <c r="R362" s="9">
        <f ca="1">ABS(IF(IFERROR(VLOOKUP(B362,[3]TDSheet!$A$322:$K$595,13,0),0)&gt;0,0,IFERROR(VLOOKUP(B362,[3]TDSheet!$A$322:$K$595,13,0),0)))/1000</f>
        <v>0</v>
      </c>
      <c r="S362" s="9">
        <f ca="1">ABS(IF(IFERROR(VLOOKUP(B362,[3]TDSheet!$A$7:$K$320,13,0),0)&gt;0,0,IFERROR(VLOOKUP(B362,[3]TDSheet!$A$7:$K$320,13,0),0)))/1000</f>
        <v>0</v>
      </c>
      <c r="T362" s="9">
        <v>0</v>
      </c>
      <c r="U362" s="9">
        <f ca="1">ABS(IF(IFERROR(VLOOKUP(B362,[3]TDSheet!$A$1495:$K$1749,13,0),0)&gt;0,0,IFERROR(VLOOKUP(B362,[3]TDSheet!$A$1495:$K$1749,13,0),0)))/1000</f>
        <v>0</v>
      </c>
      <c r="V362" s="9">
        <f ca="1">ABS(IF(IFERROR(VLOOKUP(B362,[3]TDSheet!$A$1019:$K$1493,13,0),0)&gt;0,0,IFERROR(VLOOKUP(B362,[3]TDSheet!$A$1019:$K$1493,13,0),0)))/1000</f>
        <v>0</v>
      </c>
      <c r="W362" s="9">
        <f ca="1">ABS(IF(IFERROR(VLOOKUP(B362,[3]TDSheet!$A$597:$K$1017,13,0),0)&gt;0,0,IFERROR(VLOOKUP(B362,[3]TDSheet!$A$597:$K$1017,13,0),0)))/1000</f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9">
        <v>0</v>
      </c>
      <c r="AN362" s="9">
        <f ca="1">IFERROR(VLOOKUP(B362,[4]TDSheet!$E$12:$AF$599,10,0)/1000,0)+IFERROR(VLOOKUP(B362,[5]TDSheet!$E$12:$N$404,10,0)/1000,0)</f>
        <v>231.12685999999999</v>
      </c>
      <c r="AO362" s="10">
        <v>0</v>
      </c>
      <c r="AP362" s="9">
        <f ca="1">IFERROR(VLOOKUP(B362,[4]TDSheet!$E$12:$AF$599,27,0),0)/1000+IFERROR(VLOOKUP(B362,[5]TDSheet!$E$12:$S$404,15,0),0)</f>
        <v>56459.913180000003</v>
      </c>
      <c r="AQ362" s="9">
        <f ca="1">ABS(IF(IFERROR(VLOOKUP(B362,[4]TDSheet!$E$12:$AF$599,28,0),0)&gt;0,0,IFERROR(VLOOKUP(B362,[4]TDSheet!$E$12:$AF$599,28,0),0)))/1000+ABS(IF(IFERROR(VLOOKUP(B362,[5]TDSheet!$E$12:$T$404,16,0),0)&gt;0,0,IFERROR(VLOOKUP(B362,[5]TDSheet!$E$12:$T$404,16,0),0)))/1000</f>
        <v>5.5700600000000007</v>
      </c>
      <c r="AR362" s="10">
        <v>0</v>
      </c>
      <c r="AS362" s="9">
        <f ca="1">IFERROR(VLOOKUP(B362,[5]TDSheet!$E$12:$S$404,15,0),0)-IFERROR(VLOOKUP(B362,[5]TDSheet!$E$12:$S$404,11,0),0)</f>
        <v>52437</v>
      </c>
      <c r="AT362" s="9">
        <f ca="1">IFERROR(VLOOKUP(B362,[4]TDSheet!$E$12:$AF$599,27,0),0)/1000-IFERROR(VLOOKUP(B362,[4]TDSheet!$E$12:$AF$599,11,0),0)/1000</f>
        <v>111.14016999999998</v>
      </c>
      <c r="AU362" s="1" t="str">
        <f ca="1">VLOOKUP(B362,'[6]Дома Народной'!$E$5:$E$586,1,0)</f>
        <v>Профсоюзная, 2</v>
      </c>
    </row>
    <row r="363" spans="1:47" s="1" customFormat="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9">
        <f ca="1">IFERROR(VLOOKUP($B363,[3]TDSheet!$A$322:$K$595,8,0),0)/1000</f>
        <v>0</v>
      </c>
      <c r="M363" s="9">
        <f ca="1">IFERROR(VLOOKUP($B363,[3]TDSheet!$A$7:$K$320,8,0),0)/1000</f>
        <v>0</v>
      </c>
      <c r="N363" s="9">
        <v>0</v>
      </c>
      <c r="O363" s="9">
        <f ca="1">IFERROR(VLOOKUP($B363,[3]TDSheet!$A$1495:$K$1749,8,0),0)/1000</f>
        <v>0</v>
      </c>
      <c r="P363" s="9">
        <f ca="1">IFERROR(VLOOKUP($B363,[3]TDSheet!$A$1019:$K$1493,8,0),0)/1000</f>
        <v>1.0906500000000001</v>
      </c>
      <c r="Q363" s="9">
        <f ca="1">IFERROR(VLOOKUP($B363,[3]TDSheet!$A$597:$K$1017,8,0),0)/1000</f>
        <v>0</v>
      </c>
      <c r="R363" s="9">
        <f ca="1">ABS(IF(IFERROR(VLOOKUP(B363,[3]TDSheet!$A$322:$K$595,13,0),0)&gt;0,0,IFERROR(VLOOKUP(B363,[3]TDSheet!$A$322:$K$595,13,0),0)))/1000</f>
        <v>0</v>
      </c>
      <c r="S363" s="9">
        <f ca="1">ABS(IF(IFERROR(VLOOKUP(B363,[3]TDSheet!$A$7:$K$320,13,0),0)&gt;0,0,IFERROR(VLOOKUP(B363,[3]TDSheet!$A$7:$K$320,13,0),0)))/1000</f>
        <v>0</v>
      </c>
      <c r="T363" s="9">
        <v>0</v>
      </c>
      <c r="U363" s="9">
        <f ca="1">ABS(IF(IFERROR(VLOOKUP(B363,[3]TDSheet!$A$1495:$K$1749,13,0),0)&gt;0,0,IFERROR(VLOOKUP(B363,[3]TDSheet!$A$1495:$K$1749,13,0),0)))/1000</f>
        <v>0</v>
      </c>
      <c r="V363" s="9">
        <f ca="1">ABS(IF(IFERROR(VLOOKUP(B363,[3]TDSheet!$A$1019:$K$1493,13,0),0)&gt;0,0,IFERROR(VLOOKUP(B363,[3]TDSheet!$A$1019:$K$1493,13,0),0)))/1000</f>
        <v>0</v>
      </c>
      <c r="W363" s="9">
        <f ca="1">ABS(IF(IFERROR(VLOOKUP(B363,[3]TDSheet!$A$597:$K$1017,13,0),0)&gt;0,0,IFERROR(VLOOKUP(B363,[3]TDSheet!$A$597:$K$1017,13,0),0)))/1000</f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0.46</v>
      </c>
      <c r="AC363" s="10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f ca="1">IFERROR(VLOOKUP(B363,[4]TDSheet!$E$12:$AF$599,10,0)/1000,0)+IFERROR(VLOOKUP(B363,[5]TDSheet!$E$12:$N$404,10,0)/1000,0)</f>
        <v>20.059809999999999</v>
      </c>
      <c r="AO363" s="10">
        <v>0</v>
      </c>
      <c r="AP363" s="9">
        <f ca="1">IFERROR(VLOOKUP(B363,[4]TDSheet!$E$12:$AF$599,27,0),0)/1000+IFERROR(VLOOKUP(B363,[5]TDSheet!$E$12:$S$404,15,0),0)</f>
        <v>648.38075000000003</v>
      </c>
      <c r="AQ363" s="9">
        <f ca="1">ABS(IF(IFERROR(VLOOKUP(B363,[4]TDSheet!$E$12:$AF$599,28,0),0)&gt;0,0,IFERROR(VLOOKUP(B363,[4]TDSheet!$E$12:$AF$599,28,0),0)))/1000+ABS(IF(IFERROR(VLOOKUP(B363,[5]TDSheet!$E$12:$T$404,16,0),0)&gt;0,0,IFERROR(VLOOKUP(B363,[5]TDSheet!$E$12:$T$404,16,0),0)))/1000</f>
        <v>7.4404200000000005</v>
      </c>
      <c r="AR363" s="10">
        <v>0</v>
      </c>
      <c r="AS363" s="9">
        <f ca="1">IFERROR(VLOOKUP(B363,[5]TDSheet!$E$12:$S$404,15,0),0)-IFERROR(VLOOKUP(B363,[5]TDSheet!$E$12:$S$404,11,0),0)</f>
        <v>121.25</v>
      </c>
      <c r="AT363" s="9">
        <f ca="1">IFERROR(VLOOKUP(B363,[4]TDSheet!$E$12:$AF$599,27,0),0)/1000-IFERROR(VLOOKUP(B363,[4]TDSheet!$E$12:$AF$599,11,0),0)/1000</f>
        <v>6.3056999999999999</v>
      </c>
      <c r="AU363" s="1" t="str">
        <f ca="1">VLOOKUP(B363,'[6]Дома Народной'!$E$5:$E$586,1,0)</f>
        <v>Профсоюзная, 52</v>
      </c>
    </row>
    <row r="364" spans="1:47" s="1" customFormat="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9">
        <f ca="1">IFERROR(VLOOKUP($B364,[3]TDSheet!$A$322:$K$595,8,0),0)/1000</f>
        <v>135.25470999999999</v>
      </c>
      <c r="M364" s="9">
        <f ca="1">IFERROR(VLOOKUP($B364,[3]TDSheet!$A$7:$K$320,8,0),0)/1000</f>
        <v>0.47425</v>
      </c>
      <c r="N364" s="9">
        <v>0</v>
      </c>
      <c r="O364" s="9">
        <f ca="1">IFERROR(VLOOKUP($B364,[3]TDSheet!$A$1495:$K$1749,8,0),0)/1000</f>
        <v>85.122110000000006</v>
      </c>
      <c r="P364" s="9">
        <f ca="1">IFERROR(VLOOKUP($B364,[3]TDSheet!$A$1019:$K$1493,8,0),0)/1000</f>
        <v>10.180020000000001</v>
      </c>
      <c r="Q364" s="9">
        <f ca="1">IFERROR(VLOOKUP($B364,[3]TDSheet!$A$597:$K$1017,8,0),0)/1000</f>
        <v>16.360430000000001</v>
      </c>
      <c r="R364" s="9">
        <f ca="1">ABS(IF(IFERROR(VLOOKUP(B364,[3]TDSheet!$A$322:$K$595,13,0),0)&gt;0,0,IFERROR(VLOOKUP(B364,[3]TDSheet!$A$322:$K$595,13,0),0)))/1000</f>
        <v>0</v>
      </c>
      <c r="S364" s="9">
        <f ca="1">ABS(IF(IFERROR(VLOOKUP(B364,[3]TDSheet!$A$7:$K$320,13,0),0)&gt;0,0,IFERROR(VLOOKUP(B364,[3]TDSheet!$A$7:$K$320,13,0),0)))/1000</f>
        <v>0</v>
      </c>
      <c r="T364" s="9">
        <v>0</v>
      </c>
      <c r="U364" s="9">
        <f ca="1">ABS(IF(IFERROR(VLOOKUP(B364,[3]TDSheet!$A$1495:$K$1749,13,0),0)&gt;0,0,IFERROR(VLOOKUP(B364,[3]TDSheet!$A$1495:$K$1749,13,0),0)))/1000</f>
        <v>0</v>
      </c>
      <c r="V364" s="9">
        <f ca="1">ABS(IF(IFERROR(VLOOKUP(B364,[3]TDSheet!$A$1019:$K$1493,13,0),0)&gt;0,0,IFERROR(VLOOKUP(B364,[3]TDSheet!$A$1019:$K$1493,13,0),0)))/1000</f>
        <v>0</v>
      </c>
      <c r="W364" s="9">
        <f ca="1">ABS(IF(IFERROR(VLOOKUP(B364,[3]TDSheet!$A$597:$K$1017,13,0),0)&gt;0,0,IFERROR(VLOOKUP(B364,[3]TDSheet!$A$597:$K$1017,13,0),0)))/1000</f>
        <v>0</v>
      </c>
      <c r="X364" s="10">
        <v>59.38</v>
      </c>
      <c r="Y364" s="10">
        <v>0</v>
      </c>
      <c r="Z364" s="10">
        <v>0</v>
      </c>
      <c r="AA364" s="10">
        <v>28.65</v>
      </c>
      <c r="AB364" s="10">
        <v>6.19</v>
      </c>
      <c r="AC364" s="10">
        <v>11.29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9">
        <v>0</v>
      </c>
      <c r="AN364" s="9">
        <f ca="1">IFERROR(VLOOKUP(B364,[4]TDSheet!$E$12:$AF$599,10,0)/1000,0)+IFERROR(VLOOKUP(B364,[5]TDSheet!$E$12:$N$404,10,0)/1000,0)</f>
        <v>63.987860000000005</v>
      </c>
      <c r="AO364" s="10">
        <v>0</v>
      </c>
      <c r="AP364" s="9">
        <f ca="1">IFERROR(VLOOKUP(B364,[4]TDSheet!$E$12:$AF$599,27,0),0)/1000+IFERROR(VLOOKUP(B364,[5]TDSheet!$E$12:$S$404,15,0),0)</f>
        <v>2305.2760500000004</v>
      </c>
      <c r="AQ364" s="9">
        <f ca="1">ABS(IF(IFERROR(VLOOKUP(B364,[4]TDSheet!$E$12:$AF$599,28,0),0)&gt;0,0,IFERROR(VLOOKUP(B364,[4]TDSheet!$E$12:$AF$599,28,0),0)))/1000+ABS(IF(IFERROR(VLOOKUP(B364,[5]TDSheet!$E$12:$T$404,16,0),0)&gt;0,0,IFERROR(VLOOKUP(B364,[5]TDSheet!$E$12:$T$404,16,0),0)))/1000</f>
        <v>5.4350899999999998</v>
      </c>
      <c r="AR364" s="10">
        <v>0</v>
      </c>
      <c r="AS364" s="9">
        <f ca="1">IFERROR(VLOOKUP(B364,[5]TDSheet!$E$12:$S$404,15,0),0)-IFERROR(VLOOKUP(B364,[5]TDSheet!$E$12:$S$404,11,0),0)</f>
        <v>605.00000000000023</v>
      </c>
      <c r="AT364" s="9">
        <f ca="1">IFERROR(VLOOKUP(B364,[4]TDSheet!$E$12:$AF$599,27,0),0)/1000-IFERROR(VLOOKUP(B364,[4]TDSheet!$E$12:$AF$599,11,0),0)/1000</f>
        <v>35.308540000000001</v>
      </c>
      <c r="AU364" s="1" t="str">
        <f ca="1">VLOOKUP(B364,'[6]Дома Народной'!$E$5:$E$586,1,0)</f>
        <v>Профсоюзная, 77/6</v>
      </c>
    </row>
    <row r="365" spans="1:47" s="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9">
        <f ca="1">IFERROR(VLOOKUP($B365,[3]TDSheet!$A$322:$K$595,8,0),0)/1000</f>
        <v>332.52609999999999</v>
      </c>
      <c r="M365" s="9">
        <f ca="1">IFERROR(VLOOKUP($B365,[3]TDSheet!$A$7:$K$320,8,0),0)/1000</f>
        <v>0.88390999999999997</v>
      </c>
      <c r="N365" s="9">
        <v>0</v>
      </c>
      <c r="O365" s="9">
        <f ca="1">IFERROR(VLOOKUP($B365,[3]TDSheet!$A$1495:$K$1749,8,0),0)/1000</f>
        <v>443.94056999999998</v>
      </c>
      <c r="P365" s="9">
        <f ca="1">IFERROR(VLOOKUP($B365,[3]TDSheet!$A$1019:$K$1493,8,0),0)/1000</f>
        <v>20.578610000000001</v>
      </c>
      <c r="Q365" s="9">
        <f ca="1">IFERROR(VLOOKUP($B365,[3]TDSheet!$A$597:$K$1017,8,0),0)/1000</f>
        <v>33.07996</v>
      </c>
      <c r="R365" s="9">
        <f ca="1">ABS(IF(IFERROR(VLOOKUP(B365,[3]TDSheet!$A$322:$K$595,13,0),0)&gt;0,0,IFERROR(VLOOKUP(B365,[3]TDSheet!$A$322:$K$595,13,0),0)))/1000</f>
        <v>0</v>
      </c>
      <c r="S365" s="9">
        <f ca="1">ABS(IF(IFERROR(VLOOKUP(B365,[3]TDSheet!$A$7:$K$320,13,0),0)&gt;0,0,IFERROR(VLOOKUP(B365,[3]TDSheet!$A$7:$K$320,13,0),0)))/1000</f>
        <v>0</v>
      </c>
      <c r="T365" s="9">
        <v>0</v>
      </c>
      <c r="U365" s="9">
        <f ca="1">ABS(IF(IFERROR(VLOOKUP(B365,[3]TDSheet!$A$1495:$K$1749,13,0),0)&gt;0,0,IFERROR(VLOOKUP(B365,[3]TDSheet!$A$1495:$K$1749,13,0),0)))/1000</f>
        <v>0</v>
      </c>
      <c r="V365" s="9">
        <f ca="1">ABS(IF(IFERROR(VLOOKUP(B365,[3]TDSheet!$A$1019:$K$1493,13,0),0)&gt;0,0,IFERROR(VLOOKUP(B365,[3]TDSheet!$A$1019:$K$1493,13,0),0)))/1000</f>
        <v>0</v>
      </c>
      <c r="W365" s="9">
        <f ca="1">ABS(IF(IFERROR(VLOOKUP(B365,[3]TDSheet!$A$597:$K$1017,13,0),0)&gt;0,0,IFERROR(VLOOKUP(B365,[3]TDSheet!$A$597:$K$1017,13,0),0)))/1000</f>
        <v>0</v>
      </c>
      <c r="X365" s="10">
        <v>179.94</v>
      </c>
      <c r="Y365" s="10">
        <v>0</v>
      </c>
      <c r="Z365" s="10">
        <v>0</v>
      </c>
      <c r="AA365" s="10">
        <v>61.87</v>
      </c>
      <c r="AB365" s="10">
        <v>13.91</v>
      </c>
      <c r="AC365" s="10">
        <v>24.98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f ca="1">IFERROR(VLOOKUP(B365,[4]TDSheet!$E$12:$AF$599,10,0)/1000,0)+IFERROR(VLOOKUP(B365,[5]TDSheet!$E$12:$N$404,10,0)/1000,0)</f>
        <v>233.11484999999999</v>
      </c>
      <c r="AO365" s="10">
        <v>0</v>
      </c>
      <c r="AP365" s="9">
        <f ca="1">IFERROR(VLOOKUP(B365,[4]TDSheet!$E$12:$AF$599,27,0),0)/1000+IFERROR(VLOOKUP(B365,[5]TDSheet!$E$12:$S$404,15,0),0)</f>
        <v>6611.3737799999999</v>
      </c>
      <c r="AQ365" s="9">
        <f ca="1">ABS(IF(IFERROR(VLOOKUP(B365,[4]TDSheet!$E$12:$AF$599,28,0),0)&gt;0,0,IFERROR(VLOOKUP(B365,[4]TDSheet!$E$12:$AF$599,28,0),0)))/1000+ABS(IF(IFERROR(VLOOKUP(B365,[5]TDSheet!$E$12:$T$404,16,0),0)&gt;0,0,IFERROR(VLOOKUP(B365,[5]TDSheet!$E$12:$T$404,16,0),0)))/1000</f>
        <v>62.225589999999997</v>
      </c>
      <c r="AR365" s="10">
        <v>0</v>
      </c>
      <c r="AS365" s="9">
        <f ca="1">IFERROR(VLOOKUP(B365,[5]TDSheet!$E$12:$S$404,15,0),0)-IFERROR(VLOOKUP(B365,[5]TDSheet!$E$12:$S$404,11,0),0)</f>
        <v>54.369999999999891</v>
      </c>
      <c r="AT365" s="9">
        <f ca="1">IFERROR(VLOOKUP(B365,[4]TDSheet!$E$12:$AF$599,27,0),0)/1000-IFERROR(VLOOKUP(B365,[4]TDSheet!$E$12:$AF$599,11,0),0)/1000</f>
        <v>149.59501</v>
      </c>
      <c r="AU365" s="1" t="str">
        <f ca="1">VLOOKUP(B365,'[6]Дома Народной'!$E$5:$E$586,1,0)</f>
        <v>Пушкина, 2</v>
      </c>
    </row>
    <row r="366" spans="1:47" s="1" customFormat="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9">
        <f ca="1">IFERROR(VLOOKUP($B366,[3]TDSheet!$A$322:$K$595,8,0),0)/1000</f>
        <v>419.50027</v>
      </c>
      <c r="M366" s="9">
        <f ca="1">IFERROR(VLOOKUP($B366,[3]TDSheet!$A$7:$K$320,8,0),0)/1000</f>
        <v>0.83157999999999999</v>
      </c>
      <c r="N366" s="9">
        <v>0</v>
      </c>
      <c r="O366" s="9">
        <f ca="1">IFERROR(VLOOKUP($B366,[3]TDSheet!$A$1495:$K$1749,8,0),0)/1000</f>
        <v>185.93970000000002</v>
      </c>
      <c r="P366" s="9">
        <f ca="1">IFERROR(VLOOKUP($B366,[3]TDSheet!$A$1019:$K$1493,8,0),0)/1000</f>
        <v>23.64012</v>
      </c>
      <c r="Q366" s="9">
        <f ca="1">IFERROR(VLOOKUP($B366,[3]TDSheet!$A$597:$K$1017,8,0),0)/1000</f>
        <v>33.465789999999998</v>
      </c>
      <c r="R366" s="9">
        <f ca="1">ABS(IF(IFERROR(VLOOKUP(B366,[3]TDSheet!$A$322:$K$595,13,0),0)&gt;0,0,IFERROR(VLOOKUP(B366,[3]TDSheet!$A$322:$K$595,13,0),0)))/1000</f>
        <v>0</v>
      </c>
      <c r="S366" s="9">
        <f ca="1">ABS(IF(IFERROR(VLOOKUP(B366,[3]TDSheet!$A$7:$K$320,13,0),0)&gt;0,0,IFERROR(VLOOKUP(B366,[3]TDSheet!$A$7:$K$320,13,0),0)))/1000</f>
        <v>0</v>
      </c>
      <c r="T366" s="9">
        <v>0</v>
      </c>
      <c r="U366" s="9">
        <f ca="1">ABS(IF(IFERROR(VLOOKUP(B366,[3]TDSheet!$A$1495:$K$1749,13,0),0)&gt;0,0,IFERROR(VLOOKUP(B366,[3]TDSheet!$A$1495:$K$1749,13,0),0)))/1000</f>
        <v>0</v>
      </c>
      <c r="V366" s="9">
        <f ca="1">ABS(IF(IFERROR(VLOOKUP(B366,[3]TDSheet!$A$1019:$K$1493,13,0),0)&gt;0,0,IFERROR(VLOOKUP(B366,[3]TDSheet!$A$1019:$K$1493,13,0),0)))/1000</f>
        <v>0</v>
      </c>
      <c r="W366" s="9">
        <f ca="1">ABS(IF(IFERROR(VLOOKUP(B366,[3]TDSheet!$A$597:$K$1017,13,0),0)&gt;0,0,IFERROR(VLOOKUP(B366,[3]TDSheet!$A$597:$K$1017,13,0),0)))/1000</f>
        <v>0</v>
      </c>
      <c r="X366" s="10">
        <v>158.44999999999999</v>
      </c>
      <c r="Y366" s="10">
        <v>0</v>
      </c>
      <c r="Z366" s="10">
        <v>0</v>
      </c>
      <c r="AA366" s="10">
        <v>63.74</v>
      </c>
      <c r="AB366" s="10">
        <v>13.77</v>
      </c>
      <c r="AC366" s="10">
        <v>25.1</v>
      </c>
      <c r="AD366" s="9">
        <v>0</v>
      </c>
      <c r="AE366" s="9">
        <v>0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9">
        <v>0</v>
      </c>
      <c r="AN366" s="9">
        <f ca="1">IFERROR(VLOOKUP(B366,[4]TDSheet!$E$12:$AF$599,10,0)/1000,0)+IFERROR(VLOOKUP(B366,[5]TDSheet!$E$12:$N$404,10,0)/1000,0)</f>
        <v>360.22030999999998</v>
      </c>
      <c r="AO366" s="10">
        <v>0</v>
      </c>
      <c r="AP366" s="9">
        <f ca="1">IFERROR(VLOOKUP(B366,[4]TDSheet!$E$12:$AF$599,27,0),0)/1000+IFERROR(VLOOKUP(B366,[5]TDSheet!$E$12:$S$404,15,0),0)</f>
        <v>62940.162239999998</v>
      </c>
      <c r="AQ366" s="9">
        <f ca="1">ABS(IF(IFERROR(VLOOKUP(B366,[4]TDSheet!$E$12:$AF$599,28,0),0)&gt;0,0,IFERROR(VLOOKUP(B366,[4]TDSheet!$E$12:$AF$599,28,0),0)))/1000+ABS(IF(IFERROR(VLOOKUP(B366,[5]TDSheet!$E$12:$T$404,16,0),0)&gt;0,0,IFERROR(VLOOKUP(B366,[5]TDSheet!$E$12:$T$404,16,0),0)))/1000</f>
        <v>169.43710999999999</v>
      </c>
      <c r="AR366" s="10">
        <v>0</v>
      </c>
      <c r="AS366" s="9">
        <f ca="1">IFERROR(VLOOKUP(B366,[5]TDSheet!$E$12:$S$404,15,0),0)-IFERROR(VLOOKUP(B366,[5]TDSheet!$E$12:$S$404,11,0),0)</f>
        <v>46867</v>
      </c>
      <c r="AT366" s="9">
        <f ca="1">IFERROR(VLOOKUP(B366,[4]TDSheet!$E$12:$AF$599,27,0),0)/1000-IFERROR(VLOOKUP(B366,[4]TDSheet!$E$12:$AF$599,11,0),0)/1000</f>
        <v>265.96879999999999</v>
      </c>
      <c r="AU366" s="1" t="str">
        <f ca="1">VLOOKUP(B366,'[6]Дома Народной'!$E$5:$E$586,1,0)</f>
        <v>Розы Люксембург, 13</v>
      </c>
    </row>
    <row r="367" spans="1:47" s="1" customFormat="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9">
        <f ca="1">IFERROR(VLOOKUP($B367,[3]TDSheet!$A$322:$K$595,8,0),0)/1000</f>
        <v>225.83845000000002</v>
      </c>
      <c r="M367" s="9">
        <f ca="1">IFERROR(VLOOKUP($B367,[3]TDSheet!$A$7:$K$320,8,0),0)/1000</f>
        <v>0.71301999999999999</v>
      </c>
      <c r="N367" s="9">
        <v>0</v>
      </c>
      <c r="O367" s="9">
        <f ca="1">IFERROR(VLOOKUP($B367,[3]TDSheet!$A$1495:$K$1749,8,0),0)/1000</f>
        <v>210.56801000000002</v>
      </c>
      <c r="P367" s="9">
        <f ca="1">IFERROR(VLOOKUP($B367,[3]TDSheet!$A$1019:$K$1493,8,0),0)/1000</f>
        <v>22.24353</v>
      </c>
      <c r="Q367" s="9">
        <f ca="1">IFERROR(VLOOKUP($B367,[3]TDSheet!$A$597:$K$1017,8,0),0)/1000</f>
        <v>33.914919999999995</v>
      </c>
      <c r="R367" s="9">
        <f ca="1">ABS(IF(IFERROR(VLOOKUP(B367,[3]TDSheet!$A$322:$K$595,13,0),0)&gt;0,0,IFERROR(VLOOKUP(B367,[3]TDSheet!$A$322:$K$595,13,0),0)))/1000</f>
        <v>0</v>
      </c>
      <c r="S367" s="9">
        <f ca="1">ABS(IF(IFERROR(VLOOKUP(B367,[3]TDSheet!$A$7:$K$320,13,0),0)&gt;0,0,IFERROR(VLOOKUP(B367,[3]TDSheet!$A$7:$K$320,13,0),0)))/1000</f>
        <v>0</v>
      </c>
      <c r="T367" s="9">
        <v>0</v>
      </c>
      <c r="U367" s="9">
        <f ca="1">ABS(IF(IFERROR(VLOOKUP(B367,[3]TDSheet!$A$1495:$K$1749,13,0),0)&gt;0,0,IFERROR(VLOOKUP(B367,[3]TDSheet!$A$1495:$K$1749,13,0),0)))/1000</f>
        <v>0</v>
      </c>
      <c r="V367" s="9">
        <f ca="1">ABS(IF(IFERROR(VLOOKUP(B367,[3]TDSheet!$A$1019:$K$1493,13,0),0)&gt;0,0,IFERROR(VLOOKUP(B367,[3]TDSheet!$A$1019:$K$1493,13,0),0)))/1000</f>
        <v>0</v>
      </c>
      <c r="W367" s="9">
        <f ca="1">ABS(IF(IFERROR(VLOOKUP(B367,[3]TDSheet!$A$597:$K$1017,13,0),0)&gt;0,0,IFERROR(VLOOKUP(B367,[3]TDSheet!$A$597:$K$1017,13,0),0)))/1000</f>
        <v>0</v>
      </c>
      <c r="X367" s="10">
        <v>98.28</v>
      </c>
      <c r="Y367" s="10">
        <v>0</v>
      </c>
      <c r="Z367" s="10">
        <v>0</v>
      </c>
      <c r="AA367" s="10">
        <v>40.729999999999997</v>
      </c>
      <c r="AB367" s="10">
        <v>9.58</v>
      </c>
      <c r="AC367" s="10">
        <v>16.850000000000001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f ca="1">IFERROR(VLOOKUP(B367,[4]TDSheet!$E$12:$AF$599,10,0)/1000,0)+IFERROR(VLOOKUP(B367,[5]TDSheet!$E$12:$N$404,10,0)/1000,0)</f>
        <v>117.44784</v>
      </c>
      <c r="AO367" s="10">
        <v>0</v>
      </c>
      <c r="AP367" s="9">
        <f ca="1">IFERROR(VLOOKUP(B367,[4]TDSheet!$E$12:$AF$599,27,0),0)/1000+IFERROR(VLOOKUP(B367,[5]TDSheet!$E$12:$S$404,15,0),0)</f>
        <v>2752.4590200000002</v>
      </c>
      <c r="AQ367" s="9">
        <f ca="1">ABS(IF(IFERROR(VLOOKUP(B367,[4]TDSheet!$E$12:$AF$599,28,0),0)&gt;0,0,IFERROR(VLOOKUP(B367,[4]TDSheet!$E$12:$AF$599,28,0),0)))/1000+ABS(IF(IFERROR(VLOOKUP(B367,[5]TDSheet!$E$12:$T$404,16,0),0)&gt;0,0,IFERROR(VLOOKUP(B367,[5]TDSheet!$E$12:$T$404,16,0),0)))/1000</f>
        <v>72.985190000000003</v>
      </c>
      <c r="AR367" s="10">
        <v>0</v>
      </c>
      <c r="AS367" s="9">
        <f ca="1">IFERROR(VLOOKUP(B367,[5]TDSheet!$E$12:$S$404,15,0),0)-IFERROR(VLOOKUP(B367,[5]TDSheet!$E$12:$S$404,11,0),0)</f>
        <v>0</v>
      </c>
      <c r="AT367" s="9">
        <f ca="1">IFERROR(VLOOKUP(B367,[4]TDSheet!$E$12:$AF$599,27,0),0)/1000-IFERROR(VLOOKUP(B367,[4]TDSheet!$E$12:$AF$599,11,0),0)/1000</f>
        <v>104.01487</v>
      </c>
      <c r="AU367" s="1" t="str">
        <f ca="1">VLOOKUP(B367,'[6]Дома Народной'!$E$5:$E$586,1,0)</f>
        <v>Розы Люксембург, 164</v>
      </c>
    </row>
    <row r="368" spans="1:47" s="1" customFormat="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9">
        <f ca="1">IFERROR(VLOOKUP($B368,[3]TDSheet!$A$322:$K$595,8,0),0)/1000</f>
        <v>362.39871999999997</v>
      </c>
      <c r="M368" s="9">
        <f ca="1">IFERROR(VLOOKUP($B368,[3]TDSheet!$A$7:$K$320,8,0),0)/1000</f>
        <v>5.9363299999999999</v>
      </c>
      <c r="N368" s="9">
        <v>0</v>
      </c>
      <c r="O368" s="9">
        <f ca="1">IFERROR(VLOOKUP($B368,[3]TDSheet!$A$1495:$K$1749,8,0),0)/1000</f>
        <v>1064.70803</v>
      </c>
      <c r="P368" s="9">
        <f ca="1">IFERROR(VLOOKUP($B368,[3]TDSheet!$A$1019:$K$1493,8,0),0)/1000</f>
        <v>30.6814</v>
      </c>
      <c r="Q368" s="9">
        <f ca="1">IFERROR(VLOOKUP($B368,[3]TDSheet!$A$597:$K$1017,8,0),0)/1000</f>
        <v>51.70185</v>
      </c>
      <c r="R368" s="9">
        <f ca="1">ABS(IF(IFERROR(VLOOKUP(B368,[3]TDSheet!$A$322:$K$595,13,0),0)&gt;0,0,IFERROR(VLOOKUP(B368,[3]TDSheet!$A$322:$K$595,13,0),0)))/1000</f>
        <v>0</v>
      </c>
      <c r="S368" s="9">
        <f ca="1">ABS(IF(IFERROR(VLOOKUP(B368,[3]TDSheet!$A$7:$K$320,13,0),0)&gt;0,0,IFERROR(VLOOKUP(B368,[3]TDSheet!$A$7:$K$320,13,0),0)))/1000</f>
        <v>0</v>
      </c>
      <c r="T368" s="9">
        <v>0</v>
      </c>
      <c r="U368" s="9">
        <f ca="1">ABS(IF(IFERROR(VLOOKUP(B368,[3]TDSheet!$A$1495:$K$1749,13,0),0)&gt;0,0,IFERROR(VLOOKUP(B368,[3]TDSheet!$A$1495:$K$1749,13,0),0)))/1000</f>
        <v>0</v>
      </c>
      <c r="V368" s="9">
        <f ca="1">ABS(IF(IFERROR(VLOOKUP(B368,[3]TDSheet!$A$1019:$K$1493,13,0),0)&gt;0,0,IFERROR(VLOOKUP(B368,[3]TDSheet!$A$1019:$K$1493,13,0),0)))/1000</f>
        <v>0</v>
      </c>
      <c r="W368" s="9">
        <f ca="1">ABS(IF(IFERROR(VLOOKUP(B368,[3]TDSheet!$A$597:$K$1017,13,0),0)&gt;0,0,IFERROR(VLOOKUP(B368,[3]TDSheet!$A$597:$K$1017,13,0),0)))/1000</f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f ca="1">IFERROR(VLOOKUP(B368,[4]TDSheet!$E$12:$AF$599,10,0)/1000,0)+IFERROR(VLOOKUP(B368,[5]TDSheet!$E$12:$N$404,10,0)/1000,0)</f>
        <v>298.73545000000001</v>
      </c>
      <c r="AO368" s="10">
        <v>0</v>
      </c>
      <c r="AP368" s="9">
        <f ca="1">IFERROR(VLOOKUP(B368,[4]TDSheet!$E$12:$AF$599,27,0),0)/1000+IFERROR(VLOOKUP(B368,[5]TDSheet!$E$12:$S$404,15,0),0)</f>
        <v>673.31925000000001</v>
      </c>
      <c r="AQ368" s="9">
        <f ca="1">ABS(IF(IFERROR(VLOOKUP(B368,[4]TDSheet!$E$12:$AF$599,28,0),0)&gt;0,0,IFERROR(VLOOKUP(B368,[4]TDSheet!$E$12:$AF$599,28,0),0)))/1000+ABS(IF(IFERROR(VLOOKUP(B368,[5]TDSheet!$E$12:$T$404,16,0),0)&gt;0,0,IFERROR(VLOOKUP(B368,[5]TDSheet!$E$12:$T$404,16,0),0)))/1000</f>
        <v>245.64952000000002</v>
      </c>
      <c r="AR368" s="10">
        <v>0</v>
      </c>
      <c r="AS368" s="9">
        <f ca="1">IFERROR(VLOOKUP(B368,[5]TDSheet!$E$12:$S$404,15,0),0)-IFERROR(VLOOKUP(B368,[5]TDSheet!$E$12:$S$404,11,0),0)</f>
        <v>0</v>
      </c>
      <c r="AT368" s="9">
        <f ca="1">IFERROR(VLOOKUP(B368,[4]TDSheet!$E$12:$AF$599,27,0),0)/1000-IFERROR(VLOOKUP(B368,[4]TDSheet!$E$12:$AF$599,11,0),0)/1000</f>
        <v>419.93014999999997</v>
      </c>
      <c r="AU368" s="1" t="str">
        <f ca="1">VLOOKUP(B368,'[6]Дома Народной'!$E$5:$E$586,1,0)</f>
        <v>Розы Люксембург, 295-А</v>
      </c>
    </row>
    <row r="369" spans="1:47" s="1" customFormat="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9">
        <f ca="1">IFERROR(VLOOKUP($B369,[3]TDSheet!$A$322:$K$595,8,0),0)/1000</f>
        <v>0</v>
      </c>
      <c r="M369" s="9">
        <f ca="1">IFERROR(VLOOKUP($B369,[3]TDSheet!$A$7:$K$320,8,0),0)/1000</f>
        <v>0.71301999999999999</v>
      </c>
      <c r="N369" s="9">
        <v>0</v>
      </c>
      <c r="O369" s="9">
        <f ca="1">IFERROR(VLOOKUP($B369,[3]TDSheet!$A$1495:$K$1749,8,0),0)/1000</f>
        <v>0</v>
      </c>
      <c r="P369" s="9">
        <f ca="1">IFERROR(VLOOKUP($B369,[3]TDSheet!$A$1019:$K$1493,8,0),0)/1000</f>
        <v>3.8750100000000001</v>
      </c>
      <c r="Q369" s="9">
        <f ca="1">IFERROR(VLOOKUP($B369,[3]TDSheet!$A$597:$K$1017,8,0),0)/1000</f>
        <v>0</v>
      </c>
      <c r="R369" s="9">
        <f ca="1">ABS(IF(IFERROR(VLOOKUP(B369,[3]TDSheet!$A$322:$K$595,13,0),0)&gt;0,0,IFERROR(VLOOKUP(B369,[3]TDSheet!$A$322:$K$595,13,0),0)))/1000</f>
        <v>0</v>
      </c>
      <c r="S369" s="9">
        <f ca="1">ABS(IF(IFERROR(VLOOKUP(B369,[3]TDSheet!$A$7:$K$320,13,0),0)&gt;0,0,IFERROR(VLOOKUP(B369,[3]TDSheet!$A$7:$K$320,13,0),0)))/1000</f>
        <v>0</v>
      </c>
      <c r="T369" s="9">
        <v>0</v>
      </c>
      <c r="U369" s="9">
        <f ca="1">ABS(IF(IFERROR(VLOOKUP(B369,[3]TDSheet!$A$1495:$K$1749,13,0),0)&gt;0,0,IFERROR(VLOOKUP(B369,[3]TDSheet!$A$1495:$K$1749,13,0),0)))/1000</f>
        <v>0</v>
      </c>
      <c r="V369" s="9">
        <f ca="1">ABS(IF(IFERROR(VLOOKUP(B369,[3]TDSheet!$A$1019:$K$1493,13,0),0)&gt;0,0,IFERROR(VLOOKUP(B369,[3]TDSheet!$A$1019:$K$1493,13,0),0)))/1000</f>
        <v>0</v>
      </c>
      <c r="W369" s="9">
        <f ca="1">ABS(IF(IFERROR(VLOOKUP(B369,[3]TDSheet!$A$597:$K$1017,13,0),0)&gt;0,0,IFERROR(VLOOKUP(B369,[3]TDSheet!$A$597:$K$1017,13,0),0)))/1000</f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0.36</v>
      </c>
      <c r="AC369" s="10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f ca="1">IFERROR(VLOOKUP(B369,[4]TDSheet!$E$12:$AF$599,10,0)/1000,0)+IFERROR(VLOOKUP(B369,[5]TDSheet!$E$12:$N$404,10,0)/1000,0)</f>
        <v>8.0085099999999994</v>
      </c>
      <c r="AO369" s="10">
        <v>0</v>
      </c>
      <c r="AP369" s="9">
        <f ca="1">IFERROR(VLOOKUP(B369,[4]TDSheet!$E$12:$AF$599,27,0),0)/1000+IFERROR(VLOOKUP(B369,[5]TDSheet!$E$12:$S$404,15,0),0)</f>
        <v>47.151650000000004</v>
      </c>
      <c r="AQ369" s="9">
        <f ca="1">ABS(IF(IFERROR(VLOOKUP(B369,[4]TDSheet!$E$12:$AF$599,28,0),0)&gt;0,0,IFERROR(VLOOKUP(B369,[4]TDSheet!$E$12:$AF$599,28,0),0)))/1000+ABS(IF(IFERROR(VLOOKUP(B369,[5]TDSheet!$E$12:$T$404,16,0),0)&gt;0,0,IFERROR(VLOOKUP(B369,[5]TDSheet!$E$12:$T$404,16,0),0)))/1000</f>
        <v>69.845520000000008</v>
      </c>
      <c r="AR369" s="10">
        <v>0</v>
      </c>
      <c r="AS369" s="9">
        <f ca="1">IFERROR(VLOOKUP(B369,[5]TDSheet!$E$12:$S$404,15,0),0)-IFERROR(VLOOKUP(B369,[5]TDSheet!$E$12:$S$404,11,0),0)</f>
        <v>0</v>
      </c>
      <c r="AT369" s="9">
        <f ca="1">IFERROR(VLOOKUP(B369,[4]TDSheet!$E$12:$AF$599,27,0),0)/1000-IFERROR(VLOOKUP(B369,[4]TDSheet!$E$12:$AF$599,11,0),0)/1000</f>
        <v>46.510960000000004</v>
      </c>
      <c r="AU369" s="1" t="str">
        <f ca="1">VLOOKUP(B369,'[6]Дома Народной'!$E$5:$E$586,1,0)</f>
        <v>Розы Люксембург, 52</v>
      </c>
    </row>
    <row r="370" spans="1:47" s="1" customFormat="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9">
        <f ca="1">IFERROR(VLOOKUP($B370,[3]TDSheet!$A$322:$K$595,8,0),0)/1000</f>
        <v>205.15678</v>
      </c>
      <c r="M370" s="9">
        <f ca="1">IFERROR(VLOOKUP($B370,[3]TDSheet!$A$7:$K$320,8,0),0)/1000</f>
        <v>0.70696000000000003</v>
      </c>
      <c r="N370" s="9">
        <v>0</v>
      </c>
      <c r="O370" s="9">
        <f ca="1">IFERROR(VLOOKUP($B370,[3]TDSheet!$A$1495:$K$1749,8,0),0)/1000</f>
        <v>136.96836999999999</v>
      </c>
      <c r="P370" s="9">
        <f ca="1">IFERROR(VLOOKUP($B370,[3]TDSheet!$A$1019:$K$1493,8,0),0)/1000</f>
        <v>20.221250000000001</v>
      </c>
      <c r="Q370" s="9">
        <f ca="1">IFERROR(VLOOKUP($B370,[3]TDSheet!$A$597:$K$1017,8,0),0)/1000</f>
        <v>32.308259999999997</v>
      </c>
      <c r="R370" s="9">
        <f ca="1">ABS(IF(IFERROR(VLOOKUP(B370,[3]TDSheet!$A$322:$K$595,13,0),0)&gt;0,0,IFERROR(VLOOKUP(B370,[3]TDSheet!$A$322:$K$595,13,0),0)))/1000</f>
        <v>0</v>
      </c>
      <c r="S370" s="9">
        <f ca="1">ABS(IF(IFERROR(VLOOKUP(B370,[3]TDSheet!$A$7:$K$320,13,0),0)&gt;0,0,IFERROR(VLOOKUP(B370,[3]TDSheet!$A$7:$K$320,13,0),0)))/1000</f>
        <v>0</v>
      </c>
      <c r="T370" s="9">
        <v>0</v>
      </c>
      <c r="U370" s="9">
        <f ca="1">ABS(IF(IFERROR(VLOOKUP(B370,[3]TDSheet!$A$1495:$K$1749,13,0),0)&gt;0,0,IFERROR(VLOOKUP(B370,[3]TDSheet!$A$1495:$K$1749,13,0),0)))/1000</f>
        <v>0</v>
      </c>
      <c r="V370" s="9">
        <f ca="1">ABS(IF(IFERROR(VLOOKUP(B370,[3]TDSheet!$A$1019:$K$1493,13,0),0)&gt;0,0,IFERROR(VLOOKUP(B370,[3]TDSheet!$A$1019:$K$1493,13,0),0)))/1000</f>
        <v>0</v>
      </c>
      <c r="W370" s="9">
        <f ca="1">ABS(IF(IFERROR(VLOOKUP(B370,[3]TDSheet!$A$597:$K$1017,13,0),0)&gt;0,0,IFERROR(VLOOKUP(B370,[3]TDSheet!$A$597:$K$1017,13,0),0)))/1000</f>
        <v>0</v>
      </c>
      <c r="X370" s="10">
        <v>130.79</v>
      </c>
      <c r="Y370" s="10">
        <v>0</v>
      </c>
      <c r="Z370" s="10">
        <v>0</v>
      </c>
      <c r="AA370" s="10">
        <v>60.35</v>
      </c>
      <c r="AB370" s="10">
        <v>14.59</v>
      </c>
      <c r="AC370" s="10">
        <v>25.7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0</v>
      </c>
      <c r="AL370" s="9">
        <v>0</v>
      </c>
      <c r="AM370" s="9">
        <v>0</v>
      </c>
      <c r="AN370" s="9">
        <f ca="1">IFERROR(VLOOKUP(B370,[4]TDSheet!$E$12:$AF$599,10,0)/1000,0)+IFERROR(VLOOKUP(B370,[5]TDSheet!$E$12:$N$404,10,0)/1000,0)</f>
        <v>167.59807000000001</v>
      </c>
      <c r="AO370" s="10">
        <v>0</v>
      </c>
      <c r="AP370" s="9">
        <f ca="1">IFERROR(VLOOKUP(B370,[4]TDSheet!$E$12:$AF$599,27,0),0)/1000+IFERROR(VLOOKUP(B370,[5]TDSheet!$E$12:$S$404,15,0),0)</f>
        <v>35570.194950000005</v>
      </c>
      <c r="AQ370" s="9">
        <f ca="1">ABS(IF(IFERROR(VLOOKUP(B370,[4]TDSheet!$E$12:$AF$599,28,0),0)&gt;0,0,IFERROR(VLOOKUP(B370,[4]TDSheet!$E$12:$AF$599,28,0),0)))/1000+ABS(IF(IFERROR(VLOOKUP(B370,[5]TDSheet!$E$12:$T$404,16,0),0)&gt;0,0,IFERROR(VLOOKUP(B370,[5]TDSheet!$E$12:$T$404,16,0),0)))/1000</f>
        <v>37.421570000000003</v>
      </c>
      <c r="AR370" s="10">
        <v>0</v>
      </c>
      <c r="AS370" s="9">
        <f ca="1">IFERROR(VLOOKUP(B370,[5]TDSheet!$E$12:$S$404,15,0),0)-IFERROR(VLOOKUP(B370,[5]TDSheet!$E$12:$S$404,11,0),0)</f>
        <v>31518.2</v>
      </c>
      <c r="AT370" s="9">
        <f ca="1">IFERROR(VLOOKUP(B370,[4]TDSheet!$E$12:$AF$599,27,0),0)/1000-IFERROR(VLOOKUP(B370,[4]TDSheet!$E$12:$AF$599,11,0),0)/1000</f>
        <v>112.70690999999999</v>
      </c>
      <c r="AU370" s="1" t="str">
        <f ca="1">VLOOKUP(B370,'[6]Дома Народной'!$E$5:$E$586,1,0)</f>
        <v>Румянцева, 8</v>
      </c>
    </row>
    <row r="371" spans="1:47" s="1" customFormat="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9">
        <f ca="1">IFERROR(VLOOKUP($B371,[3]TDSheet!$A$322:$K$595,8,0),0)/1000</f>
        <v>111.89314</v>
      </c>
      <c r="M371" s="9">
        <f ca="1">IFERROR(VLOOKUP($B371,[3]TDSheet!$A$7:$K$320,8,0),0)/1000</f>
        <v>2.8509799999999998</v>
      </c>
      <c r="N371" s="9">
        <v>0</v>
      </c>
      <c r="O371" s="9">
        <f ca="1">IFERROR(VLOOKUP($B371,[3]TDSheet!$A$1495:$K$1749,8,0),0)/1000</f>
        <v>48.801900000000003</v>
      </c>
      <c r="P371" s="9">
        <f ca="1">IFERROR(VLOOKUP($B371,[3]TDSheet!$A$1019:$K$1493,8,0),0)/1000</f>
        <v>8.9849200000000007</v>
      </c>
      <c r="Q371" s="9">
        <f ca="1">IFERROR(VLOOKUP($B371,[3]TDSheet!$A$597:$K$1017,8,0),0)/1000</f>
        <v>14.79027</v>
      </c>
      <c r="R371" s="9">
        <f ca="1">ABS(IF(IFERROR(VLOOKUP(B371,[3]TDSheet!$A$322:$K$595,13,0),0)&gt;0,0,IFERROR(VLOOKUP(B371,[3]TDSheet!$A$322:$K$595,13,0),0)))/1000</f>
        <v>0</v>
      </c>
      <c r="S371" s="9">
        <f ca="1">ABS(IF(IFERROR(VLOOKUP(B371,[3]TDSheet!$A$7:$K$320,13,0),0)&gt;0,0,IFERROR(VLOOKUP(B371,[3]TDSheet!$A$7:$K$320,13,0),0)))/1000</f>
        <v>0</v>
      </c>
      <c r="T371" s="9">
        <v>0</v>
      </c>
      <c r="U371" s="9">
        <f ca="1">ABS(IF(IFERROR(VLOOKUP(B371,[3]TDSheet!$A$1495:$K$1749,13,0),0)&gt;0,0,IFERROR(VLOOKUP(B371,[3]TDSheet!$A$1495:$K$1749,13,0),0)))/1000</f>
        <v>0</v>
      </c>
      <c r="V371" s="9">
        <f ca="1">ABS(IF(IFERROR(VLOOKUP(B371,[3]TDSheet!$A$1019:$K$1493,13,0),0)&gt;0,0,IFERROR(VLOOKUP(B371,[3]TDSheet!$A$1019:$K$1493,13,0),0)))/1000</f>
        <v>0</v>
      </c>
      <c r="W371" s="9">
        <f ca="1">ABS(IF(IFERROR(VLOOKUP(B371,[3]TDSheet!$A$597:$K$1017,13,0),0)&gt;0,0,IFERROR(VLOOKUP(B371,[3]TDSheet!$A$597:$K$1017,13,0),0)))/1000</f>
        <v>0</v>
      </c>
      <c r="X371" s="10">
        <v>60.56</v>
      </c>
      <c r="Y371" s="10">
        <v>0</v>
      </c>
      <c r="Z371" s="10">
        <v>0</v>
      </c>
      <c r="AA371" s="10">
        <v>32.950000000000003</v>
      </c>
      <c r="AB371" s="10">
        <v>7.31</v>
      </c>
      <c r="AC371" s="10">
        <v>13.17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f ca="1">IFERROR(VLOOKUP(B371,[4]TDSheet!$E$12:$AF$599,10,0)/1000,0)+IFERROR(VLOOKUP(B371,[5]TDSheet!$E$12:$N$404,10,0)/1000,0)</f>
        <v>73.006010000000003</v>
      </c>
      <c r="AO371" s="10">
        <v>0</v>
      </c>
      <c r="AP371" s="9">
        <f ca="1">IFERROR(VLOOKUP(B371,[4]TDSheet!$E$12:$AF$599,27,0),0)/1000+IFERROR(VLOOKUP(B371,[5]TDSheet!$E$12:$S$404,15,0),0)</f>
        <v>2163.5621699999997</v>
      </c>
      <c r="AQ371" s="9">
        <f ca="1">ABS(IF(IFERROR(VLOOKUP(B371,[4]TDSheet!$E$12:$AF$599,28,0),0)&gt;0,0,IFERROR(VLOOKUP(B371,[4]TDSheet!$E$12:$AF$599,28,0),0)))/1000+ABS(IF(IFERROR(VLOOKUP(B371,[5]TDSheet!$E$12:$T$404,16,0),0)&gt;0,0,IFERROR(VLOOKUP(B371,[5]TDSheet!$E$12:$T$404,16,0),0)))/1000</f>
        <v>19.649519999999999</v>
      </c>
      <c r="AR371" s="10">
        <v>0</v>
      </c>
      <c r="AS371" s="9">
        <f ca="1">IFERROR(VLOOKUP(B371,[5]TDSheet!$E$12:$S$404,15,0),0)-IFERROR(VLOOKUP(B371,[5]TDSheet!$E$12:$S$404,11,0),0)</f>
        <v>292.99999999999977</v>
      </c>
      <c r="AT371" s="9">
        <f ca="1">IFERROR(VLOOKUP(B371,[4]TDSheet!$E$12:$AF$599,27,0),0)/1000-IFERROR(VLOOKUP(B371,[4]TDSheet!$E$12:$AF$599,11,0),0)/1000</f>
        <v>41.656579999999998</v>
      </c>
      <c r="AU371" s="1" t="str">
        <f ca="1">VLOOKUP(B371,'[6]Дома Народной'!$E$5:$E$586,1,0)</f>
        <v>Саянский, 5-А</v>
      </c>
    </row>
    <row r="372" spans="1:47" s="1" customFormat="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9">
        <f ca="1">IFERROR(VLOOKUP($B372,[3]TDSheet!$A$322:$K$595,8,0),0)/1000</f>
        <v>112.57389000000001</v>
      </c>
      <c r="M372" s="9">
        <f ca="1">IFERROR(VLOOKUP($B372,[3]TDSheet!$A$7:$K$320,8,0),0)/1000</f>
        <v>1.7428399999999999</v>
      </c>
      <c r="N372" s="9">
        <v>0</v>
      </c>
      <c r="O372" s="9">
        <f ca="1">IFERROR(VLOOKUP($B372,[3]TDSheet!$A$1495:$K$1749,8,0),0)/1000</f>
        <v>111.25646</v>
      </c>
      <c r="P372" s="9">
        <f ca="1">IFERROR(VLOOKUP($B372,[3]TDSheet!$A$1019:$K$1493,8,0),0)/1000</f>
        <v>12.03885</v>
      </c>
      <c r="Q372" s="9">
        <f ca="1">IFERROR(VLOOKUP($B372,[3]TDSheet!$A$597:$K$1017,8,0),0)/1000</f>
        <v>19.816869999999998</v>
      </c>
      <c r="R372" s="9">
        <f ca="1">ABS(IF(IFERROR(VLOOKUP(B372,[3]TDSheet!$A$322:$K$595,13,0),0)&gt;0,0,IFERROR(VLOOKUP(B372,[3]TDSheet!$A$322:$K$595,13,0),0)))/1000</f>
        <v>0</v>
      </c>
      <c r="S372" s="9">
        <f ca="1">ABS(IF(IFERROR(VLOOKUP(B372,[3]TDSheet!$A$7:$K$320,13,0),0)&gt;0,0,IFERROR(VLOOKUP(B372,[3]TDSheet!$A$7:$K$320,13,0),0)))/1000</f>
        <v>0</v>
      </c>
      <c r="T372" s="9">
        <v>0</v>
      </c>
      <c r="U372" s="9">
        <f ca="1">ABS(IF(IFERROR(VLOOKUP(B372,[3]TDSheet!$A$1495:$K$1749,13,0),0)&gt;0,0,IFERROR(VLOOKUP(B372,[3]TDSheet!$A$1495:$K$1749,13,0),0)))/1000</f>
        <v>0</v>
      </c>
      <c r="V372" s="9">
        <f ca="1">ABS(IF(IFERROR(VLOOKUP(B372,[3]TDSheet!$A$1019:$K$1493,13,0),0)&gt;0,0,IFERROR(VLOOKUP(B372,[3]TDSheet!$A$1019:$K$1493,13,0),0)))/1000</f>
        <v>0</v>
      </c>
      <c r="W372" s="9">
        <f ca="1">ABS(IF(IFERROR(VLOOKUP(B372,[3]TDSheet!$A$597:$K$1017,13,0),0)&gt;0,0,IFERROR(VLOOKUP(B372,[3]TDSheet!$A$597:$K$1017,13,0),0)))/1000</f>
        <v>0</v>
      </c>
      <c r="X372" s="10">
        <v>61.26</v>
      </c>
      <c r="Y372" s="10">
        <v>0</v>
      </c>
      <c r="Z372" s="10">
        <v>0</v>
      </c>
      <c r="AA372" s="10">
        <v>35.08</v>
      </c>
      <c r="AB372" s="10">
        <v>7.57</v>
      </c>
      <c r="AC372" s="10">
        <v>13.78</v>
      </c>
      <c r="AD372" s="9">
        <v>0</v>
      </c>
      <c r="AE372" s="9">
        <v>0</v>
      </c>
      <c r="AF372" s="9">
        <v>0</v>
      </c>
      <c r="AG372" s="9">
        <v>0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f ca="1">IFERROR(VLOOKUP(B372,[4]TDSheet!$E$12:$AF$599,10,0)/1000,0)+IFERROR(VLOOKUP(B372,[5]TDSheet!$E$12:$N$404,10,0)/1000,0)</f>
        <v>67.102499999999992</v>
      </c>
      <c r="AO372" s="10">
        <v>0</v>
      </c>
      <c r="AP372" s="9">
        <f ca="1">IFERROR(VLOOKUP(B372,[4]TDSheet!$E$12:$AF$599,27,0),0)/1000+IFERROR(VLOOKUP(B372,[5]TDSheet!$E$12:$S$404,15,0),0)</f>
        <v>2063.2444599999999</v>
      </c>
      <c r="AQ372" s="9">
        <f ca="1">ABS(IF(IFERROR(VLOOKUP(B372,[4]TDSheet!$E$12:$AF$599,28,0),0)&gt;0,0,IFERROR(VLOOKUP(B372,[4]TDSheet!$E$12:$AF$599,28,0),0)))/1000+ABS(IF(IFERROR(VLOOKUP(B372,[5]TDSheet!$E$12:$T$404,16,0),0)&gt;0,0,IFERROR(VLOOKUP(B372,[5]TDSheet!$E$12:$T$404,16,0),0)))/1000</f>
        <v>25.615310000000001</v>
      </c>
      <c r="AR372" s="10">
        <v>0</v>
      </c>
      <c r="AS372" s="9">
        <f ca="1">IFERROR(VLOOKUP(B372,[5]TDSheet!$E$12:$S$404,15,0),0)-IFERROR(VLOOKUP(B372,[5]TDSheet!$E$12:$S$404,11,0),0)</f>
        <v>293</v>
      </c>
      <c r="AT372" s="9">
        <f ca="1">IFERROR(VLOOKUP(B372,[4]TDSheet!$E$12:$AF$599,27,0),0)/1000-IFERROR(VLOOKUP(B372,[4]TDSheet!$E$12:$AF$599,11,0),0)/1000</f>
        <v>41.401470000000003</v>
      </c>
      <c r="AU372" s="1" t="str">
        <f ca="1">VLOOKUP(B372,'[6]Дома Народной'!$E$5:$E$586,1,0)</f>
        <v>Саянский, 5-Б</v>
      </c>
    </row>
    <row r="373" spans="1:47" s="1" customFormat="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9">
        <f ca="1">IFERROR(VLOOKUP($B373,[3]TDSheet!$A$322:$K$595,8,0),0)/1000</f>
        <v>114.84883000000001</v>
      </c>
      <c r="M373" s="9">
        <f ca="1">IFERROR(VLOOKUP($B373,[3]TDSheet!$A$7:$K$320,8,0),0)/1000</f>
        <v>1.8159100000000001</v>
      </c>
      <c r="N373" s="9">
        <v>0</v>
      </c>
      <c r="O373" s="9">
        <f ca="1">IFERROR(VLOOKUP($B373,[3]TDSheet!$A$1495:$K$1749,8,0),0)/1000</f>
        <v>74.364460000000008</v>
      </c>
      <c r="P373" s="9">
        <f ca="1">IFERROR(VLOOKUP($B373,[3]TDSheet!$A$1019:$K$1493,8,0),0)/1000</f>
        <v>9.4567300000000003</v>
      </c>
      <c r="Q373" s="9">
        <f ca="1">IFERROR(VLOOKUP($B373,[3]TDSheet!$A$597:$K$1017,8,0),0)/1000</f>
        <v>15.561950000000001</v>
      </c>
      <c r="R373" s="9">
        <f ca="1">ABS(IF(IFERROR(VLOOKUP(B373,[3]TDSheet!$A$322:$K$595,13,0),0)&gt;0,0,IFERROR(VLOOKUP(B373,[3]TDSheet!$A$322:$K$595,13,0),0)))/1000</f>
        <v>0</v>
      </c>
      <c r="S373" s="9">
        <f ca="1">ABS(IF(IFERROR(VLOOKUP(B373,[3]TDSheet!$A$7:$K$320,13,0),0)&gt;0,0,IFERROR(VLOOKUP(B373,[3]TDSheet!$A$7:$K$320,13,0),0)))/1000</f>
        <v>0</v>
      </c>
      <c r="T373" s="9">
        <v>0</v>
      </c>
      <c r="U373" s="9">
        <f ca="1">ABS(IF(IFERROR(VLOOKUP(B373,[3]TDSheet!$A$1495:$K$1749,13,0),0)&gt;0,0,IFERROR(VLOOKUP(B373,[3]TDSheet!$A$1495:$K$1749,13,0),0)))/1000</f>
        <v>0</v>
      </c>
      <c r="V373" s="9">
        <f ca="1">ABS(IF(IFERROR(VLOOKUP(B373,[3]TDSheet!$A$1019:$K$1493,13,0),0)&gt;0,0,IFERROR(VLOOKUP(B373,[3]TDSheet!$A$1019:$K$1493,13,0),0)))/1000</f>
        <v>0</v>
      </c>
      <c r="W373" s="9">
        <f ca="1">ABS(IF(IFERROR(VLOOKUP(B373,[3]TDSheet!$A$597:$K$1017,13,0),0)&gt;0,0,IFERROR(VLOOKUP(B373,[3]TDSheet!$A$597:$K$1017,13,0),0)))/1000</f>
        <v>0</v>
      </c>
      <c r="X373" s="10">
        <v>59.77</v>
      </c>
      <c r="Y373" s="10">
        <v>0</v>
      </c>
      <c r="Z373" s="10">
        <v>0</v>
      </c>
      <c r="AA373" s="10">
        <v>36.299999999999997</v>
      </c>
      <c r="AB373" s="10">
        <v>7.96</v>
      </c>
      <c r="AC373" s="10">
        <v>14.39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f ca="1">IFERROR(VLOOKUP(B373,[4]TDSheet!$E$12:$AF$599,10,0)/1000,0)+IFERROR(VLOOKUP(B373,[5]TDSheet!$E$12:$N$404,10,0)/1000,0)</f>
        <v>61.402239999999999</v>
      </c>
      <c r="AO373" s="10">
        <v>0</v>
      </c>
      <c r="AP373" s="9">
        <f ca="1">IFERROR(VLOOKUP(B373,[4]TDSheet!$E$12:$AF$599,27,0),0)/1000+IFERROR(VLOOKUP(B373,[5]TDSheet!$E$12:$S$404,15,0),0)</f>
        <v>4521.3686699999998</v>
      </c>
      <c r="AQ373" s="9">
        <f ca="1">ABS(IF(IFERROR(VLOOKUP(B373,[4]TDSheet!$E$12:$AF$599,28,0),0)&gt;0,0,IFERROR(VLOOKUP(B373,[4]TDSheet!$E$12:$AF$599,28,0),0)))/1000+ABS(IF(IFERROR(VLOOKUP(B373,[5]TDSheet!$E$12:$T$404,16,0),0)&gt;0,0,IFERROR(VLOOKUP(B373,[5]TDSheet!$E$12:$T$404,16,0),0)))/1000</f>
        <v>43.25788</v>
      </c>
      <c r="AR373" s="10">
        <v>0</v>
      </c>
      <c r="AS373" s="9">
        <f ca="1">IFERROR(VLOOKUP(B373,[5]TDSheet!$E$12:$S$404,15,0),0)-IFERROR(VLOOKUP(B373,[5]TDSheet!$E$12:$S$404,11,0),0)</f>
        <v>2914</v>
      </c>
      <c r="AT373" s="9">
        <f ca="1">IFERROR(VLOOKUP(B373,[4]TDSheet!$E$12:$AF$599,27,0),0)/1000-IFERROR(VLOOKUP(B373,[4]TDSheet!$E$12:$AF$599,11,0),0)/1000</f>
        <v>44.426089999999995</v>
      </c>
      <c r="AU373" s="1" t="str">
        <f ca="1">VLOOKUP(B373,'[6]Дома Народной'!$E$5:$E$586,1,0)</f>
        <v>Саянский, 5-В</v>
      </c>
    </row>
    <row r="374" spans="1:47" s="1" customFormat="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9">
        <f ca="1">IFERROR(VLOOKUP($B374,[3]TDSheet!$A$322:$K$595,8,0),0)/1000</f>
        <v>10.823930000000001</v>
      </c>
      <c r="M374" s="9">
        <f ca="1">IFERROR(VLOOKUP($B374,[3]TDSheet!$A$7:$K$320,8,0),0)/1000</f>
        <v>0</v>
      </c>
      <c r="N374" s="9">
        <v>0</v>
      </c>
      <c r="O374" s="9">
        <f ca="1">IFERROR(VLOOKUP($B374,[3]TDSheet!$A$1495:$K$1749,8,0),0)/1000</f>
        <v>2.8911700000000002</v>
      </c>
      <c r="P374" s="9">
        <f ca="1">IFERROR(VLOOKUP($B374,[3]TDSheet!$A$1019:$K$1493,8,0),0)/1000</f>
        <v>0.71927999999999992</v>
      </c>
      <c r="Q374" s="9">
        <f ca="1">IFERROR(VLOOKUP($B374,[3]TDSheet!$A$597:$K$1017,8,0),0)/1000</f>
        <v>1.1843800000000002</v>
      </c>
      <c r="R374" s="9">
        <f ca="1">ABS(IF(IFERROR(VLOOKUP(B374,[3]TDSheet!$A$322:$K$595,13,0),0)&gt;0,0,IFERROR(VLOOKUP(B374,[3]TDSheet!$A$322:$K$595,13,0),0)))/1000</f>
        <v>0</v>
      </c>
      <c r="S374" s="9">
        <f ca="1">ABS(IF(IFERROR(VLOOKUP(B374,[3]TDSheet!$A$7:$K$320,13,0),0)&gt;0,0,IFERROR(VLOOKUP(B374,[3]TDSheet!$A$7:$K$320,13,0),0)))/1000</f>
        <v>0</v>
      </c>
      <c r="T374" s="9">
        <v>0</v>
      </c>
      <c r="U374" s="9">
        <f ca="1">ABS(IF(IFERROR(VLOOKUP(B374,[3]TDSheet!$A$1495:$K$1749,13,0),0)&gt;0,0,IFERROR(VLOOKUP(B374,[3]TDSheet!$A$1495:$K$1749,13,0),0)))/1000</f>
        <v>0</v>
      </c>
      <c r="V374" s="9">
        <f ca="1">ABS(IF(IFERROR(VLOOKUP(B374,[3]TDSheet!$A$1019:$K$1493,13,0),0)&gt;0,0,IFERROR(VLOOKUP(B374,[3]TDSheet!$A$1019:$K$1493,13,0),0)))/1000</f>
        <v>0</v>
      </c>
      <c r="W374" s="9">
        <f ca="1">ABS(IF(IFERROR(VLOOKUP(B374,[3]TDSheet!$A$597:$K$1017,13,0),0)&gt;0,0,IFERROR(VLOOKUP(B374,[3]TDSheet!$A$597:$K$1017,13,0),0)))/1000</f>
        <v>0</v>
      </c>
      <c r="X374" s="10">
        <v>6.92</v>
      </c>
      <c r="Y374" s="10">
        <v>0</v>
      </c>
      <c r="Z374" s="10">
        <v>0</v>
      </c>
      <c r="AA374" s="10">
        <v>2.16</v>
      </c>
      <c r="AB374" s="10">
        <v>0.48</v>
      </c>
      <c r="AC374" s="10">
        <v>0.86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f ca="1">IFERROR(VLOOKUP(B374,[4]TDSheet!$E$12:$AF$599,10,0)/1000,0)+IFERROR(VLOOKUP(B374,[5]TDSheet!$E$12:$N$404,10,0)/1000,0)</f>
        <v>5.9132299999999995</v>
      </c>
      <c r="AO374" s="10">
        <v>0</v>
      </c>
      <c r="AP374" s="9">
        <f ca="1">IFERROR(VLOOKUP(B374,[4]TDSheet!$E$12:$AF$599,27,0),0)/1000+IFERROR(VLOOKUP(B374,[5]TDSheet!$E$12:$S$404,15,0),0)</f>
        <v>289.06241</v>
      </c>
      <c r="AQ374" s="9">
        <f ca="1">ABS(IF(IFERROR(VLOOKUP(B374,[4]TDSheet!$E$12:$AF$599,28,0),0)&gt;0,0,IFERROR(VLOOKUP(B374,[4]TDSheet!$E$12:$AF$599,28,0),0)))/1000+ABS(IF(IFERROR(VLOOKUP(B374,[5]TDSheet!$E$12:$T$404,16,0),0)&gt;0,0,IFERROR(VLOOKUP(B374,[5]TDSheet!$E$12:$T$404,16,0),0)))/1000</f>
        <v>0</v>
      </c>
      <c r="AR374" s="10">
        <v>0</v>
      </c>
      <c r="AS374" s="9">
        <f ca="1">IFERROR(VLOOKUP(B374,[5]TDSheet!$E$12:$S$404,15,0),0)-IFERROR(VLOOKUP(B374,[5]TDSheet!$E$12:$S$404,11,0),0)</f>
        <v>131.00000000000003</v>
      </c>
      <c r="AT374" s="9">
        <f ca="1">IFERROR(VLOOKUP(B374,[4]TDSheet!$E$12:$AF$599,27,0),0)/1000-IFERROR(VLOOKUP(B374,[4]TDSheet!$E$12:$AF$599,11,0),0)/1000</f>
        <v>2.1449699999999998</v>
      </c>
      <c r="AU374" s="1" t="str">
        <f ca="1">VLOOKUP(B374,'[6]Дома Народной'!$E$5:$E$586,1,0)</f>
        <v>Саянский, 5-Г</v>
      </c>
    </row>
    <row r="375" spans="1:47" s="1" customFormat="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9">
        <f ca="1">IFERROR(VLOOKUP($B375,[3]TDSheet!$A$322:$K$595,8,0),0)/1000</f>
        <v>0</v>
      </c>
      <c r="M375" s="9">
        <f ca="1">IFERROR(VLOOKUP($B375,[3]TDSheet!$A$7:$K$320,8,0),0)/1000</f>
        <v>0</v>
      </c>
      <c r="N375" s="9">
        <v>0</v>
      </c>
      <c r="O375" s="9">
        <f ca="1">IFERROR(VLOOKUP($B375,[3]TDSheet!$A$1495:$K$1749,8,0),0)/1000</f>
        <v>0</v>
      </c>
      <c r="P375" s="9">
        <f ca="1">IFERROR(VLOOKUP($B375,[3]TDSheet!$A$1019:$K$1493,8,0),0)/1000</f>
        <v>0.28658999999999996</v>
      </c>
      <c r="Q375" s="9">
        <f ca="1">IFERROR(VLOOKUP($B375,[3]TDSheet!$A$597:$K$1017,8,0),0)/1000</f>
        <v>0</v>
      </c>
      <c r="R375" s="9">
        <f ca="1">ABS(IF(IFERROR(VLOOKUP(B375,[3]TDSheet!$A$322:$K$595,13,0),0)&gt;0,0,IFERROR(VLOOKUP(B375,[3]TDSheet!$A$322:$K$595,13,0),0)))/1000</f>
        <v>0</v>
      </c>
      <c r="S375" s="9">
        <f ca="1">ABS(IF(IFERROR(VLOOKUP(B375,[3]TDSheet!$A$7:$K$320,13,0),0)&gt;0,0,IFERROR(VLOOKUP(B375,[3]TDSheet!$A$7:$K$320,13,0),0)))/1000</f>
        <v>0</v>
      </c>
      <c r="T375" s="9">
        <v>0</v>
      </c>
      <c r="U375" s="9">
        <f ca="1">ABS(IF(IFERROR(VLOOKUP(B375,[3]TDSheet!$A$1495:$K$1749,13,0),0)&gt;0,0,IFERROR(VLOOKUP(B375,[3]TDSheet!$A$1495:$K$1749,13,0),0)))/1000</f>
        <v>0</v>
      </c>
      <c r="V375" s="9">
        <f ca="1">ABS(IF(IFERROR(VLOOKUP(B375,[3]TDSheet!$A$1019:$K$1493,13,0),0)&gt;0,0,IFERROR(VLOOKUP(B375,[3]TDSheet!$A$1019:$K$1493,13,0),0)))/1000</f>
        <v>0</v>
      </c>
      <c r="W375" s="9">
        <f ca="1">ABS(IF(IFERROR(VLOOKUP(B375,[3]TDSheet!$A$597:$K$1017,13,0),0)&gt;0,0,IFERROR(VLOOKUP(B375,[3]TDSheet!$A$597:$K$1017,13,0),0)))/1000</f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0.21</v>
      </c>
      <c r="AC375" s="10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f ca="1">IFERROR(VLOOKUP(B375,[4]TDSheet!$E$12:$AF$599,10,0)/1000,0)+IFERROR(VLOOKUP(B375,[5]TDSheet!$E$12:$N$404,10,0)/1000,0)</f>
        <v>3.12385</v>
      </c>
      <c r="AO375" s="10">
        <v>0</v>
      </c>
      <c r="AP375" s="9">
        <f ca="1">IFERROR(VLOOKUP(B375,[4]TDSheet!$E$12:$AF$599,27,0),0)/1000+IFERROR(VLOOKUP(B375,[5]TDSheet!$E$12:$S$404,15,0),0)</f>
        <v>119.55384000000001</v>
      </c>
      <c r="AQ375" s="9">
        <f ca="1">ABS(IF(IFERROR(VLOOKUP(B375,[4]TDSheet!$E$12:$AF$599,28,0),0)&gt;0,0,IFERROR(VLOOKUP(B375,[4]TDSheet!$E$12:$AF$599,28,0),0)))/1000+ABS(IF(IFERROR(VLOOKUP(B375,[5]TDSheet!$E$12:$T$404,16,0),0)&gt;0,0,IFERROR(VLOOKUP(B375,[5]TDSheet!$E$12:$T$404,16,0),0)))/1000</f>
        <v>0.69595000000000007</v>
      </c>
      <c r="AR375" s="10">
        <v>0</v>
      </c>
      <c r="AS375" s="9">
        <f ca="1">IFERROR(VLOOKUP(B375,[5]TDSheet!$E$12:$S$404,15,0),0)-IFERROR(VLOOKUP(B375,[5]TDSheet!$E$12:$S$404,11,0),0)</f>
        <v>38.160000000000011</v>
      </c>
      <c r="AT375" s="9">
        <f ca="1">IFERROR(VLOOKUP(B375,[4]TDSheet!$E$12:$AF$599,27,0),0)/1000-IFERROR(VLOOKUP(B375,[4]TDSheet!$E$12:$AF$599,11,0),0)/1000</f>
        <v>1.8732699999999998</v>
      </c>
      <c r="AU375" s="1" t="str">
        <f ca="1">VLOOKUP(B375,'[6]Дома Народной'!$E$5:$E$586,1,0)</f>
        <v>Седова, 53-А</v>
      </c>
    </row>
    <row r="376" spans="1:47" s="1" customFormat="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10">
        <v>0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9">
        <f ca="1">IFERROR(VLOOKUP($B376,[3]TDSheet!$A$322:$K$595,8,0),0)/1000</f>
        <v>0</v>
      </c>
      <c r="M376" s="9">
        <f ca="1">IFERROR(VLOOKUP($B376,[3]TDSheet!$A$7:$K$320,8,0),0)/1000</f>
        <v>0</v>
      </c>
      <c r="N376" s="9">
        <v>0</v>
      </c>
      <c r="O376" s="9">
        <f ca="1">IFERROR(VLOOKUP($B376,[3]TDSheet!$A$1495:$K$1749,8,0),0)/1000</f>
        <v>0</v>
      </c>
      <c r="P376" s="9">
        <f ca="1">IFERROR(VLOOKUP($B376,[3]TDSheet!$A$1019:$K$1493,8,0),0)/1000</f>
        <v>0.19353000000000001</v>
      </c>
      <c r="Q376" s="9">
        <f ca="1">IFERROR(VLOOKUP($B376,[3]TDSheet!$A$597:$K$1017,8,0),0)/1000</f>
        <v>0</v>
      </c>
      <c r="R376" s="9">
        <f ca="1">ABS(IF(IFERROR(VLOOKUP(B376,[3]TDSheet!$A$322:$K$595,13,0),0)&gt;0,0,IFERROR(VLOOKUP(B376,[3]TDSheet!$A$322:$K$595,13,0),0)))/1000</f>
        <v>0</v>
      </c>
      <c r="S376" s="9">
        <f ca="1">ABS(IF(IFERROR(VLOOKUP(B376,[3]TDSheet!$A$7:$K$320,13,0),0)&gt;0,0,IFERROR(VLOOKUP(B376,[3]TDSheet!$A$7:$K$320,13,0),0)))/1000</f>
        <v>0</v>
      </c>
      <c r="T376" s="9">
        <v>0</v>
      </c>
      <c r="U376" s="9">
        <f ca="1">ABS(IF(IFERROR(VLOOKUP(B376,[3]TDSheet!$A$1495:$K$1749,13,0),0)&gt;0,0,IFERROR(VLOOKUP(B376,[3]TDSheet!$A$1495:$K$1749,13,0),0)))/1000</f>
        <v>0</v>
      </c>
      <c r="V376" s="9">
        <f ca="1">ABS(IF(IFERROR(VLOOKUP(B376,[3]TDSheet!$A$1019:$K$1493,13,0),0)&gt;0,0,IFERROR(VLOOKUP(B376,[3]TDSheet!$A$1019:$K$1493,13,0),0)))/1000</f>
        <v>0</v>
      </c>
      <c r="W376" s="9">
        <f ca="1">ABS(IF(IFERROR(VLOOKUP(B376,[3]TDSheet!$A$597:$K$1017,13,0),0)&gt;0,0,IFERROR(VLOOKUP(B376,[3]TDSheet!$A$597:$K$1017,13,0),0)))/1000</f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0.22</v>
      </c>
      <c r="AC376" s="10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0</v>
      </c>
      <c r="AL376" s="9">
        <v>0</v>
      </c>
      <c r="AM376" s="9">
        <v>0</v>
      </c>
      <c r="AN376" s="9">
        <f ca="1">IFERROR(VLOOKUP(B376,[4]TDSheet!$E$12:$AF$599,10,0)/1000,0)+IFERROR(VLOOKUP(B376,[5]TDSheet!$E$12:$N$404,10,0)/1000,0)</f>
        <v>3.43194</v>
      </c>
      <c r="AO376" s="10">
        <v>0</v>
      </c>
      <c r="AP376" s="9">
        <f ca="1">IFERROR(VLOOKUP(B376,[4]TDSheet!$E$12:$AF$599,27,0),0)/1000+IFERROR(VLOOKUP(B376,[5]TDSheet!$E$12:$S$404,15,0),0)</f>
        <v>3.0767800000000003</v>
      </c>
      <c r="AQ376" s="9">
        <f ca="1">ABS(IF(IFERROR(VLOOKUP(B376,[4]TDSheet!$E$12:$AF$599,28,0),0)&gt;0,0,IFERROR(VLOOKUP(B376,[4]TDSheet!$E$12:$AF$599,28,0),0)))/1000+ABS(IF(IFERROR(VLOOKUP(B376,[5]TDSheet!$E$12:$T$404,16,0),0)&gt;0,0,IFERROR(VLOOKUP(B376,[5]TDSheet!$E$12:$T$404,16,0),0)))/1000</f>
        <v>1.746</v>
      </c>
      <c r="AR376" s="10">
        <v>0</v>
      </c>
      <c r="AS376" s="9">
        <f ca="1">IFERROR(VLOOKUP(B376,[5]TDSheet!$E$12:$S$404,15,0),0)-IFERROR(VLOOKUP(B376,[5]TDSheet!$E$12:$S$404,11,0),0)</f>
        <v>0</v>
      </c>
      <c r="AT376" s="9">
        <f ca="1">IFERROR(VLOOKUP(B376,[4]TDSheet!$E$12:$AF$599,27,0),0)/1000-IFERROR(VLOOKUP(B376,[4]TDSheet!$E$12:$AF$599,11,0),0)/1000</f>
        <v>2.8022400000000003</v>
      </c>
      <c r="AU376" s="1" t="str">
        <f ca="1">VLOOKUP(B376,'[6]Дома Народной'!$E$5:$E$586,1,0)</f>
        <v>Седова, 54-Б</v>
      </c>
    </row>
    <row r="377" spans="1:47" s="1" customFormat="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10">
        <v>0</v>
      </c>
      <c r="D377" s="10">
        <v>0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9">
        <f ca="1">IFERROR(VLOOKUP($B377,[3]TDSheet!$A$322:$K$595,8,0),0)/1000</f>
        <v>0</v>
      </c>
      <c r="M377" s="9">
        <f ca="1">IFERROR(VLOOKUP($B377,[3]TDSheet!$A$7:$K$320,8,0),0)/1000</f>
        <v>0</v>
      </c>
      <c r="N377" s="9">
        <v>0</v>
      </c>
      <c r="O377" s="9">
        <f ca="1">IFERROR(VLOOKUP($B377,[3]TDSheet!$A$1495:$K$1749,8,0),0)/1000</f>
        <v>0</v>
      </c>
      <c r="P377" s="9">
        <f ca="1">IFERROR(VLOOKUP($B377,[3]TDSheet!$A$1019:$K$1493,8,0),0)/1000</f>
        <v>0.38706000000000002</v>
      </c>
      <c r="Q377" s="9">
        <f ca="1">IFERROR(VLOOKUP($B377,[3]TDSheet!$A$597:$K$1017,8,0),0)/1000</f>
        <v>0</v>
      </c>
      <c r="R377" s="9">
        <f ca="1">ABS(IF(IFERROR(VLOOKUP(B377,[3]TDSheet!$A$322:$K$595,13,0),0)&gt;0,0,IFERROR(VLOOKUP(B377,[3]TDSheet!$A$322:$K$595,13,0),0)))/1000</f>
        <v>0</v>
      </c>
      <c r="S377" s="9">
        <f ca="1">ABS(IF(IFERROR(VLOOKUP(B377,[3]TDSheet!$A$7:$K$320,13,0),0)&gt;0,0,IFERROR(VLOOKUP(B377,[3]TDSheet!$A$7:$K$320,13,0),0)))/1000</f>
        <v>0</v>
      </c>
      <c r="T377" s="9">
        <v>0</v>
      </c>
      <c r="U377" s="9">
        <f ca="1">ABS(IF(IFERROR(VLOOKUP(B377,[3]TDSheet!$A$1495:$K$1749,13,0),0)&gt;0,0,IFERROR(VLOOKUP(B377,[3]TDSheet!$A$1495:$K$1749,13,0),0)))/1000</f>
        <v>0</v>
      </c>
      <c r="V377" s="9">
        <f ca="1">ABS(IF(IFERROR(VLOOKUP(B377,[3]TDSheet!$A$1019:$K$1493,13,0),0)&gt;0,0,IFERROR(VLOOKUP(B377,[3]TDSheet!$A$1019:$K$1493,13,0),0)))/1000</f>
        <v>0</v>
      </c>
      <c r="W377" s="9">
        <f ca="1">ABS(IF(IFERROR(VLOOKUP(B377,[3]TDSheet!$A$597:$K$1017,13,0),0)&gt;0,0,IFERROR(VLOOKUP(B377,[3]TDSheet!$A$597:$K$1017,13,0),0)))/1000</f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f ca="1">IFERROR(VLOOKUP(B377,[4]TDSheet!$E$12:$AF$599,10,0)/1000,0)+IFERROR(VLOOKUP(B377,[5]TDSheet!$E$12:$N$404,10,0)/1000,0)</f>
        <v>4.8404499999999997</v>
      </c>
      <c r="AO377" s="10">
        <v>0</v>
      </c>
      <c r="AP377" s="9">
        <f ca="1">IFERROR(VLOOKUP(B377,[4]TDSheet!$E$12:$AF$599,27,0),0)/1000+IFERROR(VLOOKUP(B377,[5]TDSheet!$E$12:$S$404,15,0),0)</f>
        <v>12.846489999999999</v>
      </c>
      <c r="AQ377" s="9">
        <f ca="1">ABS(IF(IFERROR(VLOOKUP(B377,[4]TDSheet!$E$12:$AF$599,28,0),0)&gt;0,0,IFERROR(VLOOKUP(B377,[4]TDSheet!$E$12:$AF$599,28,0),0)))/1000+ABS(IF(IFERROR(VLOOKUP(B377,[5]TDSheet!$E$12:$T$404,16,0),0)&gt;0,0,IFERROR(VLOOKUP(B377,[5]TDSheet!$E$12:$T$404,16,0),0)))/1000</f>
        <v>6.7023400000000004</v>
      </c>
      <c r="AR377" s="10">
        <v>0</v>
      </c>
      <c r="AS377" s="9">
        <f ca="1">IFERROR(VLOOKUP(B377,[5]TDSheet!$E$12:$S$404,15,0),0)-IFERROR(VLOOKUP(B377,[5]TDSheet!$E$12:$S$404,11,0),0)</f>
        <v>0</v>
      </c>
      <c r="AT377" s="9">
        <f ca="1">IFERROR(VLOOKUP(B377,[4]TDSheet!$E$12:$AF$599,27,0),0)/1000-IFERROR(VLOOKUP(B377,[4]TDSheet!$E$12:$AF$599,11,0),0)/1000</f>
        <v>12.459259999999999</v>
      </c>
      <c r="AU377" s="1" t="str">
        <f ca="1">VLOOKUP(B377,'[6]Дома Народной'!$E$5:$E$586,1,0)</f>
        <v>Седова, 62/3</v>
      </c>
    </row>
    <row r="378" spans="1:47" s="1" customFormat="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9">
        <f ca="1">IFERROR(VLOOKUP($B378,[3]TDSheet!$A$322:$K$595,8,0),0)/1000</f>
        <v>0</v>
      </c>
      <c r="M378" s="9">
        <f ca="1">IFERROR(VLOOKUP($B378,[3]TDSheet!$A$7:$K$320,8,0),0)/1000</f>
        <v>0</v>
      </c>
      <c r="N378" s="9">
        <v>0</v>
      </c>
      <c r="O378" s="9">
        <f ca="1">IFERROR(VLOOKUP($B378,[3]TDSheet!$A$1495:$K$1749,8,0),0)/1000</f>
        <v>0</v>
      </c>
      <c r="P378" s="9">
        <f ca="1">IFERROR(VLOOKUP($B378,[3]TDSheet!$A$1019:$K$1493,8,0),0)/1000</f>
        <v>1.9278900000000001</v>
      </c>
      <c r="Q378" s="9">
        <f ca="1">IFERROR(VLOOKUP($B378,[3]TDSheet!$A$597:$K$1017,8,0),0)/1000</f>
        <v>0</v>
      </c>
      <c r="R378" s="9">
        <f ca="1">ABS(IF(IFERROR(VLOOKUP(B378,[3]TDSheet!$A$322:$K$595,13,0),0)&gt;0,0,IFERROR(VLOOKUP(B378,[3]TDSheet!$A$322:$K$595,13,0),0)))/1000</f>
        <v>0</v>
      </c>
      <c r="S378" s="9">
        <f ca="1">ABS(IF(IFERROR(VLOOKUP(B378,[3]TDSheet!$A$7:$K$320,13,0),0)&gt;0,0,IFERROR(VLOOKUP(B378,[3]TDSheet!$A$7:$K$320,13,0),0)))/1000</f>
        <v>0</v>
      </c>
      <c r="T378" s="9">
        <v>0</v>
      </c>
      <c r="U378" s="9">
        <f ca="1">ABS(IF(IFERROR(VLOOKUP(B378,[3]TDSheet!$A$1495:$K$1749,13,0),0)&gt;0,0,IFERROR(VLOOKUP(B378,[3]TDSheet!$A$1495:$K$1749,13,0),0)))/1000</f>
        <v>0</v>
      </c>
      <c r="V378" s="9">
        <f ca="1">ABS(IF(IFERROR(VLOOKUP(B378,[3]TDSheet!$A$1019:$K$1493,13,0),0)&gt;0,0,IFERROR(VLOOKUP(B378,[3]TDSheet!$A$1019:$K$1493,13,0),0)))/1000</f>
        <v>0</v>
      </c>
      <c r="W378" s="9">
        <f ca="1">ABS(IF(IFERROR(VLOOKUP(B378,[3]TDSheet!$A$597:$K$1017,13,0),0)&gt;0,0,IFERROR(VLOOKUP(B378,[3]TDSheet!$A$597:$K$1017,13,0),0)))/1000</f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1.76</v>
      </c>
      <c r="AC378" s="10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9">
        <v>0</v>
      </c>
      <c r="AN378" s="9">
        <f ca="1">IFERROR(VLOOKUP(B378,[4]TDSheet!$E$12:$AF$599,10,0)/1000,0)+IFERROR(VLOOKUP(B378,[5]TDSheet!$E$12:$N$404,10,0)/1000,0)</f>
        <v>13.89053</v>
      </c>
      <c r="AO378" s="10">
        <v>0</v>
      </c>
      <c r="AP378" s="9">
        <f ca="1">IFERROR(VLOOKUP(B378,[4]TDSheet!$E$12:$AF$599,27,0),0)/1000+IFERROR(VLOOKUP(B378,[5]TDSheet!$E$12:$S$404,15,0),0)</f>
        <v>18.57921</v>
      </c>
      <c r="AQ378" s="9">
        <f ca="1">ABS(IF(IFERROR(VLOOKUP(B378,[4]TDSheet!$E$12:$AF$599,28,0),0)&gt;0,0,IFERROR(VLOOKUP(B378,[4]TDSheet!$E$12:$AF$599,28,0),0)))/1000+ABS(IF(IFERROR(VLOOKUP(B378,[5]TDSheet!$E$12:$T$404,16,0),0)&gt;0,0,IFERROR(VLOOKUP(B378,[5]TDSheet!$E$12:$T$404,16,0),0)))/1000</f>
        <v>32.393209999999996</v>
      </c>
      <c r="AR378" s="10">
        <v>0</v>
      </c>
      <c r="AS378" s="9">
        <f ca="1">IFERROR(VLOOKUP(B378,[5]TDSheet!$E$12:$S$404,15,0),0)-IFERROR(VLOOKUP(B378,[5]TDSheet!$E$12:$S$404,11,0),0)</f>
        <v>0</v>
      </c>
      <c r="AT378" s="9">
        <f ca="1">IFERROR(VLOOKUP(B378,[4]TDSheet!$E$12:$AF$599,27,0),0)/1000-IFERROR(VLOOKUP(B378,[4]TDSheet!$E$12:$AF$599,11,0),0)/1000</f>
        <v>17.467970000000001</v>
      </c>
      <c r="AU378" s="1" t="str">
        <f ca="1">VLOOKUP(B378,'[6]Дома Народной'!$E$5:$E$586,1,0)</f>
        <v>Седова, 62/9</v>
      </c>
    </row>
    <row r="379" spans="1:47" s="1" customFormat="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9">
        <f ca="1">IFERROR(VLOOKUP($B379,[3]TDSheet!$A$322:$K$595,8,0),0)/1000</f>
        <v>0</v>
      </c>
      <c r="M379" s="9">
        <f ca="1">IFERROR(VLOOKUP($B379,[3]TDSheet!$A$7:$K$320,8,0),0)/1000</f>
        <v>0</v>
      </c>
      <c r="N379" s="9">
        <v>0</v>
      </c>
      <c r="O379" s="9">
        <f ca="1">IFERROR(VLOOKUP($B379,[3]TDSheet!$A$1495:$K$1749,8,0),0)/1000</f>
        <v>0</v>
      </c>
      <c r="P379" s="9">
        <f ca="1">IFERROR(VLOOKUP($B379,[3]TDSheet!$A$1019:$K$1493,8,0),0)/1000</f>
        <v>5.9436499999999999</v>
      </c>
      <c r="Q379" s="9">
        <f ca="1">IFERROR(VLOOKUP($B379,[3]TDSheet!$A$597:$K$1017,8,0),0)/1000</f>
        <v>6.1590500000000006</v>
      </c>
      <c r="R379" s="9">
        <f ca="1">ABS(IF(IFERROR(VLOOKUP(B379,[3]TDSheet!$A$322:$K$595,13,0),0)&gt;0,0,IFERROR(VLOOKUP(B379,[3]TDSheet!$A$322:$K$595,13,0),0)))/1000</f>
        <v>0</v>
      </c>
      <c r="S379" s="9">
        <f ca="1">ABS(IF(IFERROR(VLOOKUP(B379,[3]TDSheet!$A$7:$K$320,13,0),0)&gt;0,0,IFERROR(VLOOKUP(B379,[3]TDSheet!$A$7:$K$320,13,0),0)))/1000</f>
        <v>0</v>
      </c>
      <c r="T379" s="9">
        <v>0</v>
      </c>
      <c r="U379" s="9">
        <f ca="1">ABS(IF(IFERROR(VLOOKUP(B379,[3]TDSheet!$A$1495:$K$1749,13,0),0)&gt;0,0,IFERROR(VLOOKUP(B379,[3]TDSheet!$A$1495:$K$1749,13,0),0)))/1000</f>
        <v>0</v>
      </c>
      <c r="V379" s="9">
        <f ca="1">ABS(IF(IFERROR(VLOOKUP(B379,[3]TDSheet!$A$1019:$K$1493,13,0),0)&gt;0,0,IFERROR(VLOOKUP(B379,[3]TDSheet!$A$1019:$K$1493,13,0),0)))/1000</f>
        <v>0</v>
      </c>
      <c r="W379" s="9">
        <f ca="1">ABS(IF(IFERROR(VLOOKUP(B379,[3]TDSheet!$A$597:$K$1017,13,0),0)&gt;0,0,IFERROR(VLOOKUP(B379,[3]TDSheet!$A$597:$K$1017,13,0),0)))/1000</f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3.42</v>
      </c>
      <c r="AC379" s="10">
        <v>3.95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f ca="1">IFERROR(VLOOKUP(B379,[4]TDSheet!$E$12:$AF$599,10,0)/1000,0)+IFERROR(VLOOKUP(B379,[5]TDSheet!$E$12:$N$404,10,0)/1000,0)</f>
        <v>12.264209999999999</v>
      </c>
      <c r="AO379" s="10">
        <v>0</v>
      </c>
      <c r="AP379" s="9">
        <f ca="1">IFERROR(VLOOKUP(B379,[4]TDSheet!$E$12:$AF$599,27,0),0)/1000+IFERROR(VLOOKUP(B379,[5]TDSheet!$E$12:$S$404,15,0),0)</f>
        <v>455.08844999999997</v>
      </c>
      <c r="AQ379" s="9">
        <f ca="1">ABS(IF(IFERROR(VLOOKUP(B379,[4]TDSheet!$E$12:$AF$599,28,0),0)&gt;0,0,IFERROR(VLOOKUP(B379,[4]TDSheet!$E$12:$AF$599,28,0),0)))/1000+ABS(IF(IFERROR(VLOOKUP(B379,[5]TDSheet!$E$12:$T$404,16,0),0)&gt;0,0,IFERROR(VLOOKUP(B379,[5]TDSheet!$E$12:$T$404,16,0),0)))/1000</f>
        <v>17.97306</v>
      </c>
      <c r="AR379" s="10">
        <v>0</v>
      </c>
      <c r="AS379" s="9">
        <f ca="1">IFERROR(VLOOKUP(B379,[5]TDSheet!$E$12:$S$404,15,0),0)-IFERROR(VLOOKUP(B379,[5]TDSheet!$E$12:$S$404,11,0),0)</f>
        <v>130.67999999999995</v>
      </c>
      <c r="AT379" s="9">
        <f ca="1">IFERROR(VLOOKUP(B379,[4]TDSheet!$E$12:$AF$599,27,0),0)/1000-IFERROR(VLOOKUP(B379,[4]TDSheet!$E$12:$AF$599,11,0),0)/1000</f>
        <v>5.8352000000000004</v>
      </c>
      <c r="AU379" s="1" t="str">
        <f ca="1">VLOOKUP(B379,'[6]Дома Народной'!$E$5:$E$586,1,0)</f>
        <v>Седова, 64-Б</v>
      </c>
    </row>
    <row r="380" spans="1:47" s="1" customFormat="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9">
        <f ca="1">IFERROR(VLOOKUP($B380,[3]TDSheet!$A$322:$K$595,8,0),0)/1000</f>
        <v>0</v>
      </c>
      <c r="M380" s="9">
        <f ca="1">IFERROR(VLOOKUP($B380,[3]TDSheet!$A$7:$K$320,8,0),0)/1000</f>
        <v>0</v>
      </c>
      <c r="N380" s="9">
        <v>0</v>
      </c>
      <c r="O380" s="9">
        <f ca="1">IFERROR(VLOOKUP($B380,[3]TDSheet!$A$1495:$K$1749,8,0),0)/1000</f>
        <v>0</v>
      </c>
      <c r="P380" s="9">
        <f ca="1">IFERROR(VLOOKUP($B380,[3]TDSheet!$A$1019:$K$1493,8,0),0)/1000</f>
        <v>2.9718400000000003</v>
      </c>
      <c r="Q380" s="9">
        <f ca="1">IFERROR(VLOOKUP($B380,[3]TDSheet!$A$597:$K$1017,8,0),0)/1000</f>
        <v>3.07952</v>
      </c>
      <c r="R380" s="9">
        <f ca="1">ABS(IF(IFERROR(VLOOKUP(B380,[3]TDSheet!$A$322:$K$595,13,0),0)&gt;0,0,IFERROR(VLOOKUP(B380,[3]TDSheet!$A$322:$K$595,13,0),0)))/1000</f>
        <v>0</v>
      </c>
      <c r="S380" s="9">
        <f ca="1">ABS(IF(IFERROR(VLOOKUP(B380,[3]TDSheet!$A$7:$K$320,13,0),0)&gt;0,0,IFERROR(VLOOKUP(B380,[3]TDSheet!$A$7:$K$320,13,0),0)))/1000</f>
        <v>0</v>
      </c>
      <c r="T380" s="9">
        <v>0</v>
      </c>
      <c r="U380" s="9">
        <f ca="1">ABS(IF(IFERROR(VLOOKUP(B380,[3]TDSheet!$A$1495:$K$1749,13,0),0)&gt;0,0,IFERROR(VLOOKUP(B380,[3]TDSheet!$A$1495:$K$1749,13,0),0)))/1000</f>
        <v>0</v>
      </c>
      <c r="V380" s="9">
        <f ca="1">ABS(IF(IFERROR(VLOOKUP(B380,[3]TDSheet!$A$1019:$K$1493,13,0),0)&gt;0,0,IFERROR(VLOOKUP(B380,[3]TDSheet!$A$1019:$K$1493,13,0),0)))/1000</f>
        <v>0</v>
      </c>
      <c r="W380" s="9">
        <f ca="1">ABS(IF(IFERROR(VLOOKUP(B380,[3]TDSheet!$A$597:$K$1017,13,0),0)&gt;0,0,IFERROR(VLOOKUP(B380,[3]TDSheet!$A$597:$K$1017,13,0),0)))/1000</f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1.69</v>
      </c>
      <c r="AC380" s="10">
        <v>1.95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f ca="1">IFERROR(VLOOKUP(B380,[4]TDSheet!$E$12:$AF$599,10,0)/1000,0)+IFERROR(VLOOKUP(B380,[5]TDSheet!$E$12:$N$404,10,0)/1000,0)</f>
        <v>15.15724</v>
      </c>
      <c r="AO380" s="10">
        <v>0</v>
      </c>
      <c r="AP380" s="9">
        <f ca="1">IFERROR(VLOOKUP(B380,[4]TDSheet!$E$12:$AF$599,27,0),0)/1000+IFERROR(VLOOKUP(B380,[5]TDSheet!$E$12:$S$404,15,0),0)</f>
        <v>397.88603999999998</v>
      </c>
      <c r="AQ380" s="9">
        <f ca="1">ABS(IF(IFERROR(VLOOKUP(B380,[4]TDSheet!$E$12:$AF$599,28,0),0)&gt;0,0,IFERROR(VLOOKUP(B380,[4]TDSheet!$E$12:$AF$599,28,0),0)))/1000+ABS(IF(IFERROR(VLOOKUP(B380,[5]TDSheet!$E$12:$T$404,16,0),0)&gt;0,0,IFERROR(VLOOKUP(B380,[5]TDSheet!$E$12:$T$404,16,0),0)))/1000</f>
        <v>1.42062</v>
      </c>
      <c r="AR380" s="10">
        <v>0</v>
      </c>
      <c r="AS380" s="9">
        <f ca="1">IFERROR(VLOOKUP(B380,[5]TDSheet!$E$12:$S$404,15,0),0)-IFERROR(VLOOKUP(B380,[5]TDSheet!$E$12:$S$404,11,0),0)</f>
        <v>0</v>
      </c>
      <c r="AT380" s="9">
        <f ca="1">IFERROR(VLOOKUP(B380,[4]TDSheet!$E$12:$AF$599,27,0),0)/1000-IFERROR(VLOOKUP(B380,[4]TDSheet!$E$12:$AF$599,11,0),0)/1000</f>
        <v>4.2362800000000007</v>
      </c>
      <c r="AU380" s="1" t="str">
        <f ca="1">VLOOKUP(B380,'[6]Дома Народной'!$E$5:$E$586,1,0)</f>
        <v>Седова, 64-В</v>
      </c>
    </row>
    <row r="381" spans="1:47" s="1" customFormat="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9">
        <f ca="1">IFERROR(VLOOKUP($B381,[3]TDSheet!$A$322:$K$595,8,0),0)/1000</f>
        <v>0</v>
      </c>
      <c r="M381" s="9">
        <f ca="1">IFERROR(VLOOKUP($B381,[3]TDSheet!$A$7:$K$320,8,0),0)/1000</f>
        <v>0</v>
      </c>
      <c r="N381" s="9">
        <v>0</v>
      </c>
      <c r="O381" s="9">
        <f ca="1">IFERROR(VLOOKUP($B381,[3]TDSheet!$A$1495:$K$1749,8,0),0)/1000</f>
        <v>0</v>
      </c>
      <c r="P381" s="9">
        <f ca="1">IFERROR(VLOOKUP($B381,[3]TDSheet!$A$1019:$K$1493,8,0),0)/1000</f>
        <v>0.58807000000000009</v>
      </c>
      <c r="Q381" s="9">
        <f ca="1">IFERROR(VLOOKUP($B381,[3]TDSheet!$A$597:$K$1017,8,0),0)/1000</f>
        <v>0</v>
      </c>
      <c r="R381" s="9">
        <f ca="1">ABS(IF(IFERROR(VLOOKUP(B381,[3]TDSheet!$A$322:$K$595,13,0),0)&gt;0,0,IFERROR(VLOOKUP(B381,[3]TDSheet!$A$322:$K$595,13,0),0)))/1000</f>
        <v>0</v>
      </c>
      <c r="S381" s="9">
        <f ca="1">ABS(IF(IFERROR(VLOOKUP(B381,[3]TDSheet!$A$7:$K$320,13,0),0)&gt;0,0,IFERROR(VLOOKUP(B381,[3]TDSheet!$A$7:$K$320,13,0),0)))/1000</f>
        <v>0</v>
      </c>
      <c r="T381" s="9">
        <v>0</v>
      </c>
      <c r="U381" s="9">
        <f ca="1">ABS(IF(IFERROR(VLOOKUP(B381,[3]TDSheet!$A$1495:$K$1749,13,0),0)&gt;0,0,IFERROR(VLOOKUP(B381,[3]TDSheet!$A$1495:$K$1749,13,0),0)))/1000</f>
        <v>0</v>
      </c>
      <c r="V381" s="9">
        <f ca="1">ABS(IF(IFERROR(VLOOKUP(B381,[3]TDSheet!$A$1019:$K$1493,13,0),0)&gt;0,0,IFERROR(VLOOKUP(B381,[3]TDSheet!$A$1019:$K$1493,13,0),0)))/1000</f>
        <v>0</v>
      </c>
      <c r="W381" s="9">
        <f ca="1">ABS(IF(IFERROR(VLOOKUP(B381,[3]TDSheet!$A$597:$K$1017,13,0),0)&gt;0,0,IFERROR(VLOOKUP(B381,[3]TDSheet!$A$597:$K$1017,13,0),0)))/1000</f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0.28999999999999998</v>
      </c>
      <c r="AC381" s="10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f ca="1">IFERROR(VLOOKUP(B381,[4]TDSheet!$E$12:$AF$599,10,0)/1000,0)+IFERROR(VLOOKUP(B381,[5]TDSheet!$E$12:$N$404,10,0)/1000,0)</f>
        <v>7.7254899999999997</v>
      </c>
      <c r="AO381" s="10">
        <v>0</v>
      </c>
      <c r="AP381" s="9">
        <f ca="1">IFERROR(VLOOKUP(B381,[4]TDSheet!$E$12:$AF$599,27,0),0)/1000+IFERROR(VLOOKUP(B381,[5]TDSheet!$E$12:$S$404,15,0),0)</f>
        <v>206.89669000000001</v>
      </c>
      <c r="AQ381" s="9">
        <f ca="1">ABS(IF(IFERROR(VLOOKUP(B381,[4]TDSheet!$E$12:$AF$599,28,0),0)&gt;0,0,IFERROR(VLOOKUP(B381,[4]TDSheet!$E$12:$AF$599,28,0),0)))/1000+ABS(IF(IFERROR(VLOOKUP(B381,[5]TDSheet!$E$12:$T$404,16,0),0)&gt;0,0,IFERROR(VLOOKUP(B381,[5]TDSheet!$E$12:$T$404,16,0),0)))/1000</f>
        <v>8.1280999999999999</v>
      </c>
      <c r="AR381" s="10">
        <v>0</v>
      </c>
      <c r="AS381" s="9">
        <f ca="1">IFERROR(VLOOKUP(B381,[5]TDSheet!$E$12:$S$404,15,0),0)-IFERROR(VLOOKUP(B381,[5]TDSheet!$E$12:$S$404,11,0),0)</f>
        <v>0</v>
      </c>
      <c r="AT381" s="9">
        <f ca="1">IFERROR(VLOOKUP(B381,[4]TDSheet!$E$12:$AF$599,27,0),0)/1000-IFERROR(VLOOKUP(B381,[4]TDSheet!$E$12:$AF$599,11,0),0)/1000</f>
        <v>6.1989299999999989</v>
      </c>
      <c r="AU381" s="1" t="str">
        <f ca="1">VLOOKUP(B381,'[6]Дома Народной'!$E$5:$E$586,1,0)</f>
        <v>Седова, 74</v>
      </c>
    </row>
    <row r="382" spans="1:47" s="1" customFormat="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9">
        <f ca="1">IFERROR(VLOOKUP($B382,[3]TDSheet!$A$322:$K$595,8,0),0)/1000</f>
        <v>245.14498</v>
      </c>
      <c r="M382" s="9">
        <f ca="1">IFERROR(VLOOKUP($B382,[3]TDSheet!$A$7:$K$320,8,0),0)/1000</f>
        <v>0.47425</v>
      </c>
      <c r="N382" s="9">
        <v>0</v>
      </c>
      <c r="O382" s="9">
        <f ca="1">IFERROR(VLOOKUP($B382,[3]TDSheet!$A$1495:$K$1749,8,0),0)/1000</f>
        <v>108.56755</v>
      </c>
      <c r="P382" s="9">
        <f ca="1">IFERROR(VLOOKUP($B382,[3]TDSheet!$A$1019:$K$1493,8,0),0)/1000</f>
        <v>39.92257</v>
      </c>
      <c r="Q382" s="9">
        <f ca="1">IFERROR(VLOOKUP($B382,[3]TDSheet!$A$597:$K$1017,8,0),0)/1000</f>
        <v>41.25271</v>
      </c>
      <c r="R382" s="9">
        <f ca="1">ABS(IF(IFERROR(VLOOKUP(B382,[3]TDSheet!$A$322:$K$595,13,0),0)&gt;0,0,IFERROR(VLOOKUP(B382,[3]TDSheet!$A$322:$K$595,13,0),0)))/1000</f>
        <v>0</v>
      </c>
      <c r="S382" s="9">
        <f ca="1">ABS(IF(IFERROR(VLOOKUP(B382,[3]TDSheet!$A$7:$K$320,13,0),0)&gt;0,0,IFERROR(VLOOKUP(B382,[3]TDSheet!$A$7:$K$320,13,0),0)))/1000</f>
        <v>0</v>
      </c>
      <c r="T382" s="9">
        <v>0</v>
      </c>
      <c r="U382" s="9">
        <f ca="1">ABS(IF(IFERROR(VLOOKUP(B382,[3]TDSheet!$A$1495:$K$1749,13,0),0)&gt;0,0,IFERROR(VLOOKUP(B382,[3]TDSheet!$A$1495:$K$1749,13,0),0)))/1000</f>
        <v>0</v>
      </c>
      <c r="V382" s="9">
        <f ca="1">ABS(IF(IFERROR(VLOOKUP(B382,[3]TDSheet!$A$1019:$K$1493,13,0),0)&gt;0,0,IFERROR(VLOOKUP(B382,[3]TDSheet!$A$1019:$K$1493,13,0),0)))/1000</f>
        <v>0</v>
      </c>
      <c r="W382" s="9">
        <f ca="1">ABS(IF(IFERROR(VLOOKUP(B382,[3]TDSheet!$A$597:$K$1017,13,0),0)&gt;0,0,IFERROR(VLOOKUP(B382,[3]TDSheet!$A$597:$K$1017,13,0),0)))/1000</f>
        <v>0</v>
      </c>
      <c r="X382" s="10">
        <v>95.16</v>
      </c>
      <c r="Y382" s="10">
        <v>0</v>
      </c>
      <c r="Z382" s="10">
        <v>0</v>
      </c>
      <c r="AA382" s="10">
        <v>0</v>
      </c>
      <c r="AB382" s="10">
        <v>7.8</v>
      </c>
      <c r="AC382" s="10">
        <v>9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9">
        <v>0</v>
      </c>
      <c r="AN382" s="9">
        <f ca="1">IFERROR(VLOOKUP(B382,[4]TDSheet!$E$12:$AF$599,10,0)/1000,0)+IFERROR(VLOOKUP(B382,[5]TDSheet!$E$12:$N$404,10,0)/1000,0)</f>
        <v>214.03725999999997</v>
      </c>
      <c r="AO382" s="10">
        <v>0</v>
      </c>
      <c r="AP382" s="9">
        <f ca="1">IFERROR(VLOOKUP(B382,[4]TDSheet!$E$12:$AF$599,27,0),0)/1000+IFERROR(VLOOKUP(B382,[5]TDSheet!$E$12:$S$404,15,0),0)</f>
        <v>553.87803999999994</v>
      </c>
      <c r="AQ382" s="9">
        <f ca="1">ABS(IF(IFERROR(VLOOKUP(B382,[4]TDSheet!$E$12:$AF$599,28,0),0)&gt;0,0,IFERROR(VLOOKUP(B382,[4]TDSheet!$E$12:$AF$599,28,0),0)))/1000+ABS(IF(IFERROR(VLOOKUP(B382,[5]TDSheet!$E$12:$T$404,16,0),0)&gt;0,0,IFERROR(VLOOKUP(B382,[5]TDSheet!$E$12:$T$404,16,0),0)))/1000</f>
        <v>156.61053000000001</v>
      </c>
      <c r="AR382" s="10">
        <v>0</v>
      </c>
      <c r="AS382" s="9">
        <f ca="1">IFERROR(VLOOKUP(B382,[5]TDSheet!$E$12:$S$404,15,0),0)-IFERROR(VLOOKUP(B382,[5]TDSheet!$E$12:$S$404,11,0),0)</f>
        <v>0</v>
      </c>
      <c r="AT382" s="9">
        <f ca="1">IFERROR(VLOOKUP(B382,[4]TDSheet!$E$12:$AF$599,27,0),0)/1000-IFERROR(VLOOKUP(B382,[4]TDSheet!$E$12:$AF$599,11,0),0)/1000</f>
        <v>249.90222999999995</v>
      </c>
      <c r="AU382" s="1" t="str">
        <f ca="1">VLOOKUP(B382,'[6]Дома Народной'!$E$5:$E$586,1,0)</f>
        <v>Сибирская, 1-а</v>
      </c>
    </row>
    <row r="383" spans="1:47" s="1" customFormat="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9">
        <f ca="1">IFERROR(VLOOKUP($B383,[3]TDSheet!$A$322:$K$595,8,0),0)/1000</f>
        <v>41.068959999999997</v>
      </c>
      <c r="M383" s="9">
        <f ca="1">IFERROR(VLOOKUP($B383,[3]TDSheet!$A$7:$K$320,8,0),0)/1000</f>
        <v>0.94930999999999999</v>
      </c>
      <c r="N383" s="9">
        <v>0</v>
      </c>
      <c r="O383" s="9">
        <f ca="1">IFERROR(VLOOKUP($B383,[3]TDSheet!$A$1495:$K$1749,8,0),0)/1000</f>
        <v>35.043889999999998</v>
      </c>
      <c r="P383" s="9">
        <f ca="1">IFERROR(VLOOKUP($B383,[3]TDSheet!$A$1019:$K$1493,8,0),0)/1000</f>
        <v>18.42164</v>
      </c>
      <c r="Q383" s="9">
        <f ca="1">IFERROR(VLOOKUP($B383,[3]TDSheet!$A$597:$K$1017,8,0),0)/1000</f>
        <v>19.082979999999999</v>
      </c>
      <c r="R383" s="9">
        <f ca="1">ABS(IF(IFERROR(VLOOKUP(B383,[3]TDSheet!$A$322:$K$595,13,0),0)&gt;0,0,IFERROR(VLOOKUP(B383,[3]TDSheet!$A$322:$K$595,13,0),0)))/1000</f>
        <v>0</v>
      </c>
      <c r="S383" s="9">
        <f ca="1">ABS(IF(IFERROR(VLOOKUP(B383,[3]TDSheet!$A$7:$K$320,13,0),0)&gt;0,0,IFERROR(VLOOKUP(B383,[3]TDSheet!$A$7:$K$320,13,0),0)))/1000</f>
        <v>0</v>
      </c>
      <c r="T383" s="9">
        <v>0</v>
      </c>
      <c r="U383" s="9">
        <f ca="1">ABS(IF(IFERROR(VLOOKUP(B383,[3]TDSheet!$A$1495:$K$1749,13,0),0)&gt;0,0,IFERROR(VLOOKUP(B383,[3]TDSheet!$A$1495:$K$1749,13,0),0)))/1000</f>
        <v>0</v>
      </c>
      <c r="V383" s="9">
        <f ca="1">ABS(IF(IFERROR(VLOOKUP(B383,[3]TDSheet!$A$1019:$K$1493,13,0),0)&gt;0,0,IFERROR(VLOOKUP(B383,[3]TDSheet!$A$1019:$K$1493,13,0),0)))/1000</f>
        <v>0</v>
      </c>
      <c r="W383" s="9">
        <f ca="1">ABS(IF(IFERROR(VLOOKUP(B383,[3]TDSheet!$A$597:$K$1017,13,0),0)&gt;0,0,IFERROR(VLOOKUP(B383,[3]TDSheet!$A$597:$K$1017,13,0),0)))/1000</f>
        <v>0</v>
      </c>
      <c r="X383" s="10">
        <v>20.309999999999999</v>
      </c>
      <c r="Y383" s="10">
        <v>0</v>
      </c>
      <c r="Z383" s="10">
        <v>0</v>
      </c>
      <c r="AA383" s="10">
        <v>0</v>
      </c>
      <c r="AB383" s="10">
        <v>4.2699999999999996</v>
      </c>
      <c r="AC383" s="10">
        <v>4.93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f ca="1">IFERROR(VLOOKUP(B383,[4]TDSheet!$E$12:$AF$599,10,0)/1000,0)+IFERROR(VLOOKUP(B383,[5]TDSheet!$E$12:$N$404,10,0)/1000,0)</f>
        <v>45.129550000000002</v>
      </c>
      <c r="AO383" s="10">
        <v>0</v>
      </c>
      <c r="AP383" s="9">
        <f ca="1">IFERROR(VLOOKUP(B383,[4]TDSheet!$E$12:$AF$599,27,0),0)/1000+IFERROR(VLOOKUP(B383,[5]TDSheet!$E$12:$S$404,15,0),0)</f>
        <v>75.95523</v>
      </c>
      <c r="AQ383" s="9">
        <f ca="1">ABS(IF(IFERROR(VLOOKUP(B383,[4]TDSheet!$E$12:$AF$599,28,0),0)&gt;0,0,IFERROR(VLOOKUP(B383,[4]TDSheet!$E$12:$AF$599,28,0),0)))/1000+ABS(IF(IFERROR(VLOOKUP(B383,[5]TDSheet!$E$12:$T$404,16,0),0)&gt;0,0,IFERROR(VLOOKUP(B383,[5]TDSheet!$E$12:$T$404,16,0),0)))/1000</f>
        <v>17.404109999999999</v>
      </c>
      <c r="AR383" s="10">
        <v>0</v>
      </c>
      <c r="AS383" s="9">
        <f ca="1">IFERROR(VLOOKUP(B383,[5]TDSheet!$E$12:$S$404,15,0),0)-IFERROR(VLOOKUP(B383,[5]TDSheet!$E$12:$S$404,11,0),0)</f>
        <v>0</v>
      </c>
      <c r="AT383" s="9">
        <f ca="1">IFERROR(VLOOKUP(B383,[4]TDSheet!$E$12:$AF$599,27,0),0)/1000-IFERROR(VLOOKUP(B383,[4]TDSheet!$E$12:$AF$599,11,0),0)/1000</f>
        <v>51.685540000000003</v>
      </c>
      <c r="AU383" s="1" t="str">
        <f ca="1">VLOOKUP(B383,'[6]Дома Народной'!$E$5:$E$586,1,0)</f>
        <v>Сибирская, 1-б</v>
      </c>
    </row>
    <row r="384" spans="1:47" s="1" customFormat="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9">
        <f ca="1">IFERROR(VLOOKUP($B384,[3]TDSheet!$A$322:$K$595,8,0),0)/1000</f>
        <v>37.108410000000006</v>
      </c>
      <c r="M384" s="9">
        <f ca="1">IFERROR(VLOOKUP($B384,[3]TDSheet!$A$7:$K$320,8,0),0)/1000</f>
        <v>0.94930999999999999</v>
      </c>
      <c r="N384" s="9">
        <v>0</v>
      </c>
      <c r="O384" s="9">
        <f ca="1">IFERROR(VLOOKUP($B384,[3]TDSheet!$A$1495:$K$1749,8,0),0)/1000</f>
        <v>47.814910000000005</v>
      </c>
      <c r="P384" s="9">
        <f ca="1">IFERROR(VLOOKUP($B384,[3]TDSheet!$A$1019:$K$1493,8,0),0)/1000</f>
        <v>14.96823</v>
      </c>
      <c r="Q384" s="9">
        <f ca="1">IFERROR(VLOOKUP($B384,[3]TDSheet!$A$597:$K$1017,8,0),0)/1000</f>
        <v>15.49785</v>
      </c>
      <c r="R384" s="9">
        <f ca="1">ABS(IF(IFERROR(VLOOKUP(B384,[3]TDSheet!$A$322:$K$595,13,0),0)&gt;0,0,IFERROR(VLOOKUP(B384,[3]TDSheet!$A$322:$K$595,13,0),0)))/1000</f>
        <v>0</v>
      </c>
      <c r="S384" s="9">
        <f ca="1">ABS(IF(IFERROR(VLOOKUP(B384,[3]TDSheet!$A$7:$K$320,13,0),0)&gt;0,0,IFERROR(VLOOKUP(B384,[3]TDSheet!$A$7:$K$320,13,0),0)))/1000</f>
        <v>0</v>
      </c>
      <c r="T384" s="9">
        <v>0</v>
      </c>
      <c r="U384" s="9">
        <f ca="1">ABS(IF(IFERROR(VLOOKUP(B384,[3]TDSheet!$A$1495:$K$1749,13,0),0)&gt;0,0,IFERROR(VLOOKUP(B384,[3]TDSheet!$A$1495:$K$1749,13,0),0)))/1000</f>
        <v>0</v>
      </c>
      <c r="V384" s="9">
        <f ca="1">ABS(IF(IFERROR(VLOOKUP(B384,[3]TDSheet!$A$1019:$K$1493,13,0),0)&gt;0,0,IFERROR(VLOOKUP(B384,[3]TDSheet!$A$1019:$K$1493,13,0),0)))/1000</f>
        <v>0</v>
      </c>
      <c r="W384" s="9">
        <f ca="1">ABS(IF(IFERROR(VLOOKUP(B384,[3]TDSheet!$A$597:$K$1017,13,0),0)&gt;0,0,IFERROR(VLOOKUP(B384,[3]TDSheet!$A$597:$K$1017,13,0),0)))/1000</f>
        <v>0</v>
      </c>
      <c r="X384" s="10">
        <v>12.24</v>
      </c>
      <c r="Y384" s="10">
        <v>0</v>
      </c>
      <c r="Z384" s="10">
        <v>0</v>
      </c>
      <c r="AA384" s="10">
        <v>0</v>
      </c>
      <c r="AB384" s="10">
        <v>2.2599999999999998</v>
      </c>
      <c r="AC384" s="10">
        <v>2.61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f ca="1">IFERROR(VLOOKUP(B384,[4]TDSheet!$E$12:$AF$599,10,0)/1000,0)+IFERROR(VLOOKUP(B384,[5]TDSheet!$E$12:$N$404,10,0)/1000,0)</f>
        <v>48.562299999999993</v>
      </c>
      <c r="AO384" s="10">
        <v>0</v>
      </c>
      <c r="AP384" s="9">
        <f ca="1">IFERROR(VLOOKUP(B384,[4]TDSheet!$E$12:$AF$599,27,0),0)/1000+IFERROR(VLOOKUP(B384,[5]TDSheet!$E$12:$S$404,15,0),0)</f>
        <v>173.22138999999999</v>
      </c>
      <c r="AQ384" s="9">
        <f ca="1">ABS(IF(IFERROR(VLOOKUP(B384,[4]TDSheet!$E$12:$AF$599,28,0),0)&gt;0,0,IFERROR(VLOOKUP(B384,[4]TDSheet!$E$12:$AF$599,28,0),0)))/1000+ABS(IF(IFERROR(VLOOKUP(B384,[5]TDSheet!$E$12:$T$404,16,0),0)&gt;0,0,IFERROR(VLOOKUP(B384,[5]TDSheet!$E$12:$T$404,16,0),0)))/1000</f>
        <v>36.85971</v>
      </c>
      <c r="AR384" s="10">
        <v>0</v>
      </c>
      <c r="AS384" s="9">
        <f ca="1">IFERROR(VLOOKUP(B384,[5]TDSheet!$E$12:$S$404,15,0),0)-IFERROR(VLOOKUP(B384,[5]TDSheet!$E$12:$S$404,11,0),0)</f>
        <v>0</v>
      </c>
      <c r="AT384" s="9">
        <f ca="1">IFERROR(VLOOKUP(B384,[4]TDSheet!$E$12:$AF$599,27,0),0)/1000-IFERROR(VLOOKUP(B384,[4]TDSheet!$E$12:$AF$599,11,0),0)/1000</f>
        <v>65.959879999999998</v>
      </c>
      <c r="AU384" s="1" t="str">
        <f ca="1">VLOOKUP(B384,'[6]Дома Народной'!$E$5:$E$586,1,0)</f>
        <v>Сибирская, 1-в</v>
      </c>
    </row>
    <row r="385" spans="1:47" s="1" customFormat="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9">
        <f ca="1">IFERROR(VLOOKUP($B385,[3]TDSheet!$A$322:$K$595,8,0),0)/1000</f>
        <v>0</v>
      </c>
      <c r="M385" s="9">
        <f ca="1">IFERROR(VLOOKUP($B385,[3]TDSheet!$A$7:$K$320,8,0),0)/1000</f>
        <v>0</v>
      </c>
      <c r="N385" s="9">
        <v>0</v>
      </c>
      <c r="O385" s="9">
        <f ca="1">IFERROR(VLOOKUP($B385,[3]TDSheet!$A$1495:$K$1749,8,0),0)/1000</f>
        <v>0</v>
      </c>
      <c r="P385" s="9">
        <f ca="1">IFERROR(VLOOKUP($B385,[3]TDSheet!$A$1019:$K$1493,8,0),0)/1000</f>
        <v>0.10052999999999999</v>
      </c>
      <c r="Q385" s="9">
        <f ca="1">IFERROR(VLOOKUP($B385,[3]TDSheet!$A$597:$K$1017,8,0),0)/1000</f>
        <v>0</v>
      </c>
      <c r="R385" s="9">
        <f ca="1">ABS(IF(IFERROR(VLOOKUP(B385,[3]TDSheet!$A$322:$K$595,13,0),0)&gt;0,0,IFERROR(VLOOKUP(B385,[3]TDSheet!$A$322:$K$595,13,0),0)))/1000</f>
        <v>0</v>
      </c>
      <c r="S385" s="9">
        <f ca="1">ABS(IF(IFERROR(VLOOKUP(B385,[3]TDSheet!$A$7:$K$320,13,0),0)&gt;0,0,IFERROR(VLOOKUP(B385,[3]TDSheet!$A$7:$K$320,13,0),0)))/1000</f>
        <v>0</v>
      </c>
      <c r="T385" s="9">
        <v>0</v>
      </c>
      <c r="U385" s="9">
        <f ca="1">ABS(IF(IFERROR(VLOOKUP(B385,[3]TDSheet!$A$1495:$K$1749,13,0),0)&gt;0,0,IFERROR(VLOOKUP(B385,[3]TDSheet!$A$1495:$K$1749,13,0),0)))/1000</f>
        <v>0</v>
      </c>
      <c r="V385" s="9">
        <f ca="1">ABS(IF(IFERROR(VLOOKUP(B385,[3]TDSheet!$A$1019:$K$1493,13,0),0)&gt;0,0,IFERROR(VLOOKUP(B385,[3]TDSheet!$A$1019:$K$1493,13,0),0)))/1000</f>
        <v>0</v>
      </c>
      <c r="W385" s="9">
        <f ca="1">ABS(IF(IFERROR(VLOOKUP(B385,[3]TDSheet!$A$597:$K$1017,13,0),0)&gt;0,0,IFERROR(VLOOKUP(B385,[3]TDSheet!$A$597:$K$1017,13,0),0)))/1000</f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f ca="1">IFERROR(VLOOKUP(B385,[4]TDSheet!$E$12:$AF$599,10,0)/1000,0)+IFERROR(VLOOKUP(B385,[5]TDSheet!$E$12:$N$404,10,0)/1000,0)</f>
        <v>0</v>
      </c>
      <c r="AO385" s="10">
        <v>0</v>
      </c>
      <c r="AP385" s="9">
        <f ca="1">IFERROR(VLOOKUP(B385,[4]TDSheet!$E$12:$AF$599,27,0),0)/1000+IFERROR(VLOOKUP(B385,[5]TDSheet!$E$12:$S$404,15,0),0)</f>
        <v>3.5205000000000002</v>
      </c>
      <c r="AQ385" s="9">
        <f ca="1">ABS(IF(IFERROR(VLOOKUP(B385,[4]TDSheet!$E$12:$AF$599,28,0),0)&gt;0,0,IFERROR(VLOOKUP(B385,[4]TDSheet!$E$12:$AF$599,28,0),0)))/1000+ABS(IF(IFERROR(VLOOKUP(B385,[5]TDSheet!$E$12:$T$404,16,0),0)&gt;0,0,IFERROR(VLOOKUP(B385,[5]TDSheet!$E$12:$T$404,16,0),0)))/1000</f>
        <v>8.2239699999999996</v>
      </c>
      <c r="AR385" s="10">
        <v>0</v>
      </c>
      <c r="AS385" s="9">
        <f ca="1">IFERROR(VLOOKUP(B385,[5]TDSheet!$E$12:$S$404,15,0),0)-IFERROR(VLOOKUP(B385,[5]TDSheet!$E$12:$S$404,11,0),0)</f>
        <v>0</v>
      </c>
      <c r="AT385" s="9">
        <f ca="1">IFERROR(VLOOKUP(B385,[4]TDSheet!$E$12:$AF$599,27,0),0)/1000-IFERROR(VLOOKUP(B385,[4]TDSheet!$E$12:$AF$599,11,0),0)/1000</f>
        <v>3.5205000000000002</v>
      </c>
      <c r="AU385" s="1" t="str">
        <f ca="1">VLOOKUP(B385,'[6]Дома Народной'!$E$5:$E$586,1,0)</f>
        <v>Советская, 10-Б</v>
      </c>
    </row>
    <row r="386" spans="1:47" s="1" customFormat="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9">
        <f ca="1">IFERROR(VLOOKUP($B386,[3]TDSheet!$A$322:$K$595,8,0),0)/1000</f>
        <v>0</v>
      </c>
      <c r="M386" s="9">
        <f ca="1">IFERROR(VLOOKUP($B386,[3]TDSheet!$A$7:$K$320,8,0),0)/1000</f>
        <v>0</v>
      </c>
      <c r="N386" s="9">
        <v>0</v>
      </c>
      <c r="O386" s="9">
        <f ca="1">IFERROR(VLOOKUP($B386,[3]TDSheet!$A$1495:$K$1749,8,0),0)/1000</f>
        <v>0</v>
      </c>
      <c r="P386" s="9">
        <f ca="1">IFERROR(VLOOKUP($B386,[3]TDSheet!$A$1019:$K$1493,8,0),0)/1000</f>
        <v>0.18606</v>
      </c>
      <c r="Q386" s="9">
        <f ca="1">IFERROR(VLOOKUP($B386,[3]TDSheet!$A$597:$K$1017,8,0),0)/1000</f>
        <v>0</v>
      </c>
      <c r="R386" s="9">
        <f ca="1">ABS(IF(IFERROR(VLOOKUP(B386,[3]TDSheet!$A$322:$K$595,13,0),0)&gt;0,0,IFERROR(VLOOKUP(B386,[3]TDSheet!$A$322:$K$595,13,0),0)))/1000</f>
        <v>0</v>
      </c>
      <c r="S386" s="9">
        <f ca="1">ABS(IF(IFERROR(VLOOKUP(B386,[3]TDSheet!$A$7:$K$320,13,0),0)&gt;0,0,IFERROR(VLOOKUP(B386,[3]TDSheet!$A$7:$K$320,13,0),0)))/1000</f>
        <v>0</v>
      </c>
      <c r="T386" s="9">
        <v>0</v>
      </c>
      <c r="U386" s="9">
        <f ca="1">ABS(IF(IFERROR(VLOOKUP(B386,[3]TDSheet!$A$1495:$K$1749,13,0),0)&gt;0,0,IFERROR(VLOOKUP(B386,[3]TDSheet!$A$1495:$K$1749,13,0),0)))/1000</f>
        <v>0</v>
      </c>
      <c r="V386" s="9">
        <f ca="1">ABS(IF(IFERROR(VLOOKUP(B386,[3]TDSheet!$A$1019:$K$1493,13,0),0)&gt;0,0,IFERROR(VLOOKUP(B386,[3]TDSheet!$A$1019:$K$1493,13,0),0)))/1000</f>
        <v>0</v>
      </c>
      <c r="W386" s="9">
        <f ca="1">ABS(IF(IFERROR(VLOOKUP(B386,[3]TDSheet!$A$597:$K$1017,13,0),0)&gt;0,0,IFERROR(VLOOKUP(B386,[3]TDSheet!$A$597:$K$1017,13,0),0)))/1000</f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0.17</v>
      </c>
      <c r="AC386" s="10">
        <v>0</v>
      </c>
      <c r="AD386" s="9">
        <v>0</v>
      </c>
      <c r="AE386" s="9">
        <v>0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9">
        <v>0</v>
      </c>
      <c r="AN386" s="9">
        <f ca="1">IFERROR(VLOOKUP(B386,[4]TDSheet!$E$12:$AF$599,10,0)/1000,0)+IFERROR(VLOOKUP(B386,[5]TDSheet!$E$12:$N$404,10,0)/1000,0)</f>
        <v>3.9331900000000002</v>
      </c>
      <c r="AO386" s="10">
        <v>0</v>
      </c>
      <c r="AP386" s="9">
        <f ca="1">IFERROR(VLOOKUP(B386,[4]TDSheet!$E$12:$AF$599,27,0),0)/1000+IFERROR(VLOOKUP(B386,[5]TDSheet!$E$12:$S$404,15,0),0)</f>
        <v>4.4488000000000003</v>
      </c>
      <c r="AQ386" s="9">
        <f ca="1">ABS(IF(IFERROR(VLOOKUP(B386,[4]TDSheet!$E$12:$AF$599,28,0),0)&gt;0,0,IFERROR(VLOOKUP(B386,[4]TDSheet!$E$12:$AF$599,28,0),0)))/1000+ABS(IF(IFERROR(VLOOKUP(B386,[5]TDSheet!$E$12:$T$404,16,0),0)&gt;0,0,IFERROR(VLOOKUP(B386,[5]TDSheet!$E$12:$T$404,16,0),0)))/1000</f>
        <v>3.2828900000000001</v>
      </c>
      <c r="AR386" s="10">
        <v>0</v>
      </c>
      <c r="AS386" s="9">
        <f ca="1">IFERROR(VLOOKUP(B386,[5]TDSheet!$E$12:$S$404,15,0),0)-IFERROR(VLOOKUP(B386,[5]TDSheet!$E$12:$S$404,11,0),0)</f>
        <v>0</v>
      </c>
      <c r="AT386" s="9">
        <f ca="1">IFERROR(VLOOKUP(B386,[4]TDSheet!$E$12:$AF$599,27,0),0)/1000-IFERROR(VLOOKUP(B386,[4]TDSheet!$E$12:$AF$599,11,0),0)/1000</f>
        <v>4.1341600000000005</v>
      </c>
      <c r="AU386" s="1" t="str">
        <f ca="1">VLOOKUP(B386,'[6]Дома Народной'!$E$5:$E$586,1,0)</f>
        <v>Советская, 10-В</v>
      </c>
    </row>
    <row r="387" spans="1:47" s="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9">
        <f ca="1">IFERROR(VLOOKUP($B387,[3]TDSheet!$A$322:$K$595,8,0),0)/1000</f>
        <v>0</v>
      </c>
      <c r="M387" s="9">
        <f ca="1">IFERROR(VLOOKUP($B387,[3]TDSheet!$A$7:$K$320,8,0),0)/1000</f>
        <v>0</v>
      </c>
      <c r="N387" s="9">
        <v>0</v>
      </c>
      <c r="O387" s="9">
        <f ca="1">IFERROR(VLOOKUP($B387,[3]TDSheet!$A$1495:$K$1749,8,0),0)/1000</f>
        <v>0</v>
      </c>
      <c r="P387" s="9">
        <f ca="1">IFERROR(VLOOKUP($B387,[3]TDSheet!$A$1019:$K$1493,8,0),0)/1000</f>
        <v>0.18606</v>
      </c>
      <c r="Q387" s="9">
        <f ca="1">IFERROR(VLOOKUP($B387,[3]TDSheet!$A$597:$K$1017,8,0),0)/1000</f>
        <v>0</v>
      </c>
      <c r="R387" s="9">
        <f ca="1">ABS(IF(IFERROR(VLOOKUP(B387,[3]TDSheet!$A$322:$K$595,13,0),0)&gt;0,0,IFERROR(VLOOKUP(B387,[3]TDSheet!$A$322:$K$595,13,0),0)))/1000</f>
        <v>0</v>
      </c>
      <c r="S387" s="9">
        <f ca="1">ABS(IF(IFERROR(VLOOKUP(B387,[3]TDSheet!$A$7:$K$320,13,0),0)&gt;0,0,IFERROR(VLOOKUP(B387,[3]TDSheet!$A$7:$K$320,13,0),0)))/1000</f>
        <v>0</v>
      </c>
      <c r="T387" s="9">
        <v>0</v>
      </c>
      <c r="U387" s="9">
        <f ca="1">ABS(IF(IFERROR(VLOOKUP(B387,[3]TDSheet!$A$1495:$K$1749,13,0),0)&gt;0,0,IFERROR(VLOOKUP(B387,[3]TDSheet!$A$1495:$K$1749,13,0),0)))/1000</f>
        <v>0</v>
      </c>
      <c r="V387" s="9">
        <f ca="1">ABS(IF(IFERROR(VLOOKUP(B387,[3]TDSheet!$A$1019:$K$1493,13,0),0)&gt;0,0,IFERROR(VLOOKUP(B387,[3]TDSheet!$A$1019:$K$1493,13,0),0)))/1000</f>
        <v>0</v>
      </c>
      <c r="W387" s="9">
        <f ca="1">ABS(IF(IFERROR(VLOOKUP(B387,[3]TDSheet!$A$597:$K$1017,13,0),0)&gt;0,0,IFERROR(VLOOKUP(B387,[3]TDSheet!$A$597:$K$1017,13,0),0)))/1000</f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0.16</v>
      </c>
      <c r="AC387" s="10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f ca="1">IFERROR(VLOOKUP(B387,[4]TDSheet!$E$12:$AF$599,10,0)/1000,0)+IFERROR(VLOOKUP(B387,[5]TDSheet!$E$12:$N$404,10,0)/1000,0)</f>
        <v>4.6045100000000003</v>
      </c>
      <c r="AO387" s="10">
        <v>0</v>
      </c>
      <c r="AP387" s="9">
        <f ca="1">IFERROR(VLOOKUP(B387,[4]TDSheet!$E$12:$AF$599,27,0),0)/1000+IFERROR(VLOOKUP(B387,[5]TDSheet!$E$12:$S$404,15,0),0)</f>
        <v>3.5809699999999998</v>
      </c>
      <c r="AQ387" s="9">
        <f ca="1">ABS(IF(IFERROR(VLOOKUP(B387,[4]TDSheet!$E$12:$AF$599,28,0),0)&gt;0,0,IFERROR(VLOOKUP(B387,[4]TDSheet!$E$12:$AF$599,28,0),0)))/1000+ABS(IF(IFERROR(VLOOKUP(B387,[5]TDSheet!$E$12:$T$404,16,0),0)&gt;0,0,IFERROR(VLOOKUP(B387,[5]TDSheet!$E$12:$T$404,16,0),0)))/1000</f>
        <v>1.8819900000000001</v>
      </c>
      <c r="AR387" s="10">
        <v>0</v>
      </c>
      <c r="AS387" s="9">
        <f ca="1">IFERROR(VLOOKUP(B387,[5]TDSheet!$E$12:$S$404,15,0),0)-IFERROR(VLOOKUP(B387,[5]TDSheet!$E$12:$S$404,11,0),0)</f>
        <v>0</v>
      </c>
      <c r="AT387" s="9">
        <f ca="1">IFERROR(VLOOKUP(B387,[4]TDSheet!$E$12:$AF$599,27,0),0)/1000-IFERROR(VLOOKUP(B387,[4]TDSheet!$E$12:$AF$599,11,0),0)/1000</f>
        <v>3.2125899999999996</v>
      </c>
      <c r="AU387" s="1" t="str">
        <f ca="1">VLOOKUP(B387,'[6]Дома Народной'!$E$5:$E$586,1,0)</f>
        <v>Советская, 10-А</v>
      </c>
    </row>
    <row r="388" spans="1:47" s="1" customFormat="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9">
        <f ca="1">IFERROR(VLOOKUP($B388,[3]TDSheet!$A$322:$K$595,8,0),0)/1000</f>
        <v>0</v>
      </c>
      <c r="M388" s="9">
        <f ca="1">IFERROR(VLOOKUP($B388,[3]TDSheet!$A$7:$K$320,8,0),0)/1000</f>
        <v>0.11938</v>
      </c>
      <c r="N388" s="9">
        <v>0</v>
      </c>
      <c r="O388" s="9">
        <f ca="1">IFERROR(VLOOKUP($B388,[3]TDSheet!$A$1495:$K$1749,8,0),0)/1000</f>
        <v>0</v>
      </c>
      <c r="P388" s="9">
        <f ca="1">IFERROR(VLOOKUP($B388,[3]TDSheet!$A$1019:$K$1493,8,0),0)/1000</f>
        <v>1.0607599999999999</v>
      </c>
      <c r="Q388" s="9">
        <f ca="1">IFERROR(VLOOKUP($B388,[3]TDSheet!$A$597:$K$1017,8,0),0)/1000</f>
        <v>0</v>
      </c>
      <c r="R388" s="9">
        <f ca="1">ABS(IF(IFERROR(VLOOKUP(B388,[3]TDSheet!$A$322:$K$595,13,0),0)&gt;0,0,IFERROR(VLOOKUP(B388,[3]TDSheet!$A$322:$K$595,13,0),0)))/1000</f>
        <v>0</v>
      </c>
      <c r="S388" s="9">
        <f ca="1">ABS(IF(IFERROR(VLOOKUP(B388,[3]TDSheet!$A$7:$K$320,13,0),0)&gt;0,0,IFERROR(VLOOKUP(B388,[3]TDSheet!$A$7:$K$320,13,0),0)))/1000</f>
        <v>0</v>
      </c>
      <c r="T388" s="9">
        <v>0</v>
      </c>
      <c r="U388" s="9">
        <f ca="1">ABS(IF(IFERROR(VLOOKUP(B388,[3]TDSheet!$A$1495:$K$1749,13,0),0)&gt;0,0,IFERROR(VLOOKUP(B388,[3]TDSheet!$A$1495:$K$1749,13,0),0)))/1000</f>
        <v>0</v>
      </c>
      <c r="V388" s="9">
        <f ca="1">ABS(IF(IFERROR(VLOOKUP(B388,[3]TDSheet!$A$1019:$K$1493,13,0),0)&gt;0,0,IFERROR(VLOOKUP(B388,[3]TDSheet!$A$1019:$K$1493,13,0),0)))/1000</f>
        <v>0</v>
      </c>
      <c r="W388" s="9">
        <f ca="1">ABS(IF(IFERROR(VLOOKUP(B388,[3]TDSheet!$A$597:$K$1017,13,0),0)&gt;0,0,IFERROR(VLOOKUP(B388,[3]TDSheet!$A$597:$K$1017,13,0),0)))/1000</f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0.54</v>
      </c>
      <c r="AC388" s="10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9">
        <v>0</v>
      </c>
      <c r="AN388" s="9">
        <f ca="1">IFERROR(VLOOKUP(B388,[4]TDSheet!$E$12:$AF$599,10,0)/1000,0)+IFERROR(VLOOKUP(B388,[5]TDSheet!$E$12:$N$404,10,0)/1000,0)</f>
        <v>6.6934499999999995</v>
      </c>
      <c r="AO388" s="10">
        <v>0</v>
      </c>
      <c r="AP388" s="9">
        <f ca="1">IFERROR(VLOOKUP(B388,[4]TDSheet!$E$12:$AF$599,27,0),0)/1000+IFERROR(VLOOKUP(B388,[5]TDSheet!$E$12:$S$404,15,0),0)</f>
        <v>17.2913</v>
      </c>
      <c r="AQ388" s="9">
        <f ca="1">ABS(IF(IFERROR(VLOOKUP(B388,[4]TDSheet!$E$12:$AF$599,28,0),0)&gt;0,0,IFERROR(VLOOKUP(B388,[4]TDSheet!$E$12:$AF$599,28,0),0)))/1000+ABS(IF(IFERROR(VLOOKUP(B388,[5]TDSheet!$E$12:$T$404,16,0),0)&gt;0,0,IFERROR(VLOOKUP(B388,[5]TDSheet!$E$12:$T$404,16,0),0)))/1000</f>
        <v>23.605259999999998</v>
      </c>
      <c r="AR388" s="10">
        <v>0</v>
      </c>
      <c r="AS388" s="9">
        <f ca="1">IFERROR(VLOOKUP(B388,[5]TDSheet!$E$12:$S$404,15,0),0)-IFERROR(VLOOKUP(B388,[5]TDSheet!$E$12:$S$404,11,0),0)</f>
        <v>0</v>
      </c>
      <c r="AT388" s="9">
        <f ca="1">IFERROR(VLOOKUP(B388,[4]TDSheet!$E$12:$AF$599,27,0),0)/1000-IFERROR(VLOOKUP(B388,[4]TDSheet!$E$12:$AF$599,11,0),0)/1000</f>
        <v>16.75582</v>
      </c>
      <c r="AU388" s="1" t="str">
        <f ca="1">VLOOKUP(B388,'[6]Дома Народной'!$E$5:$E$586,1,0)</f>
        <v>Строителей, 1</v>
      </c>
    </row>
    <row r="389" spans="1:47" s="1" customFormat="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9">
        <f ca="1">IFERROR(VLOOKUP($B389,[3]TDSheet!$A$322:$K$595,8,0),0)/1000</f>
        <v>0</v>
      </c>
      <c r="M389" s="9">
        <f ca="1">IFERROR(VLOOKUP($B389,[3]TDSheet!$A$7:$K$320,8,0),0)/1000</f>
        <v>0.11938</v>
      </c>
      <c r="N389" s="9">
        <v>0</v>
      </c>
      <c r="O389" s="9">
        <f ca="1">IFERROR(VLOOKUP($B389,[3]TDSheet!$A$1495:$K$1749,8,0),0)/1000</f>
        <v>0</v>
      </c>
      <c r="P389" s="9">
        <f ca="1">IFERROR(VLOOKUP($B389,[3]TDSheet!$A$1019:$K$1493,8,0),0)/1000</f>
        <v>0.76676999999999995</v>
      </c>
      <c r="Q389" s="9">
        <f ca="1">IFERROR(VLOOKUP($B389,[3]TDSheet!$A$597:$K$1017,8,0),0)/1000</f>
        <v>0</v>
      </c>
      <c r="R389" s="9">
        <f ca="1">ABS(IF(IFERROR(VLOOKUP(B389,[3]TDSheet!$A$322:$K$595,13,0),0)&gt;0,0,IFERROR(VLOOKUP(B389,[3]TDSheet!$A$322:$K$595,13,0),0)))/1000</f>
        <v>0</v>
      </c>
      <c r="S389" s="9">
        <f ca="1">ABS(IF(IFERROR(VLOOKUP(B389,[3]TDSheet!$A$7:$K$320,13,0),0)&gt;0,0,IFERROR(VLOOKUP(B389,[3]TDSheet!$A$7:$K$320,13,0),0)))/1000</f>
        <v>0</v>
      </c>
      <c r="T389" s="9">
        <v>0</v>
      </c>
      <c r="U389" s="9">
        <f ca="1">ABS(IF(IFERROR(VLOOKUP(B389,[3]TDSheet!$A$1495:$K$1749,13,0),0)&gt;0,0,IFERROR(VLOOKUP(B389,[3]TDSheet!$A$1495:$K$1749,13,0),0)))/1000</f>
        <v>0</v>
      </c>
      <c r="V389" s="9">
        <f ca="1">ABS(IF(IFERROR(VLOOKUP(B389,[3]TDSheet!$A$1019:$K$1493,13,0),0)&gt;0,0,IFERROR(VLOOKUP(B389,[3]TDSheet!$A$1019:$K$1493,13,0),0)))/1000</f>
        <v>0</v>
      </c>
      <c r="W389" s="9">
        <f ca="1">ABS(IF(IFERROR(VLOOKUP(B389,[3]TDSheet!$A$597:$K$1017,13,0),0)&gt;0,0,IFERROR(VLOOKUP(B389,[3]TDSheet!$A$597:$K$1017,13,0),0)))/1000</f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0.47</v>
      </c>
      <c r="AC389" s="10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f ca="1">IFERROR(VLOOKUP(B389,[4]TDSheet!$E$12:$AF$599,10,0)/1000,0)+IFERROR(VLOOKUP(B389,[5]TDSheet!$E$12:$N$404,10,0)/1000,0)</f>
        <v>7.0166499999999994</v>
      </c>
      <c r="AO389" s="10">
        <v>0</v>
      </c>
      <c r="AP389" s="9">
        <f ca="1">IFERROR(VLOOKUP(B389,[4]TDSheet!$E$12:$AF$599,27,0),0)/1000+IFERROR(VLOOKUP(B389,[5]TDSheet!$E$12:$S$404,15,0),0)</f>
        <v>14.253639999999999</v>
      </c>
      <c r="AQ389" s="9">
        <f ca="1">ABS(IF(IFERROR(VLOOKUP(B389,[4]TDSheet!$E$12:$AF$599,28,0),0)&gt;0,0,IFERROR(VLOOKUP(B389,[4]TDSheet!$E$12:$AF$599,28,0),0)))/1000+ABS(IF(IFERROR(VLOOKUP(B389,[5]TDSheet!$E$12:$T$404,16,0),0)&gt;0,0,IFERROR(VLOOKUP(B389,[5]TDSheet!$E$12:$T$404,16,0),0)))/1000</f>
        <v>16.734479999999998</v>
      </c>
      <c r="AR389" s="10">
        <v>0</v>
      </c>
      <c r="AS389" s="9">
        <f ca="1">IFERROR(VLOOKUP(B389,[5]TDSheet!$E$12:$S$404,15,0),0)-IFERROR(VLOOKUP(B389,[5]TDSheet!$E$12:$S$404,11,0),0)</f>
        <v>0</v>
      </c>
      <c r="AT389" s="9">
        <f ca="1">IFERROR(VLOOKUP(B389,[4]TDSheet!$E$12:$AF$599,27,0),0)/1000-IFERROR(VLOOKUP(B389,[4]TDSheet!$E$12:$AF$599,11,0),0)/1000</f>
        <v>13.692309999999999</v>
      </c>
      <c r="AU389" s="1" t="str">
        <f ca="1">VLOOKUP(B389,'[6]Дома Народной'!$E$5:$E$586,1,0)</f>
        <v>Строителей, 2</v>
      </c>
    </row>
    <row r="390" spans="1:47" s="1" customFormat="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9">
        <f ca="1">IFERROR(VLOOKUP($B390,[3]TDSheet!$A$322:$K$595,8,0),0)/1000</f>
        <v>0</v>
      </c>
      <c r="M390" s="9">
        <f ca="1">IFERROR(VLOOKUP($B390,[3]TDSheet!$A$7:$K$320,8,0),0)/1000</f>
        <v>0.11938</v>
      </c>
      <c r="N390" s="9">
        <v>0</v>
      </c>
      <c r="O390" s="9">
        <f ca="1">IFERROR(VLOOKUP($B390,[3]TDSheet!$A$1495:$K$1749,8,0),0)/1000</f>
        <v>0</v>
      </c>
      <c r="P390" s="9">
        <f ca="1">IFERROR(VLOOKUP($B390,[3]TDSheet!$A$1019:$K$1493,8,0),0)/1000</f>
        <v>0.37958999999999998</v>
      </c>
      <c r="Q390" s="9">
        <f ca="1">IFERROR(VLOOKUP($B390,[3]TDSheet!$A$597:$K$1017,8,0),0)/1000</f>
        <v>0</v>
      </c>
      <c r="R390" s="9">
        <f ca="1">ABS(IF(IFERROR(VLOOKUP(B390,[3]TDSheet!$A$322:$K$595,13,0),0)&gt;0,0,IFERROR(VLOOKUP(B390,[3]TDSheet!$A$322:$K$595,13,0),0)))/1000</f>
        <v>0</v>
      </c>
      <c r="S390" s="9">
        <f ca="1">ABS(IF(IFERROR(VLOOKUP(B390,[3]TDSheet!$A$7:$K$320,13,0),0)&gt;0,0,IFERROR(VLOOKUP(B390,[3]TDSheet!$A$7:$K$320,13,0),0)))/1000</f>
        <v>0</v>
      </c>
      <c r="T390" s="9">
        <v>0</v>
      </c>
      <c r="U390" s="9">
        <f ca="1">ABS(IF(IFERROR(VLOOKUP(B390,[3]TDSheet!$A$1495:$K$1749,13,0),0)&gt;0,0,IFERROR(VLOOKUP(B390,[3]TDSheet!$A$1495:$K$1749,13,0),0)))/1000</f>
        <v>0</v>
      </c>
      <c r="V390" s="9">
        <f ca="1">ABS(IF(IFERROR(VLOOKUP(B390,[3]TDSheet!$A$1019:$K$1493,13,0),0)&gt;0,0,IFERROR(VLOOKUP(B390,[3]TDSheet!$A$1019:$K$1493,13,0),0)))/1000</f>
        <v>0</v>
      </c>
      <c r="W390" s="9">
        <f ca="1">ABS(IF(IFERROR(VLOOKUP(B390,[3]TDSheet!$A$597:$K$1017,13,0),0)&gt;0,0,IFERROR(VLOOKUP(B390,[3]TDSheet!$A$597:$K$1017,13,0),0)))/1000</f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0.26</v>
      </c>
      <c r="AC390" s="10">
        <v>0</v>
      </c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9">
        <v>0</v>
      </c>
      <c r="AN390" s="9">
        <f ca="1">IFERROR(VLOOKUP(B390,[4]TDSheet!$E$12:$AF$599,10,0)/1000,0)+IFERROR(VLOOKUP(B390,[5]TDSheet!$E$12:$N$404,10,0)/1000,0)</f>
        <v>7.5064299999999999</v>
      </c>
      <c r="AO390" s="10">
        <v>0</v>
      </c>
      <c r="AP390" s="9">
        <f ca="1">IFERROR(VLOOKUP(B390,[4]TDSheet!$E$12:$AF$599,27,0),0)/1000+IFERROR(VLOOKUP(B390,[5]TDSheet!$E$12:$S$404,15,0),0)</f>
        <v>11.75099</v>
      </c>
      <c r="AQ390" s="9">
        <f ca="1">ABS(IF(IFERROR(VLOOKUP(B390,[4]TDSheet!$E$12:$AF$599,28,0),0)&gt;0,0,IFERROR(VLOOKUP(B390,[4]TDSheet!$E$12:$AF$599,28,0),0)))/1000+ABS(IF(IFERROR(VLOOKUP(B390,[5]TDSheet!$E$12:$T$404,16,0),0)&gt;0,0,IFERROR(VLOOKUP(B390,[5]TDSheet!$E$12:$T$404,16,0),0)))/1000</f>
        <v>9.1343499999999995</v>
      </c>
      <c r="AR390" s="10">
        <v>0</v>
      </c>
      <c r="AS390" s="9">
        <f ca="1">IFERROR(VLOOKUP(B390,[5]TDSheet!$E$12:$S$404,15,0),0)-IFERROR(VLOOKUP(B390,[5]TDSheet!$E$12:$S$404,11,0),0)</f>
        <v>0</v>
      </c>
      <c r="AT390" s="9">
        <f ca="1">IFERROR(VLOOKUP(B390,[4]TDSheet!$E$12:$AF$599,27,0),0)/1000-IFERROR(VLOOKUP(B390,[4]TDSheet!$E$12:$AF$599,11,0),0)/1000</f>
        <v>11.15047</v>
      </c>
      <c r="AU390" s="1" t="str">
        <f ca="1">VLOOKUP(B390,'[6]Дома Народной'!$E$5:$E$586,1,0)</f>
        <v>Строителей, 3</v>
      </c>
    </row>
    <row r="391" spans="1:47" s="1" customFormat="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9">
        <f ca="1">IFERROR(VLOOKUP($B391,[3]TDSheet!$A$322:$K$595,8,0),0)/1000</f>
        <v>0</v>
      </c>
      <c r="M391" s="9">
        <f ca="1">IFERROR(VLOOKUP($B391,[3]TDSheet!$A$7:$K$320,8,0),0)/1000</f>
        <v>0.11938</v>
      </c>
      <c r="N391" s="9">
        <v>0</v>
      </c>
      <c r="O391" s="9">
        <f ca="1">IFERROR(VLOOKUP($B391,[3]TDSheet!$A$1495:$K$1749,8,0),0)/1000</f>
        <v>0</v>
      </c>
      <c r="P391" s="9">
        <f ca="1">IFERROR(VLOOKUP($B391,[3]TDSheet!$A$1019:$K$1493,8,0),0)/1000</f>
        <v>0.40200999999999998</v>
      </c>
      <c r="Q391" s="9">
        <f ca="1">IFERROR(VLOOKUP($B391,[3]TDSheet!$A$597:$K$1017,8,0),0)/1000</f>
        <v>0</v>
      </c>
      <c r="R391" s="9">
        <f ca="1">ABS(IF(IFERROR(VLOOKUP(B391,[3]TDSheet!$A$322:$K$595,13,0),0)&gt;0,0,IFERROR(VLOOKUP(B391,[3]TDSheet!$A$322:$K$595,13,0),0)))/1000</f>
        <v>0</v>
      </c>
      <c r="S391" s="9">
        <f ca="1">ABS(IF(IFERROR(VLOOKUP(B391,[3]TDSheet!$A$7:$K$320,13,0),0)&gt;0,0,IFERROR(VLOOKUP(B391,[3]TDSheet!$A$7:$K$320,13,0),0)))/1000</f>
        <v>0</v>
      </c>
      <c r="T391" s="9">
        <v>0</v>
      </c>
      <c r="U391" s="9">
        <f ca="1">ABS(IF(IFERROR(VLOOKUP(B391,[3]TDSheet!$A$1495:$K$1749,13,0),0)&gt;0,0,IFERROR(VLOOKUP(B391,[3]TDSheet!$A$1495:$K$1749,13,0),0)))/1000</f>
        <v>0</v>
      </c>
      <c r="V391" s="9">
        <f ca="1">ABS(IF(IFERROR(VLOOKUP(B391,[3]TDSheet!$A$1019:$K$1493,13,0),0)&gt;0,0,IFERROR(VLOOKUP(B391,[3]TDSheet!$A$1019:$K$1493,13,0),0)))/1000</f>
        <v>0</v>
      </c>
      <c r="W391" s="9">
        <f ca="1">ABS(IF(IFERROR(VLOOKUP(B391,[3]TDSheet!$A$597:$K$1017,13,0),0)&gt;0,0,IFERROR(VLOOKUP(B391,[3]TDSheet!$A$597:$K$1017,13,0),0)))/1000</f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0.16</v>
      </c>
      <c r="AC391" s="10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f ca="1">IFERROR(VLOOKUP(B391,[4]TDSheet!$E$12:$AF$599,10,0)/1000,0)+IFERROR(VLOOKUP(B391,[5]TDSheet!$E$12:$N$404,10,0)/1000,0)</f>
        <v>3.3966099999999999</v>
      </c>
      <c r="AO391" s="10">
        <v>0</v>
      </c>
      <c r="AP391" s="9">
        <f ca="1">IFERROR(VLOOKUP(B391,[4]TDSheet!$E$12:$AF$599,27,0),0)/1000+IFERROR(VLOOKUP(B391,[5]TDSheet!$E$12:$S$404,15,0),0)</f>
        <v>12.589229999999999</v>
      </c>
      <c r="AQ391" s="9">
        <f ca="1">ABS(IF(IFERROR(VLOOKUP(B391,[4]TDSheet!$E$12:$AF$599,28,0),0)&gt;0,0,IFERROR(VLOOKUP(B391,[4]TDSheet!$E$12:$AF$599,28,0),0)))/1000+ABS(IF(IFERROR(VLOOKUP(B391,[5]TDSheet!$E$12:$T$404,16,0),0)&gt;0,0,IFERROR(VLOOKUP(B391,[5]TDSheet!$E$12:$T$404,16,0),0)))/1000</f>
        <v>19.799330000000001</v>
      </c>
      <c r="AR391" s="10">
        <v>0</v>
      </c>
      <c r="AS391" s="9">
        <f ca="1">IFERROR(VLOOKUP(B391,[5]TDSheet!$E$12:$S$404,15,0),0)-IFERROR(VLOOKUP(B391,[5]TDSheet!$E$12:$S$404,11,0),0)</f>
        <v>0</v>
      </c>
      <c r="AT391" s="9">
        <f ca="1">IFERROR(VLOOKUP(B391,[4]TDSheet!$E$12:$AF$599,27,0),0)/1000-IFERROR(VLOOKUP(B391,[4]TDSheet!$E$12:$AF$599,11,0),0)/1000</f>
        <v>12.317489999999999</v>
      </c>
      <c r="AU391" s="1" t="str">
        <f ca="1">VLOOKUP(B391,'[6]Дома Народной'!$E$5:$E$586,1,0)</f>
        <v>Строителей, 4</v>
      </c>
    </row>
    <row r="392" spans="1:47" s="1" customFormat="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9">
        <f ca="1">IFERROR(VLOOKUP($B392,[3]TDSheet!$A$322:$K$595,8,0),0)/1000</f>
        <v>0</v>
      </c>
      <c r="M392" s="9">
        <f ca="1">IFERROR(VLOOKUP($B392,[3]TDSheet!$A$7:$K$320,8,0),0)/1000</f>
        <v>0.11938</v>
      </c>
      <c r="N392" s="9">
        <v>0</v>
      </c>
      <c r="O392" s="9">
        <f ca="1">IFERROR(VLOOKUP($B392,[3]TDSheet!$A$1495:$K$1749,8,0),0)/1000</f>
        <v>0</v>
      </c>
      <c r="P392" s="9">
        <f ca="1">IFERROR(VLOOKUP($B392,[3]TDSheet!$A$1019:$K$1493,8,0),0)/1000</f>
        <v>0.58807000000000009</v>
      </c>
      <c r="Q392" s="9">
        <f ca="1">IFERROR(VLOOKUP($B392,[3]TDSheet!$A$597:$K$1017,8,0),0)/1000</f>
        <v>0</v>
      </c>
      <c r="R392" s="9">
        <f ca="1">ABS(IF(IFERROR(VLOOKUP(B392,[3]TDSheet!$A$322:$K$595,13,0),0)&gt;0,0,IFERROR(VLOOKUP(B392,[3]TDSheet!$A$322:$K$595,13,0),0)))/1000</f>
        <v>0</v>
      </c>
      <c r="S392" s="9">
        <f ca="1">ABS(IF(IFERROR(VLOOKUP(B392,[3]TDSheet!$A$7:$K$320,13,0),0)&gt;0,0,IFERROR(VLOOKUP(B392,[3]TDSheet!$A$7:$K$320,13,0),0)))/1000</f>
        <v>0</v>
      </c>
      <c r="T392" s="9">
        <v>0</v>
      </c>
      <c r="U392" s="9">
        <f ca="1">ABS(IF(IFERROR(VLOOKUP(B392,[3]TDSheet!$A$1495:$K$1749,13,0),0)&gt;0,0,IFERROR(VLOOKUP(B392,[3]TDSheet!$A$1495:$K$1749,13,0),0)))/1000</f>
        <v>0</v>
      </c>
      <c r="V392" s="9">
        <f ca="1">ABS(IF(IFERROR(VLOOKUP(B392,[3]TDSheet!$A$1019:$K$1493,13,0),0)&gt;0,0,IFERROR(VLOOKUP(B392,[3]TDSheet!$A$1019:$K$1493,13,0),0)))/1000</f>
        <v>0</v>
      </c>
      <c r="W392" s="9">
        <f ca="1">ABS(IF(IFERROR(VLOOKUP(B392,[3]TDSheet!$A$597:$K$1017,13,0),0)&gt;0,0,IFERROR(VLOOKUP(B392,[3]TDSheet!$A$597:$K$1017,13,0),0)))/1000</f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0.35</v>
      </c>
      <c r="AC392" s="10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f ca="1">IFERROR(VLOOKUP(B392,[4]TDSheet!$E$12:$AF$599,10,0)/1000,0)+IFERROR(VLOOKUP(B392,[5]TDSheet!$E$12:$N$404,10,0)/1000,0)</f>
        <v>8.2873300000000008</v>
      </c>
      <c r="AO392" s="10">
        <v>0</v>
      </c>
      <c r="AP392" s="9">
        <f ca="1">IFERROR(VLOOKUP(B392,[4]TDSheet!$E$12:$AF$599,27,0),0)/1000+IFERROR(VLOOKUP(B392,[5]TDSheet!$E$12:$S$404,15,0),0)</f>
        <v>13.81324</v>
      </c>
      <c r="AQ392" s="9">
        <f ca="1">ABS(IF(IFERROR(VLOOKUP(B392,[4]TDSheet!$E$12:$AF$599,28,0),0)&gt;0,0,IFERROR(VLOOKUP(B392,[4]TDSheet!$E$12:$AF$599,28,0),0)))/1000+ABS(IF(IFERROR(VLOOKUP(B392,[5]TDSheet!$E$12:$T$404,16,0),0)&gt;0,0,IFERROR(VLOOKUP(B392,[5]TDSheet!$E$12:$T$404,16,0),0)))/1000</f>
        <v>18.12003</v>
      </c>
      <c r="AR392" s="10">
        <v>0</v>
      </c>
      <c r="AS392" s="9">
        <f ca="1">IFERROR(VLOOKUP(B392,[5]TDSheet!$E$12:$S$404,15,0),0)-IFERROR(VLOOKUP(B392,[5]TDSheet!$E$12:$S$404,11,0),0)</f>
        <v>0</v>
      </c>
      <c r="AT392" s="9">
        <f ca="1">IFERROR(VLOOKUP(B392,[4]TDSheet!$E$12:$AF$599,27,0),0)/1000-IFERROR(VLOOKUP(B392,[4]TDSheet!$E$12:$AF$599,11,0),0)/1000</f>
        <v>13.15025</v>
      </c>
      <c r="AU392" s="1" t="str">
        <f ca="1">VLOOKUP(B392,'[6]Дома Народной'!$E$5:$E$586,1,0)</f>
        <v>Строителей, 5</v>
      </c>
    </row>
    <row r="393" spans="1:47" s="1" customFormat="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9">
        <f ca="1">IFERROR(VLOOKUP($B393,[3]TDSheet!$A$322:$K$595,8,0),0)/1000</f>
        <v>0</v>
      </c>
      <c r="M393" s="9">
        <f ca="1">IFERROR(VLOOKUP($B393,[3]TDSheet!$A$7:$K$320,8,0),0)/1000</f>
        <v>0.11938</v>
      </c>
      <c r="N393" s="9">
        <v>0</v>
      </c>
      <c r="O393" s="9">
        <f ca="1">IFERROR(VLOOKUP($B393,[3]TDSheet!$A$1495:$K$1749,8,0),0)/1000</f>
        <v>0</v>
      </c>
      <c r="P393" s="9">
        <f ca="1">IFERROR(VLOOKUP($B393,[3]TDSheet!$A$1019:$K$1493,8,0),0)/1000</f>
        <v>1.15377</v>
      </c>
      <c r="Q393" s="9">
        <f ca="1">IFERROR(VLOOKUP($B393,[3]TDSheet!$A$597:$K$1017,8,0),0)/1000</f>
        <v>0</v>
      </c>
      <c r="R393" s="9">
        <f ca="1">ABS(IF(IFERROR(VLOOKUP(B393,[3]TDSheet!$A$322:$K$595,13,0),0)&gt;0,0,IFERROR(VLOOKUP(B393,[3]TDSheet!$A$322:$K$595,13,0),0)))/1000</f>
        <v>0</v>
      </c>
      <c r="S393" s="9">
        <f ca="1">ABS(IF(IFERROR(VLOOKUP(B393,[3]TDSheet!$A$7:$K$320,13,0),0)&gt;0,0,IFERROR(VLOOKUP(B393,[3]TDSheet!$A$7:$K$320,13,0),0)))/1000</f>
        <v>0</v>
      </c>
      <c r="T393" s="9">
        <v>0</v>
      </c>
      <c r="U393" s="9">
        <f ca="1">ABS(IF(IFERROR(VLOOKUP(B393,[3]TDSheet!$A$1495:$K$1749,13,0),0)&gt;0,0,IFERROR(VLOOKUP(B393,[3]TDSheet!$A$1495:$K$1749,13,0),0)))/1000</f>
        <v>0</v>
      </c>
      <c r="V393" s="9">
        <f ca="1">ABS(IF(IFERROR(VLOOKUP(B393,[3]TDSheet!$A$1019:$K$1493,13,0),0)&gt;0,0,IFERROR(VLOOKUP(B393,[3]TDSheet!$A$1019:$K$1493,13,0),0)))/1000</f>
        <v>0</v>
      </c>
      <c r="W393" s="9">
        <f ca="1">ABS(IF(IFERROR(VLOOKUP(B393,[3]TDSheet!$A$597:$K$1017,13,0),0)&gt;0,0,IFERROR(VLOOKUP(B393,[3]TDSheet!$A$597:$K$1017,13,0),0)))/1000</f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0.71</v>
      </c>
      <c r="AC393" s="10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f ca="1">IFERROR(VLOOKUP(B393,[4]TDSheet!$E$12:$AF$599,10,0)/1000,0)+IFERROR(VLOOKUP(B393,[5]TDSheet!$E$12:$N$404,10,0)/1000,0)</f>
        <v>13.122299999999999</v>
      </c>
      <c r="AO393" s="10">
        <v>0</v>
      </c>
      <c r="AP393" s="9">
        <f ca="1">IFERROR(VLOOKUP(B393,[4]TDSheet!$E$12:$AF$599,27,0),0)/1000+IFERROR(VLOOKUP(B393,[5]TDSheet!$E$12:$S$404,15,0),0)</f>
        <v>19.046320000000001</v>
      </c>
      <c r="AQ393" s="9">
        <f ca="1">ABS(IF(IFERROR(VLOOKUP(B393,[4]TDSheet!$E$12:$AF$599,28,0),0)&gt;0,0,IFERROR(VLOOKUP(B393,[4]TDSheet!$E$12:$AF$599,28,0),0)))/1000+ABS(IF(IFERROR(VLOOKUP(B393,[5]TDSheet!$E$12:$T$404,16,0),0)&gt;0,0,IFERROR(VLOOKUP(B393,[5]TDSheet!$E$12:$T$404,16,0),0)))/1000</f>
        <v>17.529880000000002</v>
      </c>
      <c r="AR393" s="10">
        <v>0</v>
      </c>
      <c r="AS393" s="9">
        <f ca="1">IFERROR(VLOOKUP(B393,[5]TDSheet!$E$12:$S$404,15,0),0)-IFERROR(VLOOKUP(B393,[5]TDSheet!$E$12:$S$404,11,0),0)</f>
        <v>0</v>
      </c>
      <c r="AT393" s="9">
        <f ca="1">IFERROR(VLOOKUP(B393,[4]TDSheet!$E$12:$AF$599,27,0),0)/1000-IFERROR(VLOOKUP(B393,[4]TDSheet!$E$12:$AF$599,11,0),0)/1000</f>
        <v>17.996540000000003</v>
      </c>
      <c r="AU393" s="1" t="str">
        <f ca="1">VLOOKUP(B393,'[6]Дома Народной'!$E$5:$E$586,1,0)</f>
        <v>Строителей, 6</v>
      </c>
    </row>
    <row r="394" spans="1:47" s="1" customFormat="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9">
        <f ca="1">IFERROR(VLOOKUP($B394,[3]TDSheet!$A$322:$K$595,8,0),0)/1000</f>
        <v>0</v>
      </c>
      <c r="M394" s="9">
        <f ca="1">IFERROR(VLOOKUP($B394,[3]TDSheet!$A$7:$K$320,8,0),0)/1000</f>
        <v>0.11938</v>
      </c>
      <c r="N394" s="9">
        <v>0</v>
      </c>
      <c r="O394" s="9">
        <f ca="1">IFERROR(VLOOKUP($B394,[3]TDSheet!$A$1495:$K$1749,8,0),0)/1000</f>
        <v>0</v>
      </c>
      <c r="P394" s="9">
        <f ca="1">IFERROR(VLOOKUP($B394,[3]TDSheet!$A$1019:$K$1493,8,0),0)/1000</f>
        <v>0.58807000000000009</v>
      </c>
      <c r="Q394" s="9">
        <f ca="1">IFERROR(VLOOKUP($B394,[3]TDSheet!$A$597:$K$1017,8,0),0)/1000</f>
        <v>0</v>
      </c>
      <c r="R394" s="9">
        <f ca="1">ABS(IF(IFERROR(VLOOKUP(B394,[3]TDSheet!$A$322:$K$595,13,0),0)&gt;0,0,IFERROR(VLOOKUP(B394,[3]TDSheet!$A$322:$K$595,13,0),0)))/1000</f>
        <v>0</v>
      </c>
      <c r="S394" s="9">
        <f ca="1">ABS(IF(IFERROR(VLOOKUP(B394,[3]TDSheet!$A$7:$K$320,13,0),0)&gt;0,0,IFERROR(VLOOKUP(B394,[3]TDSheet!$A$7:$K$320,13,0),0)))/1000</f>
        <v>0</v>
      </c>
      <c r="T394" s="9">
        <v>0</v>
      </c>
      <c r="U394" s="9">
        <f ca="1">ABS(IF(IFERROR(VLOOKUP(B394,[3]TDSheet!$A$1495:$K$1749,13,0),0)&gt;0,0,IFERROR(VLOOKUP(B394,[3]TDSheet!$A$1495:$K$1749,13,0),0)))/1000</f>
        <v>0</v>
      </c>
      <c r="V394" s="9">
        <f ca="1">ABS(IF(IFERROR(VLOOKUP(B394,[3]TDSheet!$A$1019:$K$1493,13,0),0)&gt;0,0,IFERROR(VLOOKUP(B394,[3]TDSheet!$A$1019:$K$1493,13,0),0)))/1000</f>
        <v>0</v>
      </c>
      <c r="W394" s="9">
        <f ca="1">ABS(IF(IFERROR(VLOOKUP(B394,[3]TDSheet!$A$597:$K$1017,13,0),0)&gt;0,0,IFERROR(VLOOKUP(B394,[3]TDSheet!$A$597:$K$1017,13,0),0)))/1000</f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0.42</v>
      </c>
      <c r="AC394" s="10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f ca="1">IFERROR(VLOOKUP(B394,[4]TDSheet!$E$12:$AF$599,10,0)/1000,0)+IFERROR(VLOOKUP(B394,[5]TDSheet!$E$12:$N$404,10,0)/1000,0)</f>
        <v>9.2056699999999996</v>
      </c>
      <c r="AO394" s="10">
        <v>0</v>
      </c>
      <c r="AP394" s="9">
        <f ca="1">IFERROR(VLOOKUP(B394,[4]TDSheet!$E$12:$AF$599,27,0),0)/1000+IFERROR(VLOOKUP(B394,[5]TDSheet!$E$12:$S$404,15,0),0)</f>
        <v>12.780749999999999</v>
      </c>
      <c r="AQ394" s="9">
        <f ca="1">ABS(IF(IFERROR(VLOOKUP(B394,[4]TDSheet!$E$12:$AF$599,28,0),0)&gt;0,0,IFERROR(VLOOKUP(B394,[4]TDSheet!$E$12:$AF$599,28,0),0)))/1000+ABS(IF(IFERROR(VLOOKUP(B394,[5]TDSheet!$E$12:$T$404,16,0),0)&gt;0,0,IFERROR(VLOOKUP(B394,[5]TDSheet!$E$12:$T$404,16,0),0)))/1000</f>
        <v>10.10914</v>
      </c>
      <c r="AR394" s="10">
        <v>0</v>
      </c>
      <c r="AS394" s="9">
        <f ca="1">IFERROR(VLOOKUP(B394,[5]TDSheet!$E$12:$S$404,15,0),0)-IFERROR(VLOOKUP(B394,[5]TDSheet!$E$12:$S$404,11,0),0)</f>
        <v>0</v>
      </c>
      <c r="AT394" s="9">
        <f ca="1">IFERROR(VLOOKUP(B394,[4]TDSheet!$E$12:$AF$599,27,0),0)/1000-IFERROR(VLOOKUP(B394,[4]TDSheet!$E$12:$AF$599,11,0),0)/1000</f>
        <v>12.044309999999999</v>
      </c>
      <c r="AU394" s="1" t="str">
        <f ca="1">VLOOKUP(B394,'[6]Дома Народной'!$E$5:$E$586,1,0)</f>
        <v>Строителей, 7</v>
      </c>
    </row>
    <row r="395" spans="1:47" s="1" customFormat="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9">
        <f ca="1">IFERROR(VLOOKUP($B395,[3]TDSheet!$A$322:$K$595,8,0),0)/1000</f>
        <v>0</v>
      </c>
      <c r="M395" s="9">
        <f ca="1">IFERROR(VLOOKUP($B395,[3]TDSheet!$A$7:$K$320,8,0),0)/1000</f>
        <v>0.11938</v>
      </c>
      <c r="N395" s="9">
        <v>0</v>
      </c>
      <c r="O395" s="9">
        <f ca="1">IFERROR(VLOOKUP($B395,[3]TDSheet!$A$1495:$K$1749,8,0),0)/1000</f>
        <v>0</v>
      </c>
      <c r="P395" s="9">
        <f ca="1">IFERROR(VLOOKUP($B395,[3]TDSheet!$A$1019:$K$1493,8,0),0)/1000</f>
        <v>1.3472500000000001</v>
      </c>
      <c r="Q395" s="9">
        <f ca="1">IFERROR(VLOOKUP($B395,[3]TDSheet!$A$597:$K$1017,8,0),0)/1000</f>
        <v>0</v>
      </c>
      <c r="R395" s="9">
        <f ca="1">ABS(IF(IFERROR(VLOOKUP(B395,[3]TDSheet!$A$322:$K$595,13,0),0)&gt;0,0,IFERROR(VLOOKUP(B395,[3]TDSheet!$A$322:$K$595,13,0),0)))/1000</f>
        <v>0</v>
      </c>
      <c r="S395" s="9">
        <f ca="1">ABS(IF(IFERROR(VLOOKUP(B395,[3]TDSheet!$A$7:$K$320,13,0),0)&gt;0,0,IFERROR(VLOOKUP(B395,[3]TDSheet!$A$7:$K$320,13,0),0)))/1000</f>
        <v>0</v>
      </c>
      <c r="T395" s="9">
        <v>0</v>
      </c>
      <c r="U395" s="9">
        <f ca="1">ABS(IF(IFERROR(VLOOKUP(B395,[3]TDSheet!$A$1495:$K$1749,13,0),0)&gt;0,0,IFERROR(VLOOKUP(B395,[3]TDSheet!$A$1495:$K$1749,13,0),0)))/1000</f>
        <v>0</v>
      </c>
      <c r="V395" s="9">
        <f ca="1">ABS(IF(IFERROR(VLOOKUP(B395,[3]TDSheet!$A$1019:$K$1493,13,0),0)&gt;0,0,IFERROR(VLOOKUP(B395,[3]TDSheet!$A$1019:$K$1493,13,0),0)))/1000</f>
        <v>0</v>
      </c>
      <c r="W395" s="9">
        <f ca="1">ABS(IF(IFERROR(VLOOKUP(B395,[3]TDSheet!$A$597:$K$1017,13,0),0)&gt;0,0,IFERROR(VLOOKUP(B395,[3]TDSheet!$A$597:$K$1017,13,0),0)))/1000</f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1.02</v>
      </c>
      <c r="AC395" s="10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f ca="1">IFERROR(VLOOKUP(B395,[4]TDSheet!$E$12:$AF$599,10,0)/1000,0)+IFERROR(VLOOKUP(B395,[5]TDSheet!$E$12:$N$404,10,0)/1000,0)</f>
        <v>7.4782000000000002</v>
      </c>
      <c r="AO395" s="10">
        <v>0</v>
      </c>
      <c r="AP395" s="9">
        <f ca="1">IFERROR(VLOOKUP(B395,[4]TDSheet!$E$12:$AF$599,27,0),0)/1000+IFERROR(VLOOKUP(B395,[5]TDSheet!$E$12:$S$404,15,0),0)</f>
        <v>15.734209999999999</v>
      </c>
      <c r="AQ395" s="9">
        <f ca="1">ABS(IF(IFERROR(VLOOKUP(B395,[4]TDSheet!$E$12:$AF$599,28,0),0)&gt;0,0,IFERROR(VLOOKUP(B395,[4]TDSheet!$E$12:$AF$599,28,0),0)))/1000+ABS(IF(IFERROR(VLOOKUP(B395,[5]TDSheet!$E$12:$T$404,16,0),0)&gt;0,0,IFERROR(VLOOKUP(B395,[5]TDSheet!$E$12:$T$404,16,0),0)))/1000</f>
        <v>16.560040000000001</v>
      </c>
      <c r="AR395" s="10">
        <v>0</v>
      </c>
      <c r="AS395" s="9">
        <f ca="1">IFERROR(VLOOKUP(B395,[5]TDSheet!$E$12:$S$404,15,0),0)-IFERROR(VLOOKUP(B395,[5]TDSheet!$E$12:$S$404,11,0),0)</f>
        <v>0</v>
      </c>
      <c r="AT395" s="9">
        <f ca="1">IFERROR(VLOOKUP(B395,[4]TDSheet!$E$12:$AF$599,27,0),0)/1000-IFERROR(VLOOKUP(B395,[4]TDSheet!$E$12:$AF$599,11,0),0)/1000</f>
        <v>15.135949999999999</v>
      </c>
      <c r="AU395" s="1" t="str">
        <f ca="1">VLOOKUP(B395,'[6]Дома Народной'!$E$5:$E$586,1,0)</f>
        <v>Строителей, 8</v>
      </c>
    </row>
    <row r="396" spans="1:47" s="1" customFormat="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9">
        <f ca="1">IFERROR(VLOOKUP($B396,[3]TDSheet!$A$322:$K$595,8,0),0)/1000</f>
        <v>0</v>
      </c>
      <c r="M396" s="9">
        <f ca="1">IFERROR(VLOOKUP($B396,[3]TDSheet!$A$7:$K$320,8,0),0)/1000</f>
        <v>0.11938</v>
      </c>
      <c r="N396" s="9">
        <v>0</v>
      </c>
      <c r="O396" s="9">
        <f ca="1">IFERROR(VLOOKUP($B396,[3]TDSheet!$A$1495:$K$1749,8,0),0)/1000</f>
        <v>0</v>
      </c>
      <c r="P396" s="9">
        <f ca="1">IFERROR(VLOOKUP($B396,[3]TDSheet!$A$1019:$K$1493,8,0),0)/1000</f>
        <v>0.40200999999999998</v>
      </c>
      <c r="Q396" s="9">
        <f ca="1">IFERROR(VLOOKUP($B396,[3]TDSheet!$A$597:$K$1017,8,0),0)/1000</f>
        <v>0</v>
      </c>
      <c r="R396" s="9">
        <f ca="1">ABS(IF(IFERROR(VLOOKUP(B396,[3]TDSheet!$A$322:$K$595,13,0),0)&gt;0,0,IFERROR(VLOOKUP(B396,[3]TDSheet!$A$322:$K$595,13,0),0)))/1000</f>
        <v>0</v>
      </c>
      <c r="S396" s="9">
        <f ca="1">ABS(IF(IFERROR(VLOOKUP(B396,[3]TDSheet!$A$7:$K$320,13,0),0)&gt;0,0,IFERROR(VLOOKUP(B396,[3]TDSheet!$A$7:$K$320,13,0),0)))/1000</f>
        <v>0</v>
      </c>
      <c r="T396" s="9">
        <v>0</v>
      </c>
      <c r="U396" s="9">
        <f ca="1">ABS(IF(IFERROR(VLOOKUP(B396,[3]TDSheet!$A$1495:$K$1749,13,0),0)&gt;0,0,IFERROR(VLOOKUP(B396,[3]TDSheet!$A$1495:$K$1749,13,0),0)))/1000</f>
        <v>0</v>
      </c>
      <c r="V396" s="9">
        <f ca="1">ABS(IF(IFERROR(VLOOKUP(B396,[3]TDSheet!$A$1019:$K$1493,13,0),0)&gt;0,0,IFERROR(VLOOKUP(B396,[3]TDSheet!$A$1019:$K$1493,13,0),0)))/1000</f>
        <v>0</v>
      </c>
      <c r="W396" s="9">
        <f ca="1">ABS(IF(IFERROR(VLOOKUP(B396,[3]TDSheet!$A$597:$K$1017,13,0),0)&gt;0,0,IFERROR(VLOOKUP(B396,[3]TDSheet!$A$597:$K$1017,13,0),0)))/1000</f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9">
        <v>0</v>
      </c>
      <c r="AN396" s="9">
        <f ca="1">IFERROR(VLOOKUP(B396,[4]TDSheet!$E$12:$AF$599,10,0)/1000,0)+IFERROR(VLOOKUP(B396,[5]TDSheet!$E$12:$N$404,10,0)/1000,0)</f>
        <v>4.5451199999999998</v>
      </c>
      <c r="AO396" s="10">
        <v>0</v>
      </c>
      <c r="AP396" s="9">
        <f ca="1">IFERROR(VLOOKUP(B396,[4]TDSheet!$E$12:$AF$599,27,0),0)/1000+IFERROR(VLOOKUP(B396,[5]TDSheet!$E$12:$S$404,15,0),0)</f>
        <v>8.4580900000000003</v>
      </c>
      <c r="AQ396" s="9">
        <f ca="1">ABS(IF(IFERROR(VLOOKUP(B396,[4]TDSheet!$E$12:$AF$599,28,0),0)&gt;0,0,IFERROR(VLOOKUP(B396,[4]TDSheet!$E$12:$AF$599,28,0),0)))/1000+ABS(IF(IFERROR(VLOOKUP(B396,[5]TDSheet!$E$12:$T$404,16,0),0)&gt;0,0,IFERROR(VLOOKUP(B396,[5]TDSheet!$E$12:$T$404,16,0),0)))/1000</f>
        <v>11.73475</v>
      </c>
      <c r="AR396" s="10">
        <v>0</v>
      </c>
      <c r="AS396" s="9">
        <f ca="1">IFERROR(VLOOKUP(B396,[5]TDSheet!$E$12:$S$404,15,0),0)-IFERROR(VLOOKUP(B396,[5]TDSheet!$E$12:$S$404,11,0),0)</f>
        <v>0</v>
      </c>
      <c r="AT396" s="9">
        <f ca="1">IFERROR(VLOOKUP(B396,[4]TDSheet!$E$12:$AF$599,27,0),0)/1000-IFERROR(VLOOKUP(B396,[4]TDSheet!$E$12:$AF$599,11,0),0)/1000</f>
        <v>8.0944900000000004</v>
      </c>
      <c r="AU396" s="1" t="str">
        <f ca="1">VLOOKUP(B396,'[6]Дома Народной'!$E$5:$E$586,1,0)</f>
        <v>Строителей, 9</v>
      </c>
    </row>
    <row r="397" spans="1:47" s="1" customFormat="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9">
        <f ca="1">IFERROR(VLOOKUP($B397,[3]TDSheet!$A$322:$K$595,8,0),0)/1000</f>
        <v>35.893120000000003</v>
      </c>
      <c r="M397" s="9">
        <f ca="1">IFERROR(VLOOKUP($B397,[3]TDSheet!$A$7:$K$320,8,0),0)/1000</f>
        <v>0</v>
      </c>
      <c r="N397" s="9">
        <v>0</v>
      </c>
      <c r="O397" s="9">
        <f ca="1">IFERROR(VLOOKUP($B397,[3]TDSheet!$A$1495:$K$1749,8,0),0)/1000</f>
        <v>13.23643</v>
      </c>
      <c r="P397" s="9">
        <f ca="1">IFERROR(VLOOKUP($B397,[3]TDSheet!$A$1019:$K$1493,8,0),0)/1000</f>
        <v>4.5231599999999998</v>
      </c>
      <c r="Q397" s="9">
        <f ca="1">IFERROR(VLOOKUP($B397,[3]TDSheet!$A$597:$K$1017,8,0),0)/1000</f>
        <v>4.68825</v>
      </c>
      <c r="R397" s="9">
        <f ca="1">ABS(IF(IFERROR(VLOOKUP(B397,[3]TDSheet!$A$322:$K$595,13,0),0)&gt;0,0,IFERROR(VLOOKUP(B397,[3]TDSheet!$A$322:$K$595,13,0),0)))/1000</f>
        <v>0</v>
      </c>
      <c r="S397" s="9">
        <f ca="1">ABS(IF(IFERROR(VLOOKUP(B397,[3]TDSheet!$A$7:$K$320,13,0),0)&gt;0,0,IFERROR(VLOOKUP(B397,[3]TDSheet!$A$7:$K$320,13,0),0)))/1000</f>
        <v>0</v>
      </c>
      <c r="T397" s="9">
        <v>0</v>
      </c>
      <c r="U397" s="9">
        <f ca="1">ABS(IF(IFERROR(VLOOKUP(B397,[3]TDSheet!$A$1495:$K$1749,13,0),0)&gt;0,0,IFERROR(VLOOKUP(B397,[3]TDSheet!$A$1495:$K$1749,13,0),0)))/1000</f>
        <v>0</v>
      </c>
      <c r="V397" s="9">
        <f ca="1">ABS(IF(IFERROR(VLOOKUP(B397,[3]TDSheet!$A$1019:$K$1493,13,0),0)&gt;0,0,IFERROR(VLOOKUP(B397,[3]TDSheet!$A$1019:$K$1493,13,0),0)))/1000</f>
        <v>0</v>
      </c>
      <c r="W397" s="9">
        <f ca="1">ABS(IF(IFERROR(VLOOKUP(B397,[3]TDSheet!$A$597:$K$1017,13,0),0)&gt;0,0,IFERROR(VLOOKUP(B397,[3]TDSheet!$A$597:$K$1017,13,0),0)))/1000</f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f ca="1">IFERROR(VLOOKUP(B397,[4]TDSheet!$E$12:$AF$599,10,0)/1000,0)+IFERROR(VLOOKUP(B397,[5]TDSheet!$E$12:$N$404,10,0)/1000,0)</f>
        <v>4.6560699999999997</v>
      </c>
      <c r="AO397" s="10">
        <v>0</v>
      </c>
      <c r="AP397" s="9">
        <f ca="1">IFERROR(VLOOKUP(B397,[4]TDSheet!$E$12:$AF$599,27,0),0)/1000+IFERROR(VLOOKUP(B397,[5]TDSheet!$E$12:$S$404,15,0),0)</f>
        <v>320.89742000000001</v>
      </c>
      <c r="AQ397" s="9">
        <f ca="1">ABS(IF(IFERROR(VLOOKUP(B397,[4]TDSheet!$E$12:$AF$599,28,0),0)&gt;0,0,IFERROR(VLOOKUP(B397,[4]TDSheet!$E$12:$AF$599,28,0),0)))/1000+ABS(IF(IFERROR(VLOOKUP(B397,[5]TDSheet!$E$12:$T$404,16,0),0)&gt;0,0,IFERROR(VLOOKUP(B397,[5]TDSheet!$E$12:$T$404,16,0),0)))/1000</f>
        <v>25.171759999999999</v>
      </c>
      <c r="AR397" s="10">
        <v>0</v>
      </c>
      <c r="AS397" s="9">
        <f ca="1">IFERROR(VLOOKUP(B397,[5]TDSheet!$E$12:$S$404,15,0),0)-IFERROR(VLOOKUP(B397,[5]TDSheet!$E$12:$S$404,11,0),0)</f>
        <v>0</v>
      </c>
      <c r="AT397" s="9">
        <f ca="1">IFERROR(VLOOKUP(B397,[4]TDSheet!$E$12:$AF$599,27,0),0)/1000-IFERROR(VLOOKUP(B397,[4]TDSheet!$E$12:$AF$599,11,0),0)/1000</f>
        <v>14.81094</v>
      </c>
      <c r="AU397" s="1" t="str">
        <f ca="1">VLOOKUP(B397,'[6]Дома Народной'!$E$5:$E$586,1,0)</f>
        <v>Сударева, 15</v>
      </c>
    </row>
    <row r="398" spans="1:47" s="1" customFormat="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9">
        <f ca="1">IFERROR(VLOOKUP($B398,[3]TDSheet!$A$322:$K$595,8,0),0)/1000</f>
        <v>0</v>
      </c>
      <c r="M398" s="9">
        <f ca="1">IFERROR(VLOOKUP($B398,[3]TDSheet!$A$7:$K$320,8,0),0)/1000</f>
        <v>0</v>
      </c>
      <c r="N398" s="9">
        <v>0</v>
      </c>
      <c r="O398" s="9">
        <f ca="1">IFERROR(VLOOKUP($B398,[3]TDSheet!$A$1495:$K$1749,8,0),0)/1000</f>
        <v>0</v>
      </c>
      <c r="P398" s="9">
        <f ca="1">IFERROR(VLOOKUP($B398,[3]TDSheet!$A$1019:$K$1493,8,0),0)/1000</f>
        <v>0</v>
      </c>
      <c r="Q398" s="9">
        <f ca="1">IFERROR(VLOOKUP($B398,[3]TDSheet!$A$597:$K$1017,8,0),0)/1000</f>
        <v>0</v>
      </c>
      <c r="R398" s="9">
        <f ca="1">ABS(IF(IFERROR(VLOOKUP(B398,[3]TDSheet!$A$322:$K$595,13,0),0)&gt;0,0,IFERROR(VLOOKUP(B398,[3]TDSheet!$A$322:$K$595,13,0),0)))/1000</f>
        <v>0</v>
      </c>
      <c r="S398" s="9">
        <f ca="1">ABS(IF(IFERROR(VLOOKUP(B398,[3]TDSheet!$A$7:$K$320,13,0),0)&gt;0,0,IFERROR(VLOOKUP(B398,[3]TDSheet!$A$7:$K$320,13,0),0)))/1000</f>
        <v>0</v>
      </c>
      <c r="T398" s="9">
        <v>0</v>
      </c>
      <c r="U398" s="9">
        <f ca="1">ABS(IF(IFERROR(VLOOKUP(B398,[3]TDSheet!$A$1495:$K$1749,13,0),0)&gt;0,0,IFERROR(VLOOKUP(B398,[3]TDSheet!$A$1495:$K$1749,13,0),0)))/1000</f>
        <v>0</v>
      </c>
      <c r="V398" s="9">
        <f ca="1">ABS(IF(IFERROR(VLOOKUP(B398,[3]TDSheet!$A$1019:$K$1493,13,0),0)&gt;0,0,IFERROR(VLOOKUP(B398,[3]TDSheet!$A$1019:$K$1493,13,0),0)))/1000</f>
        <v>0</v>
      </c>
      <c r="W398" s="9">
        <f ca="1">ABS(IF(IFERROR(VLOOKUP(B398,[3]TDSheet!$A$597:$K$1017,13,0),0)&gt;0,0,IFERROR(VLOOKUP(B398,[3]TDSheet!$A$597:$K$1017,13,0),0)))/1000</f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0.06</v>
      </c>
      <c r="AC398" s="10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f ca="1">IFERROR(VLOOKUP(B398,[4]TDSheet!$E$12:$AF$599,10,0)/1000,0)+IFERROR(VLOOKUP(B398,[5]TDSheet!$E$12:$N$404,10,0)/1000,0)</f>
        <v>4.8078500000000002</v>
      </c>
      <c r="AO398" s="10">
        <v>0</v>
      </c>
      <c r="AP398" s="9">
        <f ca="1">IFERROR(VLOOKUP(B398,[4]TDSheet!$E$12:$AF$599,27,0),0)/1000+IFERROR(VLOOKUP(B398,[5]TDSheet!$E$12:$S$404,15,0),0)</f>
        <v>140.64715999999999</v>
      </c>
      <c r="AQ398" s="9">
        <f ca="1">ABS(IF(IFERROR(VLOOKUP(B398,[4]TDSheet!$E$12:$AF$599,28,0),0)&gt;0,0,IFERROR(VLOOKUP(B398,[4]TDSheet!$E$12:$AF$599,28,0),0)))/1000+ABS(IF(IFERROR(VLOOKUP(B398,[5]TDSheet!$E$12:$T$404,16,0),0)&gt;0,0,IFERROR(VLOOKUP(B398,[5]TDSheet!$E$12:$T$404,16,0),0)))/1000</f>
        <v>32.835250000000002</v>
      </c>
      <c r="AR398" s="10">
        <v>0</v>
      </c>
      <c r="AS398" s="9">
        <f ca="1">IFERROR(VLOOKUP(B398,[5]TDSheet!$E$12:$S$404,15,0),0)-IFERROR(VLOOKUP(B398,[5]TDSheet!$E$12:$S$404,11,0),0)</f>
        <v>0</v>
      </c>
      <c r="AT398" s="9">
        <f ca="1">IFERROR(VLOOKUP(B398,[4]TDSheet!$E$12:$AF$599,27,0),0)/1000-IFERROR(VLOOKUP(B398,[4]TDSheet!$E$12:$AF$599,11,0),0)/1000</f>
        <v>15.787139999999997</v>
      </c>
      <c r="AU398" s="1" t="str">
        <f ca="1">VLOOKUP(B398,'[6]Дома Народной'!$E$5:$E$586,1,0)</f>
        <v>Сударева, 7</v>
      </c>
    </row>
    <row r="399" spans="1:47" s="1" customFormat="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9">
        <f ca="1">IFERROR(VLOOKUP($B399,[3]TDSheet!$A$322:$K$595,8,0),0)/1000</f>
        <v>135.86692000000002</v>
      </c>
      <c r="M399" s="9">
        <f ca="1">IFERROR(VLOOKUP($B399,[3]TDSheet!$A$7:$K$320,8,0),0)/1000</f>
        <v>0</v>
      </c>
      <c r="N399" s="9">
        <v>0</v>
      </c>
      <c r="O399" s="9">
        <f ca="1">IFERROR(VLOOKUP($B399,[3]TDSheet!$A$1495:$K$1749,8,0),0)/1000</f>
        <v>95.459829999999997</v>
      </c>
      <c r="P399" s="9">
        <f ca="1">IFERROR(VLOOKUP($B399,[3]TDSheet!$A$1019:$K$1493,8,0),0)/1000</f>
        <v>6.6894900000000002</v>
      </c>
      <c r="Q399" s="9">
        <f ca="1">IFERROR(VLOOKUP($B399,[3]TDSheet!$A$597:$K$1017,8,0),0)/1000</f>
        <v>0</v>
      </c>
      <c r="R399" s="9">
        <f ca="1">ABS(IF(IFERROR(VLOOKUP(B399,[3]TDSheet!$A$322:$K$595,13,0),0)&gt;0,0,IFERROR(VLOOKUP(B399,[3]TDSheet!$A$322:$K$595,13,0),0)))/1000</f>
        <v>0</v>
      </c>
      <c r="S399" s="9">
        <f ca="1">ABS(IF(IFERROR(VLOOKUP(B399,[3]TDSheet!$A$7:$K$320,13,0),0)&gt;0,0,IFERROR(VLOOKUP(B399,[3]TDSheet!$A$7:$K$320,13,0),0)))/1000</f>
        <v>0</v>
      </c>
      <c r="T399" s="9">
        <v>0</v>
      </c>
      <c r="U399" s="9">
        <f ca="1">ABS(IF(IFERROR(VLOOKUP(B399,[3]TDSheet!$A$1495:$K$1749,13,0),0)&gt;0,0,IFERROR(VLOOKUP(B399,[3]TDSheet!$A$1495:$K$1749,13,0),0)))/1000</f>
        <v>0</v>
      </c>
      <c r="V399" s="9">
        <f ca="1">ABS(IF(IFERROR(VLOOKUP(B399,[3]TDSheet!$A$1019:$K$1493,13,0),0)&gt;0,0,IFERROR(VLOOKUP(B399,[3]TDSheet!$A$1019:$K$1493,13,0),0)))/1000</f>
        <v>0</v>
      </c>
      <c r="W399" s="9">
        <f ca="1">ABS(IF(IFERROR(VLOOKUP(B399,[3]TDSheet!$A$597:$K$1017,13,0),0)&gt;0,0,IFERROR(VLOOKUP(B399,[3]TDSheet!$A$597:$K$1017,13,0),0)))/1000</f>
        <v>0</v>
      </c>
      <c r="X399" s="10">
        <v>70.55</v>
      </c>
      <c r="Y399" s="10">
        <v>0</v>
      </c>
      <c r="Z399" s="10">
        <v>0</v>
      </c>
      <c r="AA399" s="10">
        <v>24.05</v>
      </c>
      <c r="AB399" s="10">
        <v>6.88</v>
      </c>
      <c r="AC399" s="10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f ca="1">IFERROR(VLOOKUP(B399,[4]TDSheet!$E$12:$AF$599,10,0)/1000,0)+IFERROR(VLOOKUP(B399,[5]TDSheet!$E$12:$N$404,10,0)/1000,0)</f>
        <v>110.55846000000001</v>
      </c>
      <c r="AO399" s="10">
        <v>0</v>
      </c>
      <c r="AP399" s="9">
        <f ca="1">IFERROR(VLOOKUP(B399,[4]TDSheet!$E$12:$AF$599,27,0),0)/1000+IFERROR(VLOOKUP(B399,[5]TDSheet!$E$12:$S$404,15,0),0)</f>
        <v>330.91672999999997</v>
      </c>
      <c r="AQ399" s="9">
        <f ca="1">ABS(IF(IFERROR(VLOOKUP(B399,[4]TDSheet!$E$12:$AF$599,28,0),0)&gt;0,0,IFERROR(VLOOKUP(B399,[4]TDSheet!$E$12:$AF$599,28,0),0)))/1000+ABS(IF(IFERROR(VLOOKUP(B399,[5]TDSheet!$E$12:$T$404,16,0),0)&gt;0,0,IFERROR(VLOOKUP(B399,[5]TDSheet!$E$12:$T$404,16,0),0)))/1000</f>
        <v>658.60473000000002</v>
      </c>
      <c r="AR399" s="10">
        <v>0</v>
      </c>
      <c r="AS399" s="9">
        <f ca="1">IFERROR(VLOOKUP(B399,[5]TDSheet!$E$12:$S$404,15,0),0)-IFERROR(VLOOKUP(B399,[5]TDSheet!$E$12:$S$404,11,0),0)</f>
        <v>0</v>
      </c>
      <c r="AT399" s="9">
        <f ca="1">IFERROR(VLOOKUP(B399,[4]TDSheet!$E$12:$AF$599,27,0),0)/1000-IFERROR(VLOOKUP(B399,[4]TDSheet!$E$12:$AF$599,11,0),0)/1000</f>
        <v>322.07205999999996</v>
      </c>
      <c r="AU399" s="1" t="str">
        <f ca="1">VLOOKUP(B399,'[6]Дома Народной'!$E$5:$E$586,1,0)</f>
        <v>Толевая, 7</v>
      </c>
    </row>
    <row r="400" spans="1:47" s="1" customFormat="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9">
        <f ca="1">IFERROR(VLOOKUP($B400,[3]TDSheet!$A$322:$K$595,8,0),0)/1000</f>
        <v>0</v>
      </c>
      <c r="M400" s="9">
        <f ca="1">IFERROR(VLOOKUP($B400,[3]TDSheet!$A$7:$K$320,8,0),0)/1000</f>
        <v>0.35389999999999999</v>
      </c>
      <c r="N400" s="9">
        <v>0</v>
      </c>
      <c r="O400" s="9">
        <f ca="1">IFERROR(VLOOKUP($B400,[3]TDSheet!$A$1495:$K$1749,8,0),0)/1000</f>
        <v>0</v>
      </c>
      <c r="P400" s="9">
        <f ca="1">IFERROR(VLOOKUP($B400,[3]TDSheet!$A$1019:$K$1493,8,0),0)/1000</f>
        <v>5.4700200000000008</v>
      </c>
      <c r="Q400" s="9">
        <f ca="1">IFERROR(VLOOKUP($B400,[3]TDSheet!$A$597:$K$1017,8,0),0)/1000</f>
        <v>5.6682700000000006</v>
      </c>
      <c r="R400" s="9">
        <f ca="1">ABS(IF(IFERROR(VLOOKUP(B400,[3]TDSheet!$A$322:$K$595,13,0),0)&gt;0,0,IFERROR(VLOOKUP(B400,[3]TDSheet!$A$322:$K$595,13,0),0)))/1000</f>
        <v>0</v>
      </c>
      <c r="S400" s="9">
        <f ca="1">ABS(IF(IFERROR(VLOOKUP(B400,[3]TDSheet!$A$7:$K$320,13,0),0)&gt;0,0,IFERROR(VLOOKUP(B400,[3]TDSheet!$A$7:$K$320,13,0),0)))/1000</f>
        <v>0</v>
      </c>
      <c r="T400" s="9">
        <v>0</v>
      </c>
      <c r="U400" s="9">
        <f ca="1">ABS(IF(IFERROR(VLOOKUP(B400,[3]TDSheet!$A$1495:$K$1749,13,0),0)&gt;0,0,IFERROR(VLOOKUP(B400,[3]TDSheet!$A$1495:$K$1749,13,0),0)))/1000</f>
        <v>0</v>
      </c>
      <c r="V400" s="9">
        <f ca="1">ABS(IF(IFERROR(VLOOKUP(B400,[3]TDSheet!$A$1019:$K$1493,13,0),0)&gt;0,0,IFERROR(VLOOKUP(B400,[3]TDSheet!$A$1019:$K$1493,13,0),0)))/1000</f>
        <v>0</v>
      </c>
      <c r="W400" s="9">
        <f ca="1">ABS(IF(IFERROR(VLOOKUP(B400,[3]TDSheet!$A$597:$K$1017,13,0),0)&gt;0,0,IFERROR(VLOOKUP(B400,[3]TDSheet!$A$597:$K$1017,13,0),0)))/1000</f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5.38</v>
      </c>
      <c r="AC400" s="10">
        <v>6.21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f ca="1">IFERROR(VLOOKUP(B400,[4]TDSheet!$E$12:$AF$599,10,0)/1000,0)+IFERROR(VLOOKUP(B400,[5]TDSheet!$E$12:$N$404,10,0)/1000,0)</f>
        <v>69.444279999999992</v>
      </c>
      <c r="AO400" s="10">
        <v>0</v>
      </c>
      <c r="AP400" s="9">
        <f ca="1">IFERROR(VLOOKUP(B400,[4]TDSheet!$E$12:$AF$599,27,0),0)/1000+IFERROR(VLOOKUP(B400,[5]TDSheet!$E$12:$S$404,15,0),0)</f>
        <v>1648.85393</v>
      </c>
      <c r="AQ400" s="9">
        <f ca="1">ABS(IF(IFERROR(VLOOKUP(B400,[4]TDSheet!$E$12:$AF$599,28,0),0)&gt;0,0,IFERROR(VLOOKUP(B400,[4]TDSheet!$E$12:$AF$599,28,0),0)))/1000+ABS(IF(IFERROR(VLOOKUP(B400,[5]TDSheet!$E$12:$T$404,16,0),0)&gt;0,0,IFERROR(VLOOKUP(B400,[5]TDSheet!$E$12:$T$404,16,0),0)))/1000</f>
        <v>3.4139899999999996</v>
      </c>
      <c r="AR400" s="10">
        <v>0</v>
      </c>
      <c r="AS400" s="9">
        <f ca="1">IFERROR(VLOOKUP(B400,[5]TDSheet!$E$12:$S$404,15,0),0)-IFERROR(VLOOKUP(B400,[5]TDSheet!$E$12:$S$404,11,0),0)</f>
        <v>0</v>
      </c>
      <c r="AT400" s="9">
        <f ca="1">IFERROR(VLOOKUP(B400,[4]TDSheet!$E$12:$AF$599,27,0),0)/1000-IFERROR(VLOOKUP(B400,[4]TDSheet!$E$12:$AF$599,11,0),0)/1000</f>
        <v>46.476820000000004</v>
      </c>
      <c r="AU400" s="1" t="str">
        <f ca="1">VLOOKUP(B400,'[6]Дома Народной'!$E$5:$E$586,1,0)</f>
        <v>Трилиссера, 1-А</v>
      </c>
    </row>
    <row r="401" spans="1:47" s="1" customFormat="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9">
        <f ca="1">IFERROR(VLOOKUP($B401,[3]TDSheet!$A$322:$K$595,8,0),0)/1000</f>
        <v>0</v>
      </c>
      <c r="M401" s="9">
        <f ca="1">IFERROR(VLOOKUP($B401,[3]TDSheet!$A$7:$K$320,8,0),0)/1000</f>
        <v>0.47425</v>
      </c>
      <c r="N401" s="9">
        <v>0</v>
      </c>
      <c r="O401" s="9">
        <f ca="1">IFERROR(VLOOKUP($B401,[3]TDSheet!$A$1495:$K$1749,8,0),0)/1000</f>
        <v>0</v>
      </c>
      <c r="P401" s="9">
        <f ca="1">IFERROR(VLOOKUP($B401,[3]TDSheet!$A$1019:$K$1493,8,0),0)/1000</f>
        <v>8.0778100000000013</v>
      </c>
      <c r="Q401" s="9">
        <f ca="1">IFERROR(VLOOKUP($B401,[3]TDSheet!$A$597:$K$1017,8,0),0)/1000</f>
        <v>8.3653600000000008</v>
      </c>
      <c r="R401" s="9">
        <f ca="1">ABS(IF(IFERROR(VLOOKUP(B401,[3]TDSheet!$A$322:$K$595,13,0),0)&gt;0,0,IFERROR(VLOOKUP(B401,[3]TDSheet!$A$322:$K$595,13,0),0)))/1000</f>
        <v>0</v>
      </c>
      <c r="S401" s="9">
        <f ca="1">ABS(IF(IFERROR(VLOOKUP(B401,[3]TDSheet!$A$7:$K$320,13,0),0)&gt;0,0,IFERROR(VLOOKUP(B401,[3]TDSheet!$A$7:$K$320,13,0),0)))/1000</f>
        <v>0</v>
      </c>
      <c r="T401" s="9">
        <v>0</v>
      </c>
      <c r="U401" s="9">
        <f ca="1">ABS(IF(IFERROR(VLOOKUP(B401,[3]TDSheet!$A$1495:$K$1749,13,0),0)&gt;0,0,IFERROR(VLOOKUP(B401,[3]TDSheet!$A$1495:$K$1749,13,0),0)))/1000</f>
        <v>0</v>
      </c>
      <c r="V401" s="9">
        <f ca="1">ABS(IF(IFERROR(VLOOKUP(B401,[3]TDSheet!$A$1019:$K$1493,13,0),0)&gt;0,0,IFERROR(VLOOKUP(B401,[3]TDSheet!$A$1019:$K$1493,13,0),0)))/1000</f>
        <v>0</v>
      </c>
      <c r="W401" s="9">
        <f ca="1">ABS(IF(IFERROR(VLOOKUP(B401,[3]TDSheet!$A$597:$K$1017,13,0),0)&gt;0,0,IFERROR(VLOOKUP(B401,[3]TDSheet!$A$597:$K$1017,13,0),0)))/1000</f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6.14</v>
      </c>
      <c r="AC401" s="10">
        <v>7.09</v>
      </c>
      <c r="AD401" s="9">
        <v>0</v>
      </c>
      <c r="AE401" s="9">
        <v>0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0</v>
      </c>
      <c r="AL401" s="9">
        <v>0</v>
      </c>
      <c r="AM401" s="9">
        <v>0</v>
      </c>
      <c r="AN401" s="9">
        <f ca="1">IFERROR(VLOOKUP(B401,[4]TDSheet!$E$12:$AF$599,10,0)/1000,0)+IFERROR(VLOOKUP(B401,[5]TDSheet!$E$12:$N$404,10,0)/1000,0)</f>
        <v>55.925229999999999</v>
      </c>
      <c r="AO401" s="10">
        <v>0</v>
      </c>
      <c r="AP401" s="9">
        <f ca="1">IFERROR(VLOOKUP(B401,[4]TDSheet!$E$12:$AF$599,27,0),0)/1000+IFERROR(VLOOKUP(B401,[5]TDSheet!$E$12:$S$404,15,0),0)</f>
        <v>1329.2872600000001</v>
      </c>
      <c r="AQ401" s="9">
        <f ca="1">ABS(IF(IFERROR(VLOOKUP(B401,[4]TDSheet!$E$12:$AF$599,28,0),0)&gt;0,0,IFERROR(VLOOKUP(B401,[4]TDSheet!$E$12:$AF$599,28,0),0)))/1000+ABS(IF(IFERROR(VLOOKUP(B401,[5]TDSheet!$E$12:$T$404,16,0),0)&gt;0,0,IFERROR(VLOOKUP(B401,[5]TDSheet!$E$12:$T$404,16,0),0)))/1000</f>
        <v>20.345950000000002</v>
      </c>
      <c r="AR401" s="10">
        <v>0</v>
      </c>
      <c r="AS401" s="9">
        <f ca="1">IFERROR(VLOOKUP(B401,[5]TDSheet!$E$12:$S$404,15,0),0)-IFERROR(VLOOKUP(B401,[5]TDSheet!$E$12:$S$404,11,0),0)</f>
        <v>0</v>
      </c>
      <c r="AT401" s="9">
        <f ca="1">IFERROR(VLOOKUP(B401,[4]TDSheet!$E$12:$AF$599,27,0),0)/1000-IFERROR(VLOOKUP(B401,[4]TDSheet!$E$12:$AF$599,11,0),0)/1000</f>
        <v>42.536810000000003</v>
      </c>
      <c r="AU401" s="1" t="str">
        <f ca="1">VLOOKUP(B401,'[6]Дома Народной'!$E$5:$E$586,1,0)</f>
        <v>Трилиссера, 1-Б</v>
      </c>
    </row>
    <row r="402" spans="1:47" s="1" customFormat="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10">
        <v>0</v>
      </c>
      <c r="D402" s="10"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9">
        <f ca="1">IFERROR(VLOOKUP($B402,[3]TDSheet!$A$322:$K$595,8,0),0)/1000</f>
        <v>0</v>
      </c>
      <c r="M402" s="9">
        <f ca="1">IFERROR(VLOOKUP($B402,[3]TDSheet!$A$7:$K$320,8,0),0)/1000</f>
        <v>0.47425</v>
      </c>
      <c r="N402" s="9">
        <v>0</v>
      </c>
      <c r="O402" s="9">
        <f ca="1">IFERROR(VLOOKUP($B402,[3]TDSheet!$A$1495:$K$1749,8,0),0)/1000</f>
        <v>0</v>
      </c>
      <c r="P402" s="9">
        <f ca="1">IFERROR(VLOOKUP($B402,[3]TDSheet!$A$1019:$K$1493,8,0),0)/1000</f>
        <v>6.7847400000000002</v>
      </c>
      <c r="Q402" s="9">
        <f ca="1">IFERROR(VLOOKUP($B402,[3]TDSheet!$A$597:$K$1017,8,0),0)/1000</f>
        <v>7.0323799999999999</v>
      </c>
      <c r="R402" s="9">
        <f ca="1">ABS(IF(IFERROR(VLOOKUP(B402,[3]TDSheet!$A$322:$K$595,13,0),0)&gt;0,0,IFERROR(VLOOKUP(B402,[3]TDSheet!$A$322:$K$595,13,0),0)))/1000</f>
        <v>0</v>
      </c>
      <c r="S402" s="9">
        <f ca="1">ABS(IF(IFERROR(VLOOKUP(B402,[3]TDSheet!$A$7:$K$320,13,0),0)&gt;0,0,IFERROR(VLOOKUP(B402,[3]TDSheet!$A$7:$K$320,13,0),0)))/1000</f>
        <v>0</v>
      </c>
      <c r="T402" s="9">
        <v>0</v>
      </c>
      <c r="U402" s="9">
        <f ca="1">ABS(IF(IFERROR(VLOOKUP(B402,[3]TDSheet!$A$1495:$K$1749,13,0),0)&gt;0,0,IFERROR(VLOOKUP(B402,[3]TDSheet!$A$1495:$K$1749,13,0),0)))/1000</f>
        <v>0</v>
      </c>
      <c r="V402" s="9">
        <f ca="1">ABS(IF(IFERROR(VLOOKUP(B402,[3]TDSheet!$A$1019:$K$1493,13,0),0)&gt;0,0,IFERROR(VLOOKUP(B402,[3]TDSheet!$A$1019:$K$1493,13,0),0)))/1000</f>
        <v>0</v>
      </c>
      <c r="W402" s="9">
        <f ca="1">ABS(IF(IFERROR(VLOOKUP(B402,[3]TDSheet!$A$597:$K$1017,13,0),0)&gt;0,0,IFERROR(VLOOKUP(B402,[3]TDSheet!$A$597:$K$1017,13,0),0)))/1000</f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2.81</v>
      </c>
      <c r="AC402" s="10">
        <v>3.25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9">
        <v>0</v>
      </c>
      <c r="AN402" s="9">
        <f ca="1">IFERROR(VLOOKUP(B402,[4]TDSheet!$E$12:$AF$599,10,0)/1000,0)+IFERROR(VLOOKUP(B402,[5]TDSheet!$E$12:$N$404,10,0)/1000,0)</f>
        <v>43.395110000000003</v>
      </c>
      <c r="AO402" s="10">
        <v>0</v>
      </c>
      <c r="AP402" s="9">
        <f ca="1">IFERROR(VLOOKUP(B402,[4]TDSheet!$E$12:$AF$599,27,0),0)/1000+IFERROR(VLOOKUP(B402,[5]TDSheet!$E$12:$S$404,15,0),0)</f>
        <v>4133.1491599999999</v>
      </c>
      <c r="AQ402" s="9">
        <f ca="1">ABS(IF(IFERROR(VLOOKUP(B402,[4]TDSheet!$E$12:$AF$599,28,0),0)&gt;0,0,IFERROR(VLOOKUP(B402,[4]TDSheet!$E$12:$AF$599,28,0),0)))/1000+ABS(IF(IFERROR(VLOOKUP(B402,[5]TDSheet!$E$12:$T$404,16,0),0)&gt;0,0,IFERROR(VLOOKUP(B402,[5]TDSheet!$E$12:$T$404,16,0),0)))/1000</f>
        <v>9.6747099999999993</v>
      </c>
      <c r="AR402" s="10">
        <v>0</v>
      </c>
      <c r="AS402" s="9">
        <f ca="1">IFERROR(VLOOKUP(B402,[5]TDSheet!$E$12:$S$404,15,0),0)-IFERROR(VLOOKUP(B402,[5]TDSheet!$E$12:$S$404,11,0),0)</f>
        <v>2928</v>
      </c>
      <c r="AT402" s="9">
        <f ca="1">IFERROR(VLOOKUP(B402,[4]TDSheet!$E$12:$AF$599,27,0),0)/1000-IFERROR(VLOOKUP(B402,[4]TDSheet!$E$12:$AF$599,11,0),0)/1000</f>
        <v>29.211180000000002</v>
      </c>
      <c r="AU402" s="1" t="str">
        <f ca="1">VLOOKUP(B402,'[6]Дома Народной'!$E$5:$E$586,1,0)</f>
        <v>Трилиссера, 1-в</v>
      </c>
    </row>
    <row r="403" spans="1:47" s="1" customFormat="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10">
        <v>0</v>
      </c>
      <c r="D403" s="10"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9">
        <f ca="1">IFERROR(VLOOKUP($B403,[3]TDSheet!$A$322:$K$595,8,0),0)/1000</f>
        <v>29.901509999999998</v>
      </c>
      <c r="M403" s="9">
        <f ca="1">IFERROR(VLOOKUP($B403,[3]TDSheet!$A$7:$K$320,8,0),0)/1000</f>
        <v>0</v>
      </c>
      <c r="N403" s="9">
        <v>0</v>
      </c>
      <c r="O403" s="9">
        <f ca="1">IFERROR(VLOOKUP($B403,[3]TDSheet!$A$1495:$K$1749,8,0),0)/1000</f>
        <v>29.288330000000002</v>
      </c>
      <c r="P403" s="9">
        <f ca="1">IFERROR(VLOOKUP($B403,[3]TDSheet!$A$1019:$K$1493,8,0),0)/1000</f>
        <v>0.40200999999999998</v>
      </c>
      <c r="Q403" s="9">
        <f ca="1">IFERROR(VLOOKUP($B403,[3]TDSheet!$A$597:$K$1017,8,0),0)/1000</f>
        <v>0</v>
      </c>
      <c r="R403" s="9">
        <f ca="1">ABS(IF(IFERROR(VLOOKUP(B403,[3]TDSheet!$A$322:$K$595,13,0),0)&gt;0,0,IFERROR(VLOOKUP(B403,[3]TDSheet!$A$322:$K$595,13,0),0)))/1000</f>
        <v>0</v>
      </c>
      <c r="S403" s="9">
        <f ca="1">ABS(IF(IFERROR(VLOOKUP(B403,[3]TDSheet!$A$7:$K$320,13,0),0)&gt;0,0,IFERROR(VLOOKUP(B403,[3]TDSheet!$A$7:$K$320,13,0),0)))/1000</f>
        <v>0</v>
      </c>
      <c r="T403" s="9">
        <v>0</v>
      </c>
      <c r="U403" s="9">
        <f ca="1">ABS(IF(IFERROR(VLOOKUP(B403,[3]TDSheet!$A$1495:$K$1749,13,0),0)&gt;0,0,IFERROR(VLOOKUP(B403,[3]TDSheet!$A$1495:$K$1749,13,0),0)))/1000</f>
        <v>0</v>
      </c>
      <c r="V403" s="9">
        <f ca="1">ABS(IF(IFERROR(VLOOKUP(B403,[3]TDSheet!$A$1019:$K$1493,13,0),0)&gt;0,0,IFERROR(VLOOKUP(B403,[3]TDSheet!$A$1019:$K$1493,13,0),0)))/1000</f>
        <v>0</v>
      </c>
      <c r="W403" s="9">
        <f ca="1">ABS(IF(IFERROR(VLOOKUP(B403,[3]TDSheet!$A$597:$K$1017,13,0),0)&gt;0,0,IFERROR(VLOOKUP(B403,[3]TDSheet!$A$597:$K$1017,13,0),0)))/1000</f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0.1</v>
      </c>
      <c r="AC403" s="10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f ca="1">IFERROR(VLOOKUP(B403,[4]TDSheet!$E$12:$AF$599,10,0)/1000,0)+IFERROR(VLOOKUP(B403,[5]TDSheet!$E$12:$N$404,10,0)/1000,0)</f>
        <v>10.41253</v>
      </c>
      <c r="AO403" s="10">
        <v>0</v>
      </c>
      <c r="AP403" s="9">
        <f ca="1">IFERROR(VLOOKUP(B403,[4]TDSheet!$E$12:$AF$599,27,0),0)/1000+IFERROR(VLOOKUP(B403,[5]TDSheet!$E$12:$S$404,15,0),0)</f>
        <v>23.42146</v>
      </c>
      <c r="AQ403" s="9">
        <f ca="1">ABS(IF(IFERROR(VLOOKUP(B403,[4]TDSheet!$E$12:$AF$599,28,0),0)&gt;0,0,IFERROR(VLOOKUP(B403,[4]TDSheet!$E$12:$AF$599,28,0),0)))/1000+ABS(IF(IFERROR(VLOOKUP(B403,[5]TDSheet!$E$12:$T$404,16,0),0)&gt;0,0,IFERROR(VLOOKUP(B403,[5]TDSheet!$E$12:$T$404,16,0),0)))/1000</f>
        <v>9.552010000000001</v>
      </c>
      <c r="AR403" s="10">
        <v>0</v>
      </c>
      <c r="AS403" s="9">
        <f ca="1">IFERROR(VLOOKUP(B403,[5]TDSheet!$E$12:$S$404,15,0),0)-IFERROR(VLOOKUP(B403,[5]TDSheet!$E$12:$S$404,11,0),0)</f>
        <v>0</v>
      </c>
      <c r="AT403" s="9">
        <f ca="1">IFERROR(VLOOKUP(B403,[4]TDSheet!$E$12:$AF$599,27,0),0)/1000-IFERROR(VLOOKUP(B403,[4]TDSheet!$E$12:$AF$599,11,0),0)/1000</f>
        <v>22.588460000000001</v>
      </c>
      <c r="AU403" s="1" t="str">
        <f ca="1">VLOOKUP(B403,'[6]Дома Народной'!$E$5:$E$586,1,0)</f>
        <v>Трилиссера, 32</v>
      </c>
    </row>
    <row r="404" spans="1:47" s="1" customFormat="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10">
        <v>0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9">
        <f ca="1">IFERROR(VLOOKUP($B404,[3]TDSheet!$A$322:$K$595,8,0),0)/1000</f>
        <v>0</v>
      </c>
      <c r="M404" s="9">
        <f ca="1">IFERROR(VLOOKUP($B404,[3]TDSheet!$A$7:$K$320,8,0),0)/1000</f>
        <v>0</v>
      </c>
      <c r="N404" s="9">
        <v>0</v>
      </c>
      <c r="O404" s="9">
        <f ca="1">IFERROR(VLOOKUP($B404,[3]TDSheet!$A$1495:$K$1749,8,0),0)/1000</f>
        <v>0</v>
      </c>
      <c r="P404" s="9">
        <f ca="1">IFERROR(VLOOKUP($B404,[3]TDSheet!$A$1019:$K$1493,8,0),0)/1000</f>
        <v>0.48013</v>
      </c>
      <c r="Q404" s="9">
        <f ca="1">IFERROR(VLOOKUP($B404,[3]TDSheet!$A$597:$K$1017,8,0),0)/1000</f>
        <v>0</v>
      </c>
      <c r="R404" s="9">
        <f ca="1">ABS(IF(IFERROR(VLOOKUP(B404,[3]TDSheet!$A$322:$K$595,13,0),0)&gt;0,0,IFERROR(VLOOKUP(B404,[3]TDSheet!$A$322:$K$595,13,0),0)))/1000</f>
        <v>0</v>
      </c>
      <c r="S404" s="9">
        <f ca="1">ABS(IF(IFERROR(VLOOKUP(B404,[3]TDSheet!$A$7:$K$320,13,0),0)&gt;0,0,IFERROR(VLOOKUP(B404,[3]TDSheet!$A$7:$K$320,13,0),0)))/1000</f>
        <v>0</v>
      </c>
      <c r="T404" s="9">
        <v>0</v>
      </c>
      <c r="U404" s="9">
        <f ca="1">ABS(IF(IFERROR(VLOOKUP(B404,[3]TDSheet!$A$1495:$K$1749,13,0),0)&gt;0,0,IFERROR(VLOOKUP(B404,[3]TDSheet!$A$1495:$K$1749,13,0),0)))/1000</f>
        <v>0</v>
      </c>
      <c r="V404" s="9">
        <f ca="1">ABS(IF(IFERROR(VLOOKUP(B404,[3]TDSheet!$A$1019:$K$1493,13,0),0)&gt;0,0,IFERROR(VLOOKUP(B404,[3]TDSheet!$A$1019:$K$1493,13,0),0)))/1000</f>
        <v>0</v>
      </c>
      <c r="W404" s="9">
        <f ca="1">ABS(IF(IFERROR(VLOOKUP(B404,[3]TDSheet!$A$597:$K$1017,13,0),0)&gt;0,0,IFERROR(VLOOKUP(B404,[3]TDSheet!$A$597:$K$1017,13,0),0)))/1000</f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0.49</v>
      </c>
      <c r="AC404" s="10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9">
        <v>0</v>
      </c>
      <c r="AN404" s="9">
        <f ca="1">IFERROR(VLOOKUP(B404,[4]TDSheet!$E$12:$AF$599,10,0)/1000,0)+IFERROR(VLOOKUP(B404,[5]TDSheet!$E$12:$N$404,10,0)/1000,0)</f>
        <v>1.8665099999999999</v>
      </c>
      <c r="AO404" s="10">
        <v>0</v>
      </c>
      <c r="AP404" s="9">
        <f ca="1">IFERROR(VLOOKUP(B404,[4]TDSheet!$E$12:$AF$599,27,0),0)/1000+IFERROR(VLOOKUP(B404,[5]TDSheet!$E$12:$S$404,15,0),0)</f>
        <v>4.1218900000000005</v>
      </c>
      <c r="AQ404" s="9">
        <f ca="1">ABS(IF(IFERROR(VLOOKUP(B404,[4]TDSheet!$E$12:$AF$599,28,0),0)&gt;0,0,IFERROR(VLOOKUP(B404,[4]TDSheet!$E$12:$AF$599,28,0),0)))/1000+ABS(IF(IFERROR(VLOOKUP(B404,[5]TDSheet!$E$12:$T$404,16,0),0)&gt;0,0,IFERROR(VLOOKUP(B404,[5]TDSheet!$E$12:$T$404,16,0),0)))/1000</f>
        <v>3.2524499999999996</v>
      </c>
      <c r="AR404" s="10">
        <v>0</v>
      </c>
      <c r="AS404" s="9">
        <f ca="1">IFERROR(VLOOKUP(B404,[5]TDSheet!$E$12:$S$404,15,0),0)-IFERROR(VLOOKUP(B404,[5]TDSheet!$E$12:$S$404,11,0),0)</f>
        <v>0</v>
      </c>
      <c r="AT404" s="9">
        <f ca="1">IFERROR(VLOOKUP(B404,[4]TDSheet!$E$12:$AF$599,27,0),0)/1000-IFERROR(VLOOKUP(B404,[4]TDSheet!$E$12:$AF$599,11,0),0)/1000</f>
        <v>3.9725600000000005</v>
      </c>
      <c r="AU404" s="1" t="str">
        <f ca="1">VLOOKUP(B404,'[6]Дома Народной'!$E$5:$E$586,1,0)</f>
        <v>Трилиссера, 37-Г</v>
      </c>
    </row>
    <row r="405" spans="1:47" s="1" customFormat="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10">
        <v>0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9">
        <f ca="1">IFERROR(VLOOKUP($B405,[3]TDSheet!$A$322:$K$595,8,0),0)/1000</f>
        <v>907.07875000000001</v>
      </c>
      <c r="M405" s="9">
        <f ca="1">IFERROR(VLOOKUP($B405,[3]TDSheet!$A$7:$K$320,8,0),0)/1000</f>
        <v>72.718820000000008</v>
      </c>
      <c r="N405" s="9">
        <v>0</v>
      </c>
      <c r="O405" s="9">
        <f ca="1">IFERROR(VLOOKUP($B405,[3]TDSheet!$A$1495:$K$1749,8,0),0)/1000</f>
        <v>688.13840000000005</v>
      </c>
      <c r="P405" s="9">
        <f ca="1">IFERROR(VLOOKUP($B405,[3]TDSheet!$A$1019:$K$1493,8,0),0)/1000</f>
        <v>60.984099999999998</v>
      </c>
      <c r="Q405" s="9">
        <f ca="1">IFERROR(VLOOKUP($B405,[3]TDSheet!$A$597:$K$1017,8,0),0)/1000</f>
        <v>93.911640000000006</v>
      </c>
      <c r="R405" s="9">
        <f ca="1">ABS(IF(IFERROR(VLOOKUP(B405,[3]TDSheet!$A$322:$K$595,13,0),0)&gt;0,0,IFERROR(VLOOKUP(B405,[3]TDSheet!$A$322:$K$595,13,0),0)))/1000</f>
        <v>0</v>
      </c>
      <c r="S405" s="9">
        <f ca="1">ABS(IF(IFERROR(VLOOKUP(B405,[3]TDSheet!$A$7:$K$320,13,0),0)&gt;0,0,IFERROR(VLOOKUP(B405,[3]TDSheet!$A$7:$K$320,13,0),0)))/1000</f>
        <v>0</v>
      </c>
      <c r="T405" s="9">
        <v>0</v>
      </c>
      <c r="U405" s="9">
        <f ca="1">ABS(IF(IFERROR(VLOOKUP(B405,[3]TDSheet!$A$1495:$K$1749,13,0),0)&gt;0,0,IFERROR(VLOOKUP(B405,[3]TDSheet!$A$1495:$K$1749,13,0),0)))/1000</f>
        <v>0</v>
      </c>
      <c r="V405" s="9">
        <f ca="1">ABS(IF(IFERROR(VLOOKUP(B405,[3]TDSheet!$A$1019:$K$1493,13,0),0)&gt;0,0,IFERROR(VLOOKUP(B405,[3]TDSheet!$A$1019:$K$1493,13,0),0)))/1000</f>
        <v>0</v>
      </c>
      <c r="W405" s="9">
        <f ca="1">ABS(IF(IFERROR(VLOOKUP(B405,[3]TDSheet!$A$597:$K$1017,13,0),0)&gt;0,0,IFERROR(VLOOKUP(B405,[3]TDSheet!$A$597:$K$1017,13,0),0)))/1000</f>
        <v>0</v>
      </c>
      <c r="X405" s="10">
        <v>354.95</v>
      </c>
      <c r="Y405" s="10">
        <v>66.78</v>
      </c>
      <c r="Z405" s="10">
        <v>0</v>
      </c>
      <c r="AA405" s="10">
        <v>121.46</v>
      </c>
      <c r="AB405" s="10">
        <v>22.02</v>
      </c>
      <c r="AC405" s="10">
        <v>42.98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0</v>
      </c>
      <c r="AL405" s="9">
        <v>0</v>
      </c>
      <c r="AM405" s="9">
        <v>0</v>
      </c>
      <c r="AN405" s="9">
        <f ca="1">IFERROR(VLOOKUP(B405,[4]TDSheet!$E$12:$AF$599,10,0)/1000,0)+IFERROR(VLOOKUP(B405,[5]TDSheet!$E$12:$N$404,10,0)/1000,0)</f>
        <v>384.95086000000003</v>
      </c>
      <c r="AO405" s="10">
        <v>0</v>
      </c>
      <c r="AP405" s="9">
        <f ca="1">IFERROR(VLOOKUP(B405,[4]TDSheet!$E$12:$AF$599,27,0),0)/1000+IFERROR(VLOOKUP(B405,[5]TDSheet!$E$12:$S$404,15,0),0)</f>
        <v>108385.23194</v>
      </c>
      <c r="AQ405" s="9">
        <f ca="1">ABS(IF(IFERROR(VLOOKUP(B405,[4]TDSheet!$E$12:$AF$599,28,0),0)&gt;0,0,IFERROR(VLOOKUP(B405,[4]TDSheet!$E$12:$AF$599,28,0),0)))/1000+ABS(IF(IFERROR(VLOOKUP(B405,[5]TDSheet!$E$12:$T$404,16,0),0)&gt;0,0,IFERROR(VLOOKUP(B405,[5]TDSheet!$E$12:$T$404,16,0),0)))/1000</f>
        <v>133.51512</v>
      </c>
      <c r="AR405" s="10">
        <v>0</v>
      </c>
      <c r="AS405" s="9">
        <f ca="1">IFERROR(VLOOKUP(B405,[5]TDSheet!$E$12:$S$404,15,0),0)-IFERROR(VLOOKUP(B405,[5]TDSheet!$E$12:$S$404,11,0),0)</f>
        <v>97788.2</v>
      </c>
      <c r="AT405" s="9">
        <f ca="1">IFERROR(VLOOKUP(B405,[4]TDSheet!$E$12:$AF$599,27,0),0)/1000-IFERROR(VLOOKUP(B405,[4]TDSheet!$E$12:$AF$599,11,0),0)/1000</f>
        <v>197.20526000000001</v>
      </c>
      <c r="AU405" s="1" t="str">
        <f ca="1">VLOOKUP(B405,'[6]Дома Народной'!$E$5:$E$586,1,0)</f>
        <v>Трилиссера, 52</v>
      </c>
    </row>
    <row r="406" spans="1:47" s="1" customFormat="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9">
        <f ca="1">IFERROR(VLOOKUP($B406,[3]TDSheet!$A$322:$K$595,8,0),0)/1000</f>
        <v>96.229009999999988</v>
      </c>
      <c r="M406" s="9">
        <f ca="1">IFERROR(VLOOKUP($B406,[3]TDSheet!$A$7:$K$320,8,0),0)/1000</f>
        <v>0.23794999999999999</v>
      </c>
      <c r="N406" s="9">
        <v>0</v>
      </c>
      <c r="O406" s="9">
        <f ca="1">IFERROR(VLOOKUP($B406,[3]TDSheet!$A$1495:$K$1749,8,0),0)/1000</f>
        <v>113.04935</v>
      </c>
      <c r="P406" s="9">
        <f ca="1">IFERROR(VLOOKUP($B406,[3]TDSheet!$A$1019:$K$1493,8,0),0)/1000</f>
        <v>14.780520000000001</v>
      </c>
      <c r="Q406" s="9">
        <f ca="1">IFERROR(VLOOKUP($B406,[3]TDSheet!$A$597:$K$1017,8,0),0)/1000</f>
        <v>22.089009999999998</v>
      </c>
      <c r="R406" s="9">
        <f ca="1">ABS(IF(IFERROR(VLOOKUP(B406,[3]TDSheet!$A$322:$K$595,13,0),0)&gt;0,0,IFERROR(VLOOKUP(B406,[3]TDSheet!$A$322:$K$595,13,0),0)))/1000</f>
        <v>0</v>
      </c>
      <c r="S406" s="9">
        <f ca="1">ABS(IF(IFERROR(VLOOKUP(B406,[3]TDSheet!$A$7:$K$320,13,0),0)&gt;0,0,IFERROR(VLOOKUP(B406,[3]TDSheet!$A$7:$K$320,13,0),0)))/1000</f>
        <v>0</v>
      </c>
      <c r="T406" s="9">
        <v>0</v>
      </c>
      <c r="U406" s="9">
        <f ca="1">ABS(IF(IFERROR(VLOOKUP(B406,[3]TDSheet!$A$1495:$K$1749,13,0),0)&gt;0,0,IFERROR(VLOOKUP(B406,[3]TDSheet!$A$1495:$K$1749,13,0),0)))/1000</f>
        <v>0</v>
      </c>
      <c r="V406" s="9">
        <f ca="1">ABS(IF(IFERROR(VLOOKUP(B406,[3]TDSheet!$A$1019:$K$1493,13,0),0)&gt;0,0,IFERROR(VLOOKUP(B406,[3]TDSheet!$A$1019:$K$1493,13,0),0)))/1000</f>
        <v>0</v>
      </c>
      <c r="W406" s="9">
        <f ca="1">ABS(IF(IFERROR(VLOOKUP(B406,[3]TDSheet!$A$597:$K$1017,13,0),0)&gt;0,0,IFERROR(VLOOKUP(B406,[3]TDSheet!$A$597:$K$1017,13,0),0)))/1000</f>
        <v>0</v>
      </c>
      <c r="X406" s="10">
        <v>44.34</v>
      </c>
      <c r="Y406" s="10">
        <v>0</v>
      </c>
      <c r="Z406" s="10">
        <v>0</v>
      </c>
      <c r="AA406" s="10">
        <v>26.38</v>
      </c>
      <c r="AB406" s="10">
        <v>5.89</v>
      </c>
      <c r="AC406" s="10">
        <v>10.61</v>
      </c>
      <c r="AD406" s="9">
        <v>0</v>
      </c>
      <c r="AE406" s="9">
        <v>0</v>
      </c>
      <c r="AF406" s="9">
        <v>0</v>
      </c>
      <c r="AG406" s="9">
        <v>0</v>
      </c>
      <c r="AH406" s="9">
        <v>0</v>
      </c>
      <c r="AI406" s="9">
        <v>0</v>
      </c>
      <c r="AJ406" s="9">
        <v>0</v>
      </c>
      <c r="AK406" s="9">
        <v>0</v>
      </c>
      <c r="AL406" s="9">
        <v>0</v>
      </c>
      <c r="AM406" s="9">
        <v>0</v>
      </c>
      <c r="AN406" s="9">
        <f ca="1">IFERROR(VLOOKUP(B406,[4]TDSheet!$E$12:$AF$599,10,0)/1000,0)+IFERROR(VLOOKUP(B406,[5]TDSheet!$E$12:$N$404,10,0)/1000,0)</f>
        <v>41.80677</v>
      </c>
      <c r="AO406" s="10">
        <v>0</v>
      </c>
      <c r="AP406" s="9">
        <f ca="1">IFERROR(VLOOKUP(B406,[4]TDSheet!$E$12:$AF$599,27,0),0)/1000+IFERROR(VLOOKUP(B406,[5]TDSheet!$E$12:$S$404,15,0),0)</f>
        <v>744.25603000000001</v>
      </c>
      <c r="AQ406" s="9">
        <f ca="1">ABS(IF(IFERROR(VLOOKUP(B406,[4]TDSheet!$E$12:$AF$599,28,0),0)&gt;0,0,IFERROR(VLOOKUP(B406,[4]TDSheet!$E$12:$AF$599,28,0),0)))/1000+ABS(IF(IFERROR(VLOOKUP(B406,[5]TDSheet!$E$12:$T$404,16,0),0)&gt;0,0,IFERROR(VLOOKUP(B406,[5]TDSheet!$E$12:$T$404,16,0),0)))/1000</f>
        <v>24.016309999999997</v>
      </c>
      <c r="AR406" s="10">
        <v>0</v>
      </c>
      <c r="AS406" s="9">
        <f ca="1">IFERROR(VLOOKUP(B406,[5]TDSheet!$E$12:$S$404,15,0),0)-IFERROR(VLOOKUP(B406,[5]TDSheet!$E$12:$S$404,11,0),0)</f>
        <v>0</v>
      </c>
      <c r="AT406" s="9">
        <f ca="1">IFERROR(VLOOKUP(B406,[4]TDSheet!$E$12:$AF$599,27,0),0)/1000-IFERROR(VLOOKUP(B406,[4]TDSheet!$E$12:$AF$599,11,0),0)/1000</f>
        <v>35.24785</v>
      </c>
      <c r="AU406" s="1" t="str">
        <f ca="1">VLOOKUP(B406,'[6]Дома Народной'!$E$5:$E$586,1,0)</f>
        <v>Трудовая, 103</v>
      </c>
    </row>
    <row r="407" spans="1:47" s="1" customFormat="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9">
        <f ca="1">IFERROR(VLOOKUP($B407,[3]TDSheet!$A$322:$K$595,8,0),0)/1000</f>
        <v>98.837789999999998</v>
      </c>
      <c r="M407" s="9">
        <f ca="1">IFERROR(VLOOKUP($B407,[3]TDSheet!$A$7:$K$320,8,0),0)/1000</f>
        <v>0.35567000000000004</v>
      </c>
      <c r="N407" s="9">
        <v>0</v>
      </c>
      <c r="O407" s="9">
        <f ca="1">IFERROR(VLOOKUP($B407,[3]TDSheet!$A$1495:$K$1749,8,0),0)/1000</f>
        <v>114.45489000000001</v>
      </c>
      <c r="P407" s="9">
        <f ca="1">IFERROR(VLOOKUP($B407,[3]TDSheet!$A$1019:$K$1493,8,0),0)/1000</f>
        <v>8.9555900000000008</v>
      </c>
      <c r="Q407" s="9">
        <f ca="1">IFERROR(VLOOKUP($B407,[3]TDSheet!$A$597:$K$1017,8,0),0)/1000</f>
        <v>12.491379999999999</v>
      </c>
      <c r="R407" s="9">
        <f ca="1">ABS(IF(IFERROR(VLOOKUP(B407,[3]TDSheet!$A$322:$K$595,13,0),0)&gt;0,0,IFERROR(VLOOKUP(B407,[3]TDSheet!$A$322:$K$595,13,0),0)))/1000</f>
        <v>0</v>
      </c>
      <c r="S407" s="9">
        <f ca="1">ABS(IF(IFERROR(VLOOKUP(B407,[3]TDSheet!$A$7:$K$320,13,0),0)&gt;0,0,IFERROR(VLOOKUP(B407,[3]TDSheet!$A$7:$K$320,13,0),0)))/1000</f>
        <v>0</v>
      </c>
      <c r="T407" s="9">
        <v>0</v>
      </c>
      <c r="U407" s="9">
        <f ca="1">ABS(IF(IFERROR(VLOOKUP(B407,[3]TDSheet!$A$1495:$K$1749,13,0),0)&gt;0,0,IFERROR(VLOOKUP(B407,[3]TDSheet!$A$1495:$K$1749,13,0),0)))/1000</f>
        <v>0</v>
      </c>
      <c r="V407" s="9">
        <f ca="1">ABS(IF(IFERROR(VLOOKUP(B407,[3]TDSheet!$A$1019:$K$1493,13,0),0)&gt;0,0,IFERROR(VLOOKUP(B407,[3]TDSheet!$A$1019:$K$1493,13,0),0)))/1000</f>
        <v>0</v>
      </c>
      <c r="W407" s="9">
        <f ca="1">ABS(IF(IFERROR(VLOOKUP(B407,[3]TDSheet!$A$597:$K$1017,13,0),0)&gt;0,0,IFERROR(VLOOKUP(B407,[3]TDSheet!$A$597:$K$1017,13,0),0)))/1000</f>
        <v>0</v>
      </c>
      <c r="X407" s="10">
        <v>40.67</v>
      </c>
      <c r="Y407" s="10">
        <v>0</v>
      </c>
      <c r="Z407" s="10">
        <v>0</v>
      </c>
      <c r="AA407" s="10">
        <v>20.87</v>
      </c>
      <c r="AB407" s="10">
        <v>4.3600000000000003</v>
      </c>
      <c r="AC407" s="10">
        <v>8.0500000000000007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f ca="1">IFERROR(VLOOKUP(B407,[4]TDSheet!$E$12:$AF$599,10,0)/1000,0)+IFERROR(VLOOKUP(B407,[5]TDSheet!$E$12:$N$404,10,0)/1000,0)</f>
        <v>52.988950000000003</v>
      </c>
      <c r="AO407" s="10">
        <v>0</v>
      </c>
      <c r="AP407" s="9">
        <f ca="1">IFERROR(VLOOKUP(B407,[4]TDSheet!$E$12:$AF$599,27,0),0)/1000+IFERROR(VLOOKUP(B407,[5]TDSheet!$E$12:$S$404,15,0),0)</f>
        <v>1399.8334600000001</v>
      </c>
      <c r="AQ407" s="9">
        <f ca="1">ABS(IF(IFERROR(VLOOKUP(B407,[4]TDSheet!$E$12:$AF$599,28,0),0)&gt;0,0,IFERROR(VLOOKUP(B407,[4]TDSheet!$E$12:$AF$599,28,0),0)))/1000+ABS(IF(IFERROR(VLOOKUP(B407,[5]TDSheet!$E$12:$T$404,16,0),0)&gt;0,0,IFERROR(VLOOKUP(B407,[5]TDSheet!$E$12:$T$404,16,0),0)))/1000</f>
        <v>22.926470000000002</v>
      </c>
      <c r="AR407" s="10">
        <v>0</v>
      </c>
      <c r="AS407" s="9">
        <f ca="1">IFERROR(VLOOKUP(B407,[5]TDSheet!$E$12:$S$404,15,0),0)-IFERROR(VLOOKUP(B407,[5]TDSheet!$E$12:$S$404,11,0),0)</f>
        <v>0</v>
      </c>
      <c r="AT407" s="9">
        <f ca="1">IFERROR(VLOOKUP(B407,[4]TDSheet!$E$12:$AF$599,27,0),0)/1000-IFERROR(VLOOKUP(B407,[4]TDSheet!$E$12:$AF$599,11,0),0)/1000</f>
        <v>34.516779999999997</v>
      </c>
      <c r="AU407" s="1" t="str">
        <f ca="1">VLOOKUP(B407,'[6]Дома Народной'!$E$5:$E$586,1,0)</f>
        <v>Трудовая, 105</v>
      </c>
    </row>
    <row r="408" spans="1:47" s="1" customFormat="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9">
        <f ca="1">IFERROR(VLOOKUP($B408,[3]TDSheet!$A$322:$K$595,8,0),0)/1000</f>
        <v>97.703109999999995</v>
      </c>
      <c r="M408" s="9">
        <f ca="1">IFERROR(VLOOKUP($B408,[3]TDSheet!$A$7:$K$320,8,0),0)/1000</f>
        <v>0.35389999999999999</v>
      </c>
      <c r="N408" s="9">
        <v>0</v>
      </c>
      <c r="O408" s="9">
        <f ca="1">IFERROR(VLOOKUP($B408,[3]TDSheet!$A$1495:$K$1749,8,0),0)/1000</f>
        <v>93.483620000000002</v>
      </c>
      <c r="P408" s="9">
        <f ca="1">IFERROR(VLOOKUP($B408,[3]TDSheet!$A$1019:$K$1493,8,0),0)/1000</f>
        <v>8.9304400000000008</v>
      </c>
      <c r="Q408" s="9">
        <f ca="1">IFERROR(VLOOKUP($B408,[3]TDSheet!$A$597:$K$1017,8,0),0)/1000</f>
        <v>14.474170000000001</v>
      </c>
      <c r="R408" s="9">
        <f ca="1">ABS(IF(IFERROR(VLOOKUP(B408,[3]TDSheet!$A$322:$K$595,13,0),0)&gt;0,0,IFERROR(VLOOKUP(B408,[3]TDSheet!$A$322:$K$595,13,0),0)))/1000</f>
        <v>0</v>
      </c>
      <c r="S408" s="9">
        <f ca="1">ABS(IF(IFERROR(VLOOKUP(B408,[3]TDSheet!$A$7:$K$320,13,0),0)&gt;0,0,IFERROR(VLOOKUP(B408,[3]TDSheet!$A$7:$K$320,13,0),0)))/1000</f>
        <v>0</v>
      </c>
      <c r="T408" s="9">
        <v>0</v>
      </c>
      <c r="U408" s="9">
        <f ca="1">ABS(IF(IFERROR(VLOOKUP(B408,[3]TDSheet!$A$1495:$K$1749,13,0),0)&gt;0,0,IFERROR(VLOOKUP(B408,[3]TDSheet!$A$1495:$K$1749,13,0),0)))/1000</f>
        <v>0</v>
      </c>
      <c r="V408" s="9">
        <f ca="1">ABS(IF(IFERROR(VLOOKUP(B408,[3]TDSheet!$A$1019:$K$1493,13,0),0)&gt;0,0,IFERROR(VLOOKUP(B408,[3]TDSheet!$A$1019:$K$1493,13,0),0)))/1000</f>
        <v>0</v>
      </c>
      <c r="W408" s="9">
        <f ca="1">ABS(IF(IFERROR(VLOOKUP(B408,[3]TDSheet!$A$597:$K$1017,13,0),0)&gt;0,0,IFERROR(VLOOKUP(B408,[3]TDSheet!$A$597:$K$1017,13,0),0)))/1000</f>
        <v>0</v>
      </c>
      <c r="X408" s="10">
        <v>50.32</v>
      </c>
      <c r="Y408" s="10">
        <v>0</v>
      </c>
      <c r="Z408" s="10">
        <v>0</v>
      </c>
      <c r="AA408" s="10">
        <v>19.39</v>
      </c>
      <c r="AB408" s="10">
        <v>4.55</v>
      </c>
      <c r="AC408" s="10">
        <v>8.0399999999999991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  <c r="AN408" s="9">
        <f ca="1">IFERROR(VLOOKUP(B408,[4]TDSheet!$E$12:$AF$599,10,0)/1000,0)+IFERROR(VLOOKUP(B408,[5]TDSheet!$E$12:$N$404,10,0)/1000,0)</f>
        <v>53.991639999999997</v>
      </c>
      <c r="AO408" s="10">
        <v>0</v>
      </c>
      <c r="AP408" s="9">
        <f ca="1">IFERROR(VLOOKUP(B408,[4]TDSheet!$E$12:$AF$599,27,0),0)/1000+IFERROR(VLOOKUP(B408,[5]TDSheet!$E$12:$S$404,15,0),0)</f>
        <v>1656.3180200000002</v>
      </c>
      <c r="AQ408" s="9">
        <f ca="1">ABS(IF(IFERROR(VLOOKUP(B408,[4]TDSheet!$E$12:$AF$599,28,0),0)&gt;0,0,IFERROR(VLOOKUP(B408,[4]TDSheet!$E$12:$AF$599,28,0),0)))/1000+ABS(IF(IFERROR(VLOOKUP(B408,[5]TDSheet!$E$12:$T$404,16,0),0)&gt;0,0,IFERROR(VLOOKUP(B408,[5]TDSheet!$E$12:$T$404,16,0),0)))/1000</f>
        <v>42.18676</v>
      </c>
      <c r="AR408" s="10">
        <v>0</v>
      </c>
      <c r="AS408" s="9">
        <f ca="1">IFERROR(VLOOKUP(B408,[5]TDSheet!$E$12:$S$404,15,0),0)-IFERROR(VLOOKUP(B408,[5]TDSheet!$E$12:$S$404,11,0),0)</f>
        <v>0</v>
      </c>
      <c r="AT408" s="9">
        <f ca="1">IFERROR(VLOOKUP(B408,[4]TDSheet!$E$12:$AF$599,27,0),0)/1000-IFERROR(VLOOKUP(B408,[4]TDSheet!$E$12:$AF$599,11,0),0)/1000</f>
        <v>41.920380000000002</v>
      </c>
      <c r="AU408" s="1" t="str">
        <f ca="1">VLOOKUP(B408,'[6]Дома Народной'!$E$5:$E$586,1,0)</f>
        <v>Трудовая, 107</v>
      </c>
    </row>
    <row r="409" spans="1:47" s="1" customFormat="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9">
        <f ca="1">IFERROR(VLOOKUP($B409,[3]TDSheet!$A$322:$K$595,8,0),0)/1000</f>
        <v>404.35199</v>
      </c>
      <c r="M409" s="9">
        <f ca="1">IFERROR(VLOOKUP($B409,[3]TDSheet!$A$7:$K$320,8,0),0)/1000</f>
        <v>45.058039999999998</v>
      </c>
      <c r="N409" s="9">
        <v>0</v>
      </c>
      <c r="O409" s="9">
        <f ca="1">IFERROR(VLOOKUP($B409,[3]TDSheet!$A$1495:$K$1749,8,0),0)/1000</f>
        <v>292.64454000000001</v>
      </c>
      <c r="P409" s="9">
        <f ca="1">IFERROR(VLOOKUP($B409,[3]TDSheet!$A$1019:$K$1493,8,0),0)/1000</f>
        <v>51.524140000000003</v>
      </c>
      <c r="Q409" s="9">
        <f ca="1">IFERROR(VLOOKUP($B409,[3]TDSheet!$A$597:$K$1017,8,0),0)/1000</f>
        <v>64.277770000000004</v>
      </c>
      <c r="R409" s="9">
        <f ca="1">ABS(IF(IFERROR(VLOOKUP(B409,[3]TDSheet!$A$322:$K$595,13,0),0)&gt;0,0,IFERROR(VLOOKUP(B409,[3]TDSheet!$A$322:$K$595,13,0),0)))/1000</f>
        <v>0</v>
      </c>
      <c r="S409" s="9">
        <f ca="1">ABS(IF(IFERROR(VLOOKUP(B409,[3]TDSheet!$A$7:$K$320,13,0),0)&gt;0,0,IFERROR(VLOOKUP(B409,[3]TDSheet!$A$7:$K$320,13,0),0)))/1000</f>
        <v>0</v>
      </c>
      <c r="T409" s="9">
        <v>0</v>
      </c>
      <c r="U409" s="9">
        <f ca="1">ABS(IF(IFERROR(VLOOKUP(B409,[3]TDSheet!$A$1495:$K$1749,13,0),0)&gt;0,0,IFERROR(VLOOKUP(B409,[3]TDSheet!$A$1495:$K$1749,13,0),0)))/1000</f>
        <v>0</v>
      </c>
      <c r="V409" s="9">
        <f ca="1">ABS(IF(IFERROR(VLOOKUP(B409,[3]TDSheet!$A$1019:$K$1493,13,0),0)&gt;0,0,IFERROR(VLOOKUP(B409,[3]TDSheet!$A$1019:$K$1493,13,0),0)))/1000</f>
        <v>0</v>
      </c>
      <c r="W409" s="9">
        <f ca="1">ABS(IF(IFERROR(VLOOKUP(B409,[3]TDSheet!$A$597:$K$1017,13,0),0)&gt;0,0,IFERROR(VLOOKUP(B409,[3]TDSheet!$A$597:$K$1017,13,0),0)))/1000</f>
        <v>0</v>
      </c>
      <c r="X409" s="10">
        <v>136.57</v>
      </c>
      <c r="Y409" s="10">
        <v>38.69</v>
      </c>
      <c r="Z409" s="10">
        <v>0</v>
      </c>
      <c r="AA409" s="10">
        <v>56.21</v>
      </c>
      <c r="AB409" s="10">
        <v>11.26</v>
      </c>
      <c r="AC409" s="10">
        <v>21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f ca="1">IFERROR(VLOOKUP(B409,[4]TDSheet!$E$12:$AF$599,10,0)/1000,0)+IFERROR(VLOOKUP(B409,[5]TDSheet!$E$12:$N$404,10,0)/1000,0)</f>
        <v>236.93476000000001</v>
      </c>
      <c r="AO409" s="10">
        <v>0</v>
      </c>
      <c r="AP409" s="9">
        <f ca="1">IFERROR(VLOOKUP(B409,[4]TDSheet!$E$12:$AF$599,27,0),0)/1000+IFERROR(VLOOKUP(B409,[5]TDSheet!$E$12:$S$404,15,0),0)</f>
        <v>365.88365000000005</v>
      </c>
      <c r="AQ409" s="9">
        <f ca="1">ABS(IF(IFERROR(VLOOKUP(B409,[4]TDSheet!$E$12:$AF$599,28,0),0)&gt;0,0,IFERROR(VLOOKUP(B409,[4]TDSheet!$E$12:$AF$599,28,0),0)))/1000+ABS(IF(IFERROR(VLOOKUP(B409,[5]TDSheet!$E$12:$T$404,16,0),0)&gt;0,0,IFERROR(VLOOKUP(B409,[5]TDSheet!$E$12:$T$404,16,0),0)))/1000</f>
        <v>277.32191999999998</v>
      </c>
      <c r="AR409" s="10">
        <v>0</v>
      </c>
      <c r="AS409" s="9">
        <f ca="1">IFERROR(VLOOKUP(B409,[5]TDSheet!$E$12:$S$404,15,0),0)-IFERROR(VLOOKUP(B409,[5]TDSheet!$E$12:$S$404,11,0),0)</f>
        <v>0</v>
      </c>
      <c r="AT409" s="9">
        <f ca="1">IFERROR(VLOOKUP(B409,[4]TDSheet!$E$12:$AF$599,27,0),0)/1000-IFERROR(VLOOKUP(B409,[4]TDSheet!$E$12:$AF$599,11,0),0)/1000</f>
        <v>346.06106000000005</v>
      </c>
      <c r="AU409" s="1" t="str">
        <f ca="1">VLOOKUP(B409,'[6]Дома Народной'!$E$5:$E$586,1,0)</f>
        <v>Трудовая, 108-В</v>
      </c>
    </row>
    <row r="410" spans="1:47" s="1" customFormat="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9">
        <f ca="1">IFERROR(VLOOKUP($B410,[3]TDSheet!$A$322:$K$595,8,0),0)/1000</f>
        <v>83.099609999999998</v>
      </c>
      <c r="M410" s="9">
        <f ca="1">IFERROR(VLOOKUP($B410,[3]TDSheet!$A$7:$K$320,8,0),0)/1000</f>
        <v>0.35575999999999997</v>
      </c>
      <c r="N410" s="9">
        <v>0</v>
      </c>
      <c r="O410" s="9">
        <f ca="1">IFERROR(VLOOKUP($B410,[3]TDSheet!$A$1495:$K$1749,8,0),0)/1000</f>
        <v>139.02907999999999</v>
      </c>
      <c r="P410" s="9">
        <f ca="1">IFERROR(VLOOKUP($B410,[3]TDSheet!$A$1019:$K$1493,8,0),0)/1000</f>
        <v>10.28101</v>
      </c>
      <c r="Q410" s="9">
        <f ca="1">IFERROR(VLOOKUP($B410,[3]TDSheet!$A$597:$K$1017,8,0),0)/1000</f>
        <v>12.062139999999999</v>
      </c>
      <c r="R410" s="9">
        <f ca="1">ABS(IF(IFERROR(VLOOKUP(B410,[3]TDSheet!$A$322:$K$595,13,0),0)&gt;0,0,IFERROR(VLOOKUP(B410,[3]TDSheet!$A$322:$K$595,13,0),0)))/1000</f>
        <v>0</v>
      </c>
      <c r="S410" s="9">
        <f ca="1">ABS(IF(IFERROR(VLOOKUP(B410,[3]TDSheet!$A$7:$K$320,13,0),0)&gt;0,0,IFERROR(VLOOKUP(B410,[3]TDSheet!$A$7:$K$320,13,0),0)))/1000</f>
        <v>0</v>
      </c>
      <c r="T410" s="9">
        <v>0</v>
      </c>
      <c r="U410" s="9">
        <f ca="1">ABS(IF(IFERROR(VLOOKUP(B410,[3]TDSheet!$A$1495:$K$1749,13,0),0)&gt;0,0,IFERROR(VLOOKUP(B410,[3]TDSheet!$A$1495:$K$1749,13,0),0)))/1000</f>
        <v>0</v>
      </c>
      <c r="V410" s="9">
        <f ca="1">ABS(IF(IFERROR(VLOOKUP(B410,[3]TDSheet!$A$1019:$K$1493,13,0),0)&gt;0,0,IFERROR(VLOOKUP(B410,[3]TDSheet!$A$1019:$K$1493,13,0),0)))/1000</f>
        <v>0</v>
      </c>
      <c r="W410" s="9">
        <f ca="1">ABS(IF(IFERROR(VLOOKUP(B410,[3]TDSheet!$A$597:$K$1017,13,0),0)&gt;0,0,IFERROR(VLOOKUP(B410,[3]TDSheet!$A$597:$K$1017,13,0),0)))/1000</f>
        <v>0</v>
      </c>
      <c r="X410" s="10">
        <v>28.12</v>
      </c>
      <c r="Y410" s="10">
        <v>0</v>
      </c>
      <c r="Z410" s="10">
        <v>0</v>
      </c>
      <c r="AA410" s="10">
        <v>3.79</v>
      </c>
      <c r="AB410" s="10">
        <v>3.58</v>
      </c>
      <c r="AC410" s="10">
        <v>4.6900000000000004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0</v>
      </c>
      <c r="AL410" s="9">
        <v>0</v>
      </c>
      <c r="AM410" s="9">
        <v>0</v>
      </c>
      <c r="AN410" s="9">
        <f ca="1">IFERROR(VLOOKUP(B410,[4]TDSheet!$E$12:$AF$599,10,0)/1000,0)+IFERROR(VLOOKUP(B410,[5]TDSheet!$E$12:$N$404,10,0)/1000,0)</f>
        <v>45.625500000000002</v>
      </c>
      <c r="AO410" s="10">
        <v>0</v>
      </c>
      <c r="AP410" s="9">
        <f ca="1">IFERROR(VLOOKUP(B410,[4]TDSheet!$E$12:$AF$599,27,0),0)/1000+IFERROR(VLOOKUP(B410,[5]TDSheet!$E$12:$S$404,15,0),0)</f>
        <v>71.257000000000005</v>
      </c>
      <c r="AQ410" s="9">
        <f ca="1">ABS(IF(IFERROR(VLOOKUP(B410,[4]TDSheet!$E$12:$AF$599,28,0),0)&gt;0,0,IFERROR(VLOOKUP(B410,[4]TDSheet!$E$12:$AF$599,28,0),0)))/1000+ABS(IF(IFERROR(VLOOKUP(B410,[5]TDSheet!$E$12:$T$404,16,0),0)&gt;0,0,IFERROR(VLOOKUP(B410,[5]TDSheet!$E$12:$T$404,16,0),0)))/1000</f>
        <v>26.887090000000001</v>
      </c>
      <c r="AR410" s="10">
        <v>0</v>
      </c>
      <c r="AS410" s="9">
        <f ca="1">IFERROR(VLOOKUP(B410,[5]TDSheet!$E$12:$S$404,15,0),0)-IFERROR(VLOOKUP(B410,[5]TDSheet!$E$12:$S$404,11,0),0)</f>
        <v>0</v>
      </c>
      <c r="AT410" s="9">
        <f ca="1">IFERROR(VLOOKUP(B410,[4]TDSheet!$E$12:$AF$599,27,0),0)/1000-IFERROR(VLOOKUP(B410,[4]TDSheet!$E$12:$AF$599,11,0),0)/1000</f>
        <v>52.25235</v>
      </c>
      <c r="AU410" s="1" t="str">
        <f ca="1">VLOOKUP(B410,'[6]Дома Народной'!$E$5:$E$586,1,0)</f>
        <v>Трудовая, 109</v>
      </c>
    </row>
    <row r="411" spans="1:47" s="1" customFormat="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10">
        <v>0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9">
        <f ca="1">IFERROR(VLOOKUP($B411,[3]TDSheet!$A$322:$K$595,8,0),0)/1000</f>
        <v>63.369519999999994</v>
      </c>
      <c r="M411" s="9">
        <f ca="1">IFERROR(VLOOKUP($B411,[3]TDSheet!$A$7:$K$320,8,0),0)/1000</f>
        <v>0.35586000000000001</v>
      </c>
      <c r="N411" s="9">
        <v>0</v>
      </c>
      <c r="O411" s="9">
        <f ca="1">IFERROR(VLOOKUP($B411,[3]TDSheet!$A$1495:$K$1749,8,0),0)/1000</f>
        <v>71.121089999999995</v>
      </c>
      <c r="P411" s="9">
        <f ca="1">IFERROR(VLOOKUP($B411,[3]TDSheet!$A$1019:$K$1493,8,0),0)/1000</f>
        <v>10.581770000000001</v>
      </c>
      <c r="Q411" s="9">
        <f ca="1">IFERROR(VLOOKUP($B411,[3]TDSheet!$A$597:$K$1017,8,0),0)/1000</f>
        <v>14.697610000000001</v>
      </c>
      <c r="R411" s="9">
        <f ca="1">ABS(IF(IFERROR(VLOOKUP(B411,[3]TDSheet!$A$322:$K$595,13,0),0)&gt;0,0,IFERROR(VLOOKUP(B411,[3]TDSheet!$A$322:$K$595,13,0),0)))/1000</f>
        <v>0</v>
      </c>
      <c r="S411" s="9">
        <f ca="1">ABS(IF(IFERROR(VLOOKUP(B411,[3]TDSheet!$A$7:$K$320,13,0),0)&gt;0,0,IFERROR(VLOOKUP(B411,[3]TDSheet!$A$7:$K$320,13,0),0)))/1000</f>
        <v>0</v>
      </c>
      <c r="T411" s="9">
        <v>0</v>
      </c>
      <c r="U411" s="9">
        <f ca="1">ABS(IF(IFERROR(VLOOKUP(B411,[3]TDSheet!$A$1495:$K$1749,13,0),0)&gt;0,0,IFERROR(VLOOKUP(B411,[3]TDSheet!$A$1495:$K$1749,13,0),0)))/1000</f>
        <v>0</v>
      </c>
      <c r="V411" s="9">
        <f ca="1">ABS(IF(IFERROR(VLOOKUP(B411,[3]TDSheet!$A$1019:$K$1493,13,0),0)&gt;0,0,IFERROR(VLOOKUP(B411,[3]TDSheet!$A$1019:$K$1493,13,0),0)))/1000</f>
        <v>0</v>
      </c>
      <c r="W411" s="9">
        <f ca="1">ABS(IF(IFERROR(VLOOKUP(B411,[3]TDSheet!$A$597:$K$1017,13,0),0)&gt;0,0,IFERROR(VLOOKUP(B411,[3]TDSheet!$A$597:$K$1017,13,0),0)))/1000</f>
        <v>0</v>
      </c>
      <c r="X411" s="10">
        <v>10.96</v>
      </c>
      <c r="Y411" s="10">
        <v>0</v>
      </c>
      <c r="Z411" s="10">
        <v>0</v>
      </c>
      <c r="AA411" s="10">
        <v>3.33</v>
      </c>
      <c r="AB411" s="10">
        <v>2.4</v>
      </c>
      <c r="AC411" s="10">
        <v>3.25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f ca="1">IFERROR(VLOOKUP(B411,[4]TDSheet!$E$12:$AF$599,10,0)/1000,0)+IFERROR(VLOOKUP(B411,[5]TDSheet!$E$12:$N$404,10,0)/1000,0)</f>
        <v>29.283110000000001</v>
      </c>
      <c r="AO411" s="10">
        <v>0</v>
      </c>
      <c r="AP411" s="9">
        <f ca="1">IFERROR(VLOOKUP(B411,[4]TDSheet!$E$12:$AF$599,27,0),0)/1000+IFERROR(VLOOKUP(B411,[5]TDSheet!$E$12:$S$404,15,0),0)</f>
        <v>763.83344</v>
      </c>
      <c r="AQ411" s="9">
        <f ca="1">ABS(IF(IFERROR(VLOOKUP(B411,[4]TDSheet!$E$12:$AF$599,28,0),0)&gt;0,0,IFERROR(VLOOKUP(B411,[4]TDSheet!$E$12:$AF$599,28,0),0)))/1000+ABS(IF(IFERROR(VLOOKUP(B411,[5]TDSheet!$E$12:$T$404,16,0),0)&gt;0,0,IFERROR(VLOOKUP(B411,[5]TDSheet!$E$12:$T$404,16,0),0)))/1000</f>
        <v>8.0504800000000003</v>
      </c>
      <c r="AR411" s="10">
        <v>0</v>
      </c>
      <c r="AS411" s="9">
        <f ca="1">IFERROR(VLOOKUP(B411,[5]TDSheet!$E$12:$S$404,15,0),0)-IFERROR(VLOOKUP(B411,[5]TDSheet!$E$12:$S$404,11,0),0)</f>
        <v>0</v>
      </c>
      <c r="AT411" s="9">
        <f ca="1">IFERROR(VLOOKUP(B411,[4]TDSheet!$E$12:$AF$599,27,0),0)/1000-IFERROR(VLOOKUP(B411,[4]TDSheet!$E$12:$AF$599,11,0),0)/1000</f>
        <v>10.78228</v>
      </c>
      <c r="AU411" s="1" t="str">
        <f ca="1">VLOOKUP(B411,'[6]Дома Народной'!$E$5:$E$586,1,0)</f>
        <v>Трудовая, 109-А</v>
      </c>
    </row>
    <row r="412" spans="1:47" s="1" customFormat="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9">
        <f ca="1">IFERROR(VLOOKUP($B412,[3]TDSheet!$A$322:$K$595,8,0),0)/1000</f>
        <v>152.21941000000001</v>
      </c>
      <c r="M412" s="9">
        <f ca="1">IFERROR(VLOOKUP($B412,[3]TDSheet!$A$7:$K$320,8,0),0)/1000</f>
        <v>0.71320000000000006</v>
      </c>
      <c r="N412" s="9">
        <v>0</v>
      </c>
      <c r="O412" s="9">
        <f ca="1">IFERROR(VLOOKUP($B412,[3]TDSheet!$A$1495:$K$1749,8,0),0)/1000</f>
        <v>95.277740000000009</v>
      </c>
      <c r="P412" s="9">
        <f ca="1">IFERROR(VLOOKUP($B412,[3]TDSheet!$A$1019:$K$1493,8,0),0)/1000</f>
        <v>11.393229999999999</v>
      </c>
      <c r="Q412" s="9">
        <f ca="1">IFERROR(VLOOKUP($B412,[3]TDSheet!$A$597:$K$1017,8,0),0)/1000</f>
        <v>18.43966</v>
      </c>
      <c r="R412" s="9">
        <f ca="1">ABS(IF(IFERROR(VLOOKUP(B412,[3]TDSheet!$A$322:$K$595,13,0),0)&gt;0,0,IFERROR(VLOOKUP(B412,[3]TDSheet!$A$322:$K$595,13,0),0)))/1000</f>
        <v>0</v>
      </c>
      <c r="S412" s="9">
        <f ca="1">ABS(IF(IFERROR(VLOOKUP(B412,[3]TDSheet!$A$7:$K$320,13,0),0)&gt;0,0,IFERROR(VLOOKUP(B412,[3]TDSheet!$A$7:$K$320,13,0),0)))/1000</f>
        <v>0</v>
      </c>
      <c r="T412" s="9">
        <v>0</v>
      </c>
      <c r="U412" s="9">
        <f ca="1">ABS(IF(IFERROR(VLOOKUP(B412,[3]TDSheet!$A$1495:$K$1749,13,0),0)&gt;0,0,IFERROR(VLOOKUP(B412,[3]TDSheet!$A$1495:$K$1749,13,0),0)))/1000</f>
        <v>0</v>
      </c>
      <c r="V412" s="9">
        <f ca="1">ABS(IF(IFERROR(VLOOKUP(B412,[3]TDSheet!$A$1019:$K$1493,13,0),0)&gt;0,0,IFERROR(VLOOKUP(B412,[3]TDSheet!$A$1019:$K$1493,13,0),0)))/1000</f>
        <v>0</v>
      </c>
      <c r="W412" s="9">
        <f ca="1">ABS(IF(IFERROR(VLOOKUP(B412,[3]TDSheet!$A$597:$K$1017,13,0),0)&gt;0,0,IFERROR(VLOOKUP(B412,[3]TDSheet!$A$597:$K$1017,13,0),0)))/1000</f>
        <v>0</v>
      </c>
      <c r="X412" s="10">
        <v>36.18</v>
      </c>
      <c r="Y412" s="10">
        <v>0</v>
      </c>
      <c r="Z412" s="10">
        <v>0</v>
      </c>
      <c r="AA412" s="10">
        <v>14.97</v>
      </c>
      <c r="AB412" s="10">
        <v>3.38</v>
      </c>
      <c r="AC412" s="10">
        <v>6.08</v>
      </c>
      <c r="AD412" s="9">
        <v>0</v>
      </c>
      <c r="AE412" s="9">
        <v>0</v>
      </c>
      <c r="AF412" s="9">
        <v>0</v>
      </c>
      <c r="AG412" s="9">
        <v>0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f ca="1">IFERROR(VLOOKUP(B412,[4]TDSheet!$E$12:$AF$599,10,0)/1000,0)+IFERROR(VLOOKUP(B412,[5]TDSheet!$E$12:$N$404,10,0)/1000,0)</f>
        <v>90.165719999999993</v>
      </c>
      <c r="AO412" s="10">
        <v>0</v>
      </c>
      <c r="AP412" s="9">
        <f ca="1">IFERROR(VLOOKUP(B412,[4]TDSheet!$E$12:$AF$599,27,0),0)/1000+IFERROR(VLOOKUP(B412,[5]TDSheet!$E$12:$S$404,15,0),0)</f>
        <v>17865.516769999998</v>
      </c>
      <c r="AQ412" s="9">
        <f ca="1">ABS(IF(IFERROR(VLOOKUP(B412,[4]TDSheet!$E$12:$AF$599,28,0),0)&gt;0,0,IFERROR(VLOOKUP(B412,[4]TDSheet!$E$12:$AF$599,28,0),0)))/1000+ABS(IF(IFERROR(VLOOKUP(B412,[5]TDSheet!$E$12:$T$404,16,0),0)&gt;0,0,IFERROR(VLOOKUP(B412,[5]TDSheet!$E$12:$T$404,16,0),0)))/1000</f>
        <v>33.09769</v>
      </c>
      <c r="AR412" s="10">
        <v>0</v>
      </c>
      <c r="AS412" s="9">
        <f ca="1">IFERROR(VLOOKUP(B412,[5]TDSheet!$E$12:$S$404,15,0),0)-IFERROR(VLOOKUP(B412,[5]TDSheet!$E$12:$S$404,11,0),0)</f>
        <v>15321.999999999998</v>
      </c>
      <c r="AT412" s="9">
        <f ca="1">IFERROR(VLOOKUP(B412,[4]TDSheet!$E$12:$AF$599,27,0),0)/1000-IFERROR(VLOOKUP(B412,[4]TDSheet!$E$12:$AF$599,11,0),0)/1000</f>
        <v>61.43083</v>
      </c>
      <c r="AU412" s="1" t="str">
        <f ca="1">VLOOKUP(B412,'[6]Дома Народной'!$E$5:$E$586,1,0)</f>
        <v>Трудовая, 113</v>
      </c>
    </row>
    <row r="413" spans="1:47" s="1" customFormat="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10">
        <v>0</v>
      </c>
      <c r="D413" s="10"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9">
        <f ca="1">IFERROR(VLOOKUP($B413,[3]TDSheet!$A$322:$K$595,8,0),0)/1000</f>
        <v>95.6066</v>
      </c>
      <c r="M413" s="9">
        <f ca="1">IFERROR(VLOOKUP($B413,[3]TDSheet!$A$7:$K$320,8,0),0)/1000</f>
        <v>0.35389999999999999</v>
      </c>
      <c r="N413" s="9">
        <v>0</v>
      </c>
      <c r="O413" s="9">
        <f ca="1">IFERROR(VLOOKUP($B413,[3]TDSheet!$A$1495:$K$1749,8,0),0)/1000</f>
        <v>84.022089999999992</v>
      </c>
      <c r="P413" s="9">
        <f ca="1">IFERROR(VLOOKUP($B413,[3]TDSheet!$A$1019:$K$1493,8,0),0)/1000</f>
        <v>10.342799999999999</v>
      </c>
      <c r="Q413" s="9">
        <f ca="1">IFERROR(VLOOKUP($B413,[3]TDSheet!$A$597:$K$1017,8,0),0)/1000</f>
        <v>13.434659999999999</v>
      </c>
      <c r="R413" s="9">
        <f ca="1">ABS(IF(IFERROR(VLOOKUP(B413,[3]TDSheet!$A$322:$K$595,13,0),0)&gt;0,0,IFERROR(VLOOKUP(B413,[3]TDSheet!$A$322:$K$595,13,0),0)))/1000</f>
        <v>0</v>
      </c>
      <c r="S413" s="9">
        <f ca="1">ABS(IF(IFERROR(VLOOKUP(B413,[3]TDSheet!$A$7:$K$320,13,0),0)&gt;0,0,IFERROR(VLOOKUP(B413,[3]TDSheet!$A$7:$K$320,13,0),0)))/1000</f>
        <v>0</v>
      </c>
      <c r="T413" s="9">
        <v>0</v>
      </c>
      <c r="U413" s="9">
        <f ca="1">ABS(IF(IFERROR(VLOOKUP(B413,[3]TDSheet!$A$1495:$K$1749,13,0),0)&gt;0,0,IFERROR(VLOOKUP(B413,[3]TDSheet!$A$1495:$K$1749,13,0),0)))/1000</f>
        <v>0</v>
      </c>
      <c r="V413" s="9">
        <f ca="1">ABS(IF(IFERROR(VLOOKUP(B413,[3]TDSheet!$A$1019:$K$1493,13,0),0)&gt;0,0,IFERROR(VLOOKUP(B413,[3]TDSheet!$A$1019:$K$1493,13,0),0)))/1000</f>
        <v>0</v>
      </c>
      <c r="W413" s="9">
        <f ca="1">ABS(IF(IFERROR(VLOOKUP(B413,[3]TDSheet!$A$597:$K$1017,13,0),0)&gt;0,0,IFERROR(VLOOKUP(B413,[3]TDSheet!$A$597:$K$1017,13,0),0)))/1000</f>
        <v>0</v>
      </c>
      <c r="X413" s="10">
        <v>56.89</v>
      </c>
      <c r="Y413" s="10">
        <v>0</v>
      </c>
      <c r="Z413" s="10">
        <v>0</v>
      </c>
      <c r="AA413" s="10">
        <v>10.77</v>
      </c>
      <c r="AB413" s="10">
        <v>6.84</v>
      </c>
      <c r="AC413" s="10">
        <v>9.4499999999999993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f ca="1">IFERROR(VLOOKUP(B413,[4]TDSheet!$E$12:$AF$599,10,0)/1000,0)+IFERROR(VLOOKUP(B413,[5]TDSheet!$E$12:$N$404,10,0)/1000,0)</f>
        <v>124.88802000000001</v>
      </c>
      <c r="AO413" s="10">
        <v>0</v>
      </c>
      <c r="AP413" s="9">
        <f ca="1">IFERROR(VLOOKUP(B413,[4]TDSheet!$E$12:$AF$599,27,0),0)/1000+IFERROR(VLOOKUP(B413,[5]TDSheet!$E$12:$S$404,15,0),0)</f>
        <v>7013.4605899999997</v>
      </c>
      <c r="AQ413" s="9">
        <f ca="1">ABS(IF(IFERROR(VLOOKUP(B413,[4]TDSheet!$E$12:$AF$599,28,0),0)&gt;0,0,IFERROR(VLOOKUP(B413,[4]TDSheet!$E$12:$AF$599,28,0),0)))/1000+ABS(IF(IFERROR(VLOOKUP(B413,[5]TDSheet!$E$12:$T$404,16,0),0)&gt;0,0,IFERROR(VLOOKUP(B413,[5]TDSheet!$E$12:$T$404,16,0),0)))/1000</f>
        <v>30.254720000000002</v>
      </c>
      <c r="AR413" s="10">
        <v>0</v>
      </c>
      <c r="AS413" s="9">
        <f ca="1">IFERROR(VLOOKUP(B413,[5]TDSheet!$E$12:$S$404,15,0),0)-IFERROR(VLOOKUP(B413,[5]TDSheet!$E$12:$S$404,11,0),0)</f>
        <v>0</v>
      </c>
      <c r="AT413" s="9">
        <f ca="1">IFERROR(VLOOKUP(B413,[4]TDSheet!$E$12:$AF$599,27,0),0)/1000-IFERROR(VLOOKUP(B413,[4]TDSheet!$E$12:$AF$599,11,0),0)/1000</f>
        <v>28.961040000000001</v>
      </c>
      <c r="AU413" s="1" t="str">
        <f ca="1">VLOOKUP(B413,'[6]Дома Народной'!$E$5:$E$586,1,0)</f>
        <v>Трудовая, 117</v>
      </c>
    </row>
    <row r="414" spans="1:47" s="1" customFormat="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9">
        <f ca="1">IFERROR(VLOOKUP($B414,[3]TDSheet!$A$322:$K$595,8,0),0)/1000</f>
        <v>90.192270000000008</v>
      </c>
      <c r="M414" s="9">
        <f ca="1">IFERROR(VLOOKUP($B414,[3]TDSheet!$A$7:$K$320,8,0),0)/1000</f>
        <v>0.35567000000000004</v>
      </c>
      <c r="N414" s="9">
        <v>0</v>
      </c>
      <c r="O414" s="9">
        <f ca="1">IFERROR(VLOOKUP($B414,[3]TDSheet!$A$1495:$K$1749,8,0),0)/1000</f>
        <v>75.049199999999999</v>
      </c>
      <c r="P414" s="9">
        <f ca="1">IFERROR(VLOOKUP($B414,[3]TDSheet!$A$1019:$K$1493,8,0),0)/1000</f>
        <v>11.304819999999999</v>
      </c>
      <c r="Q414" s="9">
        <f ca="1">IFERROR(VLOOKUP($B414,[3]TDSheet!$A$597:$K$1017,8,0),0)/1000</f>
        <v>18.3432</v>
      </c>
      <c r="R414" s="9">
        <f ca="1">ABS(IF(IFERROR(VLOOKUP(B414,[3]TDSheet!$A$322:$K$595,13,0),0)&gt;0,0,IFERROR(VLOOKUP(B414,[3]TDSheet!$A$322:$K$595,13,0),0)))/1000</f>
        <v>0</v>
      </c>
      <c r="S414" s="9">
        <f ca="1">ABS(IF(IFERROR(VLOOKUP(B414,[3]TDSheet!$A$7:$K$320,13,0),0)&gt;0,0,IFERROR(VLOOKUP(B414,[3]TDSheet!$A$7:$K$320,13,0),0)))/1000</f>
        <v>0</v>
      </c>
      <c r="T414" s="9">
        <v>0</v>
      </c>
      <c r="U414" s="9">
        <f ca="1">ABS(IF(IFERROR(VLOOKUP(B414,[3]TDSheet!$A$1495:$K$1749,13,0),0)&gt;0,0,IFERROR(VLOOKUP(B414,[3]TDSheet!$A$1495:$K$1749,13,0),0)))/1000</f>
        <v>0</v>
      </c>
      <c r="V414" s="9">
        <f ca="1">ABS(IF(IFERROR(VLOOKUP(B414,[3]TDSheet!$A$1019:$K$1493,13,0),0)&gt;0,0,IFERROR(VLOOKUP(B414,[3]TDSheet!$A$1019:$K$1493,13,0),0)))/1000</f>
        <v>0</v>
      </c>
      <c r="W414" s="9">
        <f ca="1">ABS(IF(IFERROR(VLOOKUP(B414,[3]TDSheet!$A$597:$K$1017,13,0),0)&gt;0,0,IFERROR(VLOOKUP(B414,[3]TDSheet!$A$597:$K$1017,13,0),0)))/1000</f>
        <v>0</v>
      </c>
      <c r="X414" s="10">
        <v>46.42</v>
      </c>
      <c r="Y414" s="10">
        <v>0</v>
      </c>
      <c r="Z414" s="10">
        <v>0</v>
      </c>
      <c r="AA414" s="10">
        <v>13.25</v>
      </c>
      <c r="AB414" s="10">
        <v>6.38</v>
      </c>
      <c r="AC414" s="10">
        <v>9.3000000000000007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f ca="1">IFERROR(VLOOKUP(B414,[4]TDSheet!$E$12:$AF$599,10,0)/1000,0)+IFERROR(VLOOKUP(B414,[5]TDSheet!$E$12:$N$404,10,0)/1000,0)</f>
        <v>58.61578999999999</v>
      </c>
      <c r="AO414" s="10">
        <v>0</v>
      </c>
      <c r="AP414" s="9">
        <f ca="1">IFERROR(VLOOKUP(B414,[4]TDSheet!$E$12:$AF$599,27,0),0)/1000+IFERROR(VLOOKUP(B414,[5]TDSheet!$E$12:$S$404,15,0),0)</f>
        <v>1538.2472499999999</v>
      </c>
      <c r="AQ414" s="9">
        <f ca="1">ABS(IF(IFERROR(VLOOKUP(B414,[4]TDSheet!$E$12:$AF$599,28,0),0)&gt;0,0,IFERROR(VLOOKUP(B414,[4]TDSheet!$E$12:$AF$599,28,0),0)))/1000+ABS(IF(IFERROR(VLOOKUP(B414,[5]TDSheet!$E$12:$T$404,16,0),0)&gt;0,0,IFERROR(VLOOKUP(B414,[5]TDSheet!$E$12:$T$404,16,0),0)))/1000</f>
        <v>7.1413199999999994</v>
      </c>
      <c r="AR414" s="10">
        <v>0</v>
      </c>
      <c r="AS414" s="9">
        <f ca="1">IFERROR(VLOOKUP(B414,[5]TDSheet!$E$12:$S$404,15,0),0)-IFERROR(VLOOKUP(B414,[5]TDSheet!$E$12:$S$404,11,0),0)</f>
        <v>0</v>
      </c>
      <c r="AT414" s="9">
        <f ca="1">IFERROR(VLOOKUP(B414,[4]TDSheet!$E$12:$AF$599,27,0),0)/1000-IFERROR(VLOOKUP(B414,[4]TDSheet!$E$12:$AF$599,11,0),0)/1000</f>
        <v>33.519510000000004</v>
      </c>
      <c r="AU414" s="1" t="str">
        <f ca="1">VLOOKUP(B414,'[6]Дома Народной'!$E$5:$E$586,1,0)</f>
        <v>Трудовая, 119</v>
      </c>
    </row>
    <row r="415" spans="1:47" s="1" customFormat="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10">
        <v>0</v>
      </c>
      <c r="D415" s="10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9">
        <f ca="1">IFERROR(VLOOKUP($B415,[3]TDSheet!$A$322:$K$595,8,0),0)/1000</f>
        <v>0</v>
      </c>
      <c r="M415" s="9">
        <f ca="1">IFERROR(VLOOKUP($B415,[3]TDSheet!$A$7:$K$320,8,0),0)/1000</f>
        <v>0</v>
      </c>
      <c r="N415" s="9">
        <v>0</v>
      </c>
      <c r="O415" s="9">
        <f ca="1">IFERROR(VLOOKUP($B415,[3]TDSheet!$A$1495:$K$1749,8,0),0)/1000</f>
        <v>0</v>
      </c>
      <c r="P415" s="9">
        <f ca="1">IFERROR(VLOOKUP($B415,[3]TDSheet!$A$1019:$K$1493,8,0),0)/1000</f>
        <v>0.67371000000000003</v>
      </c>
      <c r="Q415" s="9">
        <f ca="1">IFERROR(VLOOKUP($B415,[3]TDSheet!$A$597:$K$1017,8,0),0)/1000</f>
        <v>0</v>
      </c>
      <c r="R415" s="9">
        <f ca="1">ABS(IF(IFERROR(VLOOKUP(B415,[3]TDSheet!$A$322:$K$595,13,0),0)&gt;0,0,IFERROR(VLOOKUP(B415,[3]TDSheet!$A$322:$K$595,13,0),0)))/1000</f>
        <v>0</v>
      </c>
      <c r="S415" s="9">
        <f ca="1">ABS(IF(IFERROR(VLOOKUP(B415,[3]TDSheet!$A$7:$K$320,13,0),0)&gt;0,0,IFERROR(VLOOKUP(B415,[3]TDSheet!$A$7:$K$320,13,0),0)))/1000</f>
        <v>0</v>
      </c>
      <c r="T415" s="9">
        <v>0</v>
      </c>
      <c r="U415" s="9">
        <f ca="1">ABS(IF(IFERROR(VLOOKUP(B415,[3]TDSheet!$A$1495:$K$1749,13,0),0)&gt;0,0,IFERROR(VLOOKUP(B415,[3]TDSheet!$A$1495:$K$1749,13,0),0)))/1000</f>
        <v>0</v>
      </c>
      <c r="V415" s="9">
        <f ca="1">ABS(IF(IFERROR(VLOOKUP(B415,[3]TDSheet!$A$1019:$K$1493,13,0),0)&gt;0,0,IFERROR(VLOOKUP(B415,[3]TDSheet!$A$1019:$K$1493,13,0),0)))/1000</f>
        <v>0</v>
      </c>
      <c r="W415" s="9">
        <f ca="1">ABS(IF(IFERROR(VLOOKUP(B415,[3]TDSheet!$A$597:$K$1017,13,0),0)&gt;0,0,IFERROR(VLOOKUP(B415,[3]TDSheet!$A$597:$K$1017,13,0),0)))/1000</f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0.03</v>
      </c>
      <c r="AC415" s="10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0</v>
      </c>
      <c r="AJ415" s="9">
        <v>0</v>
      </c>
      <c r="AK415" s="9">
        <v>0</v>
      </c>
      <c r="AL415" s="9">
        <v>0</v>
      </c>
      <c r="AM415" s="9">
        <v>0</v>
      </c>
      <c r="AN415" s="9">
        <f ca="1">IFERROR(VLOOKUP(B415,[4]TDSheet!$E$12:$AF$599,10,0)/1000,0)+IFERROR(VLOOKUP(B415,[5]TDSheet!$E$12:$N$404,10,0)/1000,0)</f>
        <v>6.4337200000000001</v>
      </c>
      <c r="AO415" s="10">
        <v>0</v>
      </c>
      <c r="AP415" s="9">
        <f ca="1">IFERROR(VLOOKUP(B415,[4]TDSheet!$E$12:$AF$599,27,0),0)/1000+IFERROR(VLOOKUP(B415,[5]TDSheet!$E$12:$S$404,15,0),0)</f>
        <v>13.333080000000001</v>
      </c>
      <c r="AQ415" s="9">
        <f ca="1">ABS(IF(IFERROR(VLOOKUP(B415,[4]TDSheet!$E$12:$AF$599,28,0),0)&gt;0,0,IFERROR(VLOOKUP(B415,[4]TDSheet!$E$12:$AF$599,28,0),0)))/1000+ABS(IF(IFERROR(VLOOKUP(B415,[5]TDSheet!$E$12:$T$404,16,0),0)&gt;0,0,IFERROR(VLOOKUP(B415,[5]TDSheet!$E$12:$T$404,16,0),0)))/1000</f>
        <v>20.358150000000002</v>
      </c>
      <c r="AR415" s="10">
        <v>0</v>
      </c>
      <c r="AS415" s="9">
        <f ca="1">IFERROR(VLOOKUP(B415,[5]TDSheet!$E$12:$S$404,15,0),0)-IFERROR(VLOOKUP(B415,[5]TDSheet!$E$12:$S$404,11,0),0)</f>
        <v>0</v>
      </c>
      <c r="AT415" s="9">
        <f ca="1">IFERROR(VLOOKUP(B415,[4]TDSheet!$E$12:$AF$599,27,0),0)/1000-IFERROR(VLOOKUP(B415,[4]TDSheet!$E$12:$AF$599,11,0),0)/1000</f>
        <v>12.818380000000001</v>
      </c>
      <c r="AU415" s="1" t="str">
        <f ca="1">VLOOKUP(B415,'[6]Дома Народной'!$E$5:$E$586,1,0)</f>
        <v>Трудовая, 68-в</v>
      </c>
    </row>
    <row r="416" spans="1:47" s="1" customFormat="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10">
        <v>0</v>
      </c>
      <c r="D416" s="10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9">
        <f ca="1">IFERROR(VLOOKUP($B416,[3]TDSheet!$A$322:$K$595,8,0),0)/1000</f>
        <v>0</v>
      </c>
      <c r="M416" s="9">
        <f ca="1">IFERROR(VLOOKUP($B416,[3]TDSheet!$A$7:$K$320,8,0),0)/1000</f>
        <v>0</v>
      </c>
      <c r="N416" s="9">
        <v>0</v>
      </c>
      <c r="O416" s="9">
        <f ca="1">IFERROR(VLOOKUP($B416,[3]TDSheet!$A$1495:$K$1749,8,0),0)/1000</f>
        <v>0</v>
      </c>
      <c r="P416" s="9">
        <f ca="1">IFERROR(VLOOKUP($B416,[3]TDSheet!$A$1019:$K$1493,8,0),0)/1000</f>
        <v>0.76676999999999995</v>
      </c>
      <c r="Q416" s="9">
        <f ca="1">IFERROR(VLOOKUP($B416,[3]TDSheet!$A$597:$K$1017,8,0),0)/1000</f>
        <v>0</v>
      </c>
      <c r="R416" s="9">
        <f ca="1">ABS(IF(IFERROR(VLOOKUP(B416,[3]TDSheet!$A$322:$K$595,13,0),0)&gt;0,0,IFERROR(VLOOKUP(B416,[3]TDSheet!$A$322:$K$595,13,0),0)))/1000</f>
        <v>0</v>
      </c>
      <c r="S416" s="9">
        <f ca="1">ABS(IF(IFERROR(VLOOKUP(B416,[3]TDSheet!$A$7:$K$320,13,0),0)&gt;0,0,IFERROR(VLOOKUP(B416,[3]TDSheet!$A$7:$K$320,13,0),0)))/1000</f>
        <v>0</v>
      </c>
      <c r="T416" s="9">
        <v>0</v>
      </c>
      <c r="U416" s="9">
        <f ca="1">ABS(IF(IFERROR(VLOOKUP(B416,[3]TDSheet!$A$1495:$K$1749,13,0),0)&gt;0,0,IFERROR(VLOOKUP(B416,[3]TDSheet!$A$1495:$K$1749,13,0),0)))/1000</f>
        <v>0</v>
      </c>
      <c r="V416" s="9">
        <f ca="1">ABS(IF(IFERROR(VLOOKUP(B416,[3]TDSheet!$A$1019:$K$1493,13,0),0)&gt;0,0,IFERROR(VLOOKUP(B416,[3]TDSheet!$A$1019:$K$1493,13,0),0)))/1000</f>
        <v>0</v>
      </c>
      <c r="W416" s="9">
        <f ca="1">ABS(IF(IFERROR(VLOOKUP(B416,[3]TDSheet!$A$597:$K$1017,13,0),0)&gt;0,0,IFERROR(VLOOKUP(B416,[3]TDSheet!$A$597:$K$1017,13,0),0)))/1000</f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0.52</v>
      </c>
      <c r="AC416" s="10">
        <v>0</v>
      </c>
      <c r="AD416" s="9">
        <v>0</v>
      </c>
      <c r="AE416" s="9">
        <v>0</v>
      </c>
      <c r="AF416" s="9">
        <v>0</v>
      </c>
      <c r="AG416" s="9">
        <v>0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f ca="1">IFERROR(VLOOKUP(B416,[4]TDSheet!$E$12:$AF$599,10,0)/1000,0)+IFERROR(VLOOKUP(B416,[5]TDSheet!$E$12:$N$404,10,0)/1000,0)</f>
        <v>3.1012899999999997</v>
      </c>
      <c r="AO416" s="10">
        <v>0</v>
      </c>
      <c r="AP416" s="9">
        <f ca="1">IFERROR(VLOOKUP(B416,[4]TDSheet!$E$12:$AF$599,27,0),0)/1000+IFERROR(VLOOKUP(B416,[5]TDSheet!$E$12:$S$404,15,0),0)</f>
        <v>88.193120000000008</v>
      </c>
      <c r="AQ416" s="9">
        <f ca="1">ABS(IF(IFERROR(VLOOKUP(B416,[4]TDSheet!$E$12:$AF$599,28,0),0)&gt;0,0,IFERROR(VLOOKUP(B416,[4]TDSheet!$E$12:$AF$599,28,0),0)))/1000+ABS(IF(IFERROR(VLOOKUP(B416,[5]TDSheet!$E$12:$T$404,16,0),0)&gt;0,0,IFERROR(VLOOKUP(B416,[5]TDSheet!$E$12:$T$404,16,0),0)))/1000</f>
        <v>15.158059999999999</v>
      </c>
      <c r="AR416" s="10">
        <v>0</v>
      </c>
      <c r="AS416" s="9">
        <f ca="1">IFERROR(VLOOKUP(B416,[5]TDSheet!$E$12:$S$404,15,0),0)-IFERROR(VLOOKUP(B416,[5]TDSheet!$E$12:$S$404,11,0),0)</f>
        <v>0</v>
      </c>
      <c r="AT416" s="9">
        <f ca="1">IFERROR(VLOOKUP(B416,[4]TDSheet!$E$12:$AF$599,27,0),0)/1000-IFERROR(VLOOKUP(B416,[4]TDSheet!$E$12:$AF$599,11,0),0)/1000</f>
        <v>6.3466899999999997</v>
      </c>
      <c r="AU416" s="1" t="str">
        <f ca="1">VLOOKUP(B416,'[6]Дома Народной'!$E$5:$E$586,1,0)</f>
        <v>Трудовая, 68-Г</v>
      </c>
    </row>
    <row r="417" spans="1:47" s="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9">
        <f ca="1">IFERROR(VLOOKUP($B417,[3]TDSheet!$A$322:$K$595,8,0),0)/1000</f>
        <v>0</v>
      </c>
      <c r="M417" s="9">
        <f ca="1">IFERROR(VLOOKUP($B417,[3]TDSheet!$A$7:$K$320,8,0),0)/1000</f>
        <v>0</v>
      </c>
      <c r="N417" s="9">
        <v>0</v>
      </c>
      <c r="O417" s="9">
        <f ca="1">IFERROR(VLOOKUP($B417,[3]TDSheet!$A$1495:$K$1749,8,0),0)/1000</f>
        <v>0</v>
      </c>
      <c r="P417" s="9">
        <f ca="1">IFERROR(VLOOKUP($B417,[3]TDSheet!$A$1019:$K$1493,8,0),0)/1000</f>
        <v>0</v>
      </c>
      <c r="Q417" s="9">
        <f ca="1">IFERROR(VLOOKUP($B417,[3]TDSheet!$A$597:$K$1017,8,0),0)/1000</f>
        <v>0</v>
      </c>
      <c r="R417" s="9">
        <f ca="1">ABS(IF(IFERROR(VLOOKUP(B417,[3]TDSheet!$A$322:$K$595,13,0),0)&gt;0,0,IFERROR(VLOOKUP(B417,[3]TDSheet!$A$322:$K$595,13,0),0)))/1000</f>
        <v>0</v>
      </c>
      <c r="S417" s="9">
        <f ca="1">ABS(IF(IFERROR(VLOOKUP(B417,[3]TDSheet!$A$7:$K$320,13,0),0)&gt;0,0,IFERROR(VLOOKUP(B417,[3]TDSheet!$A$7:$K$320,13,0),0)))/1000</f>
        <v>0</v>
      </c>
      <c r="T417" s="9">
        <v>0</v>
      </c>
      <c r="U417" s="9">
        <f ca="1">ABS(IF(IFERROR(VLOOKUP(B417,[3]TDSheet!$A$1495:$K$1749,13,0),0)&gt;0,0,IFERROR(VLOOKUP(B417,[3]TDSheet!$A$1495:$K$1749,13,0),0)))/1000</f>
        <v>0</v>
      </c>
      <c r="V417" s="9">
        <f ca="1">ABS(IF(IFERROR(VLOOKUP(B417,[3]TDSheet!$A$1019:$K$1493,13,0),0)&gt;0,0,IFERROR(VLOOKUP(B417,[3]TDSheet!$A$1019:$K$1493,13,0),0)))/1000</f>
        <v>0</v>
      </c>
      <c r="W417" s="9">
        <f ca="1">ABS(IF(IFERROR(VLOOKUP(B417,[3]TDSheet!$A$597:$K$1017,13,0),0)&gt;0,0,IFERROR(VLOOKUP(B417,[3]TDSheet!$A$597:$K$1017,13,0),0)))/1000</f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0.43</v>
      </c>
      <c r="AC417" s="10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0</v>
      </c>
      <c r="AL417" s="9">
        <v>0</v>
      </c>
      <c r="AM417" s="9">
        <v>0</v>
      </c>
      <c r="AN417" s="9">
        <f ca="1">IFERROR(VLOOKUP(B417,[4]TDSheet!$E$12:$AF$599,10,0)/1000,0)+IFERROR(VLOOKUP(B417,[5]TDSheet!$E$12:$N$404,10,0)/1000,0)</f>
        <v>4.66038</v>
      </c>
      <c r="AO417" s="10">
        <v>0</v>
      </c>
      <c r="AP417" s="9">
        <f ca="1">IFERROR(VLOOKUP(B417,[4]TDSheet!$E$12:$AF$599,27,0),0)/1000+IFERROR(VLOOKUP(B417,[5]TDSheet!$E$12:$S$404,15,0),0)</f>
        <v>3.71095</v>
      </c>
      <c r="AQ417" s="9">
        <f ca="1">ABS(IF(IFERROR(VLOOKUP(B417,[4]TDSheet!$E$12:$AF$599,28,0),0)&gt;0,0,IFERROR(VLOOKUP(B417,[4]TDSheet!$E$12:$AF$599,28,0),0)))/1000+ABS(IF(IFERROR(VLOOKUP(B417,[5]TDSheet!$E$12:$T$404,16,0),0)&gt;0,0,IFERROR(VLOOKUP(B417,[5]TDSheet!$E$12:$T$404,16,0),0)))/1000</f>
        <v>0</v>
      </c>
      <c r="AR417" s="10">
        <v>0</v>
      </c>
      <c r="AS417" s="9">
        <f ca="1">IFERROR(VLOOKUP(B417,[5]TDSheet!$E$12:$S$404,15,0),0)-IFERROR(VLOOKUP(B417,[5]TDSheet!$E$12:$S$404,11,0),0)</f>
        <v>0</v>
      </c>
      <c r="AT417" s="9">
        <f ca="1">IFERROR(VLOOKUP(B417,[4]TDSheet!$E$12:$AF$599,27,0),0)/1000-IFERROR(VLOOKUP(B417,[4]TDSheet!$E$12:$AF$599,11,0),0)/1000</f>
        <v>3.33812</v>
      </c>
      <c r="AU417" s="1" t="str">
        <f ca="1">VLOOKUP(B417,'[6]Дома Народной'!$E$5:$E$586,1,0)</f>
        <v>Трудовая, 66-Е</v>
      </c>
    </row>
    <row r="418" spans="1:47" s="1" customFormat="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9">
        <f ca="1">IFERROR(VLOOKUP($B418,[3]TDSheet!$A$322:$K$595,8,0),0)/1000</f>
        <v>105.81278</v>
      </c>
      <c r="M418" s="9">
        <f ca="1">IFERROR(VLOOKUP($B418,[3]TDSheet!$A$7:$K$320,8,0),0)/1000</f>
        <v>0</v>
      </c>
      <c r="N418" s="9">
        <v>0</v>
      </c>
      <c r="O418" s="9">
        <f ca="1">IFERROR(VLOOKUP($B418,[3]TDSheet!$A$1495:$K$1749,8,0),0)/1000</f>
        <v>125.46278</v>
      </c>
      <c r="P418" s="9">
        <f ca="1">IFERROR(VLOOKUP($B418,[3]TDSheet!$A$1019:$K$1493,8,0),0)/1000</f>
        <v>16.482950000000002</v>
      </c>
      <c r="Q418" s="9">
        <f ca="1">IFERROR(VLOOKUP($B418,[3]TDSheet!$A$597:$K$1017,8,0),0)/1000</f>
        <v>26.922630000000002</v>
      </c>
      <c r="R418" s="9">
        <f ca="1">ABS(IF(IFERROR(VLOOKUP(B418,[3]TDSheet!$A$322:$K$595,13,0),0)&gt;0,0,IFERROR(VLOOKUP(B418,[3]TDSheet!$A$322:$K$595,13,0),0)))/1000</f>
        <v>0</v>
      </c>
      <c r="S418" s="9">
        <f ca="1">ABS(IF(IFERROR(VLOOKUP(B418,[3]TDSheet!$A$7:$K$320,13,0),0)&gt;0,0,IFERROR(VLOOKUP(B418,[3]TDSheet!$A$7:$K$320,13,0),0)))/1000</f>
        <v>0</v>
      </c>
      <c r="T418" s="9">
        <v>0</v>
      </c>
      <c r="U418" s="9">
        <f ca="1">ABS(IF(IFERROR(VLOOKUP(B418,[3]TDSheet!$A$1495:$K$1749,13,0),0)&gt;0,0,IFERROR(VLOOKUP(B418,[3]TDSheet!$A$1495:$K$1749,13,0),0)))/1000</f>
        <v>0</v>
      </c>
      <c r="V418" s="9">
        <f ca="1">ABS(IF(IFERROR(VLOOKUP(B418,[3]TDSheet!$A$1019:$K$1493,13,0),0)&gt;0,0,IFERROR(VLOOKUP(B418,[3]TDSheet!$A$1019:$K$1493,13,0),0)))/1000</f>
        <v>0</v>
      </c>
      <c r="W418" s="9">
        <f ca="1">ABS(IF(IFERROR(VLOOKUP(B418,[3]TDSheet!$A$597:$K$1017,13,0),0)&gt;0,0,IFERROR(VLOOKUP(B418,[3]TDSheet!$A$597:$K$1017,13,0),0)))/1000</f>
        <v>0</v>
      </c>
      <c r="X418" s="10">
        <v>21.09</v>
      </c>
      <c r="Y418" s="10">
        <v>0</v>
      </c>
      <c r="Z418" s="10">
        <v>0</v>
      </c>
      <c r="AA418" s="10">
        <v>17.8</v>
      </c>
      <c r="AB418" s="10">
        <v>4.0199999999999996</v>
      </c>
      <c r="AC418" s="10">
        <v>7.23</v>
      </c>
      <c r="AD418" s="9">
        <v>0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0</v>
      </c>
      <c r="AL418" s="9">
        <v>0</v>
      </c>
      <c r="AM418" s="9">
        <v>0</v>
      </c>
      <c r="AN418" s="9">
        <f ca="1">IFERROR(VLOOKUP(B418,[4]TDSheet!$E$12:$AF$599,10,0)/1000,0)+IFERROR(VLOOKUP(B418,[5]TDSheet!$E$12:$N$404,10,0)/1000,0)</f>
        <v>39.928769999999993</v>
      </c>
      <c r="AO418" s="10">
        <v>0</v>
      </c>
      <c r="AP418" s="9">
        <f ca="1">IFERROR(VLOOKUP(B418,[4]TDSheet!$E$12:$AF$599,27,0),0)/1000+IFERROR(VLOOKUP(B418,[5]TDSheet!$E$12:$S$404,15,0),0)</f>
        <v>70.16273000000001</v>
      </c>
      <c r="AQ418" s="9">
        <f ca="1">ABS(IF(IFERROR(VLOOKUP(B418,[4]TDSheet!$E$12:$AF$599,28,0),0)&gt;0,0,IFERROR(VLOOKUP(B418,[4]TDSheet!$E$12:$AF$599,28,0),0)))/1000+ABS(IF(IFERROR(VLOOKUP(B418,[5]TDSheet!$E$12:$T$404,16,0),0)&gt;0,0,IFERROR(VLOOKUP(B418,[5]TDSheet!$E$12:$T$404,16,0),0)))/1000</f>
        <v>42.41863</v>
      </c>
      <c r="AR418" s="10">
        <v>0</v>
      </c>
      <c r="AS418" s="9">
        <f ca="1">IFERROR(VLOOKUP(B418,[5]TDSheet!$E$12:$S$404,15,0),0)-IFERROR(VLOOKUP(B418,[5]TDSheet!$E$12:$S$404,11,0),0)</f>
        <v>0</v>
      </c>
      <c r="AT418" s="9">
        <f ca="1">IFERROR(VLOOKUP(B418,[4]TDSheet!$E$12:$AF$599,27,0),0)/1000-IFERROR(VLOOKUP(B418,[4]TDSheet!$E$12:$AF$599,11,0),0)/1000</f>
        <v>52.972450000000002</v>
      </c>
      <c r="AU418" s="1" t="str">
        <f ca="1">VLOOKUP(B418,'[6]Дома Народной'!$E$5:$E$586,1,0)</f>
        <v>Трудовая, 95</v>
      </c>
    </row>
    <row r="419" spans="1:47" s="1" customFormat="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9">
        <f ca="1">IFERROR(VLOOKUP($B419,[3]TDSheet!$A$322:$K$595,8,0),0)/1000</f>
        <v>0</v>
      </c>
      <c r="M419" s="9">
        <f ca="1">IFERROR(VLOOKUP($B419,[3]TDSheet!$A$7:$K$320,8,0),0)/1000</f>
        <v>0.33332999999999996</v>
      </c>
      <c r="N419" s="9">
        <v>0</v>
      </c>
      <c r="O419" s="9">
        <f ca="1">IFERROR(VLOOKUP($B419,[3]TDSheet!$A$1495:$K$1749,8,0),0)/1000</f>
        <v>0</v>
      </c>
      <c r="P419" s="9">
        <f ca="1">IFERROR(VLOOKUP($B419,[3]TDSheet!$A$1019:$K$1493,8,0),0)/1000</f>
        <v>1.8348900000000001</v>
      </c>
      <c r="Q419" s="9">
        <f ca="1">IFERROR(VLOOKUP($B419,[3]TDSheet!$A$597:$K$1017,8,0),0)/1000</f>
        <v>0</v>
      </c>
      <c r="R419" s="9">
        <f ca="1">ABS(IF(IFERROR(VLOOKUP(B419,[3]TDSheet!$A$322:$K$595,13,0),0)&gt;0,0,IFERROR(VLOOKUP(B419,[3]TDSheet!$A$322:$K$595,13,0),0)))/1000</f>
        <v>0</v>
      </c>
      <c r="S419" s="9">
        <f ca="1">ABS(IF(IFERROR(VLOOKUP(B419,[3]TDSheet!$A$7:$K$320,13,0),0)&gt;0,0,IFERROR(VLOOKUP(B419,[3]TDSheet!$A$7:$K$320,13,0),0)))/1000</f>
        <v>0</v>
      </c>
      <c r="T419" s="9">
        <v>0</v>
      </c>
      <c r="U419" s="9">
        <f ca="1">ABS(IF(IFERROR(VLOOKUP(B419,[3]TDSheet!$A$1495:$K$1749,13,0),0)&gt;0,0,IFERROR(VLOOKUP(B419,[3]TDSheet!$A$1495:$K$1749,13,0),0)))/1000</f>
        <v>0</v>
      </c>
      <c r="V419" s="9">
        <f ca="1">ABS(IF(IFERROR(VLOOKUP(B419,[3]TDSheet!$A$1019:$K$1493,13,0),0)&gt;0,0,IFERROR(VLOOKUP(B419,[3]TDSheet!$A$1019:$K$1493,13,0),0)))/1000</f>
        <v>0</v>
      </c>
      <c r="W419" s="9">
        <f ca="1">ABS(IF(IFERROR(VLOOKUP(B419,[3]TDSheet!$A$597:$K$1017,13,0),0)&gt;0,0,IFERROR(VLOOKUP(B419,[3]TDSheet!$A$597:$K$1017,13,0),0)))/1000</f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0.12</v>
      </c>
      <c r="AC419" s="10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f ca="1">IFERROR(VLOOKUP(B419,[4]TDSheet!$E$12:$AF$599,10,0)/1000,0)+IFERROR(VLOOKUP(B419,[5]TDSheet!$E$12:$N$404,10,0)/1000,0)</f>
        <v>27.405249999999999</v>
      </c>
      <c r="AO419" s="10">
        <v>0</v>
      </c>
      <c r="AP419" s="9">
        <f ca="1">IFERROR(VLOOKUP(B419,[4]TDSheet!$E$12:$AF$599,27,0),0)/1000+IFERROR(VLOOKUP(B419,[5]TDSheet!$E$12:$S$404,15,0),0)</f>
        <v>4159.7411300000003</v>
      </c>
      <c r="AQ419" s="9">
        <f ca="1">ABS(IF(IFERROR(VLOOKUP(B419,[4]TDSheet!$E$12:$AF$599,28,0),0)&gt;0,0,IFERROR(VLOOKUP(B419,[4]TDSheet!$E$12:$AF$599,28,0),0)))/1000+ABS(IF(IFERROR(VLOOKUP(B419,[5]TDSheet!$E$12:$T$404,16,0),0)&gt;0,0,IFERROR(VLOOKUP(B419,[5]TDSheet!$E$12:$T$404,16,0),0)))/1000</f>
        <v>68.283649999999994</v>
      </c>
      <c r="AR419" s="10">
        <v>0</v>
      </c>
      <c r="AS419" s="9">
        <f ca="1">IFERROR(VLOOKUP(B419,[5]TDSheet!$E$12:$S$404,15,0),0)-IFERROR(VLOOKUP(B419,[5]TDSheet!$E$12:$S$404,11,0),0)</f>
        <v>4107.13</v>
      </c>
      <c r="AT419" s="9">
        <f ca="1">IFERROR(VLOOKUP(B419,[4]TDSheet!$E$12:$AF$599,27,0),0)/1000-IFERROR(VLOOKUP(B419,[4]TDSheet!$E$12:$AF$599,11,0),0)/1000</f>
        <v>50.418709999999997</v>
      </c>
      <c r="AU419" s="1" t="str">
        <f ca="1">VLOOKUP(B419,'[6]Дома Народной'!$E$5:$E$586,1,0)</f>
        <v>Урожайная, 11</v>
      </c>
    </row>
    <row r="420" spans="1:47" s="1" customFormat="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9">
        <f ca="1">IFERROR(VLOOKUP($B420,[3]TDSheet!$A$322:$K$595,8,0),0)/1000</f>
        <v>0</v>
      </c>
      <c r="M420" s="9">
        <f ca="1">IFERROR(VLOOKUP($B420,[3]TDSheet!$A$7:$K$320,8,0),0)/1000</f>
        <v>0.34488000000000002</v>
      </c>
      <c r="N420" s="9">
        <v>0</v>
      </c>
      <c r="O420" s="9">
        <f ca="1">IFERROR(VLOOKUP($B420,[3]TDSheet!$A$1495:$K$1749,8,0),0)/1000</f>
        <v>0</v>
      </c>
      <c r="P420" s="9">
        <f ca="1">IFERROR(VLOOKUP($B420,[3]TDSheet!$A$1019:$K$1493,8,0),0)/1000</f>
        <v>2.20702</v>
      </c>
      <c r="Q420" s="9">
        <f ca="1">IFERROR(VLOOKUP($B420,[3]TDSheet!$A$597:$K$1017,8,0),0)/1000</f>
        <v>0</v>
      </c>
      <c r="R420" s="9">
        <f ca="1">ABS(IF(IFERROR(VLOOKUP(B420,[3]TDSheet!$A$322:$K$595,13,0),0)&gt;0,0,IFERROR(VLOOKUP(B420,[3]TDSheet!$A$322:$K$595,13,0),0)))/1000</f>
        <v>0</v>
      </c>
      <c r="S420" s="9">
        <f ca="1">ABS(IF(IFERROR(VLOOKUP(B420,[3]TDSheet!$A$7:$K$320,13,0),0)&gt;0,0,IFERROR(VLOOKUP(B420,[3]TDSheet!$A$7:$K$320,13,0),0)))/1000</f>
        <v>0</v>
      </c>
      <c r="T420" s="9">
        <v>0</v>
      </c>
      <c r="U420" s="9">
        <f ca="1">ABS(IF(IFERROR(VLOOKUP(B420,[3]TDSheet!$A$1495:$K$1749,13,0),0)&gt;0,0,IFERROR(VLOOKUP(B420,[3]TDSheet!$A$1495:$K$1749,13,0),0)))/1000</f>
        <v>0</v>
      </c>
      <c r="V420" s="9">
        <f ca="1">ABS(IF(IFERROR(VLOOKUP(B420,[3]TDSheet!$A$1019:$K$1493,13,0),0)&gt;0,0,IFERROR(VLOOKUP(B420,[3]TDSheet!$A$1019:$K$1493,13,0),0)))/1000</f>
        <v>0</v>
      </c>
      <c r="W420" s="9">
        <f ca="1">ABS(IF(IFERROR(VLOOKUP(B420,[3]TDSheet!$A$597:$K$1017,13,0),0)&gt;0,0,IFERROR(VLOOKUP(B420,[3]TDSheet!$A$597:$K$1017,13,0),0)))/1000</f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0.36</v>
      </c>
      <c r="AC420" s="10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0</v>
      </c>
      <c r="AL420" s="9">
        <v>0</v>
      </c>
      <c r="AM420" s="9">
        <v>0</v>
      </c>
      <c r="AN420" s="9">
        <f ca="1">IFERROR(VLOOKUP(B420,[4]TDSheet!$E$12:$AF$599,10,0)/1000,0)+IFERROR(VLOOKUP(B420,[5]TDSheet!$E$12:$N$404,10,0)/1000,0)</f>
        <v>20.008459999999999</v>
      </c>
      <c r="AO420" s="10">
        <v>0</v>
      </c>
      <c r="AP420" s="9">
        <f ca="1">IFERROR(VLOOKUP(B420,[4]TDSheet!$E$12:$AF$599,27,0),0)/1000+IFERROR(VLOOKUP(B420,[5]TDSheet!$E$12:$S$404,15,0),0)</f>
        <v>4140.1509000000005</v>
      </c>
      <c r="AQ420" s="9">
        <f ca="1">ABS(IF(IFERROR(VLOOKUP(B420,[4]TDSheet!$E$12:$AF$599,28,0),0)&gt;0,0,IFERROR(VLOOKUP(B420,[4]TDSheet!$E$12:$AF$599,28,0),0)))/1000+ABS(IF(IFERROR(VLOOKUP(B420,[5]TDSheet!$E$12:$T$404,16,0),0)&gt;0,0,IFERROR(VLOOKUP(B420,[5]TDSheet!$E$12:$T$404,16,0),0)))/1000</f>
        <v>98.175920000000005</v>
      </c>
      <c r="AR420" s="10">
        <v>0</v>
      </c>
      <c r="AS420" s="9">
        <f ca="1">IFERROR(VLOOKUP(B420,[5]TDSheet!$E$12:$S$404,15,0),0)-IFERROR(VLOOKUP(B420,[5]TDSheet!$E$12:$S$404,11,0),0)</f>
        <v>4085.84</v>
      </c>
      <c r="AT420" s="9">
        <f ca="1">IFERROR(VLOOKUP(B420,[4]TDSheet!$E$12:$AF$599,27,0),0)/1000-IFERROR(VLOOKUP(B420,[4]TDSheet!$E$12:$AF$599,11,0),0)/1000</f>
        <v>52.710220000000007</v>
      </c>
      <c r="AU420" s="1" t="str">
        <f ca="1">VLOOKUP(B420,'[6]Дома Народной'!$E$5:$E$586,1,0)</f>
        <v>Урожайная, 12</v>
      </c>
    </row>
    <row r="421" spans="1:47" s="1" customFormat="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9">
        <f ca="1">IFERROR(VLOOKUP($B421,[3]TDSheet!$A$322:$K$595,8,0),0)/1000</f>
        <v>0</v>
      </c>
      <c r="M421" s="9">
        <f ca="1">IFERROR(VLOOKUP($B421,[3]TDSheet!$A$7:$K$320,8,0),0)/1000</f>
        <v>0.36813999999999997</v>
      </c>
      <c r="N421" s="9">
        <v>0</v>
      </c>
      <c r="O421" s="9">
        <f ca="1">IFERROR(VLOOKUP($B421,[3]TDSheet!$A$1495:$K$1749,8,0),0)/1000</f>
        <v>0</v>
      </c>
      <c r="P421" s="9">
        <f ca="1">IFERROR(VLOOKUP($B421,[3]TDSheet!$A$1019:$K$1493,8,0),0)/1000</f>
        <v>0.76676999999999995</v>
      </c>
      <c r="Q421" s="9">
        <f ca="1">IFERROR(VLOOKUP($B421,[3]TDSheet!$A$597:$K$1017,8,0),0)/1000</f>
        <v>0</v>
      </c>
      <c r="R421" s="9">
        <f ca="1">ABS(IF(IFERROR(VLOOKUP(B421,[3]TDSheet!$A$322:$K$595,13,0),0)&gt;0,0,IFERROR(VLOOKUP(B421,[3]TDSheet!$A$322:$K$595,13,0),0)))/1000</f>
        <v>0</v>
      </c>
      <c r="S421" s="9">
        <f ca="1">ABS(IF(IFERROR(VLOOKUP(B421,[3]TDSheet!$A$7:$K$320,13,0),0)&gt;0,0,IFERROR(VLOOKUP(B421,[3]TDSheet!$A$7:$K$320,13,0),0)))/1000</f>
        <v>0</v>
      </c>
      <c r="T421" s="9">
        <v>0</v>
      </c>
      <c r="U421" s="9">
        <f ca="1">ABS(IF(IFERROR(VLOOKUP(B421,[3]TDSheet!$A$1495:$K$1749,13,0),0)&gt;0,0,IFERROR(VLOOKUP(B421,[3]TDSheet!$A$1495:$K$1749,13,0),0)))/1000</f>
        <v>0</v>
      </c>
      <c r="V421" s="9">
        <f ca="1">ABS(IF(IFERROR(VLOOKUP(B421,[3]TDSheet!$A$1019:$K$1493,13,0),0)&gt;0,0,IFERROR(VLOOKUP(B421,[3]TDSheet!$A$1019:$K$1493,13,0),0)))/1000</f>
        <v>0</v>
      </c>
      <c r="W421" s="9">
        <f ca="1">ABS(IF(IFERROR(VLOOKUP(B421,[3]TDSheet!$A$597:$K$1017,13,0),0)&gt;0,0,IFERROR(VLOOKUP(B421,[3]TDSheet!$A$597:$K$1017,13,0),0)))/1000</f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0.1</v>
      </c>
      <c r="AC421" s="10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f ca="1">IFERROR(VLOOKUP(B421,[4]TDSheet!$E$12:$AF$599,10,0)/1000,0)+IFERROR(VLOOKUP(B421,[5]TDSheet!$E$12:$N$404,10,0)/1000,0)</f>
        <v>34.428459999999994</v>
      </c>
      <c r="AO421" s="10">
        <v>0</v>
      </c>
      <c r="AP421" s="9">
        <f ca="1">IFERROR(VLOOKUP(B421,[4]TDSheet!$E$12:$AF$599,27,0),0)/1000+IFERROR(VLOOKUP(B421,[5]TDSheet!$E$12:$S$404,15,0),0)</f>
        <v>4463.5281799999993</v>
      </c>
      <c r="AQ421" s="9">
        <f ca="1">ABS(IF(IFERROR(VLOOKUP(B421,[4]TDSheet!$E$12:$AF$599,28,0),0)&gt;0,0,IFERROR(VLOOKUP(B421,[4]TDSheet!$E$12:$AF$599,28,0),0)))/1000+ABS(IF(IFERROR(VLOOKUP(B421,[5]TDSheet!$E$12:$T$404,16,0),0)&gt;0,0,IFERROR(VLOOKUP(B421,[5]TDSheet!$E$12:$T$404,16,0),0)))/1000</f>
        <v>59.002960000000002</v>
      </c>
      <c r="AR421" s="10">
        <v>0</v>
      </c>
      <c r="AS421" s="9">
        <f ca="1">IFERROR(VLOOKUP(B421,[5]TDSheet!$E$12:$S$404,15,0),0)-IFERROR(VLOOKUP(B421,[5]TDSheet!$E$12:$S$404,11,0),0)</f>
        <v>4367.66</v>
      </c>
      <c r="AT421" s="9">
        <f ca="1">IFERROR(VLOOKUP(B421,[4]TDSheet!$E$12:$AF$599,27,0),0)/1000-IFERROR(VLOOKUP(B421,[4]TDSheet!$E$12:$AF$599,11,0),0)/1000</f>
        <v>52.784269999999999</v>
      </c>
      <c r="AU421" s="1" t="str">
        <f ca="1">VLOOKUP(B421,'[6]Дома Народной'!$E$5:$E$586,1,0)</f>
        <v>Урожайная, 13</v>
      </c>
    </row>
    <row r="422" spans="1:47" s="1" customFormat="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10">
        <v>0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9">
        <f ca="1">IFERROR(VLOOKUP($B422,[3]TDSheet!$A$322:$K$595,8,0),0)/1000</f>
        <v>0</v>
      </c>
      <c r="M422" s="9">
        <f ca="1">IFERROR(VLOOKUP($B422,[3]TDSheet!$A$7:$K$320,8,0),0)/1000</f>
        <v>0.37968000000000002</v>
      </c>
      <c r="N422" s="9">
        <v>0</v>
      </c>
      <c r="O422" s="9">
        <f ca="1">IFERROR(VLOOKUP($B422,[3]TDSheet!$A$1495:$K$1749,8,0),0)/1000</f>
        <v>0</v>
      </c>
      <c r="P422" s="9">
        <f ca="1">IFERROR(VLOOKUP($B422,[3]TDSheet!$A$1019:$K$1493,8,0),0)/1000</f>
        <v>0.87470000000000003</v>
      </c>
      <c r="Q422" s="9">
        <f ca="1">IFERROR(VLOOKUP($B422,[3]TDSheet!$A$597:$K$1017,8,0),0)/1000</f>
        <v>0</v>
      </c>
      <c r="R422" s="9">
        <f ca="1">ABS(IF(IFERROR(VLOOKUP(B422,[3]TDSheet!$A$322:$K$595,13,0),0)&gt;0,0,IFERROR(VLOOKUP(B422,[3]TDSheet!$A$322:$K$595,13,0),0)))/1000</f>
        <v>0</v>
      </c>
      <c r="S422" s="9">
        <f ca="1">ABS(IF(IFERROR(VLOOKUP(B422,[3]TDSheet!$A$7:$K$320,13,0),0)&gt;0,0,IFERROR(VLOOKUP(B422,[3]TDSheet!$A$7:$K$320,13,0),0)))/1000</f>
        <v>0</v>
      </c>
      <c r="T422" s="9">
        <v>0</v>
      </c>
      <c r="U422" s="9">
        <f ca="1">ABS(IF(IFERROR(VLOOKUP(B422,[3]TDSheet!$A$1495:$K$1749,13,0),0)&gt;0,0,IFERROR(VLOOKUP(B422,[3]TDSheet!$A$1495:$K$1749,13,0),0)))/1000</f>
        <v>0</v>
      </c>
      <c r="V422" s="9">
        <f ca="1">ABS(IF(IFERROR(VLOOKUP(B422,[3]TDSheet!$A$1019:$K$1493,13,0),0)&gt;0,0,IFERROR(VLOOKUP(B422,[3]TDSheet!$A$1019:$K$1493,13,0),0)))/1000</f>
        <v>0</v>
      </c>
      <c r="W422" s="9">
        <f ca="1">ABS(IF(IFERROR(VLOOKUP(B422,[3]TDSheet!$A$597:$K$1017,13,0),0)&gt;0,0,IFERROR(VLOOKUP(B422,[3]TDSheet!$A$597:$K$1017,13,0),0)))/1000</f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0.11</v>
      </c>
      <c r="AC422" s="10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  <c r="AN422" s="9">
        <f ca="1">IFERROR(VLOOKUP(B422,[4]TDSheet!$E$12:$AF$599,10,0)/1000,0)+IFERROR(VLOOKUP(B422,[5]TDSheet!$E$12:$N$404,10,0)/1000,0)</f>
        <v>47.933599999999998</v>
      </c>
      <c r="AO422" s="10">
        <v>0</v>
      </c>
      <c r="AP422" s="9">
        <f ca="1">IFERROR(VLOOKUP(B422,[4]TDSheet!$E$12:$AF$599,27,0),0)/1000+IFERROR(VLOOKUP(B422,[5]TDSheet!$E$12:$S$404,15,0),0)</f>
        <v>4254.9374699999998</v>
      </c>
      <c r="AQ422" s="9">
        <f ca="1">ABS(IF(IFERROR(VLOOKUP(B422,[4]TDSheet!$E$12:$AF$599,28,0),0)&gt;0,0,IFERROR(VLOOKUP(B422,[4]TDSheet!$E$12:$AF$599,28,0),0)))/1000+ABS(IF(IFERROR(VLOOKUP(B422,[5]TDSheet!$E$12:$T$404,16,0),0)&gt;0,0,IFERROR(VLOOKUP(B422,[5]TDSheet!$E$12:$T$404,16,0),0)))/1000</f>
        <v>46.354030000000002</v>
      </c>
      <c r="AR422" s="10">
        <v>0</v>
      </c>
      <c r="AS422" s="9">
        <f ca="1">IFERROR(VLOOKUP(B422,[5]TDSheet!$E$12:$S$404,15,0),0)-IFERROR(VLOOKUP(B422,[5]TDSheet!$E$12:$S$404,11,0),0)</f>
        <v>4201.07</v>
      </c>
      <c r="AT422" s="9">
        <f ca="1">IFERROR(VLOOKUP(B422,[4]TDSheet!$E$12:$AF$599,27,0),0)/1000-IFERROR(VLOOKUP(B422,[4]TDSheet!$E$12:$AF$599,11,0),0)/1000</f>
        <v>50.032790000000006</v>
      </c>
      <c r="AU422" s="1" t="str">
        <f ca="1">VLOOKUP(B422,'[6]Дома Народной'!$E$5:$E$586,1,0)</f>
        <v>Урожайная, 14</v>
      </c>
    </row>
    <row r="423" spans="1:47" s="1" customFormat="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9">
        <f ca="1">IFERROR(VLOOKUP($B423,[3]TDSheet!$A$322:$K$595,8,0),0)/1000</f>
        <v>0</v>
      </c>
      <c r="M423" s="9">
        <f ca="1">IFERROR(VLOOKUP($B423,[3]TDSheet!$A$7:$K$320,8,0),0)/1000</f>
        <v>2.1365700000000003</v>
      </c>
      <c r="N423" s="9">
        <v>0</v>
      </c>
      <c r="O423" s="9">
        <f ca="1">IFERROR(VLOOKUP($B423,[3]TDSheet!$A$1495:$K$1749,8,0),0)/1000</f>
        <v>0</v>
      </c>
      <c r="P423" s="9">
        <f ca="1">IFERROR(VLOOKUP($B423,[3]TDSheet!$A$1019:$K$1493,8,0),0)/1000</f>
        <v>29.173410000000001</v>
      </c>
      <c r="Q423" s="9">
        <f ca="1">IFERROR(VLOOKUP($B423,[3]TDSheet!$A$597:$K$1017,8,0),0)/1000</f>
        <v>30.230499999999999</v>
      </c>
      <c r="R423" s="9">
        <f ca="1">ABS(IF(IFERROR(VLOOKUP(B423,[3]TDSheet!$A$322:$K$595,13,0),0)&gt;0,0,IFERROR(VLOOKUP(B423,[3]TDSheet!$A$322:$K$595,13,0),0)))/1000</f>
        <v>0</v>
      </c>
      <c r="S423" s="9">
        <f ca="1">ABS(IF(IFERROR(VLOOKUP(B423,[3]TDSheet!$A$7:$K$320,13,0),0)&gt;0,0,IFERROR(VLOOKUP(B423,[3]TDSheet!$A$7:$K$320,13,0),0)))/1000</f>
        <v>0</v>
      </c>
      <c r="T423" s="9">
        <v>0</v>
      </c>
      <c r="U423" s="9">
        <f ca="1">ABS(IF(IFERROR(VLOOKUP(B423,[3]TDSheet!$A$1495:$K$1749,13,0),0)&gt;0,0,IFERROR(VLOOKUP(B423,[3]TDSheet!$A$1495:$K$1749,13,0),0)))/1000</f>
        <v>0</v>
      </c>
      <c r="V423" s="9">
        <f ca="1">ABS(IF(IFERROR(VLOOKUP(B423,[3]TDSheet!$A$1019:$K$1493,13,0),0)&gt;0,0,IFERROR(VLOOKUP(B423,[3]TDSheet!$A$1019:$K$1493,13,0),0)))/1000</f>
        <v>0</v>
      </c>
      <c r="W423" s="9">
        <f ca="1">ABS(IF(IFERROR(VLOOKUP(B423,[3]TDSheet!$A$597:$K$1017,13,0),0)&gt;0,0,IFERROR(VLOOKUP(B423,[3]TDSheet!$A$597:$K$1017,13,0),0)))/1000</f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13.57</v>
      </c>
      <c r="AC423" s="10">
        <v>15.67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f ca="1">IFERROR(VLOOKUP(B423,[4]TDSheet!$E$12:$AF$599,10,0)/1000,0)+IFERROR(VLOOKUP(B423,[5]TDSheet!$E$12:$N$404,10,0)/1000,0)</f>
        <v>74.453180000000003</v>
      </c>
      <c r="AO423" s="10">
        <v>0</v>
      </c>
      <c r="AP423" s="9">
        <f ca="1">IFERROR(VLOOKUP(B423,[4]TDSheet!$E$12:$AF$599,27,0),0)/1000+IFERROR(VLOOKUP(B423,[5]TDSheet!$E$12:$S$404,15,0),0)</f>
        <v>2014.6601500000002</v>
      </c>
      <c r="AQ423" s="9">
        <f ca="1">ABS(IF(IFERROR(VLOOKUP(B423,[4]TDSheet!$E$12:$AF$599,28,0),0)&gt;0,0,IFERROR(VLOOKUP(B423,[4]TDSheet!$E$12:$AF$599,28,0),0)))/1000+ABS(IF(IFERROR(VLOOKUP(B423,[5]TDSheet!$E$12:$T$404,16,0),0)&gt;0,0,IFERROR(VLOOKUP(B423,[5]TDSheet!$E$12:$T$404,16,0),0)))/1000</f>
        <v>145.35943</v>
      </c>
      <c r="AR423" s="10">
        <v>0</v>
      </c>
      <c r="AS423" s="9">
        <f ca="1">IFERROR(VLOOKUP(B423,[5]TDSheet!$E$12:$S$404,15,0),0)-IFERROR(VLOOKUP(B423,[5]TDSheet!$E$12:$S$404,11,0),0)</f>
        <v>0</v>
      </c>
      <c r="AT423" s="9">
        <f ca="1">IFERROR(VLOOKUP(B423,[4]TDSheet!$E$12:$AF$599,27,0),0)/1000-IFERROR(VLOOKUP(B423,[4]TDSheet!$E$12:$AF$599,11,0),0)/1000</f>
        <v>75.688829999999996</v>
      </c>
      <c r="AU423" s="1" t="str">
        <f ca="1">VLOOKUP(B423,'[6]Дома Народной'!$E$5:$E$586,1,0)</f>
        <v>Фурманова, 2-а</v>
      </c>
    </row>
    <row r="424" spans="1:47" s="1" customFormat="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9">
        <f ca="1">IFERROR(VLOOKUP($B424,[3]TDSheet!$A$322:$K$595,8,0),0)/1000</f>
        <v>0</v>
      </c>
      <c r="M424" s="9">
        <f ca="1">IFERROR(VLOOKUP($B424,[3]TDSheet!$A$7:$K$320,8,0),0)/1000</f>
        <v>0</v>
      </c>
      <c r="N424" s="9">
        <v>0</v>
      </c>
      <c r="O424" s="9">
        <f ca="1">IFERROR(VLOOKUP($B424,[3]TDSheet!$A$1495:$K$1749,8,0),0)/1000</f>
        <v>0</v>
      </c>
      <c r="P424" s="9">
        <f ca="1">IFERROR(VLOOKUP($B424,[3]TDSheet!$A$1019:$K$1493,8,0),0)/1000</f>
        <v>9.3060000000000004E-2</v>
      </c>
      <c r="Q424" s="9">
        <f ca="1">IFERROR(VLOOKUP($B424,[3]TDSheet!$A$597:$K$1017,8,0),0)/1000</f>
        <v>0</v>
      </c>
      <c r="R424" s="9">
        <f ca="1">ABS(IF(IFERROR(VLOOKUP(B424,[3]TDSheet!$A$322:$K$595,13,0),0)&gt;0,0,IFERROR(VLOOKUP(B424,[3]TDSheet!$A$322:$K$595,13,0),0)))/1000</f>
        <v>0</v>
      </c>
      <c r="S424" s="9">
        <f ca="1">ABS(IF(IFERROR(VLOOKUP(B424,[3]TDSheet!$A$7:$K$320,13,0),0)&gt;0,0,IFERROR(VLOOKUP(B424,[3]TDSheet!$A$7:$K$320,13,0),0)))/1000</f>
        <v>0</v>
      </c>
      <c r="T424" s="9">
        <v>0</v>
      </c>
      <c r="U424" s="9">
        <f ca="1">ABS(IF(IFERROR(VLOOKUP(B424,[3]TDSheet!$A$1495:$K$1749,13,0),0)&gt;0,0,IFERROR(VLOOKUP(B424,[3]TDSheet!$A$1495:$K$1749,13,0),0)))/1000</f>
        <v>0</v>
      </c>
      <c r="V424" s="9">
        <f ca="1">ABS(IF(IFERROR(VLOOKUP(B424,[3]TDSheet!$A$1019:$K$1493,13,0),0)&gt;0,0,IFERROR(VLOOKUP(B424,[3]TDSheet!$A$1019:$K$1493,13,0),0)))/1000</f>
        <v>0</v>
      </c>
      <c r="W424" s="9">
        <f ca="1">ABS(IF(IFERROR(VLOOKUP(B424,[3]TDSheet!$A$597:$K$1017,13,0),0)&gt;0,0,IFERROR(VLOOKUP(B424,[3]TDSheet!$A$597:$K$1017,13,0),0)))/1000</f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0.1</v>
      </c>
      <c r="AC424" s="10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0</v>
      </c>
      <c r="AL424" s="9">
        <v>0</v>
      </c>
      <c r="AM424" s="9">
        <v>0</v>
      </c>
      <c r="AN424" s="9">
        <f ca="1">IFERROR(VLOOKUP(B424,[4]TDSheet!$E$12:$AF$599,10,0)/1000,0)+IFERROR(VLOOKUP(B424,[5]TDSheet!$E$12:$N$404,10,0)/1000,0)</f>
        <v>0</v>
      </c>
      <c r="AO424" s="10">
        <v>0</v>
      </c>
      <c r="AP424" s="9">
        <f ca="1">IFERROR(VLOOKUP(B424,[4]TDSheet!$E$12:$AF$599,27,0),0)/1000+IFERROR(VLOOKUP(B424,[5]TDSheet!$E$12:$S$404,15,0),0)</f>
        <v>4.9175300000000002</v>
      </c>
      <c r="AQ424" s="9">
        <f ca="1">ABS(IF(IFERROR(VLOOKUP(B424,[4]TDSheet!$E$12:$AF$599,28,0),0)&gt;0,0,IFERROR(VLOOKUP(B424,[4]TDSheet!$E$12:$AF$599,28,0),0)))/1000+ABS(IF(IFERROR(VLOOKUP(B424,[5]TDSheet!$E$12:$T$404,16,0),0)&gt;0,0,IFERROR(VLOOKUP(B424,[5]TDSheet!$E$12:$T$404,16,0),0)))/1000</f>
        <v>9.2481399999999994</v>
      </c>
      <c r="AR424" s="10">
        <v>0</v>
      </c>
      <c r="AS424" s="9">
        <f ca="1">IFERROR(VLOOKUP(B424,[5]TDSheet!$E$12:$S$404,15,0),0)-IFERROR(VLOOKUP(B424,[5]TDSheet!$E$12:$S$404,11,0),0)</f>
        <v>0</v>
      </c>
      <c r="AT424" s="9">
        <f ca="1">IFERROR(VLOOKUP(B424,[4]TDSheet!$E$12:$AF$599,27,0),0)/1000-IFERROR(VLOOKUP(B424,[4]TDSheet!$E$12:$AF$599,11,0),0)/1000</f>
        <v>4.9175300000000002</v>
      </c>
      <c r="AU424" s="1" t="str">
        <f ca="1">VLOOKUP(B424,'[6]Дома Народной'!$E$5:$E$586,1,0)</f>
        <v>Центральная, 10</v>
      </c>
    </row>
    <row r="425" spans="1:47" s="1" customFormat="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9">
        <f ca="1">IFERROR(VLOOKUP($B425,[3]TDSheet!$A$322:$K$595,8,0),0)/1000</f>
        <v>17.36544</v>
      </c>
      <c r="M425" s="9">
        <f ca="1">IFERROR(VLOOKUP($B425,[3]TDSheet!$A$7:$K$320,8,0),0)/1000</f>
        <v>0</v>
      </c>
      <c r="N425" s="9">
        <v>0</v>
      </c>
      <c r="O425" s="9">
        <f ca="1">IFERROR(VLOOKUP($B425,[3]TDSheet!$A$1495:$K$1749,8,0),0)/1000</f>
        <v>3.8884099999999999</v>
      </c>
      <c r="P425" s="9">
        <f ca="1">IFERROR(VLOOKUP($B425,[3]TDSheet!$A$1019:$K$1493,8,0),0)/1000</f>
        <v>0.76905999999999997</v>
      </c>
      <c r="Q425" s="9">
        <f ca="1">IFERROR(VLOOKUP($B425,[3]TDSheet!$A$597:$K$1017,8,0),0)/1000</f>
        <v>0</v>
      </c>
      <c r="R425" s="9">
        <f ca="1">ABS(IF(IFERROR(VLOOKUP(B425,[3]TDSheet!$A$322:$K$595,13,0),0)&gt;0,0,IFERROR(VLOOKUP(B425,[3]TDSheet!$A$322:$K$595,13,0),0)))/1000</f>
        <v>0</v>
      </c>
      <c r="S425" s="9">
        <f ca="1">ABS(IF(IFERROR(VLOOKUP(B425,[3]TDSheet!$A$7:$K$320,13,0),0)&gt;0,0,IFERROR(VLOOKUP(B425,[3]TDSheet!$A$7:$K$320,13,0),0)))/1000</f>
        <v>0</v>
      </c>
      <c r="T425" s="9">
        <v>0</v>
      </c>
      <c r="U425" s="9">
        <f ca="1">ABS(IF(IFERROR(VLOOKUP(B425,[3]TDSheet!$A$1495:$K$1749,13,0),0)&gt;0,0,IFERROR(VLOOKUP(B425,[3]TDSheet!$A$1495:$K$1749,13,0),0)))/1000</f>
        <v>0</v>
      </c>
      <c r="V425" s="9">
        <f ca="1">ABS(IF(IFERROR(VLOOKUP(B425,[3]TDSheet!$A$1019:$K$1493,13,0),0)&gt;0,0,IFERROR(VLOOKUP(B425,[3]TDSheet!$A$1019:$K$1493,13,0),0)))/1000</f>
        <v>0</v>
      </c>
      <c r="W425" s="9">
        <f ca="1">ABS(IF(IFERROR(VLOOKUP(B425,[3]TDSheet!$A$597:$K$1017,13,0),0)&gt;0,0,IFERROR(VLOOKUP(B425,[3]TDSheet!$A$597:$K$1017,13,0),0)))/1000</f>
        <v>0</v>
      </c>
      <c r="X425" s="10">
        <v>12.86</v>
      </c>
      <c r="Y425" s="10">
        <v>0</v>
      </c>
      <c r="Z425" s="10">
        <v>0</v>
      </c>
      <c r="AA425" s="10">
        <v>0</v>
      </c>
      <c r="AB425" s="10">
        <v>0.56999999999999995</v>
      </c>
      <c r="AC425" s="10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f ca="1">IFERROR(VLOOKUP(B425,[4]TDSheet!$E$12:$AF$599,10,0)/1000,0)+IFERROR(VLOOKUP(B425,[5]TDSheet!$E$12:$N$404,10,0)/1000,0)</f>
        <v>9.5864799999999999</v>
      </c>
      <c r="AO425" s="10">
        <v>0</v>
      </c>
      <c r="AP425" s="9">
        <f ca="1">IFERROR(VLOOKUP(B425,[4]TDSheet!$E$12:$AF$599,27,0),0)/1000+IFERROR(VLOOKUP(B425,[5]TDSheet!$E$12:$S$404,15,0),0)</f>
        <v>9.8735300000000006</v>
      </c>
      <c r="AQ425" s="9">
        <f ca="1">ABS(IF(IFERROR(VLOOKUP(B425,[4]TDSheet!$E$12:$AF$599,28,0),0)&gt;0,0,IFERROR(VLOOKUP(B425,[4]TDSheet!$E$12:$AF$599,28,0),0)))/1000+ABS(IF(IFERROR(VLOOKUP(B425,[5]TDSheet!$E$12:$T$404,16,0),0)&gt;0,0,IFERROR(VLOOKUP(B425,[5]TDSheet!$E$12:$T$404,16,0),0)))/1000</f>
        <v>0</v>
      </c>
      <c r="AR425" s="10">
        <v>0</v>
      </c>
      <c r="AS425" s="9">
        <f ca="1">IFERROR(VLOOKUP(B425,[5]TDSheet!$E$12:$S$404,15,0),0)-IFERROR(VLOOKUP(B425,[5]TDSheet!$E$12:$S$404,11,0),0)</f>
        <v>0</v>
      </c>
      <c r="AT425" s="9">
        <f ca="1">IFERROR(VLOOKUP(B425,[4]TDSheet!$E$12:$AF$599,27,0),0)/1000-IFERROR(VLOOKUP(B425,[4]TDSheet!$E$12:$AF$599,11,0),0)/1000</f>
        <v>9.1066000000000003</v>
      </c>
      <c r="AU425" s="1" t="str">
        <f ca="1">VLOOKUP(B425,'[6]Дома Народной'!$E$5:$E$586,1,0)</f>
        <v>Центральная, 18-а</v>
      </c>
    </row>
    <row r="426" spans="1:47" s="1" customFormat="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9">
        <f ca="1">IFERROR(VLOOKUP($B426,[3]TDSheet!$A$322:$K$595,8,0),0)/1000</f>
        <v>0</v>
      </c>
      <c r="M426" s="9">
        <f ca="1">IFERROR(VLOOKUP($B426,[3]TDSheet!$A$7:$K$320,8,0),0)/1000</f>
        <v>0.23794999999999999</v>
      </c>
      <c r="N426" s="9">
        <v>0</v>
      </c>
      <c r="O426" s="9">
        <f ca="1">IFERROR(VLOOKUP($B426,[3]TDSheet!$A$1495:$K$1749,8,0),0)/1000</f>
        <v>0</v>
      </c>
      <c r="P426" s="9">
        <f ca="1">IFERROR(VLOOKUP($B426,[3]TDSheet!$A$1019:$K$1493,8,0),0)/1000</f>
        <v>1.15377</v>
      </c>
      <c r="Q426" s="9">
        <f ca="1">IFERROR(VLOOKUP($B426,[3]TDSheet!$A$597:$K$1017,8,0),0)/1000</f>
        <v>0</v>
      </c>
      <c r="R426" s="9">
        <f ca="1">ABS(IF(IFERROR(VLOOKUP(B426,[3]TDSheet!$A$322:$K$595,13,0),0)&gt;0,0,IFERROR(VLOOKUP(B426,[3]TDSheet!$A$322:$K$595,13,0),0)))/1000</f>
        <v>0</v>
      </c>
      <c r="S426" s="9">
        <f ca="1">ABS(IF(IFERROR(VLOOKUP(B426,[3]TDSheet!$A$7:$K$320,13,0),0)&gt;0,0,IFERROR(VLOOKUP(B426,[3]TDSheet!$A$7:$K$320,13,0),0)))/1000</f>
        <v>0</v>
      </c>
      <c r="T426" s="9">
        <v>0</v>
      </c>
      <c r="U426" s="9">
        <f ca="1">ABS(IF(IFERROR(VLOOKUP(B426,[3]TDSheet!$A$1495:$K$1749,13,0),0)&gt;0,0,IFERROR(VLOOKUP(B426,[3]TDSheet!$A$1495:$K$1749,13,0),0)))/1000</f>
        <v>0</v>
      </c>
      <c r="V426" s="9">
        <f ca="1">ABS(IF(IFERROR(VLOOKUP(B426,[3]TDSheet!$A$1019:$K$1493,13,0),0)&gt;0,0,IFERROR(VLOOKUP(B426,[3]TDSheet!$A$1019:$K$1493,13,0),0)))/1000</f>
        <v>0</v>
      </c>
      <c r="W426" s="9">
        <f ca="1">ABS(IF(IFERROR(VLOOKUP(B426,[3]TDSheet!$A$597:$K$1017,13,0),0)&gt;0,0,IFERROR(VLOOKUP(B426,[3]TDSheet!$A$597:$K$1017,13,0),0)))/1000</f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0.87</v>
      </c>
      <c r="AC426" s="10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0</v>
      </c>
      <c r="AN426" s="9">
        <f ca="1">IFERROR(VLOOKUP(B426,[4]TDSheet!$E$12:$AF$599,10,0)/1000,0)+IFERROR(VLOOKUP(B426,[5]TDSheet!$E$12:$N$404,10,0)/1000,0)</f>
        <v>10.93895</v>
      </c>
      <c r="AO426" s="10">
        <v>0</v>
      </c>
      <c r="AP426" s="9">
        <f ca="1">IFERROR(VLOOKUP(B426,[4]TDSheet!$E$12:$AF$599,27,0),0)/1000+IFERROR(VLOOKUP(B426,[5]TDSheet!$E$12:$S$404,15,0),0)</f>
        <v>17.0411</v>
      </c>
      <c r="AQ426" s="9">
        <f ca="1">ABS(IF(IFERROR(VLOOKUP(B426,[4]TDSheet!$E$12:$AF$599,28,0),0)&gt;0,0,IFERROR(VLOOKUP(B426,[4]TDSheet!$E$12:$AF$599,28,0),0)))/1000+ABS(IF(IFERROR(VLOOKUP(B426,[5]TDSheet!$E$12:$T$404,16,0),0)&gt;0,0,IFERROR(VLOOKUP(B426,[5]TDSheet!$E$12:$T$404,16,0),0)))/1000</f>
        <v>13.08703</v>
      </c>
      <c r="AR426" s="10">
        <v>0</v>
      </c>
      <c r="AS426" s="9">
        <f ca="1">IFERROR(VLOOKUP(B426,[5]TDSheet!$E$12:$S$404,15,0),0)-IFERROR(VLOOKUP(B426,[5]TDSheet!$E$12:$S$404,11,0),0)</f>
        <v>0</v>
      </c>
      <c r="AT426" s="9">
        <f ca="1">IFERROR(VLOOKUP(B426,[4]TDSheet!$E$12:$AF$599,27,0),0)/1000-IFERROR(VLOOKUP(B426,[4]TDSheet!$E$12:$AF$599,11,0),0)/1000</f>
        <v>16.165980000000001</v>
      </c>
      <c r="AU426" s="1" t="str">
        <f ca="1">VLOOKUP(B426,'[6]Дома Народной'!$E$5:$E$586,1,0)</f>
        <v>Центральная, 25</v>
      </c>
    </row>
    <row r="427" spans="1:47" s="1" customFormat="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9">
        <f ca="1">IFERROR(VLOOKUP($B427,[3]TDSheet!$A$322:$K$595,8,0),0)/1000</f>
        <v>0</v>
      </c>
      <c r="M427" s="9">
        <f ca="1">IFERROR(VLOOKUP($B427,[3]TDSheet!$A$7:$K$320,8,0),0)/1000</f>
        <v>0.23794999999999999</v>
      </c>
      <c r="N427" s="9">
        <v>0</v>
      </c>
      <c r="O427" s="9">
        <f ca="1">IFERROR(VLOOKUP($B427,[3]TDSheet!$A$1495:$K$1749,8,0),0)/1000</f>
        <v>0</v>
      </c>
      <c r="P427" s="9">
        <f ca="1">IFERROR(VLOOKUP($B427,[3]TDSheet!$A$1019:$K$1493,8,0),0)/1000</f>
        <v>1.0607599999999999</v>
      </c>
      <c r="Q427" s="9">
        <f ca="1">IFERROR(VLOOKUP($B427,[3]TDSheet!$A$597:$K$1017,8,0),0)/1000</f>
        <v>0</v>
      </c>
      <c r="R427" s="9">
        <f ca="1">ABS(IF(IFERROR(VLOOKUP(B427,[3]TDSheet!$A$322:$K$595,13,0),0)&gt;0,0,IFERROR(VLOOKUP(B427,[3]TDSheet!$A$322:$K$595,13,0),0)))/1000</f>
        <v>0</v>
      </c>
      <c r="S427" s="9">
        <f ca="1">ABS(IF(IFERROR(VLOOKUP(B427,[3]TDSheet!$A$7:$K$320,13,0),0)&gt;0,0,IFERROR(VLOOKUP(B427,[3]TDSheet!$A$7:$K$320,13,0),0)))/1000</f>
        <v>0</v>
      </c>
      <c r="T427" s="9">
        <v>0</v>
      </c>
      <c r="U427" s="9">
        <f ca="1">ABS(IF(IFERROR(VLOOKUP(B427,[3]TDSheet!$A$1495:$K$1749,13,0),0)&gt;0,0,IFERROR(VLOOKUP(B427,[3]TDSheet!$A$1495:$K$1749,13,0),0)))/1000</f>
        <v>0</v>
      </c>
      <c r="V427" s="9">
        <f ca="1">ABS(IF(IFERROR(VLOOKUP(B427,[3]TDSheet!$A$1019:$K$1493,13,0),0)&gt;0,0,IFERROR(VLOOKUP(B427,[3]TDSheet!$A$1019:$K$1493,13,0),0)))/1000</f>
        <v>0</v>
      </c>
      <c r="W427" s="9">
        <f ca="1">ABS(IF(IFERROR(VLOOKUP(B427,[3]TDSheet!$A$597:$K$1017,13,0),0)&gt;0,0,IFERROR(VLOOKUP(B427,[3]TDSheet!$A$597:$K$1017,13,0),0)))/1000</f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0.44</v>
      </c>
      <c r="AC427" s="10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f ca="1">IFERROR(VLOOKUP(B427,[4]TDSheet!$E$12:$AF$599,10,0)/1000,0)+IFERROR(VLOOKUP(B427,[5]TDSheet!$E$12:$N$404,10,0)/1000,0)</f>
        <v>6.1922100000000002</v>
      </c>
      <c r="AO427" s="10">
        <v>0</v>
      </c>
      <c r="AP427" s="9">
        <f ca="1">IFERROR(VLOOKUP(B427,[4]TDSheet!$E$12:$AF$599,27,0),0)/1000+IFERROR(VLOOKUP(B427,[5]TDSheet!$E$12:$S$404,15,0),0)</f>
        <v>17.47204</v>
      </c>
      <c r="AQ427" s="9">
        <f ca="1">ABS(IF(IFERROR(VLOOKUP(B427,[4]TDSheet!$E$12:$AF$599,28,0),0)&gt;0,0,IFERROR(VLOOKUP(B427,[4]TDSheet!$E$12:$AF$599,28,0),0)))/1000+ABS(IF(IFERROR(VLOOKUP(B427,[5]TDSheet!$E$12:$T$404,16,0),0)&gt;0,0,IFERROR(VLOOKUP(B427,[5]TDSheet!$E$12:$T$404,16,0),0)))/1000</f>
        <v>30.00778</v>
      </c>
      <c r="AR427" s="10">
        <v>0</v>
      </c>
      <c r="AS427" s="9">
        <f ca="1">IFERROR(VLOOKUP(B427,[5]TDSheet!$E$12:$S$404,15,0),0)-IFERROR(VLOOKUP(B427,[5]TDSheet!$E$12:$S$404,11,0),0)</f>
        <v>0</v>
      </c>
      <c r="AT427" s="9">
        <f ca="1">IFERROR(VLOOKUP(B427,[4]TDSheet!$E$12:$AF$599,27,0),0)/1000-IFERROR(VLOOKUP(B427,[4]TDSheet!$E$12:$AF$599,11,0),0)/1000</f>
        <v>16.976669999999999</v>
      </c>
      <c r="AU427" s="1" t="str">
        <f ca="1">VLOOKUP(B427,'[6]Дома Народной'!$E$5:$E$586,1,0)</f>
        <v>Центральная, 26</v>
      </c>
    </row>
    <row r="428" spans="1:47" s="1" customFormat="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9">
        <f ca="1">IFERROR(VLOOKUP($B428,[3]TDSheet!$A$322:$K$595,8,0),0)/1000</f>
        <v>0</v>
      </c>
      <c r="M428" s="9">
        <f ca="1">IFERROR(VLOOKUP($B428,[3]TDSheet!$A$7:$K$320,8,0),0)/1000</f>
        <v>0.23794999999999999</v>
      </c>
      <c r="N428" s="9">
        <v>0</v>
      </c>
      <c r="O428" s="9">
        <f ca="1">IFERROR(VLOOKUP($B428,[3]TDSheet!$A$1495:$K$1749,8,0),0)/1000</f>
        <v>0</v>
      </c>
      <c r="P428" s="9">
        <f ca="1">IFERROR(VLOOKUP($B428,[3]TDSheet!$A$1019:$K$1493,8,0),0)/1000</f>
        <v>0.38706000000000002</v>
      </c>
      <c r="Q428" s="9">
        <f ca="1">IFERROR(VLOOKUP($B428,[3]TDSheet!$A$597:$K$1017,8,0),0)/1000</f>
        <v>0</v>
      </c>
      <c r="R428" s="9">
        <f ca="1">ABS(IF(IFERROR(VLOOKUP(B428,[3]TDSheet!$A$322:$K$595,13,0),0)&gt;0,0,IFERROR(VLOOKUP(B428,[3]TDSheet!$A$322:$K$595,13,0),0)))/1000</f>
        <v>0</v>
      </c>
      <c r="S428" s="9">
        <f ca="1">ABS(IF(IFERROR(VLOOKUP(B428,[3]TDSheet!$A$7:$K$320,13,0),0)&gt;0,0,IFERROR(VLOOKUP(B428,[3]TDSheet!$A$7:$K$320,13,0),0)))/1000</f>
        <v>0</v>
      </c>
      <c r="T428" s="9">
        <v>0</v>
      </c>
      <c r="U428" s="9">
        <f ca="1">ABS(IF(IFERROR(VLOOKUP(B428,[3]TDSheet!$A$1495:$K$1749,13,0),0)&gt;0,0,IFERROR(VLOOKUP(B428,[3]TDSheet!$A$1495:$K$1749,13,0),0)))/1000</f>
        <v>0</v>
      </c>
      <c r="V428" s="9">
        <f ca="1">ABS(IF(IFERROR(VLOOKUP(B428,[3]TDSheet!$A$1019:$K$1493,13,0),0)&gt;0,0,IFERROR(VLOOKUP(B428,[3]TDSheet!$A$1019:$K$1493,13,0),0)))/1000</f>
        <v>0</v>
      </c>
      <c r="W428" s="9">
        <f ca="1">ABS(IF(IFERROR(VLOOKUP(B428,[3]TDSheet!$A$597:$K$1017,13,0),0)&gt;0,0,IFERROR(VLOOKUP(B428,[3]TDSheet!$A$597:$K$1017,13,0),0)))/1000</f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0.23</v>
      </c>
      <c r="AC428" s="10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f ca="1">IFERROR(VLOOKUP(B428,[4]TDSheet!$E$12:$AF$599,10,0)/1000,0)+IFERROR(VLOOKUP(B428,[5]TDSheet!$E$12:$N$404,10,0)/1000,0)</f>
        <v>10.756770000000001</v>
      </c>
      <c r="AO428" s="10">
        <v>0</v>
      </c>
      <c r="AP428" s="9">
        <f ca="1">IFERROR(VLOOKUP(B428,[4]TDSheet!$E$12:$AF$599,27,0),0)/1000+IFERROR(VLOOKUP(B428,[5]TDSheet!$E$12:$S$404,15,0),0)</f>
        <v>11.90901</v>
      </c>
      <c r="AQ428" s="9">
        <f ca="1">ABS(IF(IFERROR(VLOOKUP(B428,[4]TDSheet!$E$12:$AF$599,28,0),0)&gt;0,0,IFERROR(VLOOKUP(B428,[4]TDSheet!$E$12:$AF$599,28,0),0)))/1000+ABS(IF(IFERROR(VLOOKUP(B428,[5]TDSheet!$E$12:$T$404,16,0),0)&gt;0,0,IFERROR(VLOOKUP(B428,[5]TDSheet!$E$12:$T$404,16,0),0)))/1000</f>
        <v>15.136229999999999</v>
      </c>
      <c r="AR428" s="10">
        <v>0</v>
      </c>
      <c r="AS428" s="9">
        <f ca="1">IFERROR(VLOOKUP(B428,[5]TDSheet!$E$12:$S$404,15,0),0)-IFERROR(VLOOKUP(B428,[5]TDSheet!$E$12:$S$404,11,0),0)</f>
        <v>0</v>
      </c>
      <c r="AT428" s="9">
        <f ca="1">IFERROR(VLOOKUP(B428,[4]TDSheet!$E$12:$AF$599,27,0),0)/1000-IFERROR(VLOOKUP(B428,[4]TDSheet!$E$12:$AF$599,11,0),0)/1000</f>
        <v>11.04847</v>
      </c>
      <c r="AU428" s="1" t="str">
        <f ca="1">VLOOKUP(B428,'[6]Дома Народной'!$E$5:$E$586,1,0)</f>
        <v>Центральная, 27</v>
      </c>
    </row>
    <row r="429" spans="1:47" s="1" customFormat="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9">
        <f ca="1">IFERROR(VLOOKUP($B429,[3]TDSheet!$A$322:$K$595,8,0),0)/1000</f>
        <v>0</v>
      </c>
      <c r="M429" s="9">
        <f ca="1">IFERROR(VLOOKUP($B429,[3]TDSheet!$A$7:$K$320,8,0),0)/1000</f>
        <v>0.23794999999999999</v>
      </c>
      <c r="N429" s="9">
        <v>0</v>
      </c>
      <c r="O429" s="9">
        <f ca="1">IFERROR(VLOOKUP($B429,[3]TDSheet!$A$1495:$K$1749,8,0),0)/1000</f>
        <v>0</v>
      </c>
      <c r="P429" s="9">
        <f ca="1">IFERROR(VLOOKUP($B429,[3]TDSheet!$A$1019:$K$1493,8,0),0)/1000</f>
        <v>1.0607599999999999</v>
      </c>
      <c r="Q429" s="9">
        <f ca="1">IFERROR(VLOOKUP($B429,[3]TDSheet!$A$597:$K$1017,8,0),0)/1000</f>
        <v>0</v>
      </c>
      <c r="R429" s="9">
        <f ca="1">ABS(IF(IFERROR(VLOOKUP(B429,[3]TDSheet!$A$322:$K$595,13,0),0)&gt;0,0,IFERROR(VLOOKUP(B429,[3]TDSheet!$A$322:$K$595,13,0),0)))/1000</f>
        <v>0</v>
      </c>
      <c r="S429" s="9">
        <f ca="1">ABS(IF(IFERROR(VLOOKUP(B429,[3]TDSheet!$A$7:$K$320,13,0),0)&gt;0,0,IFERROR(VLOOKUP(B429,[3]TDSheet!$A$7:$K$320,13,0),0)))/1000</f>
        <v>0</v>
      </c>
      <c r="T429" s="9">
        <v>0</v>
      </c>
      <c r="U429" s="9">
        <f ca="1">ABS(IF(IFERROR(VLOOKUP(B429,[3]TDSheet!$A$1495:$K$1749,13,0),0)&gt;0,0,IFERROR(VLOOKUP(B429,[3]TDSheet!$A$1495:$K$1749,13,0),0)))/1000</f>
        <v>0</v>
      </c>
      <c r="V429" s="9">
        <f ca="1">ABS(IF(IFERROR(VLOOKUP(B429,[3]TDSheet!$A$1019:$K$1493,13,0),0)&gt;0,0,IFERROR(VLOOKUP(B429,[3]TDSheet!$A$1019:$K$1493,13,0),0)))/1000</f>
        <v>0</v>
      </c>
      <c r="W429" s="9">
        <f ca="1">ABS(IF(IFERROR(VLOOKUP(B429,[3]TDSheet!$A$597:$K$1017,13,0),0)&gt;0,0,IFERROR(VLOOKUP(B429,[3]TDSheet!$A$597:$K$1017,13,0),0)))/1000</f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0.44</v>
      </c>
      <c r="AC429" s="10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f ca="1">IFERROR(VLOOKUP(B429,[4]TDSheet!$E$12:$AF$599,10,0)/1000,0)+IFERROR(VLOOKUP(B429,[5]TDSheet!$E$12:$N$404,10,0)/1000,0)</f>
        <v>5.6433299999999997</v>
      </c>
      <c r="AO429" s="10">
        <v>0</v>
      </c>
      <c r="AP429" s="9">
        <f ca="1">IFERROR(VLOOKUP(B429,[4]TDSheet!$E$12:$AF$599,27,0),0)/1000+IFERROR(VLOOKUP(B429,[5]TDSheet!$E$12:$S$404,15,0),0)</f>
        <v>15.753030000000001</v>
      </c>
      <c r="AQ429" s="9">
        <f ca="1">ABS(IF(IFERROR(VLOOKUP(B429,[4]TDSheet!$E$12:$AF$599,28,0),0)&gt;0,0,IFERROR(VLOOKUP(B429,[4]TDSheet!$E$12:$AF$599,28,0),0)))/1000+ABS(IF(IFERROR(VLOOKUP(B429,[5]TDSheet!$E$12:$T$404,16,0),0)&gt;0,0,IFERROR(VLOOKUP(B429,[5]TDSheet!$E$12:$T$404,16,0),0)))/1000</f>
        <v>18.381160000000001</v>
      </c>
      <c r="AR429" s="10">
        <v>0</v>
      </c>
      <c r="AS429" s="9">
        <f ca="1">IFERROR(VLOOKUP(B429,[5]TDSheet!$E$12:$S$404,15,0),0)-IFERROR(VLOOKUP(B429,[5]TDSheet!$E$12:$S$404,11,0),0)</f>
        <v>0</v>
      </c>
      <c r="AT429" s="9">
        <f ca="1">IFERROR(VLOOKUP(B429,[4]TDSheet!$E$12:$AF$599,27,0),0)/1000-IFERROR(VLOOKUP(B429,[4]TDSheet!$E$12:$AF$599,11,0),0)/1000</f>
        <v>15.30156</v>
      </c>
      <c r="AU429" s="1" t="str">
        <f ca="1">VLOOKUP(B429,'[6]Дома Народной'!$E$5:$E$586,1,0)</f>
        <v>Центральная, 28</v>
      </c>
    </row>
    <row r="430" spans="1:47" s="1" customFormat="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9">
        <f ca="1">IFERROR(VLOOKUP($B430,[3]TDSheet!$A$322:$K$595,8,0),0)/1000</f>
        <v>0</v>
      </c>
      <c r="M430" s="9">
        <f ca="1">IFERROR(VLOOKUP($B430,[3]TDSheet!$A$7:$K$320,8,0),0)/1000</f>
        <v>0.23794999999999999</v>
      </c>
      <c r="N430" s="9">
        <v>0</v>
      </c>
      <c r="O430" s="9">
        <f ca="1">IFERROR(VLOOKUP($B430,[3]TDSheet!$A$1495:$K$1749,8,0),0)/1000</f>
        <v>0</v>
      </c>
      <c r="P430" s="9">
        <f ca="1">IFERROR(VLOOKUP($B430,[3]TDSheet!$A$1019:$K$1493,8,0),0)/1000</f>
        <v>1.0607599999999999</v>
      </c>
      <c r="Q430" s="9">
        <f ca="1">IFERROR(VLOOKUP($B430,[3]TDSheet!$A$597:$K$1017,8,0),0)/1000</f>
        <v>0</v>
      </c>
      <c r="R430" s="9">
        <f ca="1">ABS(IF(IFERROR(VLOOKUP(B430,[3]TDSheet!$A$322:$K$595,13,0),0)&gt;0,0,IFERROR(VLOOKUP(B430,[3]TDSheet!$A$322:$K$595,13,0),0)))/1000</f>
        <v>0</v>
      </c>
      <c r="S430" s="9">
        <f ca="1">ABS(IF(IFERROR(VLOOKUP(B430,[3]TDSheet!$A$7:$K$320,13,0),0)&gt;0,0,IFERROR(VLOOKUP(B430,[3]TDSheet!$A$7:$K$320,13,0),0)))/1000</f>
        <v>0</v>
      </c>
      <c r="T430" s="9">
        <v>0</v>
      </c>
      <c r="U430" s="9">
        <f ca="1">ABS(IF(IFERROR(VLOOKUP(B430,[3]TDSheet!$A$1495:$K$1749,13,0),0)&gt;0,0,IFERROR(VLOOKUP(B430,[3]TDSheet!$A$1495:$K$1749,13,0),0)))/1000</f>
        <v>0</v>
      </c>
      <c r="V430" s="9">
        <f ca="1">ABS(IF(IFERROR(VLOOKUP(B430,[3]TDSheet!$A$1019:$K$1493,13,0),0)&gt;0,0,IFERROR(VLOOKUP(B430,[3]TDSheet!$A$1019:$K$1493,13,0),0)))/1000</f>
        <v>0</v>
      </c>
      <c r="W430" s="9">
        <f ca="1">ABS(IF(IFERROR(VLOOKUP(B430,[3]TDSheet!$A$597:$K$1017,13,0),0)&gt;0,0,IFERROR(VLOOKUP(B430,[3]TDSheet!$A$597:$K$1017,13,0),0)))/1000</f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0.68</v>
      </c>
      <c r="AC430" s="10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</v>
      </c>
      <c r="AM430" s="9">
        <v>0</v>
      </c>
      <c r="AN430" s="9">
        <f ca="1">IFERROR(VLOOKUP(B430,[4]TDSheet!$E$12:$AF$599,10,0)/1000,0)+IFERROR(VLOOKUP(B430,[5]TDSheet!$E$12:$N$404,10,0)/1000,0)</f>
        <v>10.963790000000001</v>
      </c>
      <c r="AO430" s="10">
        <v>0</v>
      </c>
      <c r="AP430" s="9">
        <f ca="1">IFERROR(VLOOKUP(B430,[4]TDSheet!$E$12:$AF$599,27,0),0)/1000+IFERROR(VLOOKUP(B430,[5]TDSheet!$E$12:$S$404,15,0),0)</f>
        <v>6272.63555</v>
      </c>
      <c r="AQ430" s="9">
        <f ca="1">ABS(IF(IFERROR(VLOOKUP(B430,[4]TDSheet!$E$12:$AF$599,28,0),0)&gt;0,0,IFERROR(VLOOKUP(B430,[4]TDSheet!$E$12:$AF$599,28,0),0)))/1000+ABS(IF(IFERROR(VLOOKUP(B430,[5]TDSheet!$E$12:$T$404,16,0),0)&gt;0,0,IFERROR(VLOOKUP(B430,[5]TDSheet!$E$12:$T$404,16,0),0)))/1000</f>
        <v>20.57864</v>
      </c>
      <c r="AR430" s="10">
        <v>0</v>
      </c>
      <c r="AS430" s="9">
        <f ca="1">IFERROR(VLOOKUP(B430,[5]TDSheet!$E$12:$S$404,15,0),0)-IFERROR(VLOOKUP(B430,[5]TDSheet!$E$12:$S$404,11,0),0)</f>
        <v>6257</v>
      </c>
      <c r="AT430" s="9">
        <f ca="1">IFERROR(VLOOKUP(B430,[4]TDSheet!$E$12:$AF$599,27,0),0)/1000-IFERROR(VLOOKUP(B430,[4]TDSheet!$E$12:$AF$599,11,0),0)/1000</f>
        <v>14.758439999999998</v>
      </c>
      <c r="AU430" s="1" t="str">
        <f ca="1">VLOOKUP(B430,'[6]Дома Народной'!$E$5:$E$586,1,0)</f>
        <v>Центральная, 29</v>
      </c>
    </row>
    <row r="431" spans="1:47" s="1" customFormat="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9">
        <f ca="1">IFERROR(VLOOKUP($B431,[3]TDSheet!$A$322:$K$595,8,0),0)/1000</f>
        <v>0</v>
      </c>
      <c r="M431" s="9">
        <f ca="1">IFERROR(VLOOKUP($B431,[3]TDSheet!$A$7:$K$320,8,0),0)/1000</f>
        <v>0.23794999999999999</v>
      </c>
      <c r="N431" s="9">
        <v>0</v>
      </c>
      <c r="O431" s="9">
        <f ca="1">IFERROR(VLOOKUP($B431,[3]TDSheet!$A$1495:$K$1749,8,0),0)/1000</f>
        <v>0</v>
      </c>
      <c r="P431" s="9">
        <f ca="1">IFERROR(VLOOKUP($B431,[3]TDSheet!$A$1019:$K$1493,8,0),0)/1000</f>
        <v>0.76676999999999995</v>
      </c>
      <c r="Q431" s="9">
        <f ca="1">IFERROR(VLOOKUP($B431,[3]TDSheet!$A$597:$K$1017,8,0),0)/1000</f>
        <v>0</v>
      </c>
      <c r="R431" s="9">
        <f ca="1">ABS(IF(IFERROR(VLOOKUP(B431,[3]TDSheet!$A$322:$K$595,13,0),0)&gt;0,0,IFERROR(VLOOKUP(B431,[3]TDSheet!$A$322:$K$595,13,0),0)))/1000</f>
        <v>0</v>
      </c>
      <c r="S431" s="9">
        <f ca="1">ABS(IF(IFERROR(VLOOKUP(B431,[3]TDSheet!$A$7:$K$320,13,0),0)&gt;0,0,IFERROR(VLOOKUP(B431,[3]TDSheet!$A$7:$K$320,13,0),0)))/1000</f>
        <v>0</v>
      </c>
      <c r="T431" s="9">
        <v>0</v>
      </c>
      <c r="U431" s="9">
        <f ca="1">ABS(IF(IFERROR(VLOOKUP(B431,[3]TDSheet!$A$1495:$K$1749,13,0),0)&gt;0,0,IFERROR(VLOOKUP(B431,[3]TDSheet!$A$1495:$K$1749,13,0),0)))/1000</f>
        <v>0</v>
      </c>
      <c r="V431" s="9">
        <f ca="1">ABS(IF(IFERROR(VLOOKUP(B431,[3]TDSheet!$A$1019:$K$1493,13,0),0)&gt;0,0,IFERROR(VLOOKUP(B431,[3]TDSheet!$A$1019:$K$1493,13,0),0)))/1000</f>
        <v>0</v>
      </c>
      <c r="W431" s="9">
        <f ca="1">ABS(IF(IFERROR(VLOOKUP(B431,[3]TDSheet!$A$597:$K$1017,13,0),0)&gt;0,0,IFERROR(VLOOKUP(B431,[3]TDSheet!$A$597:$K$1017,13,0),0)))/1000</f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0.45</v>
      </c>
      <c r="AC431" s="10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f ca="1">IFERROR(VLOOKUP(B431,[4]TDSheet!$E$12:$AF$599,10,0)/1000,0)+IFERROR(VLOOKUP(B431,[5]TDSheet!$E$12:$N$404,10,0)/1000,0)</f>
        <v>6.6040400000000004</v>
      </c>
      <c r="AO431" s="10">
        <v>0</v>
      </c>
      <c r="AP431" s="9">
        <f ca="1">IFERROR(VLOOKUP(B431,[4]TDSheet!$E$12:$AF$599,27,0),0)/1000+IFERROR(VLOOKUP(B431,[5]TDSheet!$E$12:$S$404,15,0),0)</f>
        <v>15.58812</v>
      </c>
      <c r="AQ431" s="9">
        <f ca="1">ABS(IF(IFERROR(VLOOKUP(B431,[4]TDSheet!$E$12:$AF$599,28,0),0)&gt;0,0,IFERROR(VLOOKUP(B431,[4]TDSheet!$E$12:$AF$599,28,0),0)))/1000+ABS(IF(IFERROR(VLOOKUP(B431,[5]TDSheet!$E$12:$T$404,16,0),0)&gt;0,0,IFERROR(VLOOKUP(B431,[5]TDSheet!$E$12:$T$404,16,0),0)))/1000</f>
        <v>20.757090000000002</v>
      </c>
      <c r="AR431" s="10">
        <v>0</v>
      </c>
      <c r="AS431" s="9">
        <f ca="1">IFERROR(VLOOKUP(B431,[5]TDSheet!$E$12:$S$404,15,0),0)-IFERROR(VLOOKUP(B431,[5]TDSheet!$E$12:$S$404,11,0),0)</f>
        <v>0</v>
      </c>
      <c r="AT431" s="9">
        <f ca="1">IFERROR(VLOOKUP(B431,[4]TDSheet!$E$12:$AF$599,27,0),0)/1000-IFERROR(VLOOKUP(B431,[4]TDSheet!$E$12:$AF$599,11,0),0)/1000</f>
        <v>15.05978</v>
      </c>
      <c r="AU431" s="1" t="str">
        <f ca="1">VLOOKUP(B431,'[6]Дома Народной'!$E$5:$E$586,1,0)</f>
        <v>Центральная, 30</v>
      </c>
    </row>
    <row r="432" spans="1:47" s="1" customFormat="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9">
        <f ca="1">IFERROR(VLOOKUP($B432,[3]TDSheet!$A$322:$K$595,8,0),0)/1000</f>
        <v>0</v>
      </c>
      <c r="M432" s="9">
        <f ca="1">IFERROR(VLOOKUP($B432,[3]TDSheet!$A$7:$K$320,8,0),0)/1000</f>
        <v>0.47425</v>
      </c>
      <c r="N432" s="9">
        <v>0</v>
      </c>
      <c r="O432" s="9">
        <f ca="1">IFERROR(VLOOKUP($B432,[3]TDSheet!$A$1495:$K$1749,8,0),0)/1000</f>
        <v>0</v>
      </c>
      <c r="P432" s="9">
        <f ca="1">IFERROR(VLOOKUP($B432,[3]TDSheet!$A$1019:$K$1493,8,0),0)/1000</f>
        <v>0.96028999999999998</v>
      </c>
      <c r="Q432" s="9">
        <f ca="1">IFERROR(VLOOKUP($B432,[3]TDSheet!$A$597:$K$1017,8,0),0)/1000</f>
        <v>0</v>
      </c>
      <c r="R432" s="9">
        <f ca="1">ABS(IF(IFERROR(VLOOKUP(B432,[3]TDSheet!$A$322:$K$595,13,0),0)&gt;0,0,IFERROR(VLOOKUP(B432,[3]TDSheet!$A$322:$K$595,13,0),0)))/1000</f>
        <v>0</v>
      </c>
      <c r="S432" s="9">
        <f ca="1">ABS(IF(IFERROR(VLOOKUP(B432,[3]TDSheet!$A$7:$K$320,13,0),0)&gt;0,0,IFERROR(VLOOKUP(B432,[3]TDSheet!$A$7:$K$320,13,0),0)))/1000</f>
        <v>0</v>
      </c>
      <c r="T432" s="9">
        <v>0</v>
      </c>
      <c r="U432" s="9">
        <f ca="1">ABS(IF(IFERROR(VLOOKUP(B432,[3]TDSheet!$A$1495:$K$1749,13,0),0)&gt;0,0,IFERROR(VLOOKUP(B432,[3]TDSheet!$A$1495:$K$1749,13,0),0)))/1000</f>
        <v>0</v>
      </c>
      <c r="V432" s="9">
        <f ca="1">ABS(IF(IFERROR(VLOOKUP(B432,[3]TDSheet!$A$1019:$K$1493,13,0),0)&gt;0,0,IFERROR(VLOOKUP(B432,[3]TDSheet!$A$1019:$K$1493,13,0),0)))/1000</f>
        <v>0</v>
      </c>
      <c r="W432" s="9">
        <f ca="1">ABS(IF(IFERROR(VLOOKUP(B432,[3]TDSheet!$A$597:$K$1017,13,0),0)&gt;0,0,IFERROR(VLOOKUP(B432,[3]TDSheet!$A$597:$K$1017,13,0),0)))/1000</f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0.2</v>
      </c>
      <c r="AC432" s="10">
        <v>0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0</v>
      </c>
      <c r="AL432" s="9">
        <v>0</v>
      </c>
      <c r="AM432" s="9">
        <v>0</v>
      </c>
      <c r="AN432" s="9">
        <f ca="1">IFERROR(VLOOKUP(B432,[4]TDSheet!$E$12:$AF$599,10,0)/1000,0)+IFERROR(VLOOKUP(B432,[5]TDSheet!$E$12:$N$404,10,0)/1000,0)</f>
        <v>5.6959799999999996</v>
      </c>
      <c r="AO432" s="10">
        <v>0</v>
      </c>
      <c r="AP432" s="9">
        <f ca="1">IFERROR(VLOOKUP(B432,[4]TDSheet!$E$12:$AF$599,27,0),0)/1000+IFERROR(VLOOKUP(B432,[5]TDSheet!$E$12:$S$404,15,0),0)</f>
        <v>22.57048</v>
      </c>
      <c r="AQ432" s="9">
        <f ca="1">ABS(IF(IFERROR(VLOOKUP(B432,[4]TDSheet!$E$12:$AF$599,28,0),0)&gt;0,0,IFERROR(VLOOKUP(B432,[4]TDSheet!$E$12:$AF$599,28,0),0)))/1000+ABS(IF(IFERROR(VLOOKUP(B432,[5]TDSheet!$E$12:$T$404,16,0),0)&gt;0,0,IFERROR(VLOOKUP(B432,[5]TDSheet!$E$12:$T$404,16,0),0)))/1000</f>
        <v>36.241120000000002</v>
      </c>
      <c r="AR432" s="10">
        <v>0</v>
      </c>
      <c r="AS432" s="9">
        <f ca="1">IFERROR(VLOOKUP(B432,[5]TDSheet!$E$12:$S$404,15,0),0)-IFERROR(VLOOKUP(B432,[5]TDSheet!$E$12:$S$404,11,0),0)</f>
        <v>0</v>
      </c>
      <c r="AT432" s="9">
        <f ca="1">IFERROR(VLOOKUP(B432,[4]TDSheet!$E$12:$AF$599,27,0),0)/1000-IFERROR(VLOOKUP(B432,[4]TDSheet!$E$12:$AF$599,11,0),0)/1000</f>
        <v>22.114819999999998</v>
      </c>
      <c r="AU432" s="1" t="str">
        <f ca="1">VLOOKUP(B432,'[6]Дома Народной'!$E$5:$E$586,1,0)</f>
        <v>Центральная, 35</v>
      </c>
    </row>
    <row r="433" spans="1:47" s="1" customFormat="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9">
        <f ca="1">IFERROR(VLOOKUP($B433,[3]TDSheet!$A$322:$K$595,8,0),0)/1000</f>
        <v>0</v>
      </c>
      <c r="M433" s="9">
        <f ca="1">IFERROR(VLOOKUP($B433,[3]TDSheet!$A$7:$K$320,8,0),0)/1000</f>
        <v>0</v>
      </c>
      <c r="N433" s="9">
        <v>0</v>
      </c>
      <c r="O433" s="9">
        <f ca="1">IFERROR(VLOOKUP($B433,[3]TDSheet!$A$1495:$K$1749,8,0),0)/1000</f>
        <v>0</v>
      </c>
      <c r="P433" s="9">
        <f ca="1">IFERROR(VLOOKUP($B433,[3]TDSheet!$A$1019:$K$1493,8,0),0)/1000</f>
        <v>9.3060000000000004E-2</v>
      </c>
      <c r="Q433" s="9">
        <f ca="1">IFERROR(VLOOKUP($B433,[3]TDSheet!$A$597:$K$1017,8,0),0)/1000</f>
        <v>0</v>
      </c>
      <c r="R433" s="9">
        <f ca="1">ABS(IF(IFERROR(VLOOKUP(B433,[3]TDSheet!$A$322:$K$595,13,0),0)&gt;0,0,IFERROR(VLOOKUP(B433,[3]TDSheet!$A$322:$K$595,13,0),0)))/1000</f>
        <v>0</v>
      </c>
      <c r="S433" s="9">
        <f ca="1">ABS(IF(IFERROR(VLOOKUP(B433,[3]TDSheet!$A$7:$K$320,13,0),0)&gt;0,0,IFERROR(VLOOKUP(B433,[3]TDSheet!$A$7:$K$320,13,0),0)))/1000</f>
        <v>0</v>
      </c>
      <c r="T433" s="9">
        <v>0</v>
      </c>
      <c r="U433" s="9">
        <f ca="1">ABS(IF(IFERROR(VLOOKUP(B433,[3]TDSheet!$A$1495:$K$1749,13,0),0)&gt;0,0,IFERROR(VLOOKUP(B433,[3]TDSheet!$A$1495:$K$1749,13,0),0)))/1000</f>
        <v>0</v>
      </c>
      <c r="V433" s="9">
        <f ca="1">ABS(IF(IFERROR(VLOOKUP(B433,[3]TDSheet!$A$1019:$K$1493,13,0),0)&gt;0,0,IFERROR(VLOOKUP(B433,[3]TDSheet!$A$1019:$K$1493,13,0),0)))/1000</f>
        <v>0</v>
      </c>
      <c r="W433" s="9">
        <f ca="1">ABS(IF(IFERROR(VLOOKUP(B433,[3]TDSheet!$A$597:$K$1017,13,0),0)&gt;0,0,IFERROR(VLOOKUP(B433,[3]TDSheet!$A$597:$K$1017,13,0),0)))/1000</f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0.05</v>
      </c>
      <c r="AC433" s="10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0</v>
      </c>
      <c r="AL433" s="9">
        <v>0</v>
      </c>
      <c r="AM433" s="9">
        <v>0</v>
      </c>
      <c r="AN433" s="9">
        <f ca="1">IFERROR(VLOOKUP(B433,[4]TDSheet!$E$12:$AF$599,10,0)/1000,0)+IFERROR(VLOOKUP(B433,[5]TDSheet!$E$12:$N$404,10,0)/1000,0)</f>
        <v>3.7317100000000001</v>
      </c>
      <c r="AO433" s="10">
        <v>0</v>
      </c>
      <c r="AP433" s="9">
        <f ca="1">IFERROR(VLOOKUP(B433,[4]TDSheet!$E$12:$AF$599,27,0),0)/1000+IFERROR(VLOOKUP(B433,[5]TDSheet!$E$12:$S$404,15,0),0)</f>
        <v>3.9759000000000002</v>
      </c>
      <c r="AQ433" s="9">
        <f ca="1">ABS(IF(IFERROR(VLOOKUP(B433,[4]TDSheet!$E$12:$AF$599,28,0),0)&gt;0,0,IFERROR(VLOOKUP(B433,[4]TDSheet!$E$12:$AF$599,28,0),0)))/1000+ABS(IF(IFERROR(VLOOKUP(B433,[5]TDSheet!$E$12:$T$404,16,0),0)&gt;0,0,IFERROR(VLOOKUP(B433,[5]TDSheet!$E$12:$T$404,16,0),0)))/1000</f>
        <v>0</v>
      </c>
      <c r="AR433" s="10">
        <v>0</v>
      </c>
      <c r="AS433" s="9">
        <f ca="1">IFERROR(VLOOKUP(B433,[5]TDSheet!$E$12:$S$404,15,0),0)-IFERROR(VLOOKUP(B433,[5]TDSheet!$E$12:$S$404,11,0),0)</f>
        <v>0</v>
      </c>
      <c r="AT433" s="9">
        <f ca="1">IFERROR(VLOOKUP(B433,[4]TDSheet!$E$12:$AF$599,27,0),0)/1000-IFERROR(VLOOKUP(B433,[4]TDSheet!$E$12:$AF$599,11,0),0)/1000</f>
        <v>3.6773800000000003</v>
      </c>
      <c r="AU433" s="1" t="str">
        <f ca="1">VLOOKUP(B433,'[6]Дома Народной'!$E$5:$E$586,1,0)</f>
        <v>Центральная, 5</v>
      </c>
    </row>
    <row r="434" spans="1:47" s="1" customFormat="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9">
        <f ca="1">IFERROR(VLOOKUP($B434,[3]TDSheet!$A$322:$K$595,8,0),0)/1000</f>
        <v>930.19256999999993</v>
      </c>
      <c r="M434" s="9">
        <f ca="1">IFERROR(VLOOKUP($B434,[3]TDSheet!$A$7:$K$320,8,0),0)/1000</f>
        <v>149.40323999999998</v>
      </c>
      <c r="N434" s="9">
        <v>0</v>
      </c>
      <c r="O434" s="9">
        <f ca="1">IFERROR(VLOOKUP($B434,[3]TDSheet!$A$1495:$K$1749,8,0),0)/1000</f>
        <v>546.05981000000008</v>
      </c>
      <c r="P434" s="9">
        <f ca="1">IFERROR(VLOOKUP($B434,[3]TDSheet!$A$1019:$K$1493,8,0),0)/1000</f>
        <v>71.196160000000006</v>
      </c>
      <c r="Q434" s="9">
        <f ca="1">IFERROR(VLOOKUP($B434,[3]TDSheet!$A$597:$K$1017,8,0),0)/1000</f>
        <v>114.76055000000001</v>
      </c>
      <c r="R434" s="9">
        <f ca="1">ABS(IF(IFERROR(VLOOKUP(B434,[3]TDSheet!$A$322:$K$595,13,0),0)&gt;0,0,IFERROR(VLOOKUP(B434,[3]TDSheet!$A$322:$K$595,13,0),0)))/1000</f>
        <v>0</v>
      </c>
      <c r="S434" s="9">
        <f ca="1">ABS(IF(IFERROR(VLOOKUP(B434,[3]TDSheet!$A$7:$K$320,13,0),0)&gt;0,0,IFERROR(VLOOKUP(B434,[3]TDSheet!$A$7:$K$320,13,0),0)))/1000</f>
        <v>0</v>
      </c>
      <c r="T434" s="9">
        <v>0</v>
      </c>
      <c r="U434" s="9">
        <f ca="1">ABS(IF(IFERROR(VLOOKUP(B434,[3]TDSheet!$A$1495:$K$1749,13,0),0)&gt;0,0,IFERROR(VLOOKUP(B434,[3]TDSheet!$A$1495:$K$1749,13,0),0)))/1000</f>
        <v>0</v>
      </c>
      <c r="V434" s="9">
        <f ca="1">ABS(IF(IFERROR(VLOOKUP(B434,[3]TDSheet!$A$1019:$K$1493,13,0),0)&gt;0,0,IFERROR(VLOOKUP(B434,[3]TDSheet!$A$1019:$K$1493,13,0),0)))/1000</f>
        <v>0</v>
      </c>
      <c r="W434" s="9">
        <f ca="1">ABS(IF(IFERROR(VLOOKUP(B434,[3]TDSheet!$A$597:$K$1017,13,0),0)&gt;0,0,IFERROR(VLOOKUP(B434,[3]TDSheet!$A$597:$K$1017,13,0),0)))/1000</f>
        <v>0</v>
      </c>
      <c r="X434" s="10">
        <v>408.12</v>
      </c>
      <c r="Y434" s="10">
        <v>86.81</v>
      </c>
      <c r="Z434" s="10">
        <v>0</v>
      </c>
      <c r="AA434" s="10">
        <v>175.19</v>
      </c>
      <c r="AB434" s="10">
        <v>31.96</v>
      </c>
      <c r="AC434" s="10">
        <v>62.1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0</v>
      </c>
      <c r="AL434" s="9">
        <v>0</v>
      </c>
      <c r="AM434" s="9">
        <v>0</v>
      </c>
      <c r="AN434" s="9">
        <f ca="1">IFERROR(VLOOKUP(B434,[4]TDSheet!$E$12:$AF$599,10,0)/1000,0)+IFERROR(VLOOKUP(B434,[5]TDSheet!$E$12:$N$404,10,0)/1000,0)</f>
        <v>309.80750999999998</v>
      </c>
      <c r="AO434" s="10">
        <v>0</v>
      </c>
      <c r="AP434" s="9">
        <f ca="1">IFERROR(VLOOKUP(B434,[4]TDSheet!$E$12:$AF$599,27,0),0)/1000+IFERROR(VLOOKUP(B434,[5]TDSheet!$E$12:$S$404,15,0),0)</f>
        <v>30178.398899999997</v>
      </c>
      <c r="AQ434" s="9">
        <f ca="1">ABS(IF(IFERROR(VLOOKUP(B434,[4]TDSheet!$E$12:$AF$599,28,0),0)&gt;0,0,IFERROR(VLOOKUP(B434,[4]TDSheet!$E$12:$AF$599,28,0),0)))/1000+ABS(IF(IFERROR(VLOOKUP(B434,[5]TDSheet!$E$12:$T$404,16,0),0)&gt;0,0,IFERROR(VLOOKUP(B434,[5]TDSheet!$E$12:$T$404,16,0),0)))/1000</f>
        <v>298.99384000000003</v>
      </c>
      <c r="AR434" s="10">
        <v>0</v>
      </c>
      <c r="AS434" s="9">
        <f ca="1">IFERROR(VLOOKUP(B434,[5]TDSheet!$E$12:$S$404,15,0),0)-IFERROR(VLOOKUP(B434,[5]TDSheet!$E$12:$S$404,11,0),0)</f>
        <v>20638.629999999997</v>
      </c>
      <c r="AT434" s="9">
        <f ca="1">IFERROR(VLOOKUP(B434,[4]TDSheet!$E$12:$AF$599,27,0),0)/1000-IFERROR(VLOOKUP(B434,[4]TDSheet!$E$12:$AF$599,11,0),0)/1000</f>
        <v>263.95461</v>
      </c>
      <c r="AU434" s="1" t="str">
        <f ca="1">VLOOKUP(B434,'[6]Дома Народной'!$E$5:$E$586,1,0)</f>
        <v>Цимлянская, 2</v>
      </c>
    </row>
    <row r="435" spans="1:47" s="1" customFormat="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10">
        <v>0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9">
        <f ca="1">IFERROR(VLOOKUP($B435,[3]TDSheet!$A$322:$K$595,8,0),0)/1000</f>
        <v>103.91458999999999</v>
      </c>
      <c r="M435" s="9">
        <f ca="1">IFERROR(VLOOKUP($B435,[3]TDSheet!$A$7:$K$320,8,0),0)/1000</f>
        <v>0.35594999999999999</v>
      </c>
      <c r="N435" s="9">
        <v>0</v>
      </c>
      <c r="O435" s="9">
        <f ca="1">IFERROR(VLOOKUP($B435,[3]TDSheet!$A$1495:$K$1749,8,0),0)/1000</f>
        <v>103.25055</v>
      </c>
      <c r="P435" s="9">
        <f ca="1">IFERROR(VLOOKUP($B435,[3]TDSheet!$A$1019:$K$1493,8,0),0)/1000</f>
        <v>6.4390900000000002</v>
      </c>
      <c r="Q435" s="9">
        <f ca="1">IFERROR(VLOOKUP($B435,[3]TDSheet!$A$597:$K$1017,8,0),0)/1000</f>
        <v>7.1417999999999999</v>
      </c>
      <c r="R435" s="9">
        <f ca="1">ABS(IF(IFERROR(VLOOKUP(B435,[3]TDSheet!$A$322:$K$595,13,0),0)&gt;0,0,IFERROR(VLOOKUP(B435,[3]TDSheet!$A$322:$K$595,13,0),0)))/1000</f>
        <v>0</v>
      </c>
      <c r="S435" s="9">
        <f ca="1">ABS(IF(IFERROR(VLOOKUP(B435,[3]TDSheet!$A$7:$K$320,13,0),0)&gt;0,0,IFERROR(VLOOKUP(B435,[3]TDSheet!$A$7:$K$320,13,0),0)))/1000</f>
        <v>0</v>
      </c>
      <c r="T435" s="9">
        <v>0</v>
      </c>
      <c r="U435" s="9">
        <f ca="1">ABS(IF(IFERROR(VLOOKUP(B435,[3]TDSheet!$A$1495:$K$1749,13,0),0)&gt;0,0,IFERROR(VLOOKUP(B435,[3]TDSheet!$A$1495:$K$1749,13,0),0)))/1000</f>
        <v>0</v>
      </c>
      <c r="V435" s="9">
        <f ca="1">ABS(IF(IFERROR(VLOOKUP(B435,[3]TDSheet!$A$1019:$K$1493,13,0),0)&gt;0,0,IFERROR(VLOOKUP(B435,[3]TDSheet!$A$1019:$K$1493,13,0),0)))/1000</f>
        <v>0</v>
      </c>
      <c r="W435" s="9">
        <f ca="1">ABS(IF(IFERROR(VLOOKUP(B435,[3]TDSheet!$A$597:$K$1017,13,0),0)&gt;0,0,IFERROR(VLOOKUP(B435,[3]TDSheet!$A$597:$K$1017,13,0),0)))/1000</f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f ca="1">IFERROR(VLOOKUP(B435,[4]TDSheet!$E$12:$AF$599,10,0)/1000,0)+IFERROR(VLOOKUP(B435,[5]TDSheet!$E$12:$N$404,10,0)/1000,0)</f>
        <v>47.175849999999997</v>
      </c>
      <c r="AO435" s="10">
        <v>0</v>
      </c>
      <c r="AP435" s="9">
        <f ca="1">IFERROR(VLOOKUP(B435,[4]TDSheet!$E$12:$AF$599,27,0),0)/1000+IFERROR(VLOOKUP(B435,[5]TDSheet!$E$12:$S$404,15,0),0)</f>
        <v>55.016449999999999</v>
      </c>
      <c r="AQ435" s="9">
        <f ca="1">ABS(IF(IFERROR(VLOOKUP(B435,[4]TDSheet!$E$12:$AF$599,28,0),0)&gt;0,0,IFERROR(VLOOKUP(B435,[4]TDSheet!$E$12:$AF$599,28,0),0)))/1000+ABS(IF(IFERROR(VLOOKUP(B435,[5]TDSheet!$E$12:$T$404,16,0),0)&gt;0,0,IFERROR(VLOOKUP(B435,[5]TDSheet!$E$12:$T$404,16,0),0)))/1000</f>
        <v>23.02563</v>
      </c>
      <c r="AR435" s="10">
        <v>0</v>
      </c>
      <c r="AS435" s="9">
        <f ca="1">IFERROR(VLOOKUP(B435,[5]TDSheet!$E$12:$S$404,15,0),0)-IFERROR(VLOOKUP(B435,[5]TDSheet!$E$12:$S$404,11,0),0)</f>
        <v>0</v>
      </c>
      <c r="AT435" s="9">
        <f ca="1">IFERROR(VLOOKUP(B435,[4]TDSheet!$E$12:$AF$599,27,0),0)/1000-IFERROR(VLOOKUP(B435,[4]TDSheet!$E$12:$AF$599,11,0),0)/1000</f>
        <v>51.242370000000001</v>
      </c>
      <c r="AU435" s="1" t="str">
        <f ca="1">VLOOKUP(B435,'[6]Дома Народной'!$E$5:$E$586,1,0)</f>
        <v>Цимлянская, 21</v>
      </c>
    </row>
    <row r="436" spans="1:47" s="1" customFormat="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10">
        <v>0</v>
      </c>
      <c r="D436" s="10">
        <v>0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9">
        <f ca="1">IFERROR(VLOOKUP($B436,[3]TDSheet!$A$322:$K$595,8,0),0)/1000</f>
        <v>0</v>
      </c>
      <c r="M436" s="9">
        <f ca="1">IFERROR(VLOOKUP($B436,[3]TDSheet!$A$7:$K$320,8,0),0)/1000</f>
        <v>0</v>
      </c>
      <c r="N436" s="9">
        <v>0</v>
      </c>
      <c r="O436" s="9">
        <f ca="1">IFERROR(VLOOKUP($B436,[3]TDSheet!$A$1495:$K$1749,8,0),0)/1000</f>
        <v>0</v>
      </c>
      <c r="P436" s="9">
        <f ca="1">IFERROR(VLOOKUP($B436,[3]TDSheet!$A$1019:$K$1493,8,0),0)/1000</f>
        <v>0.38706000000000002</v>
      </c>
      <c r="Q436" s="9">
        <f ca="1">IFERROR(VLOOKUP($B436,[3]TDSheet!$A$597:$K$1017,8,0),0)/1000</f>
        <v>0</v>
      </c>
      <c r="R436" s="9">
        <f ca="1">ABS(IF(IFERROR(VLOOKUP(B436,[3]TDSheet!$A$322:$K$595,13,0),0)&gt;0,0,IFERROR(VLOOKUP(B436,[3]TDSheet!$A$322:$K$595,13,0),0)))/1000</f>
        <v>0</v>
      </c>
      <c r="S436" s="9">
        <f ca="1">ABS(IF(IFERROR(VLOOKUP(B436,[3]TDSheet!$A$7:$K$320,13,0),0)&gt;0,0,IFERROR(VLOOKUP(B436,[3]TDSheet!$A$7:$K$320,13,0),0)))/1000</f>
        <v>0</v>
      </c>
      <c r="T436" s="9">
        <v>0</v>
      </c>
      <c r="U436" s="9">
        <f ca="1">ABS(IF(IFERROR(VLOOKUP(B436,[3]TDSheet!$A$1495:$K$1749,13,0),0)&gt;0,0,IFERROR(VLOOKUP(B436,[3]TDSheet!$A$1495:$K$1749,13,0),0)))/1000</f>
        <v>0</v>
      </c>
      <c r="V436" s="9">
        <f ca="1">ABS(IF(IFERROR(VLOOKUP(B436,[3]TDSheet!$A$1019:$K$1493,13,0),0)&gt;0,0,IFERROR(VLOOKUP(B436,[3]TDSheet!$A$1019:$K$1493,13,0),0)))/1000</f>
        <v>0</v>
      </c>
      <c r="W436" s="9">
        <f ca="1">ABS(IF(IFERROR(VLOOKUP(B436,[3]TDSheet!$A$597:$K$1017,13,0),0)&gt;0,0,IFERROR(VLOOKUP(B436,[3]TDSheet!$A$597:$K$1017,13,0),0)))/1000</f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0.14000000000000001</v>
      </c>
      <c r="AC436" s="10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</v>
      </c>
      <c r="AM436" s="9">
        <v>0</v>
      </c>
      <c r="AN436" s="9">
        <f ca="1">IFERROR(VLOOKUP(B436,[4]TDSheet!$E$12:$AF$599,10,0)/1000,0)+IFERROR(VLOOKUP(B436,[5]TDSheet!$E$12:$N$404,10,0)/1000,0)</f>
        <v>11.018649999999999</v>
      </c>
      <c r="AO436" s="10">
        <v>0</v>
      </c>
      <c r="AP436" s="9">
        <f ca="1">IFERROR(VLOOKUP(B436,[4]TDSheet!$E$12:$AF$599,27,0),0)/1000+IFERROR(VLOOKUP(B436,[5]TDSheet!$E$12:$S$404,15,0),0)</f>
        <v>9.7138399999999994</v>
      </c>
      <c r="AQ436" s="9">
        <f ca="1">ABS(IF(IFERROR(VLOOKUP(B436,[4]TDSheet!$E$12:$AF$599,28,0),0)&gt;0,0,IFERROR(VLOOKUP(B436,[4]TDSheet!$E$12:$AF$599,28,0),0)))/1000+ABS(IF(IFERROR(VLOOKUP(B436,[5]TDSheet!$E$12:$T$404,16,0),0)&gt;0,0,IFERROR(VLOOKUP(B436,[5]TDSheet!$E$12:$T$404,16,0),0)))/1000</f>
        <v>0</v>
      </c>
      <c r="AR436" s="10">
        <v>0</v>
      </c>
      <c r="AS436" s="9">
        <f ca="1">IFERROR(VLOOKUP(B436,[5]TDSheet!$E$12:$S$404,15,0),0)-IFERROR(VLOOKUP(B436,[5]TDSheet!$E$12:$S$404,11,0),0)</f>
        <v>0</v>
      </c>
      <c r="AT436" s="9">
        <f ca="1">IFERROR(VLOOKUP(B436,[4]TDSheet!$E$12:$AF$599,27,0),0)/1000-IFERROR(VLOOKUP(B436,[4]TDSheet!$E$12:$AF$599,11,0),0)/1000</f>
        <v>8.8323299999999989</v>
      </c>
      <c r="AU436" s="1" t="str">
        <f ca="1">VLOOKUP(B436,'[6]Дома Народной'!$E$5:$E$586,1,0)</f>
        <v>Цимлянская, 27</v>
      </c>
    </row>
    <row r="437" spans="1:47" s="1" customFormat="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10">
        <v>0</v>
      </c>
      <c r="D437" s="10">
        <v>0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9">
        <f ca="1">IFERROR(VLOOKUP($B437,[3]TDSheet!$A$322:$K$595,8,0),0)/1000</f>
        <v>0</v>
      </c>
      <c r="M437" s="9">
        <f ca="1">IFERROR(VLOOKUP($B437,[3]TDSheet!$A$7:$K$320,8,0),0)/1000</f>
        <v>0</v>
      </c>
      <c r="N437" s="9">
        <v>0</v>
      </c>
      <c r="O437" s="9">
        <f ca="1">IFERROR(VLOOKUP($B437,[3]TDSheet!$A$1495:$K$1749,8,0),0)/1000</f>
        <v>0</v>
      </c>
      <c r="P437" s="9">
        <f ca="1">IFERROR(VLOOKUP($B437,[3]TDSheet!$A$1019:$K$1493,8,0),0)/1000</f>
        <v>0.40948000000000001</v>
      </c>
      <c r="Q437" s="9">
        <f ca="1">IFERROR(VLOOKUP($B437,[3]TDSheet!$A$597:$K$1017,8,0),0)/1000</f>
        <v>0</v>
      </c>
      <c r="R437" s="9">
        <f ca="1">ABS(IF(IFERROR(VLOOKUP(B437,[3]TDSheet!$A$322:$K$595,13,0),0)&gt;0,0,IFERROR(VLOOKUP(B437,[3]TDSheet!$A$322:$K$595,13,0),0)))/1000</f>
        <v>0</v>
      </c>
      <c r="S437" s="9">
        <f ca="1">ABS(IF(IFERROR(VLOOKUP(B437,[3]TDSheet!$A$7:$K$320,13,0),0)&gt;0,0,IFERROR(VLOOKUP(B437,[3]TDSheet!$A$7:$K$320,13,0),0)))/1000</f>
        <v>0</v>
      </c>
      <c r="T437" s="9">
        <v>0</v>
      </c>
      <c r="U437" s="9">
        <f ca="1">ABS(IF(IFERROR(VLOOKUP(B437,[3]TDSheet!$A$1495:$K$1749,13,0),0)&gt;0,0,IFERROR(VLOOKUP(B437,[3]TDSheet!$A$1495:$K$1749,13,0),0)))/1000</f>
        <v>0</v>
      </c>
      <c r="V437" s="9">
        <f ca="1">ABS(IF(IFERROR(VLOOKUP(B437,[3]TDSheet!$A$1019:$K$1493,13,0),0)&gt;0,0,IFERROR(VLOOKUP(B437,[3]TDSheet!$A$1019:$K$1493,13,0),0)))/1000</f>
        <v>0</v>
      </c>
      <c r="W437" s="9">
        <f ca="1">ABS(IF(IFERROR(VLOOKUP(B437,[3]TDSheet!$A$597:$K$1017,13,0),0)&gt;0,0,IFERROR(VLOOKUP(B437,[3]TDSheet!$A$597:$K$1017,13,0),0)))/1000</f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f ca="1">IFERROR(VLOOKUP(B437,[4]TDSheet!$E$12:$AF$599,10,0)/1000,0)+IFERROR(VLOOKUP(B437,[5]TDSheet!$E$12:$N$404,10,0)/1000,0)</f>
        <v>19.462310000000002</v>
      </c>
      <c r="AO437" s="10">
        <v>0</v>
      </c>
      <c r="AP437" s="9">
        <f ca="1">IFERROR(VLOOKUP(B437,[4]TDSheet!$E$12:$AF$599,27,0),0)/1000+IFERROR(VLOOKUP(B437,[5]TDSheet!$E$12:$S$404,15,0),0)</f>
        <v>12.39264</v>
      </c>
      <c r="AQ437" s="9">
        <f ca="1">ABS(IF(IFERROR(VLOOKUP(B437,[4]TDSheet!$E$12:$AF$599,28,0),0)&gt;0,0,IFERROR(VLOOKUP(B437,[4]TDSheet!$E$12:$AF$599,28,0),0)))/1000+ABS(IF(IFERROR(VLOOKUP(B437,[5]TDSheet!$E$12:$T$404,16,0),0)&gt;0,0,IFERROR(VLOOKUP(B437,[5]TDSheet!$E$12:$T$404,16,0),0)))/1000</f>
        <v>5.1100500000000002</v>
      </c>
      <c r="AR437" s="10">
        <v>0</v>
      </c>
      <c r="AS437" s="9">
        <f ca="1">IFERROR(VLOOKUP(B437,[5]TDSheet!$E$12:$S$404,15,0),0)-IFERROR(VLOOKUP(B437,[5]TDSheet!$E$12:$S$404,11,0),0)</f>
        <v>0</v>
      </c>
      <c r="AT437" s="9">
        <f ca="1">IFERROR(VLOOKUP(B437,[4]TDSheet!$E$12:$AF$599,27,0),0)/1000-IFERROR(VLOOKUP(B437,[4]TDSheet!$E$12:$AF$599,11,0),0)/1000</f>
        <v>10.835649999999999</v>
      </c>
      <c r="AU437" s="1" t="str">
        <f ca="1">VLOOKUP(B437,'[6]Дома Народной'!$E$5:$E$586,1,0)</f>
        <v>Цимлянская, 35</v>
      </c>
    </row>
    <row r="438" spans="1:47" s="1" customFormat="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10">
        <v>0</v>
      </c>
      <c r="D438" s="10">
        <v>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9">
        <f ca="1">IFERROR(VLOOKUP($B438,[3]TDSheet!$A$322:$K$595,8,0),0)/1000</f>
        <v>0</v>
      </c>
      <c r="M438" s="9">
        <f ca="1">IFERROR(VLOOKUP($B438,[3]TDSheet!$A$7:$K$320,8,0),0)/1000</f>
        <v>0</v>
      </c>
      <c r="N438" s="9">
        <v>0</v>
      </c>
      <c r="O438" s="9">
        <f ca="1">IFERROR(VLOOKUP($B438,[3]TDSheet!$A$1495:$K$1749,8,0),0)/1000</f>
        <v>0</v>
      </c>
      <c r="P438" s="9">
        <f ca="1">IFERROR(VLOOKUP($B438,[3]TDSheet!$A$1019:$K$1493,8,0),0)/1000</f>
        <v>1.0607599999999999</v>
      </c>
      <c r="Q438" s="9">
        <f ca="1">IFERROR(VLOOKUP($B438,[3]TDSheet!$A$597:$K$1017,8,0),0)/1000</f>
        <v>0</v>
      </c>
      <c r="R438" s="9">
        <f ca="1">ABS(IF(IFERROR(VLOOKUP(B438,[3]TDSheet!$A$322:$K$595,13,0),0)&gt;0,0,IFERROR(VLOOKUP(B438,[3]TDSheet!$A$322:$K$595,13,0),0)))/1000</f>
        <v>0</v>
      </c>
      <c r="S438" s="9">
        <f ca="1">ABS(IF(IFERROR(VLOOKUP(B438,[3]TDSheet!$A$7:$K$320,13,0),0)&gt;0,0,IFERROR(VLOOKUP(B438,[3]TDSheet!$A$7:$K$320,13,0),0)))/1000</f>
        <v>0</v>
      </c>
      <c r="T438" s="9">
        <v>0</v>
      </c>
      <c r="U438" s="9">
        <f ca="1">ABS(IF(IFERROR(VLOOKUP(B438,[3]TDSheet!$A$1495:$K$1749,13,0),0)&gt;0,0,IFERROR(VLOOKUP(B438,[3]TDSheet!$A$1495:$K$1749,13,0),0)))/1000</f>
        <v>0</v>
      </c>
      <c r="V438" s="9">
        <f ca="1">ABS(IF(IFERROR(VLOOKUP(B438,[3]TDSheet!$A$1019:$K$1493,13,0),0)&gt;0,0,IFERROR(VLOOKUP(B438,[3]TDSheet!$A$1019:$K$1493,13,0),0)))/1000</f>
        <v>0</v>
      </c>
      <c r="W438" s="9">
        <f ca="1">ABS(IF(IFERROR(VLOOKUP(B438,[3]TDSheet!$A$597:$K$1017,13,0),0)&gt;0,0,IFERROR(VLOOKUP(B438,[3]TDSheet!$A$597:$K$1017,13,0),0)))/1000</f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0.23</v>
      </c>
      <c r="AC438" s="10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f ca="1">IFERROR(VLOOKUP(B438,[4]TDSheet!$E$12:$AF$599,10,0)/1000,0)+IFERROR(VLOOKUP(B438,[5]TDSheet!$E$12:$N$404,10,0)/1000,0)</f>
        <v>22.376630000000002</v>
      </c>
      <c r="AO438" s="10">
        <v>0</v>
      </c>
      <c r="AP438" s="9">
        <f ca="1">IFERROR(VLOOKUP(B438,[4]TDSheet!$E$12:$AF$599,27,0),0)/1000+IFERROR(VLOOKUP(B438,[5]TDSheet!$E$12:$S$404,15,0),0)</f>
        <v>25.375389999999999</v>
      </c>
      <c r="AQ438" s="9">
        <f ca="1">ABS(IF(IFERROR(VLOOKUP(B438,[4]TDSheet!$E$12:$AF$599,28,0),0)&gt;0,0,IFERROR(VLOOKUP(B438,[4]TDSheet!$E$12:$AF$599,28,0),0)))/1000+ABS(IF(IFERROR(VLOOKUP(B438,[5]TDSheet!$E$12:$T$404,16,0),0)&gt;0,0,IFERROR(VLOOKUP(B438,[5]TDSheet!$E$12:$T$404,16,0),0)))/1000</f>
        <v>1.2780100000000001</v>
      </c>
      <c r="AR438" s="10">
        <v>0</v>
      </c>
      <c r="AS438" s="9">
        <f ca="1">IFERROR(VLOOKUP(B438,[5]TDSheet!$E$12:$S$404,15,0),0)-IFERROR(VLOOKUP(B438,[5]TDSheet!$E$12:$S$404,11,0),0)</f>
        <v>0</v>
      </c>
      <c r="AT438" s="9">
        <f ca="1">IFERROR(VLOOKUP(B438,[4]TDSheet!$E$12:$AF$599,27,0),0)/1000-IFERROR(VLOOKUP(B438,[4]TDSheet!$E$12:$AF$599,11,0),0)/1000</f>
        <v>19.589259999999999</v>
      </c>
      <c r="AU438" s="1" t="str">
        <f ca="1">VLOOKUP(B438,'[6]Дома Народной'!$E$5:$E$586,1,0)</f>
        <v>Цимлянская, 43</v>
      </c>
    </row>
    <row r="439" spans="1:47" s="1" customFormat="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10">
        <v>0</v>
      </c>
      <c r="D439" s="10">
        <v>0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9">
        <f ca="1">IFERROR(VLOOKUP($B439,[3]TDSheet!$A$322:$K$595,8,0),0)/1000</f>
        <v>122.2513</v>
      </c>
      <c r="M439" s="9">
        <f ca="1">IFERROR(VLOOKUP($B439,[3]TDSheet!$A$7:$K$320,8,0),0)/1000</f>
        <v>0.70696000000000003</v>
      </c>
      <c r="N439" s="9">
        <v>0</v>
      </c>
      <c r="O439" s="9">
        <f ca="1">IFERROR(VLOOKUP($B439,[3]TDSheet!$A$1495:$K$1749,8,0),0)/1000</f>
        <v>134.78536</v>
      </c>
      <c r="P439" s="9">
        <f ca="1">IFERROR(VLOOKUP($B439,[3]TDSheet!$A$1019:$K$1493,8,0),0)/1000</f>
        <v>12.445459999999999</v>
      </c>
      <c r="Q439" s="9">
        <f ca="1">IFERROR(VLOOKUP($B439,[3]TDSheet!$A$597:$K$1017,8,0),0)/1000</f>
        <v>20.202720000000003</v>
      </c>
      <c r="R439" s="9">
        <f ca="1">ABS(IF(IFERROR(VLOOKUP(B439,[3]TDSheet!$A$322:$K$595,13,0),0)&gt;0,0,IFERROR(VLOOKUP(B439,[3]TDSheet!$A$322:$K$595,13,0),0)))/1000</f>
        <v>0</v>
      </c>
      <c r="S439" s="9">
        <f ca="1">ABS(IF(IFERROR(VLOOKUP(B439,[3]TDSheet!$A$7:$K$320,13,0),0)&gt;0,0,IFERROR(VLOOKUP(B439,[3]TDSheet!$A$7:$K$320,13,0),0)))/1000</f>
        <v>0</v>
      </c>
      <c r="T439" s="9">
        <v>0</v>
      </c>
      <c r="U439" s="9">
        <f ca="1">ABS(IF(IFERROR(VLOOKUP(B439,[3]TDSheet!$A$1495:$K$1749,13,0),0)&gt;0,0,IFERROR(VLOOKUP(B439,[3]TDSheet!$A$1495:$K$1749,13,0),0)))/1000</f>
        <v>0</v>
      </c>
      <c r="V439" s="9">
        <f ca="1">ABS(IF(IFERROR(VLOOKUP(B439,[3]TDSheet!$A$1019:$K$1493,13,0),0)&gt;0,0,IFERROR(VLOOKUP(B439,[3]TDSheet!$A$1019:$K$1493,13,0),0)))/1000</f>
        <v>0</v>
      </c>
      <c r="W439" s="9">
        <f ca="1">ABS(IF(IFERROR(VLOOKUP(B439,[3]TDSheet!$A$597:$K$1017,13,0),0)&gt;0,0,IFERROR(VLOOKUP(B439,[3]TDSheet!$A$597:$K$1017,13,0),0)))/1000</f>
        <v>0</v>
      </c>
      <c r="X439" s="10">
        <v>55.17</v>
      </c>
      <c r="Y439" s="10">
        <v>0</v>
      </c>
      <c r="Z439" s="10">
        <v>0</v>
      </c>
      <c r="AA439" s="10">
        <v>11.04</v>
      </c>
      <c r="AB439" s="10">
        <v>4.62</v>
      </c>
      <c r="AC439" s="10">
        <v>6.95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f ca="1">IFERROR(VLOOKUP(B439,[4]TDSheet!$E$12:$AF$599,10,0)/1000,0)+IFERROR(VLOOKUP(B439,[5]TDSheet!$E$12:$N$404,10,0)/1000,0)</f>
        <v>98.999760000000009</v>
      </c>
      <c r="AO439" s="10">
        <v>0</v>
      </c>
      <c r="AP439" s="9">
        <f ca="1">IFERROR(VLOOKUP(B439,[4]TDSheet!$E$12:$AF$599,27,0),0)/1000+IFERROR(VLOOKUP(B439,[5]TDSheet!$E$12:$S$404,15,0),0)</f>
        <v>3064.8922000000002</v>
      </c>
      <c r="AQ439" s="9">
        <f ca="1">ABS(IF(IFERROR(VLOOKUP(B439,[4]TDSheet!$E$12:$AF$599,28,0),0)&gt;0,0,IFERROR(VLOOKUP(B439,[4]TDSheet!$E$12:$AF$599,28,0),0)))/1000+ABS(IF(IFERROR(VLOOKUP(B439,[5]TDSheet!$E$12:$T$404,16,0),0)&gt;0,0,IFERROR(VLOOKUP(B439,[5]TDSheet!$E$12:$T$404,16,0),0)))/1000</f>
        <v>22.219360000000002</v>
      </c>
      <c r="AR439" s="10">
        <v>0</v>
      </c>
      <c r="AS439" s="9">
        <f ca="1">IFERROR(VLOOKUP(B439,[5]TDSheet!$E$12:$S$404,15,0),0)-IFERROR(VLOOKUP(B439,[5]TDSheet!$E$12:$S$404,11,0),0)</f>
        <v>0</v>
      </c>
      <c r="AT439" s="9">
        <f ca="1">IFERROR(VLOOKUP(B439,[4]TDSheet!$E$12:$AF$599,27,0),0)/1000-IFERROR(VLOOKUP(B439,[4]TDSheet!$E$12:$AF$599,11,0),0)/1000</f>
        <v>49.08314</v>
      </c>
      <c r="AU439" s="1" t="str">
        <f ca="1">VLOOKUP(B439,'[6]Дома Народной'!$E$5:$E$586,1,0)</f>
        <v>Чайковского, 11</v>
      </c>
    </row>
    <row r="440" spans="1:47" s="1" customFormat="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10">
        <v>0</v>
      </c>
      <c r="D440" s="10">
        <v>0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9">
        <f ca="1">IFERROR(VLOOKUP($B440,[3]TDSheet!$A$322:$K$595,8,0),0)/1000</f>
        <v>333.12978000000004</v>
      </c>
      <c r="M440" s="9">
        <f ca="1">IFERROR(VLOOKUP($B440,[3]TDSheet!$A$7:$K$320,8,0),0)/1000</f>
        <v>1.64618</v>
      </c>
      <c r="N440" s="9">
        <v>0</v>
      </c>
      <c r="O440" s="9">
        <f ca="1">IFERROR(VLOOKUP($B440,[3]TDSheet!$A$1495:$K$1749,8,0),0)/1000</f>
        <v>184.43765999999999</v>
      </c>
      <c r="P440" s="9">
        <f ca="1">IFERROR(VLOOKUP($B440,[3]TDSheet!$A$1019:$K$1493,8,0),0)/1000</f>
        <v>29.916310000000003</v>
      </c>
      <c r="Q440" s="9">
        <f ca="1">IFERROR(VLOOKUP($B440,[3]TDSheet!$A$597:$K$1017,8,0),0)/1000</f>
        <v>48.691400000000002</v>
      </c>
      <c r="R440" s="9">
        <f ca="1">ABS(IF(IFERROR(VLOOKUP(B440,[3]TDSheet!$A$322:$K$595,13,0),0)&gt;0,0,IFERROR(VLOOKUP(B440,[3]TDSheet!$A$322:$K$595,13,0),0)))/1000</f>
        <v>0</v>
      </c>
      <c r="S440" s="9">
        <f ca="1">ABS(IF(IFERROR(VLOOKUP(B440,[3]TDSheet!$A$7:$K$320,13,0),0)&gt;0,0,IFERROR(VLOOKUP(B440,[3]TDSheet!$A$7:$K$320,13,0),0)))/1000</f>
        <v>0</v>
      </c>
      <c r="T440" s="9">
        <v>0</v>
      </c>
      <c r="U440" s="9">
        <f ca="1">ABS(IF(IFERROR(VLOOKUP(B440,[3]TDSheet!$A$1495:$K$1749,13,0),0)&gt;0,0,IFERROR(VLOOKUP(B440,[3]TDSheet!$A$1495:$K$1749,13,0),0)))/1000</f>
        <v>0</v>
      </c>
      <c r="V440" s="9">
        <f ca="1">ABS(IF(IFERROR(VLOOKUP(B440,[3]TDSheet!$A$1019:$K$1493,13,0),0)&gt;0,0,IFERROR(VLOOKUP(B440,[3]TDSheet!$A$1019:$K$1493,13,0),0)))/1000</f>
        <v>0</v>
      </c>
      <c r="W440" s="9">
        <f ca="1">ABS(IF(IFERROR(VLOOKUP(B440,[3]TDSheet!$A$597:$K$1017,13,0),0)&gt;0,0,IFERROR(VLOOKUP(B440,[3]TDSheet!$A$597:$K$1017,13,0),0)))/1000</f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9">
        <v>0</v>
      </c>
      <c r="AN440" s="9">
        <f ca="1">IFERROR(VLOOKUP(B440,[4]TDSheet!$E$12:$AF$599,10,0)/1000,0)+IFERROR(VLOOKUP(B440,[5]TDSheet!$E$12:$N$404,10,0)/1000,0)</f>
        <v>265.25360000000001</v>
      </c>
      <c r="AO440" s="10">
        <v>0</v>
      </c>
      <c r="AP440" s="9">
        <f ca="1">IFERROR(VLOOKUP(B440,[4]TDSheet!$E$12:$AF$599,27,0),0)/1000+IFERROR(VLOOKUP(B440,[5]TDSheet!$E$12:$S$404,15,0),0)</f>
        <v>36183.594219999999</v>
      </c>
      <c r="AQ440" s="9">
        <f ca="1">ABS(IF(IFERROR(VLOOKUP(B440,[4]TDSheet!$E$12:$AF$599,28,0),0)&gt;0,0,IFERROR(VLOOKUP(B440,[4]TDSheet!$E$12:$AF$599,28,0),0)))/1000+ABS(IF(IFERROR(VLOOKUP(B440,[5]TDSheet!$E$12:$T$404,16,0),0)&gt;0,0,IFERROR(VLOOKUP(B440,[5]TDSheet!$E$12:$T$404,16,0),0)))/1000</f>
        <v>138.15626999999998</v>
      </c>
      <c r="AR440" s="10">
        <v>0</v>
      </c>
      <c r="AS440" s="9">
        <f ca="1">IFERROR(VLOOKUP(B440,[5]TDSheet!$E$12:$S$404,15,0),0)-IFERROR(VLOOKUP(B440,[5]TDSheet!$E$12:$S$404,11,0),0)</f>
        <v>27975</v>
      </c>
      <c r="AT440" s="9">
        <f ca="1">IFERROR(VLOOKUP(B440,[4]TDSheet!$E$12:$AF$599,27,0),0)/1000-IFERROR(VLOOKUP(B440,[4]TDSheet!$E$12:$AF$599,11,0),0)/1000</f>
        <v>162.72662</v>
      </c>
      <c r="AU440" s="1" t="str">
        <f ca="1">VLOOKUP(B440,'[6]Дома Народной'!$E$5:$E$586,1,0)</f>
        <v>Чайковского, 7</v>
      </c>
    </row>
    <row r="441" spans="1:47" s="1" customFormat="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10">
        <v>0</v>
      </c>
      <c r="D441" s="10"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9">
        <f ca="1">IFERROR(VLOOKUP($B441,[3]TDSheet!$A$322:$K$595,8,0),0)/1000</f>
        <v>129.03833</v>
      </c>
      <c r="M441" s="9">
        <f ca="1">IFERROR(VLOOKUP($B441,[3]TDSheet!$A$7:$K$320,8,0),0)/1000</f>
        <v>0.71137000000000006</v>
      </c>
      <c r="N441" s="9">
        <v>0</v>
      </c>
      <c r="O441" s="9">
        <f ca="1">IFERROR(VLOOKUP($B441,[3]TDSheet!$A$1495:$K$1749,8,0),0)/1000</f>
        <v>114.64064999999999</v>
      </c>
      <c r="P441" s="9">
        <f ca="1">IFERROR(VLOOKUP($B441,[3]TDSheet!$A$1019:$K$1493,8,0),0)/1000</f>
        <v>26.211130000000001</v>
      </c>
      <c r="Q441" s="9">
        <f ca="1">IFERROR(VLOOKUP($B441,[3]TDSheet!$A$597:$K$1017,8,0),0)/1000</f>
        <v>28.150209999999998</v>
      </c>
      <c r="R441" s="9">
        <f ca="1">ABS(IF(IFERROR(VLOOKUP(B441,[3]TDSheet!$A$322:$K$595,13,0),0)&gt;0,0,IFERROR(VLOOKUP(B441,[3]TDSheet!$A$322:$K$595,13,0),0)))/1000</f>
        <v>0</v>
      </c>
      <c r="S441" s="9">
        <f ca="1">ABS(IF(IFERROR(VLOOKUP(B441,[3]TDSheet!$A$7:$K$320,13,0),0)&gt;0,0,IFERROR(VLOOKUP(B441,[3]TDSheet!$A$7:$K$320,13,0),0)))/1000</f>
        <v>0</v>
      </c>
      <c r="T441" s="9">
        <v>0</v>
      </c>
      <c r="U441" s="9">
        <f ca="1">ABS(IF(IFERROR(VLOOKUP(B441,[3]TDSheet!$A$1495:$K$1749,13,0),0)&gt;0,0,IFERROR(VLOOKUP(B441,[3]TDSheet!$A$1495:$K$1749,13,0),0)))/1000</f>
        <v>0</v>
      </c>
      <c r="V441" s="9">
        <f ca="1">ABS(IF(IFERROR(VLOOKUP(B441,[3]TDSheet!$A$1019:$K$1493,13,0),0)&gt;0,0,IFERROR(VLOOKUP(B441,[3]TDSheet!$A$1019:$K$1493,13,0),0)))/1000</f>
        <v>0</v>
      </c>
      <c r="W441" s="9">
        <f ca="1">ABS(IF(IFERROR(VLOOKUP(B441,[3]TDSheet!$A$597:$K$1017,13,0),0)&gt;0,0,IFERROR(VLOOKUP(B441,[3]TDSheet!$A$597:$K$1017,13,0),0)))/1000</f>
        <v>0</v>
      </c>
      <c r="X441" s="10">
        <v>71.67</v>
      </c>
      <c r="Y441" s="10">
        <v>0</v>
      </c>
      <c r="Z441" s="10">
        <v>0</v>
      </c>
      <c r="AA441" s="10">
        <v>0</v>
      </c>
      <c r="AB441" s="10">
        <v>15.14</v>
      </c>
      <c r="AC441" s="10">
        <v>17.48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f ca="1">IFERROR(VLOOKUP(B441,[4]TDSheet!$E$12:$AF$599,10,0)/1000,0)+IFERROR(VLOOKUP(B441,[5]TDSheet!$E$12:$N$404,10,0)/1000,0)</f>
        <v>76.959730000000008</v>
      </c>
      <c r="AO441" s="10">
        <v>0</v>
      </c>
      <c r="AP441" s="9">
        <f ca="1">IFERROR(VLOOKUP(B441,[4]TDSheet!$E$12:$AF$599,27,0),0)/1000+IFERROR(VLOOKUP(B441,[5]TDSheet!$E$12:$S$404,15,0),0)</f>
        <v>2650.7131800000002</v>
      </c>
      <c r="AQ441" s="9">
        <f ca="1">ABS(IF(IFERROR(VLOOKUP(B441,[4]TDSheet!$E$12:$AF$599,28,0),0)&gt;0,0,IFERROR(VLOOKUP(B441,[4]TDSheet!$E$12:$AF$599,28,0),0)))/1000+ABS(IF(IFERROR(VLOOKUP(B441,[5]TDSheet!$E$12:$T$404,16,0),0)&gt;0,0,IFERROR(VLOOKUP(B441,[5]TDSheet!$E$12:$T$404,16,0),0)))/1000</f>
        <v>26.291060000000002</v>
      </c>
      <c r="AR441" s="10">
        <v>0</v>
      </c>
      <c r="AS441" s="9">
        <f ca="1">IFERROR(VLOOKUP(B441,[5]TDSheet!$E$12:$S$404,15,0),0)-IFERROR(VLOOKUP(B441,[5]TDSheet!$E$12:$S$404,11,0),0)</f>
        <v>407.38000000000011</v>
      </c>
      <c r="AT441" s="9">
        <f ca="1">IFERROR(VLOOKUP(B441,[4]TDSheet!$E$12:$AF$599,27,0),0)/1000-IFERROR(VLOOKUP(B441,[4]TDSheet!$E$12:$AF$599,11,0),0)/1000</f>
        <v>44.810940000000002</v>
      </c>
      <c r="AU441" s="1" t="str">
        <f ca="1">VLOOKUP(B441,'[6]Дома Народной'!$E$5:$E$586,1,0)</f>
        <v>Челнокова, 12</v>
      </c>
    </row>
    <row r="442" spans="1:47" s="1" customFormat="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10">
        <v>0</v>
      </c>
      <c r="D442" s="10">
        <v>0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9">
        <f ca="1">IFERROR(VLOOKUP($B442,[3]TDSheet!$A$322:$K$595,8,0),0)/1000</f>
        <v>60.682780000000001</v>
      </c>
      <c r="M442" s="9">
        <f ca="1">IFERROR(VLOOKUP($B442,[3]TDSheet!$A$7:$K$320,8,0),0)/1000</f>
        <v>0.23794999999999999</v>
      </c>
      <c r="N442" s="9">
        <v>0</v>
      </c>
      <c r="O442" s="9">
        <f ca="1">IFERROR(VLOOKUP($B442,[3]TDSheet!$A$1495:$K$1749,8,0),0)/1000</f>
        <v>14.974290000000002</v>
      </c>
      <c r="P442" s="9">
        <f ca="1">IFERROR(VLOOKUP($B442,[3]TDSheet!$A$1019:$K$1493,8,0),0)/1000</f>
        <v>4.7059499999999996</v>
      </c>
      <c r="Q442" s="9">
        <f ca="1">IFERROR(VLOOKUP($B442,[3]TDSheet!$A$597:$K$1017,8,0),0)/1000</f>
        <v>4.26884</v>
      </c>
      <c r="R442" s="9">
        <f ca="1">ABS(IF(IFERROR(VLOOKUP(B442,[3]TDSheet!$A$322:$K$595,13,0),0)&gt;0,0,IFERROR(VLOOKUP(B442,[3]TDSheet!$A$322:$K$595,13,0),0)))/1000</f>
        <v>0</v>
      </c>
      <c r="S442" s="9">
        <f ca="1">ABS(IF(IFERROR(VLOOKUP(B442,[3]TDSheet!$A$7:$K$320,13,0),0)&gt;0,0,IFERROR(VLOOKUP(B442,[3]TDSheet!$A$7:$K$320,13,0),0)))/1000</f>
        <v>0</v>
      </c>
      <c r="T442" s="9">
        <v>0</v>
      </c>
      <c r="U442" s="9">
        <f ca="1">ABS(IF(IFERROR(VLOOKUP(B442,[3]TDSheet!$A$1495:$K$1749,13,0),0)&gt;0,0,IFERROR(VLOOKUP(B442,[3]TDSheet!$A$1495:$K$1749,13,0),0)))/1000</f>
        <v>0</v>
      </c>
      <c r="V442" s="9">
        <f ca="1">ABS(IF(IFERROR(VLOOKUP(B442,[3]TDSheet!$A$1019:$K$1493,13,0),0)&gt;0,0,IFERROR(VLOOKUP(B442,[3]TDSheet!$A$1019:$K$1493,13,0),0)))/1000</f>
        <v>0</v>
      </c>
      <c r="W442" s="9">
        <f ca="1">ABS(IF(IFERROR(VLOOKUP(B442,[3]TDSheet!$A$597:$K$1017,13,0),0)&gt;0,0,IFERROR(VLOOKUP(B442,[3]TDSheet!$A$597:$K$1017,13,0),0)))/1000</f>
        <v>0</v>
      </c>
      <c r="X442" s="10">
        <v>38.03</v>
      </c>
      <c r="Y442" s="10">
        <v>0</v>
      </c>
      <c r="Z442" s="10">
        <v>0</v>
      </c>
      <c r="AA442" s="10">
        <v>0</v>
      </c>
      <c r="AB442" s="10">
        <v>3.21</v>
      </c>
      <c r="AC442" s="10">
        <v>0</v>
      </c>
      <c r="AD442" s="9">
        <v>0</v>
      </c>
      <c r="AE442" s="9">
        <v>0</v>
      </c>
      <c r="AF442" s="9">
        <v>0</v>
      </c>
      <c r="AG442" s="9">
        <v>0</v>
      </c>
      <c r="AH442" s="9">
        <v>0</v>
      </c>
      <c r="AI442" s="9">
        <v>0</v>
      </c>
      <c r="AJ442" s="9">
        <v>0</v>
      </c>
      <c r="AK442" s="9">
        <v>0</v>
      </c>
      <c r="AL442" s="9">
        <v>0</v>
      </c>
      <c r="AM442" s="9">
        <v>0</v>
      </c>
      <c r="AN442" s="9">
        <f ca="1">IFERROR(VLOOKUP(B442,[4]TDSheet!$E$12:$AF$599,10,0)/1000,0)+IFERROR(VLOOKUP(B442,[5]TDSheet!$E$12:$N$404,10,0)/1000,0)</f>
        <v>50.721800000000002</v>
      </c>
      <c r="AO442" s="10">
        <v>0</v>
      </c>
      <c r="AP442" s="9">
        <f ca="1">IFERROR(VLOOKUP(B442,[4]TDSheet!$E$12:$AF$599,27,0),0)/1000+IFERROR(VLOOKUP(B442,[5]TDSheet!$E$12:$S$404,15,0),0)</f>
        <v>852.68411999999989</v>
      </c>
      <c r="AQ442" s="9">
        <f ca="1">ABS(IF(IFERROR(VLOOKUP(B442,[4]TDSheet!$E$12:$AF$599,28,0),0)&gt;0,0,IFERROR(VLOOKUP(B442,[4]TDSheet!$E$12:$AF$599,28,0),0)))/1000+ABS(IF(IFERROR(VLOOKUP(B442,[5]TDSheet!$E$12:$T$404,16,0),0)&gt;0,0,IFERROR(VLOOKUP(B442,[5]TDSheet!$E$12:$T$404,16,0),0)))/1000</f>
        <v>135.76469</v>
      </c>
      <c r="AR442" s="10">
        <v>0</v>
      </c>
      <c r="AS442" s="9">
        <f ca="1">IFERROR(VLOOKUP(B442,[5]TDSheet!$E$12:$S$404,15,0),0)-IFERROR(VLOOKUP(B442,[5]TDSheet!$E$12:$S$404,11,0),0)</f>
        <v>0</v>
      </c>
      <c r="AT442" s="9">
        <f ca="1">IFERROR(VLOOKUP(B442,[4]TDSheet!$E$12:$AF$599,27,0),0)/1000-IFERROR(VLOOKUP(B442,[4]TDSheet!$E$12:$AF$599,11,0),0)/1000</f>
        <v>85.710059999999999</v>
      </c>
      <c r="AU442" s="1" t="str">
        <f ca="1">VLOOKUP(B442,'[6]Дома Народной'!$E$5:$E$586,1,0)</f>
        <v>Шахтерская, 17</v>
      </c>
    </row>
    <row r="443" spans="1:47" s="1" customFormat="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9">
        <f ca="1">IFERROR(VLOOKUP($B443,[3]TDSheet!$A$322:$K$595,8,0),0)/1000</f>
        <v>168.58195999999998</v>
      </c>
      <c r="M443" s="9">
        <f ca="1">IFERROR(VLOOKUP($B443,[3]TDSheet!$A$7:$K$320,8,0),0)/1000</f>
        <v>0.71301999999999999</v>
      </c>
      <c r="N443" s="9">
        <v>0</v>
      </c>
      <c r="O443" s="9">
        <f ca="1">IFERROR(VLOOKUP($B443,[3]TDSheet!$A$1495:$K$1749,8,0),0)/1000</f>
        <v>44.676160000000003</v>
      </c>
      <c r="P443" s="9">
        <f ca="1">IFERROR(VLOOKUP($B443,[3]TDSheet!$A$1019:$K$1493,8,0),0)/1000</f>
        <v>22.433810000000001</v>
      </c>
      <c r="Q443" s="9">
        <f ca="1">IFERROR(VLOOKUP($B443,[3]TDSheet!$A$597:$K$1017,8,0),0)/1000</f>
        <v>24.505140000000001</v>
      </c>
      <c r="R443" s="9">
        <f ca="1">ABS(IF(IFERROR(VLOOKUP(B443,[3]TDSheet!$A$322:$K$595,13,0),0)&gt;0,0,IFERROR(VLOOKUP(B443,[3]TDSheet!$A$322:$K$595,13,0),0)))/1000</f>
        <v>0</v>
      </c>
      <c r="S443" s="9">
        <f ca="1">ABS(IF(IFERROR(VLOOKUP(B443,[3]TDSheet!$A$7:$K$320,13,0),0)&gt;0,0,IFERROR(VLOOKUP(B443,[3]TDSheet!$A$7:$K$320,13,0),0)))/1000</f>
        <v>0</v>
      </c>
      <c r="T443" s="9">
        <v>0</v>
      </c>
      <c r="U443" s="9">
        <f ca="1">ABS(IF(IFERROR(VLOOKUP(B443,[3]TDSheet!$A$1495:$K$1749,13,0),0)&gt;0,0,IFERROR(VLOOKUP(B443,[3]TDSheet!$A$1495:$K$1749,13,0),0)))/1000</f>
        <v>0</v>
      </c>
      <c r="V443" s="9">
        <f ca="1">ABS(IF(IFERROR(VLOOKUP(B443,[3]TDSheet!$A$1019:$K$1493,13,0),0)&gt;0,0,IFERROR(VLOOKUP(B443,[3]TDSheet!$A$1019:$K$1493,13,0),0)))/1000</f>
        <v>0</v>
      </c>
      <c r="W443" s="9">
        <f ca="1">ABS(IF(IFERROR(VLOOKUP(B443,[3]TDSheet!$A$597:$K$1017,13,0),0)&gt;0,0,IFERROR(VLOOKUP(B443,[3]TDSheet!$A$597:$K$1017,13,0),0)))/1000</f>
        <v>0</v>
      </c>
      <c r="X443" s="10">
        <v>89.64</v>
      </c>
      <c r="Y443" s="10">
        <v>0</v>
      </c>
      <c r="Z443" s="10">
        <v>0</v>
      </c>
      <c r="AA443" s="10">
        <v>0</v>
      </c>
      <c r="AB443" s="10">
        <v>18.399999999999999</v>
      </c>
      <c r="AC443" s="10">
        <v>21.24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f ca="1">IFERROR(VLOOKUP(B443,[4]TDSheet!$E$12:$AF$599,10,0)/1000,0)+IFERROR(VLOOKUP(B443,[5]TDSheet!$E$12:$N$404,10,0)/1000,0)</f>
        <v>91.39967</v>
      </c>
      <c r="AO443" s="10">
        <v>0</v>
      </c>
      <c r="AP443" s="9">
        <f ca="1">IFERROR(VLOOKUP(B443,[4]TDSheet!$E$12:$AF$599,27,0),0)/1000+IFERROR(VLOOKUP(B443,[5]TDSheet!$E$12:$S$404,15,0),0)</f>
        <v>120.66271</v>
      </c>
      <c r="AQ443" s="9">
        <f ca="1">ABS(IF(IFERROR(VLOOKUP(B443,[4]TDSheet!$E$12:$AF$599,28,0),0)&gt;0,0,IFERROR(VLOOKUP(B443,[4]TDSheet!$E$12:$AF$599,28,0),0)))/1000+ABS(IF(IFERROR(VLOOKUP(B443,[5]TDSheet!$E$12:$T$404,16,0),0)&gt;0,0,IFERROR(VLOOKUP(B443,[5]TDSheet!$E$12:$T$404,16,0),0)))/1000</f>
        <v>109.33288</v>
      </c>
      <c r="AR443" s="10">
        <v>0</v>
      </c>
      <c r="AS443" s="9">
        <f ca="1">IFERROR(VLOOKUP(B443,[5]TDSheet!$E$12:$S$404,15,0),0)-IFERROR(VLOOKUP(B443,[5]TDSheet!$E$12:$S$404,11,0),0)</f>
        <v>0</v>
      </c>
      <c r="AT443" s="9">
        <f ca="1">IFERROR(VLOOKUP(B443,[4]TDSheet!$E$12:$AF$599,27,0),0)/1000-IFERROR(VLOOKUP(B443,[4]TDSheet!$E$12:$AF$599,11,0),0)/1000</f>
        <v>113.35074</v>
      </c>
      <c r="AU443" s="1" t="str">
        <f ca="1">VLOOKUP(B443,'[6]Дома Народной'!$E$5:$E$586,1,0)</f>
        <v>Шахтерская, 3</v>
      </c>
    </row>
    <row r="444" spans="1:47" s="1" customFormat="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9">
        <f ca="1">IFERROR(VLOOKUP($B444,[3]TDSheet!$A$322:$K$595,8,0),0)/1000</f>
        <v>328.77353999999997</v>
      </c>
      <c r="M444" s="9">
        <f ca="1">IFERROR(VLOOKUP($B444,[3]TDSheet!$A$7:$K$320,8,0),0)/1000</f>
        <v>0.76129999999999998</v>
      </c>
      <c r="N444" s="9">
        <v>0</v>
      </c>
      <c r="O444" s="9">
        <f ca="1">IFERROR(VLOOKUP($B444,[3]TDSheet!$A$1495:$K$1749,8,0),0)/1000</f>
        <v>294.10182000000003</v>
      </c>
      <c r="P444" s="9">
        <f ca="1">IFERROR(VLOOKUP($B444,[3]TDSheet!$A$1019:$K$1493,8,0),0)/1000</f>
        <v>29.936119999999999</v>
      </c>
      <c r="Q444" s="9">
        <f ca="1">IFERROR(VLOOKUP($B444,[3]TDSheet!$A$597:$K$1017,8,0),0)/1000</f>
        <v>41.686099999999996</v>
      </c>
      <c r="R444" s="9">
        <f ca="1">ABS(IF(IFERROR(VLOOKUP(B444,[3]TDSheet!$A$322:$K$595,13,0),0)&gt;0,0,IFERROR(VLOOKUP(B444,[3]TDSheet!$A$322:$K$595,13,0),0)))/1000</f>
        <v>0</v>
      </c>
      <c r="S444" s="9">
        <f ca="1">ABS(IF(IFERROR(VLOOKUP(B444,[3]TDSheet!$A$7:$K$320,13,0),0)&gt;0,0,IFERROR(VLOOKUP(B444,[3]TDSheet!$A$7:$K$320,13,0),0)))/1000</f>
        <v>0</v>
      </c>
      <c r="T444" s="9">
        <v>0</v>
      </c>
      <c r="U444" s="9">
        <f ca="1">ABS(IF(IFERROR(VLOOKUP(B444,[3]TDSheet!$A$1495:$K$1749,13,0),0)&gt;0,0,IFERROR(VLOOKUP(B444,[3]TDSheet!$A$1495:$K$1749,13,0),0)))/1000</f>
        <v>0</v>
      </c>
      <c r="V444" s="9">
        <f ca="1">ABS(IF(IFERROR(VLOOKUP(B444,[3]TDSheet!$A$1019:$K$1493,13,0),0)&gt;0,0,IFERROR(VLOOKUP(B444,[3]TDSheet!$A$1019:$K$1493,13,0),0)))/1000</f>
        <v>0</v>
      </c>
      <c r="W444" s="9">
        <f ca="1">ABS(IF(IFERROR(VLOOKUP(B444,[3]TDSheet!$A$597:$K$1017,13,0),0)&gt;0,0,IFERROR(VLOOKUP(B444,[3]TDSheet!$A$597:$K$1017,13,0),0)))/1000</f>
        <v>0</v>
      </c>
      <c r="X444" s="10">
        <v>55.15</v>
      </c>
      <c r="Y444" s="10">
        <v>0</v>
      </c>
      <c r="Z444" s="10">
        <v>0</v>
      </c>
      <c r="AA444" s="10">
        <v>23.07</v>
      </c>
      <c r="AB444" s="10">
        <v>5.2</v>
      </c>
      <c r="AC444" s="10">
        <v>9.36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0</v>
      </c>
      <c r="AL444" s="9">
        <v>0</v>
      </c>
      <c r="AM444" s="9">
        <v>0</v>
      </c>
      <c r="AN444" s="9">
        <f ca="1">IFERROR(VLOOKUP(B444,[4]TDSheet!$E$12:$AF$599,10,0)/1000,0)+IFERROR(VLOOKUP(B444,[5]TDSheet!$E$12:$N$404,10,0)/1000,0)</f>
        <v>304.22872999999998</v>
      </c>
      <c r="AO444" s="10">
        <v>0</v>
      </c>
      <c r="AP444" s="9">
        <f ca="1">IFERROR(VLOOKUP(B444,[4]TDSheet!$E$12:$AF$599,27,0),0)/1000+IFERROR(VLOOKUP(B444,[5]TDSheet!$E$12:$S$404,15,0),0)</f>
        <v>22335.17958</v>
      </c>
      <c r="AQ444" s="9">
        <f ca="1">ABS(IF(IFERROR(VLOOKUP(B444,[4]TDSheet!$E$12:$AF$599,28,0),0)&gt;0,0,IFERROR(VLOOKUP(B444,[4]TDSheet!$E$12:$AF$599,28,0),0)))/1000+ABS(IF(IFERROR(VLOOKUP(B444,[5]TDSheet!$E$12:$T$404,16,0),0)&gt;0,0,IFERROR(VLOOKUP(B444,[5]TDSheet!$E$12:$T$404,16,0),0)))/1000</f>
        <v>17.013279999999998</v>
      </c>
      <c r="AR444" s="10">
        <v>0</v>
      </c>
      <c r="AS444" s="9">
        <f ca="1">IFERROR(VLOOKUP(B444,[5]TDSheet!$E$12:$S$404,15,0),0)-IFERROR(VLOOKUP(B444,[5]TDSheet!$E$12:$S$404,11,0),0)</f>
        <v>15643</v>
      </c>
      <c r="AT444" s="9">
        <f ca="1">IFERROR(VLOOKUP(B444,[4]TDSheet!$E$12:$AF$599,27,0),0)/1000-IFERROR(VLOOKUP(B444,[4]TDSheet!$E$12:$AF$599,11,0),0)/1000</f>
        <v>175.63999000000001</v>
      </c>
      <c r="AU444" s="1" t="str">
        <f ca="1">VLOOKUP(B444,'[6]Дома Народной'!$E$5:$E$586,1,0)</f>
        <v>Ширямова, 3</v>
      </c>
    </row>
    <row r="445" spans="1:47" s="1" customFormat="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9">
        <f ca="1">IFERROR(VLOOKUP($B445,[3]TDSheet!$A$322:$K$595,8,0),0)/1000</f>
        <v>336.10864000000004</v>
      </c>
      <c r="M445" s="9">
        <f ca="1">IFERROR(VLOOKUP($B445,[3]TDSheet!$A$7:$K$320,8,0),0)/1000</f>
        <v>0.57483000000000006</v>
      </c>
      <c r="N445" s="9">
        <v>0</v>
      </c>
      <c r="O445" s="9">
        <f ca="1">IFERROR(VLOOKUP($B445,[3]TDSheet!$A$1495:$K$1749,8,0),0)/1000</f>
        <v>130.79832999999999</v>
      </c>
      <c r="P445" s="9">
        <f ca="1">IFERROR(VLOOKUP($B445,[3]TDSheet!$A$1019:$K$1493,8,0),0)/1000</f>
        <v>10.620520000000001</v>
      </c>
      <c r="Q445" s="9">
        <f ca="1">IFERROR(VLOOKUP($B445,[3]TDSheet!$A$597:$K$1017,8,0),0)/1000</f>
        <v>16.333639999999999</v>
      </c>
      <c r="R445" s="9">
        <f ca="1">ABS(IF(IFERROR(VLOOKUP(B445,[3]TDSheet!$A$322:$K$595,13,0),0)&gt;0,0,IFERROR(VLOOKUP(B445,[3]TDSheet!$A$322:$K$595,13,0),0)))/1000</f>
        <v>0</v>
      </c>
      <c r="S445" s="9">
        <f ca="1">ABS(IF(IFERROR(VLOOKUP(B445,[3]TDSheet!$A$7:$K$320,13,0),0)&gt;0,0,IFERROR(VLOOKUP(B445,[3]TDSheet!$A$7:$K$320,13,0),0)))/1000</f>
        <v>0</v>
      </c>
      <c r="T445" s="9">
        <v>0</v>
      </c>
      <c r="U445" s="9">
        <f ca="1">ABS(IF(IFERROR(VLOOKUP(B445,[3]TDSheet!$A$1495:$K$1749,13,0),0)&gt;0,0,IFERROR(VLOOKUP(B445,[3]TDSheet!$A$1495:$K$1749,13,0),0)))/1000</f>
        <v>0</v>
      </c>
      <c r="V445" s="9">
        <f ca="1">ABS(IF(IFERROR(VLOOKUP(B445,[3]TDSheet!$A$1019:$K$1493,13,0),0)&gt;0,0,IFERROR(VLOOKUP(B445,[3]TDSheet!$A$1019:$K$1493,13,0),0)))/1000</f>
        <v>0</v>
      </c>
      <c r="W445" s="9">
        <f ca="1">ABS(IF(IFERROR(VLOOKUP(B445,[3]TDSheet!$A$597:$K$1017,13,0),0)&gt;0,0,IFERROR(VLOOKUP(B445,[3]TDSheet!$A$597:$K$1017,13,0),0)))/1000</f>
        <v>0</v>
      </c>
      <c r="X445" s="10">
        <v>50.49</v>
      </c>
      <c r="Y445" s="10">
        <v>0</v>
      </c>
      <c r="Z445" s="10">
        <v>0</v>
      </c>
      <c r="AA445" s="10">
        <v>6.47</v>
      </c>
      <c r="AB445" s="10">
        <v>1.25</v>
      </c>
      <c r="AC445" s="10">
        <v>2.39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f ca="1">IFERROR(VLOOKUP(B445,[4]TDSheet!$E$12:$AF$599,10,0)/1000,0)+IFERROR(VLOOKUP(B445,[5]TDSheet!$E$12:$N$404,10,0)/1000,0)</f>
        <v>279.16858000000002</v>
      </c>
      <c r="AO445" s="10">
        <v>0</v>
      </c>
      <c r="AP445" s="9">
        <f ca="1">(IFERROR(VLOOKUP(B445,[4]TDSheet!$E$12:$AF$599,27,0),0)/1000)+(IFERROR(VLOOKUP(B445,[5]TDSheet!$E$12:$S$404,15,0),0)/1000)</f>
        <v>182.60069000000001</v>
      </c>
      <c r="AQ445" s="9">
        <f ca="1">ABS(IF(IFERROR(VLOOKUP(B445,[4]TDSheet!$E$12:$AF$599,28,0),0)&gt;0,0,IFERROR(VLOOKUP(B445,[4]TDSheet!$E$12:$AF$599,28,0),0)))/1000+ABS(IF(IFERROR(VLOOKUP(B445,[5]TDSheet!$E$12:$T$404,16,0),0)&gt;0,0,IFERROR(VLOOKUP(B445,[5]TDSheet!$E$12:$T$404,16,0),0)))/1000</f>
        <v>73.267809999999997</v>
      </c>
      <c r="AR445" s="10">
        <v>0</v>
      </c>
      <c r="AS445" s="9">
        <f ca="1">IFERROR(VLOOKUP(B445,[5]TDSheet!$E$12:$S$404,15,0),0)-IFERROR(VLOOKUP(B445,[5]TDSheet!$E$12:$S$404,11,0),0)</f>
        <v>6504</v>
      </c>
      <c r="AT445" s="9">
        <f ca="1">IFERROR(VLOOKUP(B445,[4]TDSheet!$E$12:$AF$599,27,0),0)/1000-IFERROR(VLOOKUP(B445,[4]TDSheet!$E$12:$AF$599,11,0),0)/1000</f>
        <v>153.76322000000002</v>
      </c>
      <c r="AU445" s="1" t="str">
        <f ca="1">VLOOKUP(B445,'[6]Дома Народной'!$E$5:$E$586,1,0)</f>
        <v>Ширямова, 5</v>
      </c>
    </row>
    <row r="446" spans="1:47" s="1" customFormat="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9">
        <f ca="1">IFERROR(VLOOKUP($B446,[3]TDSheet!$A$322:$K$595,8,0),0)/1000</f>
        <v>0</v>
      </c>
      <c r="M446" s="9">
        <f ca="1">IFERROR(VLOOKUP($B446,[3]TDSheet!$A$7:$K$320,8,0),0)/1000</f>
        <v>0.35567000000000004</v>
      </c>
      <c r="N446" s="9">
        <v>0</v>
      </c>
      <c r="O446" s="9">
        <f ca="1">IFERROR(VLOOKUP($B446,[3]TDSheet!$A$1495:$K$1749,8,0),0)/1000</f>
        <v>0</v>
      </c>
      <c r="P446" s="9">
        <f ca="1">IFERROR(VLOOKUP($B446,[3]TDSheet!$A$1019:$K$1493,8,0),0)/1000</f>
        <v>1.2124000000000001</v>
      </c>
      <c r="Q446" s="9">
        <f ca="1">IFERROR(VLOOKUP($B446,[3]TDSheet!$A$597:$K$1017,8,0),0)/1000</f>
        <v>1.23071</v>
      </c>
      <c r="R446" s="9">
        <f ca="1">ABS(IF(IFERROR(VLOOKUP(B446,[3]TDSheet!$A$322:$K$595,13,0),0)&gt;0,0,IFERROR(VLOOKUP(B446,[3]TDSheet!$A$322:$K$595,13,0),0)))/1000</f>
        <v>0</v>
      </c>
      <c r="S446" s="9">
        <f ca="1">ABS(IF(IFERROR(VLOOKUP(B446,[3]TDSheet!$A$7:$K$320,13,0),0)&gt;0,0,IFERROR(VLOOKUP(B446,[3]TDSheet!$A$7:$K$320,13,0),0)))/1000</f>
        <v>0</v>
      </c>
      <c r="T446" s="9">
        <v>0</v>
      </c>
      <c r="U446" s="9">
        <f ca="1">ABS(IF(IFERROR(VLOOKUP(B446,[3]TDSheet!$A$1495:$K$1749,13,0),0)&gt;0,0,IFERROR(VLOOKUP(B446,[3]TDSheet!$A$1495:$K$1749,13,0),0)))/1000</f>
        <v>0</v>
      </c>
      <c r="V446" s="9">
        <f ca="1">ABS(IF(IFERROR(VLOOKUP(B446,[3]TDSheet!$A$1019:$K$1493,13,0),0)&gt;0,0,IFERROR(VLOOKUP(B446,[3]TDSheet!$A$1019:$K$1493,13,0),0)))/1000</f>
        <v>0</v>
      </c>
      <c r="W446" s="9">
        <f ca="1">ABS(IF(IFERROR(VLOOKUP(B446,[3]TDSheet!$A$597:$K$1017,13,0),0)&gt;0,0,IFERROR(VLOOKUP(B446,[3]TDSheet!$A$597:$K$1017,13,0),0)))/1000</f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4.5199999999999996</v>
      </c>
      <c r="AC446" s="10">
        <v>5.22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f ca="1">IFERROR(VLOOKUP(B446,[4]TDSheet!$E$12:$AF$599,10,0)/1000,0)+IFERROR(VLOOKUP(B446,[5]TDSheet!$E$12:$N$404,10,0)/1000,0)</f>
        <v>43.770859999999999</v>
      </c>
      <c r="AO446" s="10">
        <v>0</v>
      </c>
      <c r="AP446" s="9">
        <f ca="1">(IFERROR(VLOOKUP(B446,[4]TDSheet!$E$12:$AF$599,27,0),0)/1000)+(IFERROR(VLOOKUP(B446,[5]TDSheet!$E$12:$S$404,15,0),0)/1000)</f>
        <v>48.259420000000006</v>
      </c>
      <c r="AQ446" s="9">
        <f ca="1">ABS(IF(IFERROR(VLOOKUP(B446,[4]TDSheet!$E$12:$AF$599,28,0),0)&gt;0,0,IFERROR(VLOOKUP(B446,[4]TDSheet!$E$12:$AF$599,28,0),0)))/1000+ABS(IF(IFERROR(VLOOKUP(B446,[5]TDSheet!$E$12:$T$404,16,0),0)&gt;0,0,IFERROR(VLOOKUP(B446,[5]TDSheet!$E$12:$T$404,16,0),0)))/1000</f>
        <v>51.009070000000001</v>
      </c>
      <c r="AR446" s="10">
        <v>0</v>
      </c>
      <c r="AS446" s="9">
        <f ca="1">IFERROR(VLOOKUP(B446,[5]TDSheet!$E$12:$S$404,15,0),0)-IFERROR(VLOOKUP(B446,[5]TDSheet!$E$12:$S$404,11,0),0)</f>
        <v>0</v>
      </c>
      <c r="AT446" s="9">
        <f ca="1">IFERROR(VLOOKUP(B446,[4]TDSheet!$E$12:$AF$599,27,0),0)/1000-IFERROR(VLOOKUP(B446,[4]TDSheet!$E$12:$AF$599,11,0),0)/1000</f>
        <v>44.757750000000001</v>
      </c>
      <c r="AU446" s="1" t="str">
        <f ca="1">VLOOKUP(B446,'[6]Дома Народной'!$E$5:$E$586,1,0)</f>
        <v>Шмидта, 36</v>
      </c>
    </row>
    <row r="447" spans="1:47" s="1" customFormat="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10">
        <v>0</v>
      </c>
      <c r="D447" s="10">
        <v>0</v>
      </c>
      <c r="E447" s="10">
        <v>0</v>
      </c>
      <c r="F447" s="10">
        <v>0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  <c r="L447" s="9">
        <f ca="1">IFERROR(VLOOKUP($B447,[3]TDSheet!$A$322:$K$595,8,0),0)/1000</f>
        <v>726.71563000000003</v>
      </c>
      <c r="M447" s="9">
        <f ca="1">IFERROR(VLOOKUP($B447,[3]TDSheet!$A$7:$K$320,8,0),0)/1000</f>
        <v>0</v>
      </c>
      <c r="N447" s="9">
        <v>0</v>
      </c>
      <c r="O447" s="9">
        <f ca="1">IFERROR(VLOOKUP($B447,[3]TDSheet!$A$1495:$K$1749,8,0),0)/1000</f>
        <v>583.16898000000003</v>
      </c>
      <c r="P447" s="9">
        <f ca="1">IFERROR(VLOOKUP($B447,[3]TDSheet!$A$1019:$K$1493,8,0),0)/1000</f>
        <v>93.540289999999999</v>
      </c>
      <c r="Q447" s="9">
        <f ca="1">IFERROR(VLOOKUP($B447,[3]TDSheet!$A$597:$K$1017,8,0),0)/1000</f>
        <v>250.78099</v>
      </c>
      <c r="R447" s="9">
        <f ca="1">ABS(IF(IFERROR(VLOOKUP(B447,[3]TDSheet!$A$322:$K$595,13,0),0)&gt;0,0,IFERROR(VLOOKUP(B447,[3]TDSheet!$A$322:$K$595,13,0),0)))/1000</f>
        <v>0</v>
      </c>
      <c r="S447" s="9">
        <f ca="1">ABS(IF(IFERROR(VLOOKUP(B447,[3]TDSheet!$A$7:$K$320,13,0),0)&gt;0,0,IFERROR(VLOOKUP(B447,[3]TDSheet!$A$7:$K$320,13,0),0)))/1000</f>
        <v>0</v>
      </c>
      <c r="T447" s="9">
        <v>0</v>
      </c>
      <c r="U447" s="9">
        <f ca="1">ABS(IF(IFERROR(VLOOKUP(B447,[3]TDSheet!$A$1495:$K$1749,13,0),0)&gt;0,0,IFERROR(VLOOKUP(B447,[3]TDSheet!$A$1495:$K$1749,13,0),0)))/1000</f>
        <v>0</v>
      </c>
      <c r="V447" s="9">
        <f ca="1">ABS(IF(IFERROR(VLOOKUP(B447,[3]TDSheet!$A$1019:$K$1493,13,0),0)&gt;0,0,IFERROR(VLOOKUP(B447,[3]TDSheet!$A$1019:$K$1493,13,0),0)))/1000</f>
        <v>0</v>
      </c>
      <c r="W447" s="9">
        <f ca="1">ABS(IF(IFERROR(VLOOKUP(B447,[3]TDSheet!$A$597:$K$1017,13,0),0)&gt;0,0,IFERROR(VLOOKUP(B447,[3]TDSheet!$A$597:$K$1017,13,0),0)))/1000</f>
        <v>0</v>
      </c>
      <c r="X447" s="10">
        <v>476.32</v>
      </c>
      <c r="Y447" s="10">
        <v>0</v>
      </c>
      <c r="Z447" s="10">
        <v>0</v>
      </c>
      <c r="AA447" s="10">
        <v>305.62</v>
      </c>
      <c r="AB447" s="10">
        <v>67.73</v>
      </c>
      <c r="AC447" s="10">
        <v>122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f ca="1">IFERROR(VLOOKUP(B447,[4]TDSheet!$E$12:$AF$599,10,0)/1000,0)+IFERROR(VLOOKUP(B447,[5]TDSheet!$E$12:$N$404,10,0)/1000,0)</f>
        <v>461.62594000000001</v>
      </c>
      <c r="AO447" s="10">
        <v>0</v>
      </c>
      <c r="AP447" s="9">
        <f ca="1">(IFERROR(VLOOKUP(B447,[4]TDSheet!$E$12:$AF$599,27,0),0)/1000)+(IFERROR(VLOOKUP(B447,[5]TDSheet!$E$12:$S$404,15,0),0)/1000)</f>
        <v>695.80065000000002</v>
      </c>
      <c r="AQ447" s="9">
        <f ca="1">ABS(IF(IFERROR(VLOOKUP(B447,[4]TDSheet!$E$12:$AF$599,28,0),0)&gt;0,0,IFERROR(VLOOKUP(B447,[4]TDSheet!$E$12:$AF$599,28,0),0)))/1000+ABS(IF(IFERROR(VLOOKUP(B447,[5]TDSheet!$E$12:$T$404,16,0),0)&gt;0,0,IFERROR(VLOOKUP(B447,[5]TDSheet!$E$12:$T$404,16,0),0)))/1000</f>
        <v>369.72694000000001</v>
      </c>
      <c r="AR447" s="10">
        <v>0</v>
      </c>
      <c r="AS447" s="9">
        <f ca="1">IFERROR(VLOOKUP(B447,[5]TDSheet!$E$12:$S$404,15,0),0)-IFERROR(VLOOKUP(B447,[5]TDSheet!$E$12:$S$404,11,0),0)</f>
        <v>258800.5</v>
      </c>
      <c r="AT447" s="9">
        <f ca="1">IFERROR(VLOOKUP(B447,[4]TDSheet!$E$12:$AF$599,27,0),0)/1000-IFERROR(VLOOKUP(B447,[4]TDSheet!$E$12:$AF$599,11,0),0)/1000</f>
        <v>400.07008000000002</v>
      </c>
      <c r="AU447" s="1" t="str">
        <f ca="1">VLOOKUP(B447,'[6]Дома Народной'!$E$5:$E$586,1,0)</f>
        <v>Юбилейный, 16</v>
      </c>
    </row>
    <row r="448" spans="1:47" s="1" customFormat="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10">
        <v>0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9">
        <f ca="1">IFERROR(VLOOKUP($B448,[3]TDSheet!$A$322:$K$595,8,0),0)/1000</f>
        <v>470.35728</v>
      </c>
      <c r="M448" s="9">
        <f ca="1">IFERROR(VLOOKUP($B448,[3]TDSheet!$A$7:$K$320,8,0),0)/1000</f>
        <v>9.4981299999999997</v>
      </c>
      <c r="N448" s="9">
        <v>0</v>
      </c>
      <c r="O448" s="9">
        <f ca="1">IFERROR(VLOOKUP($B448,[3]TDSheet!$A$1495:$K$1749,8,0),0)/1000</f>
        <v>379.0127</v>
      </c>
      <c r="P448" s="9">
        <f ca="1">IFERROR(VLOOKUP($B448,[3]TDSheet!$A$1019:$K$1493,8,0),0)/1000</f>
        <v>46.002900000000004</v>
      </c>
      <c r="Q448" s="9">
        <f ca="1">IFERROR(VLOOKUP($B448,[3]TDSheet!$A$597:$K$1017,8,0),0)/1000</f>
        <v>73.567139999999995</v>
      </c>
      <c r="R448" s="9">
        <f ca="1">ABS(IF(IFERROR(VLOOKUP(B448,[3]TDSheet!$A$322:$K$595,13,0),0)&gt;0,0,IFERROR(VLOOKUP(B448,[3]TDSheet!$A$322:$K$595,13,0),0)))/1000</f>
        <v>0</v>
      </c>
      <c r="S448" s="9">
        <f ca="1">ABS(IF(IFERROR(VLOOKUP(B448,[3]TDSheet!$A$7:$K$320,13,0),0)&gt;0,0,IFERROR(VLOOKUP(B448,[3]TDSheet!$A$7:$K$320,13,0),0)))/1000</f>
        <v>0</v>
      </c>
      <c r="T448" s="9">
        <v>0</v>
      </c>
      <c r="U448" s="9">
        <f ca="1">ABS(IF(IFERROR(VLOOKUP(B448,[3]TDSheet!$A$1495:$K$1749,13,0),0)&gt;0,0,IFERROR(VLOOKUP(B448,[3]TDSheet!$A$1495:$K$1749,13,0),0)))/1000</f>
        <v>0</v>
      </c>
      <c r="V448" s="9">
        <f ca="1">ABS(IF(IFERROR(VLOOKUP(B448,[3]TDSheet!$A$1019:$K$1493,13,0),0)&gt;0,0,IFERROR(VLOOKUP(B448,[3]TDSheet!$A$1019:$K$1493,13,0),0)))/1000</f>
        <v>0</v>
      </c>
      <c r="W448" s="9">
        <f ca="1">ABS(IF(IFERROR(VLOOKUP(B448,[3]TDSheet!$A$597:$K$1017,13,0),0)&gt;0,0,IFERROR(VLOOKUP(B448,[3]TDSheet!$A$597:$K$1017,13,0),0)))/1000</f>
        <v>0</v>
      </c>
      <c r="X448" s="10">
        <v>215.09</v>
      </c>
      <c r="Y448" s="10">
        <v>0</v>
      </c>
      <c r="Z448" s="10">
        <v>0</v>
      </c>
      <c r="AA448" s="10">
        <v>213.03</v>
      </c>
      <c r="AB448" s="10">
        <v>47.03</v>
      </c>
      <c r="AC448" s="10">
        <v>84.84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0</v>
      </c>
      <c r="AL448" s="9">
        <v>0</v>
      </c>
      <c r="AM448" s="9">
        <v>0</v>
      </c>
      <c r="AN448" s="9">
        <f ca="1">IFERROR(VLOOKUP(B448,[4]TDSheet!$E$12:$AF$599,10,0)/1000,0)+IFERROR(VLOOKUP(B448,[5]TDSheet!$E$12:$N$404,10,0)/1000,0)</f>
        <v>308.86821000000003</v>
      </c>
      <c r="AO448" s="10">
        <v>0</v>
      </c>
      <c r="AP448" s="9">
        <f ca="1">(IFERROR(VLOOKUP(B448,[4]TDSheet!$E$12:$AF$599,27,0),0)/1000)+(IFERROR(VLOOKUP(B448,[5]TDSheet!$E$12:$S$404,15,0),0)/1000)</f>
        <v>283.38892999999996</v>
      </c>
      <c r="AQ448" s="9">
        <f ca="1">ABS(IF(IFERROR(VLOOKUP(B448,[4]TDSheet!$E$12:$AF$599,28,0),0)&gt;0,0,IFERROR(VLOOKUP(B448,[4]TDSheet!$E$12:$AF$599,28,0),0)))/1000+ABS(IF(IFERROR(VLOOKUP(B448,[5]TDSheet!$E$12:$T$404,16,0),0)&gt;0,0,IFERROR(VLOOKUP(B448,[5]TDSheet!$E$12:$T$404,16,0),0)))/1000</f>
        <v>288.46278000000001</v>
      </c>
      <c r="AR448" s="10">
        <v>0</v>
      </c>
      <c r="AS448" s="9">
        <f ca="1">IFERROR(VLOOKUP(B448,[5]TDSheet!$E$12:$S$404,15,0),0)-IFERROR(VLOOKUP(B448,[5]TDSheet!$E$12:$S$404,11,0),0)</f>
        <v>18494.079999999998</v>
      </c>
      <c r="AT448" s="9">
        <f ca="1">IFERROR(VLOOKUP(B448,[4]TDSheet!$E$12:$AF$599,27,0),0)/1000-IFERROR(VLOOKUP(B448,[4]TDSheet!$E$12:$AF$599,11,0),0)/1000</f>
        <v>240.18537999999998</v>
      </c>
      <c r="AU448" s="1" t="str">
        <f ca="1">VLOOKUP(B448,'[6]Дома Народной'!$E$5:$E$586,1,0)</f>
        <v>Юбилейный, 36-А</v>
      </c>
    </row>
    <row r="449" spans="1:47" s="1" customFormat="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10">
        <v>0</v>
      </c>
      <c r="D449" s="10">
        <v>0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9">
        <f ca="1">IFERROR(VLOOKUP($B449,[3]TDSheet!$A$322:$K$595,8,0),0)/1000</f>
        <v>486.01734999999996</v>
      </c>
      <c r="M449" s="9">
        <f ca="1">IFERROR(VLOOKUP($B449,[3]TDSheet!$A$7:$K$320,8,0),0)/1000</f>
        <v>9.4981299999999997</v>
      </c>
      <c r="N449" s="9">
        <v>0</v>
      </c>
      <c r="O449" s="9">
        <f ca="1">IFERROR(VLOOKUP($B449,[3]TDSheet!$A$1495:$K$1749,8,0),0)/1000</f>
        <v>367.39102000000003</v>
      </c>
      <c r="P449" s="9">
        <f ca="1">IFERROR(VLOOKUP($B449,[3]TDSheet!$A$1019:$K$1493,8,0),0)/1000</f>
        <v>50.733839999999994</v>
      </c>
      <c r="Q449" s="9">
        <f ca="1">IFERROR(VLOOKUP($B449,[3]TDSheet!$A$597:$K$1017,8,0),0)/1000</f>
        <v>81.134389999999996</v>
      </c>
      <c r="R449" s="9">
        <f ca="1">ABS(IF(IFERROR(VLOOKUP(B449,[3]TDSheet!$A$322:$K$595,13,0),0)&gt;0,0,IFERROR(VLOOKUP(B449,[3]TDSheet!$A$322:$K$595,13,0),0)))/1000</f>
        <v>0</v>
      </c>
      <c r="S449" s="9">
        <f ca="1">ABS(IF(IFERROR(VLOOKUP(B449,[3]TDSheet!$A$7:$K$320,13,0),0)&gt;0,0,IFERROR(VLOOKUP(B449,[3]TDSheet!$A$7:$K$320,13,0),0)))/1000</f>
        <v>0</v>
      </c>
      <c r="T449" s="9">
        <v>0</v>
      </c>
      <c r="U449" s="9">
        <f ca="1">ABS(IF(IFERROR(VLOOKUP(B449,[3]TDSheet!$A$1495:$K$1749,13,0),0)&gt;0,0,IFERROR(VLOOKUP(B449,[3]TDSheet!$A$1495:$K$1749,13,0),0)))/1000</f>
        <v>0</v>
      </c>
      <c r="V449" s="9">
        <f ca="1">ABS(IF(IFERROR(VLOOKUP(B449,[3]TDSheet!$A$1019:$K$1493,13,0),0)&gt;0,0,IFERROR(VLOOKUP(B449,[3]TDSheet!$A$1019:$K$1493,13,0),0)))/1000</f>
        <v>0</v>
      </c>
      <c r="W449" s="9">
        <f ca="1">ABS(IF(IFERROR(VLOOKUP(B449,[3]TDSheet!$A$597:$K$1017,13,0),0)&gt;0,0,IFERROR(VLOOKUP(B449,[3]TDSheet!$A$597:$K$1017,13,0),0)))/1000</f>
        <v>0</v>
      </c>
      <c r="X449" s="10">
        <v>266.27</v>
      </c>
      <c r="Y449" s="10">
        <v>0</v>
      </c>
      <c r="Z449" s="10">
        <v>0</v>
      </c>
      <c r="AA449" s="10">
        <v>262.72000000000003</v>
      </c>
      <c r="AB449" s="10">
        <v>58.3</v>
      </c>
      <c r="AC449" s="10">
        <v>105.03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f ca="1">IFERROR(VLOOKUP(B449,[4]TDSheet!$E$12:$AF$599,10,0)/1000,0)+IFERROR(VLOOKUP(B449,[5]TDSheet!$E$12:$N$404,10,0)/1000,0)</f>
        <v>278.48774000000003</v>
      </c>
      <c r="AO449" s="10">
        <v>0</v>
      </c>
      <c r="AP449" s="9">
        <f ca="1">(IFERROR(VLOOKUP(B449,[4]TDSheet!$E$12:$AF$599,27,0),0)/1000)+(IFERROR(VLOOKUP(B449,[5]TDSheet!$E$12:$S$404,15,0),0)/1000)</f>
        <v>253.22139000000001</v>
      </c>
      <c r="AQ449" s="9">
        <f ca="1">ABS(IF(IFERROR(VLOOKUP(B449,[4]TDSheet!$E$12:$AF$599,28,0),0)&gt;0,0,IFERROR(VLOOKUP(B449,[4]TDSheet!$E$12:$AF$599,28,0),0)))/1000+ABS(IF(IFERROR(VLOOKUP(B449,[5]TDSheet!$E$12:$T$404,16,0),0)&gt;0,0,IFERROR(VLOOKUP(B449,[5]TDSheet!$E$12:$T$404,16,0),0)))/1000</f>
        <v>256.43434999999999</v>
      </c>
      <c r="AR449" s="10">
        <v>0</v>
      </c>
      <c r="AS449" s="9">
        <f ca="1">IFERROR(VLOOKUP(B449,[5]TDSheet!$E$12:$S$404,15,0),0)-IFERROR(VLOOKUP(B449,[5]TDSheet!$E$12:$S$404,11,0),0)</f>
        <v>989.78000000000065</v>
      </c>
      <c r="AT449" s="9">
        <f ca="1">IFERROR(VLOOKUP(B449,[4]TDSheet!$E$12:$AF$599,27,0),0)/1000-IFERROR(VLOOKUP(B449,[4]TDSheet!$E$12:$AF$599,11,0),0)/1000</f>
        <v>229.95260000000002</v>
      </c>
      <c r="AU449" s="1" t="str">
        <f ca="1">VLOOKUP(B449,'[6]Дома Народной'!$E$5:$E$586,1,0)</f>
        <v>Юбилейный, 36-Б</v>
      </c>
    </row>
    <row r="450" spans="1:47" s="1" customFormat="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10">
        <v>0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9">
        <f ca="1">IFERROR(VLOOKUP($B450,[3]TDSheet!$A$322:$K$595,8,0),0)/1000</f>
        <v>432.23192999999998</v>
      </c>
      <c r="M450" s="9">
        <f ca="1">IFERROR(VLOOKUP($B450,[3]TDSheet!$A$7:$K$320,8,0),0)/1000</f>
        <v>4.2748100000000004</v>
      </c>
      <c r="N450" s="9">
        <v>0</v>
      </c>
      <c r="O450" s="9">
        <f ca="1">IFERROR(VLOOKUP($B450,[3]TDSheet!$A$1495:$K$1749,8,0),0)/1000</f>
        <v>449.50993</v>
      </c>
      <c r="P450" s="9">
        <f ca="1">IFERROR(VLOOKUP($B450,[3]TDSheet!$A$1019:$K$1493,8,0),0)/1000</f>
        <v>76.160160000000005</v>
      </c>
      <c r="Q450" s="9">
        <f ca="1">IFERROR(VLOOKUP($B450,[3]TDSheet!$A$597:$K$1017,8,0),0)/1000</f>
        <v>125.34786</v>
      </c>
      <c r="R450" s="9">
        <f ca="1">ABS(IF(IFERROR(VLOOKUP(B450,[3]TDSheet!$A$322:$K$595,13,0),0)&gt;0,0,IFERROR(VLOOKUP(B450,[3]TDSheet!$A$322:$K$595,13,0),0)))/1000</f>
        <v>0</v>
      </c>
      <c r="S450" s="9">
        <f ca="1">ABS(IF(IFERROR(VLOOKUP(B450,[3]TDSheet!$A$7:$K$320,13,0),0)&gt;0,0,IFERROR(VLOOKUP(B450,[3]TDSheet!$A$7:$K$320,13,0),0)))/1000</f>
        <v>0</v>
      </c>
      <c r="T450" s="9">
        <v>0</v>
      </c>
      <c r="U450" s="9">
        <f ca="1">ABS(IF(IFERROR(VLOOKUP(B450,[3]TDSheet!$A$1495:$K$1749,13,0),0)&gt;0,0,IFERROR(VLOOKUP(B450,[3]TDSheet!$A$1495:$K$1749,13,0),0)))/1000</f>
        <v>0</v>
      </c>
      <c r="V450" s="9">
        <f ca="1">ABS(IF(IFERROR(VLOOKUP(B450,[3]TDSheet!$A$1019:$K$1493,13,0),0)&gt;0,0,IFERROR(VLOOKUP(B450,[3]TDSheet!$A$1019:$K$1493,13,0),0)))/1000</f>
        <v>0</v>
      </c>
      <c r="W450" s="9">
        <f ca="1">ABS(IF(IFERROR(VLOOKUP(B450,[3]TDSheet!$A$597:$K$1017,13,0),0)&gt;0,0,IFERROR(VLOOKUP(B450,[3]TDSheet!$A$597:$K$1017,13,0),0)))/1000</f>
        <v>0</v>
      </c>
      <c r="X450" s="10">
        <v>243.23</v>
      </c>
      <c r="Y450" s="10">
        <v>0</v>
      </c>
      <c r="Z450" s="10">
        <v>0</v>
      </c>
      <c r="AA450" s="10">
        <v>197.76</v>
      </c>
      <c r="AB450" s="10">
        <v>43.72</v>
      </c>
      <c r="AC450" s="10">
        <v>78.8</v>
      </c>
      <c r="AD450" s="9">
        <v>0</v>
      </c>
      <c r="AE450" s="9">
        <v>0</v>
      </c>
      <c r="AF450" s="9">
        <v>0</v>
      </c>
      <c r="AG450" s="9">
        <v>0</v>
      </c>
      <c r="AH450" s="9">
        <v>0</v>
      </c>
      <c r="AI450" s="9">
        <v>0</v>
      </c>
      <c r="AJ450" s="9">
        <v>0</v>
      </c>
      <c r="AK450" s="9">
        <v>0</v>
      </c>
      <c r="AL450" s="9">
        <v>0</v>
      </c>
      <c r="AM450" s="9">
        <v>0</v>
      </c>
      <c r="AN450" s="9">
        <f ca="1">IFERROR(VLOOKUP(B450,[4]TDSheet!$E$12:$AF$599,10,0)/1000,0)+IFERROR(VLOOKUP(B450,[5]TDSheet!$E$12:$N$404,10,0)/1000,0)</f>
        <v>336.41235999999998</v>
      </c>
      <c r="AO450" s="10">
        <v>0</v>
      </c>
      <c r="AP450" s="9">
        <f ca="1">(IFERROR(VLOOKUP(B450,[4]TDSheet!$E$12:$AF$599,27,0),0)/1000)+(IFERROR(VLOOKUP(B450,[5]TDSheet!$E$12:$S$404,15,0),0)/1000)</f>
        <v>271.00917000000004</v>
      </c>
      <c r="AQ450" s="9">
        <f ca="1">ABS(IF(IFERROR(VLOOKUP(B450,[4]TDSheet!$E$12:$AF$599,28,0),0)&gt;0,0,IFERROR(VLOOKUP(B450,[4]TDSheet!$E$12:$AF$599,28,0),0)))/1000+ABS(IF(IFERROR(VLOOKUP(B450,[5]TDSheet!$E$12:$T$404,16,0),0)&gt;0,0,IFERROR(VLOOKUP(B450,[5]TDSheet!$E$12:$T$404,16,0),0)))/1000</f>
        <v>195.72042000000002</v>
      </c>
      <c r="AR450" s="10">
        <v>0</v>
      </c>
      <c r="AS450" s="9">
        <f ca="1">IFERROR(VLOOKUP(B450,[5]TDSheet!$E$12:$S$404,15,0),0)-IFERROR(VLOOKUP(B450,[5]TDSheet!$E$12:$S$404,11,0),0)</f>
        <v>21575.360000000001</v>
      </c>
      <c r="AT450" s="9">
        <f ca="1">IFERROR(VLOOKUP(B450,[4]TDSheet!$E$12:$AF$599,27,0),0)/1000-IFERROR(VLOOKUP(B450,[4]TDSheet!$E$12:$AF$599,11,0),0)/1000</f>
        <v>222.52083000000002</v>
      </c>
      <c r="AU450" s="1" t="str">
        <f ca="1">VLOOKUP(B450,'[6]Дома Народной'!$E$5:$E$586,1,0)</f>
        <v>Юбилейный, 47-А</v>
      </c>
    </row>
    <row r="451" spans="1:47" s="1" customFormat="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10">
        <v>0</v>
      </c>
      <c r="D451" s="10"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9">
        <f ca="1">IFERROR(VLOOKUP($B451,[3]TDSheet!$A$322:$K$595,8,0),0)/1000</f>
        <v>453.14633000000003</v>
      </c>
      <c r="M451" s="9">
        <f ca="1">IFERROR(VLOOKUP($B451,[3]TDSheet!$A$7:$K$320,8,0),0)/1000</f>
        <v>2.40611</v>
      </c>
      <c r="N451" s="9">
        <v>0</v>
      </c>
      <c r="O451" s="9">
        <f ca="1">IFERROR(VLOOKUP($B451,[3]TDSheet!$A$1495:$K$1749,8,0),0)/1000</f>
        <v>100.70367999999999</v>
      </c>
      <c r="P451" s="9">
        <f ca="1">IFERROR(VLOOKUP($B451,[3]TDSheet!$A$1019:$K$1493,8,0),0)/1000</f>
        <v>14.88782</v>
      </c>
      <c r="Q451" s="9">
        <f ca="1">IFERROR(VLOOKUP($B451,[3]TDSheet!$A$597:$K$1017,8,0),0)/1000</f>
        <v>24.430810000000001</v>
      </c>
      <c r="R451" s="9">
        <f ca="1">ABS(IF(IFERROR(VLOOKUP(B451,[3]TDSheet!$A$322:$K$595,13,0),0)&gt;0,0,IFERROR(VLOOKUP(B451,[3]TDSheet!$A$322:$K$595,13,0),0)))/1000</f>
        <v>0</v>
      </c>
      <c r="S451" s="9">
        <f ca="1">ABS(IF(IFERROR(VLOOKUP(B451,[3]TDSheet!$A$7:$K$320,13,0),0)&gt;0,0,IFERROR(VLOOKUP(B451,[3]TDSheet!$A$7:$K$320,13,0),0)))/1000</f>
        <v>0</v>
      </c>
      <c r="T451" s="9">
        <v>0</v>
      </c>
      <c r="U451" s="9">
        <f ca="1">ABS(IF(IFERROR(VLOOKUP(B451,[3]TDSheet!$A$1495:$K$1749,13,0),0)&gt;0,0,IFERROR(VLOOKUP(B451,[3]TDSheet!$A$1495:$K$1749,13,0),0)))/1000</f>
        <v>0</v>
      </c>
      <c r="V451" s="9">
        <f ca="1">ABS(IF(IFERROR(VLOOKUP(B451,[3]TDSheet!$A$1019:$K$1493,13,0),0)&gt;0,0,IFERROR(VLOOKUP(B451,[3]TDSheet!$A$1019:$K$1493,13,0),0)))/1000</f>
        <v>0</v>
      </c>
      <c r="W451" s="9">
        <f ca="1">ABS(IF(IFERROR(VLOOKUP(B451,[3]TDSheet!$A$597:$K$1017,13,0),0)&gt;0,0,IFERROR(VLOOKUP(B451,[3]TDSheet!$A$597:$K$1017,13,0),0)))/1000</f>
        <v>0</v>
      </c>
      <c r="X451" s="10">
        <v>192.53</v>
      </c>
      <c r="Y451" s="10">
        <v>0</v>
      </c>
      <c r="Z451" s="10">
        <v>0</v>
      </c>
      <c r="AA451" s="10">
        <v>28.58</v>
      </c>
      <c r="AB451" s="10">
        <v>10.16</v>
      </c>
      <c r="AC451" s="10">
        <v>15.84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f ca="1">IFERROR(VLOOKUP(B451,[4]TDSheet!$E$12:$AF$599,10,0)/1000,0)+IFERROR(VLOOKUP(B451,[5]TDSheet!$E$12:$N$404,10,0)/1000,0)</f>
        <v>325.37216999999998</v>
      </c>
      <c r="AO451" s="10">
        <v>0</v>
      </c>
      <c r="AP451" s="9">
        <f ca="1">(IFERROR(VLOOKUP(B451,[4]TDSheet!$E$12:$AF$599,27,0),0)/1000)+(IFERROR(VLOOKUP(B451,[5]TDSheet!$E$12:$S$404,15,0),0)/1000)</f>
        <v>207.91480999999999</v>
      </c>
      <c r="AQ451" s="9">
        <f ca="1">ABS(IF(IFERROR(VLOOKUP(B451,[4]TDSheet!$E$12:$AF$599,28,0),0)&gt;0,0,IFERROR(VLOOKUP(B451,[4]TDSheet!$E$12:$AF$599,28,0),0)))/1000+ABS(IF(IFERROR(VLOOKUP(B451,[5]TDSheet!$E$12:$T$404,16,0),0)&gt;0,0,IFERROR(VLOOKUP(B451,[5]TDSheet!$E$12:$T$404,16,0),0)))/1000</f>
        <v>49.878800000000005</v>
      </c>
      <c r="AR451" s="10">
        <v>0</v>
      </c>
      <c r="AS451" s="9">
        <f ca="1">IFERROR(VLOOKUP(B451,[5]TDSheet!$E$12:$S$404,15,0),0)-IFERROR(VLOOKUP(B451,[5]TDSheet!$E$12:$S$404,11,0),0)</f>
        <v>2565.83</v>
      </c>
      <c r="AT451" s="9">
        <f ca="1">IFERROR(VLOOKUP(B451,[4]TDSheet!$E$12:$AF$599,27,0),0)/1000-IFERROR(VLOOKUP(B451,[4]TDSheet!$E$12:$AF$599,11,0),0)/1000</f>
        <v>179.16513</v>
      </c>
      <c r="AU451" s="1" t="str">
        <f ca="1">VLOOKUP(B451,'[6]Дома Народной'!$E$5:$E$586,1,0)</f>
        <v>Ядринцева, 8-А</v>
      </c>
    </row>
    <row r="452" spans="1:47" s="1" customFormat="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10">
        <v>0</v>
      </c>
      <c r="D452" s="10"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9">
        <f ca="1">IFERROR(VLOOKUP($B452,[3]TDSheet!$A$322:$K$595,8,0),0)/1000</f>
        <v>0</v>
      </c>
      <c r="M452" s="9">
        <f ca="1">IFERROR(VLOOKUP($B452,[3]TDSheet!$A$7:$K$320,8,0),0)/1000</f>
        <v>0</v>
      </c>
      <c r="N452" s="9">
        <v>0</v>
      </c>
      <c r="O452" s="9">
        <f ca="1">IFERROR(VLOOKUP($B452,[3]TDSheet!$A$1495:$K$1749,8,0),0)/1000</f>
        <v>0</v>
      </c>
      <c r="P452" s="9">
        <f ca="1">IFERROR(VLOOKUP($B452,[3]TDSheet!$A$1019:$K$1493,8,0),0)/1000</f>
        <v>0.38706000000000002</v>
      </c>
      <c r="Q452" s="9">
        <f ca="1">IFERROR(VLOOKUP($B452,[3]TDSheet!$A$597:$K$1017,8,0),0)/1000</f>
        <v>0</v>
      </c>
      <c r="R452" s="9">
        <f ca="1">ABS(IF(IFERROR(VLOOKUP(B452,[3]TDSheet!$A$322:$K$595,13,0),0)&gt;0,0,IFERROR(VLOOKUP(B452,[3]TDSheet!$A$322:$K$595,13,0),0)))/1000</f>
        <v>0</v>
      </c>
      <c r="S452" s="9">
        <f ca="1">ABS(IF(IFERROR(VLOOKUP(B452,[3]TDSheet!$A$7:$K$320,13,0),0)&gt;0,0,IFERROR(VLOOKUP(B452,[3]TDSheet!$A$7:$K$320,13,0),0)))/1000</f>
        <v>0</v>
      </c>
      <c r="T452" s="9">
        <v>0</v>
      </c>
      <c r="U452" s="9">
        <f ca="1">ABS(IF(IFERROR(VLOOKUP(B452,[3]TDSheet!$A$1495:$K$1749,13,0),0)&gt;0,0,IFERROR(VLOOKUP(B452,[3]TDSheet!$A$1495:$K$1749,13,0),0)))/1000</f>
        <v>0</v>
      </c>
      <c r="V452" s="9">
        <f ca="1">ABS(IF(IFERROR(VLOOKUP(B452,[3]TDSheet!$A$1019:$K$1493,13,0),0)&gt;0,0,IFERROR(VLOOKUP(B452,[3]TDSheet!$A$1019:$K$1493,13,0),0)))/1000</f>
        <v>0</v>
      </c>
      <c r="W452" s="9">
        <f ca="1">ABS(IF(IFERROR(VLOOKUP(B452,[3]TDSheet!$A$597:$K$1017,13,0),0)&gt;0,0,IFERROR(VLOOKUP(B452,[3]TDSheet!$A$597:$K$1017,13,0),0)))/1000</f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0.05</v>
      </c>
      <c r="AC452" s="10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9">
        <v>0</v>
      </c>
      <c r="AN452" s="9">
        <f ca="1">IFERROR(VLOOKUP(B452,[4]TDSheet!$E$12:$AF$599,10,0)/1000,0)+IFERROR(VLOOKUP(B452,[5]TDSheet!$E$12:$N$404,10,0)/1000,0)</f>
        <v>4.0948799999999999</v>
      </c>
      <c r="AO452" s="10">
        <v>0</v>
      </c>
      <c r="AP452" s="9">
        <f ca="1">(IFERROR(VLOOKUP(B452,[4]TDSheet!$E$12:$AF$599,27,0),0)/1000)+(IFERROR(VLOOKUP(B452,[5]TDSheet!$E$12:$S$404,15,0),0)/1000)</f>
        <v>8.8758700000000008</v>
      </c>
      <c r="AQ452" s="9">
        <f ca="1">ABS(IF(IFERROR(VLOOKUP(B452,[4]TDSheet!$E$12:$AF$599,28,0),0)&gt;0,0,IFERROR(VLOOKUP(B452,[4]TDSheet!$E$12:$AF$599,28,0),0)))/1000+ABS(IF(IFERROR(VLOOKUP(B452,[5]TDSheet!$E$12:$T$404,16,0),0)&gt;0,0,IFERROR(VLOOKUP(B452,[5]TDSheet!$E$12:$T$404,16,0),0)))/1000</f>
        <v>5.5769799999999998</v>
      </c>
      <c r="AR452" s="10">
        <v>0</v>
      </c>
      <c r="AS452" s="9">
        <f ca="1">IFERROR(VLOOKUP(B452,[5]TDSheet!$E$12:$S$404,15,0),0)-IFERROR(VLOOKUP(B452,[5]TDSheet!$E$12:$S$404,11,0),0)</f>
        <v>0</v>
      </c>
      <c r="AT452" s="9">
        <f ca="1">IFERROR(VLOOKUP(B452,[4]TDSheet!$E$12:$AF$599,27,0),0)/1000-IFERROR(VLOOKUP(B452,[4]TDSheet!$E$12:$AF$599,11,0),0)/1000</f>
        <v>8.5482700000000005</v>
      </c>
      <c r="AU452" s="1" t="str">
        <f ca="1">VLOOKUP(B452,'[6]Дома Народной'!$E$5:$E$586,1,0)</f>
        <v>Ядринцева, 80-а</v>
      </c>
    </row>
    <row r="453" spans="1:47" s="1" customFormat="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9">
        <f ca="1">IFERROR(VLOOKUP($B453,[3]TDSheet!$A$322:$K$595,8,0),0)/1000</f>
        <v>0</v>
      </c>
      <c r="M453" s="9">
        <f ca="1">IFERROR(VLOOKUP($B453,[3]TDSheet!$A$7:$K$320,8,0),0)/1000</f>
        <v>0</v>
      </c>
      <c r="N453" s="9">
        <v>0</v>
      </c>
      <c r="O453" s="9">
        <f ca="1">IFERROR(VLOOKUP($B453,[3]TDSheet!$A$1495:$K$1749,8,0),0)/1000</f>
        <v>0</v>
      </c>
      <c r="P453" s="9">
        <f ca="1">IFERROR(VLOOKUP($B453,[3]TDSheet!$A$1019:$K$1493,8,0),0)/1000</f>
        <v>0.48013</v>
      </c>
      <c r="Q453" s="9">
        <f ca="1">IFERROR(VLOOKUP($B453,[3]TDSheet!$A$597:$K$1017,8,0),0)/1000</f>
        <v>0</v>
      </c>
      <c r="R453" s="9">
        <f ca="1">ABS(IF(IFERROR(VLOOKUP(B453,[3]TDSheet!$A$322:$K$595,13,0),0)&gt;0,0,IFERROR(VLOOKUP(B453,[3]TDSheet!$A$322:$K$595,13,0),0)))/1000</f>
        <v>0</v>
      </c>
      <c r="S453" s="9">
        <f ca="1">ABS(IF(IFERROR(VLOOKUP(B453,[3]TDSheet!$A$7:$K$320,13,0),0)&gt;0,0,IFERROR(VLOOKUP(B453,[3]TDSheet!$A$7:$K$320,13,0),0)))/1000</f>
        <v>0</v>
      </c>
      <c r="T453" s="9">
        <v>0</v>
      </c>
      <c r="U453" s="9">
        <f ca="1">ABS(IF(IFERROR(VLOOKUP(B453,[3]TDSheet!$A$1495:$K$1749,13,0),0)&gt;0,0,IFERROR(VLOOKUP(B453,[3]TDSheet!$A$1495:$K$1749,13,0),0)))/1000</f>
        <v>0</v>
      </c>
      <c r="V453" s="9">
        <f ca="1">ABS(IF(IFERROR(VLOOKUP(B453,[3]TDSheet!$A$1019:$K$1493,13,0),0)&gt;0,0,IFERROR(VLOOKUP(B453,[3]TDSheet!$A$1019:$K$1493,13,0),0)))/1000</f>
        <v>0</v>
      </c>
      <c r="W453" s="9">
        <f ca="1">ABS(IF(IFERROR(VLOOKUP(B453,[3]TDSheet!$A$597:$K$1017,13,0),0)&gt;0,0,IFERROR(VLOOKUP(B453,[3]TDSheet!$A$597:$K$1017,13,0),0)))/1000</f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f ca="1">IFERROR(VLOOKUP(B453,[4]TDSheet!$E$12:$AF$599,10,0)/1000,0)+IFERROR(VLOOKUP(B453,[5]TDSheet!$E$12:$N$404,10,0)/1000,0)</f>
        <v>10.22752</v>
      </c>
      <c r="AO453" s="10">
        <v>0</v>
      </c>
      <c r="AP453" s="9">
        <f ca="1">(IFERROR(VLOOKUP(B453,[4]TDSheet!$E$12:$AF$599,27,0),0)/1000)+(IFERROR(VLOOKUP(B453,[5]TDSheet!$E$12:$S$404,15,0),0)/1000)</f>
        <v>10.73377</v>
      </c>
      <c r="AQ453" s="9">
        <f ca="1">ABS(IF(IFERROR(VLOOKUP(B453,[4]TDSheet!$E$12:$AF$599,28,0),0)&gt;0,0,IFERROR(VLOOKUP(B453,[4]TDSheet!$E$12:$AF$599,28,0),0)))/1000+ABS(IF(IFERROR(VLOOKUP(B453,[5]TDSheet!$E$12:$T$404,16,0),0)&gt;0,0,IFERROR(VLOOKUP(B453,[5]TDSheet!$E$12:$T$404,16,0),0)))/1000</f>
        <v>0.81364000000000003</v>
      </c>
      <c r="AR453" s="10">
        <v>0</v>
      </c>
      <c r="AS453" s="9">
        <f ca="1">IFERROR(VLOOKUP(B453,[5]TDSheet!$E$12:$S$404,15,0),0)-IFERROR(VLOOKUP(B453,[5]TDSheet!$E$12:$S$404,11,0),0)</f>
        <v>0</v>
      </c>
      <c r="AT453" s="9">
        <f ca="1">IFERROR(VLOOKUP(B453,[4]TDSheet!$E$12:$AF$599,27,0),0)/1000-IFERROR(VLOOKUP(B453,[4]TDSheet!$E$12:$AF$599,11,0),0)/1000</f>
        <v>9.9155699999999989</v>
      </c>
      <c r="AU453" s="1" t="str">
        <f ca="1">VLOOKUP(B453,'[6]Дома Народной'!$E$5:$E$586,1,0)</f>
        <v>Ядринцева, 82</v>
      </c>
    </row>
    <row r="454" spans="1:47" s="1" customFormat="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9">
        <f ca="1">IFERROR(VLOOKUP($B454,[3]TDSheet!$A$322:$K$595,8,0),0)/1000</f>
        <v>0</v>
      </c>
      <c r="M454" s="9">
        <f ca="1">IFERROR(VLOOKUP($B454,[3]TDSheet!$A$7:$K$320,8,0),0)/1000</f>
        <v>0</v>
      </c>
      <c r="N454" s="9">
        <v>0</v>
      </c>
      <c r="O454" s="9">
        <f ca="1">IFERROR(VLOOKUP($B454,[3]TDSheet!$A$1495:$K$1749,8,0),0)/1000</f>
        <v>0</v>
      </c>
      <c r="P454" s="9">
        <f ca="1">IFERROR(VLOOKUP($B454,[3]TDSheet!$A$1019:$K$1493,8,0),0)/1000</f>
        <v>0.63524999999999998</v>
      </c>
      <c r="Q454" s="9">
        <f ca="1">IFERROR(VLOOKUP($B454,[3]TDSheet!$A$597:$K$1017,8,0),0)/1000</f>
        <v>0</v>
      </c>
      <c r="R454" s="9">
        <f ca="1">ABS(IF(IFERROR(VLOOKUP(B454,[3]TDSheet!$A$322:$K$595,13,0),0)&gt;0,0,IFERROR(VLOOKUP(B454,[3]TDSheet!$A$322:$K$595,13,0),0)))/1000</f>
        <v>0</v>
      </c>
      <c r="S454" s="9">
        <f ca="1">ABS(IF(IFERROR(VLOOKUP(B454,[3]TDSheet!$A$7:$K$320,13,0),0)&gt;0,0,IFERROR(VLOOKUP(B454,[3]TDSheet!$A$7:$K$320,13,0),0)))/1000</f>
        <v>0</v>
      </c>
      <c r="T454" s="9">
        <v>0</v>
      </c>
      <c r="U454" s="9">
        <f ca="1">ABS(IF(IFERROR(VLOOKUP(B454,[3]TDSheet!$A$1495:$K$1749,13,0),0)&gt;0,0,IFERROR(VLOOKUP(B454,[3]TDSheet!$A$1495:$K$1749,13,0),0)))/1000</f>
        <v>0</v>
      </c>
      <c r="V454" s="9">
        <f ca="1">ABS(IF(IFERROR(VLOOKUP(B454,[3]TDSheet!$A$1019:$K$1493,13,0),0)&gt;0,0,IFERROR(VLOOKUP(B454,[3]TDSheet!$A$1019:$K$1493,13,0),0)))/1000</f>
        <v>0</v>
      </c>
      <c r="W454" s="9">
        <f ca="1">ABS(IF(IFERROR(VLOOKUP(B454,[3]TDSheet!$A$597:$K$1017,13,0),0)&gt;0,0,IFERROR(VLOOKUP(B454,[3]TDSheet!$A$597:$K$1017,13,0),0)))/1000</f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</v>
      </c>
      <c r="AL454" s="9">
        <v>0</v>
      </c>
      <c r="AM454" s="9">
        <v>0</v>
      </c>
      <c r="AN454" s="9">
        <f ca="1">IFERROR(VLOOKUP(B454,[4]TDSheet!$E$12:$AF$599,10,0)/1000,0)+IFERROR(VLOOKUP(B454,[5]TDSheet!$E$12:$N$404,10,0)/1000,0)</f>
        <v>10.41597</v>
      </c>
      <c r="AO454" s="10">
        <v>0</v>
      </c>
      <c r="AP454" s="9">
        <f ca="1">(IFERROR(VLOOKUP(B454,[4]TDSheet!$E$12:$AF$599,27,0),0)/1000)+(IFERROR(VLOOKUP(B454,[5]TDSheet!$E$12:$S$404,15,0),0)/1000)</f>
        <v>20.47655</v>
      </c>
      <c r="AQ454" s="9">
        <f ca="1">ABS(IF(IFERROR(VLOOKUP(B454,[4]TDSheet!$E$12:$AF$599,28,0),0)&gt;0,0,IFERROR(VLOOKUP(B454,[4]TDSheet!$E$12:$AF$599,28,0),0)))/1000+ABS(IF(IFERROR(VLOOKUP(B454,[5]TDSheet!$E$12:$T$404,16,0),0)&gt;0,0,IFERROR(VLOOKUP(B454,[5]TDSheet!$E$12:$T$404,16,0),0)))/1000</f>
        <v>14.887589999999999</v>
      </c>
      <c r="AR454" s="10">
        <v>0</v>
      </c>
      <c r="AS454" s="9">
        <f ca="1">IFERROR(VLOOKUP(B454,[5]TDSheet!$E$12:$S$404,15,0),0)-IFERROR(VLOOKUP(B454,[5]TDSheet!$E$12:$S$404,11,0),0)</f>
        <v>0</v>
      </c>
      <c r="AT454" s="9">
        <f ca="1">IFERROR(VLOOKUP(B454,[4]TDSheet!$E$12:$AF$599,27,0),0)/1000-IFERROR(VLOOKUP(B454,[4]TDSheet!$E$12:$AF$599,11,0),0)/1000</f>
        <v>19.643259999999998</v>
      </c>
      <c r="AU454" s="1" t="str">
        <f ca="1">VLOOKUP(B454,'[6]Дома Народной'!$E$5:$E$586,1,0)</f>
        <v>Ямская, 19-в</v>
      </c>
    </row>
    <row r="455" spans="1:47" s="1" customFormat="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9">
        <f ca="1">IFERROR(VLOOKUP($B455,[3]TDSheet!$A$322:$K$595,8,0),0)/1000</f>
        <v>96.696880000000007</v>
      </c>
      <c r="M455" s="9">
        <f ca="1">IFERROR(VLOOKUP($B455,[3]TDSheet!$A$7:$K$320,8,0),0)/1000</f>
        <v>0.36435000000000001</v>
      </c>
      <c r="N455" s="9">
        <v>0</v>
      </c>
      <c r="O455" s="9">
        <f ca="1">IFERROR(VLOOKUP($B455,[3]TDSheet!$A$1495:$K$1749,8,0),0)/1000</f>
        <v>87.510750000000002</v>
      </c>
      <c r="P455" s="9">
        <f ca="1">IFERROR(VLOOKUP($B455,[3]TDSheet!$A$1019:$K$1493,8,0),0)/1000</f>
        <v>36.335819999999998</v>
      </c>
      <c r="Q455" s="9">
        <f ca="1">IFERROR(VLOOKUP($B455,[3]TDSheet!$A$597:$K$1017,8,0),0)/1000</f>
        <v>59.95917</v>
      </c>
      <c r="R455" s="9">
        <f ca="1">ABS(IF(IFERROR(VLOOKUP(B455,[3]TDSheet!$A$322:$K$595,13,0),0)&gt;0,0,IFERROR(VLOOKUP(B455,[3]TDSheet!$A$322:$K$595,13,0),0)))/1000</f>
        <v>0</v>
      </c>
      <c r="S455" s="9">
        <f ca="1">ABS(IF(IFERROR(VLOOKUP(B455,[3]TDSheet!$A$7:$K$320,13,0),0)&gt;0,0,IFERROR(VLOOKUP(B455,[3]TDSheet!$A$7:$K$320,13,0),0)))/1000</f>
        <v>0</v>
      </c>
      <c r="T455" s="9">
        <v>0</v>
      </c>
      <c r="U455" s="9">
        <f ca="1">ABS(IF(IFERROR(VLOOKUP(B455,[3]TDSheet!$A$1495:$K$1749,13,0),0)&gt;0,0,IFERROR(VLOOKUP(B455,[3]TDSheet!$A$1495:$K$1749,13,0),0)))/1000</f>
        <v>0</v>
      </c>
      <c r="V455" s="9">
        <f ca="1">ABS(IF(IFERROR(VLOOKUP(B455,[3]TDSheet!$A$1019:$K$1493,13,0),0)&gt;0,0,IFERROR(VLOOKUP(B455,[3]TDSheet!$A$1019:$K$1493,13,0),0)))/1000</f>
        <v>0</v>
      </c>
      <c r="W455" s="9">
        <f ca="1">ABS(IF(IFERROR(VLOOKUP(B455,[3]TDSheet!$A$597:$K$1017,13,0),0)&gt;0,0,IFERROR(VLOOKUP(B455,[3]TDSheet!$A$597:$K$1017,13,0),0)))/1000</f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f ca="1">IFERROR(VLOOKUP(B455,[4]TDSheet!$E$12:$AF$599,10,0)/1000,0)+IFERROR(VLOOKUP(B455,[5]TDSheet!$E$12:$N$404,10,0)/1000,0)</f>
        <v>91.859430000000003</v>
      </c>
      <c r="AO455" s="10">
        <v>0</v>
      </c>
      <c r="AP455" s="9">
        <f ca="1">(IFERROR(VLOOKUP(B455,[4]TDSheet!$E$12:$AF$599,27,0),0)/1000)+(IFERROR(VLOOKUP(B455,[5]TDSheet!$E$12:$S$404,15,0),0)/1000)</f>
        <v>167.74815999999998</v>
      </c>
      <c r="AQ455" s="9">
        <f ca="1">ABS(IF(IFERROR(VLOOKUP(B455,[4]TDSheet!$E$12:$AF$599,28,0),0)&gt;0,0,IFERROR(VLOOKUP(B455,[4]TDSheet!$E$12:$AF$599,28,0),0)))/1000+ABS(IF(IFERROR(VLOOKUP(B455,[5]TDSheet!$E$12:$T$404,16,0),0)&gt;0,0,IFERROR(VLOOKUP(B455,[5]TDSheet!$E$12:$T$404,16,0),0)))/1000</f>
        <v>97.744119999999995</v>
      </c>
      <c r="AR455" s="10">
        <v>0</v>
      </c>
      <c r="AS455" s="9">
        <f ca="1">IFERROR(VLOOKUP(B455,[5]TDSheet!$E$12:$S$404,15,0),0)-IFERROR(VLOOKUP(B455,[5]TDSheet!$E$12:$S$404,11,0),0)</f>
        <v>0</v>
      </c>
      <c r="AT455" s="9">
        <f ca="1">IFERROR(VLOOKUP(B455,[4]TDSheet!$E$12:$AF$599,27,0),0)/1000-IFERROR(VLOOKUP(B455,[4]TDSheet!$E$12:$AF$599,11,0),0)/1000</f>
        <v>160.39940999999999</v>
      </c>
      <c r="AU455" s="1" t="str">
        <f ca="1">VLOOKUP(B455,'[6]Дома Народной'!$E$5:$E$586,1,0)</f>
        <v>14-й Советский, 22</v>
      </c>
    </row>
    <row r="456" spans="1:47" s="1" customFormat="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9">
        <f ca="1">IFERROR(VLOOKUP($B456,[3]TDSheet!$A$322:$K$595,8,0),0)/1000</f>
        <v>97.627740000000003</v>
      </c>
      <c r="M456" s="9">
        <f ca="1">IFERROR(VLOOKUP($B456,[3]TDSheet!$A$7:$K$320,8,0),0)/1000</f>
        <v>0.36435000000000001</v>
      </c>
      <c r="N456" s="9">
        <v>0</v>
      </c>
      <c r="O456" s="9">
        <f ca="1">IFERROR(VLOOKUP($B456,[3]TDSheet!$A$1495:$K$1749,8,0),0)/1000</f>
        <v>61.011449999999996</v>
      </c>
      <c r="P456" s="9">
        <f ca="1">IFERROR(VLOOKUP($B456,[3]TDSheet!$A$1019:$K$1493,8,0),0)/1000</f>
        <v>23.034119999999998</v>
      </c>
      <c r="Q456" s="9">
        <f ca="1">IFERROR(VLOOKUP($B456,[3]TDSheet!$A$597:$K$1017,8,0),0)/1000</f>
        <v>34.006699999999995</v>
      </c>
      <c r="R456" s="9">
        <f ca="1">ABS(IF(IFERROR(VLOOKUP(B456,[3]TDSheet!$A$322:$K$595,13,0),0)&gt;0,0,IFERROR(VLOOKUP(B456,[3]TDSheet!$A$322:$K$595,13,0),0)))/1000</f>
        <v>0</v>
      </c>
      <c r="S456" s="9">
        <f ca="1">ABS(IF(IFERROR(VLOOKUP(B456,[3]TDSheet!$A$7:$K$320,13,0),0)&gt;0,0,IFERROR(VLOOKUP(B456,[3]TDSheet!$A$7:$K$320,13,0),0)))/1000</f>
        <v>0</v>
      </c>
      <c r="T456" s="9">
        <v>0</v>
      </c>
      <c r="U456" s="9">
        <f ca="1">ABS(IF(IFERROR(VLOOKUP(B456,[3]TDSheet!$A$1495:$K$1749,13,0),0)&gt;0,0,IFERROR(VLOOKUP(B456,[3]TDSheet!$A$1495:$K$1749,13,0),0)))/1000</f>
        <v>0</v>
      </c>
      <c r="V456" s="9">
        <f ca="1">ABS(IF(IFERROR(VLOOKUP(B456,[3]TDSheet!$A$1019:$K$1493,13,0),0)&gt;0,0,IFERROR(VLOOKUP(B456,[3]TDSheet!$A$1019:$K$1493,13,0),0)))/1000</f>
        <v>0</v>
      </c>
      <c r="W456" s="9">
        <f ca="1">ABS(IF(IFERROR(VLOOKUP(B456,[3]TDSheet!$A$597:$K$1017,13,0),0)&gt;0,0,IFERROR(VLOOKUP(B456,[3]TDSheet!$A$597:$K$1017,13,0),0)))/1000</f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</v>
      </c>
      <c r="AL456" s="9">
        <v>0</v>
      </c>
      <c r="AM456" s="9">
        <v>0</v>
      </c>
      <c r="AN456" s="9">
        <f ca="1">IFERROR(VLOOKUP(B456,[4]TDSheet!$E$12:$AF$599,10,0)/1000,0)+IFERROR(VLOOKUP(B456,[5]TDSheet!$E$12:$N$404,10,0)/1000,0)</f>
        <v>119.26141</v>
      </c>
      <c r="AO456" s="10">
        <v>0</v>
      </c>
      <c r="AP456" s="9">
        <f ca="1">(IFERROR(VLOOKUP(B456,[4]TDSheet!$E$12:$AF$599,27,0),0)/1000)+(IFERROR(VLOOKUP(B456,[5]TDSheet!$E$12:$S$404,15,0),0)/1000)</f>
        <v>200.64451</v>
      </c>
      <c r="AQ456" s="9">
        <f ca="1">ABS(IF(IFERROR(VLOOKUP(B456,[4]TDSheet!$E$12:$AF$599,28,0),0)&gt;0,0,IFERROR(VLOOKUP(B456,[4]TDSheet!$E$12:$AF$599,28,0),0)))/1000+ABS(IF(IFERROR(VLOOKUP(B456,[5]TDSheet!$E$12:$T$404,16,0),0)&gt;0,0,IFERROR(VLOOKUP(B456,[5]TDSheet!$E$12:$T$404,16,0),0)))/1000</f>
        <v>107.97527000000001</v>
      </c>
      <c r="AR456" s="10">
        <v>0</v>
      </c>
      <c r="AS456" s="9">
        <f ca="1">IFERROR(VLOOKUP(B456,[5]TDSheet!$E$12:$S$404,15,0),0)-IFERROR(VLOOKUP(B456,[5]TDSheet!$E$12:$S$404,11,0),0)</f>
        <v>0</v>
      </c>
      <c r="AT456" s="9">
        <f ca="1">IFERROR(VLOOKUP(B456,[4]TDSheet!$E$12:$AF$599,27,0),0)/1000-IFERROR(VLOOKUP(B456,[4]TDSheet!$E$12:$AF$599,11,0),0)/1000</f>
        <v>191.10359999999997</v>
      </c>
      <c r="AU456" s="1" t="str">
        <f ca="1">VLOOKUP(B456,'[6]Дома Народной'!$E$5:$E$586,1,0)</f>
        <v>15-й Советский, 23</v>
      </c>
    </row>
    <row r="457" spans="1:47" s="1" customFormat="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10">
        <v>0</v>
      </c>
      <c r="D457" s="10">
        <v>0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9">
        <f ca="1">IFERROR(VLOOKUP($B457,[3]TDSheet!$A$322:$K$595,8,0),0)/1000</f>
        <v>300.49838</v>
      </c>
      <c r="M457" s="9">
        <f ca="1">IFERROR(VLOOKUP($B457,[3]TDSheet!$A$7:$K$320,8,0),0)/1000</f>
        <v>24.294250000000002</v>
      </c>
      <c r="N457" s="9">
        <v>0</v>
      </c>
      <c r="O457" s="9">
        <f ca="1">IFERROR(VLOOKUP($B457,[3]TDSheet!$A$1495:$K$1749,8,0),0)/1000</f>
        <v>808.74545999999998</v>
      </c>
      <c r="P457" s="9">
        <f ca="1">IFERROR(VLOOKUP($B457,[3]TDSheet!$A$1019:$K$1493,8,0),0)/1000</f>
        <v>115.24352</v>
      </c>
      <c r="Q457" s="9">
        <f ca="1">IFERROR(VLOOKUP($B457,[3]TDSheet!$A$597:$K$1017,8,0),0)/1000</f>
        <v>123.34658</v>
      </c>
      <c r="R457" s="9">
        <f ca="1">ABS(IF(IFERROR(VLOOKUP(B457,[3]TDSheet!$A$322:$K$595,13,0),0)&gt;0,0,IFERROR(VLOOKUP(B457,[3]TDSheet!$A$322:$K$595,13,0),0)))/1000</f>
        <v>0</v>
      </c>
      <c r="S457" s="9">
        <f ca="1">ABS(IF(IFERROR(VLOOKUP(B457,[3]TDSheet!$A$7:$K$320,13,0),0)&gt;0,0,IFERROR(VLOOKUP(B457,[3]TDSheet!$A$7:$K$320,13,0),0)))/1000</f>
        <v>0</v>
      </c>
      <c r="T457" s="9">
        <v>0</v>
      </c>
      <c r="U457" s="9">
        <f ca="1">ABS(IF(IFERROR(VLOOKUP(B457,[3]TDSheet!$A$1495:$K$1749,13,0),0)&gt;0,0,IFERROR(VLOOKUP(B457,[3]TDSheet!$A$1495:$K$1749,13,0),0)))/1000</f>
        <v>0</v>
      </c>
      <c r="V457" s="9">
        <f ca="1">ABS(IF(IFERROR(VLOOKUP(B457,[3]TDSheet!$A$1019:$K$1493,13,0),0)&gt;0,0,IFERROR(VLOOKUP(B457,[3]TDSheet!$A$1019:$K$1493,13,0),0)))/1000</f>
        <v>0</v>
      </c>
      <c r="W457" s="9">
        <f ca="1">ABS(IF(IFERROR(VLOOKUP(B457,[3]TDSheet!$A$597:$K$1017,13,0),0)&gt;0,0,IFERROR(VLOOKUP(B457,[3]TDSheet!$A$597:$K$1017,13,0),0)))/1000</f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f ca="1">IFERROR(VLOOKUP(B457,[4]TDSheet!$E$12:$AF$599,10,0)/1000,0)+IFERROR(VLOOKUP(B457,[5]TDSheet!$E$12:$N$404,10,0)/1000,0)</f>
        <v>919.5607</v>
      </c>
      <c r="AO457" s="10">
        <v>0</v>
      </c>
      <c r="AP457" s="9">
        <f ca="1">(IFERROR(VLOOKUP(B457,[4]TDSheet!$E$12:$AF$599,27,0),0)/1000)+(IFERROR(VLOOKUP(B457,[5]TDSheet!$E$12:$S$404,15,0),0)/1000)</f>
        <v>1959.3808899999997</v>
      </c>
      <c r="AQ457" s="9">
        <f ca="1">ABS(IF(IFERROR(VLOOKUP(B457,[4]TDSheet!$E$12:$AF$599,28,0),0)&gt;0,0,IFERROR(VLOOKUP(B457,[4]TDSheet!$E$12:$AF$599,28,0),0)))/1000+ABS(IF(IFERROR(VLOOKUP(B457,[5]TDSheet!$E$12:$T$404,16,0),0)&gt;0,0,IFERROR(VLOOKUP(B457,[5]TDSheet!$E$12:$T$404,16,0),0)))/1000</f>
        <v>1104.17408</v>
      </c>
      <c r="AR457" s="10">
        <v>0</v>
      </c>
      <c r="AS457" s="9">
        <f ca="1">IFERROR(VLOOKUP(B457,[5]TDSheet!$E$12:$S$404,15,0),0)-IFERROR(VLOOKUP(B457,[5]TDSheet!$E$12:$S$404,11,0),0)</f>
        <v>31950</v>
      </c>
      <c r="AT457" s="9">
        <f ca="1">IFERROR(VLOOKUP(B457,[4]TDSheet!$E$12:$AF$599,27,0),0)/1000-IFERROR(VLOOKUP(B457,[4]TDSheet!$E$12:$AF$599,11,0),0)/1000</f>
        <v>1853.8660499999999</v>
      </c>
      <c r="AU457" s="1" t="str">
        <f ca="1">VLOOKUP(B457,'[6]Дома Народной'!$E$5:$E$586,1,0)</f>
        <v>Баумана, 216/2</v>
      </c>
    </row>
    <row r="458" spans="1:47" s="1" customFormat="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9">
        <f ca="1">IFERROR(VLOOKUP($B458,[3]TDSheet!$A$322:$K$595,8,0),0)/1000</f>
        <v>41.400680000000001</v>
      </c>
      <c r="M458" s="9">
        <f ca="1">IFERROR(VLOOKUP($B458,[3]TDSheet!$A$7:$K$320,8,0),0)/1000</f>
        <v>0.12003</v>
      </c>
      <c r="N458" s="9">
        <v>0</v>
      </c>
      <c r="O458" s="9">
        <f ca="1">IFERROR(VLOOKUP($B458,[3]TDSheet!$A$1495:$K$1749,8,0),0)/1000</f>
        <v>30.97345</v>
      </c>
      <c r="P458" s="9">
        <f ca="1">IFERROR(VLOOKUP($B458,[3]TDSheet!$A$1019:$K$1493,8,0),0)/1000</f>
        <v>14.43045</v>
      </c>
      <c r="Q458" s="9">
        <f ca="1">IFERROR(VLOOKUP($B458,[3]TDSheet!$A$597:$K$1017,8,0),0)/1000</f>
        <v>24.97334</v>
      </c>
      <c r="R458" s="9">
        <f ca="1">ABS(IF(IFERROR(VLOOKUP(B458,[3]TDSheet!$A$322:$K$595,13,0),0)&gt;0,0,IFERROR(VLOOKUP(B458,[3]TDSheet!$A$322:$K$595,13,0),0)))/1000</f>
        <v>0</v>
      </c>
      <c r="S458" s="9">
        <f ca="1">ABS(IF(IFERROR(VLOOKUP(B458,[3]TDSheet!$A$7:$K$320,13,0),0)&gt;0,0,IFERROR(VLOOKUP(B458,[3]TDSheet!$A$7:$K$320,13,0),0)))/1000</f>
        <v>0</v>
      </c>
      <c r="T458" s="9">
        <v>0</v>
      </c>
      <c r="U458" s="9">
        <f ca="1">ABS(IF(IFERROR(VLOOKUP(B458,[3]TDSheet!$A$1495:$K$1749,13,0),0)&gt;0,0,IFERROR(VLOOKUP(B458,[3]TDSheet!$A$1495:$K$1749,13,0),0)))/1000</f>
        <v>0</v>
      </c>
      <c r="V458" s="9">
        <f ca="1">ABS(IF(IFERROR(VLOOKUP(B458,[3]TDSheet!$A$1019:$K$1493,13,0),0)&gt;0,0,IFERROR(VLOOKUP(B458,[3]TDSheet!$A$1019:$K$1493,13,0),0)))/1000</f>
        <v>0</v>
      </c>
      <c r="W458" s="9">
        <f ca="1">ABS(IF(IFERROR(VLOOKUP(B458,[3]TDSheet!$A$597:$K$1017,13,0),0)&gt;0,0,IFERROR(VLOOKUP(B458,[3]TDSheet!$A$597:$K$1017,13,0),0)))/1000</f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</v>
      </c>
      <c r="AL458" s="9">
        <v>0</v>
      </c>
      <c r="AM458" s="9">
        <v>0</v>
      </c>
      <c r="AN458" s="9">
        <f ca="1">IFERROR(VLOOKUP(B458,[4]TDSheet!$E$12:$AF$599,10,0)/1000,0)+IFERROR(VLOOKUP(B458,[5]TDSheet!$E$12:$N$404,10,0)/1000,0)</f>
        <v>8.4352599999999995</v>
      </c>
      <c r="AO458" s="10">
        <v>0</v>
      </c>
      <c r="AP458" s="9">
        <f ca="1">(IFERROR(VLOOKUP(B458,[4]TDSheet!$E$12:$AF$599,27,0),0)/1000)+(IFERROR(VLOOKUP(B458,[5]TDSheet!$E$12:$S$404,15,0),0)/1000)</f>
        <v>32.355150000000002</v>
      </c>
      <c r="AQ458" s="9">
        <f ca="1">ABS(IF(IFERROR(VLOOKUP(B458,[4]TDSheet!$E$12:$AF$599,28,0),0)&gt;0,0,IFERROR(VLOOKUP(B458,[4]TDSheet!$E$12:$AF$599,28,0),0)))/1000+ABS(IF(IFERROR(VLOOKUP(B458,[5]TDSheet!$E$12:$T$404,16,0),0)&gt;0,0,IFERROR(VLOOKUP(B458,[5]TDSheet!$E$12:$T$404,16,0),0)))/1000</f>
        <v>25.999299999999998</v>
      </c>
      <c r="AR458" s="10">
        <v>0</v>
      </c>
      <c r="AS458" s="9">
        <f ca="1">IFERROR(VLOOKUP(B458,[5]TDSheet!$E$12:$S$404,15,0),0)-IFERROR(VLOOKUP(B458,[5]TDSheet!$E$12:$S$404,11,0),0)</f>
        <v>0</v>
      </c>
      <c r="AT458" s="9">
        <f ca="1">IFERROR(VLOOKUP(B458,[4]TDSheet!$E$12:$AF$599,27,0),0)/1000-IFERROR(VLOOKUP(B458,[4]TDSheet!$E$12:$AF$599,11,0),0)/1000</f>
        <v>31.680320000000005</v>
      </c>
      <c r="AU458" s="1" t="str">
        <f ca="1">VLOOKUP(B458,'[6]Дома Народной'!$E$5:$E$586,1,0)</f>
        <v>Лыткина, 50</v>
      </c>
    </row>
    <row r="459" spans="1:47" s="1" customFormat="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9">
        <f ca="1">IFERROR(VLOOKUP($B459,[3]TDSheet!$A$322:$K$595,8,0),0)/1000</f>
        <v>39.451800000000006</v>
      </c>
      <c r="M459" s="9">
        <f ca="1">IFERROR(VLOOKUP($B459,[3]TDSheet!$A$7:$K$320,8,0),0)/1000</f>
        <v>0.12003</v>
      </c>
      <c r="N459" s="9">
        <v>0</v>
      </c>
      <c r="O459" s="9">
        <f ca="1">IFERROR(VLOOKUP($B459,[3]TDSheet!$A$1495:$K$1749,8,0),0)/1000</f>
        <v>2130.5071699999999</v>
      </c>
      <c r="P459" s="9">
        <f ca="1">IFERROR(VLOOKUP($B459,[3]TDSheet!$A$1019:$K$1493,8,0),0)/1000</f>
        <v>11.758149999999999</v>
      </c>
      <c r="Q459" s="9">
        <f ca="1">IFERROR(VLOOKUP($B459,[3]TDSheet!$A$597:$K$1017,8,0),0)/1000</f>
        <v>20.34864</v>
      </c>
      <c r="R459" s="9">
        <f ca="1">ABS(IF(IFERROR(VLOOKUP(B459,[3]TDSheet!$A$322:$K$595,13,0),0)&gt;0,0,IFERROR(VLOOKUP(B459,[3]TDSheet!$A$322:$K$595,13,0),0)))/1000</f>
        <v>0</v>
      </c>
      <c r="S459" s="9">
        <f ca="1">ABS(IF(IFERROR(VLOOKUP(B459,[3]TDSheet!$A$7:$K$320,13,0),0)&gt;0,0,IFERROR(VLOOKUP(B459,[3]TDSheet!$A$7:$K$320,13,0),0)))/1000</f>
        <v>0</v>
      </c>
      <c r="T459" s="9">
        <v>0</v>
      </c>
      <c r="U459" s="9">
        <f ca="1">ABS(IF(IFERROR(VLOOKUP(B459,[3]TDSheet!$A$1495:$K$1749,13,0),0)&gt;0,0,IFERROR(VLOOKUP(B459,[3]TDSheet!$A$1495:$K$1749,13,0),0)))/1000</f>
        <v>0</v>
      </c>
      <c r="V459" s="9">
        <f ca="1">ABS(IF(IFERROR(VLOOKUP(B459,[3]TDSheet!$A$1019:$K$1493,13,0),0)&gt;0,0,IFERROR(VLOOKUP(B459,[3]TDSheet!$A$1019:$K$1493,13,0),0)))/1000</f>
        <v>0</v>
      </c>
      <c r="W459" s="9">
        <f ca="1">ABS(IF(IFERROR(VLOOKUP(B459,[3]TDSheet!$A$597:$K$1017,13,0),0)&gt;0,0,IFERROR(VLOOKUP(B459,[3]TDSheet!$A$597:$K$1017,13,0),0)))/1000</f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f ca="1">IFERROR(VLOOKUP(B459,[4]TDSheet!$E$12:$AF$599,10,0)/1000,0)+IFERROR(VLOOKUP(B459,[5]TDSheet!$E$12:$N$404,10,0)/1000,0)</f>
        <v>13.975760000000001</v>
      </c>
      <c r="AO459" s="10">
        <v>0</v>
      </c>
      <c r="AP459" s="9">
        <f ca="1">(IFERROR(VLOOKUP(B459,[4]TDSheet!$E$12:$AF$599,27,0),0)/1000)+(IFERROR(VLOOKUP(B459,[5]TDSheet!$E$12:$S$404,15,0),0)/1000)</f>
        <v>31.00074</v>
      </c>
      <c r="AQ459" s="9">
        <f ca="1">ABS(IF(IFERROR(VLOOKUP(B459,[4]TDSheet!$E$12:$AF$599,28,0),0)&gt;0,0,IFERROR(VLOOKUP(B459,[4]TDSheet!$E$12:$AF$599,28,0),0)))/1000+ABS(IF(IFERROR(VLOOKUP(B459,[5]TDSheet!$E$12:$T$404,16,0),0)&gt;0,0,IFERROR(VLOOKUP(B459,[5]TDSheet!$E$12:$T$404,16,0),0)))/1000</f>
        <v>20.47025</v>
      </c>
      <c r="AR459" s="10">
        <v>0</v>
      </c>
      <c r="AS459" s="9">
        <f ca="1">IFERROR(VLOOKUP(B459,[5]TDSheet!$E$12:$S$404,15,0),0)-IFERROR(VLOOKUP(B459,[5]TDSheet!$E$12:$S$404,11,0),0)</f>
        <v>0</v>
      </c>
      <c r="AT459" s="9">
        <f ca="1">IFERROR(VLOOKUP(B459,[4]TDSheet!$E$12:$AF$599,27,0),0)/1000-IFERROR(VLOOKUP(B459,[4]TDSheet!$E$12:$AF$599,11,0),0)/1000</f>
        <v>29.882680000000001</v>
      </c>
      <c r="AU459" s="1" t="str">
        <f ca="1">VLOOKUP(B459,'[6]Дома Народной'!$E$5:$E$586,1,0)</f>
        <v>Лыткина, 52</v>
      </c>
    </row>
    <row r="460" spans="1:47" s="1" customFormat="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9">
        <f ca="1">IFERROR(VLOOKUP($B460,[3]TDSheet!$A$322:$K$595,8,0),0)/1000</f>
        <v>63.891440000000003</v>
      </c>
      <c r="M460" s="9">
        <f ca="1">IFERROR(VLOOKUP($B460,[3]TDSheet!$A$7:$K$320,8,0),0)/1000</f>
        <v>0.28894999999999998</v>
      </c>
      <c r="N460" s="9">
        <v>0</v>
      </c>
      <c r="O460" s="9">
        <f ca="1">IFERROR(VLOOKUP($B460,[3]TDSheet!$A$1495:$K$1749,8,0),0)/1000</f>
        <v>50.227839999999993</v>
      </c>
      <c r="P460" s="9">
        <f ca="1">IFERROR(VLOOKUP($B460,[3]TDSheet!$A$1019:$K$1493,8,0),0)/1000</f>
        <v>22.383659999999999</v>
      </c>
      <c r="Q460" s="9">
        <f ca="1">IFERROR(VLOOKUP($B460,[3]TDSheet!$A$597:$K$1017,8,0),0)/1000</f>
        <v>34.006699999999995</v>
      </c>
      <c r="R460" s="9">
        <f ca="1">ABS(IF(IFERROR(VLOOKUP(B460,[3]TDSheet!$A$322:$K$595,13,0),0)&gt;0,0,IFERROR(VLOOKUP(B460,[3]TDSheet!$A$322:$K$595,13,0),0)))/1000</f>
        <v>0</v>
      </c>
      <c r="S460" s="9">
        <f ca="1">ABS(IF(IFERROR(VLOOKUP(B460,[3]TDSheet!$A$7:$K$320,13,0),0)&gt;0,0,IFERROR(VLOOKUP(B460,[3]TDSheet!$A$7:$K$320,13,0),0)))/1000</f>
        <v>0</v>
      </c>
      <c r="T460" s="9">
        <v>0</v>
      </c>
      <c r="U460" s="9">
        <f ca="1">ABS(IF(IFERROR(VLOOKUP(B460,[3]TDSheet!$A$1495:$K$1749,13,0),0)&gt;0,0,IFERROR(VLOOKUP(B460,[3]TDSheet!$A$1495:$K$1749,13,0),0)))/1000</f>
        <v>0</v>
      </c>
      <c r="V460" s="9">
        <f ca="1">ABS(IF(IFERROR(VLOOKUP(B460,[3]TDSheet!$A$1019:$K$1493,13,0),0)&gt;0,0,IFERROR(VLOOKUP(B460,[3]TDSheet!$A$1019:$K$1493,13,0),0)))/1000</f>
        <v>0</v>
      </c>
      <c r="W460" s="9">
        <f ca="1">ABS(IF(IFERROR(VLOOKUP(B460,[3]TDSheet!$A$597:$K$1017,13,0),0)&gt;0,0,IFERROR(VLOOKUP(B460,[3]TDSheet!$A$597:$K$1017,13,0),0)))/1000</f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f ca="1">IFERROR(VLOOKUP(B460,[4]TDSheet!$E$12:$AF$599,10,0)/1000,0)+IFERROR(VLOOKUP(B460,[5]TDSheet!$E$12:$N$404,10,0)/1000,0)</f>
        <v>49.589249999999993</v>
      </c>
      <c r="AO460" s="10">
        <v>0</v>
      </c>
      <c r="AP460" s="9">
        <f ca="1">(IFERROR(VLOOKUP(B460,[4]TDSheet!$E$12:$AF$599,27,0),0)/1000)+(IFERROR(VLOOKUP(B460,[5]TDSheet!$E$12:$S$404,15,0),0)/1000)</f>
        <v>88.187439999999995</v>
      </c>
      <c r="AQ460" s="9">
        <f ca="1">ABS(IF(IFERROR(VLOOKUP(B460,[4]TDSheet!$E$12:$AF$599,28,0),0)&gt;0,0,IFERROR(VLOOKUP(B460,[4]TDSheet!$E$12:$AF$599,28,0),0)))/1000+ABS(IF(IFERROR(VLOOKUP(B460,[5]TDSheet!$E$12:$T$404,16,0),0)&gt;0,0,IFERROR(VLOOKUP(B460,[5]TDSheet!$E$12:$T$404,16,0),0)))/1000</f>
        <v>51.090540000000004</v>
      </c>
      <c r="AR460" s="10">
        <v>0</v>
      </c>
      <c r="AS460" s="9">
        <f ca="1">IFERROR(VLOOKUP(B460,[5]TDSheet!$E$12:$S$404,15,0),0)-IFERROR(VLOOKUP(B460,[5]TDSheet!$E$12:$S$404,11,0),0)</f>
        <v>0</v>
      </c>
      <c r="AT460" s="9">
        <f ca="1">IFERROR(VLOOKUP(B460,[4]TDSheet!$E$12:$AF$599,27,0),0)/1000-IFERROR(VLOOKUP(B460,[4]TDSheet!$E$12:$AF$599,11,0),0)/1000</f>
        <v>84.220299999999995</v>
      </c>
      <c r="AU460" s="1" t="str">
        <f ca="1">VLOOKUP(B460,'[6]Дома Народной'!$E$5:$E$586,1,0)</f>
        <v>Рабоче-Крестьянская, 1</v>
      </c>
    </row>
    <row r="461" spans="1:47" s="1" customFormat="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9">
        <f ca="1">IFERROR(VLOOKUP($B461,[3]TDSheet!$A$322:$K$595,8,0),0)/1000</f>
        <v>67.174080000000004</v>
      </c>
      <c r="M461" s="9">
        <f ca="1">IFERROR(VLOOKUP($B461,[3]TDSheet!$A$7:$K$320,8,0),0)/1000</f>
        <v>0.28894999999999998</v>
      </c>
      <c r="N461" s="9">
        <v>0</v>
      </c>
      <c r="O461" s="9">
        <f ca="1">IFERROR(VLOOKUP($B461,[3]TDSheet!$A$1495:$K$1749,8,0),0)/1000</f>
        <v>50.80847</v>
      </c>
      <c r="P461" s="9">
        <f ca="1">IFERROR(VLOOKUP($B461,[3]TDSheet!$A$1019:$K$1493,8,0),0)/1000</f>
        <v>22.92933</v>
      </c>
      <c r="Q461" s="9">
        <f ca="1">IFERROR(VLOOKUP($B461,[3]TDSheet!$A$597:$K$1017,8,0),0)/1000</f>
        <v>34.901609999999998</v>
      </c>
      <c r="R461" s="9">
        <f ca="1">ABS(IF(IFERROR(VLOOKUP(B461,[3]TDSheet!$A$322:$K$595,13,0),0)&gt;0,0,IFERROR(VLOOKUP(B461,[3]TDSheet!$A$322:$K$595,13,0),0)))/1000</f>
        <v>0</v>
      </c>
      <c r="S461" s="9">
        <f ca="1">ABS(IF(IFERROR(VLOOKUP(B461,[3]TDSheet!$A$7:$K$320,13,0),0)&gt;0,0,IFERROR(VLOOKUP(B461,[3]TDSheet!$A$7:$K$320,13,0),0)))/1000</f>
        <v>0</v>
      </c>
      <c r="T461" s="9">
        <v>0</v>
      </c>
      <c r="U461" s="9">
        <f ca="1">ABS(IF(IFERROR(VLOOKUP(B461,[3]TDSheet!$A$1495:$K$1749,13,0),0)&gt;0,0,IFERROR(VLOOKUP(B461,[3]TDSheet!$A$1495:$K$1749,13,0),0)))/1000</f>
        <v>0</v>
      </c>
      <c r="V461" s="9">
        <f ca="1">ABS(IF(IFERROR(VLOOKUP(B461,[3]TDSheet!$A$1019:$K$1493,13,0),0)&gt;0,0,IFERROR(VLOOKUP(B461,[3]TDSheet!$A$1019:$K$1493,13,0),0)))/1000</f>
        <v>0</v>
      </c>
      <c r="W461" s="9">
        <f ca="1">ABS(IF(IFERROR(VLOOKUP(B461,[3]TDSheet!$A$597:$K$1017,13,0),0)&gt;0,0,IFERROR(VLOOKUP(B461,[3]TDSheet!$A$597:$K$1017,13,0),0)))/1000</f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f ca="1">IFERROR(VLOOKUP(B461,[4]TDSheet!$E$12:$AF$599,10,0)/1000,0)+IFERROR(VLOOKUP(B461,[5]TDSheet!$E$12:$N$404,10,0)/1000,0)</f>
        <v>45.351870000000005</v>
      </c>
      <c r="AO461" s="10">
        <v>0</v>
      </c>
      <c r="AP461" s="9">
        <f ca="1">(IFERROR(VLOOKUP(B461,[4]TDSheet!$E$12:$AF$599,27,0),0)/1000)+(IFERROR(VLOOKUP(B461,[5]TDSheet!$E$12:$S$404,15,0),0)/1000)</f>
        <v>84.559129999999996</v>
      </c>
      <c r="AQ461" s="9">
        <f ca="1">ABS(IF(IFERROR(VLOOKUP(B461,[4]TDSheet!$E$12:$AF$599,28,0),0)&gt;0,0,IFERROR(VLOOKUP(B461,[4]TDSheet!$E$12:$AF$599,28,0),0)))/1000+ABS(IF(IFERROR(VLOOKUP(B461,[5]TDSheet!$E$12:$T$404,16,0),0)&gt;0,0,IFERROR(VLOOKUP(B461,[5]TDSheet!$E$12:$T$404,16,0),0)))/1000</f>
        <v>51.143879999999996</v>
      </c>
      <c r="AR461" s="10">
        <v>0</v>
      </c>
      <c r="AS461" s="9">
        <f ca="1">IFERROR(VLOOKUP(B461,[5]TDSheet!$E$12:$S$404,15,0),0)-IFERROR(VLOOKUP(B461,[5]TDSheet!$E$12:$S$404,11,0),0)</f>
        <v>0</v>
      </c>
      <c r="AT461" s="9">
        <f ca="1">IFERROR(VLOOKUP(B461,[4]TDSheet!$E$12:$AF$599,27,0),0)/1000-IFERROR(VLOOKUP(B461,[4]TDSheet!$E$12:$AF$599,11,0),0)/1000</f>
        <v>80.930959999999985</v>
      </c>
      <c r="AU461" s="1" t="str">
        <f ca="1">VLOOKUP(B461,'[6]Дома Народной'!$E$5:$E$586,1,0)</f>
        <v>Рабоче-Крестьянская, 4</v>
      </c>
    </row>
    <row r="462" spans="1:47" s="1" customFormat="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9">
        <f ca="1">IFERROR(VLOOKUP($B462,[3]TDSheet!$A$322:$K$595,8,0),0)/1000</f>
        <v>0</v>
      </c>
      <c r="M462" s="9">
        <f ca="1">IFERROR(VLOOKUP($B462,[3]TDSheet!$A$7:$K$320,8,0),0)/1000</f>
        <v>0.48075000000000001</v>
      </c>
      <c r="N462" s="9">
        <v>0</v>
      </c>
      <c r="O462" s="9">
        <f ca="1">IFERROR(VLOOKUP($B462,[3]TDSheet!$A$1495:$K$1749,8,0),0)/1000</f>
        <v>0</v>
      </c>
      <c r="P462" s="9">
        <f ca="1">IFERROR(VLOOKUP($B462,[3]TDSheet!$A$1019:$K$1493,8,0),0)/1000</f>
        <v>1.0846500000000001</v>
      </c>
      <c r="Q462" s="9">
        <f ca="1">IFERROR(VLOOKUP($B462,[3]TDSheet!$A$597:$K$1017,8,0),0)/1000</f>
        <v>1.7898000000000001</v>
      </c>
      <c r="R462" s="9">
        <f ca="1">ABS(IF(IFERROR(VLOOKUP(B462,[3]TDSheet!$A$322:$K$595,13,0),0)&gt;0,0,IFERROR(VLOOKUP(B462,[3]TDSheet!$A$322:$K$595,13,0),0)))/1000</f>
        <v>0</v>
      </c>
      <c r="S462" s="9">
        <f ca="1">ABS(IF(IFERROR(VLOOKUP(B462,[3]TDSheet!$A$7:$K$320,13,0),0)&gt;0,0,IFERROR(VLOOKUP(B462,[3]TDSheet!$A$7:$K$320,13,0),0)))/1000</f>
        <v>0</v>
      </c>
      <c r="T462" s="9">
        <v>0</v>
      </c>
      <c r="U462" s="9">
        <f ca="1">ABS(IF(IFERROR(VLOOKUP(B462,[3]TDSheet!$A$1495:$K$1749,13,0),0)&gt;0,0,IFERROR(VLOOKUP(B462,[3]TDSheet!$A$1495:$K$1749,13,0),0)))/1000</f>
        <v>0</v>
      </c>
      <c r="V462" s="9">
        <f ca="1">ABS(IF(IFERROR(VLOOKUP(B462,[3]TDSheet!$A$1019:$K$1493,13,0),0)&gt;0,0,IFERROR(VLOOKUP(B462,[3]TDSheet!$A$1019:$K$1493,13,0),0)))/1000</f>
        <v>0</v>
      </c>
      <c r="W462" s="9">
        <f ca="1">ABS(IF(IFERROR(VLOOKUP(B462,[3]TDSheet!$A$597:$K$1017,13,0),0)&gt;0,0,IFERROR(VLOOKUP(B462,[3]TDSheet!$A$597:$K$1017,13,0),0)))/1000</f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f ca="1">IFERROR(VLOOKUP(B462,[4]TDSheet!$E$12:$AF$599,10,0)/1000,0)+IFERROR(VLOOKUP(B462,[5]TDSheet!$E$12:$N$404,10,0)/1000,0)</f>
        <v>134.04917</v>
      </c>
      <c r="AO462" s="10">
        <v>0</v>
      </c>
      <c r="AP462" s="9">
        <f ca="1">(IFERROR(VLOOKUP(B462,[4]TDSheet!$E$12:$AF$599,27,0),0)/1000)+(IFERROR(VLOOKUP(B462,[5]TDSheet!$E$12:$S$404,15,0),0)/1000)</f>
        <v>374.88036</v>
      </c>
      <c r="AQ462" s="9">
        <f ca="1">ABS(IF(IFERROR(VLOOKUP(B462,[4]TDSheet!$E$12:$AF$599,28,0),0)&gt;0,0,IFERROR(VLOOKUP(B462,[4]TDSheet!$E$12:$AF$599,28,0),0)))/1000+ABS(IF(IFERROR(VLOOKUP(B462,[5]TDSheet!$E$12:$T$404,16,0),0)&gt;0,0,IFERROR(VLOOKUP(B462,[5]TDSheet!$E$12:$T$404,16,0),0)))/1000</f>
        <v>272.63941</v>
      </c>
      <c r="AR462" s="10">
        <v>0</v>
      </c>
      <c r="AS462" s="9">
        <f ca="1">IFERROR(VLOOKUP(B462,[5]TDSheet!$E$12:$S$404,15,0),0)-IFERROR(VLOOKUP(B462,[5]TDSheet!$E$12:$S$404,11,0),0)</f>
        <v>5399.99</v>
      </c>
      <c r="AT462" s="9">
        <f ca="1">IFERROR(VLOOKUP(B462,[4]TDSheet!$E$12:$AF$599,27,0),0)/1000-IFERROR(VLOOKUP(B462,[4]TDSheet!$E$12:$AF$599,11,0),0)/1000</f>
        <v>358.75646</v>
      </c>
      <c r="AU462" s="1" t="str">
        <f ca="1">VLOOKUP(B462,'[6]Дома Народной'!$E$5:$E$586,1,0)</f>
        <v>Розы Люксембург, 295</v>
      </c>
    </row>
    <row r="463" spans="1:47" s="1" customFormat="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9">
        <f ca="1">IFERROR(VLOOKUP($B463,[3]TDSheet!$A$322:$K$595,8,0),0)/1000</f>
        <v>0</v>
      </c>
      <c r="M463" s="9">
        <f ca="1">IFERROR(VLOOKUP($B463,[3]TDSheet!$A$7:$K$320,8,0),0)/1000</f>
        <v>6.0990000000000003E-2</v>
      </c>
      <c r="N463" s="9">
        <v>0</v>
      </c>
      <c r="O463" s="9">
        <f ca="1">IFERROR(VLOOKUP($B463,[3]TDSheet!$A$1495:$K$1749,8,0),0)/1000</f>
        <v>0</v>
      </c>
      <c r="P463" s="9">
        <f ca="1">IFERROR(VLOOKUP($B463,[3]TDSheet!$A$1019:$K$1493,8,0),0)/1000</f>
        <v>11.569180000000001</v>
      </c>
      <c r="Q463" s="9">
        <f ca="1">IFERROR(VLOOKUP($B463,[3]TDSheet!$A$597:$K$1017,8,0),0)/1000</f>
        <v>20.09036</v>
      </c>
      <c r="R463" s="9">
        <f ca="1">ABS(IF(IFERROR(VLOOKUP(B463,[3]TDSheet!$A$322:$K$595,13,0),0)&gt;0,0,IFERROR(VLOOKUP(B463,[3]TDSheet!$A$322:$K$595,13,0),0)))/1000</f>
        <v>0</v>
      </c>
      <c r="S463" s="9">
        <f ca="1">ABS(IF(IFERROR(VLOOKUP(B463,[3]TDSheet!$A$7:$K$320,13,0),0)&gt;0,0,IFERROR(VLOOKUP(B463,[3]TDSheet!$A$7:$K$320,13,0),0)))/1000</f>
        <v>0</v>
      </c>
      <c r="T463" s="9">
        <v>0</v>
      </c>
      <c r="U463" s="9">
        <f ca="1">ABS(IF(IFERROR(VLOOKUP(B463,[3]TDSheet!$A$1495:$K$1749,13,0),0)&gt;0,0,IFERROR(VLOOKUP(B463,[3]TDSheet!$A$1495:$K$1749,13,0),0)))/1000</f>
        <v>0</v>
      </c>
      <c r="V463" s="9">
        <f ca="1">ABS(IF(IFERROR(VLOOKUP(B463,[3]TDSheet!$A$1019:$K$1493,13,0),0)&gt;0,0,IFERROR(VLOOKUP(B463,[3]TDSheet!$A$1019:$K$1493,13,0),0)))/1000</f>
        <v>0</v>
      </c>
      <c r="W463" s="9">
        <f ca="1">ABS(IF(IFERROR(VLOOKUP(B463,[3]TDSheet!$A$597:$K$1017,13,0),0)&gt;0,0,IFERROR(VLOOKUP(B463,[3]TDSheet!$A$597:$K$1017,13,0),0)))/1000</f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f ca="1">IFERROR(VLOOKUP(B463,[4]TDSheet!$E$12:$AF$599,10,0)/1000,0)+IFERROR(VLOOKUP(B463,[5]TDSheet!$E$12:$N$404,10,0)/1000,0)</f>
        <v>38.170529999999999</v>
      </c>
      <c r="AO463" s="10">
        <v>0</v>
      </c>
      <c r="AP463" s="9">
        <f ca="1">(IFERROR(VLOOKUP(B463,[4]TDSheet!$E$12:$AF$599,27,0),0)/1000)+(IFERROR(VLOOKUP(B463,[5]TDSheet!$E$12:$S$404,15,0),0)/1000)</f>
        <v>22.882390000000001</v>
      </c>
      <c r="AQ463" s="9">
        <f ca="1">ABS(IF(IFERROR(VLOOKUP(B463,[4]TDSheet!$E$12:$AF$599,28,0),0)&gt;0,0,IFERROR(VLOOKUP(B463,[4]TDSheet!$E$12:$AF$599,28,0),0)))/1000+ABS(IF(IFERROR(VLOOKUP(B463,[5]TDSheet!$E$12:$T$404,16,0),0)&gt;0,0,IFERROR(VLOOKUP(B463,[5]TDSheet!$E$12:$T$404,16,0),0)))/1000</f>
        <v>0</v>
      </c>
      <c r="AR463" s="10">
        <v>0</v>
      </c>
      <c r="AS463" s="9">
        <f ca="1">IFERROR(VLOOKUP(B463,[5]TDSheet!$E$12:$S$404,15,0),0)-IFERROR(VLOOKUP(B463,[5]TDSheet!$E$12:$S$404,11,0),0)</f>
        <v>0</v>
      </c>
      <c r="AT463" s="9">
        <f ca="1">IFERROR(VLOOKUP(B463,[4]TDSheet!$E$12:$AF$599,27,0),0)/1000-IFERROR(VLOOKUP(B463,[4]TDSheet!$E$12:$AF$599,11,0),0)/1000</f>
        <v>19.828759999999999</v>
      </c>
      <c r="AU463" s="1" t="str">
        <f ca="1">VLOOKUP(B463,'[6]Дома Народной'!$E$5:$E$586,1,0)</f>
        <v>Терешковой, 47</v>
      </c>
    </row>
    <row r="464" spans="1:47" s="1" customFormat="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9">
        <f ca="1">IFERROR(VLOOKUP($B464,[3]TDSheet!$A$322:$K$595,8,0),0)/1000</f>
        <v>70.539899999999989</v>
      </c>
      <c r="M464" s="9">
        <f ca="1">IFERROR(VLOOKUP($B464,[3]TDSheet!$A$7:$K$320,8,0),0)/1000</f>
        <v>0.19968</v>
      </c>
      <c r="N464" s="9">
        <v>0</v>
      </c>
      <c r="O464" s="9">
        <f ca="1">IFERROR(VLOOKUP($B464,[3]TDSheet!$A$1495:$K$1749,8,0),0)/1000</f>
        <v>3.7661500000000001</v>
      </c>
      <c r="P464" s="9">
        <f ca="1">IFERROR(VLOOKUP($B464,[3]TDSheet!$A$1019:$K$1493,8,0),0)/1000</f>
        <v>37.268349999999998</v>
      </c>
      <c r="Q464" s="9">
        <f ca="1">IFERROR(VLOOKUP($B464,[3]TDSheet!$A$597:$K$1017,8,0),0)/1000</f>
        <v>36.542859999999997</v>
      </c>
      <c r="R464" s="9">
        <f ca="1">ABS(IF(IFERROR(VLOOKUP(B464,[3]TDSheet!$A$322:$K$595,13,0),0)&gt;0,0,IFERROR(VLOOKUP(B464,[3]TDSheet!$A$322:$K$595,13,0),0)))/1000</f>
        <v>0</v>
      </c>
      <c r="S464" s="9">
        <f ca="1">ABS(IF(IFERROR(VLOOKUP(B464,[3]TDSheet!$A$7:$K$320,13,0),0)&gt;0,0,IFERROR(VLOOKUP(B464,[3]TDSheet!$A$7:$K$320,13,0),0)))/1000</f>
        <v>0</v>
      </c>
      <c r="T464" s="9">
        <v>0</v>
      </c>
      <c r="U464" s="9">
        <f ca="1">ABS(IF(IFERROR(VLOOKUP(B464,[3]TDSheet!$A$1495:$K$1749,13,0),0)&gt;0,0,IFERROR(VLOOKUP(B464,[3]TDSheet!$A$1495:$K$1749,13,0),0)))/1000</f>
        <v>0</v>
      </c>
      <c r="V464" s="9">
        <f ca="1">ABS(IF(IFERROR(VLOOKUP(B464,[3]TDSheet!$A$1019:$K$1493,13,0),0)&gt;0,0,IFERROR(VLOOKUP(B464,[3]TDSheet!$A$1019:$K$1493,13,0),0)))/1000</f>
        <v>0</v>
      </c>
      <c r="W464" s="9">
        <f ca="1">ABS(IF(IFERROR(VLOOKUP(B464,[3]TDSheet!$A$597:$K$1017,13,0),0)&gt;0,0,IFERROR(VLOOKUP(B464,[3]TDSheet!$A$597:$K$1017,13,0),0)))/1000</f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f ca="1">IFERROR(VLOOKUP(B464,[4]TDSheet!$E$12:$AF$599,10,0)/1000,0)+IFERROR(VLOOKUP(B464,[5]TDSheet!$E$12:$N$404,10,0)/1000,0)</f>
        <v>62.137610000000002</v>
      </c>
      <c r="AO464" s="10">
        <v>0</v>
      </c>
      <c r="AP464" s="9">
        <f ca="1">(IFERROR(VLOOKUP(B464,[4]TDSheet!$E$12:$AF$599,27,0),0)/1000)+(IFERROR(VLOOKUP(B464,[5]TDSheet!$E$12:$S$404,15,0),0)/1000)</f>
        <v>77.311729999999997</v>
      </c>
      <c r="AQ464" s="9">
        <f ca="1">ABS(IF(IFERROR(VLOOKUP(B464,[4]TDSheet!$E$12:$AF$599,28,0),0)&gt;0,0,IFERROR(VLOOKUP(B464,[4]TDSheet!$E$12:$AF$599,28,0),0)))/1000+ABS(IF(IFERROR(VLOOKUP(B464,[5]TDSheet!$E$12:$T$404,16,0),0)&gt;0,0,IFERROR(VLOOKUP(B464,[5]TDSheet!$E$12:$T$404,16,0),0)))/1000</f>
        <v>35.262869999999999</v>
      </c>
      <c r="AR464" s="10">
        <v>0</v>
      </c>
      <c r="AS464" s="9">
        <f ca="1">IFERROR(VLOOKUP(B464,[5]TDSheet!$E$12:$S$404,15,0),0)-IFERROR(VLOOKUP(B464,[5]TDSheet!$E$12:$S$404,11,0),0)</f>
        <v>0</v>
      </c>
      <c r="AT464" s="9">
        <f ca="1">IFERROR(VLOOKUP(B464,[4]TDSheet!$E$12:$AF$599,27,0),0)/1000-IFERROR(VLOOKUP(B464,[4]TDSheet!$E$12:$AF$599,11,0),0)/1000</f>
        <v>72.340720000000005</v>
      </c>
      <c r="AU464" s="1" t="str">
        <f ca="1">VLOOKUP(B464,'[6]Дома Народной'!$E$5:$E$586,1,0)</f>
        <v>Шахтерская, 1</v>
      </c>
    </row>
    <row r="465" spans="1:47" s="1" customFormat="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9">
        <f ca="1">IFERROR(VLOOKUP($B465,[3]TDSheet!$A$322:$K$595,8,0),0)/1000</f>
        <v>70.563000000000002</v>
      </c>
      <c r="M465" s="9">
        <f ca="1">IFERROR(VLOOKUP($B465,[3]TDSheet!$A$7:$K$320,8,0),0)/1000</f>
        <v>0.16031999999999999</v>
      </c>
      <c r="N465" s="9">
        <v>0</v>
      </c>
      <c r="O465" s="9">
        <f ca="1">IFERROR(VLOOKUP($B465,[3]TDSheet!$A$1495:$K$1749,8,0),0)/1000</f>
        <v>1.3916600000000001</v>
      </c>
      <c r="P465" s="9">
        <f ca="1">IFERROR(VLOOKUP($B465,[3]TDSheet!$A$1019:$K$1493,8,0),0)/1000</f>
        <v>9.4157799999999998</v>
      </c>
      <c r="Q465" s="9">
        <f ca="1">IFERROR(VLOOKUP($B465,[3]TDSheet!$A$597:$K$1017,8,0),0)/1000</f>
        <v>8.6048200000000001</v>
      </c>
      <c r="R465" s="9">
        <f ca="1">ABS(IF(IFERROR(VLOOKUP(B465,[3]TDSheet!$A$322:$K$595,13,0),0)&gt;0,0,IFERROR(VLOOKUP(B465,[3]TDSheet!$A$322:$K$595,13,0),0)))/1000</f>
        <v>0</v>
      </c>
      <c r="S465" s="9">
        <f ca="1">ABS(IF(IFERROR(VLOOKUP(B465,[3]TDSheet!$A$7:$K$320,13,0),0)&gt;0,0,IFERROR(VLOOKUP(B465,[3]TDSheet!$A$7:$K$320,13,0),0)))/1000</f>
        <v>0</v>
      </c>
      <c r="T465" s="9">
        <v>0</v>
      </c>
      <c r="U465" s="9">
        <f ca="1">ABS(IF(IFERROR(VLOOKUP(B465,[3]TDSheet!$A$1495:$K$1749,13,0),0)&gt;0,0,IFERROR(VLOOKUP(B465,[3]TDSheet!$A$1495:$K$1749,13,0),0)))/1000</f>
        <v>0</v>
      </c>
      <c r="V465" s="9">
        <f ca="1">ABS(IF(IFERROR(VLOOKUP(B465,[3]TDSheet!$A$1019:$K$1493,13,0),0)&gt;0,0,IFERROR(VLOOKUP(B465,[3]TDSheet!$A$1019:$K$1493,13,0),0)))/1000</f>
        <v>0</v>
      </c>
      <c r="W465" s="9">
        <f ca="1">ABS(IF(IFERROR(VLOOKUP(B465,[3]TDSheet!$A$597:$K$1017,13,0),0)&gt;0,0,IFERROR(VLOOKUP(B465,[3]TDSheet!$A$597:$K$1017,13,0),0)))/1000</f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f ca="1">IFERROR(VLOOKUP(B465,[4]TDSheet!$E$12:$AF$599,10,0)/1000,0)+IFERROR(VLOOKUP(B465,[5]TDSheet!$E$12:$N$404,10,0)/1000,0)</f>
        <v>40.820660000000004</v>
      </c>
      <c r="AO465" s="10">
        <v>0</v>
      </c>
      <c r="AP465" s="9">
        <f ca="1">(IFERROR(VLOOKUP(B465,[4]TDSheet!$E$12:$AF$599,27,0),0)/1000)+(IFERROR(VLOOKUP(B465,[5]TDSheet!$E$12:$S$404,15,0),0)/1000)</f>
        <v>81.940340000000006</v>
      </c>
      <c r="AQ465" s="9">
        <f ca="1">ABS(IF(IFERROR(VLOOKUP(B465,[4]TDSheet!$E$12:$AF$599,28,0),0)&gt;0,0,IFERROR(VLOOKUP(B465,[4]TDSheet!$E$12:$AF$599,28,0),0)))/1000+ABS(IF(IFERROR(VLOOKUP(B465,[5]TDSheet!$E$12:$T$404,16,0),0)&gt;0,0,IFERROR(VLOOKUP(B465,[5]TDSheet!$E$12:$T$404,16,0),0)))/1000</f>
        <v>51.442830000000001</v>
      </c>
      <c r="AR465" s="10">
        <v>0</v>
      </c>
      <c r="AS465" s="9">
        <f ca="1">IFERROR(VLOOKUP(B465,[5]TDSheet!$E$12:$S$404,15,0),0)-IFERROR(VLOOKUP(B465,[5]TDSheet!$E$12:$S$404,11,0),0)</f>
        <v>0</v>
      </c>
      <c r="AT465" s="9">
        <f ca="1">IFERROR(VLOOKUP(B465,[4]TDSheet!$E$12:$AF$599,27,0),0)/1000-IFERROR(VLOOKUP(B465,[4]TDSheet!$E$12:$AF$599,11,0),0)/1000</f>
        <v>78.674689999999998</v>
      </c>
      <c r="AU465" s="1" t="str">
        <f ca="1">VLOOKUP(B465,'[6]Дома Народной'!$E$5:$E$586,1,0)</f>
        <v>Шахтерская, 5</v>
      </c>
    </row>
    <row r="466" spans="1:47" s="1" customFormat="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9">
        <f ca="1">IFERROR(VLOOKUP($B466,[3]TDSheet!$A$322:$K$595,8,0),0)/1000</f>
        <v>70.171820000000011</v>
      </c>
      <c r="M466" s="9">
        <f ca="1">IFERROR(VLOOKUP($B466,[3]TDSheet!$A$7:$K$320,8,0),0)/1000</f>
        <v>0.19968</v>
      </c>
      <c r="N466" s="9">
        <v>0</v>
      </c>
      <c r="O466" s="9">
        <f ca="1">IFERROR(VLOOKUP($B466,[3]TDSheet!$A$1495:$K$1749,8,0),0)/1000</f>
        <v>3.24871</v>
      </c>
      <c r="P466" s="9">
        <f ca="1">IFERROR(VLOOKUP($B466,[3]TDSheet!$A$1019:$K$1493,8,0),0)/1000</f>
        <v>31.30791</v>
      </c>
      <c r="Q466" s="9">
        <f ca="1">IFERROR(VLOOKUP($B466,[3]TDSheet!$A$597:$K$1017,8,0),0)/1000</f>
        <v>30.30386</v>
      </c>
      <c r="R466" s="9">
        <f ca="1">ABS(IF(IFERROR(VLOOKUP(B466,[3]TDSheet!$A$322:$K$595,13,0),0)&gt;0,0,IFERROR(VLOOKUP(B466,[3]TDSheet!$A$322:$K$595,13,0),0)))/1000</f>
        <v>0</v>
      </c>
      <c r="S466" s="9">
        <f ca="1">ABS(IF(IFERROR(VLOOKUP(B466,[3]TDSheet!$A$7:$K$320,13,0),0)&gt;0,0,IFERROR(VLOOKUP(B466,[3]TDSheet!$A$7:$K$320,13,0),0)))/1000</f>
        <v>0</v>
      </c>
      <c r="T466" s="9">
        <v>0</v>
      </c>
      <c r="U466" s="9">
        <f ca="1">ABS(IF(IFERROR(VLOOKUP(B466,[3]TDSheet!$A$1495:$K$1749,13,0),0)&gt;0,0,IFERROR(VLOOKUP(B466,[3]TDSheet!$A$1495:$K$1749,13,0),0)))/1000</f>
        <v>0</v>
      </c>
      <c r="V466" s="9">
        <f ca="1">ABS(IF(IFERROR(VLOOKUP(B466,[3]TDSheet!$A$1019:$K$1493,13,0),0)&gt;0,0,IFERROR(VLOOKUP(B466,[3]TDSheet!$A$1019:$K$1493,13,0),0)))/1000</f>
        <v>0</v>
      </c>
      <c r="W466" s="9">
        <f ca="1">ABS(IF(IFERROR(VLOOKUP(B466,[3]TDSheet!$A$597:$K$1017,13,0),0)&gt;0,0,IFERROR(VLOOKUP(B466,[3]TDSheet!$A$597:$K$1017,13,0),0)))/1000</f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f ca="1">IFERROR(VLOOKUP(B466,[4]TDSheet!$E$12:$AF$599,10,0)/1000,0)+IFERROR(VLOOKUP(B466,[5]TDSheet!$E$12:$N$404,10,0)/1000,0)</f>
        <v>61.255110000000002</v>
      </c>
      <c r="AO466" s="10">
        <v>0</v>
      </c>
      <c r="AP466" s="9">
        <f ca="1">(IFERROR(VLOOKUP(B466,[4]TDSheet!$E$12:$AF$599,27,0),0)/1000)+(IFERROR(VLOOKUP(B466,[5]TDSheet!$E$12:$S$404,15,0),0)/1000)</f>
        <v>83.459339999999997</v>
      </c>
      <c r="AQ466" s="9">
        <f ca="1">ABS(IF(IFERROR(VLOOKUP(B466,[4]TDSheet!$E$12:$AF$599,28,0),0)&gt;0,0,IFERROR(VLOOKUP(B466,[4]TDSheet!$E$12:$AF$599,28,0),0)))/1000+ABS(IF(IFERROR(VLOOKUP(B466,[5]TDSheet!$E$12:$T$404,16,0),0)&gt;0,0,IFERROR(VLOOKUP(B466,[5]TDSheet!$E$12:$T$404,16,0),0)))/1000</f>
        <v>37.694760000000002</v>
      </c>
      <c r="AR466" s="10">
        <v>0</v>
      </c>
      <c r="AS466" s="9">
        <f ca="1">IFERROR(VLOOKUP(B466,[5]TDSheet!$E$12:$S$404,15,0),0)-IFERROR(VLOOKUP(B466,[5]TDSheet!$E$12:$S$404,11,0),0)</f>
        <v>0</v>
      </c>
      <c r="AT466" s="9">
        <f ca="1">IFERROR(VLOOKUP(B466,[4]TDSheet!$E$12:$AF$599,27,0),0)/1000-IFERROR(VLOOKUP(B466,[4]TDSheet!$E$12:$AF$599,11,0),0)/1000</f>
        <v>78.558920000000001</v>
      </c>
      <c r="AU466" s="1" t="str">
        <f ca="1">VLOOKUP(B466,'[6]Дома Народной'!$E$5:$E$586,1,0)</f>
        <v>Шахтерская, 7</v>
      </c>
    </row>
    <row r="467" spans="1:47" s="1" customFormat="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9">
        <f ca="1">IFERROR(VLOOKUP($B467,[3]TDSheet!$A$322:$K$595,8,0),0)/1000</f>
        <v>70.674960000000013</v>
      </c>
      <c r="M467" s="9">
        <f ca="1">IFERROR(VLOOKUP($B467,[3]TDSheet!$A$7:$K$320,8,0),0)/1000</f>
        <v>0.19968</v>
      </c>
      <c r="N467" s="9">
        <v>0</v>
      </c>
      <c r="O467" s="9">
        <f ca="1">IFERROR(VLOOKUP($B467,[3]TDSheet!$A$1495:$K$1749,8,0),0)/1000</f>
        <v>3.5474200000000002</v>
      </c>
      <c r="P467" s="9">
        <f ca="1">IFERROR(VLOOKUP($B467,[3]TDSheet!$A$1019:$K$1493,8,0),0)/1000</f>
        <v>34.724129999999995</v>
      </c>
      <c r="Q467" s="9">
        <f ca="1">IFERROR(VLOOKUP($B467,[3]TDSheet!$A$597:$K$1017,8,0),0)/1000</f>
        <v>33.868989999999997</v>
      </c>
      <c r="R467" s="9">
        <f ca="1">ABS(IF(IFERROR(VLOOKUP(B467,[3]TDSheet!$A$322:$K$595,13,0),0)&gt;0,0,IFERROR(VLOOKUP(B467,[3]TDSheet!$A$322:$K$595,13,0),0)))/1000</f>
        <v>0</v>
      </c>
      <c r="S467" s="9">
        <f ca="1">ABS(IF(IFERROR(VLOOKUP(B467,[3]TDSheet!$A$7:$K$320,13,0),0)&gt;0,0,IFERROR(VLOOKUP(B467,[3]TDSheet!$A$7:$K$320,13,0),0)))/1000</f>
        <v>0</v>
      </c>
      <c r="T467" s="9">
        <v>0</v>
      </c>
      <c r="U467" s="9">
        <f ca="1">ABS(IF(IFERROR(VLOOKUP(B467,[3]TDSheet!$A$1495:$K$1749,13,0),0)&gt;0,0,IFERROR(VLOOKUP(B467,[3]TDSheet!$A$1495:$K$1749,13,0),0)))/1000</f>
        <v>0</v>
      </c>
      <c r="V467" s="9">
        <f ca="1">ABS(IF(IFERROR(VLOOKUP(B467,[3]TDSheet!$A$1019:$K$1493,13,0),0)&gt;0,0,IFERROR(VLOOKUP(B467,[3]TDSheet!$A$1019:$K$1493,13,0),0)))/1000</f>
        <v>0</v>
      </c>
      <c r="W467" s="9">
        <f ca="1">ABS(IF(IFERROR(VLOOKUP(B467,[3]TDSheet!$A$597:$K$1017,13,0),0)&gt;0,0,IFERROR(VLOOKUP(B467,[3]TDSheet!$A$597:$K$1017,13,0),0)))/1000</f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f ca="1">IFERROR(VLOOKUP(B467,[4]TDSheet!$E$12:$AF$599,10,0)/1000,0)+IFERROR(VLOOKUP(B467,[5]TDSheet!$E$12:$N$404,10,0)/1000,0)</f>
        <v>37.965530000000001</v>
      </c>
      <c r="AO467" s="10">
        <v>0</v>
      </c>
      <c r="AP467" s="9">
        <f ca="1">(IFERROR(VLOOKUP(B467,[4]TDSheet!$E$12:$AF$599,27,0),0)/1000)+(IFERROR(VLOOKUP(B467,[5]TDSheet!$E$12:$S$404,15,0),0)/1000)</f>
        <v>174.43318000000002</v>
      </c>
      <c r="AQ467" s="9">
        <f ca="1">ABS(IF(IFERROR(VLOOKUP(B467,[4]TDSheet!$E$12:$AF$599,28,0),0)&gt;0,0,IFERROR(VLOOKUP(B467,[4]TDSheet!$E$12:$AF$599,28,0),0)))/1000+ABS(IF(IFERROR(VLOOKUP(B467,[5]TDSheet!$E$12:$T$404,16,0),0)&gt;0,0,IFERROR(VLOOKUP(B467,[5]TDSheet!$E$12:$T$404,16,0),0)))/1000</f>
        <v>146.74067000000002</v>
      </c>
      <c r="AR467" s="10">
        <v>0</v>
      </c>
      <c r="AS467" s="9">
        <f ca="1">IFERROR(VLOOKUP(B467,[5]TDSheet!$E$12:$S$404,15,0),0)-IFERROR(VLOOKUP(B467,[5]TDSheet!$E$12:$S$404,11,0),0)</f>
        <v>0</v>
      </c>
      <c r="AT467" s="9">
        <f ca="1">IFERROR(VLOOKUP(B467,[4]TDSheet!$E$12:$AF$599,27,0),0)/1000-IFERROR(VLOOKUP(B467,[4]TDSheet!$E$12:$AF$599,11,0),0)/1000</f>
        <v>171.39593000000002</v>
      </c>
      <c r="AU467" s="1" t="str">
        <f ca="1">VLOOKUP(B467,'[6]Дома Народной'!$E$5:$E$586,1,0)</f>
        <v>Шахтерская, 9</v>
      </c>
    </row>
    <row r="468" spans="1:47" s="1" customFormat="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9">
        <f ca="1">IFERROR(VLOOKUP($B468,[3]TDSheet!$A$322:$K$595,8,0),0)/1000</f>
        <v>43.768269999999994</v>
      </c>
      <c r="M468" s="9">
        <f ca="1">IFERROR(VLOOKUP($B468,[3]TDSheet!$A$7:$K$320,8,0),0)/1000</f>
        <v>0.14063999999999999</v>
      </c>
      <c r="N468" s="9">
        <v>0</v>
      </c>
      <c r="O468" s="9">
        <f ca="1">IFERROR(VLOOKUP($B468,[3]TDSheet!$A$1495:$K$1749,8,0),0)/1000</f>
        <v>0.76276999999999995</v>
      </c>
      <c r="P468" s="9">
        <f ca="1">IFERROR(VLOOKUP($B468,[3]TDSheet!$A$1019:$K$1493,8,0),0)/1000</f>
        <v>4.6908700000000003</v>
      </c>
      <c r="Q468" s="9">
        <f ca="1">IFERROR(VLOOKUP($B468,[3]TDSheet!$A$597:$K$1017,8,0),0)/1000</f>
        <v>4.1303299999999998</v>
      </c>
      <c r="R468" s="9">
        <f ca="1">ABS(IF(IFERROR(VLOOKUP(B468,[3]TDSheet!$A$322:$K$595,13,0),0)&gt;0,0,IFERROR(VLOOKUP(B468,[3]TDSheet!$A$322:$K$595,13,0),0)))/1000</f>
        <v>0</v>
      </c>
      <c r="S468" s="9">
        <f ca="1">ABS(IF(IFERROR(VLOOKUP(B468,[3]TDSheet!$A$7:$K$320,13,0),0)&gt;0,0,IFERROR(VLOOKUP(B468,[3]TDSheet!$A$7:$K$320,13,0),0)))/1000</f>
        <v>0</v>
      </c>
      <c r="T468" s="9">
        <v>0</v>
      </c>
      <c r="U468" s="9">
        <f ca="1">ABS(IF(IFERROR(VLOOKUP(B468,[3]TDSheet!$A$1495:$K$1749,13,0),0)&gt;0,0,IFERROR(VLOOKUP(B468,[3]TDSheet!$A$1495:$K$1749,13,0),0)))/1000</f>
        <v>0</v>
      </c>
      <c r="V468" s="9">
        <f ca="1">ABS(IF(IFERROR(VLOOKUP(B468,[3]TDSheet!$A$1019:$K$1493,13,0),0)&gt;0,0,IFERROR(VLOOKUP(B468,[3]TDSheet!$A$1019:$K$1493,13,0),0)))/1000</f>
        <v>0</v>
      </c>
      <c r="W468" s="9">
        <f ca="1">ABS(IF(IFERROR(VLOOKUP(B468,[3]TDSheet!$A$597:$K$1017,13,0),0)&gt;0,0,IFERROR(VLOOKUP(B468,[3]TDSheet!$A$597:$K$1017,13,0),0)))/1000</f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f ca="1">IFERROR(VLOOKUP(B468,[4]TDSheet!$E$12:$AF$599,10,0)/1000,0)+IFERROR(VLOOKUP(B468,[5]TDSheet!$E$12:$N$404,10,0)/1000,0)</f>
        <v>50.778030000000001</v>
      </c>
      <c r="AO468" s="10">
        <v>0</v>
      </c>
      <c r="AP468" s="9">
        <f ca="1">(IFERROR(VLOOKUP(B468,[4]TDSheet!$E$12:$AF$599,27,0),0)/1000)+(IFERROR(VLOOKUP(B468,[5]TDSheet!$E$12:$S$404,15,0),0)/1000)</f>
        <v>47.98698000000001</v>
      </c>
      <c r="AQ468" s="9">
        <f ca="1">ABS(IF(IFERROR(VLOOKUP(B468,[4]TDSheet!$E$12:$AF$599,28,0),0)&gt;0,0,IFERROR(VLOOKUP(B468,[4]TDSheet!$E$12:$AF$599,28,0),0)))/1000+ABS(IF(IFERROR(VLOOKUP(B468,[5]TDSheet!$E$12:$T$404,16,0),0)&gt;0,0,IFERROR(VLOOKUP(B468,[5]TDSheet!$E$12:$T$404,16,0),0)))/1000</f>
        <v>10.39565</v>
      </c>
      <c r="AR468" s="10">
        <v>0</v>
      </c>
      <c r="AS468" s="9">
        <f ca="1">IFERROR(VLOOKUP(B468,[5]TDSheet!$E$12:$S$404,15,0),0)-IFERROR(VLOOKUP(B468,[5]TDSheet!$E$12:$S$404,11,0),0)</f>
        <v>0</v>
      </c>
      <c r="AT468" s="9">
        <f ca="1">IFERROR(VLOOKUP(B468,[4]TDSheet!$E$12:$AF$599,27,0),0)/1000-IFERROR(VLOOKUP(B468,[4]TDSheet!$E$12:$AF$599,11,0),0)/1000</f>
        <v>43.924740000000007</v>
      </c>
      <c r="AU468" s="1" t="str">
        <f ca="1">VLOOKUP(B468,'[6]Дома Народной'!$E$5:$E$586,1,0)</f>
        <v>Шахтерская, 11</v>
      </c>
    </row>
    <row r="469" spans="1:47" s="1" customFormat="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10">
        <v>0</v>
      </c>
      <c r="D469" s="10">
        <v>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9">
        <f ca="1">IFERROR(VLOOKUP($B469,[3]TDSheet!$A$322:$K$595,8,0),0)/1000</f>
        <v>56.109519999999996</v>
      </c>
      <c r="M469" s="9">
        <f ca="1">IFERROR(VLOOKUP($B469,[3]TDSheet!$A$7:$K$320,8,0),0)/1000</f>
        <v>0.19968</v>
      </c>
      <c r="N469" s="9">
        <v>0</v>
      </c>
      <c r="O469" s="9">
        <f ca="1">IFERROR(VLOOKUP($B469,[3]TDSheet!$A$1495:$K$1749,8,0),0)/1000</f>
        <v>1.65221</v>
      </c>
      <c r="P469" s="9">
        <f ca="1">IFERROR(VLOOKUP($B469,[3]TDSheet!$A$1019:$K$1493,8,0),0)/1000</f>
        <v>13.74949</v>
      </c>
      <c r="Q469" s="9">
        <f ca="1">IFERROR(VLOOKUP($B469,[3]TDSheet!$A$597:$K$1017,8,0),0)/1000</f>
        <v>13.42343</v>
      </c>
      <c r="R469" s="9">
        <f ca="1">ABS(IF(IFERROR(VLOOKUP(B469,[3]TDSheet!$A$322:$K$595,13,0),0)&gt;0,0,IFERROR(VLOOKUP(B469,[3]TDSheet!$A$322:$K$595,13,0),0)))/1000</f>
        <v>0</v>
      </c>
      <c r="S469" s="9">
        <f ca="1">ABS(IF(IFERROR(VLOOKUP(B469,[3]TDSheet!$A$7:$K$320,13,0),0)&gt;0,0,IFERROR(VLOOKUP(B469,[3]TDSheet!$A$7:$K$320,13,0),0)))/1000</f>
        <v>0</v>
      </c>
      <c r="T469" s="9">
        <v>0</v>
      </c>
      <c r="U469" s="9">
        <f ca="1">ABS(IF(IFERROR(VLOOKUP(B469,[3]TDSheet!$A$1495:$K$1749,13,0),0)&gt;0,0,IFERROR(VLOOKUP(B469,[3]TDSheet!$A$1495:$K$1749,13,0),0)))/1000</f>
        <v>0</v>
      </c>
      <c r="V469" s="9">
        <f ca="1">ABS(IF(IFERROR(VLOOKUP(B469,[3]TDSheet!$A$1019:$K$1493,13,0),0)&gt;0,0,IFERROR(VLOOKUP(B469,[3]TDSheet!$A$1019:$K$1493,13,0),0)))/1000</f>
        <v>0</v>
      </c>
      <c r="W469" s="9">
        <f ca="1">ABS(IF(IFERROR(VLOOKUP(B469,[3]TDSheet!$A$597:$K$1017,13,0),0)&gt;0,0,IFERROR(VLOOKUP(B469,[3]TDSheet!$A$597:$K$1017,13,0),0)))/1000</f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f ca="1">IFERROR(VLOOKUP(B469,[4]TDSheet!$E$12:$AF$599,10,0)/1000,0)+IFERROR(VLOOKUP(B469,[5]TDSheet!$E$12:$N$404,10,0)/1000,0)</f>
        <v>45.869129999999998</v>
      </c>
      <c r="AO469" s="10">
        <v>0</v>
      </c>
      <c r="AP469" s="9">
        <f ca="1">(IFERROR(VLOOKUP(B469,[4]TDSheet!$E$12:$AF$599,27,0),0)/1000)+(IFERROR(VLOOKUP(B469,[5]TDSheet!$E$12:$S$404,15,0),0)/1000)</f>
        <v>61.227049999999998</v>
      </c>
      <c r="AQ469" s="9">
        <f ca="1">ABS(IF(IFERROR(VLOOKUP(B469,[4]TDSheet!$E$12:$AF$599,28,0),0)&gt;0,0,IFERROR(VLOOKUP(B469,[4]TDSheet!$E$12:$AF$599,28,0),0)))/1000+ABS(IF(IFERROR(VLOOKUP(B469,[5]TDSheet!$E$12:$T$404,16,0),0)&gt;0,0,IFERROR(VLOOKUP(B469,[5]TDSheet!$E$12:$T$404,16,0),0)))/1000</f>
        <v>26.980360000000001</v>
      </c>
      <c r="AR469" s="10">
        <v>0</v>
      </c>
      <c r="AS469" s="9">
        <f ca="1">IFERROR(VLOOKUP(B469,[5]TDSheet!$E$12:$S$404,15,0),0)-IFERROR(VLOOKUP(B469,[5]TDSheet!$E$12:$S$404,11,0),0)</f>
        <v>0</v>
      </c>
      <c r="AT469" s="9">
        <f ca="1">IFERROR(VLOOKUP(B469,[4]TDSheet!$E$12:$AF$599,27,0),0)/1000-IFERROR(VLOOKUP(B469,[4]TDSheet!$E$12:$AF$599,11,0),0)/1000</f>
        <v>57.557509999999994</v>
      </c>
      <c r="AU469" s="1" t="e">
        <f ca="1">VLOOKUP(B469,'[6]Дома Народной'!$E$5:$E$586,1,0)</f>
        <v>#N/A</v>
      </c>
    </row>
    <row r="470" spans="1:47" s="1" customFormat="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10">
        <v>0</v>
      </c>
      <c r="D470" s="10">
        <v>0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9">
        <f ca="1">IFERROR(VLOOKUP($B470,[3]TDSheet!$A$322:$K$595,8,0),0)/1000</f>
        <v>45.002879999999998</v>
      </c>
      <c r="M470" s="9">
        <f ca="1">IFERROR(VLOOKUP($B470,[3]TDSheet!$A$7:$K$320,8,0),0)/1000</f>
        <v>1.9642899999999999</v>
      </c>
      <c r="N470" s="9">
        <v>0</v>
      </c>
      <c r="O470" s="9">
        <f ca="1">IFERROR(VLOOKUP($B470,[3]TDSheet!$A$1495:$K$1749,8,0),0)/1000</f>
        <v>101.00383000000001</v>
      </c>
      <c r="P470" s="9">
        <f ca="1">IFERROR(VLOOKUP($B470,[3]TDSheet!$A$1019:$K$1493,8,0),0)/1000</f>
        <v>14.526110000000001</v>
      </c>
      <c r="Q470" s="9">
        <f ca="1">IFERROR(VLOOKUP($B470,[3]TDSheet!$A$597:$K$1017,8,0),0)/1000</f>
        <v>24.875880000000002</v>
      </c>
      <c r="R470" s="9">
        <f ca="1">ABS(IF(IFERROR(VLOOKUP(B470,[3]TDSheet!$A$322:$K$595,13,0),0)&gt;0,0,IFERROR(VLOOKUP(B470,[3]TDSheet!$A$322:$K$595,13,0),0)))/1000</f>
        <v>0</v>
      </c>
      <c r="S470" s="9">
        <f ca="1">ABS(IF(IFERROR(VLOOKUP(B470,[3]TDSheet!$A$7:$K$320,13,0),0)&gt;0,0,IFERROR(VLOOKUP(B470,[3]TDSheet!$A$7:$K$320,13,0),0)))/1000</f>
        <v>0</v>
      </c>
      <c r="T470" s="9">
        <v>0</v>
      </c>
      <c r="U470" s="9">
        <f ca="1">ABS(IF(IFERROR(VLOOKUP(B470,[3]TDSheet!$A$1495:$K$1749,13,0),0)&gt;0,0,IFERROR(VLOOKUP(B470,[3]TDSheet!$A$1495:$K$1749,13,0),0)))/1000</f>
        <v>0</v>
      </c>
      <c r="V470" s="9">
        <f ca="1">ABS(IF(IFERROR(VLOOKUP(B470,[3]TDSheet!$A$1019:$K$1493,13,0),0)&gt;0,0,IFERROR(VLOOKUP(B470,[3]TDSheet!$A$1019:$K$1493,13,0),0)))/1000</f>
        <v>0</v>
      </c>
      <c r="W470" s="9">
        <f ca="1">ABS(IF(IFERROR(VLOOKUP(B470,[3]TDSheet!$A$597:$K$1017,13,0),0)&gt;0,0,IFERROR(VLOOKUP(B470,[3]TDSheet!$A$597:$K$1017,13,0),0)))/1000</f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f ca="1">IFERROR(VLOOKUP(B470,[4]TDSheet!$E$12:$AF$599,10,0)/1000,0)+IFERROR(VLOOKUP(B470,[5]TDSheet!$E$12:$N$404,10,0)/1000,0)</f>
        <v>72.289190000000005</v>
      </c>
      <c r="AO470" s="10">
        <v>0</v>
      </c>
      <c r="AP470" s="9">
        <f ca="1">(IFERROR(VLOOKUP(B470,[4]TDSheet!$E$12:$AF$599,27,0),0)/1000)+(IFERROR(VLOOKUP(B470,[5]TDSheet!$E$12:$S$404,15,0),0)/1000)</f>
        <v>49.84113</v>
      </c>
      <c r="AQ470" s="9">
        <f ca="1">ABS(IF(IFERROR(VLOOKUP(B470,[4]TDSheet!$E$12:$AF$599,28,0),0)&gt;0,0,IFERROR(VLOOKUP(B470,[4]TDSheet!$E$12:$AF$599,28,0),0)))/1000+ABS(IF(IFERROR(VLOOKUP(B470,[5]TDSheet!$E$12:$T$404,16,0),0)&gt;0,0,IFERROR(VLOOKUP(B470,[5]TDSheet!$E$12:$T$404,16,0),0)))/1000</f>
        <v>0</v>
      </c>
      <c r="AR470" s="10">
        <v>0</v>
      </c>
      <c r="AS470" s="9">
        <f ca="1">IFERROR(VLOOKUP(B470,[5]TDSheet!$E$12:$S$404,15,0),0)-IFERROR(VLOOKUP(B470,[5]TDSheet!$E$12:$S$404,11,0),0)</f>
        <v>0</v>
      </c>
      <c r="AT470" s="9">
        <f ca="1">IFERROR(VLOOKUP(B470,[4]TDSheet!$E$12:$AF$599,27,0),0)/1000-IFERROR(VLOOKUP(B470,[4]TDSheet!$E$12:$AF$599,11,0),0)/1000</f>
        <v>44.057980000000001</v>
      </c>
      <c r="AU470" s="1" t="str">
        <f ca="1">VLOOKUP(B470,'[6]Дома Народной'!$E$5:$E$586,1,0)</f>
        <v>Боткина, 6/28</v>
      </c>
    </row>
    <row r="471" spans="1:47" s="1" customFormat="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10">
        <v>0</v>
      </c>
      <c r="D471" s="10">
        <v>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9">
        <f ca="1">IFERROR(VLOOKUP($B471,[3]TDSheet!$A$322:$K$595,8,0),0)/1000</f>
        <v>107.43708000000001</v>
      </c>
      <c r="M471" s="9">
        <f ca="1">IFERROR(VLOOKUP($B471,[3]TDSheet!$A$7:$K$320,8,0),0)/1000</f>
        <v>0.71301999999999999</v>
      </c>
      <c r="N471" s="9">
        <v>0</v>
      </c>
      <c r="O471" s="9">
        <f ca="1">IFERROR(VLOOKUP($B471,[3]TDSheet!$A$1495:$K$1749,8,0),0)/1000</f>
        <v>57.850859999999997</v>
      </c>
      <c r="P471" s="9">
        <f ca="1">IFERROR(VLOOKUP($B471,[3]TDSheet!$A$1019:$K$1493,8,0),0)/1000</f>
        <v>12.224399999999999</v>
      </c>
      <c r="Q471" s="9">
        <f ca="1">IFERROR(VLOOKUP($B471,[3]TDSheet!$A$597:$K$1017,8,0),0)/1000</f>
        <v>20.70457</v>
      </c>
      <c r="R471" s="9">
        <f ca="1">ABS(IF(IFERROR(VLOOKUP(B471,[3]TDSheet!$A$322:$K$595,13,0),0)&gt;0,0,IFERROR(VLOOKUP(B471,[3]TDSheet!$A$322:$K$595,13,0),0)))/1000</f>
        <v>0</v>
      </c>
      <c r="S471" s="9">
        <f ca="1">ABS(IF(IFERROR(VLOOKUP(B471,[3]TDSheet!$A$7:$K$320,13,0),0)&gt;0,0,IFERROR(VLOOKUP(B471,[3]TDSheet!$A$7:$K$320,13,0),0)))/1000</f>
        <v>0</v>
      </c>
      <c r="T471" s="9">
        <v>0</v>
      </c>
      <c r="U471" s="9">
        <f ca="1">ABS(IF(IFERROR(VLOOKUP(B471,[3]TDSheet!$A$1495:$K$1749,13,0),0)&gt;0,0,IFERROR(VLOOKUP(B471,[3]TDSheet!$A$1495:$K$1749,13,0),0)))/1000</f>
        <v>0</v>
      </c>
      <c r="V471" s="9">
        <f ca="1">ABS(IF(IFERROR(VLOOKUP(B471,[3]TDSheet!$A$1019:$K$1493,13,0),0)&gt;0,0,IFERROR(VLOOKUP(B471,[3]TDSheet!$A$1019:$K$1493,13,0),0)))/1000</f>
        <v>0</v>
      </c>
      <c r="W471" s="9">
        <f ca="1">ABS(IF(IFERROR(VLOOKUP(B471,[3]TDSheet!$A$597:$K$1017,13,0),0)&gt;0,0,IFERROR(VLOOKUP(B471,[3]TDSheet!$A$597:$K$1017,13,0),0)))/1000</f>
        <v>0</v>
      </c>
      <c r="X471" s="10">
        <v>0</v>
      </c>
      <c r="Y471" s="10">
        <v>0</v>
      </c>
      <c r="Z471" s="10">
        <v>0</v>
      </c>
      <c r="AA471" s="10">
        <v>0</v>
      </c>
      <c r="AB471" s="10">
        <v>0</v>
      </c>
      <c r="AC471" s="10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f ca="1">IFERROR(VLOOKUP(B471,[4]TDSheet!$E$12:$AF$599,10,0)/1000,0)+IFERROR(VLOOKUP(B471,[5]TDSheet!$E$12:$N$404,10,0)/1000,0)</f>
        <v>226.30074999999999</v>
      </c>
      <c r="AO471" s="10">
        <v>0</v>
      </c>
      <c r="AP471" s="9">
        <f ca="1">(IFERROR(VLOOKUP(B471,[4]TDSheet!$E$12:$AF$599,27,0),0)/1000)+(IFERROR(VLOOKUP(B471,[5]TDSheet!$E$12:$S$404,15,0),0)/1000)</f>
        <v>389.11471</v>
      </c>
      <c r="AQ471" s="9">
        <f ca="1">ABS(IF(IFERROR(VLOOKUP(B471,[4]TDSheet!$E$12:$AF$599,28,0),0)&gt;0,0,IFERROR(VLOOKUP(B471,[4]TDSheet!$E$12:$AF$599,28,0),0)))/1000+ABS(IF(IFERROR(VLOOKUP(B471,[5]TDSheet!$E$12:$T$404,16,0),0)&gt;0,0,IFERROR(VLOOKUP(B471,[5]TDSheet!$E$12:$T$404,16,0),0)))/1000</f>
        <v>246.10264000000001</v>
      </c>
      <c r="AR471" s="10">
        <v>0</v>
      </c>
      <c r="AS471" s="9">
        <f ca="1">IFERROR(VLOOKUP(B471,[5]TDSheet!$E$12:$S$404,15,0),0)-IFERROR(VLOOKUP(B471,[5]TDSheet!$E$12:$S$404,11,0),0)</f>
        <v>0</v>
      </c>
      <c r="AT471" s="9">
        <f ca="1">IFERROR(VLOOKUP(B471,[4]TDSheet!$E$12:$AF$599,27,0),0)/1000-IFERROR(VLOOKUP(B471,[4]TDSheet!$E$12:$AF$599,11,0),0)/1000</f>
        <v>371.01068000000004</v>
      </c>
      <c r="AU471" s="1" t="str">
        <f ca="1">VLOOKUP(B471,'[6]Дома Народной'!$E$5:$E$586,1,0)</f>
        <v>Волгоградская, 11</v>
      </c>
    </row>
    <row r="472" spans="1:47" s="1" customFormat="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10">
        <v>0</v>
      </c>
      <c r="D472" s="10">
        <v>0</v>
      </c>
      <c r="E472" s="10">
        <v>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9">
        <f ca="1">IFERROR(VLOOKUP($B472,[3]TDSheet!$A$322:$K$595,8,0),0)/1000</f>
        <v>134.60377</v>
      </c>
      <c r="M472" s="9">
        <f ca="1">IFERROR(VLOOKUP($B472,[3]TDSheet!$A$7:$K$320,8,0),0)/1000</f>
        <v>0</v>
      </c>
      <c r="N472" s="9">
        <v>0</v>
      </c>
      <c r="O472" s="9">
        <f ca="1">IFERROR(VLOOKUP($B472,[3]TDSheet!$A$1495:$K$1749,8,0),0)/1000</f>
        <v>461.65728000000001</v>
      </c>
      <c r="P472" s="9">
        <f ca="1">IFERROR(VLOOKUP($B472,[3]TDSheet!$A$1019:$K$1493,8,0),0)/1000</f>
        <v>24.979680000000002</v>
      </c>
      <c r="Q472" s="9">
        <f ca="1">IFERROR(VLOOKUP($B472,[3]TDSheet!$A$597:$K$1017,8,0),0)/1000</f>
        <v>40.398480000000006</v>
      </c>
      <c r="R472" s="9">
        <f ca="1">ABS(IF(IFERROR(VLOOKUP(B472,[3]TDSheet!$A$322:$K$595,13,0),0)&gt;0,0,IFERROR(VLOOKUP(B472,[3]TDSheet!$A$322:$K$595,13,0),0)))/1000</f>
        <v>0</v>
      </c>
      <c r="S472" s="9">
        <f ca="1">ABS(IF(IFERROR(VLOOKUP(B472,[3]TDSheet!$A$7:$K$320,13,0),0)&gt;0,0,IFERROR(VLOOKUP(B472,[3]TDSheet!$A$7:$K$320,13,0),0)))/1000</f>
        <v>0</v>
      </c>
      <c r="T472" s="9">
        <v>0</v>
      </c>
      <c r="U472" s="9">
        <f ca="1">ABS(IF(IFERROR(VLOOKUP(B472,[3]TDSheet!$A$1495:$K$1749,13,0),0)&gt;0,0,IFERROR(VLOOKUP(B472,[3]TDSheet!$A$1495:$K$1749,13,0),0)))/1000</f>
        <v>0</v>
      </c>
      <c r="V472" s="9">
        <f ca="1">ABS(IF(IFERROR(VLOOKUP(B472,[3]TDSheet!$A$1019:$K$1493,13,0),0)&gt;0,0,IFERROR(VLOOKUP(B472,[3]TDSheet!$A$1019:$K$1493,13,0),0)))/1000</f>
        <v>0</v>
      </c>
      <c r="W472" s="9">
        <f ca="1">ABS(IF(IFERROR(VLOOKUP(B472,[3]TDSheet!$A$597:$K$1017,13,0),0)&gt;0,0,IFERROR(VLOOKUP(B472,[3]TDSheet!$A$597:$K$1017,13,0),0)))/1000</f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f ca="1">IFERROR(VLOOKUP(B472,[4]TDSheet!$E$12:$AF$599,10,0)/1000,0)+IFERROR(VLOOKUP(B472,[5]TDSheet!$E$12:$N$404,10,0)/1000,0)</f>
        <v>310.16007999999999</v>
      </c>
      <c r="AO472" s="10">
        <v>0</v>
      </c>
      <c r="AP472" s="9">
        <f ca="1">(IFERROR(VLOOKUP(B472,[4]TDSheet!$E$12:$AF$599,27,0),0)/1000)+(IFERROR(VLOOKUP(B472,[5]TDSheet!$E$12:$S$404,15,0),0)/1000)</f>
        <v>486.71368000000007</v>
      </c>
      <c r="AQ472" s="9">
        <f ca="1">ABS(IF(IFERROR(VLOOKUP(B472,[4]TDSheet!$E$12:$AF$599,28,0),0)&gt;0,0,IFERROR(VLOOKUP(B472,[4]TDSheet!$E$12:$AF$599,28,0),0)))/1000+ABS(IF(IFERROR(VLOOKUP(B472,[5]TDSheet!$E$12:$T$404,16,0),0)&gt;0,0,IFERROR(VLOOKUP(B472,[5]TDSheet!$E$12:$T$404,16,0),0)))/1000</f>
        <v>239.64679000000001</v>
      </c>
      <c r="AR472" s="10">
        <v>0</v>
      </c>
      <c r="AS472" s="9">
        <f ca="1">IFERROR(VLOOKUP(B472,[5]TDSheet!$E$12:$S$404,15,0),0)-IFERROR(VLOOKUP(B472,[5]TDSheet!$E$12:$S$404,11,0),0)</f>
        <v>122864.3</v>
      </c>
      <c r="AT472" s="9">
        <f ca="1">IFERROR(VLOOKUP(B472,[4]TDSheet!$E$12:$AF$599,27,0),0)/1000-IFERROR(VLOOKUP(B472,[4]TDSheet!$E$12:$AF$599,11,0),0)/1000</f>
        <v>339.03656000000001</v>
      </c>
      <c r="AU472" s="1" t="str">
        <f ca="1">VLOOKUP(B472,'[6]Дома Народной'!$E$5:$E$586,1,0)</f>
        <v>Василия Ледовского, 22</v>
      </c>
    </row>
    <row r="473" spans="1:47" s="1" customFormat="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10">
        <v>0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9">
        <f ca="1">IFERROR(VLOOKUP($B473,[3]TDSheet!$A$322:$K$595,8,0),0)/1000</f>
        <v>142.78492</v>
      </c>
      <c r="M473" s="9">
        <f ca="1">IFERROR(VLOOKUP($B473,[3]TDSheet!$A$7:$K$320,8,0),0)/1000</f>
        <v>0</v>
      </c>
      <c r="N473" s="9">
        <v>0</v>
      </c>
      <c r="O473" s="9">
        <f ca="1">IFERROR(VLOOKUP($B473,[3]TDSheet!$A$1495:$K$1749,8,0),0)/1000</f>
        <v>157.07820000000001</v>
      </c>
      <c r="P473" s="9">
        <f ca="1">IFERROR(VLOOKUP($B473,[3]TDSheet!$A$1019:$K$1493,8,0),0)/1000</f>
        <v>15.441370000000001</v>
      </c>
      <c r="Q473" s="9">
        <f ca="1">IFERROR(VLOOKUP($B473,[3]TDSheet!$A$597:$K$1017,8,0),0)/1000</f>
        <v>26.153189999999999</v>
      </c>
      <c r="R473" s="9">
        <f ca="1">ABS(IF(IFERROR(VLOOKUP(B473,[3]TDSheet!$A$322:$K$595,13,0),0)&gt;0,0,IFERROR(VLOOKUP(B473,[3]TDSheet!$A$322:$K$595,13,0),0)))/1000</f>
        <v>0</v>
      </c>
      <c r="S473" s="9">
        <f ca="1">ABS(IF(IFERROR(VLOOKUP(B473,[3]TDSheet!$A$7:$K$320,13,0),0)&gt;0,0,IFERROR(VLOOKUP(B473,[3]TDSheet!$A$7:$K$320,13,0),0)))/1000</f>
        <v>0</v>
      </c>
      <c r="T473" s="9">
        <v>0</v>
      </c>
      <c r="U473" s="9">
        <f ca="1">ABS(IF(IFERROR(VLOOKUP(B473,[3]TDSheet!$A$1495:$K$1749,13,0),0)&gt;0,0,IFERROR(VLOOKUP(B473,[3]TDSheet!$A$1495:$K$1749,13,0),0)))/1000</f>
        <v>0</v>
      </c>
      <c r="V473" s="9">
        <f ca="1">ABS(IF(IFERROR(VLOOKUP(B473,[3]TDSheet!$A$1019:$K$1493,13,0),0)&gt;0,0,IFERROR(VLOOKUP(B473,[3]TDSheet!$A$1019:$K$1493,13,0),0)))/1000</f>
        <v>0</v>
      </c>
      <c r="W473" s="9">
        <f ca="1">ABS(IF(IFERROR(VLOOKUP(B473,[3]TDSheet!$A$597:$K$1017,13,0),0)&gt;0,0,IFERROR(VLOOKUP(B473,[3]TDSheet!$A$597:$K$1017,13,0),0)))/1000</f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f ca="1">IFERROR(VLOOKUP(B473,[4]TDSheet!$E$12:$AF$599,10,0)/1000,0)+IFERROR(VLOOKUP(B473,[5]TDSheet!$E$12:$N$404,10,0)/1000,0)</f>
        <v>200.08051</v>
      </c>
      <c r="AO473" s="10">
        <v>0</v>
      </c>
      <c r="AP473" s="9">
        <f ca="1">(IFERROR(VLOOKUP(B473,[4]TDSheet!$E$12:$AF$599,27,0),0)/1000)+(IFERROR(VLOOKUP(B473,[5]TDSheet!$E$12:$S$404,15,0),0)/1000)</f>
        <v>150.62234000000001</v>
      </c>
      <c r="AQ473" s="9">
        <f ca="1">ABS(IF(IFERROR(VLOOKUP(B473,[4]TDSheet!$E$12:$AF$599,28,0),0)&gt;0,0,IFERROR(VLOOKUP(B473,[4]TDSheet!$E$12:$AF$599,28,0),0)))/1000+ABS(IF(IFERROR(VLOOKUP(B473,[5]TDSheet!$E$12:$T$404,16,0),0)&gt;0,0,IFERROR(VLOOKUP(B473,[5]TDSheet!$E$12:$T$404,16,0),0)))/1000</f>
        <v>41.609209999999997</v>
      </c>
      <c r="AR473" s="10">
        <v>0</v>
      </c>
      <c r="AS473" s="9">
        <f ca="1">IFERROR(VLOOKUP(B473,[5]TDSheet!$E$12:$S$404,15,0),0)-IFERROR(VLOOKUP(B473,[5]TDSheet!$E$12:$S$404,11,0),0)</f>
        <v>6281</v>
      </c>
      <c r="AT473" s="9">
        <f ca="1">IFERROR(VLOOKUP(B473,[4]TDSheet!$E$12:$AF$599,27,0),0)/1000-IFERROR(VLOOKUP(B473,[4]TDSheet!$E$12:$AF$599,11,0),0)/1000</f>
        <v>128.3349</v>
      </c>
      <c r="AU473" s="1" t="str">
        <f ca="1">VLOOKUP(B473,'[6]Дома Народной'!$E$5:$E$586,1,0)</f>
        <v>Западный, 15</v>
      </c>
    </row>
    <row r="474" spans="1:47" s="1" customFormat="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10">
        <v>0</v>
      </c>
      <c r="D474" s="10"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9">
        <f ca="1">IFERROR(VLOOKUP($B474,[3]TDSheet!$A$322:$K$595,8,0),0)/1000</f>
        <v>233.71626000000001</v>
      </c>
      <c r="M474" s="9">
        <f ca="1">IFERROR(VLOOKUP($B474,[3]TDSheet!$A$7:$K$320,8,0),0)/1000</f>
        <v>1.66151</v>
      </c>
      <c r="N474" s="9">
        <v>0</v>
      </c>
      <c r="O474" s="9">
        <f ca="1">IFERROR(VLOOKUP($B474,[3]TDSheet!$A$1495:$K$1749,8,0),0)/1000</f>
        <v>411.81774000000001</v>
      </c>
      <c r="P474" s="9">
        <f ca="1">IFERROR(VLOOKUP($B474,[3]TDSheet!$A$1019:$K$1493,8,0),0)/1000</f>
        <v>24.180669999999999</v>
      </c>
      <c r="Q474" s="9">
        <f ca="1">IFERROR(VLOOKUP($B474,[3]TDSheet!$A$597:$K$1017,8,0),0)/1000</f>
        <v>44.199910000000003</v>
      </c>
      <c r="R474" s="9">
        <f ca="1">ABS(IF(IFERROR(VLOOKUP(B474,[3]TDSheet!$A$322:$K$595,13,0),0)&gt;0,0,IFERROR(VLOOKUP(B474,[3]TDSheet!$A$322:$K$595,13,0),0)))/1000</f>
        <v>0</v>
      </c>
      <c r="S474" s="9">
        <f ca="1">ABS(IF(IFERROR(VLOOKUP(B474,[3]TDSheet!$A$7:$K$320,13,0),0)&gt;0,0,IFERROR(VLOOKUP(B474,[3]TDSheet!$A$7:$K$320,13,0),0)))/1000</f>
        <v>0</v>
      </c>
      <c r="T474" s="9">
        <v>0</v>
      </c>
      <c r="U474" s="9">
        <f ca="1">ABS(IF(IFERROR(VLOOKUP(B474,[3]TDSheet!$A$1495:$K$1749,13,0),0)&gt;0,0,IFERROR(VLOOKUP(B474,[3]TDSheet!$A$1495:$K$1749,13,0),0)))/1000</f>
        <v>0</v>
      </c>
      <c r="V474" s="9">
        <f ca="1">ABS(IF(IFERROR(VLOOKUP(B474,[3]TDSheet!$A$1019:$K$1493,13,0),0)&gt;0,0,IFERROR(VLOOKUP(B474,[3]TDSheet!$A$1019:$K$1493,13,0),0)))/1000</f>
        <v>0</v>
      </c>
      <c r="W474" s="9">
        <f ca="1">ABS(IF(IFERROR(VLOOKUP(B474,[3]TDSheet!$A$597:$K$1017,13,0),0)&gt;0,0,IFERROR(VLOOKUP(B474,[3]TDSheet!$A$597:$K$1017,13,0),0)))/1000</f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</v>
      </c>
      <c r="AL474" s="9">
        <v>0</v>
      </c>
      <c r="AM474" s="9">
        <v>0</v>
      </c>
      <c r="AN474" s="9">
        <f ca="1">IFERROR(VLOOKUP(B474,[4]TDSheet!$E$12:$AF$599,10,0)/1000,0)+IFERROR(VLOOKUP(B474,[5]TDSheet!$E$12:$N$404,10,0)/1000,0)</f>
        <v>298.84059999999999</v>
      </c>
      <c r="AO474" s="10">
        <v>0</v>
      </c>
      <c r="AP474" s="9">
        <f ca="1">(IFERROR(VLOOKUP(B474,[4]TDSheet!$E$12:$AF$599,27,0),0)/1000)+(IFERROR(VLOOKUP(B474,[5]TDSheet!$E$12:$S$404,15,0),0)/1000)</f>
        <v>365.21690999999998</v>
      </c>
      <c r="AQ474" s="9">
        <f ca="1">ABS(IF(IFERROR(VLOOKUP(B474,[4]TDSheet!$E$12:$AF$599,28,0),0)&gt;0,0,IFERROR(VLOOKUP(B474,[4]TDSheet!$E$12:$AF$599,28,0),0)))/1000+ABS(IF(IFERROR(VLOOKUP(B474,[5]TDSheet!$E$12:$T$404,16,0),0)&gt;0,0,IFERROR(VLOOKUP(B474,[5]TDSheet!$E$12:$T$404,16,0),0)))/1000</f>
        <v>106.75194999999999</v>
      </c>
      <c r="AR474" s="10">
        <v>0</v>
      </c>
      <c r="AS474" s="9">
        <f ca="1">IFERROR(VLOOKUP(B474,[5]TDSheet!$E$12:$S$404,15,0),0)-IFERROR(VLOOKUP(B474,[5]TDSheet!$E$12:$S$404,11,0),0)</f>
        <v>40948</v>
      </c>
      <c r="AT474" s="9">
        <f ca="1">IFERROR(VLOOKUP(B474,[4]TDSheet!$E$12:$AF$599,27,0),0)/1000-IFERROR(VLOOKUP(B474,[4]TDSheet!$E$12:$AF$599,11,0),0)/1000</f>
        <v>300.36167</v>
      </c>
      <c r="AU474" s="1" t="str">
        <f ca="1">VLOOKUP(B474,'[6]Дома Народной'!$E$5:$E$586,1,0)</f>
        <v>Розы Люксембург, 17</v>
      </c>
    </row>
    <row r="475" spans="1:47" s="1" customFormat="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10">
        <v>0</v>
      </c>
      <c r="D475" s="10">
        <v>0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9">
        <f ca="1">IFERROR(VLOOKUP($B475,[3]TDSheet!$A$322:$K$595,8,0),0)/1000</f>
        <v>96.850350000000006</v>
      </c>
      <c r="M475" s="9">
        <f ca="1">IFERROR(VLOOKUP($B475,[3]TDSheet!$A$7:$K$320,8,0),0)/1000</f>
        <v>1.4252100000000001</v>
      </c>
      <c r="N475" s="9">
        <v>0</v>
      </c>
      <c r="O475" s="9">
        <f ca="1">IFERROR(VLOOKUP($B475,[3]TDSheet!$A$1495:$K$1749,8,0),0)/1000</f>
        <v>137.90437</v>
      </c>
      <c r="P475" s="9">
        <f ca="1">IFERROR(VLOOKUP($B475,[3]TDSheet!$A$1019:$K$1493,8,0),0)/1000</f>
        <v>25.454270000000001</v>
      </c>
      <c r="Q475" s="9">
        <f ca="1">IFERROR(VLOOKUP($B475,[3]TDSheet!$A$597:$K$1017,8,0),0)/1000</f>
        <v>45.453530000000001</v>
      </c>
      <c r="R475" s="9">
        <f ca="1">ABS(IF(IFERROR(VLOOKUP(B475,[3]TDSheet!$A$322:$K$595,13,0),0)&gt;0,0,IFERROR(VLOOKUP(B475,[3]TDSheet!$A$322:$K$595,13,0),0)))/1000</f>
        <v>0</v>
      </c>
      <c r="S475" s="9">
        <f ca="1">ABS(IF(IFERROR(VLOOKUP(B475,[3]TDSheet!$A$7:$K$320,13,0),0)&gt;0,0,IFERROR(VLOOKUP(B475,[3]TDSheet!$A$7:$K$320,13,0),0)))/1000</f>
        <v>0</v>
      </c>
      <c r="T475" s="9">
        <v>0</v>
      </c>
      <c r="U475" s="9">
        <f ca="1">ABS(IF(IFERROR(VLOOKUP(B475,[3]TDSheet!$A$1495:$K$1749,13,0),0)&gt;0,0,IFERROR(VLOOKUP(B475,[3]TDSheet!$A$1495:$K$1749,13,0),0)))/1000</f>
        <v>0</v>
      </c>
      <c r="V475" s="9">
        <f ca="1">ABS(IF(IFERROR(VLOOKUP(B475,[3]TDSheet!$A$1019:$K$1493,13,0),0)&gt;0,0,IFERROR(VLOOKUP(B475,[3]TDSheet!$A$1019:$K$1493,13,0),0)))/1000</f>
        <v>0</v>
      </c>
      <c r="W475" s="9">
        <f ca="1">ABS(IF(IFERROR(VLOOKUP(B475,[3]TDSheet!$A$597:$K$1017,13,0),0)&gt;0,0,IFERROR(VLOOKUP(B475,[3]TDSheet!$A$597:$K$1017,13,0),0)))/1000</f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f ca="1">IFERROR(VLOOKUP(B475,[4]TDSheet!$E$12:$AF$599,10,0)/1000,0)+IFERROR(VLOOKUP(B475,[5]TDSheet!$E$12:$N$404,10,0)/1000,0)</f>
        <v>366.97082</v>
      </c>
      <c r="AO475" s="10">
        <v>0</v>
      </c>
      <c r="AP475" s="9">
        <f ca="1">(IFERROR(VLOOKUP(B475,[4]TDSheet!$E$12:$AF$599,27,0),0)/1000)+(IFERROR(VLOOKUP(B475,[5]TDSheet!$E$12:$S$404,15,0),0)/1000)</f>
        <v>341.87560999999999</v>
      </c>
      <c r="AQ475" s="9">
        <f ca="1">ABS(IF(IFERROR(VLOOKUP(B475,[4]TDSheet!$E$12:$AF$599,28,0),0)&gt;0,0,IFERROR(VLOOKUP(B475,[4]TDSheet!$E$12:$AF$599,28,0),0)))/1000+ABS(IF(IFERROR(VLOOKUP(B475,[5]TDSheet!$E$12:$T$404,16,0),0)&gt;0,0,IFERROR(VLOOKUP(B475,[5]TDSheet!$E$12:$T$404,16,0),0)))/1000</f>
        <v>110.73716999999999</v>
      </c>
      <c r="AR475" s="10">
        <v>0</v>
      </c>
      <c r="AS475" s="9">
        <f ca="1">IFERROR(VLOOKUP(B475,[5]TDSheet!$E$12:$S$404,15,0),0)-IFERROR(VLOOKUP(B475,[5]TDSheet!$E$12:$S$404,11,0),0)</f>
        <v>20619</v>
      </c>
      <c r="AT475" s="9">
        <f ca="1">IFERROR(VLOOKUP(B475,[4]TDSheet!$E$12:$AF$599,27,0),0)/1000-IFERROR(VLOOKUP(B475,[4]TDSheet!$E$12:$AF$599,11,0),0)/1000</f>
        <v>291.89893999999998</v>
      </c>
      <c r="AU475" s="1" t="str">
        <f ca="1">VLOOKUP(B475,'[6]Дома Народной'!$E$5:$E$586,1,0)</f>
        <v>Розы Люксембург, 23</v>
      </c>
    </row>
    <row r="476" spans="1:47" s="1" customFormat="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9">
        <f ca="1">IFERROR(VLOOKUP($B476,[3]TDSheet!$A$322:$K$595,8,0),0)/1000</f>
        <v>232.64642000000001</v>
      </c>
      <c r="M476" s="9">
        <f ca="1">IFERROR(VLOOKUP($B476,[3]TDSheet!$A$7:$K$320,8,0),0)/1000</f>
        <v>1.4252100000000001</v>
      </c>
      <c r="N476" s="9">
        <v>0</v>
      </c>
      <c r="O476" s="9">
        <f ca="1">IFERROR(VLOOKUP($B476,[3]TDSheet!$A$1495:$K$1749,8,0),0)/1000</f>
        <v>310.99977000000001</v>
      </c>
      <c r="P476" s="9">
        <f ca="1">IFERROR(VLOOKUP($B476,[3]TDSheet!$A$1019:$K$1493,8,0),0)/1000</f>
        <v>40.773050000000005</v>
      </c>
      <c r="Q476" s="9">
        <f ca="1">IFERROR(VLOOKUP($B476,[3]TDSheet!$A$597:$K$1017,8,0),0)/1000</f>
        <v>57.290039999999998</v>
      </c>
      <c r="R476" s="9">
        <f ca="1">ABS(IF(IFERROR(VLOOKUP(B476,[3]TDSheet!$A$322:$K$595,13,0),0)&gt;0,0,IFERROR(VLOOKUP(B476,[3]TDSheet!$A$322:$K$595,13,0),0)))/1000</f>
        <v>0</v>
      </c>
      <c r="S476" s="9">
        <f ca="1">ABS(IF(IFERROR(VLOOKUP(B476,[3]TDSheet!$A$7:$K$320,13,0),0)&gt;0,0,IFERROR(VLOOKUP(B476,[3]TDSheet!$A$7:$K$320,13,0),0)))/1000</f>
        <v>0</v>
      </c>
      <c r="T476" s="9">
        <v>0</v>
      </c>
      <c r="U476" s="9">
        <f ca="1">ABS(IF(IFERROR(VLOOKUP(B476,[3]TDSheet!$A$1495:$K$1749,13,0),0)&gt;0,0,IFERROR(VLOOKUP(B476,[3]TDSheet!$A$1495:$K$1749,13,0),0)))/1000</f>
        <v>0</v>
      </c>
      <c r="V476" s="9">
        <f ca="1">ABS(IF(IFERROR(VLOOKUP(B476,[3]TDSheet!$A$1019:$K$1493,13,0),0)&gt;0,0,IFERROR(VLOOKUP(B476,[3]TDSheet!$A$1019:$K$1493,13,0),0)))/1000</f>
        <v>0</v>
      </c>
      <c r="W476" s="9">
        <f ca="1">ABS(IF(IFERROR(VLOOKUP(B476,[3]TDSheet!$A$597:$K$1017,13,0),0)&gt;0,0,IFERROR(VLOOKUP(B476,[3]TDSheet!$A$597:$K$1017,13,0),0)))/1000</f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f ca="1">IFERROR(VLOOKUP(B476,[4]TDSheet!$E$12:$AF$599,10,0)/1000,0)+IFERROR(VLOOKUP(B476,[5]TDSheet!$E$12:$N$404,10,0)/1000,0)</f>
        <v>443.46429999999998</v>
      </c>
      <c r="AO476" s="10">
        <v>0</v>
      </c>
      <c r="AP476" s="9">
        <f ca="1">(IFERROR(VLOOKUP(B476,[4]TDSheet!$E$12:$AF$599,27,0),0)/1000)+(IFERROR(VLOOKUP(B476,[5]TDSheet!$E$12:$S$404,15,0),0)/1000)</f>
        <v>427.61052000000001</v>
      </c>
      <c r="AQ476" s="9">
        <f ca="1">ABS(IF(IFERROR(VLOOKUP(B476,[4]TDSheet!$E$12:$AF$599,28,0),0)&gt;0,0,IFERROR(VLOOKUP(B476,[4]TDSheet!$E$12:$AF$599,28,0),0)))/1000+ABS(IF(IFERROR(VLOOKUP(B476,[5]TDSheet!$E$12:$T$404,16,0),0)&gt;0,0,IFERROR(VLOOKUP(B476,[5]TDSheet!$E$12:$T$404,16,0),0)))/1000</f>
        <v>125.69669</v>
      </c>
      <c r="AR476" s="10">
        <v>0</v>
      </c>
      <c r="AS476" s="9">
        <f ca="1">IFERROR(VLOOKUP(B476,[5]TDSheet!$E$12:$S$404,15,0),0)-IFERROR(VLOOKUP(B476,[5]TDSheet!$E$12:$S$404,11,0),0)</f>
        <v>30950</v>
      </c>
      <c r="AT476" s="9">
        <f ca="1">IFERROR(VLOOKUP(B476,[4]TDSheet!$E$12:$AF$599,27,0),0)/1000-IFERROR(VLOOKUP(B476,[4]TDSheet!$E$12:$AF$599,11,0),0)/1000</f>
        <v>361.18340999999998</v>
      </c>
      <c r="AU476" s="1" t="str">
        <f ca="1">VLOOKUP(B476,'[6]Дома Народной'!$E$5:$E$586,1,0)</f>
        <v>Розы Люксембург, 27</v>
      </c>
    </row>
    <row r="477" spans="1:47" s="1" customFormat="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10">
        <v>0</v>
      </c>
      <c r="D477" s="10"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9">
        <f ca="1">IFERROR(VLOOKUP($B477,[3]TDSheet!$A$322:$K$595,8,0),0)/1000</f>
        <v>317.36733000000004</v>
      </c>
      <c r="M477" s="9">
        <f ca="1">IFERROR(VLOOKUP($B477,[3]TDSheet!$A$7:$K$320,8,0),0)/1000</f>
        <v>1.90028</v>
      </c>
      <c r="N477" s="9">
        <v>0</v>
      </c>
      <c r="O477" s="9">
        <f ca="1">IFERROR(VLOOKUP($B477,[3]TDSheet!$A$1495:$K$1749,8,0),0)/1000</f>
        <v>513.34830999999997</v>
      </c>
      <c r="P477" s="9">
        <f ca="1">IFERROR(VLOOKUP($B477,[3]TDSheet!$A$1019:$K$1493,8,0),0)/1000</f>
        <v>29.811229999999998</v>
      </c>
      <c r="Q477" s="9">
        <f ca="1">IFERROR(VLOOKUP($B477,[3]TDSheet!$A$597:$K$1017,8,0),0)/1000</f>
        <v>56.056050000000006</v>
      </c>
      <c r="R477" s="9">
        <f ca="1">ABS(IF(IFERROR(VLOOKUP(B477,[3]TDSheet!$A$322:$K$595,13,0),0)&gt;0,0,IFERROR(VLOOKUP(B477,[3]TDSheet!$A$322:$K$595,13,0),0)))/1000</f>
        <v>0</v>
      </c>
      <c r="S477" s="9">
        <f ca="1">ABS(IF(IFERROR(VLOOKUP(B477,[3]TDSheet!$A$7:$K$320,13,0),0)&gt;0,0,IFERROR(VLOOKUP(B477,[3]TDSheet!$A$7:$K$320,13,0),0)))/1000</f>
        <v>0</v>
      </c>
      <c r="T477" s="9">
        <v>0</v>
      </c>
      <c r="U477" s="9">
        <f ca="1">ABS(IF(IFERROR(VLOOKUP(B477,[3]TDSheet!$A$1495:$K$1749,13,0),0)&gt;0,0,IFERROR(VLOOKUP(B477,[3]TDSheet!$A$1495:$K$1749,13,0),0)))/1000</f>
        <v>0</v>
      </c>
      <c r="V477" s="9">
        <f ca="1">ABS(IF(IFERROR(VLOOKUP(B477,[3]TDSheet!$A$1019:$K$1493,13,0),0)&gt;0,0,IFERROR(VLOOKUP(B477,[3]TDSheet!$A$1019:$K$1493,13,0),0)))/1000</f>
        <v>0</v>
      </c>
      <c r="W477" s="9">
        <f ca="1">ABS(IF(IFERROR(VLOOKUP(B477,[3]TDSheet!$A$597:$K$1017,13,0),0)&gt;0,0,IFERROR(VLOOKUP(B477,[3]TDSheet!$A$597:$K$1017,13,0),0)))/1000</f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f ca="1">IFERROR(VLOOKUP(B477,[4]TDSheet!$E$12:$AF$599,10,0)/1000,0)+IFERROR(VLOOKUP(B477,[5]TDSheet!$E$12:$N$404,10,0)/1000,0)</f>
        <v>416.11818000000005</v>
      </c>
      <c r="AO477" s="10">
        <v>0</v>
      </c>
      <c r="AP477" s="9">
        <f ca="1">(IFERROR(VLOOKUP(B477,[4]TDSheet!$E$12:$AF$599,27,0),0)/1000)+(IFERROR(VLOOKUP(B477,[5]TDSheet!$E$12:$S$404,15,0),0)/1000)</f>
        <v>388.30210000000005</v>
      </c>
      <c r="AQ477" s="9">
        <f ca="1">ABS(IF(IFERROR(VLOOKUP(B477,[4]TDSheet!$E$12:$AF$599,28,0),0)&gt;0,0,IFERROR(VLOOKUP(B477,[4]TDSheet!$E$12:$AF$599,28,0),0)))/1000+ABS(IF(IFERROR(VLOOKUP(B477,[5]TDSheet!$E$12:$T$404,16,0),0)&gt;0,0,IFERROR(VLOOKUP(B477,[5]TDSheet!$E$12:$T$404,16,0),0)))/1000</f>
        <v>100.20564</v>
      </c>
      <c r="AR477" s="10">
        <v>0</v>
      </c>
      <c r="AS477" s="9">
        <f ca="1">IFERROR(VLOOKUP(B477,[5]TDSheet!$E$12:$S$404,15,0),0)-IFERROR(VLOOKUP(B477,[5]TDSheet!$E$12:$S$404,11,0),0)</f>
        <v>7686</v>
      </c>
      <c r="AT477" s="9">
        <f ca="1">IFERROR(VLOOKUP(B477,[4]TDSheet!$E$12:$AF$599,27,0),0)/1000-IFERROR(VLOOKUP(B477,[4]TDSheet!$E$12:$AF$599,11,0),0)/1000</f>
        <v>347.32662000000005</v>
      </c>
      <c r="AU477" s="1" t="str">
        <f ca="1">VLOOKUP(B477,'[6]Дома Народной'!$E$5:$E$586,1,0)</f>
        <v>Розы Люксембург, 29</v>
      </c>
    </row>
    <row r="478" spans="1:47" s="1" customFormat="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9">
        <f ca="1">IFERROR(VLOOKUP($B478,[3]TDSheet!$A$322:$K$595,8,0),0)/1000</f>
        <v>194.10484</v>
      </c>
      <c r="M478" s="9">
        <f ca="1">IFERROR(VLOOKUP($B478,[3]TDSheet!$A$7:$K$320,8,0),0)/1000</f>
        <v>1.90028</v>
      </c>
      <c r="N478" s="9">
        <v>0</v>
      </c>
      <c r="O478" s="9">
        <f ca="1">IFERROR(VLOOKUP($B478,[3]TDSheet!$A$1495:$K$1749,8,0),0)/1000</f>
        <v>284.84843999999998</v>
      </c>
      <c r="P478" s="9">
        <f ca="1">IFERROR(VLOOKUP($B478,[3]TDSheet!$A$1019:$K$1493,8,0),0)/1000</f>
        <v>51.506800000000005</v>
      </c>
      <c r="Q478" s="9">
        <f ca="1">IFERROR(VLOOKUP($B478,[3]TDSheet!$A$597:$K$1017,8,0),0)/1000</f>
        <v>64.639210000000006</v>
      </c>
      <c r="R478" s="9">
        <f ca="1">ABS(IF(IFERROR(VLOOKUP(B478,[3]TDSheet!$A$322:$K$595,13,0),0)&gt;0,0,IFERROR(VLOOKUP(B478,[3]TDSheet!$A$322:$K$595,13,0),0)))/1000</f>
        <v>0</v>
      </c>
      <c r="S478" s="9">
        <f ca="1">ABS(IF(IFERROR(VLOOKUP(B478,[3]TDSheet!$A$7:$K$320,13,0),0)&gt;0,0,IFERROR(VLOOKUP(B478,[3]TDSheet!$A$7:$K$320,13,0),0)))/1000</f>
        <v>0</v>
      </c>
      <c r="T478" s="9">
        <v>0</v>
      </c>
      <c r="U478" s="9">
        <f ca="1">ABS(IF(IFERROR(VLOOKUP(B478,[3]TDSheet!$A$1495:$K$1749,13,0),0)&gt;0,0,IFERROR(VLOOKUP(B478,[3]TDSheet!$A$1495:$K$1749,13,0),0)))/1000</f>
        <v>0</v>
      </c>
      <c r="V478" s="9">
        <f ca="1">ABS(IF(IFERROR(VLOOKUP(B478,[3]TDSheet!$A$1019:$K$1493,13,0),0)&gt;0,0,IFERROR(VLOOKUP(B478,[3]TDSheet!$A$1019:$K$1493,13,0),0)))/1000</f>
        <v>0</v>
      </c>
      <c r="W478" s="9">
        <f ca="1">ABS(IF(IFERROR(VLOOKUP(B478,[3]TDSheet!$A$597:$K$1017,13,0),0)&gt;0,0,IFERROR(VLOOKUP(B478,[3]TDSheet!$A$597:$K$1017,13,0),0)))/1000</f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f ca="1">IFERROR(VLOOKUP(B478,[4]TDSheet!$E$12:$AF$599,10,0)/1000,0)+IFERROR(VLOOKUP(B478,[5]TDSheet!$E$12:$N$404,10,0)/1000,0)</f>
        <v>310.19614000000001</v>
      </c>
      <c r="AO478" s="10">
        <v>0</v>
      </c>
      <c r="AP478" s="9">
        <f ca="1">(IFERROR(VLOOKUP(B478,[4]TDSheet!$E$12:$AF$599,27,0),0)/1000)+(IFERROR(VLOOKUP(B478,[5]TDSheet!$E$12:$S$404,15,0),0)/1000)</f>
        <v>332.53598000000005</v>
      </c>
      <c r="AQ478" s="9">
        <f ca="1">ABS(IF(IFERROR(VLOOKUP(B478,[4]TDSheet!$E$12:$AF$599,28,0),0)&gt;0,0,IFERROR(VLOOKUP(B478,[4]TDSheet!$E$12:$AF$599,28,0),0)))/1000+ABS(IF(IFERROR(VLOOKUP(B478,[5]TDSheet!$E$12:$T$404,16,0),0)&gt;0,0,IFERROR(VLOOKUP(B478,[5]TDSheet!$E$12:$T$404,16,0),0)))/1000</f>
        <v>114.59022</v>
      </c>
      <c r="AR478" s="10">
        <v>0</v>
      </c>
      <c r="AS478" s="9">
        <f ca="1">IFERROR(VLOOKUP(B478,[5]TDSheet!$E$12:$S$404,15,0),0)-IFERROR(VLOOKUP(B478,[5]TDSheet!$E$12:$S$404,11,0),0)</f>
        <v>16205.050000000001</v>
      </c>
      <c r="AT478" s="9">
        <f ca="1">IFERROR(VLOOKUP(B478,[4]TDSheet!$E$12:$AF$599,27,0),0)/1000-IFERROR(VLOOKUP(B478,[4]TDSheet!$E$12:$AF$599,11,0),0)/1000</f>
        <v>291.47617000000002</v>
      </c>
      <c r="AU478" s="1" t="str">
        <f ca="1">VLOOKUP(B478,'[6]Дома Народной'!$E$5:$E$586,1,0)</f>
        <v>Розы Люксембург, 31</v>
      </c>
    </row>
    <row r="479" spans="1:47" s="1" customFormat="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9">
        <f ca="1">IFERROR(VLOOKUP($B479,[3]TDSheet!$A$322:$K$595,8,0),0)/1000</f>
        <v>244.47728000000001</v>
      </c>
      <c r="M479" s="9">
        <f ca="1">IFERROR(VLOOKUP($B479,[3]TDSheet!$A$7:$K$320,8,0),0)/1000</f>
        <v>5.6983699999999997</v>
      </c>
      <c r="N479" s="9">
        <v>0</v>
      </c>
      <c r="O479" s="9">
        <f ca="1">IFERROR(VLOOKUP($B479,[3]TDSheet!$A$1495:$K$1749,8,0),0)/1000</f>
        <v>963.80866000000003</v>
      </c>
      <c r="P479" s="9">
        <f ca="1">IFERROR(VLOOKUP($B479,[3]TDSheet!$A$1019:$K$1493,8,0),0)/1000</f>
        <v>117.28107000000001</v>
      </c>
      <c r="Q479" s="9">
        <f ca="1">IFERROR(VLOOKUP($B479,[3]TDSheet!$A$597:$K$1017,8,0),0)/1000</f>
        <v>197.29170999999999</v>
      </c>
      <c r="R479" s="9">
        <f ca="1">ABS(IF(IFERROR(VLOOKUP(B479,[3]TDSheet!$A$322:$K$595,13,0),0)&gt;0,0,IFERROR(VLOOKUP(B479,[3]TDSheet!$A$322:$K$595,13,0),0)))/1000</f>
        <v>0</v>
      </c>
      <c r="S479" s="9">
        <f ca="1">ABS(IF(IFERROR(VLOOKUP(B479,[3]TDSheet!$A$7:$K$320,13,0),0)&gt;0,0,IFERROR(VLOOKUP(B479,[3]TDSheet!$A$7:$K$320,13,0),0)))/1000</f>
        <v>0</v>
      </c>
      <c r="T479" s="9">
        <v>0</v>
      </c>
      <c r="U479" s="9">
        <f ca="1">ABS(IF(IFERROR(VLOOKUP(B479,[3]TDSheet!$A$1495:$K$1749,13,0),0)&gt;0,0,IFERROR(VLOOKUP(B479,[3]TDSheet!$A$1495:$K$1749,13,0),0)))/1000</f>
        <v>0</v>
      </c>
      <c r="V479" s="9">
        <f ca="1">ABS(IF(IFERROR(VLOOKUP(B479,[3]TDSheet!$A$1019:$K$1493,13,0),0)&gt;0,0,IFERROR(VLOOKUP(B479,[3]TDSheet!$A$1019:$K$1493,13,0),0)))/1000</f>
        <v>0</v>
      </c>
      <c r="W479" s="9">
        <f ca="1">ABS(IF(IFERROR(VLOOKUP(B479,[3]TDSheet!$A$597:$K$1017,13,0),0)&gt;0,0,IFERROR(VLOOKUP(B479,[3]TDSheet!$A$597:$K$1017,13,0),0)))/1000</f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f ca="1">IFERROR(VLOOKUP(B479,[4]TDSheet!$E$12:$AF$599,10,0)/1000,0)+IFERROR(VLOOKUP(B479,[5]TDSheet!$E$12:$N$404,10,0)/1000,0)</f>
        <v>567.0766000000001</v>
      </c>
      <c r="AO479" s="10">
        <v>0</v>
      </c>
      <c r="AP479" s="9">
        <f ca="1">(IFERROR(VLOOKUP(B479,[4]TDSheet!$E$12:$AF$599,27,0),0)/1000)+(IFERROR(VLOOKUP(B479,[5]TDSheet!$E$12:$S$404,15,0),0)/1000)</f>
        <v>784.16827999999998</v>
      </c>
      <c r="AQ479" s="9">
        <f ca="1">ABS(IF(IFERROR(VLOOKUP(B479,[4]TDSheet!$E$12:$AF$599,28,0),0)&gt;0,0,IFERROR(VLOOKUP(B479,[4]TDSheet!$E$12:$AF$599,28,0),0)))/1000+ABS(IF(IFERROR(VLOOKUP(B479,[5]TDSheet!$E$12:$T$404,16,0),0)&gt;0,0,IFERROR(VLOOKUP(B479,[5]TDSheet!$E$12:$T$404,16,0),0)))/1000</f>
        <v>371.60722999999996</v>
      </c>
      <c r="AR479" s="10">
        <v>0</v>
      </c>
      <c r="AS479" s="9">
        <f ca="1">IFERROR(VLOOKUP(B479,[5]TDSheet!$E$12:$S$404,15,0),0)-IFERROR(VLOOKUP(B479,[5]TDSheet!$E$12:$S$404,11,0),0)</f>
        <v>77603.76999999999</v>
      </c>
      <c r="AT479" s="9">
        <f ca="1">IFERROR(VLOOKUP(B479,[4]TDSheet!$E$12:$AF$599,27,0),0)/1000-IFERROR(VLOOKUP(B479,[4]TDSheet!$E$12:$AF$599,11,0),0)/1000</f>
        <v>661.19836999999995</v>
      </c>
      <c r="AU479" s="1" t="str">
        <f ca="1">VLOOKUP(B479,'[6]Дома Народной'!$E$5:$E$586,1,0)</f>
        <v>Розы Люксембург, 319</v>
      </c>
    </row>
    <row r="480" spans="1:47" s="1" customFormat="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9">
        <f ca="1">IFERROR(VLOOKUP($B480,[3]TDSheet!$A$322:$K$595,8,0),0)/1000</f>
        <v>40.928570000000001</v>
      </c>
      <c r="M480" s="9">
        <f ca="1">IFERROR(VLOOKUP($B480,[3]TDSheet!$A$7:$K$320,8,0),0)/1000</f>
        <v>0.35567000000000004</v>
      </c>
      <c r="N480" s="9">
        <v>0</v>
      </c>
      <c r="O480" s="9">
        <f ca="1">IFERROR(VLOOKUP($B480,[3]TDSheet!$A$1495:$K$1749,8,0),0)/1000</f>
        <v>178.69641000000001</v>
      </c>
      <c r="P480" s="9">
        <f ca="1">IFERROR(VLOOKUP($B480,[3]TDSheet!$A$1019:$K$1493,8,0),0)/1000</f>
        <v>0</v>
      </c>
      <c r="Q480" s="9">
        <f ca="1">IFERROR(VLOOKUP($B480,[3]TDSheet!$A$597:$K$1017,8,0),0)/1000</f>
        <v>0</v>
      </c>
      <c r="R480" s="9">
        <f ca="1">ABS(IF(IFERROR(VLOOKUP(B480,[3]TDSheet!$A$322:$K$595,13,0),0)&gt;0,0,IFERROR(VLOOKUP(B480,[3]TDSheet!$A$322:$K$595,13,0),0)))/1000</f>
        <v>0</v>
      </c>
      <c r="S480" s="9">
        <f ca="1">ABS(IF(IFERROR(VLOOKUP(B480,[3]TDSheet!$A$7:$K$320,13,0),0)&gt;0,0,IFERROR(VLOOKUP(B480,[3]TDSheet!$A$7:$K$320,13,0),0)))/1000</f>
        <v>0</v>
      </c>
      <c r="T480" s="9">
        <v>0</v>
      </c>
      <c r="U480" s="9">
        <f ca="1">ABS(IF(IFERROR(VLOOKUP(B480,[3]TDSheet!$A$1495:$K$1749,13,0),0)&gt;0,0,IFERROR(VLOOKUP(B480,[3]TDSheet!$A$1495:$K$1749,13,0),0)))/1000</f>
        <v>0</v>
      </c>
      <c r="V480" s="9">
        <f ca="1">ABS(IF(IFERROR(VLOOKUP(B480,[3]TDSheet!$A$1019:$K$1493,13,0),0)&gt;0,0,IFERROR(VLOOKUP(B480,[3]TDSheet!$A$1019:$K$1493,13,0),0)))/1000</f>
        <v>0</v>
      </c>
      <c r="W480" s="9">
        <f ca="1">ABS(IF(IFERROR(VLOOKUP(B480,[3]TDSheet!$A$597:$K$1017,13,0),0)&gt;0,0,IFERROR(VLOOKUP(B480,[3]TDSheet!$A$597:$K$1017,13,0),0)))/1000</f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0</v>
      </c>
      <c r="AL480" s="9">
        <v>0</v>
      </c>
      <c r="AM480" s="9">
        <v>0</v>
      </c>
      <c r="AN480" s="9">
        <f ca="1">IFERROR(VLOOKUP(B480,[4]TDSheet!$E$12:$AF$599,10,0)/1000,0)+IFERROR(VLOOKUP(B480,[5]TDSheet!$E$12:$N$404,10,0)/1000,0)</f>
        <v>76.340530000000001</v>
      </c>
      <c r="AO480" s="10">
        <v>0</v>
      </c>
      <c r="AP480" s="9">
        <f ca="1">(IFERROR(VLOOKUP(B480,[4]TDSheet!$E$12:$AF$599,27,0),0)/1000)+(IFERROR(VLOOKUP(B480,[5]TDSheet!$E$12:$S$404,15,0),0)/1000)</f>
        <v>65.559840000000008</v>
      </c>
      <c r="AQ480" s="9">
        <f ca="1">ABS(IF(IFERROR(VLOOKUP(B480,[4]TDSheet!$E$12:$AF$599,28,0),0)&gt;0,0,IFERROR(VLOOKUP(B480,[4]TDSheet!$E$12:$AF$599,28,0),0)))/1000+ABS(IF(IFERROR(VLOOKUP(B480,[5]TDSheet!$E$12:$T$404,16,0),0)&gt;0,0,IFERROR(VLOOKUP(B480,[5]TDSheet!$E$12:$T$404,16,0),0)))/1000</f>
        <v>3.0650200000000001</v>
      </c>
      <c r="AR480" s="10">
        <v>0</v>
      </c>
      <c r="AS480" s="9">
        <f ca="1">IFERROR(VLOOKUP(B480,[5]TDSheet!$E$12:$S$404,15,0),0)-IFERROR(VLOOKUP(B480,[5]TDSheet!$E$12:$S$404,11,0),0)</f>
        <v>10199</v>
      </c>
      <c r="AT480" s="9">
        <f ca="1">IFERROR(VLOOKUP(B480,[4]TDSheet!$E$12:$AF$599,27,0),0)/1000-IFERROR(VLOOKUP(B480,[4]TDSheet!$E$12:$AF$599,11,0),0)/1000</f>
        <v>49.253579999999999</v>
      </c>
      <c r="AU480" s="1" t="str">
        <f ca="1">VLOOKUP(B480,'[6]Дома Народной'!$E$5:$E$586,1,0)</f>
        <v>Румянцева, 53</v>
      </c>
    </row>
    <row r="481" spans="1:47" s="1" customFormat="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9">
        <f ca="1">IFERROR(VLOOKUP($B481,[3]TDSheet!$A$322:$K$595,8,0),0)/1000</f>
        <v>40.721589999999999</v>
      </c>
      <c r="M481" s="9">
        <f ca="1">IFERROR(VLOOKUP($B481,[3]TDSheet!$A$7:$K$320,8,0),0)/1000</f>
        <v>0.35567000000000004</v>
      </c>
      <c r="N481" s="9">
        <v>0</v>
      </c>
      <c r="O481" s="9">
        <f ca="1">IFERROR(VLOOKUP($B481,[3]TDSheet!$A$1495:$K$1749,8,0),0)/1000</f>
        <v>174.95075</v>
      </c>
      <c r="P481" s="9">
        <f ca="1">IFERROR(VLOOKUP($B481,[3]TDSheet!$A$1019:$K$1493,8,0),0)/1000</f>
        <v>0</v>
      </c>
      <c r="Q481" s="9">
        <f ca="1">IFERROR(VLOOKUP($B481,[3]TDSheet!$A$597:$K$1017,8,0),0)/1000</f>
        <v>0</v>
      </c>
      <c r="R481" s="9">
        <f ca="1">ABS(IF(IFERROR(VLOOKUP(B481,[3]TDSheet!$A$322:$K$595,13,0),0)&gt;0,0,IFERROR(VLOOKUP(B481,[3]TDSheet!$A$322:$K$595,13,0),0)))/1000</f>
        <v>0</v>
      </c>
      <c r="S481" s="9">
        <f ca="1">ABS(IF(IFERROR(VLOOKUP(B481,[3]TDSheet!$A$7:$K$320,13,0),0)&gt;0,0,IFERROR(VLOOKUP(B481,[3]TDSheet!$A$7:$K$320,13,0),0)))/1000</f>
        <v>0</v>
      </c>
      <c r="T481" s="9">
        <v>0</v>
      </c>
      <c r="U481" s="9">
        <f ca="1">ABS(IF(IFERROR(VLOOKUP(B481,[3]TDSheet!$A$1495:$K$1749,13,0),0)&gt;0,0,IFERROR(VLOOKUP(B481,[3]TDSheet!$A$1495:$K$1749,13,0),0)))/1000</f>
        <v>0</v>
      </c>
      <c r="V481" s="9">
        <f ca="1">ABS(IF(IFERROR(VLOOKUP(B481,[3]TDSheet!$A$1019:$K$1493,13,0),0)&gt;0,0,IFERROR(VLOOKUP(B481,[3]TDSheet!$A$1019:$K$1493,13,0),0)))/1000</f>
        <v>0</v>
      </c>
      <c r="W481" s="9">
        <f ca="1">ABS(IF(IFERROR(VLOOKUP(B481,[3]TDSheet!$A$597:$K$1017,13,0),0)&gt;0,0,IFERROR(VLOOKUP(B481,[3]TDSheet!$A$597:$K$1017,13,0),0)))/1000</f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f ca="1">IFERROR(VLOOKUP(B481,[4]TDSheet!$E$12:$AF$599,10,0)/1000,0)+IFERROR(VLOOKUP(B481,[5]TDSheet!$E$12:$N$404,10,0)/1000,0)</f>
        <v>80.287019999999998</v>
      </c>
      <c r="AO481" s="10">
        <v>0</v>
      </c>
      <c r="AP481" s="9">
        <f ca="1">(IFERROR(VLOOKUP(B481,[4]TDSheet!$E$12:$AF$599,27,0),0)/1000)+(IFERROR(VLOOKUP(B481,[5]TDSheet!$E$12:$S$404,15,0),0)/1000)</f>
        <v>63.044269999999997</v>
      </c>
      <c r="AQ481" s="9">
        <f ca="1">ABS(IF(IFERROR(VLOOKUP(B481,[4]TDSheet!$E$12:$AF$599,28,0),0)&gt;0,0,IFERROR(VLOOKUP(B481,[4]TDSheet!$E$12:$AF$599,28,0),0)))/1000+ABS(IF(IFERROR(VLOOKUP(B481,[5]TDSheet!$E$12:$T$404,16,0),0)&gt;0,0,IFERROR(VLOOKUP(B481,[5]TDSheet!$E$12:$T$404,16,0),0)))/1000</f>
        <v>1.4286800000000002</v>
      </c>
      <c r="AR481" s="10">
        <v>0</v>
      </c>
      <c r="AS481" s="9">
        <f ca="1">IFERROR(VLOOKUP(B481,[5]TDSheet!$E$12:$S$404,15,0),0)-IFERROR(VLOOKUP(B481,[5]TDSheet!$E$12:$S$404,11,0),0)</f>
        <v>0</v>
      </c>
      <c r="AT481" s="9">
        <f ca="1">IFERROR(VLOOKUP(B481,[4]TDSheet!$E$12:$AF$599,27,0),0)/1000-IFERROR(VLOOKUP(B481,[4]TDSheet!$E$12:$AF$599,11,0),0)/1000</f>
        <v>56.621310000000001</v>
      </c>
      <c r="AU481" s="1" t="str">
        <f ca="1">VLOOKUP(B481,'[6]Дома Народной'!$E$5:$E$586,1,0)</f>
        <v>Румянцева, 55</v>
      </c>
    </row>
    <row r="482" spans="1:47" s="1" customFormat="1" x14ac:dyDescent="0.25">
      <c r="A482"/>
      <c r="B48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</row>
    <row r="483" spans="1:47" s="1" customFormat="1" x14ac:dyDescent="0.25">
      <c r="A483"/>
      <c r="B483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</row>
    <row r="484" spans="1:47" s="1" customFormat="1" x14ac:dyDescent="0.25">
      <c r="A484"/>
      <c r="B48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</row>
    <row r="485" spans="1:47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</row>
    <row r="486" spans="1:47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</row>
    <row r="487" spans="1:47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</row>
    <row r="488" spans="1:47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</row>
    <row r="489" spans="1:47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</row>
    <row r="490" spans="1:47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</row>
    <row r="491" spans="1:47" s="1" customFormat="1" x14ac:dyDescent="0.25"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</row>
    <row r="492" spans="1:47" s="1" customFormat="1" x14ac:dyDescent="0.25"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</row>
    <row r="493" spans="1:47" s="1" customFormat="1" x14ac:dyDescent="0.25"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</row>
    <row r="494" spans="1:47" s="1" customFormat="1" x14ac:dyDescent="0.25"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</row>
    <row r="495" spans="1:47" s="1" customFormat="1" x14ac:dyDescent="0.25"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</row>
    <row r="496" spans="1:47" s="1" customFormat="1" x14ac:dyDescent="0.25"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</row>
    <row r="497" spans="3:46" s="1" customFormat="1" x14ac:dyDescent="0.25"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</row>
    <row r="498" spans="3:46" s="1" customFormat="1" x14ac:dyDescent="0.25"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</row>
    <row r="499" spans="3:46" s="1" customFormat="1" x14ac:dyDescent="0.25"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</row>
    <row r="500" spans="3:46" s="1" customFormat="1" x14ac:dyDescent="0.25"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</row>
    <row r="501" spans="3:46" s="1" customFormat="1" x14ac:dyDescent="0.25"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</row>
    <row r="502" spans="3:46" s="1" customFormat="1" x14ac:dyDescent="0.25"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</row>
    <row r="503" spans="3:46" s="1" customFormat="1" x14ac:dyDescent="0.25"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</row>
    <row r="504" spans="3:46" s="1" customFormat="1" x14ac:dyDescent="0.25"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</row>
    <row r="505" spans="3:46" s="1" customFormat="1" x14ac:dyDescent="0.25"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</row>
    <row r="506" spans="3:46" s="1" customFormat="1" x14ac:dyDescent="0.25"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</row>
    <row r="507" spans="3:46" s="1" customFormat="1" x14ac:dyDescent="0.25"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</row>
    <row r="508" spans="3:46" s="1" customFormat="1" x14ac:dyDescent="0.25"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</row>
    <row r="509" spans="3:46" s="1" customFormat="1" x14ac:dyDescent="0.25"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</row>
    <row r="510" spans="3:46" s="1" customFormat="1" x14ac:dyDescent="0.25"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</row>
    <row r="511" spans="3:46" s="1" customFormat="1" x14ac:dyDescent="0.25"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</row>
    <row r="512" spans="3:46" s="1" customFormat="1" x14ac:dyDescent="0.25"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</row>
    <row r="513" spans="3:46" s="1" customFormat="1" x14ac:dyDescent="0.25"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</row>
    <row r="514" spans="3:46" s="1" customFormat="1" x14ac:dyDescent="0.25"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</row>
    <row r="515" spans="3:46" s="1" customFormat="1" x14ac:dyDescent="0.25"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</row>
    <row r="516" spans="3:46" s="1" customFormat="1" x14ac:dyDescent="0.25"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</row>
    <row r="517" spans="3:46" s="1" customFormat="1" x14ac:dyDescent="0.25"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</row>
    <row r="518" spans="3:46" s="1" customFormat="1" x14ac:dyDescent="0.25"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</row>
    <row r="519" spans="3:46" s="1" customFormat="1" x14ac:dyDescent="0.25"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</row>
    <row r="520" spans="3:46" s="1" customFormat="1" x14ac:dyDescent="0.25"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</row>
    <row r="521" spans="3:46" s="1" customFormat="1" x14ac:dyDescent="0.25"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</row>
    <row r="522" spans="3:46" s="1" customFormat="1" x14ac:dyDescent="0.25"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</row>
    <row r="523" spans="3:46" s="1" customFormat="1" x14ac:dyDescent="0.25"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</row>
    <row r="524" spans="3:46" s="1" customFormat="1" x14ac:dyDescent="0.25"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</row>
    <row r="525" spans="3:46" s="1" customFormat="1" x14ac:dyDescent="0.25"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</row>
    <row r="526" spans="3:46" s="1" customFormat="1" x14ac:dyDescent="0.25"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</row>
    <row r="527" spans="3:46" s="1" customFormat="1" x14ac:dyDescent="0.25"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</row>
    <row r="528" spans="3:46" s="1" customFormat="1" x14ac:dyDescent="0.25"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</row>
    <row r="529" spans="3:46" s="1" customFormat="1" x14ac:dyDescent="0.25"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</row>
    <row r="530" spans="3:46" s="1" customFormat="1" x14ac:dyDescent="0.25"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</row>
    <row r="531" spans="3:46" s="1" customFormat="1" x14ac:dyDescent="0.25"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</row>
    <row r="532" spans="3:46" s="1" customFormat="1" x14ac:dyDescent="0.25"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</row>
    <row r="533" spans="3:46" s="1" customFormat="1" x14ac:dyDescent="0.25"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</row>
    <row r="534" spans="3:46" s="1" customFormat="1" x14ac:dyDescent="0.25"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</row>
    <row r="535" spans="3:46" s="1" customFormat="1" x14ac:dyDescent="0.25"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</row>
    <row r="536" spans="3:46" s="1" customFormat="1" x14ac:dyDescent="0.25"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</row>
    <row r="537" spans="3:46" s="1" customFormat="1" x14ac:dyDescent="0.25"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</row>
    <row r="538" spans="3:46" s="1" customFormat="1" x14ac:dyDescent="0.25"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</row>
    <row r="539" spans="3:46" s="1" customFormat="1" x14ac:dyDescent="0.25"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</row>
    <row r="540" spans="3:46" s="1" customFormat="1" x14ac:dyDescent="0.25"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</row>
    <row r="541" spans="3:46" s="1" customFormat="1" x14ac:dyDescent="0.25"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</row>
    <row r="542" spans="3:46" s="1" customFormat="1" x14ac:dyDescent="0.25"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</row>
    <row r="543" spans="3:46" s="1" customFormat="1" x14ac:dyDescent="0.25"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</row>
    <row r="544" spans="3:46" s="1" customFormat="1" x14ac:dyDescent="0.25"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</row>
    <row r="545" spans="3:46" s="1" customFormat="1" x14ac:dyDescent="0.25"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</row>
    <row r="546" spans="3:46" s="1" customFormat="1" x14ac:dyDescent="0.25"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</row>
    <row r="547" spans="3:46" s="1" customFormat="1" x14ac:dyDescent="0.25"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</row>
    <row r="548" spans="3:46" s="1" customFormat="1" x14ac:dyDescent="0.25"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</row>
    <row r="549" spans="3:46" s="1" customFormat="1" x14ac:dyDescent="0.25"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</row>
    <row r="550" spans="3:46" s="1" customFormat="1" x14ac:dyDescent="0.25"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</row>
    <row r="551" spans="3:46" s="1" customFormat="1" x14ac:dyDescent="0.25"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</row>
    <row r="552" spans="3:46" s="1" customFormat="1" x14ac:dyDescent="0.25"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</row>
    <row r="553" spans="3:46" s="1" customFormat="1" x14ac:dyDescent="0.25"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</row>
    <row r="554" spans="3:46" s="1" customFormat="1" x14ac:dyDescent="0.25"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</row>
    <row r="555" spans="3:46" s="1" customFormat="1" x14ac:dyDescent="0.25"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</row>
    <row r="556" spans="3:46" s="1" customFormat="1" x14ac:dyDescent="0.25"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</row>
    <row r="557" spans="3:46" s="1" customFormat="1" x14ac:dyDescent="0.25"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</row>
    <row r="558" spans="3:46" s="1" customFormat="1" x14ac:dyDescent="0.25"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</row>
    <row r="559" spans="3:46" s="1" customFormat="1" x14ac:dyDescent="0.25"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</row>
    <row r="560" spans="3:46" s="1" customFormat="1" x14ac:dyDescent="0.25"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</row>
    <row r="561" spans="3:46" s="1" customFormat="1" x14ac:dyDescent="0.25"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</row>
    <row r="562" spans="3:46" s="1" customFormat="1" x14ac:dyDescent="0.25"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</row>
    <row r="563" spans="3:46" s="1" customFormat="1" x14ac:dyDescent="0.25"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</row>
    <row r="564" spans="3:46" s="1" customFormat="1" x14ac:dyDescent="0.25"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</row>
    <row r="565" spans="3:46" s="1" customFormat="1" x14ac:dyDescent="0.25"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</row>
    <row r="566" spans="3:46" s="1" customFormat="1" x14ac:dyDescent="0.25"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</row>
    <row r="567" spans="3:46" s="1" customFormat="1" x14ac:dyDescent="0.25"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</row>
    <row r="568" spans="3:46" s="1" customFormat="1" x14ac:dyDescent="0.25"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</row>
    <row r="569" spans="3:46" s="1" customFormat="1" x14ac:dyDescent="0.25"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</row>
    <row r="570" spans="3:46" s="1" customFormat="1" x14ac:dyDescent="0.25"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</row>
    <row r="571" spans="3:46" s="1" customFormat="1" x14ac:dyDescent="0.25"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</row>
    <row r="572" spans="3:46" s="1" customFormat="1" x14ac:dyDescent="0.25"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</row>
    <row r="573" spans="3:46" s="1" customFormat="1" x14ac:dyDescent="0.25"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</row>
    <row r="574" spans="3:46" s="1" customFormat="1" x14ac:dyDescent="0.25"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</row>
    <row r="575" spans="3:46" s="1" customFormat="1" x14ac:dyDescent="0.25"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</row>
    <row r="576" spans="3:46" s="1" customFormat="1" x14ac:dyDescent="0.25"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</row>
    <row r="577" spans="3:46" s="1" customFormat="1" x14ac:dyDescent="0.25"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</row>
    <row r="578" spans="3:46" s="1" customFormat="1" x14ac:dyDescent="0.25"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</row>
    <row r="579" spans="3:46" s="1" customFormat="1" x14ac:dyDescent="0.25"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</row>
    <row r="580" spans="3:46" s="1" customFormat="1" x14ac:dyDescent="0.25"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</row>
    <row r="581" spans="3:46" s="1" customFormat="1" x14ac:dyDescent="0.25"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</row>
    <row r="582" spans="3:46" s="1" customFormat="1" x14ac:dyDescent="0.25"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</row>
    <row r="583" spans="3:46" s="1" customFormat="1" x14ac:dyDescent="0.25"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</row>
    <row r="584" spans="3:46" s="1" customFormat="1" x14ac:dyDescent="0.25"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</row>
    <row r="585" spans="3:46" s="1" customFormat="1" x14ac:dyDescent="0.25"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</row>
    <row r="586" spans="3:46" s="1" customFormat="1" x14ac:dyDescent="0.25"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</row>
    <row r="587" spans="3:46" s="1" customFormat="1" x14ac:dyDescent="0.25"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</row>
    <row r="588" spans="3:46" s="1" customFormat="1" x14ac:dyDescent="0.25"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</row>
    <row r="589" spans="3:46" s="1" customFormat="1" x14ac:dyDescent="0.25"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</row>
    <row r="590" spans="3:46" s="1" customFormat="1" x14ac:dyDescent="0.25"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</row>
    <row r="591" spans="3:46" s="1" customFormat="1" x14ac:dyDescent="0.25"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</row>
    <row r="592" spans="3:46" s="1" customFormat="1" x14ac:dyDescent="0.25"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</row>
    <row r="593" spans="3:46" s="1" customFormat="1" x14ac:dyDescent="0.25"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</row>
    <row r="594" spans="3:46" s="1" customFormat="1" x14ac:dyDescent="0.25"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</row>
    <row r="595" spans="3:46" s="1" customFormat="1" x14ac:dyDescent="0.25"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</row>
    <row r="596" spans="3:46" s="1" customFormat="1" x14ac:dyDescent="0.25"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</row>
    <row r="597" spans="3:46" s="1" customFormat="1" x14ac:dyDescent="0.25"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</row>
    <row r="598" spans="3:46" s="1" customFormat="1" x14ac:dyDescent="0.25"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</row>
    <row r="599" spans="3:46" s="1" customFormat="1" x14ac:dyDescent="0.25"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</row>
    <row r="600" spans="3:46" s="1" customFormat="1" x14ac:dyDescent="0.25"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</row>
    <row r="601" spans="3:46" s="1" customFormat="1" x14ac:dyDescent="0.25"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</row>
    <row r="602" spans="3:46" s="1" customFormat="1" x14ac:dyDescent="0.25"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</row>
    <row r="603" spans="3:46" s="1" customFormat="1" x14ac:dyDescent="0.25"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</row>
    <row r="604" spans="3:46" s="1" customFormat="1" x14ac:dyDescent="0.25"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</row>
    <row r="605" spans="3:46" s="1" customFormat="1" x14ac:dyDescent="0.25"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</row>
    <row r="606" spans="3:46" s="1" customFormat="1" x14ac:dyDescent="0.25"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</row>
    <row r="607" spans="3:46" s="1" customFormat="1" x14ac:dyDescent="0.25"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</row>
    <row r="608" spans="3:46" s="1" customFormat="1" x14ac:dyDescent="0.25"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</row>
    <row r="609" spans="3:46" s="1" customFormat="1" x14ac:dyDescent="0.25"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</row>
    <row r="610" spans="3:46" s="1" customFormat="1" x14ac:dyDescent="0.25"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</row>
    <row r="611" spans="3:46" s="1" customFormat="1" x14ac:dyDescent="0.25"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</row>
    <row r="612" spans="3:46" s="1" customFormat="1" x14ac:dyDescent="0.25"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</row>
    <row r="613" spans="3:46" s="1" customFormat="1" x14ac:dyDescent="0.25"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</row>
    <row r="614" spans="3:46" s="1" customFormat="1" x14ac:dyDescent="0.25"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</row>
    <row r="615" spans="3:46" s="1" customFormat="1" x14ac:dyDescent="0.25"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</row>
    <row r="616" spans="3:46" s="1" customFormat="1" x14ac:dyDescent="0.25"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</row>
    <row r="617" spans="3:46" s="1" customFormat="1" x14ac:dyDescent="0.25"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</row>
    <row r="618" spans="3:46" s="1" customFormat="1" x14ac:dyDescent="0.25"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</row>
    <row r="619" spans="3:46" s="1" customFormat="1" x14ac:dyDescent="0.25"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</row>
    <row r="620" spans="3:46" s="1" customFormat="1" x14ac:dyDescent="0.25"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</row>
    <row r="621" spans="3:46" s="1" customFormat="1" x14ac:dyDescent="0.25"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</row>
    <row r="622" spans="3:46" s="1" customFormat="1" x14ac:dyDescent="0.25"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</row>
    <row r="623" spans="3:46" s="1" customFormat="1" x14ac:dyDescent="0.25"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</row>
    <row r="624" spans="3:46" s="1" customFormat="1" x14ac:dyDescent="0.25"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</row>
    <row r="625" spans="3:46" s="1" customFormat="1" x14ac:dyDescent="0.25"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</row>
    <row r="626" spans="3:46" s="1" customFormat="1" x14ac:dyDescent="0.25"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</row>
    <row r="627" spans="3:46" s="1" customFormat="1" x14ac:dyDescent="0.25"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</row>
    <row r="628" spans="3:46" s="1" customFormat="1" x14ac:dyDescent="0.25"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</row>
    <row r="629" spans="3:46" s="1" customFormat="1" x14ac:dyDescent="0.25"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</row>
    <row r="630" spans="3:46" s="1" customFormat="1" x14ac:dyDescent="0.25"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</row>
    <row r="631" spans="3:46" s="1" customFormat="1" x14ac:dyDescent="0.25"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</row>
    <row r="632" spans="3:46" s="1" customFormat="1" x14ac:dyDescent="0.25"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</row>
    <row r="633" spans="3:46" s="1" customFormat="1" x14ac:dyDescent="0.25"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</row>
    <row r="634" spans="3:46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10"/>
      <c r="AP634" s="9"/>
      <c r="AQ634" s="9"/>
      <c r="AR634" s="9"/>
      <c r="AS634" s="9"/>
      <c r="AT634" s="9"/>
    </row>
    <row r="635" spans="3:46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10"/>
      <c r="AP635" s="9"/>
      <c r="AQ635" s="9"/>
      <c r="AR635" s="9"/>
      <c r="AS635" s="9"/>
      <c r="AT635" s="9"/>
    </row>
    <row r="636" spans="3:46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10"/>
      <c r="AP636" s="9"/>
      <c r="AQ636" s="9"/>
      <c r="AR636" s="9"/>
      <c r="AS636" s="9"/>
      <c r="AT636" s="9"/>
    </row>
    <row r="637" spans="3:46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10"/>
      <c r="AP637" s="9"/>
      <c r="AQ637" s="9"/>
      <c r="AR637" s="9"/>
      <c r="AS637" s="9"/>
      <c r="AT637" s="9"/>
    </row>
    <row r="638" spans="3:46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10"/>
      <c r="AP638" s="9"/>
      <c r="AQ638" s="9"/>
      <c r="AR638" s="9"/>
      <c r="AS638" s="9"/>
      <c r="AT638" s="9"/>
    </row>
    <row r="639" spans="3:46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10"/>
      <c r="AP639" s="9"/>
      <c r="AQ639" s="9"/>
      <c r="AR639" s="9"/>
      <c r="AS639" s="9"/>
      <c r="AT639" s="9"/>
    </row>
    <row r="640" spans="3:46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10"/>
      <c r="AP640" s="9"/>
      <c r="AQ640" s="9"/>
      <c r="AR640" s="9"/>
      <c r="AS640" s="9"/>
      <c r="AT640" s="9"/>
    </row>
    <row r="641" spans="3:46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10"/>
      <c r="AP641" s="9"/>
      <c r="AQ641" s="9"/>
      <c r="AR641" s="9"/>
      <c r="AS641" s="9"/>
      <c r="AT641" s="9"/>
    </row>
    <row r="642" spans="3:46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10"/>
      <c r="AP642" s="9"/>
      <c r="AQ642" s="9"/>
      <c r="AR642" s="9"/>
      <c r="AS642" s="9"/>
      <c r="AT642" s="9"/>
    </row>
    <row r="643" spans="3:46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10"/>
      <c r="AP643" s="9"/>
      <c r="AQ643" s="9"/>
      <c r="AR643" s="9"/>
      <c r="AS643" s="9"/>
      <c r="AT643" s="9"/>
    </row>
    <row r="644" spans="3:46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10"/>
      <c r="AP644" s="9"/>
      <c r="AQ644" s="9"/>
      <c r="AR644" s="9"/>
      <c r="AS644" s="9"/>
      <c r="AT644" s="9"/>
    </row>
    <row r="645" spans="3:46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10"/>
      <c r="AP645" s="9"/>
      <c r="AQ645" s="9"/>
      <c r="AR645" s="9"/>
      <c r="AS645" s="9"/>
      <c r="AT645" s="9"/>
    </row>
    <row r="646" spans="3:46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10"/>
      <c r="AP646" s="9"/>
      <c r="AQ646" s="9"/>
      <c r="AR646" s="9"/>
      <c r="AS646" s="9"/>
      <c r="AT646" s="9"/>
    </row>
    <row r="647" spans="3:46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10"/>
      <c r="AP647" s="9"/>
      <c r="AQ647" s="9"/>
      <c r="AR647" s="9"/>
      <c r="AS647" s="9"/>
      <c r="AT647" s="9"/>
    </row>
    <row r="648" spans="3:46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10"/>
      <c r="AP648" s="9"/>
      <c r="AQ648" s="9"/>
      <c r="AR648" s="9"/>
      <c r="AS648" s="9"/>
      <c r="AT648" s="9"/>
    </row>
    <row r="649" spans="3:46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10"/>
      <c r="AP649" s="9"/>
      <c r="AQ649" s="9"/>
      <c r="AR649" s="9"/>
      <c r="AS649" s="9"/>
      <c r="AT649" s="9"/>
    </row>
    <row r="650" spans="3:46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10"/>
      <c r="AP650" s="9"/>
      <c r="AQ650" s="9"/>
      <c r="AR650" s="9"/>
      <c r="AS650" s="9"/>
      <c r="AT650" s="9"/>
    </row>
    <row r="651" spans="3:46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10"/>
      <c r="AP651" s="9"/>
      <c r="AQ651" s="9"/>
      <c r="AR651" s="9"/>
      <c r="AS651" s="9"/>
      <c r="AT651" s="9"/>
    </row>
    <row r="652" spans="3:46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10"/>
      <c r="AP652" s="9"/>
      <c r="AQ652" s="9"/>
      <c r="AR652" s="9"/>
      <c r="AS652" s="9"/>
      <c r="AT652" s="9"/>
    </row>
    <row r="653" spans="3:46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10"/>
      <c r="AP653" s="9"/>
      <c r="AQ653" s="9"/>
      <c r="AR653" s="9"/>
      <c r="AS653" s="9"/>
      <c r="AT653" s="9"/>
    </row>
    <row r="654" spans="3:46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10"/>
      <c r="AP654" s="9"/>
      <c r="AQ654" s="9"/>
      <c r="AR654" s="9"/>
      <c r="AS654" s="9"/>
      <c r="AT654" s="9"/>
    </row>
    <row r="655" spans="3:46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10"/>
      <c r="AP655" s="9"/>
      <c r="AQ655" s="9"/>
      <c r="AR655" s="9"/>
      <c r="AS655" s="9"/>
      <c r="AT655" s="9"/>
    </row>
    <row r="656" spans="3:46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10"/>
      <c r="AP656" s="9"/>
      <c r="AQ656" s="9"/>
      <c r="AR656" s="9"/>
      <c r="AS656" s="9"/>
      <c r="AT656" s="9"/>
    </row>
    <row r="657" spans="3:46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10"/>
      <c r="AP657" s="9"/>
      <c r="AQ657" s="9"/>
      <c r="AR657" s="9"/>
      <c r="AS657" s="9"/>
      <c r="AT657" s="9"/>
    </row>
    <row r="658" spans="3:46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10"/>
      <c r="AP658" s="9"/>
      <c r="AQ658" s="9"/>
      <c r="AR658" s="9"/>
      <c r="AS658" s="9"/>
      <c r="AT658" s="9"/>
    </row>
    <row r="659" spans="3:46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10"/>
      <c r="AP659" s="9"/>
      <c r="AQ659" s="9"/>
      <c r="AR659" s="9"/>
      <c r="AS659" s="9"/>
      <c r="AT659" s="9"/>
    </row>
    <row r="660" spans="3:46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10"/>
      <c r="AP660" s="9"/>
      <c r="AQ660" s="9"/>
      <c r="AR660" s="9"/>
      <c r="AS660" s="9"/>
      <c r="AT660" s="9"/>
    </row>
    <row r="661" spans="3:46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10"/>
      <c r="AP661" s="9"/>
      <c r="AQ661" s="9"/>
      <c r="AR661" s="9"/>
      <c r="AS661" s="9"/>
      <c r="AT661" s="9"/>
    </row>
    <row r="662" spans="3:46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10"/>
      <c r="AP662" s="9"/>
      <c r="AQ662" s="9"/>
      <c r="AR662" s="9"/>
      <c r="AS662" s="9"/>
      <c r="AT662" s="9"/>
    </row>
    <row r="663" spans="3:46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10"/>
      <c r="AP663" s="9"/>
      <c r="AQ663" s="9"/>
      <c r="AR663" s="9"/>
      <c r="AS663" s="9"/>
      <c r="AT663" s="9"/>
    </row>
    <row r="664" spans="3:46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10"/>
      <c r="AP664" s="9"/>
      <c r="AQ664" s="9"/>
      <c r="AR664" s="9"/>
      <c r="AS664" s="9"/>
      <c r="AT664" s="9"/>
    </row>
    <row r="665" spans="3:46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10"/>
      <c r="AP665" s="9"/>
      <c r="AQ665" s="9"/>
      <c r="AR665" s="9"/>
      <c r="AS665" s="9"/>
      <c r="AT665" s="9"/>
    </row>
    <row r="666" spans="3:46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10"/>
      <c r="AP666" s="9"/>
      <c r="AQ666" s="9"/>
      <c r="AR666" s="9"/>
      <c r="AS666" s="9"/>
      <c r="AT666" s="9"/>
    </row>
    <row r="667" spans="3:46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10"/>
      <c r="AP667" s="9"/>
      <c r="AQ667" s="9"/>
      <c r="AR667" s="9"/>
      <c r="AS667" s="9"/>
      <c r="AT667" s="9"/>
    </row>
    <row r="668" spans="3:46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10"/>
      <c r="AP668" s="9"/>
      <c r="AQ668" s="9"/>
      <c r="AR668" s="9"/>
      <c r="AS668" s="9"/>
      <c r="AT668" s="9"/>
    </row>
    <row r="669" spans="3:46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10"/>
      <c r="AP669" s="9"/>
      <c r="AQ669" s="9"/>
      <c r="AR669" s="9"/>
      <c r="AS669" s="9"/>
      <c r="AT669" s="9"/>
    </row>
    <row r="670" spans="3:46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10"/>
      <c r="AP670" s="9"/>
      <c r="AQ670" s="9"/>
      <c r="AR670" s="9"/>
      <c r="AS670" s="9"/>
      <c r="AT670" s="9"/>
    </row>
    <row r="671" spans="3:46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10"/>
      <c r="AP671" s="9"/>
      <c r="AQ671" s="9"/>
      <c r="AR671" s="9"/>
      <c r="AS671" s="9"/>
      <c r="AT671" s="9"/>
    </row>
    <row r="672" spans="3:46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10"/>
      <c r="AP672" s="9"/>
      <c r="AQ672" s="9"/>
      <c r="AR672" s="9"/>
      <c r="AS672" s="9"/>
      <c r="AT672" s="9"/>
    </row>
    <row r="673" spans="3:46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10"/>
      <c r="AP673" s="9"/>
      <c r="AQ673" s="9"/>
      <c r="AR673" s="9"/>
      <c r="AS673" s="9"/>
      <c r="AT673" s="9"/>
    </row>
    <row r="674" spans="3:46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10"/>
      <c r="AP674" s="9"/>
      <c r="AQ674" s="9"/>
      <c r="AR674" s="9"/>
      <c r="AS674" s="9"/>
      <c r="AT674" s="9"/>
    </row>
    <row r="675" spans="3:46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10"/>
      <c r="AP675" s="9"/>
      <c r="AQ675" s="9"/>
      <c r="AR675" s="9"/>
      <c r="AS675" s="9"/>
      <c r="AT675" s="9"/>
    </row>
    <row r="676" spans="3:46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10"/>
      <c r="AP676" s="9"/>
      <c r="AQ676" s="9"/>
      <c r="AR676" s="9"/>
      <c r="AS676" s="9"/>
      <c r="AT676" s="9"/>
    </row>
    <row r="677" spans="3:46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10"/>
      <c r="AP677" s="9"/>
      <c r="AQ677" s="9"/>
      <c r="AR677" s="9"/>
      <c r="AS677" s="9"/>
      <c r="AT677" s="9"/>
    </row>
    <row r="678" spans="3:46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10"/>
      <c r="AP678" s="9"/>
      <c r="AQ678" s="9"/>
      <c r="AR678" s="9"/>
      <c r="AS678" s="9"/>
      <c r="AT678" s="9"/>
    </row>
    <row r="679" spans="3:46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10"/>
      <c r="AP679" s="9"/>
      <c r="AQ679" s="9"/>
      <c r="AR679" s="9"/>
      <c r="AS679" s="9"/>
      <c r="AT679" s="9"/>
    </row>
    <row r="680" spans="3:46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10"/>
      <c r="AP680" s="9"/>
      <c r="AQ680" s="9"/>
      <c r="AR680" s="9"/>
      <c r="AS680" s="9"/>
      <c r="AT680" s="9"/>
    </row>
    <row r="681" spans="3:46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10"/>
      <c r="AP681" s="9"/>
      <c r="AQ681" s="9"/>
      <c r="AR681" s="9"/>
      <c r="AS681" s="9"/>
      <c r="AT681" s="9"/>
    </row>
    <row r="682" spans="3:46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10"/>
      <c r="AP682" s="9"/>
      <c r="AQ682" s="9"/>
      <c r="AR682" s="9"/>
      <c r="AS682" s="9"/>
      <c r="AT682" s="9"/>
    </row>
    <row r="683" spans="3:46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10"/>
      <c r="AP683" s="9"/>
      <c r="AQ683" s="9"/>
      <c r="AR683" s="9"/>
      <c r="AS683" s="9"/>
      <c r="AT683" s="9"/>
    </row>
    <row r="684" spans="3:46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10"/>
      <c r="AP684" s="9"/>
      <c r="AQ684" s="9"/>
      <c r="AR684" s="9"/>
      <c r="AS684" s="9"/>
      <c r="AT684" s="9"/>
    </row>
    <row r="685" spans="3:46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10"/>
      <c r="AP685" s="9"/>
      <c r="AQ685" s="9"/>
      <c r="AR685" s="9"/>
      <c r="AS685" s="9"/>
      <c r="AT685" s="9"/>
    </row>
    <row r="686" spans="3:46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10"/>
      <c r="AP686" s="9"/>
      <c r="AQ686" s="9"/>
      <c r="AR686" s="9"/>
      <c r="AS686" s="9"/>
      <c r="AT686" s="9"/>
    </row>
    <row r="687" spans="3:46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10"/>
      <c r="AP687" s="9"/>
      <c r="AQ687" s="9"/>
      <c r="AR687" s="9"/>
      <c r="AS687" s="9"/>
      <c r="AT687" s="9"/>
    </row>
    <row r="688" spans="3:46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10"/>
      <c r="AP688" s="9"/>
      <c r="AQ688" s="9"/>
      <c r="AR688" s="9"/>
      <c r="AS688" s="9"/>
      <c r="AT688" s="9"/>
    </row>
    <row r="689" spans="3:46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10"/>
      <c r="AP689" s="9"/>
      <c r="AQ689" s="9"/>
      <c r="AR689" s="9"/>
      <c r="AS689" s="9"/>
      <c r="AT689" s="9"/>
    </row>
    <row r="690" spans="3:46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10"/>
      <c r="AP690" s="9"/>
      <c r="AQ690" s="9"/>
      <c r="AR690" s="9"/>
      <c r="AS690" s="9"/>
      <c r="AT690" s="9"/>
    </row>
    <row r="691" spans="3:46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10"/>
      <c r="AP691" s="9"/>
      <c r="AQ691" s="9"/>
      <c r="AR691" s="9"/>
      <c r="AS691" s="9"/>
      <c r="AT691" s="9"/>
    </row>
    <row r="692" spans="3:46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10"/>
      <c r="AP692" s="9"/>
      <c r="AQ692" s="9"/>
      <c r="AR692" s="9"/>
      <c r="AS692" s="9"/>
      <c r="AT692" s="9"/>
    </row>
    <row r="693" spans="3:46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10"/>
      <c r="AP693" s="9"/>
      <c r="AQ693" s="9"/>
      <c r="AR693" s="9"/>
      <c r="AS693" s="9"/>
      <c r="AT693" s="9"/>
    </row>
    <row r="694" spans="3:46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10"/>
      <c r="AP694" s="9"/>
      <c r="AQ694" s="9"/>
      <c r="AR694" s="9"/>
      <c r="AS694" s="9"/>
      <c r="AT694" s="9"/>
    </row>
    <row r="695" spans="3:46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10"/>
      <c r="AP695" s="9"/>
      <c r="AQ695" s="9"/>
      <c r="AR695" s="9"/>
      <c r="AS695" s="9"/>
      <c r="AT695" s="9"/>
    </row>
    <row r="696" spans="3:46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10"/>
      <c r="AP696" s="9"/>
      <c r="AQ696" s="9"/>
      <c r="AR696" s="9"/>
      <c r="AS696" s="9"/>
      <c r="AT696" s="9"/>
    </row>
    <row r="697" spans="3:46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10"/>
      <c r="AP697" s="9"/>
      <c r="AQ697" s="9"/>
      <c r="AR697" s="9"/>
      <c r="AS697" s="9"/>
      <c r="AT697" s="9"/>
    </row>
    <row r="698" spans="3:46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10"/>
      <c r="AP698" s="9"/>
      <c r="AQ698" s="9"/>
      <c r="AR698" s="9"/>
      <c r="AS698" s="9"/>
      <c r="AT698" s="9"/>
    </row>
    <row r="699" spans="3:46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10"/>
      <c r="AP699" s="9"/>
      <c r="AQ699" s="9"/>
      <c r="AR699" s="9"/>
      <c r="AS699" s="9"/>
      <c r="AT699" s="9"/>
    </row>
    <row r="700" spans="3:46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10"/>
      <c r="AP700" s="9"/>
      <c r="AQ700" s="9"/>
      <c r="AR700" s="9"/>
      <c r="AS700" s="9"/>
      <c r="AT700" s="9"/>
    </row>
    <row r="701" spans="3:46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10"/>
      <c r="AP701" s="9"/>
      <c r="AQ701" s="9"/>
      <c r="AR701" s="9"/>
      <c r="AS701" s="9"/>
      <c r="AT701" s="9"/>
    </row>
    <row r="702" spans="3:46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10"/>
      <c r="AP702" s="9"/>
      <c r="AQ702" s="9"/>
      <c r="AR702" s="9"/>
      <c r="AS702" s="9"/>
      <c r="AT702" s="9"/>
    </row>
    <row r="703" spans="3:46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10"/>
      <c r="AP703" s="9"/>
      <c r="AQ703" s="9"/>
      <c r="AR703" s="9"/>
      <c r="AS703" s="9"/>
      <c r="AT703" s="9"/>
    </row>
    <row r="704" spans="3:46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10"/>
      <c r="AP704" s="9"/>
      <c r="AQ704" s="9"/>
      <c r="AR704" s="9"/>
      <c r="AS704" s="9"/>
      <c r="AT704" s="9"/>
    </row>
    <row r="705" spans="3:46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10"/>
      <c r="AP705" s="9"/>
      <c r="AQ705" s="9"/>
      <c r="AR705" s="9"/>
      <c r="AS705" s="9"/>
      <c r="AT705" s="9"/>
    </row>
    <row r="706" spans="3:46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10"/>
      <c r="AP706" s="9"/>
      <c r="AQ706" s="9"/>
      <c r="AR706" s="9"/>
      <c r="AS706" s="9"/>
      <c r="AT706" s="9"/>
    </row>
    <row r="707" spans="3:46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10"/>
      <c r="AP707" s="9"/>
      <c r="AQ707" s="9"/>
      <c r="AR707" s="9"/>
      <c r="AS707" s="9"/>
      <c r="AT707" s="9"/>
    </row>
    <row r="708" spans="3:46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10"/>
      <c r="AP708" s="9"/>
      <c r="AQ708" s="9"/>
      <c r="AR708" s="9"/>
      <c r="AS708" s="9"/>
      <c r="AT708" s="9"/>
    </row>
    <row r="709" spans="3:46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10"/>
      <c r="AP709" s="9"/>
      <c r="AQ709" s="9"/>
      <c r="AR709" s="9"/>
      <c r="AS709" s="9"/>
      <c r="AT709" s="9"/>
    </row>
    <row r="710" spans="3:46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10"/>
      <c r="AP710" s="9"/>
      <c r="AQ710" s="9"/>
      <c r="AR710" s="9"/>
      <c r="AS710" s="9"/>
      <c r="AT710" s="9"/>
    </row>
    <row r="711" spans="3:46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10"/>
      <c r="AP711" s="9"/>
      <c r="AQ711" s="9"/>
      <c r="AR711" s="9"/>
      <c r="AS711" s="9"/>
      <c r="AT711" s="9"/>
    </row>
    <row r="712" spans="3:46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10"/>
      <c r="AP712" s="9"/>
      <c r="AQ712" s="9"/>
      <c r="AR712" s="9"/>
      <c r="AS712" s="9"/>
      <c r="AT712" s="9"/>
    </row>
    <row r="713" spans="3:46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10"/>
      <c r="AP713" s="9"/>
      <c r="AQ713" s="9"/>
      <c r="AR713" s="9"/>
      <c r="AS713" s="9"/>
      <c r="AT713" s="9"/>
    </row>
    <row r="714" spans="3:46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10"/>
      <c r="AP714" s="9"/>
      <c r="AQ714" s="9"/>
      <c r="AR714" s="9"/>
      <c r="AS714" s="9"/>
      <c r="AT714" s="9"/>
    </row>
    <row r="715" spans="3:46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10"/>
      <c r="AP715" s="9"/>
      <c r="AQ715" s="9"/>
      <c r="AR715" s="9"/>
      <c r="AS715" s="9"/>
      <c r="AT715" s="9"/>
    </row>
    <row r="716" spans="3:46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10"/>
      <c r="AP716" s="9"/>
      <c r="AQ716" s="9"/>
      <c r="AR716" s="9"/>
      <c r="AS716" s="9"/>
      <c r="AT716" s="9"/>
    </row>
    <row r="717" spans="3:46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10"/>
      <c r="AP717" s="9"/>
      <c r="AQ717" s="9"/>
      <c r="AR717" s="9"/>
      <c r="AS717" s="9"/>
      <c r="AT717" s="9"/>
    </row>
    <row r="718" spans="3:46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10"/>
      <c r="AP718" s="9"/>
      <c r="AQ718" s="9"/>
      <c r="AR718" s="9"/>
      <c r="AS718" s="9"/>
      <c r="AT718" s="9"/>
    </row>
    <row r="719" spans="3:46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10"/>
      <c r="AP719" s="9"/>
      <c r="AQ719" s="9"/>
      <c r="AR719" s="9"/>
      <c r="AS719" s="9"/>
      <c r="AT719" s="9"/>
    </row>
    <row r="720" spans="3:46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10"/>
      <c r="AP720" s="9"/>
      <c r="AQ720" s="9"/>
      <c r="AR720" s="9"/>
      <c r="AS720" s="9"/>
      <c r="AT720" s="9"/>
    </row>
    <row r="721" spans="3:46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10"/>
      <c r="AP721" s="9"/>
      <c r="AQ721" s="9"/>
      <c r="AR721" s="9"/>
      <c r="AS721" s="9"/>
      <c r="AT721" s="9"/>
    </row>
    <row r="722" spans="3:46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10"/>
      <c r="AP722" s="9"/>
      <c r="AQ722" s="9"/>
      <c r="AR722" s="9"/>
      <c r="AS722" s="9"/>
      <c r="AT722" s="9"/>
    </row>
    <row r="723" spans="3:46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10"/>
      <c r="AP723" s="9"/>
      <c r="AQ723" s="9"/>
      <c r="AR723" s="9"/>
      <c r="AS723" s="9"/>
      <c r="AT723" s="9"/>
    </row>
    <row r="724" spans="3:46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10"/>
      <c r="AP724" s="9"/>
      <c r="AQ724" s="9"/>
      <c r="AR724" s="9"/>
      <c r="AS724" s="9"/>
      <c r="AT724" s="9"/>
    </row>
    <row r="725" spans="3:46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10"/>
      <c r="AP725" s="9"/>
      <c r="AQ725" s="9"/>
      <c r="AR725" s="9"/>
      <c r="AS725" s="9"/>
      <c r="AT725" s="9"/>
    </row>
    <row r="726" spans="3:46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10"/>
      <c r="AP726" s="9"/>
      <c r="AQ726" s="9"/>
      <c r="AR726" s="9"/>
      <c r="AS726" s="9"/>
      <c r="AT726" s="9"/>
    </row>
    <row r="727" spans="3:46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10"/>
      <c r="AP727" s="9"/>
      <c r="AQ727" s="9"/>
      <c r="AR727" s="9"/>
      <c r="AS727" s="9"/>
      <c r="AT727" s="9"/>
    </row>
    <row r="728" spans="3:46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10"/>
      <c r="AP728" s="9"/>
      <c r="AQ728" s="9"/>
      <c r="AR728" s="9"/>
      <c r="AS728" s="9"/>
      <c r="AT728" s="9"/>
    </row>
    <row r="729" spans="3:46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10"/>
      <c r="AP729" s="9"/>
      <c r="AQ729" s="9"/>
      <c r="AR729" s="9"/>
      <c r="AS729" s="9"/>
      <c r="AT729" s="9"/>
    </row>
    <row r="730" spans="3:46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10"/>
      <c r="AP730" s="9"/>
      <c r="AQ730" s="9"/>
      <c r="AR730" s="9"/>
      <c r="AS730" s="9"/>
      <c r="AT730" s="9"/>
    </row>
    <row r="731" spans="3:46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10"/>
      <c r="AP731" s="9"/>
      <c r="AQ731" s="9"/>
      <c r="AR731" s="9"/>
      <c r="AS731" s="9"/>
      <c r="AT731" s="9"/>
    </row>
    <row r="732" spans="3:46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10"/>
      <c r="AP732" s="9"/>
      <c r="AQ732" s="9"/>
      <c r="AR732" s="9"/>
      <c r="AS732" s="9"/>
      <c r="AT732" s="9"/>
    </row>
    <row r="733" spans="3:46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10"/>
      <c r="AP733" s="9"/>
      <c r="AQ733" s="9"/>
      <c r="AR733" s="9"/>
      <c r="AS733" s="9"/>
      <c r="AT733" s="9"/>
    </row>
    <row r="734" spans="3:46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10"/>
      <c r="AP734" s="9"/>
      <c r="AQ734" s="9"/>
      <c r="AR734" s="9"/>
      <c r="AS734" s="9"/>
      <c r="AT734" s="9"/>
    </row>
    <row r="735" spans="3:46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10"/>
      <c r="AP735" s="9"/>
      <c r="AQ735" s="9"/>
      <c r="AR735" s="9"/>
      <c r="AS735" s="9"/>
      <c r="AT735" s="9"/>
    </row>
    <row r="736" spans="3:46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10"/>
      <c r="AP736" s="9"/>
      <c r="AQ736" s="9"/>
      <c r="AR736" s="9"/>
      <c r="AS736" s="9"/>
      <c r="AT736" s="9"/>
    </row>
    <row r="737" spans="3:46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10"/>
      <c r="AP737" s="9"/>
      <c r="AQ737" s="9"/>
      <c r="AR737" s="9"/>
      <c r="AS737" s="9"/>
      <c r="AT737" s="9"/>
    </row>
    <row r="738" spans="3:46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10"/>
      <c r="AP738" s="9"/>
      <c r="AQ738" s="9"/>
      <c r="AR738" s="9"/>
      <c r="AS738" s="9"/>
      <c r="AT738" s="9"/>
    </row>
    <row r="739" spans="3:46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10"/>
      <c r="AP739" s="9"/>
      <c r="AQ739" s="9"/>
      <c r="AR739" s="9"/>
      <c r="AS739" s="9"/>
      <c r="AT739" s="9"/>
    </row>
    <row r="740" spans="3:46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10"/>
      <c r="AP740" s="9"/>
      <c r="AQ740" s="9"/>
      <c r="AR740" s="9"/>
      <c r="AS740" s="9"/>
      <c r="AT740" s="9"/>
    </row>
    <row r="741" spans="3:46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10"/>
      <c r="AP741" s="9"/>
      <c r="AQ741" s="9"/>
      <c r="AR741" s="9"/>
      <c r="AS741" s="9"/>
      <c r="AT741" s="9"/>
    </row>
    <row r="742" spans="3:46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10"/>
      <c r="AP742" s="9"/>
      <c r="AQ742" s="9"/>
      <c r="AR742" s="9"/>
      <c r="AS742" s="9"/>
      <c r="AT742" s="9"/>
    </row>
    <row r="743" spans="3:46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10"/>
      <c r="AP743" s="9"/>
      <c r="AQ743" s="9"/>
      <c r="AR743" s="9"/>
      <c r="AS743" s="9"/>
      <c r="AT743" s="9"/>
    </row>
    <row r="744" spans="3:46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10"/>
      <c r="AP744" s="9"/>
      <c r="AQ744" s="9"/>
      <c r="AR744" s="9"/>
      <c r="AS744" s="9"/>
      <c r="AT744" s="9"/>
    </row>
    <row r="745" spans="3:46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10"/>
      <c r="AP745" s="9"/>
      <c r="AQ745" s="9"/>
      <c r="AR745" s="9"/>
      <c r="AS745" s="9"/>
      <c r="AT745" s="9"/>
    </row>
    <row r="746" spans="3:46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10"/>
      <c r="AP746" s="9"/>
      <c r="AQ746" s="9"/>
      <c r="AR746" s="9"/>
      <c r="AS746" s="9"/>
      <c r="AT746" s="9"/>
    </row>
    <row r="747" spans="3:46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10"/>
      <c r="AP747" s="9"/>
      <c r="AQ747" s="9"/>
      <c r="AR747" s="9"/>
      <c r="AS747" s="9"/>
      <c r="AT747" s="9"/>
    </row>
    <row r="748" spans="3:46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10"/>
      <c r="AP748" s="9"/>
      <c r="AQ748" s="9"/>
      <c r="AR748" s="9"/>
      <c r="AS748" s="9"/>
      <c r="AT748" s="9"/>
    </row>
    <row r="749" spans="3:46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10"/>
      <c r="AP749" s="9"/>
      <c r="AQ749" s="9"/>
      <c r="AR749" s="9"/>
      <c r="AS749" s="9"/>
      <c r="AT749" s="9"/>
    </row>
    <row r="750" spans="3:46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10"/>
      <c r="AP750" s="9"/>
      <c r="AQ750" s="9"/>
      <c r="AR750" s="9"/>
      <c r="AS750" s="9"/>
      <c r="AT750" s="9"/>
    </row>
    <row r="751" spans="3:46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10"/>
      <c r="AP751" s="9"/>
      <c r="AQ751" s="9"/>
      <c r="AR751" s="9"/>
      <c r="AS751" s="9"/>
      <c r="AT751" s="9"/>
    </row>
    <row r="752" spans="3:46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10"/>
      <c r="AP752" s="9"/>
      <c r="AQ752" s="9"/>
      <c r="AR752" s="9"/>
      <c r="AS752" s="9"/>
      <c r="AT752" s="9"/>
    </row>
    <row r="753" spans="3:46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10"/>
      <c r="AP753" s="9"/>
      <c r="AQ753" s="9"/>
      <c r="AR753" s="9"/>
      <c r="AS753" s="9"/>
      <c r="AT753" s="9"/>
    </row>
    <row r="754" spans="3:46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10"/>
      <c r="AP754" s="9"/>
      <c r="AQ754" s="9"/>
      <c r="AR754" s="9"/>
      <c r="AS754" s="9"/>
      <c r="AT754" s="9"/>
    </row>
    <row r="755" spans="3:46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10"/>
      <c r="AP755" s="9"/>
      <c r="AQ755" s="9"/>
      <c r="AR755" s="9"/>
      <c r="AS755" s="9"/>
      <c r="AT755" s="9"/>
    </row>
    <row r="756" spans="3:46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10"/>
      <c r="AP756" s="9"/>
      <c r="AQ756" s="9"/>
      <c r="AR756" s="9"/>
      <c r="AS756" s="9"/>
      <c r="AT756" s="9"/>
    </row>
    <row r="757" spans="3:46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10"/>
      <c r="AP757" s="9"/>
      <c r="AQ757" s="9"/>
      <c r="AR757" s="9"/>
      <c r="AS757" s="9"/>
      <c r="AT757" s="9"/>
    </row>
    <row r="758" spans="3:46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10"/>
      <c r="AP758" s="9"/>
      <c r="AQ758" s="9"/>
      <c r="AR758" s="9"/>
      <c r="AS758" s="9"/>
      <c r="AT758" s="9"/>
    </row>
    <row r="759" spans="3:46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10"/>
      <c r="AP759" s="9"/>
      <c r="AQ759" s="9"/>
      <c r="AR759" s="9"/>
      <c r="AS759" s="9"/>
      <c r="AT759" s="9"/>
    </row>
    <row r="760" spans="3:46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10"/>
      <c r="AP760" s="9"/>
      <c r="AQ760" s="9"/>
      <c r="AR760" s="9"/>
      <c r="AS760" s="9"/>
      <c r="AT760" s="9"/>
    </row>
    <row r="761" spans="3:46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10"/>
      <c r="AP761" s="9"/>
      <c r="AQ761" s="9"/>
      <c r="AR761" s="9"/>
      <c r="AS761" s="9"/>
      <c r="AT761" s="9"/>
    </row>
    <row r="762" spans="3:46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10"/>
      <c r="AP762" s="9"/>
      <c r="AQ762" s="9"/>
      <c r="AR762" s="9"/>
      <c r="AS762" s="9"/>
      <c r="AT762" s="9"/>
    </row>
    <row r="763" spans="3:46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10"/>
      <c r="AP763" s="9"/>
      <c r="AQ763" s="9"/>
      <c r="AR763" s="9"/>
      <c r="AS763" s="9"/>
      <c r="AT763" s="9"/>
    </row>
    <row r="764" spans="3:46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10"/>
      <c r="AP764" s="9"/>
      <c r="AQ764" s="9"/>
      <c r="AR764" s="9"/>
      <c r="AS764" s="9"/>
      <c r="AT764" s="9"/>
    </row>
    <row r="765" spans="3:46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10"/>
      <c r="AP765" s="9"/>
      <c r="AQ765" s="9"/>
      <c r="AR765" s="9"/>
      <c r="AS765" s="9"/>
      <c r="AT765" s="9"/>
    </row>
    <row r="766" spans="3:46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10"/>
      <c r="AP766" s="9"/>
      <c r="AQ766" s="9"/>
      <c r="AR766" s="9"/>
      <c r="AS766" s="9"/>
      <c r="AT766" s="9"/>
    </row>
    <row r="767" spans="3:46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10"/>
      <c r="AP767" s="9"/>
      <c r="AQ767" s="9"/>
      <c r="AR767" s="9"/>
      <c r="AS767" s="9"/>
      <c r="AT767" s="9"/>
    </row>
    <row r="768" spans="3:46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10"/>
      <c r="AP768" s="9"/>
      <c r="AQ768" s="9"/>
      <c r="AR768" s="9"/>
      <c r="AS768" s="9"/>
      <c r="AT768" s="9"/>
    </row>
    <row r="769" spans="3:46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10"/>
      <c r="AP769" s="9"/>
      <c r="AQ769" s="9"/>
      <c r="AR769" s="9"/>
      <c r="AS769" s="9"/>
      <c r="AT769" s="9"/>
    </row>
    <row r="770" spans="3:46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10"/>
      <c r="AP770" s="9"/>
      <c r="AQ770" s="9"/>
      <c r="AR770" s="9"/>
      <c r="AS770" s="9"/>
      <c r="AT770" s="9"/>
    </row>
    <row r="771" spans="3:46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10"/>
      <c r="AP771" s="9"/>
      <c r="AQ771" s="9"/>
      <c r="AR771" s="9"/>
      <c r="AS771" s="9"/>
      <c r="AT771" s="9"/>
    </row>
    <row r="772" spans="3:46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10"/>
      <c r="AP772" s="9"/>
      <c r="AQ772" s="9"/>
      <c r="AR772" s="9"/>
      <c r="AS772" s="9"/>
      <c r="AT772" s="9"/>
    </row>
    <row r="773" spans="3:46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10"/>
      <c r="AP773" s="9"/>
      <c r="AQ773" s="9"/>
      <c r="AR773" s="9"/>
      <c r="AS773" s="9"/>
      <c r="AT773" s="9"/>
    </row>
    <row r="774" spans="3:46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10"/>
      <c r="AP774" s="9"/>
      <c r="AQ774" s="9"/>
      <c r="AR774" s="9"/>
      <c r="AS774" s="9"/>
      <c r="AT774" s="9"/>
    </row>
    <row r="775" spans="3:46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10"/>
      <c r="AP775" s="9"/>
      <c r="AQ775" s="9"/>
      <c r="AR775" s="9"/>
      <c r="AS775" s="9"/>
      <c r="AT775" s="9"/>
    </row>
    <row r="776" spans="3:46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10"/>
      <c r="AP776" s="9"/>
      <c r="AQ776" s="9"/>
      <c r="AR776" s="9"/>
      <c r="AS776" s="9"/>
      <c r="AT776" s="9"/>
    </row>
    <row r="777" spans="3:46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10"/>
      <c r="AP777" s="9"/>
      <c r="AQ777" s="9"/>
      <c r="AR777" s="9"/>
      <c r="AS777" s="9"/>
      <c r="AT777" s="9"/>
    </row>
    <row r="778" spans="3:46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10"/>
      <c r="AP778" s="9"/>
      <c r="AQ778" s="9"/>
      <c r="AR778" s="9"/>
      <c r="AS778" s="9"/>
      <c r="AT778" s="9"/>
    </row>
    <row r="779" spans="3:46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10"/>
      <c r="AP779" s="9"/>
      <c r="AQ779" s="9"/>
      <c r="AR779" s="9"/>
      <c r="AS779" s="9"/>
      <c r="AT779" s="9"/>
    </row>
    <row r="780" spans="3:46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10"/>
      <c r="AP780" s="9"/>
      <c r="AQ780" s="9"/>
      <c r="AR780" s="9"/>
      <c r="AS780" s="9"/>
      <c r="AT780" s="9"/>
    </row>
    <row r="781" spans="3:46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10"/>
      <c r="AP781" s="9"/>
      <c r="AQ781" s="9"/>
      <c r="AR781" s="9"/>
      <c r="AS781" s="9"/>
      <c r="AT781" s="9"/>
    </row>
    <row r="782" spans="3:46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10"/>
      <c r="AP782" s="9"/>
      <c r="AQ782" s="9"/>
      <c r="AR782" s="9"/>
      <c r="AS782" s="9"/>
      <c r="AT782" s="9"/>
    </row>
    <row r="783" spans="3:46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10"/>
      <c r="AP783" s="9"/>
      <c r="AQ783" s="9"/>
      <c r="AR783" s="9"/>
      <c r="AS783" s="9"/>
      <c r="AT783" s="9"/>
    </row>
    <row r="784" spans="3:46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10"/>
      <c r="AP784" s="9"/>
      <c r="AQ784" s="9"/>
      <c r="AR784" s="9"/>
      <c r="AS784" s="9"/>
      <c r="AT784" s="9"/>
    </row>
    <row r="785" spans="3:46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10"/>
      <c r="AP785" s="9"/>
      <c r="AQ785" s="9"/>
      <c r="AR785" s="9"/>
      <c r="AS785" s="9"/>
      <c r="AT785" s="9"/>
    </row>
    <row r="786" spans="3:46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10"/>
      <c r="AP786" s="9"/>
      <c r="AQ786" s="9"/>
      <c r="AR786" s="9"/>
      <c r="AS786" s="9"/>
      <c r="AT786" s="9"/>
    </row>
    <row r="787" spans="3:46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10"/>
      <c r="AP787" s="9"/>
      <c r="AQ787" s="9"/>
      <c r="AR787" s="9"/>
      <c r="AS787" s="9"/>
      <c r="AT787" s="9"/>
    </row>
    <row r="788" spans="3:46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10"/>
      <c r="AP788" s="9"/>
      <c r="AQ788" s="9"/>
      <c r="AR788" s="9"/>
      <c r="AS788" s="9"/>
      <c r="AT788" s="9"/>
    </row>
    <row r="789" spans="3:46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10"/>
      <c r="AP789" s="9"/>
      <c r="AQ789" s="9"/>
      <c r="AR789" s="9"/>
      <c r="AS789" s="9"/>
      <c r="AT789" s="9"/>
    </row>
    <row r="790" spans="3:46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10"/>
      <c r="AP790" s="9"/>
      <c r="AQ790" s="9"/>
      <c r="AR790" s="9"/>
      <c r="AS790" s="9"/>
      <c r="AT790" s="9"/>
    </row>
    <row r="791" spans="3:46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10"/>
      <c r="AP791" s="9"/>
      <c r="AQ791" s="9"/>
      <c r="AR791" s="9"/>
      <c r="AS791" s="9"/>
      <c r="AT791" s="9"/>
    </row>
    <row r="792" spans="3:46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10"/>
      <c r="AP792" s="9"/>
      <c r="AQ792" s="9"/>
      <c r="AR792" s="9"/>
      <c r="AS792" s="9"/>
      <c r="AT792" s="9"/>
    </row>
    <row r="793" spans="3:46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10"/>
      <c r="AP793" s="9"/>
      <c r="AQ793" s="9"/>
      <c r="AR793" s="9"/>
      <c r="AS793" s="9"/>
      <c r="AT793" s="9"/>
    </row>
    <row r="794" spans="3:46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10"/>
      <c r="AP794" s="9"/>
      <c r="AQ794" s="9"/>
      <c r="AR794" s="9"/>
      <c r="AS794" s="9"/>
      <c r="AT794" s="9"/>
    </row>
    <row r="795" spans="3:46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10"/>
      <c r="AP795" s="9"/>
      <c r="AQ795" s="9"/>
      <c r="AR795" s="9"/>
      <c r="AS795" s="9"/>
      <c r="AT795" s="9"/>
    </row>
    <row r="796" spans="3:46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10"/>
      <c r="AP796" s="9"/>
      <c r="AQ796" s="9"/>
      <c r="AR796" s="9"/>
      <c r="AS796" s="9"/>
      <c r="AT796" s="9"/>
    </row>
    <row r="797" spans="3:46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10"/>
      <c r="AP797" s="9"/>
      <c r="AQ797" s="9"/>
      <c r="AR797" s="9"/>
      <c r="AS797" s="9"/>
      <c r="AT797" s="9"/>
    </row>
    <row r="798" spans="3:46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10"/>
      <c r="AP798" s="9"/>
      <c r="AQ798" s="9"/>
      <c r="AR798" s="9"/>
      <c r="AS798" s="9"/>
      <c r="AT798" s="9"/>
    </row>
    <row r="799" spans="3:46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10"/>
      <c r="AP799" s="9"/>
      <c r="AQ799" s="9"/>
      <c r="AR799" s="9"/>
      <c r="AS799" s="9"/>
      <c r="AT799" s="9"/>
    </row>
    <row r="800" spans="3:46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10"/>
      <c r="AP800" s="9"/>
      <c r="AQ800" s="9"/>
      <c r="AR800" s="9"/>
      <c r="AS800" s="9"/>
      <c r="AT800" s="9"/>
    </row>
    <row r="801" spans="3:46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10"/>
      <c r="AP801" s="9"/>
      <c r="AQ801" s="9"/>
      <c r="AR801" s="9"/>
      <c r="AS801" s="9"/>
      <c r="AT801" s="9"/>
    </row>
    <row r="802" spans="3:46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10"/>
      <c r="AP802" s="9"/>
      <c r="AQ802" s="9"/>
      <c r="AR802" s="9"/>
      <c r="AS802" s="9"/>
      <c r="AT802" s="9"/>
    </row>
    <row r="803" spans="3:46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10"/>
      <c r="AP803" s="9"/>
      <c r="AQ803" s="9"/>
      <c r="AR803" s="9"/>
      <c r="AS803" s="9"/>
      <c r="AT803" s="9"/>
    </row>
    <row r="804" spans="3:46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10"/>
      <c r="AP804" s="9"/>
      <c r="AQ804" s="9"/>
      <c r="AR804" s="9"/>
      <c r="AS804" s="9"/>
      <c r="AT804" s="9"/>
    </row>
    <row r="805" spans="3:46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10"/>
      <c r="AP805" s="9"/>
      <c r="AQ805" s="9"/>
      <c r="AR805" s="9"/>
      <c r="AS805" s="9"/>
      <c r="AT805" s="9"/>
    </row>
    <row r="806" spans="3:46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10"/>
      <c r="AP806" s="9"/>
      <c r="AQ806" s="9"/>
      <c r="AR806" s="9"/>
      <c r="AS806" s="9"/>
      <c r="AT806" s="9"/>
    </row>
    <row r="807" spans="3:46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10"/>
      <c r="AP807" s="9"/>
      <c r="AQ807" s="9"/>
      <c r="AR807" s="9"/>
      <c r="AS807" s="9"/>
      <c r="AT807" s="9"/>
    </row>
    <row r="808" spans="3:46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10"/>
      <c r="AP808" s="9"/>
      <c r="AQ808" s="9"/>
      <c r="AR808" s="9"/>
      <c r="AS808" s="9"/>
      <c r="AT808" s="9"/>
    </row>
    <row r="809" spans="3:46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10"/>
      <c r="AP809" s="9"/>
      <c r="AQ809" s="9"/>
      <c r="AR809" s="9"/>
      <c r="AS809" s="9"/>
      <c r="AT809" s="9"/>
    </row>
    <row r="810" spans="3:46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10"/>
      <c r="AP810" s="9"/>
      <c r="AQ810" s="9"/>
      <c r="AR810" s="9"/>
      <c r="AS810" s="9"/>
      <c r="AT810" s="9"/>
    </row>
    <row r="811" spans="3:46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10"/>
      <c r="AP811" s="9"/>
      <c r="AQ811" s="9"/>
      <c r="AR811" s="9"/>
      <c r="AS811" s="9"/>
      <c r="AT811" s="9"/>
    </row>
    <row r="812" spans="3:46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10"/>
      <c r="AP812" s="9"/>
      <c r="AQ812" s="9"/>
      <c r="AR812" s="9"/>
      <c r="AS812" s="9"/>
      <c r="AT812" s="9"/>
    </row>
    <row r="813" spans="3:46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10"/>
      <c r="AP813" s="9"/>
      <c r="AQ813" s="9"/>
      <c r="AR813" s="9"/>
      <c r="AS813" s="9"/>
      <c r="AT813" s="9"/>
    </row>
    <row r="814" spans="3:46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10"/>
      <c r="AP814" s="9"/>
      <c r="AQ814" s="9"/>
      <c r="AR814" s="9"/>
      <c r="AS814" s="9"/>
      <c r="AT814" s="9"/>
    </row>
    <row r="815" spans="3:46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10"/>
      <c r="AP815" s="9"/>
      <c r="AQ815" s="9"/>
      <c r="AR815" s="9"/>
      <c r="AS815" s="9"/>
      <c r="AT815" s="9"/>
    </row>
    <row r="816" spans="3:46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10"/>
      <c r="AP816" s="9"/>
      <c r="AQ816" s="9"/>
      <c r="AR816" s="9"/>
      <c r="AS816" s="9"/>
      <c r="AT816" s="9"/>
    </row>
    <row r="817" spans="3:46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10"/>
      <c r="AP817" s="9"/>
      <c r="AQ817" s="9"/>
      <c r="AR817" s="9"/>
      <c r="AS817" s="9"/>
      <c r="AT817" s="9"/>
    </row>
    <row r="818" spans="3:46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10"/>
      <c r="AP818" s="9"/>
      <c r="AQ818" s="9"/>
      <c r="AR818" s="9"/>
      <c r="AS818" s="9"/>
      <c r="AT818" s="9"/>
    </row>
    <row r="819" spans="3:46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10"/>
      <c r="AP819" s="9"/>
      <c r="AQ819" s="9"/>
      <c r="AR819" s="9"/>
      <c r="AS819" s="9"/>
      <c r="AT819" s="9"/>
    </row>
    <row r="820" spans="3:46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10"/>
      <c r="AP820" s="9"/>
      <c r="AQ820" s="9"/>
      <c r="AR820" s="9"/>
      <c r="AS820" s="9"/>
      <c r="AT820" s="9"/>
    </row>
    <row r="821" spans="3:46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10"/>
      <c r="AP821" s="9"/>
      <c r="AQ821" s="9"/>
      <c r="AR821" s="9"/>
      <c r="AS821" s="9"/>
      <c r="AT821" s="9"/>
    </row>
    <row r="822" spans="3:46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10"/>
      <c r="AP822" s="9"/>
      <c r="AQ822" s="9"/>
      <c r="AR822" s="9"/>
      <c r="AS822" s="9"/>
      <c r="AT822" s="9"/>
    </row>
    <row r="823" spans="3:46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10"/>
      <c r="AP823" s="9"/>
      <c r="AQ823" s="9"/>
      <c r="AR823" s="9"/>
      <c r="AS823" s="9"/>
      <c r="AT823" s="9"/>
    </row>
    <row r="824" spans="3:46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10"/>
      <c r="AP824" s="9"/>
      <c r="AQ824" s="9"/>
      <c r="AR824" s="9"/>
      <c r="AS824" s="9"/>
      <c r="AT824" s="9"/>
    </row>
    <row r="825" spans="3:46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10"/>
      <c r="AP825" s="9"/>
      <c r="AQ825" s="9"/>
      <c r="AR825" s="9"/>
      <c r="AS825" s="9"/>
      <c r="AT825" s="9"/>
    </row>
    <row r="826" spans="3:46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10"/>
      <c r="AP826" s="9"/>
      <c r="AQ826" s="9"/>
      <c r="AR826" s="9"/>
      <c r="AS826" s="9"/>
      <c r="AT826" s="9"/>
    </row>
    <row r="827" spans="3:46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10"/>
      <c r="AP827" s="9"/>
      <c r="AQ827" s="9"/>
      <c r="AR827" s="9"/>
      <c r="AS827" s="9"/>
      <c r="AT827" s="9"/>
    </row>
    <row r="828" spans="3:46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10"/>
      <c r="AP828" s="9"/>
      <c r="AQ828" s="9"/>
      <c r="AR828" s="9"/>
      <c r="AS828" s="9"/>
      <c r="AT828" s="9"/>
    </row>
    <row r="829" spans="3:46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10"/>
      <c r="AP829" s="9"/>
      <c r="AQ829" s="9"/>
      <c r="AR829" s="9"/>
      <c r="AS829" s="9"/>
      <c r="AT829" s="9"/>
    </row>
    <row r="830" spans="3:46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10"/>
      <c r="AP830" s="9"/>
      <c r="AQ830" s="9"/>
      <c r="AR830" s="9"/>
      <c r="AS830" s="9"/>
      <c r="AT830" s="9"/>
    </row>
    <row r="831" spans="3:46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10"/>
      <c r="AP831" s="9"/>
      <c r="AQ831" s="9"/>
      <c r="AR831" s="9"/>
      <c r="AS831" s="9"/>
      <c r="AT831" s="9"/>
    </row>
    <row r="832" spans="3:46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10"/>
      <c r="AP832" s="9"/>
      <c r="AQ832" s="9"/>
      <c r="AR832" s="9"/>
      <c r="AS832" s="9"/>
      <c r="AT832" s="9"/>
    </row>
    <row r="833" spans="3:46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10"/>
      <c r="AP833" s="9"/>
      <c r="AQ833" s="9"/>
      <c r="AR833" s="9"/>
      <c r="AS833" s="9"/>
      <c r="AT833" s="9"/>
    </row>
    <row r="834" spans="3:46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10"/>
      <c r="AP834" s="9"/>
      <c r="AQ834" s="9"/>
      <c r="AR834" s="9"/>
      <c r="AS834" s="9"/>
      <c r="AT834" s="9"/>
    </row>
    <row r="835" spans="3:46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10"/>
      <c r="AP835" s="9"/>
      <c r="AQ835" s="9"/>
      <c r="AR835" s="9"/>
      <c r="AS835" s="9"/>
      <c r="AT835" s="9"/>
    </row>
    <row r="836" spans="3:46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10"/>
      <c r="AP836" s="9"/>
      <c r="AQ836" s="9"/>
      <c r="AR836" s="9"/>
      <c r="AS836" s="9"/>
      <c r="AT836" s="9"/>
    </row>
    <row r="837" spans="3:46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10"/>
      <c r="AP837" s="9"/>
      <c r="AQ837" s="9"/>
      <c r="AR837" s="9"/>
      <c r="AS837" s="9"/>
      <c r="AT837" s="9"/>
    </row>
    <row r="838" spans="3:46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10"/>
      <c r="AP838" s="9"/>
      <c r="AQ838" s="9"/>
      <c r="AR838" s="9"/>
      <c r="AS838" s="9"/>
      <c r="AT838" s="9"/>
    </row>
    <row r="839" spans="3:46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10"/>
      <c r="AP839" s="9"/>
      <c r="AQ839" s="9"/>
      <c r="AR839" s="9"/>
      <c r="AS839" s="9"/>
      <c r="AT839" s="9"/>
    </row>
    <row r="840" spans="3:46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10"/>
      <c r="AP840" s="9"/>
      <c r="AQ840" s="9"/>
      <c r="AR840" s="9"/>
      <c r="AS840" s="9"/>
      <c r="AT840" s="9"/>
    </row>
    <row r="841" spans="3:46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10"/>
      <c r="AP841" s="9"/>
      <c r="AQ841" s="9"/>
      <c r="AR841" s="9"/>
      <c r="AS841" s="9"/>
      <c r="AT841" s="9"/>
    </row>
    <row r="842" spans="3:46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10"/>
      <c r="AP842" s="9"/>
      <c r="AQ842" s="9"/>
      <c r="AR842" s="9"/>
      <c r="AS842" s="9"/>
      <c r="AT842" s="9"/>
    </row>
    <row r="843" spans="3:46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10"/>
      <c r="AP843" s="9"/>
      <c r="AQ843" s="9"/>
      <c r="AR843" s="9"/>
      <c r="AS843" s="9"/>
      <c r="AT843" s="9"/>
    </row>
    <row r="844" spans="3:46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10"/>
      <c r="AP844" s="9"/>
      <c r="AQ844" s="9"/>
      <c r="AR844" s="9"/>
      <c r="AS844" s="9"/>
      <c r="AT844" s="9"/>
    </row>
    <row r="845" spans="3:46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10"/>
      <c r="AP845" s="9"/>
      <c r="AQ845" s="9"/>
      <c r="AR845" s="9"/>
      <c r="AS845" s="9"/>
      <c r="AT845" s="9"/>
    </row>
    <row r="846" spans="3:46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10"/>
      <c r="AP846" s="9"/>
      <c r="AQ846" s="9"/>
      <c r="AR846" s="9"/>
      <c r="AS846" s="9"/>
      <c r="AT846" s="9"/>
    </row>
    <row r="847" spans="3:46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10"/>
      <c r="AP847" s="9"/>
      <c r="AQ847" s="9"/>
      <c r="AR847" s="9"/>
      <c r="AS847" s="9"/>
      <c r="AT847" s="9"/>
    </row>
    <row r="848" spans="3:46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10"/>
      <c r="AP848" s="9"/>
      <c r="AQ848" s="9"/>
      <c r="AR848" s="9"/>
      <c r="AS848" s="9"/>
      <c r="AT848" s="9"/>
    </row>
    <row r="849" spans="3:46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10"/>
      <c r="AP849" s="9"/>
      <c r="AQ849" s="9"/>
      <c r="AR849" s="9"/>
      <c r="AS849" s="9"/>
      <c r="AT849" s="9"/>
    </row>
    <row r="850" spans="3:46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10"/>
      <c r="AP850" s="9"/>
      <c r="AQ850" s="9"/>
      <c r="AR850" s="9"/>
      <c r="AS850" s="9"/>
      <c r="AT850" s="9"/>
    </row>
    <row r="851" spans="3:46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10"/>
      <c r="AP851" s="9"/>
      <c r="AQ851" s="9"/>
      <c r="AR851" s="9"/>
      <c r="AS851" s="9"/>
      <c r="AT851" s="9"/>
    </row>
    <row r="852" spans="3:46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10"/>
      <c r="AP852" s="9"/>
      <c r="AQ852" s="9"/>
      <c r="AR852" s="9"/>
      <c r="AS852" s="9"/>
      <c r="AT852" s="9"/>
    </row>
    <row r="853" spans="3:46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10"/>
      <c r="AP853" s="9"/>
      <c r="AQ853" s="9"/>
      <c r="AR853" s="9"/>
      <c r="AS853" s="9"/>
      <c r="AT853" s="9"/>
    </row>
    <row r="854" spans="3:46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10"/>
      <c r="AP854" s="9"/>
      <c r="AQ854" s="9"/>
      <c r="AR854" s="9"/>
      <c r="AS854" s="9"/>
      <c r="AT854" s="9"/>
    </row>
    <row r="855" spans="3:46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10"/>
      <c r="AP855" s="9"/>
      <c r="AQ855" s="9"/>
      <c r="AR855" s="9"/>
      <c r="AS855" s="9"/>
      <c r="AT855" s="9"/>
    </row>
    <row r="856" spans="3:46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10"/>
      <c r="AP856" s="9"/>
      <c r="AQ856" s="9"/>
      <c r="AR856" s="9"/>
      <c r="AS856" s="9"/>
      <c r="AT856" s="9"/>
    </row>
    <row r="857" spans="3:46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10"/>
      <c r="AP857" s="9"/>
      <c r="AQ857" s="9"/>
      <c r="AR857" s="9"/>
      <c r="AS857" s="9"/>
      <c r="AT857" s="9"/>
    </row>
    <row r="858" spans="3:46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10"/>
      <c r="AP858" s="9"/>
      <c r="AQ858" s="9"/>
      <c r="AR858" s="9"/>
      <c r="AS858" s="9"/>
      <c r="AT858" s="9"/>
    </row>
    <row r="859" spans="3:46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10"/>
      <c r="AP859" s="9"/>
      <c r="AQ859" s="9"/>
      <c r="AR859" s="9"/>
      <c r="AS859" s="9"/>
      <c r="AT859" s="9"/>
    </row>
    <row r="860" spans="3:46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10"/>
      <c r="AP860" s="9"/>
      <c r="AQ860" s="9"/>
      <c r="AR860" s="9"/>
      <c r="AS860" s="9"/>
      <c r="AT860" s="9"/>
    </row>
    <row r="861" spans="3:46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10"/>
      <c r="AP861" s="9"/>
      <c r="AQ861" s="9"/>
      <c r="AR861" s="9"/>
      <c r="AS861" s="9"/>
      <c r="AT861" s="9"/>
    </row>
    <row r="862" spans="3:46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10"/>
      <c r="AP862" s="9"/>
      <c r="AQ862" s="9"/>
      <c r="AR862" s="9"/>
      <c r="AS862" s="9"/>
      <c r="AT862" s="9"/>
    </row>
    <row r="863" spans="3:46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10"/>
      <c r="AP863" s="9"/>
      <c r="AQ863" s="9"/>
      <c r="AR863" s="9"/>
      <c r="AS863" s="9"/>
      <c r="AT863" s="9"/>
    </row>
    <row r="864" spans="3:46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10"/>
      <c r="AP864" s="9"/>
      <c r="AQ864" s="9"/>
      <c r="AR864" s="9"/>
      <c r="AS864" s="9"/>
      <c r="AT864" s="9"/>
    </row>
    <row r="865" spans="3:46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10"/>
      <c r="AP865" s="9"/>
      <c r="AQ865" s="9"/>
      <c r="AR865" s="9"/>
      <c r="AS865" s="9"/>
      <c r="AT865" s="9"/>
    </row>
    <row r="866" spans="3:46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10"/>
      <c r="AP866" s="9"/>
      <c r="AQ866" s="9"/>
      <c r="AR866" s="9"/>
      <c r="AS866" s="9"/>
      <c r="AT866" s="9"/>
    </row>
    <row r="867" spans="3:46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10"/>
      <c r="AP867" s="9"/>
      <c r="AQ867" s="9"/>
      <c r="AR867" s="9"/>
      <c r="AS867" s="9"/>
      <c r="AT867" s="9"/>
    </row>
    <row r="868" spans="3:46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10"/>
      <c r="AP868" s="9"/>
      <c r="AQ868" s="9"/>
      <c r="AR868" s="9"/>
      <c r="AS868" s="9"/>
      <c r="AT868" s="9"/>
    </row>
    <row r="869" spans="3:46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10"/>
      <c r="AP869" s="9"/>
      <c r="AQ869" s="9"/>
      <c r="AR869" s="9"/>
      <c r="AS869" s="9"/>
      <c r="AT869" s="9"/>
    </row>
    <row r="870" spans="3:46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10"/>
      <c r="AP870" s="9"/>
      <c r="AQ870" s="9"/>
      <c r="AR870" s="9"/>
      <c r="AS870" s="9"/>
      <c r="AT870" s="9"/>
    </row>
    <row r="871" spans="3:46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10"/>
      <c r="AP871" s="9"/>
      <c r="AQ871" s="9"/>
      <c r="AR871" s="9"/>
      <c r="AS871" s="9"/>
      <c r="AT871" s="9"/>
    </row>
    <row r="872" spans="3:46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10"/>
      <c r="AP872" s="9"/>
      <c r="AQ872" s="9"/>
      <c r="AR872" s="9"/>
      <c r="AS872" s="9"/>
      <c r="AT872" s="9"/>
    </row>
    <row r="873" spans="3:46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10"/>
      <c r="AP873" s="9"/>
      <c r="AQ873" s="9"/>
      <c r="AR873" s="9"/>
      <c r="AS873" s="9"/>
      <c r="AT873" s="9"/>
    </row>
    <row r="874" spans="3:46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10"/>
      <c r="AP874" s="9"/>
      <c r="AQ874" s="9"/>
      <c r="AR874" s="9"/>
      <c r="AS874" s="9"/>
      <c r="AT874" s="9"/>
    </row>
    <row r="875" spans="3:46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10"/>
      <c r="AP875" s="9"/>
      <c r="AQ875" s="9"/>
      <c r="AR875" s="9"/>
      <c r="AS875" s="9"/>
      <c r="AT875" s="9"/>
    </row>
    <row r="876" spans="3:46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10"/>
      <c r="AP876" s="9"/>
      <c r="AQ876" s="9"/>
      <c r="AR876" s="9"/>
      <c r="AS876" s="9"/>
      <c r="AT876" s="9"/>
    </row>
    <row r="877" spans="3:46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10"/>
      <c r="AP877" s="9"/>
      <c r="AQ877" s="9"/>
      <c r="AR877" s="9"/>
      <c r="AS877" s="9"/>
      <c r="AT877" s="9"/>
    </row>
    <row r="878" spans="3:46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10"/>
      <c r="AP878" s="9"/>
      <c r="AQ878" s="9"/>
      <c r="AR878" s="9"/>
      <c r="AS878" s="9"/>
      <c r="AT878" s="9"/>
    </row>
    <row r="879" spans="3:46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10"/>
      <c r="AP879" s="9"/>
      <c r="AQ879" s="9"/>
      <c r="AR879" s="9"/>
      <c r="AS879" s="9"/>
      <c r="AT879" s="9"/>
    </row>
    <row r="880" spans="3:46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10"/>
      <c r="AP880" s="9"/>
      <c r="AQ880" s="9"/>
      <c r="AR880" s="9"/>
      <c r="AS880" s="9"/>
      <c r="AT880" s="9"/>
    </row>
    <row r="881" spans="3:46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10"/>
      <c r="AP881" s="9"/>
      <c r="AQ881" s="9"/>
      <c r="AR881" s="9"/>
      <c r="AS881" s="9"/>
      <c r="AT881" s="9"/>
    </row>
    <row r="882" spans="3:46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10"/>
      <c r="AP882" s="9"/>
      <c r="AQ882" s="9"/>
      <c r="AR882" s="9"/>
      <c r="AS882" s="9"/>
      <c r="AT882" s="9"/>
    </row>
    <row r="883" spans="3:46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10"/>
      <c r="AP883" s="9"/>
      <c r="AQ883" s="9"/>
      <c r="AR883" s="9"/>
      <c r="AS883" s="9"/>
      <c r="AT883" s="9"/>
    </row>
    <row r="884" spans="3:46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10"/>
      <c r="AP884" s="9"/>
      <c r="AQ884" s="9"/>
      <c r="AR884" s="9"/>
      <c r="AS884" s="9"/>
      <c r="AT884" s="9"/>
    </row>
    <row r="885" spans="3:46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10"/>
      <c r="AP885" s="9"/>
      <c r="AQ885" s="9"/>
      <c r="AR885" s="9"/>
      <c r="AS885" s="9"/>
      <c r="AT885" s="9"/>
    </row>
    <row r="886" spans="3:46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10"/>
      <c r="AP886" s="9"/>
      <c r="AQ886" s="9"/>
      <c r="AR886" s="9"/>
      <c r="AS886" s="9"/>
      <c r="AT886" s="9"/>
    </row>
    <row r="887" spans="3:46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10"/>
      <c r="AP887" s="9"/>
      <c r="AQ887" s="9"/>
      <c r="AR887" s="9"/>
      <c r="AS887" s="9"/>
      <c r="AT887" s="9"/>
    </row>
    <row r="888" spans="3:46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10"/>
      <c r="AP888" s="9"/>
      <c r="AQ888" s="9"/>
      <c r="AR888" s="9"/>
      <c r="AS888" s="9"/>
      <c r="AT888" s="9"/>
    </row>
    <row r="889" spans="3:46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10"/>
      <c r="AP889" s="9"/>
      <c r="AQ889" s="9"/>
      <c r="AR889" s="9"/>
      <c r="AS889" s="9"/>
      <c r="AT889" s="9"/>
    </row>
    <row r="890" spans="3:46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10"/>
      <c r="AP890" s="9"/>
      <c r="AQ890" s="9"/>
      <c r="AR890" s="9"/>
      <c r="AS890" s="9"/>
      <c r="AT890" s="9"/>
    </row>
    <row r="891" spans="3:46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10"/>
      <c r="AP891" s="9"/>
      <c r="AQ891" s="9"/>
      <c r="AR891" s="9"/>
      <c r="AS891" s="9"/>
      <c r="AT891" s="9"/>
    </row>
    <row r="892" spans="3:46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10"/>
      <c r="AP892" s="9"/>
      <c r="AQ892" s="9"/>
      <c r="AR892" s="9"/>
      <c r="AS892" s="9"/>
      <c r="AT892" s="9"/>
    </row>
    <row r="893" spans="3:46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10"/>
      <c r="AP893" s="9"/>
      <c r="AQ893" s="9"/>
      <c r="AR893" s="9"/>
      <c r="AS893" s="9"/>
      <c r="AT893" s="9"/>
    </row>
    <row r="894" spans="3:46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10"/>
      <c r="AP894" s="9"/>
      <c r="AQ894" s="9"/>
      <c r="AR894" s="9"/>
      <c r="AS894" s="9"/>
      <c r="AT894" s="9"/>
    </row>
    <row r="895" spans="3:46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10"/>
      <c r="AP895" s="9"/>
      <c r="AQ895" s="9"/>
      <c r="AR895" s="9"/>
      <c r="AS895" s="9"/>
      <c r="AT895" s="9"/>
    </row>
    <row r="896" spans="3:46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10"/>
      <c r="AP896" s="9"/>
      <c r="AQ896" s="9"/>
      <c r="AR896" s="9"/>
      <c r="AS896" s="9"/>
      <c r="AT896" s="9"/>
    </row>
    <row r="897" spans="3:46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10"/>
      <c r="AP897" s="9"/>
      <c r="AQ897" s="9"/>
      <c r="AR897" s="9"/>
      <c r="AS897" s="9"/>
      <c r="AT897" s="9"/>
    </row>
    <row r="898" spans="3:46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10"/>
      <c r="AP898" s="9"/>
      <c r="AQ898" s="9"/>
      <c r="AR898" s="9"/>
      <c r="AS898" s="9"/>
      <c r="AT898" s="9"/>
    </row>
    <row r="899" spans="3:46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10"/>
      <c r="AP899" s="9"/>
      <c r="AQ899" s="9"/>
      <c r="AR899" s="9"/>
      <c r="AS899" s="9"/>
      <c r="AT899" s="9"/>
    </row>
    <row r="900" spans="3:46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10"/>
      <c r="AP900" s="9"/>
      <c r="AQ900" s="9"/>
      <c r="AR900" s="9"/>
      <c r="AS900" s="9"/>
      <c r="AT900" s="9"/>
    </row>
    <row r="901" spans="3:46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10"/>
      <c r="AP901" s="9"/>
      <c r="AQ901" s="9"/>
      <c r="AR901" s="9"/>
      <c r="AS901" s="9"/>
      <c r="AT901" s="9"/>
    </row>
    <row r="902" spans="3:46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10"/>
      <c r="AP902" s="9"/>
      <c r="AQ902" s="9"/>
      <c r="AR902" s="9"/>
      <c r="AS902" s="9"/>
      <c r="AT902" s="9"/>
    </row>
    <row r="903" spans="3:46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10"/>
      <c r="AP903" s="9"/>
      <c r="AQ903" s="9"/>
      <c r="AR903" s="9"/>
      <c r="AS903" s="9"/>
      <c r="AT903" s="9"/>
    </row>
    <row r="904" spans="3:46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10"/>
      <c r="AP904" s="9"/>
      <c r="AQ904" s="9"/>
      <c r="AR904" s="9"/>
      <c r="AS904" s="9"/>
      <c r="AT904" s="9"/>
    </row>
    <row r="905" spans="3:46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10"/>
      <c r="AP905" s="9"/>
      <c r="AQ905" s="9"/>
      <c r="AR905" s="9"/>
      <c r="AS905" s="9"/>
      <c r="AT905" s="9"/>
    </row>
    <row r="906" spans="3:46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10"/>
      <c r="AP906" s="9"/>
      <c r="AQ906" s="9"/>
      <c r="AR906" s="9"/>
      <c r="AS906" s="9"/>
      <c r="AT906" s="9"/>
    </row>
    <row r="907" spans="3:46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10"/>
      <c r="AP907" s="9"/>
      <c r="AQ907" s="9"/>
      <c r="AR907" s="9"/>
      <c r="AS907" s="9"/>
      <c r="AT907" s="9"/>
    </row>
    <row r="908" spans="3:46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10"/>
      <c r="AP908" s="9"/>
      <c r="AQ908" s="9"/>
      <c r="AR908" s="9"/>
      <c r="AS908" s="9"/>
      <c r="AT908" s="9"/>
    </row>
    <row r="909" spans="3:46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10"/>
      <c r="AP909" s="9"/>
      <c r="AQ909" s="9"/>
      <c r="AR909" s="9"/>
      <c r="AS909" s="9"/>
      <c r="AT909" s="9"/>
    </row>
    <row r="910" spans="3:46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10"/>
      <c r="AP910" s="9"/>
      <c r="AQ910" s="9"/>
      <c r="AR910" s="9"/>
      <c r="AS910" s="9"/>
      <c r="AT910" s="9"/>
    </row>
    <row r="911" spans="3:46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10"/>
      <c r="AP911" s="9"/>
      <c r="AQ911" s="9"/>
      <c r="AR911" s="9"/>
      <c r="AS911" s="9"/>
      <c r="AT911" s="9"/>
    </row>
    <row r="912" spans="3:46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10"/>
      <c r="AP912" s="9"/>
      <c r="AQ912" s="9"/>
      <c r="AR912" s="9"/>
      <c r="AS912" s="9"/>
      <c r="AT912" s="9"/>
    </row>
    <row r="913" spans="3:46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10"/>
      <c r="AP913" s="9"/>
      <c r="AQ913" s="9"/>
      <c r="AR913" s="9"/>
      <c r="AS913" s="9"/>
      <c r="AT913" s="9"/>
    </row>
    <row r="914" spans="3:46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10"/>
      <c r="AP914" s="9"/>
      <c r="AQ914" s="9"/>
      <c r="AR914" s="9"/>
      <c r="AS914" s="9"/>
      <c r="AT914" s="9"/>
    </row>
    <row r="915" spans="3:46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10"/>
      <c r="AP915" s="9"/>
      <c r="AQ915" s="9"/>
      <c r="AR915" s="9"/>
      <c r="AS915" s="9"/>
      <c r="AT915" s="9"/>
    </row>
    <row r="916" spans="3:46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10"/>
      <c r="AP916" s="9"/>
      <c r="AQ916" s="9"/>
      <c r="AR916" s="9"/>
      <c r="AS916" s="9"/>
      <c r="AT916" s="9"/>
    </row>
    <row r="917" spans="3:46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10"/>
      <c r="AP917" s="9"/>
      <c r="AQ917" s="9"/>
      <c r="AR917" s="9"/>
      <c r="AS917" s="9"/>
      <c r="AT917" s="9"/>
    </row>
    <row r="918" spans="3:46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10"/>
      <c r="AP918" s="9"/>
      <c r="AQ918" s="9"/>
      <c r="AR918" s="9"/>
      <c r="AS918" s="9"/>
      <c r="AT918" s="9"/>
    </row>
    <row r="919" spans="3:46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10"/>
      <c r="AP919" s="9"/>
      <c r="AQ919" s="9"/>
      <c r="AR919" s="9"/>
      <c r="AS919" s="9"/>
      <c r="AT919" s="9"/>
    </row>
    <row r="920" spans="3:46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10"/>
      <c r="AP920" s="9"/>
      <c r="AQ920" s="9"/>
      <c r="AR920" s="9"/>
      <c r="AS920" s="9"/>
      <c r="AT920" s="9"/>
    </row>
    <row r="921" spans="3:46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10"/>
      <c r="AP921" s="9"/>
      <c r="AQ921" s="9"/>
      <c r="AR921" s="9"/>
      <c r="AS921" s="9"/>
      <c r="AT921" s="9"/>
    </row>
    <row r="922" spans="3:46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10"/>
      <c r="AP922" s="9"/>
      <c r="AQ922" s="9"/>
      <c r="AR922" s="9"/>
      <c r="AS922" s="9"/>
      <c r="AT922" s="9"/>
    </row>
    <row r="923" spans="3:46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10"/>
      <c r="AP923" s="9"/>
      <c r="AQ923" s="9"/>
      <c r="AR923" s="9"/>
      <c r="AS923" s="9"/>
      <c r="AT923" s="9"/>
    </row>
    <row r="924" spans="3:46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10"/>
      <c r="AP924" s="9"/>
      <c r="AQ924" s="9"/>
      <c r="AR924" s="9"/>
      <c r="AS924" s="9"/>
      <c r="AT924" s="9"/>
    </row>
    <row r="925" spans="3:46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10"/>
      <c r="AP925" s="9"/>
      <c r="AQ925" s="9"/>
      <c r="AR925" s="9"/>
      <c r="AS925" s="9"/>
      <c r="AT925" s="9"/>
    </row>
    <row r="926" spans="3:46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10"/>
      <c r="AP926" s="9"/>
      <c r="AQ926" s="9"/>
      <c r="AR926" s="9"/>
      <c r="AS926" s="9"/>
      <c r="AT926" s="9"/>
    </row>
    <row r="927" spans="3:46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10"/>
      <c r="AP927" s="9"/>
      <c r="AQ927" s="9"/>
      <c r="AR927" s="9"/>
      <c r="AS927" s="9"/>
      <c r="AT927" s="9"/>
    </row>
    <row r="928" spans="3:46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10"/>
      <c r="AP928" s="9"/>
      <c r="AQ928" s="9"/>
      <c r="AR928" s="9"/>
      <c r="AS928" s="9"/>
      <c r="AT928" s="9"/>
    </row>
  </sheetData>
  <sheetProtection password="C71F" sheet="1" objects="1" scenarios="1" sort="0" autoFilter="0"/>
  <autoFilter ref="A1:AU454">
    <filterColumn colId="2" showButton="0"/>
    <filterColumn colId="3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</autoFilter>
  <mergeCells count="16">
    <mergeCell ref="AQ1:AQ2"/>
    <mergeCell ref="AR1:AR2"/>
    <mergeCell ref="AS1:AS2"/>
    <mergeCell ref="AT1:AT2"/>
    <mergeCell ref="X1:AC1"/>
    <mergeCell ref="AD1:AH1"/>
    <mergeCell ref="AI1:AM1"/>
    <mergeCell ref="AN1:AN2"/>
    <mergeCell ref="AO1:AO2"/>
    <mergeCell ref="AP1:AP2"/>
    <mergeCell ref="R1:W1"/>
    <mergeCell ref="A1:A2"/>
    <mergeCell ref="B1:B2"/>
    <mergeCell ref="C1:E1"/>
    <mergeCell ref="F1:K1"/>
    <mergeCell ref="L1:Q1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24"/>
  <sheetViews>
    <sheetView workbookViewId="0">
      <selection activeCell="A9" sqref="A9"/>
    </sheetView>
  </sheetViews>
  <sheetFormatPr defaultRowHeight="15" x14ac:dyDescent="0.25"/>
  <cols>
    <col min="5" max="5" width="22.7109375" customWidth="1"/>
    <col min="6" max="6" width="25" customWidth="1"/>
    <col min="7" max="7" width="32" customWidth="1"/>
    <col min="8" max="8" width="28.7109375" customWidth="1"/>
    <col min="9" max="9" width="30.140625" customWidth="1"/>
    <col min="10" max="10" width="27.7109375" customWidth="1"/>
    <col min="11" max="11" width="32" customWidth="1"/>
    <col min="12" max="12" width="38.42578125" customWidth="1"/>
    <col min="13" max="13" width="33.7109375" customWidth="1"/>
    <col min="14" max="14" width="40.28515625" customWidth="1"/>
    <col min="15" max="15" width="34.28515625" customWidth="1"/>
    <col min="16" max="16" width="40.42578125" customWidth="1"/>
    <col min="17" max="17" width="30.28515625" customWidth="1"/>
    <col min="18" max="18" width="22.5703125" customWidth="1"/>
    <col min="19" max="20" width="18.85546875" customWidth="1"/>
    <col min="21" max="21" width="36.28515625" customWidth="1"/>
    <col min="24" max="24" width="162.42578125" bestFit="1" customWidth="1"/>
  </cols>
  <sheetData>
    <row r="1" spans="1:29" s="87" customFormat="1" ht="72" customHeight="1" x14ac:dyDescent="0.25">
      <c r="E1" s="87" t="s">
        <v>1955</v>
      </c>
    </row>
    <row r="2" spans="1:29" x14ac:dyDescent="0.25">
      <c r="A2">
        <v>2203</v>
      </c>
      <c r="B2">
        <v>4</v>
      </c>
      <c r="E2" t="s">
        <v>163</v>
      </c>
      <c r="F2" t="s">
        <v>163</v>
      </c>
      <c r="G2" t="s">
        <v>164</v>
      </c>
      <c r="H2" t="s">
        <v>163</v>
      </c>
      <c r="I2" t="s">
        <v>164</v>
      </c>
      <c r="J2" t="s">
        <v>164</v>
      </c>
      <c r="K2" t="s">
        <v>163</v>
      </c>
      <c r="L2" t="s">
        <v>164</v>
      </c>
      <c r="M2" t="s">
        <v>163</v>
      </c>
      <c r="N2" t="s">
        <v>164</v>
      </c>
      <c r="O2" t="s">
        <v>163</v>
      </c>
      <c r="P2" t="s">
        <v>164</v>
      </c>
      <c r="Q2" t="s">
        <v>163</v>
      </c>
      <c r="R2" t="s">
        <v>163</v>
      </c>
      <c r="S2" t="s">
        <v>164</v>
      </c>
      <c r="T2" t="s">
        <v>163</v>
      </c>
      <c r="U2" t="s">
        <v>164</v>
      </c>
      <c r="V2">
        <v>-1</v>
      </c>
      <c r="W2">
        <v>-1</v>
      </c>
      <c r="X2" t="s">
        <v>1867</v>
      </c>
      <c r="Y2">
        <v>-1</v>
      </c>
      <c r="Z2">
        <v>-1</v>
      </c>
      <c r="AA2">
        <v>-1</v>
      </c>
      <c r="AB2">
        <v>-1</v>
      </c>
      <c r="AC2" t="s">
        <v>1866</v>
      </c>
    </row>
    <row r="3" spans="1:29" x14ac:dyDescent="0.25">
      <c r="A3">
        <v>2215</v>
      </c>
      <c r="B3">
        <v>5</v>
      </c>
      <c r="E3" t="s">
        <v>1956</v>
      </c>
      <c r="F3" t="s">
        <v>1957</v>
      </c>
      <c r="G3" t="s">
        <v>59</v>
      </c>
      <c r="H3" t="s">
        <v>1588</v>
      </c>
      <c r="I3" t="s">
        <v>1958</v>
      </c>
      <c r="J3" t="s">
        <v>1674</v>
      </c>
      <c r="K3" t="s">
        <v>1728</v>
      </c>
      <c r="L3" t="s">
        <v>1723</v>
      </c>
      <c r="M3" t="s">
        <v>1729</v>
      </c>
      <c r="N3" t="s">
        <v>1723</v>
      </c>
      <c r="O3" t="s">
        <v>1722</v>
      </c>
      <c r="P3" t="s">
        <v>1723</v>
      </c>
      <c r="Q3" t="s">
        <v>1725</v>
      </c>
      <c r="R3" t="s">
        <v>1722</v>
      </c>
      <c r="S3" t="s">
        <v>1723</v>
      </c>
      <c r="T3" t="s">
        <v>1722</v>
      </c>
      <c r="U3" t="s">
        <v>1723</v>
      </c>
      <c r="V3">
        <v>0</v>
      </c>
      <c r="W3">
        <v>0</v>
      </c>
      <c r="X3" t="s">
        <v>1959</v>
      </c>
      <c r="Y3">
        <v>0</v>
      </c>
      <c r="Z3">
        <v>0</v>
      </c>
      <c r="AA3">
        <v>0</v>
      </c>
      <c r="AB3">
        <v>0</v>
      </c>
      <c r="AC3" t="s">
        <v>1856</v>
      </c>
    </row>
    <row r="4" spans="1:29" x14ac:dyDescent="0.25">
      <c r="A4">
        <v>2216</v>
      </c>
      <c r="B4">
        <v>6</v>
      </c>
      <c r="E4" t="s">
        <v>1960</v>
      </c>
      <c r="F4" t="s">
        <v>1961</v>
      </c>
      <c r="G4" t="s">
        <v>1962</v>
      </c>
      <c r="H4" t="s">
        <v>1963</v>
      </c>
      <c r="I4" t="s">
        <v>1964</v>
      </c>
      <c r="J4" t="s">
        <v>1965</v>
      </c>
      <c r="K4" t="s">
        <v>1966</v>
      </c>
      <c r="L4" t="s">
        <v>1735</v>
      </c>
      <c r="M4" t="s">
        <v>1756</v>
      </c>
      <c r="N4" t="s">
        <v>1735</v>
      </c>
      <c r="O4" t="s">
        <v>1966</v>
      </c>
      <c r="P4" t="s">
        <v>1735</v>
      </c>
      <c r="Q4" t="s">
        <v>1967</v>
      </c>
      <c r="R4" t="s">
        <v>1968</v>
      </c>
      <c r="S4" t="s">
        <v>1735</v>
      </c>
      <c r="T4" t="s">
        <v>1681</v>
      </c>
      <c r="U4" t="s">
        <v>1735</v>
      </c>
      <c r="V4">
        <v>1</v>
      </c>
      <c r="W4">
        <v>1</v>
      </c>
      <c r="X4" t="s">
        <v>1860</v>
      </c>
      <c r="Y4">
        <v>1</v>
      </c>
      <c r="Z4">
        <v>1</v>
      </c>
      <c r="AA4">
        <v>1</v>
      </c>
      <c r="AB4">
        <v>1</v>
      </c>
    </row>
    <row r="5" spans="1:29" x14ac:dyDescent="0.25">
      <c r="A5">
        <v>2213</v>
      </c>
      <c r="B5">
        <v>7</v>
      </c>
      <c r="E5" t="s">
        <v>1969</v>
      </c>
      <c r="F5" t="s">
        <v>58</v>
      </c>
      <c r="G5" t="s">
        <v>1970</v>
      </c>
      <c r="H5" t="s">
        <v>1590</v>
      </c>
      <c r="I5" t="s">
        <v>1971</v>
      </c>
      <c r="J5" t="s">
        <v>1681</v>
      </c>
      <c r="K5" t="s">
        <v>1972</v>
      </c>
      <c r="M5" t="s">
        <v>1967</v>
      </c>
      <c r="O5" t="s">
        <v>1681</v>
      </c>
      <c r="Q5" t="s">
        <v>1681</v>
      </c>
      <c r="R5" t="s">
        <v>1681</v>
      </c>
      <c r="X5" t="s">
        <v>1861</v>
      </c>
    </row>
    <row r="6" spans="1:29" x14ac:dyDescent="0.25">
      <c r="A6">
        <v>2214</v>
      </c>
      <c r="B6">
        <v>8</v>
      </c>
      <c r="E6" t="s">
        <v>57</v>
      </c>
      <c r="G6" t="s">
        <v>1973</v>
      </c>
      <c r="I6" t="s">
        <v>1974</v>
      </c>
      <c r="K6" t="s">
        <v>1721</v>
      </c>
      <c r="M6" t="s">
        <v>1975</v>
      </c>
      <c r="X6" t="s">
        <v>1880</v>
      </c>
    </row>
    <row r="7" spans="1:29" x14ac:dyDescent="0.25">
      <c r="A7">
        <v>2209</v>
      </c>
      <c r="B7">
        <v>9</v>
      </c>
      <c r="E7" t="s">
        <v>1976</v>
      </c>
      <c r="G7" t="s">
        <v>1977</v>
      </c>
      <c r="I7" t="s">
        <v>1591</v>
      </c>
      <c r="K7" t="s">
        <v>1681</v>
      </c>
      <c r="M7" t="s">
        <v>1681</v>
      </c>
      <c r="X7" t="s">
        <v>1978</v>
      </c>
    </row>
    <row r="8" spans="1:29" x14ac:dyDescent="0.25">
      <c r="A8">
        <v>2210</v>
      </c>
      <c r="B8">
        <v>10</v>
      </c>
      <c r="E8" t="s">
        <v>1979</v>
      </c>
      <c r="G8" t="s">
        <v>1980</v>
      </c>
      <c r="I8" t="s">
        <v>1981</v>
      </c>
    </row>
    <row r="9" spans="1:29" x14ac:dyDescent="0.25">
      <c r="A9">
        <v>2205</v>
      </c>
      <c r="B9">
        <v>11</v>
      </c>
      <c r="E9" t="s">
        <v>1982</v>
      </c>
      <c r="G9" t="s">
        <v>1983</v>
      </c>
    </row>
    <row r="10" spans="1:29" x14ac:dyDescent="0.25">
      <c r="A10">
        <v>2212</v>
      </c>
      <c r="B10">
        <v>12</v>
      </c>
      <c r="G10" t="s">
        <v>1984</v>
      </c>
    </row>
    <row r="11" spans="1:29" x14ac:dyDescent="0.25">
      <c r="A11">
        <v>2206</v>
      </c>
      <c r="B11">
        <v>13</v>
      </c>
    </row>
    <row r="12" spans="1:29" x14ac:dyDescent="0.25">
      <c r="A12">
        <v>2207</v>
      </c>
      <c r="B12">
        <v>14</v>
      </c>
    </row>
    <row r="13" spans="1:29" x14ac:dyDescent="0.25">
      <c r="A13">
        <v>2211</v>
      </c>
      <c r="B13">
        <v>15</v>
      </c>
    </row>
    <row r="14" spans="1:29" x14ac:dyDescent="0.25">
      <c r="A14">
        <v>2208</v>
      </c>
      <c r="B14">
        <v>16</v>
      </c>
    </row>
    <row r="15" spans="1:29" x14ac:dyDescent="0.25">
      <c r="A15">
        <v>2218</v>
      </c>
      <c r="B15">
        <v>17</v>
      </c>
    </row>
    <row r="16" spans="1:29" x14ac:dyDescent="0.25">
      <c r="A16">
        <v>2217</v>
      </c>
      <c r="B16">
        <v>18</v>
      </c>
    </row>
    <row r="17" spans="1:2" x14ac:dyDescent="0.25">
      <c r="A17">
        <v>2824</v>
      </c>
      <c r="B17">
        <v>19</v>
      </c>
    </row>
    <row r="18" spans="1:2" x14ac:dyDescent="0.25">
      <c r="A18">
        <v>2825</v>
      </c>
      <c r="B18">
        <v>20</v>
      </c>
    </row>
    <row r="19" spans="1:2" x14ac:dyDescent="0.25">
      <c r="A19">
        <v>2226</v>
      </c>
      <c r="B19">
        <v>21</v>
      </c>
    </row>
    <row r="20" spans="1:2" x14ac:dyDescent="0.25">
      <c r="A20">
        <v>2230</v>
      </c>
      <c r="B20">
        <v>22</v>
      </c>
    </row>
    <row r="21" spans="1:2" x14ac:dyDescent="0.25">
      <c r="A21">
        <v>2229</v>
      </c>
      <c r="B21">
        <v>23</v>
      </c>
    </row>
    <row r="22" spans="1:2" x14ac:dyDescent="0.25">
      <c r="A22">
        <v>2227</v>
      </c>
      <c r="B22">
        <v>24</v>
      </c>
    </row>
    <row r="23" spans="1:2" x14ac:dyDescent="0.25">
      <c r="A23">
        <v>2228</v>
      </c>
      <c r="B23">
        <v>25</v>
      </c>
    </row>
    <row r="24" spans="1:2" x14ac:dyDescent="0.25">
      <c r="A24">
        <v>2231</v>
      </c>
      <c r="B24">
        <v>26</v>
      </c>
    </row>
    <row r="25" spans="1:2" x14ac:dyDescent="0.25">
      <c r="A25">
        <v>3057</v>
      </c>
      <c r="B25">
        <v>27</v>
      </c>
    </row>
    <row r="26" spans="1:2" x14ac:dyDescent="0.25">
      <c r="A26">
        <v>3058</v>
      </c>
      <c r="B26">
        <v>28</v>
      </c>
    </row>
    <row r="27" spans="1:2" x14ac:dyDescent="0.25">
      <c r="A27">
        <v>3059</v>
      </c>
      <c r="B27">
        <v>29</v>
      </c>
    </row>
    <row r="28" spans="1:2" x14ac:dyDescent="0.25">
      <c r="A28">
        <v>3060</v>
      </c>
      <c r="B28">
        <v>30</v>
      </c>
    </row>
    <row r="29" spans="1:2" x14ac:dyDescent="0.25">
      <c r="A29">
        <v>3061</v>
      </c>
      <c r="B29">
        <v>31</v>
      </c>
    </row>
    <row r="30" spans="1:2" x14ac:dyDescent="0.25">
      <c r="A30">
        <v>2237</v>
      </c>
      <c r="B30">
        <v>32</v>
      </c>
    </row>
    <row r="31" spans="1:2" x14ac:dyDescent="0.25">
      <c r="A31">
        <v>2243</v>
      </c>
      <c r="B31">
        <v>33</v>
      </c>
    </row>
    <row r="32" spans="1:2" x14ac:dyDescent="0.25">
      <c r="A32">
        <v>2244</v>
      </c>
      <c r="B32">
        <v>34</v>
      </c>
    </row>
    <row r="33" spans="1:2" x14ac:dyDescent="0.25">
      <c r="A33">
        <v>2256</v>
      </c>
      <c r="B33">
        <v>35</v>
      </c>
    </row>
    <row r="34" spans="1:2" x14ac:dyDescent="0.25">
      <c r="A34">
        <v>2265</v>
      </c>
      <c r="B34">
        <v>36</v>
      </c>
    </row>
    <row r="35" spans="1:2" x14ac:dyDescent="0.25">
      <c r="A35">
        <v>2260</v>
      </c>
      <c r="B35">
        <v>37</v>
      </c>
    </row>
    <row r="36" spans="1:2" x14ac:dyDescent="0.25">
      <c r="A36">
        <v>2258</v>
      </c>
      <c r="B36">
        <v>38</v>
      </c>
    </row>
    <row r="37" spans="1:2" x14ac:dyDescent="0.25">
      <c r="A37">
        <v>2253</v>
      </c>
      <c r="B37">
        <v>39</v>
      </c>
    </row>
    <row r="38" spans="1:2" x14ac:dyDescent="0.25">
      <c r="A38">
        <v>2257</v>
      </c>
      <c r="B38">
        <v>40</v>
      </c>
    </row>
    <row r="39" spans="1:2" x14ac:dyDescent="0.25">
      <c r="A39">
        <v>2263</v>
      </c>
      <c r="B39">
        <v>41</v>
      </c>
    </row>
    <row r="40" spans="1:2" x14ac:dyDescent="0.25">
      <c r="A40">
        <v>2245</v>
      </c>
      <c r="B40">
        <v>42</v>
      </c>
    </row>
    <row r="41" spans="1:2" x14ac:dyDescent="0.25">
      <c r="A41">
        <v>2246</v>
      </c>
      <c r="B41">
        <v>43</v>
      </c>
    </row>
    <row r="42" spans="1:2" x14ac:dyDescent="0.25">
      <c r="A42">
        <v>2249</v>
      </c>
      <c r="B42">
        <v>44</v>
      </c>
    </row>
    <row r="43" spans="1:2" x14ac:dyDescent="0.25">
      <c r="A43">
        <v>2264</v>
      </c>
      <c r="B43">
        <v>45</v>
      </c>
    </row>
    <row r="44" spans="1:2" x14ac:dyDescent="0.25">
      <c r="A44">
        <v>2247</v>
      </c>
      <c r="B44">
        <v>46</v>
      </c>
    </row>
    <row r="45" spans="1:2" x14ac:dyDescent="0.25">
      <c r="A45">
        <v>2259</v>
      </c>
      <c r="B45">
        <v>47</v>
      </c>
    </row>
    <row r="46" spans="1:2" x14ac:dyDescent="0.25">
      <c r="A46">
        <v>2261</v>
      </c>
      <c r="B46">
        <v>48</v>
      </c>
    </row>
    <row r="47" spans="1:2" x14ac:dyDescent="0.25">
      <c r="A47">
        <v>2255</v>
      </c>
      <c r="B47">
        <v>49</v>
      </c>
    </row>
    <row r="48" spans="1:2" x14ac:dyDescent="0.25">
      <c r="A48">
        <v>2262</v>
      </c>
      <c r="B48">
        <v>50</v>
      </c>
    </row>
    <row r="49" spans="1:2" x14ac:dyDescent="0.25">
      <c r="A49">
        <v>2251</v>
      </c>
      <c r="B49">
        <v>51</v>
      </c>
    </row>
    <row r="50" spans="1:2" x14ac:dyDescent="0.25">
      <c r="A50">
        <v>2250</v>
      </c>
      <c r="B50">
        <v>52</v>
      </c>
    </row>
    <row r="51" spans="1:2" x14ac:dyDescent="0.25">
      <c r="A51">
        <v>2248</v>
      </c>
      <c r="B51">
        <v>53</v>
      </c>
    </row>
    <row r="52" spans="1:2" x14ac:dyDescent="0.25">
      <c r="A52">
        <v>2254</v>
      </c>
      <c r="B52">
        <v>54</v>
      </c>
    </row>
    <row r="53" spans="1:2" x14ac:dyDescent="0.25">
      <c r="A53">
        <v>2252</v>
      </c>
      <c r="B53">
        <v>55</v>
      </c>
    </row>
    <row r="54" spans="1:2" x14ac:dyDescent="0.25">
      <c r="A54">
        <v>2266</v>
      </c>
      <c r="B54">
        <v>56</v>
      </c>
    </row>
    <row r="55" spans="1:2" x14ac:dyDescent="0.25">
      <c r="A55">
        <v>2267</v>
      </c>
      <c r="B55">
        <v>57</v>
      </c>
    </row>
    <row r="56" spans="1:2" x14ac:dyDescent="0.25">
      <c r="A56">
        <v>2268</v>
      </c>
      <c r="B56">
        <v>58</v>
      </c>
    </row>
    <row r="57" spans="1:2" x14ac:dyDescent="0.25">
      <c r="A57">
        <v>2269</v>
      </c>
      <c r="B57">
        <v>59</v>
      </c>
    </row>
    <row r="58" spans="1:2" x14ac:dyDescent="0.25">
      <c r="A58">
        <v>2270</v>
      </c>
      <c r="B58">
        <v>60</v>
      </c>
    </row>
    <row r="59" spans="1:2" x14ac:dyDescent="0.25">
      <c r="A59">
        <v>2271</v>
      </c>
      <c r="B59">
        <v>61</v>
      </c>
    </row>
    <row r="60" spans="1:2" x14ac:dyDescent="0.25">
      <c r="A60">
        <v>2272</v>
      </c>
      <c r="B60">
        <v>62</v>
      </c>
    </row>
    <row r="61" spans="1:2" x14ac:dyDescent="0.25">
      <c r="A61">
        <v>2273</v>
      </c>
      <c r="B61">
        <v>63</v>
      </c>
    </row>
    <row r="62" spans="1:2" x14ac:dyDescent="0.25">
      <c r="A62">
        <v>2274</v>
      </c>
      <c r="B62">
        <v>64</v>
      </c>
    </row>
    <row r="63" spans="1:2" x14ac:dyDescent="0.25">
      <c r="A63">
        <v>2275</v>
      </c>
      <c r="B63">
        <v>65</v>
      </c>
    </row>
    <row r="64" spans="1:2" x14ac:dyDescent="0.25">
      <c r="A64">
        <v>2278</v>
      </c>
      <c r="B64">
        <v>66</v>
      </c>
    </row>
    <row r="65" spans="1:2" x14ac:dyDescent="0.25">
      <c r="A65">
        <v>2277</v>
      </c>
      <c r="B65">
        <v>67</v>
      </c>
    </row>
    <row r="66" spans="1:2" x14ac:dyDescent="0.25">
      <c r="A66">
        <v>2974</v>
      </c>
      <c r="B66">
        <v>68</v>
      </c>
    </row>
    <row r="67" spans="1:2" x14ac:dyDescent="0.25">
      <c r="A67">
        <v>2280</v>
      </c>
      <c r="B67">
        <v>69</v>
      </c>
    </row>
    <row r="68" spans="1:2" x14ac:dyDescent="0.25">
      <c r="A68">
        <v>2279</v>
      </c>
      <c r="B68">
        <v>70</v>
      </c>
    </row>
    <row r="69" spans="1:2" x14ac:dyDescent="0.25">
      <c r="A69">
        <v>2281</v>
      </c>
      <c r="B69">
        <v>71</v>
      </c>
    </row>
    <row r="70" spans="1:2" x14ac:dyDescent="0.25">
      <c r="A70">
        <v>2282</v>
      </c>
      <c r="B70">
        <v>72</v>
      </c>
    </row>
    <row r="71" spans="1:2" x14ac:dyDescent="0.25">
      <c r="A71">
        <v>2283</v>
      </c>
      <c r="B71">
        <v>73</v>
      </c>
    </row>
    <row r="72" spans="1:2" x14ac:dyDescent="0.25">
      <c r="A72">
        <v>2975</v>
      </c>
      <c r="B72">
        <v>74</v>
      </c>
    </row>
    <row r="73" spans="1:2" x14ac:dyDescent="0.25">
      <c r="A73">
        <v>2285</v>
      </c>
      <c r="B73">
        <v>75</v>
      </c>
    </row>
    <row r="74" spans="1:2" x14ac:dyDescent="0.25">
      <c r="A74">
        <v>2286</v>
      </c>
      <c r="B74">
        <v>76</v>
      </c>
    </row>
    <row r="75" spans="1:2" x14ac:dyDescent="0.25">
      <c r="A75">
        <v>2287</v>
      </c>
      <c r="B75">
        <v>77</v>
      </c>
    </row>
    <row r="76" spans="1:2" x14ac:dyDescent="0.25">
      <c r="A76">
        <v>2288</v>
      </c>
      <c r="B76">
        <v>78</v>
      </c>
    </row>
    <row r="77" spans="1:2" x14ac:dyDescent="0.25">
      <c r="A77">
        <v>2289</v>
      </c>
      <c r="B77">
        <v>79</v>
      </c>
    </row>
    <row r="78" spans="1:2" x14ac:dyDescent="0.25">
      <c r="A78">
        <v>2290</v>
      </c>
      <c r="B78">
        <v>80</v>
      </c>
    </row>
    <row r="79" spans="1:2" x14ac:dyDescent="0.25">
      <c r="A79">
        <v>2291</v>
      </c>
      <c r="B79">
        <v>81</v>
      </c>
    </row>
    <row r="80" spans="1:2" x14ac:dyDescent="0.25">
      <c r="A80">
        <v>2292</v>
      </c>
      <c r="B80">
        <v>82</v>
      </c>
    </row>
    <row r="81" spans="1:2" x14ac:dyDescent="0.25">
      <c r="A81">
        <v>2293</v>
      </c>
      <c r="B81">
        <v>83</v>
      </c>
    </row>
    <row r="82" spans="1:2" x14ac:dyDescent="0.25">
      <c r="A82">
        <v>2305</v>
      </c>
      <c r="B82">
        <v>84</v>
      </c>
    </row>
    <row r="83" spans="1:2" x14ac:dyDescent="0.25">
      <c r="A83">
        <v>2294</v>
      </c>
      <c r="B83">
        <v>85</v>
      </c>
    </row>
    <row r="84" spans="1:2" x14ac:dyDescent="0.25">
      <c r="A84">
        <v>2301</v>
      </c>
      <c r="B84">
        <v>86</v>
      </c>
    </row>
    <row r="85" spans="1:2" x14ac:dyDescent="0.25">
      <c r="A85">
        <v>2295</v>
      </c>
      <c r="B85">
        <v>87</v>
      </c>
    </row>
    <row r="86" spans="1:2" x14ac:dyDescent="0.25">
      <c r="A86">
        <v>2304</v>
      </c>
      <c r="B86">
        <v>88</v>
      </c>
    </row>
    <row r="87" spans="1:2" x14ac:dyDescent="0.25">
      <c r="A87">
        <v>2302</v>
      </c>
      <c r="B87">
        <v>89</v>
      </c>
    </row>
    <row r="88" spans="1:2" x14ac:dyDescent="0.25">
      <c r="A88">
        <v>2296</v>
      </c>
      <c r="B88">
        <v>90</v>
      </c>
    </row>
    <row r="89" spans="1:2" x14ac:dyDescent="0.25">
      <c r="A89">
        <v>2303</v>
      </c>
      <c r="B89">
        <v>91</v>
      </c>
    </row>
    <row r="90" spans="1:2" x14ac:dyDescent="0.25">
      <c r="A90">
        <v>2297</v>
      </c>
      <c r="B90">
        <v>92</v>
      </c>
    </row>
    <row r="91" spans="1:2" x14ac:dyDescent="0.25">
      <c r="A91">
        <v>2300</v>
      </c>
      <c r="B91">
        <v>93</v>
      </c>
    </row>
    <row r="92" spans="1:2" x14ac:dyDescent="0.25">
      <c r="A92">
        <v>2298</v>
      </c>
      <c r="B92">
        <v>94</v>
      </c>
    </row>
    <row r="93" spans="1:2" x14ac:dyDescent="0.25">
      <c r="A93">
        <v>2299</v>
      </c>
      <c r="B93">
        <v>95</v>
      </c>
    </row>
    <row r="94" spans="1:2" x14ac:dyDescent="0.25">
      <c r="A94">
        <v>2306</v>
      </c>
      <c r="B94">
        <v>96</v>
      </c>
    </row>
    <row r="95" spans="1:2" x14ac:dyDescent="0.25">
      <c r="A95">
        <v>2307</v>
      </c>
      <c r="B95">
        <v>97</v>
      </c>
    </row>
    <row r="96" spans="1:2" x14ac:dyDescent="0.25">
      <c r="A96">
        <v>2308</v>
      </c>
      <c r="B96">
        <v>98</v>
      </c>
    </row>
    <row r="97" spans="1:2" x14ac:dyDescent="0.25">
      <c r="A97">
        <v>2309</v>
      </c>
      <c r="B97">
        <v>99</v>
      </c>
    </row>
    <row r="98" spans="1:2" x14ac:dyDescent="0.25">
      <c r="A98">
        <v>2241</v>
      </c>
      <c r="B98">
        <v>100</v>
      </c>
    </row>
    <row r="99" spans="1:2" x14ac:dyDescent="0.25">
      <c r="A99">
        <v>2242</v>
      </c>
      <c r="B99">
        <v>101</v>
      </c>
    </row>
    <row r="100" spans="1:2" x14ac:dyDescent="0.25">
      <c r="A100">
        <v>2238</v>
      </c>
      <c r="B100">
        <v>102</v>
      </c>
    </row>
    <row r="101" spans="1:2" x14ac:dyDescent="0.25">
      <c r="A101">
        <v>2239</v>
      </c>
      <c r="B101">
        <v>103</v>
      </c>
    </row>
    <row r="102" spans="1:2" x14ac:dyDescent="0.25">
      <c r="A102">
        <v>2240</v>
      </c>
      <c r="B102">
        <v>104</v>
      </c>
    </row>
    <row r="103" spans="1:2" x14ac:dyDescent="0.25">
      <c r="A103">
        <v>2319</v>
      </c>
      <c r="B103">
        <v>105</v>
      </c>
    </row>
    <row r="104" spans="1:2" x14ac:dyDescent="0.25">
      <c r="A104">
        <v>2314</v>
      </c>
      <c r="B104">
        <v>106</v>
      </c>
    </row>
    <row r="105" spans="1:2" x14ac:dyDescent="0.25">
      <c r="A105">
        <v>2315</v>
      </c>
      <c r="B105">
        <v>107</v>
      </c>
    </row>
    <row r="106" spans="1:2" x14ac:dyDescent="0.25">
      <c r="A106">
        <v>2316</v>
      </c>
      <c r="B106">
        <v>108</v>
      </c>
    </row>
    <row r="107" spans="1:2" x14ac:dyDescent="0.25">
      <c r="A107">
        <v>2317</v>
      </c>
      <c r="B107">
        <v>109</v>
      </c>
    </row>
    <row r="108" spans="1:2" x14ac:dyDescent="0.25">
      <c r="A108">
        <v>2318</v>
      </c>
      <c r="B108">
        <v>110</v>
      </c>
    </row>
    <row r="109" spans="1:2" x14ac:dyDescent="0.25">
      <c r="A109">
        <v>2976</v>
      </c>
      <c r="B109">
        <v>111</v>
      </c>
    </row>
    <row r="110" spans="1:2" x14ac:dyDescent="0.25">
      <c r="A110">
        <v>2311</v>
      </c>
      <c r="B110">
        <v>112</v>
      </c>
    </row>
    <row r="111" spans="1:2" x14ac:dyDescent="0.25">
      <c r="A111">
        <v>2310</v>
      </c>
      <c r="B111">
        <v>113</v>
      </c>
    </row>
    <row r="112" spans="1:2" x14ac:dyDescent="0.25">
      <c r="A112">
        <v>2312</v>
      </c>
      <c r="B112">
        <v>114</v>
      </c>
    </row>
    <row r="113" spans="1:2" x14ac:dyDescent="0.25">
      <c r="A113">
        <v>2313</v>
      </c>
      <c r="B113">
        <v>115</v>
      </c>
    </row>
    <row r="114" spans="1:2" x14ac:dyDescent="0.25">
      <c r="A114">
        <v>2977</v>
      </c>
      <c r="B114">
        <v>116</v>
      </c>
    </row>
    <row r="115" spans="1:2" x14ac:dyDescent="0.25">
      <c r="A115">
        <v>2978</v>
      </c>
      <c r="B115">
        <v>117</v>
      </c>
    </row>
    <row r="116" spans="1:2" x14ac:dyDescent="0.25">
      <c r="A116">
        <v>2979</v>
      </c>
      <c r="B116">
        <v>118</v>
      </c>
    </row>
    <row r="117" spans="1:2" x14ac:dyDescent="0.25">
      <c r="A117">
        <v>2980</v>
      </c>
      <c r="B117">
        <v>119</v>
      </c>
    </row>
    <row r="118" spans="1:2" x14ac:dyDescent="0.25">
      <c r="A118">
        <v>2326</v>
      </c>
      <c r="B118">
        <v>120</v>
      </c>
    </row>
    <row r="119" spans="1:2" x14ac:dyDescent="0.25">
      <c r="A119">
        <v>3077</v>
      </c>
      <c r="B119">
        <v>121</v>
      </c>
    </row>
    <row r="120" spans="1:2" x14ac:dyDescent="0.25">
      <c r="A120">
        <v>2324</v>
      </c>
      <c r="B120">
        <v>122</v>
      </c>
    </row>
    <row r="121" spans="1:2" x14ac:dyDescent="0.25">
      <c r="A121">
        <v>2325</v>
      </c>
      <c r="B121">
        <v>123</v>
      </c>
    </row>
    <row r="122" spans="1:2" x14ac:dyDescent="0.25">
      <c r="A122">
        <v>2327</v>
      </c>
      <c r="B122">
        <v>124</v>
      </c>
    </row>
    <row r="123" spans="1:2" x14ac:dyDescent="0.25">
      <c r="A123">
        <v>2964</v>
      </c>
      <c r="B123">
        <v>125</v>
      </c>
    </row>
    <row r="124" spans="1:2" x14ac:dyDescent="0.25">
      <c r="A124">
        <v>2965</v>
      </c>
      <c r="B124">
        <v>126</v>
      </c>
    </row>
    <row r="125" spans="1:2" x14ac:dyDescent="0.25">
      <c r="A125">
        <v>2966</v>
      </c>
      <c r="B125">
        <v>127</v>
      </c>
    </row>
    <row r="126" spans="1:2" x14ac:dyDescent="0.25">
      <c r="A126">
        <v>2329</v>
      </c>
      <c r="B126">
        <v>128</v>
      </c>
    </row>
    <row r="127" spans="1:2" x14ac:dyDescent="0.25">
      <c r="A127">
        <v>2331</v>
      </c>
      <c r="B127">
        <v>129</v>
      </c>
    </row>
    <row r="128" spans="1:2" x14ac:dyDescent="0.25">
      <c r="A128">
        <v>2330</v>
      </c>
      <c r="B128">
        <v>130</v>
      </c>
    </row>
    <row r="129" spans="1:2" x14ac:dyDescent="0.25">
      <c r="A129">
        <v>2351</v>
      </c>
      <c r="B129">
        <v>131</v>
      </c>
    </row>
    <row r="130" spans="1:2" x14ac:dyDescent="0.25">
      <c r="A130">
        <v>2370</v>
      </c>
      <c r="B130">
        <v>132</v>
      </c>
    </row>
    <row r="131" spans="1:2" x14ac:dyDescent="0.25">
      <c r="A131">
        <v>2353</v>
      </c>
      <c r="B131">
        <v>133</v>
      </c>
    </row>
    <row r="132" spans="1:2" x14ac:dyDescent="0.25">
      <c r="A132">
        <v>2332</v>
      </c>
      <c r="B132">
        <v>134</v>
      </c>
    </row>
    <row r="133" spans="1:2" x14ac:dyDescent="0.25">
      <c r="A133">
        <v>2337</v>
      </c>
      <c r="B133">
        <v>135</v>
      </c>
    </row>
    <row r="134" spans="1:2" x14ac:dyDescent="0.25">
      <c r="A134">
        <v>2374</v>
      </c>
      <c r="B134">
        <v>136</v>
      </c>
    </row>
    <row r="135" spans="1:2" x14ac:dyDescent="0.25">
      <c r="A135">
        <v>2333</v>
      </c>
      <c r="B135">
        <v>137</v>
      </c>
    </row>
    <row r="136" spans="1:2" x14ac:dyDescent="0.25">
      <c r="A136">
        <v>2366</v>
      </c>
      <c r="B136">
        <v>138</v>
      </c>
    </row>
    <row r="137" spans="1:2" x14ac:dyDescent="0.25">
      <c r="A137">
        <v>2982</v>
      </c>
      <c r="B137">
        <v>139</v>
      </c>
    </row>
    <row r="138" spans="1:2" x14ac:dyDescent="0.25">
      <c r="A138">
        <v>2983</v>
      </c>
      <c r="B138">
        <v>140</v>
      </c>
    </row>
    <row r="139" spans="1:2" x14ac:dyDescent="0.25">
      <c r="A139">
        <v>2984</v>
      </c>
      <c r="B139">
        <v>141</v>
      </c>
    </row>
    <row r="140" spans="1:2" x14ac:dyDescent="0.25">
      <c r="A140">
        <v>2362</v>
      </c>
      <c r="B140">
        <v>142</v>
      </c>
    </row>
    <row r="141" spans="1:2" x14ac:dyDescent="0.25">
      <c r="A141">
        <v>2364</v>
      </c>
      <c r="B141">
        <v>143</v>
      </c>
    </row>
    <row r="142" spans="1:2" x14ac:dyDescent="0.25">
      <c r="A142">
        <v>2349</v>
      </c>
      <c r="B142">
        <v>144</v>
      </c>
    </row>
    <row r="143" spans="1:2" x14ac:dyDescent="0.25">
      <c r="A143">
        <v>2359</v>
      </c>
      <c r="B143">
        <v>145</v>
      </c>
    </row>
    <row r="144" spans="1:2" x14ac:dyDescent="0.25">
      <c r="A144">
        <v>2334</v>
      </c>
      <c r="B144">
        <v>146</v>
      </c>
    </row>
    <row r="145" spans="1:2" x14ac:dyDescent="0.25">
      <c r="A145">
        <v>2340</v>
      </c>
      <c r="B145">
        <v>147</v>
      </c>
    </row>
    <row r="146" spans="1:2" x14ac:dyDescent="0.25">
      <c r="A146">
        <v>2338</v>
      </c>
      <c r="B146">
        <v>148</v>
      </c>
    </row>
    <row r="147" spans="1:2" x14ac:dyDescent="0.25">
      <c r="A147">
        <v>2985</v>
      </c>
      <c r="B147">
        <v>149</v>
      </c>
    </row>
    <row r="148" spans="1:2" x14ac:dyDescent="0.25">
      <c r="A148">
        <v>2357</v>
      </c>
      <c r="B148">
        <v>150</v>
      </c>
    </row>
    <row r="149" spans="1:2" x14ac:dyDescent="0.25">
      <c r="A149">
        <v>2355</v>
      </c>
      <c r="B149">
        <v>151</v>
      </c>
    </row>
    <row r="150" spans="1:2" x14ac:dyDescent="0.25">
      <c r="A150">
        <v>2352</v>
      </c>
      <c r="B150">
        <v>152</v>
      </c>
    </row>
    <row r="151" spans="1:2" x14ac:dyDescent="0.25">
      <c r="A151">
        <v>2372</v>
      </c>
      <c r="B151">
        <v>153</v>
      </c>
    </row>
    <row r="152" spans="1:2" x14ac:dyDescent="0.25">
      <c r="A152">
        <v>2348</v>
      </c>
      <c r="B152">
        <v>154</v>
      </c>
    </row>
    <row r="153" spans="1:2" x14ac:dyDescent="0.25">
      <c r="A153">
        <v>2363</v>
      </c>
      <c r="B153">
        <v>155</v>
      </c>
    </row>
    <row r="154" spans="1:2" x14ac:dyDescent="0.25">
      <c r="A154">
        <v>2369</v>
      </c>
      <c r="B154">
        <v>156</v>
      </c>
    </row>
    <row r="155" spans="1:2" x14ac:dyDescent="0.25">
      <c r="A155">
        <v>2371</v>
      </c>
      <c r="B155">
        <v>157</v>
      </c>
    </row>
    <row r="156" spans="1:2" x14ac:dyDescent="0.25">
      <c r="A156">
        <v>2339</v>
      </c>
      <c r="B156">
        <v>158</v>
      </c>
    </row>
    <row r="157" spans="1:2" x14ac:dyDescent="0.25">
      <c r="A157">
        <v>2368</v>
      </c>
      <c r="B157">
        <v>159</v>
      </c>
    </row>
    <row r="158" spans="1:2" x14ac:dyDescent="0.25">
      <c r="A158">
        <v>2373</v>
      </c>
      <c r="B158">
        <v>160</v>
      </c>
    </row>
    <row r="159" spans="1:2" x14ac:dyDescent="0.25">
      <c r="A159">
        <v>2341</v>
      </c>
      <c r="B159">
        <v>161</v>
      </c>
    </row>
    <row r="160" spans="1:2" x14ac:dyDescent="0.25">
      <c r="A160">
        <v>2342</v>
      </c>
      <c r="B160">
        <v>162</v>
      </c>
    </row>
    <row r="161" spans="1:2" x14ac:dyDescent="0.25">
      <c r="A161">
        <v>2350</v>
      </c>
      <c r="B161">
        <v>163</v>
      </c>
    </row>
    <row r="162" spans="1:2" x14ac:dyDescent="0.25">
      <c r="A162">
        <v>2358</v>
      </c>
      <c r="B162">
        <v>164</v>
      </c>
    </row>
    <row r="163" spans="1:2" x14ac:dyDescent="0.25">
      <c r="A163">
        <v>2365</v>
      </c>
      <c r="B163">
        <v>165</v>
      </c>
    </row>
    <row r="164" spans="1:2" x14ac:dyDescent="0.25">
      <c r="A164">
        <v>2335</v>
      </c>
      <c r="B164">
        <v>166</v>
      </c>
    </row>
    <row r="165" spans="1:2" x14ac:dyDescent="0.25">
      <c r="A165">
        <v>2343</v>
      </c>
      <c r="B165">
        <v>167</v>
      </c>
    </row>
    <row r="166" spans="1:2" x14ac:dyDescent="0.25">
      <c r="A166">
        <v>2345</v>
      </c>
      <c r="B166">
        <v>168</v>
      </c>
    </row>
    <row r="167" spans="1:2" x14ac:dyDescent="0.25">
      <c r="A167">
        <v>2344</v>
      </c>
      <c r="B167">
        <v>169</v>
      </c>
    </row>
    <row r="168" spans="1:2" x14ac:dyDescent="0.25">
      <c r="A168">
        <v>2336</v>
      </c>
      <c r="B168">
        <v>170</v>
      </c>
    </row>
    <row r="169" spans="1:2" x14ac:dyDescent="0.25">
      <c r="A169">
        <v>2356</v>
      </c>
      <c r="B169">
        <v>171</v>
      </c>
    </row>
    <row r="170" spans="1:2" x14ac:dyDescent="0.25">
      <c r="A170">
        <v>2354</v>
      </c>
      <c r="B170">
        <v>172</v>
      </c>
    </row>
    <row r="171" spans="1:2" x14ac:dyDescent="0.25">
      <c r="A171">
        <v>2347</v>
      </c>
      <c r="B171">
        <v>173</v>
      </c>
    </row>
    <row r="172" spans="1:2" x14ac:dyDescent="0.25">
      <c r="A172">
        <v>2346</v>
      </c>
      <c r="B172">
        <v>174</v>
      </c>
    </row>
    <row r="173" spans="1:2" x14ac:dyDescent="0.25">
      <c r="A173">
        <v>2376</v>
      </c>
      <c r="B173">
        <v>175</v>
      </c>
    </row>
    <row r="174" spans="1:2" x14ac:dyDescent="0.25">
      <c r="A174">
        <v>2377</v>
      </c>
      <c r="B174">
        <v>176</v>
      </c>
    </row>
    <row r="175" spans="1:2" x14ac:dyDescent="0.25">
      <c r="A175">
        <v>2379</v>
      </c>
      <c r="B175">
        <v>177</v>
      </c>
    </row>
    <row r="176" spans="1:2" x14ac:dyDescent="0.25">
      <c r="A176">
        <v>2378</v>
      </c>
      <c r="B176">
        <v>178</v>
      </c>
    </row>
    <row r="177" spans="1:2" x14ac:dyDescent="0.25">
      <c r="A177">
        <v>2380</v>
      </c>
      <c r="B177">
        <v>179</v>
      </c>
    </row>
    <row r="178" spans="1:2" x14ac:dyDescent="0.25">
      <c r="A178">
        <v>2389</v>
      </c>
      <c r="B178">
        <v>180</v>
      </c>
    </row>
    <row r="179" spans="1:2" x14ac:dyDescent="0.25">
      <c r="A179">
        <v>2381</v>
      </c>
      <c r="B179">
        <v>181</v>
      </c>
    </row>
    <row r="180" spans="1:2" x14ac:dyDescent="0.25">
      <c r="A180">
        <v>2388</v>
      </c>
      <c r="B180">
        <v>182</v>
      </c>
    </row>
    <row r="181" spans="1:2" x14ac:dyDescent="0.25">
      <c r="A181">
        <v>2382</v>
      </c>
      <c r="B181">
        <v>183</v>
      </c>
    </row>
    <row r="182" spans="1:2" x14ac:dyDescent="0.25">
      <c r="A182">
        <v>2383</v>
      </c>
      <c r="B182">
        <v>184</v>
      </c>
    </row>
    <row r="183" spans="1:2" x14ac:dyDescent="0.25">
      <c r="A183">
        <v>2384</v>
      </c>
      <c r="B183">
        <v>185</v>
      </c>
    </row>
    <row r="184" spans="1:2" x14ac:dyDescent="0.25">
      <c r="A184">
        <v>2387</v>
      </c>
      <c r="B184">
        <v>186</v>
      </c>
    </row>
    <row r="185" spans="1:2" x14ac:dyDescent="0.25">
      <c r="A185">
        <v>2386</v>
      </c>
      <c r="B185">
        <v>187</v>
      </c>
    </row>
    <row r="186" spans="1:2" x14ac:dyDescent="0.25">
      <c r="A186">
        <v>2385</v>
      </c>
      <c r="B186">
        <v>188</v>
      </c>
    </row>
    <row r="187" spans="1:2" x14ac:dyDescent="0.25">
      <c r="A187">
        <v>2967</v>
      </c>
      <c r="B187">
        <v>189</v>
      </c>
    </row>
    <row r="188" spans="1:2" x14ac:dyDescent="0.25">
      <c r="A188">
        <v>2224</v>
      </c>
      <c r="B188">
        <v>190</v>
      </c>
    </row>
    <row r="189" spans="1:2" x14ac:dyDescent="0.25">
      <c r="A189">
        <v>2390</v>
      </c>
      <c r="B189">
        <v>191</v>
      </c>
    </row>
    <row r="190" spans="1:2" x14ac:dyDescent="0.25">
      <c r="A190">
        <v>3078</v>
      </c>
      <c r="B190">
        <v>192</v>
      </c>
    </row>
    <row r="191" spans="1:2" x14ac:dyDescent="0.25">
      <c r="A191">
        <v>3079</v>
      </c>
      <c r="B191">
        <v>193</v>
      </c>
    </row>
    <row r="192" spans="1:2" x14ac:dyDescent="0.25">
      <c r="A192">
        <v>2394</v>
      </c>
      <c r="B192">
        <v>194</v>
      </c>
    </row>
    <row r="193" spans="1:2" x14ac:dyDescent="0.25">
      <c r="A193">
        <v>2393</v>
      </c>
      <c r="B193">
        <v>195</v>
      </c>
    </row>
    <row r="194" spans="1:2" x14ac:dyDescent="0.25">
      <c r="A194">
        <v>2395</v>
      </c>
      <c r="B194">
        <v>196</v>
      </c>
    </row>
    <row r="195" spans="1:2" x14ac:dyDescent="0.25">
      <c r="A195">
        <v>2995</v>
      </c>
      <c r="B195">
        <v>197</v>
      </c>
    </row>
    <row r="196" spans="1:2" x14ac:dyDescent="0.25">
      <c r="A196">
        <v>2994</v>
      </c>
      <c r="B196">
        <v>198</v>
      </c>
    </row>
    <row r="197" spans="1:2" x14ac:dyDescent="0.25">
      <c r="A197">
        <v>2992</v>
      </c>
      <c r="B197">
        <v>199</v>
      </c>
    </row>
    <row r="198" spans="1:2" x14ac:dyDescent="0.25">
      <c r="A198">
        <v>2991</v>
      </c>
      <c r="B198">
        <v>200</v>
      </c>
    </row>
    <row r="199" spans="1:2" x14ac:dyDescent="0.25">
      <c r="A199">
        <v>2990</v>
      </c>
      <c r="B199">
        <v>201</v>
      </c>
    </row>
    <row r="200" spans="1:2" x14ac:dyDescent="0.25">
      <c r="A200">
        <v>2993</v>
      </c>
      <c r="B200">
        <v>202</v>
      </c>
    </row>
    <row r="201" spans="1:2" x14ac:dyDescent="0.25">
      <c r="A201">
        <v>2987</v>
      </c>
      <c r="B201">
        <v>203</v>
      </c>
    </row>
    <row r="202" spans="1:2" x14ac:dyDescent="0.25">
      <c r="A202">
        <v>2988</v>
      </c>
      <c r="B202">
        <v>204</v>
      </c>
    </row>
    <row r="203" spans="1:2" x14ac:dyDescent="0.25">
      <c r="A203">
        <v>2989</v>
      </c>
      <c r="B203">
        <v>205</v>
      </c>
    </row>
    <row r="204" spans="1:2" x14ac:dyDescent="0.25">
      <c r="A204">
        <v>2406</v>
      </c>
      <c r="B204">
        <v>206</v>
      </c>
    </row>
    <row r="205" spans="1:2" x14ac:dyDescent="0.25">
      <c r="A205">
        <v>2407</v>
      </c>
      <c r="B205">
        <v>207</v>
      </c>
    </row>
    <row r="206" spans="1:2" x14ac:dyDescent="0.25">
      <c r="A206">
        <v>2405</v>
      </c>
      <c r="B206">
        <v>208</v>
      </c>
    </row>
    <row r="207" spans="1:2" x14ac:dyDescent="0.25">
      <c r="A207">
        <v>2410</v>
      </c>
      <c r="B207">
        <v>209</v>
      </c>
    </row>
    <row r="208" spans="1:2" x14ac:dyDescent="0.25">
      <c r="A208">
        <v>2411</v>
      </c>
      <c r="B208">
        <v>210</v>
      </c>
    </row>
    <row r="209" spans="1:2" x14ac:dyDescent="0.25">
      <c r="A209">
        <v>2412</v>
      </c>
      <c r="B209">
        <v>211</v>
      </c>
    </row>
    <row r="210" spans="1:2" x14ac:dyDescent="0.25">
      <c r="A210">
        <v>2409</v>
      </c>
      <c r="B210">
        <v>212</v>
      </c>
    </row>
    <row r="211" spans="1:2" x14ac:dyDescent="0.25">
      <c r="A211">
        <v>2408</v>
      </c>
      <c r="B211">
        <v>213</v>
      </c>
    </row>
    <row r="212" spans="1:2" x14ac:dyDescent="0.25">
      <c r="A212">
        <v>2418</v>
      </c>
      <c r="B212">
        <v>214</v>
      </c>
    </row>
    <row r="213" spans="1:2" x14ac:dyDescent="0.25">
      <c r="A213">
        <v>2421</v>
      </c>
      <c r="B213">
        <v>215</v>
      </c>
    </row>
    <row r="214" spans="1:2" x14ac:dyDescent="0.25">
      <c r="A214">
        <v>2416</v>
      </c>
      <c r="B214">
        <v>216</v>
      </c>
    </row>
    <row r="215" spans="1:2" x14ac:dyDescent="0.25">
      <c r="A215">
        <v>2420</v>
      </c>
      <c r="B215">
        <v>217</v>
      </c>
    </row>
    <row r="216" spans="1:2" x14ac:dyDescent="0.25">
      <c r="A216">
        <v>2417</v>
      </c>
      <c r="B216">
        <v>218</v>
      </c>
    </row>
    <row r="217" spans="1:2" x14ac:dyDescent="0.25">
      <c r="A217">
        <v>2422</v>
      </c>
      <c r="B217">
        <v>219</v>
      </c>
    </row>
    <row r="218" spans="1:2" x14ac:dyDescent="0.25">
      <c r="A218">
        <v>2996</v>
      </c>
      <c r="B218">
        <v>220</v>
      </c>
    </row>
    <row r="219" spans="1:2" x14ac:dyDescent="0.25">
      <c r="A219">
        <v>2413</v>
      </c>
      <c r="B219">
        <v>221</v>
      </c>
    </row>
    <row r="220" spans="1:2" x14ac:dyDescent="0.25">
      <c r="A220">
        <v>2414</v>
      </c>
      <c r="B220">
        <v>222</v>
      </c>
    </row>
    <row r="221" spans="1:2" x14ac:dyDescent="0.25">
      <c r="A221">
        <v>2415</v>
      </c>
      <c r="B221">
        <v>223</v>
      </c>
    </row>
    <row r="222" spans="1:2" x14ac:dyDescent="0.25">
      <c r="A222">
        <v>2428</v>
      </c>
      <c r="B222">
        <v>224</v>
      </c>
    </row>
    <row r="223" spans="1:2" x14ac:dyDescent="0.25">
      <c r="A223">
        <v>2427</v>
      </c>
      <c r="B223">
        <v>225</v>
      </c>
    </row>
    <row r="224" spans="1:2" x14ac:dyDescent="0.25">
      <c r="A224">
        <v>2437</v>
      </c>
      <c r="B224">
        <v>226</v>
      </c>
    </row>
    <row r="225" spans="1:2" x14ac:dyDescent="0.25">
      <c r="A225">
        <v>2423</v>
      </c>
      <c r="B225">
        <v>227</v>
      </c>
    </row>
    <row r="226" spans="1:2" x14ac:dyDescent="0.25">
      <c r="A226">
        <v>2424</v>
      </c>
      <c r="B226">
        <v>228</v>
      </c>
    </row>
    <row r="227" spans="1:2" x14ac:dyDescent="0.25">
      <c r="A227">
        <v>2425</v>
      </c>
      <c r="B227">
        <v>229</v>
      </c>
    </row>
    <row r="228" spans="1:2" x14ac:dyDescent="0.25">
      <c r="A228">
        <v>2426</v>
      </c>
      <c r="B228">
        <v>230</v>
      </c>
    </row>
    <row r="229" spans="1:2" x14ac:dyDescent="0.25">
      <c r="A229">
        <v>2438</v>
      </c>
      <c r="B229">
        <v>231</v>
      </c>
    </row>
    <row r="230" spans="1:2" x14ac:dyDescent="0.25">
      <c r="A230">
        <v>2436</v>
      </c>
      <c r="B230">
        <v>232</v>
      </c>
    </row>
    <row r="231" spans="1:2" x14ac:dyDescent="0.25">
      <c r="A231">
        <v>2439</v>
      </c>
      <c r="B231">
        <v>233</v>
      </c>
    </row>
    <row r="232" spans="1:2" x14ac:dyDescent="0.25">
      <c r="A232">
        <v>2433</v>
      </c>
      <c r="B232">
        <v>234</v>
      </c>
    </row>
    <row r="233" spans="1:2" x14ac:dyDescent="0.25">
      <c r="A233">
        <v>2435</v>
      </c>
      <c r="B233">
        <v>235</v>
      </c>
    </row>
    <row r="234" spans="1:2" x14ac:dyDescent="0.25">
      <c r="A234">
        <v>2432</v>
      </c>
      <c r="B234">
        <v>236</v>
      </c>
    </row>
    <row r="235" spans="1:2" x14ac:dyDescent="0.25">
      <c r="A235">
        <v>2434</v>
      </c>
      <c r="B235">
        <v>237</v>
      </c>
    </row>
    <row r="236" spans="1:2" x14ac:dyDescent="0.25">
      <c r="A236">
        <v>2429</v>
      </c>
      <c r="B236">
        <v>238</v>
      </c>
    </row>
    <row r="237" spans="1:2" x14ac:dyDescent="0.25">
      <c r="A237">
        <v>2431</v>
      </c>
      <c r="B237">
        <v>239</v>
      </c>
    </row>
    <row r="238" spans="1:2" x14ac:dyDescent="0.25">
      <c r="A238">
        <v>2430</v>
      </c>
      <c r="B238">
        <v>240</v>
      </c>
    </row>
    <row r="239" spans="1:2" x14ac:dyDescent="0.25">
      <c r="A239">
        <v>2440</v>
      </c>
      <c r="B239">
        <v>241</v>
      </c>
    </row>
    <row r="240" spans="1:2" x14ac:dyDescent="0.25">
      <c r="A240">
        <v>2997</v>
      </c>
      <c r="B240">
        <v>242</v>
      </c>
    </row>
    <row r="241" spans="1:2" x14ac:dyDescent="0.25">
      <c r="A241">
        <v>2998</v>
      </c>
      <c r="B241">
        <v>243</v>
      </c>
    </row>
    <row r="242" spans="1:2" x14ac:dyDescent="0.25">
      <c r="A242">
        <v>2999</v>
      </c>
      <c r="B242">
        <v>244</v>
      </c>
    </row>
    <row r="243" spans="1:2" x14ac:dyDescent="0.25">
      <c r="A243">
        <v>3000</v>
      </c>
      <c r="B243">
        <v>245</v>
      </c>
    </row>
    <row r="244" spans="1:2" x14ac:dyDescent="0.25">
      <c r="A244">
        <v>2447</v>
      </c>
      <c r="B244">
        <v>246</v>
      </c>
    </row>
    <row r="245" spans="1:2" x14ac:dyDescent="0.25">
      <c r="A245">
        <v>2443</v>
      </c>
      <c r="B245">
        <v>247</v>
      </c>
    </row>
    <row r="246" spans="1:2" x14ac:dyDescent="0.25">
      <c r="A246">
        <v>2448</v>
      </c>
      <c r="B246">
        <v>248</v>
      </c>
    </row>
    <row r="247" spans="1:2" x14ac:dyDescent="0.25">
      <c r="A247">
        <v>2445</v>
      </c>
      <c r="B247">
        <v>249</v>
      </c>
    </row>
    <row r="248" spans="1:2" x14ac:dyDescent="0.25">
      <c r="A248">
        <v>2446</v>
      </c>
      <c r="B248">
        <v>250</v>
      </c>
    </row>
    <row r="249" spans="1:2" x14ac:dyDescent="0.25">
      <c r="A249">
        <v>2444</v>
      </c>
      <c r="B249">
        <v>251</v>
      </c>
    </row>
    <row r="250" spans="1:2" x14ac:dyDescent="0.25">
      <c r="A250">
        <v>2451</v>
      </c>
      <c r="B250">
        <v>252</v>
      </c>
    </row>
    <row r="251" spans="1:2" x14ac:dyDescent="0.25">
      <c r="A251">
        <v>2450</v>
      </c>
      <c r="B251">
        <v>253</v>
      </c>
    </row>
    <row r="252" spans="1:2" x14ac:dyDescent="0.25">
      <c r="A252">
        <v>2453</v>
      </c>
      <c r="B252">
        <v>254</v>
      </c>
    </row>
    <row r="253" spans="1:2" x14ac:dyDescent="0.25">
      <c r="A253">
        <v>2476</v>
      </c>
      <c r="B253">
        <v>255</v>
      </c>
    </row>
    <row r="254" spans="1:2" x14ac:dyDescent="0.25">
      <c r="A254">
        <v>2467</v>
      </c>
      <c r="B254">
        <v>256</v>
      </c>
    </row>
    <row r="255" spans="1:2" x14ac:dyDescent="0.25">
      <c r="A255">
        <v>2462</v>
      </c>
      <c r="B255">
        <v>257</v>
      </c>
    </row>
    <row r="256" spans="1:2" x14ac:dyDescent="0.25">
      <c r="A256">
        <v>2472</v>
      </c>
      <c r="B256">
        <v>258</v>
      </c>
    </row>
    <row r="257" spans="1:2" x14ac:dyDescent="0.25">
      <c r="A257">
        <v>2454</v>
      </c>
      <c r="B257">
        <v>259</v>
      </c>
    </row>
    <row r="258" spans="1:2" x14ac:dyDescent="0.25">
      <c r="A258">
        <v>2474</v>
      </c>
      <c r="B258">
        <v>260</v>
      </c>
    </row>
    <row r="259" spans="1:2" x14ac:dyDescent="0.25">
      <c r="A259">
        <v>2455</v>
      </c>
      <c r="B259">
        <v>261</v>
      </c>
    </row>
    <row r="260" spans="1:2" x14ac:dyDescent="0.25">
      <c r="A260">
        <v>2456</v>
      </c>
      <c r="B260">
        <v>262</v>
      </c>
    </row>
    <row r="261" spans="1:2" x14ac:dyDescent="0.25">
      <c r="A261">
        <v>2469</v>
      </c>
      <c r="B261">
        <v>263</v>
      </c>
    </row>
    <row r="262" spans="1:2" x14ac:dyDescent="0.25">
      <c r="A262">
        <v>2457</v>
      </c>
      <c r="B262">
        <v>264</v>
      </c>
    </row>
    <row r="263" spans="1:2" x14ac:dyDescent="0.25">
      <c r="A263">
        <v>2458</v>
      </c>
      <c r="B263">
        <v>265</v>
      </c>
    </row>
    <row r="264" spans="1:2" x14ac:dyDescent="0.25">
      <c r="A264">
        <v>2463</v>
      </c>
      <c r="B264">
        <v>266</v>
      </c>
    </row>
    <row r="265" spans="1:2" x14ac:dyDescent="0.25">
      <c r="A265">
        <v>2464</v>
      </c>
      <c r="B265">
        <v>267</v>
      </c>
    </row>
    <row r="266" spans="1:2" x14ac:dyDescent="0.25">
      <c r="A266">
        <v>2468</v>
      </c>
      <c r="B266">
        <v>268</v>
      </c>
    </row>
    <row r="267" spans="1:2" x14ac:dyDescent="0.25">
      <c r="A267">
        <v>2475</v>
      </c>
      <c r="B267">
        <v>269</v>
      </c>
    </row>
    <row r="268" spans="1:2" x14ac:dyDescent="0.25">
      <c r="A268">
        <v>2473</v>
      </c>
      <c r="B268">
        <v>270</v>
      </c>
    </row>
    <row r="269" spans="1:2" x14ac:dyDescent="0.25">
      <c r="A269">
        <v>2459</v>
      </c>
      <c r="B269">
        <v>271</v>
      </c>
    </row>
    <row r="270" spans="1:2" x14ac:dyDescent="0.25">
      <c r="A270">
        <v>2471</v>
      </c>
      <c r="B270">
        <v>272</v>
      </c>
    </row>
    <row r="271" spans="1:2" x14ac:dyDescent="0.25">
      <c r="A271">
        <v>2465</v>
      </c>
      <c r="B271">
        <v>273</v>
      </c>
    </row>
    <row r="272" spans="1:2" x14ac:dyDescent="0.25">
      <c r="A272">
        <v>2466</v>
      </c>
      <c r="B272">
        <v>274</v>
      </c>
    </row>
    <row r="273" spans="1:2" x14ac:dyDescent="0.25">
      <c r="A273">
        <v>2460</v>
      </c>
      <c r="B273">
        <v>275</v>
      </c>
    </row>
    <row r="274" spans="1:2" x14ac:dyDescent="0.25">
      <c r="A274">
        <v>2461</v>
      </c>
      <c r="B274">
        <v>276</v>
      </c>
    </row>
    <row r="275" spans="1:2" x14ac:dyDescent="0.25">
      <c r="A275">
        <v>2470</v>
      </c>
      <c r="B275">
        <v>277</v>
      </c>
    </row>
    <row r="276" spans="1:2" x14ac:dyDescent="0.25">
      <c r="A276">
        <v>3001</v>
      </c>
      <c r="B276">
        <v>278</v>
      </c>
    </row>
    <row r="277" spans="1:2" x14ac:dyDescent="0.25">
      <c r="A277">
        <v>2477</v>
      </c>
      <c r="B277">
        <v>279</v>
      </c>
    </row>
    <row r="278" spans="1:2" x14ac:dyDescent="0.25">
      <c r="A278">
        <v>2478</v>
      </c>
      <c r="B278">
        <v>280</v>
      </c>
    </row>
    <row r="279" spans="1:2" x14ac:dyDescent="0.25">
      <c r="A279">
        <v>2479</v>
      </c>
      <c r="B279">
        <v>281</v>
      </c>
    </row>
    <row r="280" spans="1:2" x14ac:dyDescent="0.25">
      <c r="A280">
        <v>2480</v>
      </c>
      <c r="B280">
        <v>282</v>
      </c>
    </row>
    <row r="281" spans="1:2" x14ac:dyDescent="0.25">
      <c r="A281">
        <v>2481</v>
      </c>
      <c r="B281">
        <v>283</v>
      </c>
    </row>
    <row r="282" spans="1:2" x14ac:dyDescent="0.25">
      <c r="A282">
        <v>2500</v>
      </c>
      <c r="B282">
        <v>284</v>
      </c>
    </row>
    <row r="283" spans="1:2" x14ac:dyDescent="0.25">
      <c r="A283">
        <v>2491</v>
      </c>
      <c r="B283">
        <v>285</v>
      </c>
    </row>
    <row r="284" spans="1:2" x14ac:dyDescent="0.25">
      <c r="A284">
        <v>2493</v>
      </c>
      <c r="B284">
        <v>286</v>
      </c>
    </row>
    <row r="285" spans="1:2" x14ac:dyDescent="0.25">
      <c r="A285">
        <v>2488</v>
      </c>
      <c r="B285">
        <v>287</v>
      </c>
    </row>
    <row r="286" spans="1:2" x14ac:dyDescent="0.25">
      <c r="A286">
        <v>2489</v>
      </c>
      <c r="B286">
        <v>288</v>
      </c>
    </row>
    <row r="287" spans="1:2" x14ac:dyDescent="0.25">
      <c r="A287">
        <v>2496</v>
      </c>
      <c r="B287">
        <v>289</v>
      </c>
    </row>
    <row r="288" spans="1:2" x14ac:dyDescent="0.25">
      <c r="A288">
        <v>2490</v>
      </c>
      <c r="B288">
        <v>290</v>
      </c>
    </row>
    <row r="289" spans="1:2" x14ac:dyDescent="0.25">
      <c r="A289">
        <v>2495</v>
      </c>
      <c r="B289">
        <v>291</v>
      </c>
    </row>
    <row r="290" spans="1:2" x14ac:dyDescent="0.25">
      <c r="A290">
        <v>2498</v>
      </c>
      <c r="B290">
        <v>292</v>
      </c>
    </row>
    <row r="291" spans="1:2" x14ac:dyDescent="0.25">
      <c r="A291">
        <v>2501</v>
      </c>
      <c r="B291">
        <v>293</v>
      </c>
    </row>
    <row r="292" spans="1:2" x14ac:dyDescent="0.25">
      <c r="A292">
        <v>2494</v>
      </c>
      <c r="B292">
        <v>294</v>
      </c>
    </row>
    <row r="293" spans="1:2" x14ac:dyDescent="0.25">
      <c r="A293">
        <v>2502</v>
      </c>
      <c r="B293">
        <v>295</v>
      </c>
    </row>
    <row r="294" spans="1:2" x14ac:dyDescent="0.25">
      <c r="A294">
        <v>2497</v>
      </c>
      <c r="B294">
        <v>296</v>
      </c>
    </row>
    <row r="295" spans="1:2" x14ac:dyDescent="0.25">
      <c r="A295">
        <v>2482</v>
      </c>
      <c r="B295">
        <v>297</v>
      </c>
    </row>
    <row r="296" spans="1:2" x14ac:dyDescent="0.25">
      <c r="A296">
        <v>2483</v>
      </c>
      <c r="B296">
        <v>298</v>
      </c>
    </row>
    <row r="297" spans="1:2" x14ac:dyDescent="0.25">
      <c r="A297">
        <v>2499</v>
      </c>
      <c r="B297">
        <v>299</v>
      </c>
    </row>
    <row r="298" spans="1:2" x14ac:dyDescent="0.25">
      <c r="A298">
        <v>2484</v>
      </c>
      <c r="B298">
        <v>300</v>
      </c>
    </row>
    <row r="299" spans="1:2" x14ac:dyDescent="0.25">
      <c r="A299">
        <v>2485</v>
      </c>
      <c r="B299">
        <v>301</v>
      </c>
    </row>
    <row r="300" spans="1:2" x14ac:dyDescent="0.25">
      <c r="A300">
        <v>2486</v>
      </c>
      <c r="B300">
        <v>302</v>
      </c>
    </row>
    <row r="301" spans="1:2" x14ac:dyDescent="0.25">
      <c r="A301">
        <v>2492</v>
      </c>
      <c r="B301">
        <v>303</v>
      </c>
    </row>
    <row r="302" spans="1:2" x14ac:dyDescent="0.25">
      <c r="A302">
        <v>2487</v>
      </c>
      <c r="B302">
        <v>304</v>
      </c>
    </row>
    <row r="303" spans="1:2" x14ac:dyDescent="0.25">
      <c r="A303">
        <v>2503</v>
      </c>
      <c r="B303">
        <v>305</v>
      </c>
    </row>
    <row r="304" spans="1:2" x14ac:dyDescent="0.25">
      <c r="A304">
        <v>2509</v>
      </c>
      <c r="B304">
        <v>306</v>
      </c>
    </row>
    <row r="305" spans="1:2" x14ac:dyDescent="0.25">
      <c r="A305">
        <v>2511</v>
      </c>
      <c r="B305">
        <v>307</v>
      </c>
    </row>
    <row r="306" spans="1:2" x14ac:dyDescent="0.25">
      <c r="A306">
        <v>2507</v>
      </c>
      <c r="B306">
        <v>308</v>
      </c>
    </row>
    <row r="307" spans="1:2" x14ac:dyDescent="0.25">
      <c r="A307">
        <v>2508</v>
      </c>
      <c r="B307">
        <v>309</v>
      </c>
    </row>
    <row r="308" spans="1:2" x14ac:dyDescent="0.25">
      <c r="A308">
        <v>2510</v>
      </c>
      <c r="B308">
        <v>310</v>
      </c>
    </row>
    <row r="309" spans="1:2" x14ac:dyDescent="0.25">
      <c r="A309">
        <v>2513</v>
      </c>
      <c r="B309">
        <v>311</v>
      </c>
    </row>
    <row r="310" spans="1:2" x14ac:dyDescent="0.25">
      <c r="A310">
        <v>2514</v>
      </c>
      <c r="B310">
        <v>312</v>
      </c>
    </row>
    <row r="311" spans="1:2" x14ac:dyDescent="0.25">
      <c r="A311">
        <v>2504</v>
      </c>
      <c r="B311">
        <v>313</v>
      </c>
    </row>
    <row r="312" spans="1:2" x14ac:dyDescent="0.25">
      <c r="A312">
        <v>2505</v>
      </c>
      <c r="B312">
        <v>314</v>
      </c>
    </row>
    <row r="313" spans="1:2" x14ac:dyDescent="0.25">
      <c r="A313">
        <v>2512</v>
      </c>
      <c r="B313">
        <v>315</v>
      </c>
    </row>
    <row r="314" spans="1:2" x14ac:dyDescent="0.25">
      <c r="A314">
        <v>2506</v>
      </c>
      <c r="B314">
        <v>316</v>
      </c>
    </row>
    <row r="315" spans="1:2" x14ac:dyDescent="0.25">
      <c r="A315">
        <v>3002</v>
      </c>
      <c r="B315">
        <v>317</v>
      </c>
    </row>
    <row r="316" spans="1:2" x14ac:dyDescent="0.25">
      <c r="A316">
        <v>3003</v>
      </c>
      <c r="B316">
        <v>318</v>
      </c>
    </row>
    <row r="317" spans="1:2" x14ac:dyDescent="0.25">
      <c r="A317">
        <v>3004</v>
      </c>
      <c r="B317">
        <v>319</v>
      </c>
    </row>
    <row r="318" spans="1:2" x14ac:dyDescent="0.25">
      <c r="A318">
        <v>3005</v>
      </c>
      <c r="B318">
        <v>320</v>
      </c>
    </row>
    <row r="319" spans="1:2" x14ac:dyDescent="0.25">
      <c r="A319">
        <v>3006</v>
      </c>
      <c r="B319">
        <v>321</v>
      </c>
    </row>
    <row r="320" spans="1:2" x14ac:dyDescent="0.25">
      <c r="A320">
        <v>3007</v>
      </c>
      <c r="B320">
        <v>322</v>
      </c>
    </row>
    <row r="321" spans="1:2" x14ac:dyDescent="0.25">
      <c r="A321">
        <v>2521</v>
      </c>
      <c r="B321">
        <v>323</v>
      </c>
    </row>
    <row r="322" spans="1:2" x14ac:dyDescent="0.25">
      <c r="A322">
        <v>2522</v>
      </c>
      <c r="B322">
        <v>324</v>
      </c>
    </row>
    <row r="323" spans="1:2" x14ac:dyDescent="0.25">
      <c r="A323">
        <v>2523</v>
      </c>
      <c r="B323">
        <v>325</v>
      </c>
    </row>
    <row r="324" spans="1:2" x14ac:dyDescent="0.25">
      <c r="A324">
        <v>2524</v>
      </c>
      <c r="B324">
        <v>326</v>
      </c>
    </row>
    <row r="325" spans="1:2" x14ac:dyDescent="0.25">
      <c r="A325">
        <v>2525</v>
      </c>
      <c r="B325">
        <v>327</v>
      </c>
    </row>
    <row r="326" spans="1:2" x14ac:dyDescent="0.25">
      <c r="A326">
        <v>2527</v>
      </c>
      <c r="B326">
        <v>328</v>
      </c>
    </row>
    <row r="327" spans="1:2" x14ac:dyDescent="0.25">
      <c r="A327">
        <v>2526</v>
      </c>
      <c r="B327">
        <v>329</v>
      </c>
    </row>
    <row r="328" spans="1:2" x14ac:dyDescent="0.25">
      <c r="A328">
        <v>2528</v>
      </c>
      <c r="B328">
        <v>330</v>
      </c>
    </row>
    <row r="329" spans="1:2" x14ac:dyDescent="0.25">
      <c r="A329">
        <v>2529</v>
      </c>
      <c r="B329">
        <v>331</v>
      </c>
    </row>
    <row r="330" spans="1:2" x14ac:dyDescent="0.25">
      <c r="A330">
        <v>2530</v>
      </c>
      <c r="B330">
        <v>332</v>
      </c>
    </row>
    <row r="331" spans="1:2" x14ac:dyDescent="0.25">
      <c r="A331">
        <v>2531</v>
      </c>
      <c r="B331">
        <v>333</v>
      </c>
    </row>
    <row r="332" spans="1:2" x14ac:dyDescent="0.25">
      <c r="A332">
        <v>2532</v>
      </c>
      <c r="B332">
        <v>334</v>
      </c>
    </row>
    <row r="333" spans="1:2" x14ac:dyDescent="0.25">
      <c r="A333">
        <v>2533</v>
      </c>
      <c r="B333">
        <v>335</v>
      </c>
    </row>
    <row r="334" spans="1:2" x14ac:dyDescent="0.25">
      <c r="A334">
        <v>2534</v>
      </c>
      <c r="B334">
        <v>336</v>
      </c>
    </row>
    <row r="335" spans="1:2" x14ac:dyDescent="0.25">
      <c r="A335">
        <v>3147</v>
      </c>
      <c r="B335">
        <v>337</v>
      </c>
    </row>
    <row r="336" spans="1:2" x14ac:dyDescent="0.25">
      <c r="A336">
        <v>3148</v>
      </c>
      <c r="B336">
        <v>338</v>
      </c>
    </row>
    <row r="337" spans="1:2" x14ac:dyDescent="0.25">
      <c r="A337">
        <v>3149</v>
      </c>
      <c r="B337">
        <v>339</v>
      </c>
    </row>
    <row r="338" spans="1:2" x14ac:dyDescent="0.25">
      <c r="A338">
        <v>3150</v>
      </c>
      <c r="B338">
        <v>340</v>
      </c>
    </row>
    <row r="339" spans="1:2" x14ac:dyDescent="0.25">
      <c r="A339">
        <v>3151</v>
      </c>
      <c r="B339">
        <v>341</v>
      </c>
    </row>
    <row r="340" spans="1:2" x14ac:dyDescent="0.25">
      <c r="A340">
        <v>3152</v>
      </c>
      <c r="B340">
        <v>342</v>
      </c>
    </row>
    <row r="341" spans="1:2" x14ac:dyDescent="0.25">
      <c r="A341">
        <v>3153</v>
      </c>
      <c r="B341">
        <v>343</v>
      </c>
    </row>
    <row r="342" spans="1:2" x14ac:dyDescent="0.25">
      <c r="A342">
        <v>2535</v>
      </c>
      <c r="B342">
        <v>344</v>
      </c>
    </row>
    <row r="343" spans="1:2" x14ac:dyDescent="0.25">
      <c r="A343">
        <v>2537</v>
      </c>
      <c r="B343">
        <v>345</v>
      </c>
    </row>
    <row r="344" spans="1:2" x14ac:dyDescent="0.25">
      <c r="A344">
        <v>2536</v>
      </c>
      <c r="B344">
        <v>346</v>
      </c>
    </row>
    <row r="345" spans="1:2" x14ac:dyDescent="0.25">
      <c r="A345">
        <v>2538</v>
      </c>
      <c r="B345">
        <v>347</v>
      </c>
    </row>
    <row r="346" spans="1:2" x14ac:dyDescent="0.25">
      <c r="A346">
        <v>2540</v>
      </c>
      <c r="B346">
        <v>348</v>
      </c>
    </row>
    <row r="347" spans="1:2" x14ac:dyDescent="0.25">
      <c r="A347">
        <v>2542</v>
      </c>
      <c r="B347">
        <v>349</v>
      </c>
    </row>
    <row r="348" spans="1:2" x14ac:dyDescent="0.25">
      <c r="A348">
        <v>2541</v>
      </c>
      <c r="B348">
        <v>350</v>
      </c>
    </row>
    <row r="349" spans="1:2" x14ac:dyDescent="0.25">
      <c r="A349">
        <v>2539</v>
      </c>
      <c r="B349">
        <v>351</v>
      </c>
    </row>
    <row r="350" spans="1:2" x14ac:dyDescent="0.25">
      <c r="A350">
        <v>2543</v>
      </c>
      <c r="B350">
        <v>352</v>
      </c>
    </row>
    <row r="351" spans="1:2" x14ac:dyDescent="0.25">
      <c r="A351">
        <v>2544</v>
      </c>
      <c r="B351">
        <v>353</v>
      </c>
    </row>
    <row r="352" spans="1:2" x14ac:dyDescent="0.25">
      <c r="A352">
        <v>2554</v>
      </c>
      <c r="B352">
        <v>354</v>
      </c>
    </row>
    <row r="353" spans="1:2" x14ac:dyDescent="0.25">
      <c r="A353">
        <v>2552</v>
      </c>
      <c r="B353">
        <v>355</v>
      </c>
    </row>
    <row r="354" spans="1:2" x14ac:dyDescent="0.25">
      <c r="A354">
        <v>2556</v>
      </c>
      <c r="B354">
        <v>356</v>
      </c>
    </row>
    <row r="355" spans="1:2" x14ac:dyDescent="0.25">
      <c r="A355">
        <v>2545</v>
      </c>
      <c r="B355">
        <v>357</v>
      </c>
    </row>
    <row r="356" spans="1:2" x14ac:dyDescent="0.25">
      <c r="A356">
        <v>2546</v>
      </c>
      <c r="B356">
        <v>358</v>
      </c>
    </row>
    <row r="357" spans="1:2" x14ac:dyDescent="0.25">
      <c r="A357">
        <v>2547</v>
      </c>
      <c r="B357">
        <v>359</v>
      </c>
    </row>
    <row r="358" spans="1:2" x14ac:dyDescent="0.25">
      <c r="A358">
        <v>2553</v>
      </c>
      <c r="B358">
        <v>360</v>
      </c>
    </row>
    <row r="359" spans="1:2" x14ac:dyDescent="0.25">
      <c r="A359">
        <v>2555</v>
      </c>
      <c r="B359">
        <v>361</v>
      </c>
    </row>
    <row r="360" spans="1:2" x14ac:dyDescent="0.25">
      <c r="A360">
        <v>2548</v>
      </c>
      <c r="B360">
        <v>362</v>
      </c>
    </row>
    <row r="361" spans="1:2" x14ac:dyDescent="0.25">
      <c r="A361">
        <v>2549</v>
      </c>
      <c r="B361">
        <v>363</v>
      </c>
    </row>
    <row r="362" spans="1:2" x14ac:dyDescent="0.25">
      <c r="A362">
        <v>2550</v>
      </c>
      <c r="B362">
        <v>364</v>
      </c>
    </row>
    <row r="363" spans="1:2" x14ac:dyDescent="0.25">
      <c r="A363">
        <v>2551</v>
      </c>
      <c r="B363">
        <v>365</v>
      </c>
    </row>
    <row r="364" spans="1:2" x14ac:dyDescent="0.25">
      <c r="A364">
        <v>2557</v>
      </c>
      <c r="B364">
        <v>366</v>
      </c>
    </row>
    <row r="365" spans="1:2" x14ac:dyDescent="0.25">
      <c r="A365">
        <v>2558</v>
      </c>
      <c r="B365">
        <v>367</v>
      </c>
    </row>
    <row r="366" spans="1:2" x14ac:dyDescent="0.25">
      <c r="A366">
        <v>2559</v>
      </c>
      <c r="B366">
        <v>368</v>
      </c>
    </row>
    <row r="367" spans="1:2" x14ac:dyDescent="0.25">
      <c r="A367">
        <v>2594</v>
      </c>
      <c r="B367">
        <v>369</v>
      </c>
    </row>
    <row r="368" spans="1:2" x14ac:dyDescent="0.25">
      <c r="A368">
        <v>2561</v>
      </c>
      <c r="B368">
        <v>370</v>
      </c>
    </row>
    <row r="369" spans="1:2" x14ac:dyDescent="0.25">
      <c r="A369">
        <v>2562</v>
      </c>
      <c r="B369">
        <v>371</v>
      </c>
    </row>
    <row r="370" spans="1:2" x14ac:dyDescent="0.25">
      <c r="A370">
        <v>2563</v>
      </c>
      <c r="B370">
        <v>372</v>
      </c>
    </row>
    <row r="371" spans="1:2" x14ac:dyDescent="0.25">
      <c r="A371">
        <v>2564</v>
      </c>
      <c r="B371">
        <v>373</v>
      </c>
    </row>
    <row r="372" spans="1:2" x14ac:dyDescent="0.25">
      <c r="A372">
        <v>2571</v>
      </c>
      <c r="B372">
        <v>374</v>
      </c>
    </row>
    <row r="373" spans="1:2" x14ac:dyDescent="0.25">
      <c r="A373">
        <v>2570</v>
      </c>
      <c r="B373">
        <v>375</v>
      </c>
    </row>
    <row r="374" spans="1:2" x14ac:dyDescent="0.25">
      <c r="A374">
        <v>2569</v>
      </c>
      <c r="B374">
        <v>376</v>
      </c>
    </row>
    <row r="375" spans="1:2" x14ac:dyDescent="0.25">
      <c r="A375">
        <v>2591</v>
      </c>
      <c r="B375">
        <v>377</v>
      </c>
    </row>
    <row r="376" spans="1:2" x14ac:dyDescent="0.25">
      <c r="A376">
        <v>2590</v>
      </c>
      <c r="B376">
        <v>378</v>
      </c>
    </row>
    <row r="377" spans="1:2" x14ac:dyDescent="0.25">
      <c r="A377">
        <v>2585</v>
      </c>
      <c r="B377">
        <v>379</v>
      </c>
    </row>
    <row r="378" spans="1:2" x14ac:dyDescent="0.25">
      <c r="A378">
        <v>2572</v>
      </c>
      <c r="B378">
        <v>380</v>
      </c>
    </row>
    <row r="379" spans="1:2" x14ac:dyDescent="0.25">
      <c r="A379">
        <v>2589</v>
      </c>
      <c r="B379">
        <v>381</v>
      </c>
    </row>
    <row r="380" spans="1:2" x14ac:dyDescent="0.25">
      <c r="A380">
        <v>2560</v>
      </c>
      <c r="B380">
        <v>382</v>
      </c>
    </row>
    <row r="381" spans="1:2" x14ac:dyDescent="0.25">
      <c r="A381">
        <v>2576</v>
      </c>
      <c r="B381">
        <v>383</v>
      </c>
    </row>
    <row r="382" spans="1:2" x14ac:dyDescent="0.25">
      <c r="A382">
        <v>2565</v>
      </c>
      <c r="B382">
        <v>384</v>
      </c>
    </row>
    <row r="383" spans="1:2" x14ac:dyDescent="0.25">
      <c r="A383">
        <v>2588</v>
      </c>
      <c r="B383">
        <v>385</v>
      </c>
    </row>
    <row r="384" spans="1:2" x14ac:dyDescent="0.25">
      <c r="A384">
        <v>2584</v>
      </c>
      <c r="B384">
        <v>386</v>
      </c>
    </row>
    <row r="385" spans="1:2" x14ac:dyDescent="0.25">
      <c r="A385">
        <v>2579</v>
      </c>
      <c r="B385">
        <v>387</v>
      </c>
    </row>
    <row r="386" spans="1:2" x14ac:dyDescent="0.25">
      <c r="A386">
        <v>2580</v>
      </c>
      <c r="B386">
        <v>388</v>
      </c>
    </row>
    <row r="387" spans="1:2" x14ac:dyDescent="0.25">
      <c r="A387">
        <v>2568</v>
      </c>
      <c r="B387">
        <v>389</v>
      </c>
    </row>
    <row r="388" spans="1:2" x14ac:dyDescent="0.25">
      <c r="A388">
        <v>2573</v>
      </c>
      <c r="B388">
        <v>390</v>
      </c>
    </row>
    <row r="389" spans="1:2" x14ac:dyDescent="0.25">
      <c r="A389">
        <v>2575</v>
      </c>
      <c r="B389">
        <v>391</v>
      </c>
    </row>
    <row r="390" spans="1:2" x14ac:dyDescent="0.25">
      <c r="A390">
        <v>2578</v>
      </c>
      <c r="B390">
        <v>392</v>
      </c>
    </row>
    <row r="391" spans="1:2" x14ac:dyDescent="0.25">
      <c r="A391">
        <v>2583</v>
      </c>
      <c r="B391">
        <v>393</v>
      </c>
    </row>
    <row r="392" spans="1:2" x14ac:dyDescent="0.25">
      <c r="A392">
        <v>2577</v>
      </c>
      <c r="B392">
        <v>394</v>
      </c>
    </row>
    <row r="393" spans="1:2" x14ac:dyDescent="0.25">
      <c r="A393">
        <v>2581</v>
      </c>
      <c r="B393">
        <v>395</v>
      </c>
    </row>
    <row r="394" spans="1:2" x14ac:dyDescent="0.25">
      <c r="A394">
        <v>2582</v>
      </c>
      <c r="B394">
        <v>396</v>
      </c>
    </row>
    <row r="395" spans="1:2" x14ac:dyDescent="0.25">
      <c r="A395">
        <v>2593</v>
      </c>
      <c r="B395">
        <v>397</v>
      </c>
    </row>
    <row r="396" spans="1:2" x14ac:dyDescent="0.25">
      <c r="A396">
        <v>2566</v>
      </c>
      <c r="B396">
        <v>398</v>
      </c>
    </row>
    <row r="397" spans="1:2" x14ac:dyDescent="0.25">
      <c r="A397">
        <v>2586</v>
      </c>
      <c r="B397">
        <v>399</v>
      </c>
    </row>
    <row r="398" spans="1:2" x14ac:dyDescent="0.25">
      <c r="A398">
        <v>2574</v>
      </c>
      <c r="B398">
        <v>400</v>
      </c>
    </row>
    <row r="399" spans="1:2" x14ac:dyDescent="0.25">
      <c r="A399">
        <v>2592</v>
      </c>
      <c r="B399">
        <v>401</v>
      </c>
    </row>
    <row r="400" spans="1:2" x14ac:dyDescent="0.25">
      <c r="A400">
        <v>2567</v>
      </c>
      <c r="B400">
        <v>402</v>
      </c>
    </row>
    <row r="401" spans="1:2" x14ac:dyDescent="0.25">
      <c r="A401">
        <v>2587</v>
      </c>
      <c r="B401">
        <v>403</v>
      </c>
    </row>
    <row r="402" spans="1:2" x14ac:dyDescent="0.25">
      <c r="A402">
        <v>2595</v>
      </c>
      <c r="B402">
        <v>404</v>
      </c>
    </row>
    <row r="403" spans="1:2" x14ac:dyDescent="0.25">
      <c r="A403">
        <v>2596</v>
      </c>
      <c r="B403">
        <v>405</v>
      </c>
    </row>
    <row r="404" spans="1:2" x14ac:dyDescent="0.25">
      <c r="A404">
        <v>2598</v>
      </c>
      <c r="B404">
        <v>406</v>
      </c>
    </row>
    <row r="405" spans="1:2" x14ac:dyDescent="0.25">
      <c r="A405">
        <v>2601</v>
      </c>
      <c r="B405">
        <v>407</v>
      </c>
    </row>
    <row r="406" spans="1:2" x14ac:dyDescent="0.25">
      <c r="A406">
        <v>2599</v>
      </c>
      <c r="B406">
        <v>408</v>
      </c>
    </row>
    <row r="407" spans="1:2" x14ac:dyDescent="0.25">
      <c r="A407">
        <v>2597</v>
      </c>
      <c r="B407">
        <v>409</v>
      </c>
    </row>
    <row r="408" spans="1:2" x14ac:dyDescent="0.25">
      <c r="A408">
        <v>2600</v>
      </c>
      <c r="B408">
        <v>410</v>
      </c>
    </row>
    <row r="409" spans="1:2" x14ac:dyDescent="0.25">
      <c r="A409">
        <v>2602</v>
      </c>
      <c r="B409">
        <v>411</v>
      </c>
    </row>
    <row r="410" spans="1:2" x14ac:dyDescent="0.25">
      <c r="A410">
        <v>2608</v>
      </c>
      <c r="B410">
        <v>412</v>
      </c>
    </row>
    <row r="411" spans="1:2" x14ac:dyDescent="0.25">
      <c r="A411">
        <v>2609</v>
      </c>
      <c r="B411">
        <v>413</v>
      </c>
    </row>
    <row r="412" spans="1:2" x14ac:dyDescent="0.25">
      <c r="A412">
        <v>2605</v>
      </c>
      <c r="B412">
        <v>414</v>
      </c>
    </row>
    <row r="413" spans="1:2" x14ac:dyDescent="0.25">
      <c r="A413">
        <v>2607</v>
      </c>
      <c r="B413">
        <v>415</v>
      </c>
    </row>
    <row r="414" spans="1:2" x14ac:dyDescent="0.25">
      <c r="A414">
        <v>2604</v>
      </c>
      <c r="B414">
        <v>416</v>
      </c>
    </row>
    <row r="415" spans="1:2" x14ac:dyDescent="0.25">
      <c r="A415">
        <v>3013</v>
      </c>
      <c r="B415">
        <v>417</v>
      </c>
    </row>
    <row r="416" spans="1:2" x14ac:dyDescent="0.25">
      <c r="A416">
        <v>2610</v>
      </c>
      <c r="B416">
        <v>418</v>
      </c>
    </row>
    <row r="417" spans="1:2" x14ac:dyDescent="0.25">
      <c r="A417">
        <v>2612</v>
      </c>
      <c r="B417">
        <v>419</v>
      </c>
    </row>
    <row r="418" spans="1:2" x14ac:dyDescent="0.25">
      <c r="A418">
        <v>2611</v>
      </c>
      <c r="B418">
        <v>420</v>
      </c>
    </row>
    <row r="419" spans="1:2" x14ac:dyDescent="0.25">
      <c r="A419">
        <v>2606</v>
      </c>
      <c r="B419">
        <v>421</v>
      </c>
    </row>
    <row r="420" spans="1:2" x14ac:dyDescent="0.25">
      <c r="A420">
        <v>3014</v>
      </c>
      <c r="B420">
        <v>422</v>
      </c>
    </row>
    <row r="421" spans="1:2" x14ac:dyDescent="0.25">
      <c r="A421">
        <v>2613</v>
      </c>
      <c r="B421">
        <v>423</v>
      </c>
    </row>
    <row r="422" spans="1:2" x14ac:dyDescent="0.25">
      <c r="A422">
        <v>2615</v>
      </c>
      <c r="B422">
        <v>424</v>
      </c>
    </row>
    <row r="423" spans="1:2" x14ac:dyDescent="0.25">
      <c r="A423">
        <v>2617</v>
      </c>
      <c r="B423">
        <v>425</v>
      </c>
    </row>
    <row r="424" spans="1:2" x14ac:dyDescent="0.25">
      <c r="A424">
        <v>2614</v>
      </c>
      <c r="B424">
        <v>426</v>
      </c>
    </row>
    <row r="425" spans="1:2" x14ac:dyDescent="0.25">
      <c r="A425">
        <v>2616</v>
      </c>
      <c r="B425">
        <v>427</v>
      </c>
    </row>
    <row r="426" spans="1:2" x14ac:dyDescent="0.25">
      <c r="A426">
        <v>2618</v>
      </c>
      <c r="B426">
        <v>428</v>
      </c>
    </row>
    <row r="427" spans="1:2" x14ac:dyDescent="0.25">
      <c r="A427">
        <v>2620</v>
      </c>
      <c r="B427">
        <v>429</v>
      </c>
    </row>
    <row r="428" spans="1:2" x14ac:dyDescent="0.25">
      <c r="A428">
        <v>2621</v>
      </c>
      <c r="B428">
        <v>430</v>
      </c>
    </row>
    <row r="429" spans="1:2" x14ac:dyDescent="0.25">
      <c r="A429">
        <v>3015</v>
      </c>
      <c r="B429">
        <v>431</v>
      </c>
    </row>
    <row r="430" spans="1:2" x14ac:dyDescent="0.25">
      <c r="A430">
        <v>2619</v>
      </c>
      <c r="B430">
        <v>432</v>
      </c>
    </row>
    <row r="431" spans="1:2" x14ac:dyDescent="0.25">
      <c r="A431">
        <v>2622</v>
      </c>
      <c r="B431">
        <v>433</v>
      </c>
    </row>
    <row r="432" spans="1:2" x14ac:dyDescent="0.25">
      <c r="A432">
        <v>2623</v>
      </c>
      <c r="B432">
        <v>434</v>
      </c>
    </row>
    <row r="433" spans="1:2" x14ac:dyDescent="0.25">
      <c r="A433">
        <v>2625</v>
      </c>
      <c r="B433">
        <v>435</v>
      </c>
    </row>
    <row r="434" spans="1:2" x14ac:dyDescent="0.25">
      <c r="A434">
        <v>2626</v>
      </c>
      <c r="B434">
        <v>436</v>
      </c>
    </row>
    <row r="435" spans="1:2" x14ac:dyDescent="0.25">
      <c r="A435">
        <v>2624</v>
      </c>
      <c r="B435">
        <v>437</v>
      </c>
    </row>
    <row r="436" spans="1:2" x14ac:dyDescent="0.25">
      <c r="A436">
        <v>2633</v>
      </c>
      <c r="B436">
        <v>438</v>
      </c>
    </row>
    <row r="437" spans="1:2" x14ac:dyDescent="0.25">
      <c r="A437">
        <v>2627</v>
      </c>
      <c r="B437">
        <v>439</v>
      </c>
    </row>
    <row r="438" spans="1:2" x14ac:dyDescent="0.25">
      <c r="A438">
        <v>2628</v>
      </c>
      <c r="B438">
        <v>440</v>
      </c>
    </row>
    <row r="439" spans="1:2" x14ac:dyDescent="0.25">
      <c r="A439">
        <v>2629</v>
      </c>
      <c r="B439">
        <v>441</v>
      </c>
    </row>
    <row r="440" spans="1:2" x14ac:dyDescent="0.25">
      <c r="A440">
        <v>2630</v>
      </c>
      <c r="B440">
        <v>442</v>
      </c>
    </row>
    <row r="441" spans="1:2" x14ac:dyDescent="0.25">
      <c r="A441">
        <v>2637</v>
      </c>
      <c r="B441">
        <v>443</v>
      </c>
    </row>
    <row r="442" spans="1:2" x14ac:dyDescent="0.25">
      <c r="A442">
        <v>2631</v>
      </c>
      <c r="B442">
        <v>444</v>
      </c>
    </row>
    <row r="443" spans="1:2" x14ac:dyDescent="0.25">
      <c r="A443">
        <v>2632</v>
      </c>
      <c r="B443">
        <v>445</v>
      </c>
    </row>
    <row r="444" spans="1:2" x14ac:dyDescent="0.25">
      <c r="A444">
        <v>2634</v>
      </c>
      <c r="B444">
        <v>446</v>
      </c>
    </row>
    <row r="445" spans="1:2" x14ac:dyDescent="0.25">
      <c r="A445">
        <v>2635</v>
      </c>
      <c r="B445">
        <v>447</v>
      </c>
    </row>
    <row r="446" spans="1:2" x14ac:dyDescent="0.25">
      <c r="A446">
        <v>2636</v>
      </c>
      <c r="B446">
        <v>448</v>
      </c>
    </row>
    <row r="447" spans="1:2" x14ac:dyDescent="0.25">
      <c r="A447">
        <v>2640</v>
      </c>
      <c r="B447">
        <v>449</v>
      </c>
    </row>
    <row r="448" spans="1:2" x14ac:dyDescent="0.25">
      <c r="A448">
        <v>2639</v>
      </c>
      <c r="B448">
        <v>450</v>
      </c>
    </row>
    <row r="449" spans="1:2" x14ac:dyDescent="0.25">
      <c r="A449">
        <v>2638</v>
      </c>
      <c r="B449">
        <v>451</v>
      </c>
    </row>
    <row r="450" spans="1:2" x14ac:dyDescent="0.25">
      <c r="A450">
        <v>2642</v>
      </c>
      <c r="B450">
        <v>452</v>
      </c>
    </row>
    <row r="451" spans="1:2" x14ac:dyDescent="0.25">
      <c r="A451">
        <v>2643</v>
      </c>
      <c r="B451">
        <v>453</v>
      </c>
    </row>
    <row r="452" spans="1:2" x14ac:dyDescent="0.25">
      <c r="A452">
        <v>3016</v>
      </c>
      <c r="B452">
        <v>454</v>
      </c>
    </row>
    <row r="453" spans="1:2" x14ac:dyDescent="0.25">
      <c r="A453">
        <v>2644</v>
      </c>
      <c r="B453">
        <v>455</v>
      </c>
    </row>
    <row r="454" spans="1:2" x14ac:dyDescent="0.25">
      <c r="A454">
        <v>3017</v>
      </c>
      <c r="B454">
        <v>456</v>
      </c>
    </row>
    <row r="455" spans="1:2" x14ac:dyDescent="0.25">
      <c r="A455">
        <v>3018</v>
      </c>
      <c r="B455">
        <v>457</v>
      </c>
    </row>
    <row r="456" spans="1:2" x14ac:dyDescent="0.25">
      <c r="A456">
        <v>3019</v>
      </c>
      <c r="B456">
        <v>458</v>
      </c>
    </row>
    <row r="457" spans="1:2" x14ac:dyDescent="0.25">
      <c r="A457">
        <v>3020</v>
      </c>
      <c r="B457">
        <v>459</v>
      </c>
    </row>
    <row r="458" spans="1:2" x14ac:dyDescent="0.25">
      <c r="A458">
        <v>3021</v>
      </c>
      <c r="B458">
        <v>460</v>
      </c>
    </row>
    <row r="459" spans="1:2" x14ac:dyDescent="0.25">
      <c r="A459">
        <v>3022</v>
      </c>
      <c r="B459">
        <v>461</v>
      </c>
    </row>
    <row r="460" spans="1:2" x14ac:dyDescent="0.25">
      <c r="A460">
        <v>3023</v>
      </c>
      <c r="B460">
        <v>462</v>
      </c>
    </row>
    <row r="461" spans="1:2" x14ac:dyDescent="0.25">
      <c r="A461">
        <v>3024</v>
      </c>
      <c r="B461">
        <v>463</v>
      </c>
    </row>
    <row r="462" spans="1:2" x14ac:dyDescent="0.25">
      <c r="A462">
        <v>3025</v>
      </c>
      <c r="B462">
        <v>464</v>
      </c>
    </row>
    <row r="463" spans="1:2" x14ac:dyDescent="0.25">
      <c r="A463">
        <v>3026</v>
      </c>
      <c r="B463">
        <v>465</v>
      </c>
    </row>
    <row r="464" spans="1:2" x14ac:dyDescent="0.25">
      <c r="A464">
        <v>2654</v>
      </c>
      <c r="B464">
        <v>466</v>
      </c>
    </row>
    <row r="465" spans="1:2" x14ac:dyDescent="0.25">
      <c r="A465">
        <v>2656</v>
      </c>
      <c r="B465">
        <v>467</v>
      </c>
    </row>
    <row r="466" spans="1:2" x14ac:dyDescent="0.25">
      <c r="A466">
        <v>2659</v>
      </c>
      <c r="B466">
        <v>468</v>
      </c>
    </row>
    <row r="467" spans="1:2" x14ac:dyDescent="0.25">
      <c r="A467">
        <v>2658</v>
      </c>
      <c r="B467">
        <v>469</v>
      </c>
    </row>
    <row r="468" spans="1:2" x14ac:dyDescent="0.25">
      <c r="A468">
        <v>2661</v>
      </c>
      <c r="B468">
        <v>470</v>
      </c>
    </row>
    <row r="469" spans="1:2" x14ac:dyDescent="0.25">
      <c r="A469">
        <v>2662</v>
      </c>
      <c r="B469">
        <v>471</v>
      </c>
    </row>
    <row r="470" spans="1:2" x14ac:dyDescent="0.25">
      <c r="A470">
        <v>2657</v>
      </c>
      <c r="B470">
        <v>472</v>
      </c>
    </row>
    <row r="471" spans="1:2" x14ac:dyDescent="0.25">
      <c r="A471">
        <v>2660</v>
      </c>
      <c r="B471">
        <v>473</v>
      </c>
    </row>
    <row r="472" spans="1:2" x14ac:dyDescent="0.25">
      <c r="A472">
        <v>2671</v>
      </c>
      <c r="B472">
        <v>474</v>
      </c>
    </row>
    <row r="473" spans="1:2" x14ac:dyDescent="0.25">
      <c r="A473">
        <v>2670</v>
      </c>
      <c r="B473">
        <v>475</v>
      </c>
    </row>
    <row r="474" spans="1:2" x14ac:dyDescent="0.25">
      <c r="A474">
        <v>2667</v>
      </c>
      <c r="B474">
        <v>476</v>
      </c>
    </row>
    <row r="475" spans="1:2" x14ac:dyDescent="0.25">
      <c r="A475">
        <v>2663</v>
      </c>
      <c r="B475">
        <v>477</v>
      </c>
    </row>
    <row r="476" spans="1:2" x14ac:dyDescent="0.25">
      <c r="A476">
        <v>2676</v>
      </c>
      <c r="B476">
        <v>478</v>
      </c>
    </row>
    <row r="477" spans="1:2" x14ac:dyDescent="0.25">
      <c r="A477">
        <v>2672</v>
      </c>
      <c r="B477">
        <v>479</v>
      </c>
    </row>
    <row r="478" spans="1:2" x14ac:dyDescent="0.25">
      <c r="A478">
        <v>2673</v>
      </c>
      <c r="B478">
        <v>480</v>
      </c>
    </row>
    <row r="479" spans="1:2" x14ac:dyDescent="0.25">
      <c r="A479">
        <v>2668</v>
      </c>
      <c r="B479">
        <v>481</v>
      </c>
    </row>
    <row r="480" spans="1:2" x14ac:dyDescent="0.25">
      <c r="A480">
        <v>2669</v>
      </c>
      <c r="B480">
        <v>482</v>
      </c>
    </row>
    <row r="481" spans="1:2" x14ac:dyDescent="0.25">
      <c r="A481">
        <v>2664</v>
      </c>
      <c r="B481">
        <v>483</v>
      </c>
    </row>
    <row r="482" spans="1:2" x14ac:dyDescent="0.25">
      <c r="A482">
        <v>2674</v>
      </c>
      <c r="B482">
        <v>484</v>
      </c>
    </row>
    <row r="483" spans="1:2" x14ac:dyDescent="0.25">
      <c r="A483">
        <v>2666</v>
      </c>
      <c r="B483">
        <v>485</v>
      </c>
    </row>
    <row r="484" spans="1:2" x14ac:dyDescent="0.25">
      <c r="A484">
        <v>2665</v>
      </c>
      <c r="B484">
        <v>486</v>
      </c>
    </row>
    <row r="485" spans="1:2" x14ac:dyDescent="0.25">
      <c r="A485">
        <v>2675</v>
      </c>
      <c r="B485">
        <v>487</v>
      </c>
    </row>
    <row r="486" spans="1:2" x14ac:dyDescent="0.25">
      <c r="A486">
        <v>2677</v>
      </c>
      <c r="B486">
        <v>488</v>
      </c>
    </row>
    <row r="487" spans="1:2" x14ac:dyDescent="0.25">
      <c r="A487">
        <v>2680</v>
      </c>
      <c r="B487">
        <v>489</v>
      </c>
    </row>
    <row r="488" spans="1:2" x14ac:dyDescent="0.25">
      <c r="A488">
        <v>2678</v>
      </c>
      <c r="B488">
        <v>490</v>
      </c>
    </row>
    <row r="489" spans="1:2" x14ac:dyDescent="0.25">
      <c r="A489">
        <v>2679</v>
      </c>
      <c r="B489">
        <v>491</v>
      </c>
    </row>
    <row r="490" spans="1:2" x14ac:dyDescent="0.25">
      <c r="A490">
        <v>2681</v>
      </c>
      <c r="B490">
        <v>492</v>
      </c>
    </row>
    <row r="491" spans="1:2" x14ac:dyDescent="0.25">
      <c r="A491">
        <v>3027</v>
      </c>
      <c r="B491">
        <v>493</v>
      </c>
    </row>
    <row r="492" spans="1:2" x14ac:dyDescent="0.25">
      <c r="A492">
        <v>3028</v>
      </c>
      <c r="B492">
        <v>494</v>
      </c>
    </row>
    <row r="493" spans="1:2" x14ac:dyDescent="0.25">
      <c r="A493">
        <v>3029</v>
      </c>
      <c r="B493">
        <v>495</v>
      </c>
    </row>
    <row r="494" spans="1:2" x14ac:dyDescent="0.25">
      <c r="A494">
        <v>3030</v>
      </c>
      <c r="B494">
        <v>496</v>
      </c>
    </row>
    <row r="495" spans="1:2" x14ac:dyDescent="0.25">
      <c r="A495">
        <v>3031</v>
      </c>
      <c r="B495">
        <v>497</v>
      </c>
    </row>
    <row r="496" spans="1:2" x14ac:dyDescent="0.25">
      <c r="A496">
        <v>3032</v>
      </c>
      <c r="B496">
        <v>498</v>
      </c>
    </row>
    <row r="497" spans="1:2" x14ac:dyDescent="0.25">
      <c r="A497">
        <v>3033</v>
      </c>
      <c r="B497">
        <v>499</v>
      </c>
    </row>
    <row r="498" spans="1:2" x14ac:dyDescent="0.25">
      <c r="A498">
        <v>3034</v>
      </c>
      <c r="B498">
        <v>500</v>
      </c>
    </row>
    <row r="499" spans="1:2" x14ac:dyDescent="0.25">
      <c r="A499">
        <v>3035</v>
      </c>
      <c r="B499">
        <v>501</v>
      </c>
    </row>
    <row r="500" spans="1:2" x14ac:dyDescent="0.25">
      <c r="A500">
        <v>3036</v>
      </c>
      <c r="B500">
        <v>502</v>
      </c>
    </row>
    <row r="501" spans="1:2" x14ac:dyDescent="0.25">
      <c r="A501">
        <v>2692</v>
      </c>
      <c r="B501">
        <v>503</v>
      </c>
    </row>
    <row r="502" spans="1:2" x14ac:dyDescent="0.25">
      <c r="A502">
        <v>2696</v>
      </c>
      <c r="B502">
        <v>504</v>
      </c>
    </row>
    <row r="503" spans="1:2" x14ac:dyDescent="0.25">
      <c r="A503">
        <v>2694</v>
      </c>
      <c r="B503">
        <v>505</v>
      </c>
    </row>
    <row r="504" spans="1:2" x14ac:dyDescent="0.25">
      <c r="A504">
        <v>3154</v>
      </c>
      <c r="B504">
        <v>506</v>
      </c>
    </row>
    <row r="505" spans="1:2" x14ac:dyDescent="0.25">
      <c r="A505">
        <v>2693</v>
      </c>
      <c r="B505">
        <v>507</v>
      </c>
    </row>
    <row r="506" spans="1:2" x14ac:dyDescent="0.25">
      <c r="A506">
        <v>2695</v>
      </c>
      <c r="B506">
        <v>508</v>
      </c>
    </row>
    <row r="507" spans="1:2" x14ac:dyDescent="0.25">
      <c r="A507">
        <v>2698</v>
      </c>
      <c r="B507">
        <v>509</v>
      </c>
    </row>
    <row r="508" spans="1:2" x14ac:dyDescent="0.25">
      <c r="A508">
        <v>2697</v>
      </c>
      <c r="B508">
        <v>510</v>
      </c>
    </row>
    <row r="509" spans="1:2" x14ac:dyDescent="0.25">
      <c r="A509">
        <v>2699</v>
      </c>
      <c r="B509">
        <v>511</v>
      </c>
    </row>
    <row r="510" spans="1:2" x14ac:dyDescent="0.25">
      <c r="A510">
        <v>2701</v>
      </c>
      <c r="B510">
        <v>512</v>
      </c>
    </row>
    <row r="511" spans="1:2" x14ac:dyDescent="0.25">
      <c r="A511">
        <v>2700</v>
      </c>
      <c r="B511">
        <v>513</v>
      </c>
    </row>
    <row r="512" spans="1:2" x14ac:dyDescent="0.25">
      <c r="A512">
        <v>2703</v>
      </c>
      <c r="B512">
        <v>514</v>
      </c>
    </row>
    <row r="513" spans="1:2" x14ac:dyDescent="0.25">
      <c r="A513">
        <v>2702</v>
      </c>
      <c r="B513">
        <v>515</v>
      </c>
    </row>
    <row r="514" spans="1:2" x14ac:dyDescent="0.25">
      <c r="A514">
        <v>2704</v>
      </c>
      <c r="B514">
        <v>516</v>
      </c>
    </row>
    <row r="515" spans="1:2" x14ac:dyDescent="0.25">
      <c r="A515">
        <v>2705</v>
      </c>
      <c r="B515">
        <v>517</v>
      </c>
    </row>
    <row r="516" spans="1:2" x14ac:dyDescent="0.25">
      <c r="A516">
        <v>2706</v>
      </c>
      <c r="B516">
        <v>518</v>
      </c>
    </row>
    <row r="517" spans="1:2" x14ac:dyDescent="0.25">
      <c r="A517">
        <v>2707</v>
      </c>
      <c r="B517">
        <v>519</v>
      </c>
    </row>
    <row r="518" spans="1:2" x14ac:dyDescent="0.25">
      <c r="A518">
        <v>2708</v>
      </c>
      <c r="B518">
        <v>520</v>
      </c>
    </row>
    <row r="519" spans="1:2" x14ac:dyDescent="0.25">
      <c r="A519">
        <v>2710</v>
      </c>
      <c r="B519">
        <v>521</v>
      </c>
    </row>
    <row r="520" spans="1:2" x14ac:dyDescent="0.25">
      <c r="A520">
        <v>2709</v>
      </c>
      <c r="B520">
        <v>522</v>
      </c>
    </row>
    <row r="521" spans="1:2" x14ac:dyDescent="0.25">
      <c r="A521">
        <v>2713</v>
      </c>
      <c r="B521">
        <v>523</v>
      </c>
    </row>
    <row r="522" spans="1:2" x14ac:dyDescent="0.25">
      <c r="A522">
        <v>2712</v>
      </c>
      <c r="B522">
        <v>524</v>
      </c>
    </row>
    <row r="523" spans="1:2" x14ac:dyDescent="0.25">
      <c r="A523">
        <v>2711</v>
      </c>
      <c r="B523">
        <v>525</v>
      </c>
    </row>
    <row r="524" spans="1:2" x14ac:dyDescent="0.25">
      <c r="A524">
        <v>2714</v>
      </c>
      <c r="B524">
        <v>526</v>
      </c>
    </row>
  </sheetData>
  <sheetProtection sheet="1" objects="1" scenarios="1" sort="0" autoFilter="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1"/>
  <sheetViews>
    <sheetView topLeftCell="A99" workbookViewId="0">
      <selection activeCell="C135" sqref="C135:C141"/>
    </sheetView>
  </sheetViews>
  <sheetFormatPr defaultRowHeight="15" x14ac:dyDescent="0.25"/>
  <cols>
    <col min="1" max="1" width="7" customWidth="1"/>
    <col min="2" max="2" width="4.85546875" bestFit="1" customWidth="1"/>
    <col min="3" max="3" width="51.140625" customWidth="1"/>
    <col min="4" max="4" width="9" bestFit="1" customWidth="1"/>
  </cols>
  <sheetData>
    <row r="1" spans="1:3" s="23" customFormat="1" ht="16.5" x14ac:dyDescent="0.25">
      <c r="A1" s="22" t="s">
        <v>1024</v>
      </c>
    </row>
    <row r="2" spans="1:3" s="23" customFormat="1" ht="16.5" x14ac:dyDescent="0.25">
      <c r="A2" s="22" t="s">
        <v>1025</v>
      </c>
    </row>
    <row r="3" spans="1:3" s="23" customFormat="1" x14ac:dyDescent="0.25">
      <c r="A3" s="24"/>
    </row>
    <row r="4" spans="1:3" s="141" customFormat="1" x14ac:dyDescent="0.25">
      <c r="A4" s="140" t="s">
        <v>1026</v>
      </c>
    </row>
    <row r="5" spans="1:3" s="26" customFormat="1" ht="15.75" thickBot="1" x14ac:dyDescent="0.3">
      <c r="A5" s="25"/>
    </row>
    <row r="6" spans="1:3" s="26" customFormat="1" ht="15.75" thickBot="1" x14ac:dyDescent="0.3">
      <c r="A6" s="27" t="s">
        <v>1027</v>
      </c>
      <c r="B6" s="27" t="s">
        <v>1028</v>
      </c>
      <c r="C6" s="28" t="s">
        <v>1029</v>
      </c>
    </row>
    <row r="7" spans="1:3" s="26" customFormat="1" ht="15.75" thickBot="1" x14ac:dyDescent="0.3">
      <c r="A7" s="27" t="s">
        <v>1030</v>
      </c>
      <c r="B7" s="27" t="s">
        <v>1031</v>
      </c>
      <c r="C7" s="27" t="s">
        <v>1032</v>
      </c>
    </row>
    <row r="8" spans="1:3" s="26" customFormat="1" ht="15.75" thickBot="1" x14ac:dyDescent="0.3">
      <c r="A8" s="27" t="s">
        <v>1033</v>
      </c>
      <c r="B8" s="27" t="s">
        <v>1034</v>
      </c>
      <c r="C8" s="27" t="s">
        <v>1035</v>
      </c>
    </row>
    <row r="9" spans="1:3" s="26" customFormat="1" ht="15.75" thickBot="1" x14ac:dyDescent="0.3">
      <c r="A9" s="27" t="s">
        <v>1036</v>
      </c>
      <c r="B9" s="27" t="s">
        <v>1037</v>
      </c>
      <c r="C9" s="27" t="s">
        <v>1038</v>
      </c>
    </row>
    <row r="10" spans="1:3" s="26" customFormat="1" ht="15.75" thickBot="1" x14ac:dyDescent="0.3">
      <c r="A10" s="27" t="s">
        <v>1039</v>
      </c>
      <c r="B10" s="27" t="s">
        <v>1040</v>
      </c>
      <c r="C10" s="27" t="s">
        <v>1041</v>
      </c>
    </row>
    <row r="11" spans="1:3" s="26" customFormat="1" ht="15.75" thickBot="1" x14ac:dyDescent="0.3">
      <c r="A11" s="27" t="s">
        <v>1042</v>
      </c>
      <c r="B11" s="27" t="s">
        <v>1043</v>
      </c>
      <c r="C11" s="27" t="s">
        <v>1044</v>
      </c>
    </row>
    <row r="12" spans="1:3" s="26" customFormat="1" ht="15.75" thickBot="1" x14ac:dyDescent="0.3">
      <c r="A12" s="27" t="s">
        <v>1045</v>
      </c>
      <c r="B12" s="27" t="s">
        <v>1046</v>
      </c>
      <c r="C12" s="27" t="s">
        <v>1047</v>
      </c>
    </row>
    <row r="13" spans="1:3" s="26" customFormat="1" ht="15.75" thickBot="1" x14ac:dyDescent="0.3">
      <c r="A13" s="27" t="s">
        <v>1048</v>
      </c>
      <c r="B13" s="27" t="s">
        <v>1049</v>
      </c>
      <c r="C13" s="27" t="s">
        <v>1050</v>
      </c>
    </row>
    <row r="14" spans="1:3" s="26" customFormat="1" ht="15.75" thickBot="1" x14ac:dyDescent="0.3">
      <c r="A14" s="27" t="s">
        <v>1051</v>
      </c>
      <c r="B14" s="27" t="s">
        <v>1052</v>
      </c>
      <c r="C14" s="27" t="s">
        <v>1053</v>
      </c>
    </row>
    <row r="15" spans="1:3" s="26" customFormat="1" ht="15.75" thickBot="1" x14ac:dyDescent="0.3">
      <c r="A15" s="27" t="s">
        <v>1054</v>
      </c>
      <c r="B15" s="27" t="s">
        <v>1055</v>
      </c>
      <c r="C15" s="27" t="s">
        <v>1056</v>
      </c>
    </row>
    <row r="16" spans="1:3" s="26" customFormat="1" ht="15.75" thickBot="1" x14ac:dyDescent="0.3">
      <c r="A16" s="27" t="s">
        <v>1057</v>
      </c>
      <c r="B16" s="27" t="s">
        <v>1058</v>
      </c>
      <c r="C16" s="27" t="s">
        <v>1059</v>
      </c>
    </row>
    <row r="17" spans="1:3" s="26" customFormat="1" ht="24.75" thickBot="1" x14ac:dyDescent="0.3">
      <c r="A17" s="27" t="s">
        <v>1060</v>
      </c>
      <c r="B17" s="27" t="s">
        <v>1061</v>
      </c>
      <c r="C17" s="27" t="s">
        <v>1062</v>
      </c>
    </row>
    <row r="18" spans="1:3" s="26" customFormat="1" ht="24.75" thickBot="1" x14ac:dyDescent="0.3">
      <c r="A18" s="27" t="s">
        <v>1063</v>
      </c>
      <c r="B18" s="27" t="s">
        <v>1064</v>
      </c>
      <c r="C18" s="27" t="s">
        <v>1065</v>
      </c>
    </row>
    <row r="19" spans="1:3" s="26" customFormat="1" ht="15.75" thickBot="1" x14ac:dyDescent="0.3">
      <c r="A19" s="27" t="s">
        <v>1066</v>
      </c>
      <c r="B19" s="27" t="s">
        <v>1067</v>
      </c>
      <c r="C19" s="27" t="s">
        <v>1068</v>
      </c>
    </row>
    <row r="20" spans="1:3" s="26" customFormat="1" ht="15.75" thickBot="1" x14ac:dyDescent="0.3">
      <c r="A20" s="27" t="s">
        <v>1069</v>
      </c>
      <c r="B20" s="27" t="s">
        <v>1070</v>
      </c>
      <c r="C20" s="27" t="s">
        <v>1071</v>
      </c>
    </row>
    <row r="21" spans="1:3" s="26" customFormat="1" ht="15.75" thickBot="1" x14ac:dyDescent="0.3">
      <c r="A21" s="27" t="s">
        <v>1072</v>
      </c>
      <c r="B21" s="27" t="s">
        <v>1073</v>
      </c>
      <c r="C21" s="27" t="s">
        <v>1074</v>
      </c>
    </row>
    <row r="22" spans="1:3" s="26" customFormat="1" ht="24.75" thickBot="1" x14ac:dyDescent="0.3">
      <c r="A22" s="27" t="s">
        <v>1075</v>
      </c>
      <c r="B22" s="27" t="s">
        <v>1076</v>
      </c>
      <c r="C22" s="27" t="s">
        <v>1077</v>
      </c>
    </row>
    <row r="23" spans="1:3" s="26" customFormat="1" ht="15.75" thickBot="1" x14ac:dyDescent="0.3">
      <c r="A23" s="27" t="s">
        <v>1078</v>
      </c>
      <c r="B23" s="27" t="s">
        <v>1079</v>
      </c>
      <c r="C23" s="27" t="s">
        <v>1080</v>
      </c>
    </row>
    <row r="24" spans="1:3" s="26" customFormat="1" ht="15.75" thickBot="1" x14ac:dyDescent="0.3">
      <c r="A24" s="27" t="s">
        <v>1081</v>
      </c>
      <c r="B24" s="27" t="s">
        <v>1082</v>
      </c>
      <c r="C24" s="27" t="s">
        <v>1083</v>
      </c>
    </row>
    <row r="25" spans="1:3" s="26" customFormat="1" ht="24.75" thickBot="1" x14ac:dyDescent="0.3">
      <c r="A25" s="27" t="s">
        <v>1084</v>
      </c>
      <c r="B25" s="27" t="s">
        <v>1085</v>
      </c>
      <c r="C25" s="27" t="s">
        <v>1086</v>
      </c>
    </row>
    <row r="26" spans="1:3" s="26" customFormat="1" ht="15.75" thickBot="1" x14ac:dyDescent="0.3">
      <c r="A26" s="27" t="s">
        <v>1087</v>
      </c>
      <c r="B26" s="27" t="s">
        <v>1088</v>
      </c>
      <c r="C26" s="27" t="s">
        <v>1089</v>
      </c>
    </row>
    <row r="27" spans="1:3" s="26" customFormat="1" ht="24.75" thickBot="1" x14ac:dyDescent="0.3">
      <c r="A27" s="27" t="s">
        <v>1090</v>
      </c>
      <c r="B27" s="27" t="s">
        <v>1091</v>
      </c>
      <c r="C27" s="27" t="s">
        <v>1092</v>
      </c>
    </row>
    <row r="28" spans="1:3" s="26" customFormat="1" ht="15.75" thickBot="1" x14ac:dyDescent="0.3">
      <c r="A28" s="27" t="s">
        <v>1093</v>
      </c>
      <c r="B28" s="27" t="s">
        <v>1094</v>
      </c>
      <c r="C28" s="27" t="s">
        <v>1095</v>
      </c>
    </row>
    <row r="29" spans="1:3" s="26" customFormat="1" ht="15.75" thickBot="1" x14ac:dyDescent="0.3">
      <c r="A29" s="27" t="s">
        <v>1096</v>
      </c>
      <c r="B29" s="27" t="s">
        <v>1097</v>
      </c>
      <c r="C29" s="27" t="s">
        <v>1098</v>
      </c>
    </row>
    <row r="30" spans="1:3" s="26" customFormat="1" ht="15.75" thickBot="1" x14ac:dyDescent="0.3">
      <c r="A30" s="27" t="s">
        <v>1099</v>
      </c>
      <c r="B30" s="27" t="s">
        <v>1100</v>
      </c>
      <c r="C30" s="27" t="s">
        <v>1101</v>
      </c>
    </row>
    <row r="31" spans="1:3" s="26" customFormat="1" ht="15.75" thickBot="1" x14ac:dyDescent="0.3">
      <c r="A31" s="27" t="s">
        <v>1102</v>
      </c>
      <c r="B31" s="27" t="s">
        <v>1103</v>
      </c>
      <c r="C31" s="27" t="s">
        <v>1104</v>
      </c>
    </row>
    <row r="32" spans="1:3" s="26" customFormat="1" ht="15.75" thickBot="1" x14ac:dyDescent="0.3">
      <c r="A32" s="27" t="s">
        <v>1105</v>
      </c>
      <c r="B32" s="27" t="s">
        <v>1106</v>
      </c>
      <c r="C32" s="27" t="s">
        <v>1107</v>
      </c>
    </row>
    <row r="33" spans="1:3" s="26" customFormat="1" ht="15.75" thickBot="1" x14ac:dyDescent="0.3">
      <c r="A33" s="27" t="s">
        <v>1108</v>
      </c>
      <c r="B33" s="27" t="s">
        <v>1109</v>
      </c>
      <c r="C33" s="27" t="s">
        <v>1110</v>
      </c>
    </row>
    <row r="34" spans="1:3" s="26" customFormat="1" ht="15.75" thickBot="1" x14ac:dyDescent="0.3">
      <c r="A34" s="27" t="s">
        <v>1111</v>
      </c>
      <c r="B34" s="27" t="s">
        <v>1112</v>
      </c>
      <c r="C34" s="27" t="s">
        <v>1113</v>
      </c>
    </row>
    <row r="35" spans="1:3" s="26" customFormat="1" ht="24.75" thickBot="1" x14ac:dyDescent="0.3">
      <c r="A35" s="27" t="s">
        <v>1114</v>
      </c>
      <c r="B35" s="27" t="s">
        <v>1115</v>
      </c>
      <c r="C35" s="27" t="s">
        <v>1116</v>
      </c>
    </row>
    <row r="36" spans="1:3" s="26" customFormat="1" ht="15.75" thickBot="1" x14ac:dyDescent="0.3">
      <c r="A36" s="27" t="s">
        <v>1117</v>
      </c>
      <c r="B36" s="27" t="s">
        <v>1118</v>
      </c>
      <c r="C36" s="27" t="s">
        <v>1119</v>
      </c>
    </row>
    <row r="37" spans="1:3" s="26" customFormat="1" ht="15.75" thickBot="1" x14ac:dyDescent="0.3">
      <c r="A37" s="27" t="s">
        <v>1120</v>
      </c>
      <c r="B37" s="27" t="s">
        <v>1121</v>
      </c>
      <c r="C37" s="27" t="s">
        <v>1122</v>
      </c>
    </row>
    <row r="38" spans="1:3" s="26" customFormat="1" ht="15.75" thickBot="1" x14ac:dyDescent="0.3">
      <c r="A38" s="27" t="s">
        <v>1123</v>
      </c>
      <c r="B38" s="27" t="s">
        <v>1124</v>
      </c>
      <c r="C38" s="27" t="s">
        <v>1125</v>
      </c>
    </row>
    <row r="39" spans="1:3" s="26" customFormat="1" ht="15.75" thickBot="1" x14ac:dyDescent="0.3">
      <c r="A39" s="27" t="s">
        <v>1126</v>
      </c>
      <c r="B39" s="27" t="s">
        <v>1127</v>
      </c>
      <c r="C39" s="27" t="s">
        <v>1128</v>
      </c>
    </row>
    <row r="40" spans="1:3" s="26" customFormat="1" ht="15.75" thickBot="1" x14ac:dyDescent="0.3">
      <c r="A40" s="27" t="s">
        <v>1129</v>
      </c>
      <c r="B40" s="27" t="s">
        <v>1130</v>
      </c>
      <c r="C40" s="27" t="s">
        <v>1131</v>
      </c>
    </row>
    <row r="41" spans="1:3" s="26" customFormat="1" ht="15.75" thickBot="1" x14ac:dyDescent="0.3">
      <c r="A41" s="27" t="s">
        <v>1132</v>
      </c>
      <c r="B41" s="27" t="s">
        <v>1133</v>
      </c>
      <c r="C41" s="27" t="s">
        <v>1134</v>
      </c>
    </row>
    <row r="42" spans="1:3" s="26" customFormat="1" ht="24.75" thickBot="1" x14ac:dyDescent="0.3">
      <c r="A42" s="27" t="s">
        <v>1135</v>
      </c>
      <c r="B42" s="27" t="s">
        <v>1136</v>
      </c>
      <c r="C42" s="27" t="s">
        <v>1137</v>
      </c>
    </row>
    <row r="43" spans="1:3" s="26" customFormat="1" ht="15.75" thickBot="1" x14ac:dyDescent="0.3">
      <c r="A43" s="27" t="s">
        <v>1138</v>
      </c>
      <c r="B43" s="27" t="s">
        <v>1139</v>
      </c>
      <c r="C43" s="27" t="s">
        <v>1140</v>
      </c>
    </row>
    <row r="44" spans="1:3" s="26" customFormat="1" ht="24.75" thickBot="1" x14ac:dyDescent="0.3">
      <c r="A44" s="27" t="s">
        <v>1141</v>
      </c>
      <c r="B44" s="27" t="s">
        <v>1142</v>
      </c>
      <c r="C44" s="27" t="s">
        <v>1143</v>
      </c>
    </row>
    <row r="45" spans="1:3" s="26" customFormat="1" ht="24.75" thickBot="1" x14ac:dyDescent="0.3">
      <c r="A45" s="27" t="s">
        <v>1144</v>
      </c>
      <c r="B45" s="27" t="s">
        <v>1145</v>
      </c>
      <c r="C45" s="27" t="s">
        <v>1146</v>
      </c>
    </row>
    <row r="46" spans="1:3" s="26" customFormat="1" ht="15.75" thickBot="1" x14ac:dyDescent="0.3">
      <c r="A46" s="27" t="s">
        <v>1147</v>
      </c>
      <c r="B46" s="27" t="s">
        <v>1148</v>
      </c>
      <c r="C46" s="27" t="s">
        <v>1149</v>
      </c>
    </row>
    <row r="47" spans="1:3" s="26" customFormat="1" ht="15.75" thickBot="1" x14ac:dyDescent="0.3">
      <c r="A47" s="27" t="s">
        <v>1150</v>
      </c>
      <c r="B47" s="27" t="s">
        <v>1151</v>
      </c>
      <c r="C47" s="27" t="s">
        <v>1152</v>
      </c>
    </row>
    <row r="48" spans="1:3" s="26" customFormat="1" ht="24.75" thickBot="1" x14ac:dyDescent="0.3">
      <c r="A48" s="27" t="s">
        <v>1153</v>
      </c>
      <c r="B48" s="27" t="s">
        <v>1154</v>
      </c>
      <c r="C48" s="27" t="s">
        <v>1155</v>
      </c>
    </row>
    <row r="49" spans="1:3" s="26" customFormat="1" ht="15.75" thickBot="1" x14ac:dyDescent="0.3">
      <c r="A49" s="27" t="s">
        <v>1156</v>
      </c>
      <c r="B49" s="27" t="s">
        <v>1157</v>
      </c>
      <c r="C49" s="27" t="s">
        <v>1158</v>
      </c>
    </row>
    <row r="50" spans="1:3" s="26" customFormat="1" ht="15.75" thickBot="1" x14ac:dyDescent="0.3">
      <c r="A50" s="27" t="s">
        <v>1159</v>
      </c>
      <c r="B50" s="27" t="s">
        <v>1160</v>
      </c>
      <c r="C50" s="27" t="s">
        <v>1161</v>
      </c>
    </row>
    <row r="51" spans="1:3" s="26" customFormat="1" ht="24.75" thickBot="1" x14ac:dyDescent="0.3">
      <c r="A51" s="27" t="s">
        <v>1162</v>
      </c>
      <c r="B51" s="27" t="s">
        <v>1163</v>
      </c>
      <c r="C51" s="27" t="s">
        <v>1164</v>
      </c>
    </row>
    <row r="52" spans="1:3" s="26" customFormat="1" ht="15.75" thickBot="1" x14ac:dyDescent="0.3">
      <c r="A52" s="27" t="s">
        <v>1165</v>
      </c>
      <c r="B52" s="27" t="s">
        <v>1166</v>
      </c>
      <c r="C52" s="27" t="s">
        <v>1167</v>
      </c>
    </row>
    <row r="53" spans="1:3" s="26" customFormat="1" ht="15.75" thickBot="1" x14ac:dyDescent="0.3">
      <c r="A53" s="27" t="s">
        <v>1168</v>
      </c>
      <c r="B53" s="27" t="s">
        <v>1169</v>
      </c>
      <c r="C53" s="27" t="s">
        <v>1170</v>
      </c>
    </row>
    <row r="54" spans="1:3" s="26" customFormat="1" ht="15.75" thickBot="1" x14ac:dyDescent="0.3">
      <c r="A54" s="27" t="s">
        <v>1171</v>
      </c>
      <c r="B54" s="27" t="s">
        <v>1172</v>
      </c>
      <c r="C54" s="27" t="s">
        <v>1173</v>
      </c>
    </row>
    <row r="55" spans="1:3" s="26" customFormat="1" ht="15.75" thickBot="1" x14ac:dyDescent="0.3">
      <c r="A55" s="27" t="s">
        <v>1174</v>
      </c>
      <c r="B55" s="27" t="s">
        <v>1175</v>
      </c>
      <c r="C55" s="27" t="s">
        <v>1176</v>
      </c>
    </row>
    <row r="56" spans="1:3" s="26" customFormat="1" ht="15.75" thickBot="1" x14ac:dyDescent="0.3">
      <c r="A56" s="27" t="s">
        <v>1177</v>
      </c>
      <c r="B56" s="27" t="s">
        <v>1178</v>
      </c>
      <c r="C56" s="27" t="s">
        <v>1179</v>
      </c>
    </row>
    <row r="57" spans="1:3" s="26" customFormat="1" ht="15.75" thickBot="1" x14ac:dyDescent="0.3">
      <c r="A57" s="27" t="s">
        <v>1180</v>
      </c>
      <c r="B57" s="27" t="s">
        <v>1181</v>
      </c>
      <c r="C57" s="27" t="s">
        <v>1182</v>
      </c>
    </row>
    <row r="58" spans="1:3" s="26" customFormat="1" ht="15.75" thickBot="1" x14ac:dyDescent="0.3">
      <c r="A58" s="27" t="s">
        <v>1183</v>
      </c>
      <c r="B58" s="27" t="s">
        <v>1184</v>
      </c>
      <c r="C58" s="27" t="s">
        <v>1185</v>
      </c>
    </row>
    <row r="59" spans="1:3" s="26" customFormat="1" ht="15.75" thickBot="1" x14ac:dyDescent="0.3">
      <c r="A59" s="27" t="s">
        <v>1186</v>
      </c>
      <c r="B59" s="27" t="s">
        <v>1187</v>
      </c>
      <c r="C59" s="27" t="s">
        <v>1188</v>
      </c>
    </row>
    <row r="60" spans="1:3" s="26" customFormat="1" ht="15.75" thickBot="1" x14ac:dyDescent="0.3">
      <c r="A60" s="27" t="s">
        <v>1189</v>
      </c>
      <c r="B60" s="27" t="s">
        <v>1190</v>
      </c>
      <c r="C60" s="27" t="s">
        <v>1191</v>
      </c>
    </row>
    <row r="61" spans="1:3" s="26" customFormat="1" x14ac:dyDescent="0.25">
      <c r="A61" s="25"/>
    </row>
    <row r="62" spans="1:3" s="23" customFormat="1" x14ac:dyDescent="0.25">
      <c r="A62" s="22" t="s">
        <v>1192</v>
      </c>
    </row>
    <row r="63" spans="1:3" s="26" customFormat="1" ht="15.75" thickBot="1" x14ac:dyDescent="0.3">
      <c r="A63" s="25"/>
    </row>
    <row r="64" spans="1:3" s="26" customFormat="1" ht="15.75" thickBot="1" x14ac:dyDescent="0.3">
      <c r="A64" s="27" t="s">
        <v>1027</v>
      </c>
      <c r="B64" s="27" t="s">
        <v>1028</v>
      </c>
      <c r="C64" s="28" t="s">
        <v>1029</v>
      </c>
    </row>
    <row r="65" spans="1:4" s="26" customFormat="1" ht="15.75" thickBot="1" x14ac:dyDescent="0.3">
      <c r="A65" s="27" t="s">
        <v>1030</v>
      </c>
      <c r="B65" s="27" t="s">
        <v>1193</v>
      </c>
      <c r="C65" s="27" t="s">
        <v>1194</v>
      </c>
    </row>
    <row r="66" spans="1:4" s="26" customFormat="1" ht="15.75" thickBot="1" x14ac:dyDescent="0.3">
      <c r="A66" s="27" t="s">
        <v>1033</v>
      </c>
      <c r="B66" s="27" t="s">
        <v>1195</v>
      </c>
      <c r="C66" s="27" t="s">
        <v>1196</v>
      </c>
    </row>
    <row r="67" spans="1:4" s="26" customFormat="1" x14ac:dyDescent="0.25">
      <c r="A67" s="25"/>
    </row>
    <row r="68" spans="1:4" s="141" customFormat="1" x14ac:dyDescent="0.25">
      <c r="A68" s="140" t="s">
        <v>1197</v>
      </c>
    </row>
    <row r="69" spans="1:4" s="26" customFormat="1" ht="15.75" thickBot="1" x14ac:dyDescent="0.3">
      <c r="A69" s="25"/>
    </row>
    <row r="70" spans="1:4" s="26" customFormat="1" ht="15.75" thickBot="1" x14ac:dyDescent="0.3">
      <c r="A70" s="27" t="s">
        <v>1027</v>
      </c>
      <c r="B70" s="27" t="s">
        <v>1028</v>
      </c>
      <c r="C70" s="28" t="s">
        <v>1029</v>
      </c>
    </row>
    <row r="71" spans="1:4" s="26" customFormat="1" ht="15.75" thickBot="1" x14ac:dyDescent="0.3">
      <c r="A71" s="27" t="s">
        <v>1030</v>
      </c>
      <c r="B71" s="27" t="s">
        <v>1198</v>
      </c>
      <c r="C71" s="29" t="s">
        <v>1199</v>
      </c>
    </row>
    <row r="72" spans="1:4" s="26" customFormat="1" ht="15.75" thickBot="1" x14ac:dyDescent="0.3">
      <c r="A72" s="27" t="s">
        <v>1033</v>
      </c>
      <c r="B72" s="27" t="s">
        <v>1200</v>
      </c>
      <c r="C72" s="29" t="s">
        <v>1201</v>
      </c>
    </row>
    <row r="73" spans="1:4" s="26" customFormat="1" ht="15.75" thickBot="1" x14ac:dyDescent="0.3">
      <c r="A73" s="27" t="s">
        <v>1036</v>
      </c>
      <c r="B73" s="27" t="s">
        <v>1202</v>
      </c>
      <c r="C73" s="29" t="s">
        <v>1203</v>
      </c>
    </row>
    <row r="74" spans="1:4" s="26" customFormat="1" ht="15.75" thickBot="1" x14ac:dyDescent="0.3">
      <c r="A74" s="27" t="s">
        <v>1039</v>
      </c>
      <c r="B74" s="27" t="s">
        <v>1204</v>
      </c>
      <c r="C74" s="29" t="s">
        <v>1205</v>
      </c>
    </row>
    <row r="75" spans="1:4" s="26" customFormat="1" x14ac:dyDescent="0.25">
      <c r="A75" s="25"/>
    </row>
    <row r="76" spans="1:4" s="141" customFormat="1" x14ac:dyDescent="0.25">
      <c r="A76" s="140" t="s">
        <v>1206</v>
      </c>
    </row>
    <row r="77" spans="1:4" s="26" customFormat="1" ht="15.75" thickBot="1" x14ac:dyDescent="0.3">
      <c r="A77" s="25"/>
    </row>
    <row r="78" spans="1:4" s="26" customFormat="1" ht="57.75" thickBot="1" x14ac:dyDescent="0.3">
      <c r="A78" s="27" t="s">
        <v>1027</v>
      </c>
      <c r="B78" s="27" t="s">
        <v>1028</v>
      </c>
      <c r="C78" s="30"/>
      <c r="D78" s="31" t="s">
        <v>1029</v>
      </c>
    </row>
    <row r="79" spans="1:4" s="26" customFormat="1" ht="15.75" thickBot="1" x14ac:dyDescent="0.3">
      <c r="A79" s="27" t="s">
        <v>1030</v>
      </c>
      <c r="B79" s="27" t="s">
        <v>1207</v>
      </c>
      <c r="C79" s="30" t="s">
        <v>1208</v>
      </c>
      <c r="D79" s="31"/>
    </row>
    <row r="80" spans="1:4" s="26" customFormat="1" ht="15.75" thickBot="1" x14ac:dyDescent="0.3">
      <c r="A80" s="27" t="s">
        <v>1033</v>
      </c>
      <c r="B80" s="27" t="s">
        <v>1209</v>
      </c>
      <c r="C80" s="30" t="s">
        <v>1210</v>
      </c>
      <c r="D80" s="31"/>
    </row>
    <row r="81" spans="1:4" s="26" customFormat="1" ht="15.75" thickBot="1" x14ac:dyDescent="0.3">
      <c r="A81" s="27" t="s">
        <v>1036</v>
      </c>
      <c r="B81" s="27" t="s">
        <v>1211</v>
      </c>
      <c r="C81" s="30" t="s">
        <v>1212</v>
      </c>
      <c r="D81" s="31"/>
    </row>
    <row r="82" spans="1:4" s="26" customFormat="1" x14ac:dyDescent="0.25">
      <c r="A82" s="25"/>
    </row>
    <row r="83" spans="1:4" s="23" customFormat="1" x14ac:dyDescent="0.25">
      <c r="A83" s="22" t="s">
        <v>1213</v>
      </c>
    </row>
    <row r="84" spans="1:4" s="23" customFormat="1" x14ac:dyDescent="0.25">
      <c r="A84" s="24"/>
    </row>
    <row r="85" spans="1:4" s="26" customFormat="1" x14ac:dyDescent="0.25">
      <c r="A85" s="25"/>
    </row>
    <row r="86" spans="1:4" s="26" customFormat="1" ht="15.75" x14ac:dyDescent="0.25">
      <c r="A86" s="32" t="s">
        <v>1214</v>
      </c>
      <c r="B86" s="33" t="s">
        <v>1028</v>
      </c>
      <c r="C86" s="33" t="s">
        <v>1029</v>
      </c>
    </row>
    <row r="87" spans="1:4" s="26" customFormat="1" ht="15.75" thickBot="1" x14ac:dyDescent="0.3">
      <c r="A87" s="34" t="s">
        <v>1030</v>
      </c>
      <c r="B87" s="34" t="s">
        <v>1215</v>
      </c>
      <c r="C87" s="34" t="s">
        <v>1216</v>
      </c>
    </row>
    <row r="88" spans="1:4" s="26" customFormat="1" ht="15.75" thickBot="1" x14ac:dyDescent="0.3">
      <c r="A88" s="27" t="s">
        <v>1033</v>
      </c>
      <c r="B88" s="27" t="s">
        <v>1217</v>
      </c>
      <c r="C88" s="27" t="s">
        <v>1218</v>
      </c>
    </row>
    <row r="89" spans="1:4" s="26" customFormat="1" ht="15.75" thickBot="1" x14ac:dyDescent="0.3">
      <c r="A89" s="27" t="s">
        <v>1036</v>
      </c>
      <c r="B89" s="27" t="s">
        <v>1219</v>
      </c>
      <c r="C89" s="27" t="s">
        <v>1220</v>
      </c>
    </row>
    <row r="90" spans="1:4" s="26" customFormat="1" ht="15.75" thickBot="1" x14ac:dyDescent="0.3">
      <c r="A90" s="27" t="s">
        <v>1039</v>
      </c>
      <c r="B90" s="27" t="s">
        <v>1221</v>
      </c>
      <c r="C90" s="27" t="s">
        <v>1222</v>
      </c>
    </row>
    <row r="91" spans="1:4" s="26" customFormat="1" ht="15.75" thickBot="1" x14ac:dyDescent="0.3">
      <c r="A91" s="27" t="s">
        <v>1042</v>
      </c>
      <c r="B91" s="27" t="s">
        <v>1223</v>
      </c>
      <c r="C91" s="27" t="s">
        <v>1224</v>
      </c>
    </row>
    <row r="92" spans="1:4" s="26" customFormat="1" ht="15.75" thickBot="1" x14ac:dyDescent="0.3">
      <c r="A92" s="27" t="s">
        <v>1045</v>
      </c>
      <c r="B92" s="27" t="s">
        <v>1225</v>
      </c>
      <c r="C92" s="27" t="s">
        <v>1226</v>
      </c>
    </row>
    <row r="93" spans="1:4" s="26" customFormat="1" x14ac:dyDescent="0.25">
      <c r="A93" s="25"/>
    </row>
    <row r="94" spans="1:4" s="141" customFormat="1" x14ac:dyDescent="0.25">
      <c r="A94" s="140" t="s">
        <v>1227</v>
      </c>
    </row>
    <row r="95" spans="1:4" s="26" customFormat="1" ht="15.75" thickBot="1" x14ac:dyDescent="0.3">
      <c r="A95" s="25"/>
    </row>
    <row r="96" spans="1:4" s="26" customFormat="1" ht="15.75" thickBot="1" x14ac:dyDescent="0.3">
      <c r="A96" s="27" t="s">
        <v>1027</v>
      </c>
      <c r="B96" s="27" t="s">
        <v>1028</v>
      </c>
      <c r="C96" s="28" t="s">
        <v>1029</v>
      </c>
    </row>
    <row r="97" spans="1:3" s="26" customFormat="1" ht="15.75" thickBot="1" x14ac:dyDescent="0.3">
      <c r="A97" s="27" t="s">
        <v>1030</v>
      </c>
      <c r="B97" s="27" t="s">
        <v>1228</v>
      </c>
      <c r="C97" s="27" t="s">
        <v>1229</v>
      </c>
    </row>
    <row r="98" spans="1:3" s="26" customFormat="1" ht="15.75" thickBot="1" x14ac:dyDescent="0.3">
      <c r="A98" s="27" t="s">
        <v>1033</v>
      </c>
      <c r="B98" s="27" t="s">
        <v>1230</v>
      </c>
      <c r="C98" s="27" t="s">
        <v>1231</v>
      </c>
    </row>
    <row r="99" spans="1:3" s="26" customFormat="1" ht="15.75" thickBot="1" x14ac:dyDescent="0.3">
      <c r="A99" s="27" t="s">
        <v>1036</v>
      </c>
      <c r="B99" s="27" t="s">
        <v>1232</v>
      </c>
      <c r="C99" s="27" t="s">
        <v>1233</v>
      </c>
    </row>
    <row r="100" spans="1:3" s="26" customFormat="1" ht="15.75" thickBot="1" x14ac:dyDescent="0.3">
      <c r="A100" s="27" t="s">
        <v>1039</v>
      </c>
      <c r="B100" s="27" t="s">
        <v>1234</v>
      </c>
      <c r="C100" s="27" t="s">
        <v>1235</v>
      </c>
    </row>
    <row r="101" spans="1:3" s="26" customFormat="1" ht="15.75" thickBot="1" x14ac:dyDescent="0.3">
      <c r="A101" s="27" t="s">
        <v>1042</v>
      </c>
      <c r="B101" s="27" t="s">
        <v>1236</v>
      </c>
      <c r="C101" s="27" t="s">
        <v>1237</v>
      </c>
    </row>
    <row r="102" spans="1:3" s="26" customFormat="1" ht="15.75" thickBot="1" x14ac:dyDescent="0.3">
      <c r="A102" s="27" t="s">
        <v>1045</v>
      </c>
      <c r="B102" s="27" t="s">
        <v>1238</v>
      </c>
      <c r="C102" s="27" t="s">
        <v>1239</v>
      </c>
    </row>
    <row r="103" spans="1:3" s="26" customFormat="1" ht="15.75" thickBot="1" x14ac:dyDescent="0.3">
      <c r="A103" s="27" t="s">
        <v>1048</v>
      </c>
      <c r="B103" s="27" t="s">
        <v>1240</v>
      </c>
      <c r="C103" s="27" t="s">
        <v>1241</v>
      </c>
    </row>
    <row r="104" spans="1:3" s="26" customFormat="1" x14ac:dyDescent="0.25">
      <c r="A104" s="25"/>
    </row>
    <row r="105" spans="1:3" s="141" customFormat="1" x14ac:dyDescent="0.25">
      <c r="A105" s="140" t="s">
        <v>1242</v>
      </c>
    </row>
    <row r="106" spans="1:3" s="26" customFormat="1" ht="15.75" thickBot="1" x14ac:dyDescent="0.3">
      <c r="A106" s="25"/>
    </row>
    <row r="107" spans="1:3" s="26" customFormat="1" ht="15.75" thickBot="1" x14ac:dyDescent="0.3">
      <c r="A107" s="27" t="s">
        <v>1027</v>
      </c>
      <c r="B107" s="27" t="s">
        <v>1028</v>
      </c>
      <c r="C107" s="28" t="s">
        <v>1029</v>
      </c>
    </row>
    <row r="108" spans="1:3" s="26" customFormat="1" ht="15.75" thickBot="1" x14ac:dyDescent="0.3">
      <c r="A108" s="27" t="s">
        <v>1030</v>
      </c>
      <c r="B108" s="27" t="s">
        <v>1243</v>
      </c>
      <c r="C108" s="27" t="s">
        <v>1244</v>
      </c>
    </row>
    <row r="109" spans="1:3" s="26" customFormat="1" ht="15.75" thickBot="1" x14ac:dyDescent="0.3">
      <c r="A109" s="27" t="s">
        <v>1033</v>
      </c>
      <c r="B109" s="27" t="s">
        <v>1245</v>
      </c>
      <c r="C109" s="27" t="s">
        <v>1246</v>
      </c>
    </row>
    <row r="110" spans="1:3" s="26" customFormat="1" ht="15.75" thickBot="1" x14ac:dyDescent="0.3">
      <c r="A110" s="27" t="s">
        <v>1036</v>
      </c>
      <c r="B110" s="27" t="s">
        <v>1247</v>
      </c>
      <c r="C110" s="27" t="s">
        <v>1248</v>
      </c>
    </row>
    <row r="111" spans="1:3" s="26" customFormat="1" ht="15.75" thickBot="1" x14ac:dyDescent="0.3">
      <c r="A111" s="27" t="s">
        <v>1039</v>
      </c>
      <c r="B111" s="27" t="s">
        <v>1249</v>
      </c>
      <c r="C111" s="27" t="s">
        <v>1250</v>
      </c>
    </row>
    <row r="112" spans="1:3" s="26" customFormat="1" x14ac:dyDescent="0.25">
      <c r="A112" s="25"/>
    </row>
    <row r="113" spans="1:3" s="141" customFormat="1" x14ac:dyDescent="0.25">
      <c r="A113" s="140" t="s">
        <v>1251</v>
      </c>
    </row>
    <row r="114" spans="1:3" s="26" customFormat="1" ht="15.75" thickBot="1" x14ac:dyDescent="0.3">
      <c r="A114" s="25"/>
    </row>
    <row r="115" spans="1:3" s="26" customFormat="1" ht="15.75" thickBot="1" x14ac:dyDescent="0.3">
      <c r="A115" s="27" t="s">
        <v>1027</v>
      </c>
      <c r="B115" s="27" t="s">
        <v>1028</v>
      </c>
      <c r="C115" s="28" t="s">
        <v>1029</v>
      </c>
    </row>
    <row r="116" spans="1:3" s="26" customFormat="1" ht="15.75" thickBot="1" x14ac:dyDescent="0.3">
      <c r="A116" s="27" t="s">
        <v>1030</v>
      </c>
      <c r="B116" s="27" t="s">
        <v>1252</v>
      </c>
      <c r="C116" s="27" t="s">
        <v>1253</v>
      </c>
    </row>
    <row r="117" spans="1:3" s="26" customFormat="1" ht="15.75" thickBot="1" x14ac:dyDescent="0.3">
      <c r="A117" s="27" t="s">
        <v>1033</v>
      </c>
      <c r="B117" s="27" t="s">
        <v>1254</v>
      </c>
      <c r="C117" s="27" t="s">
        <v>1255</v>
      </c>
    </row>
    <row r="118" spans="1:3" s="26" customFormat="1" ht="15.75" thickBot="1" x14ac:dyDescent="0.3">
      <c r="A118" s="27" t="s">
        <v>1036</v>
      </c>
      <c r="B118" s="27" t="s">
        <v>1256</v>
      </c>
      <c r="C118" s="27" t="s">
        <v>1257</v>
      </c>
    </row>
    <row r="119" spans="1:3" s="26" customFormat="1" ht="15.75" thickBot="1" x14ac:dyDescent="0.3">
      <c r="A119" s="27" t="s">
        <v>1039</v>
      </c>
      <c r="B119" s="27" t="s">
        <v>1258</v>
      </c>
      <c r="C119" s="27" t="s">
        <v>1259</v>
      </c>
    </row>
    <row r="120" spans="1:3" s="26" customFormat="1" x14ac:dyDescent="0.25">
      <c r="A120" s="25"/>
    </row>
    <row r="121" spans="1:3" s="141" customFormat="1" x14ac:dyDescent="0.25">
      <c r="A121" s="140" t="s">
        <v>1260</v>
      </c>
    </row>
    <row r="122" spans="1:3" s="26" customFormat="1" ht="15.75" thickBot="1" x14ac:dyDescent="0.3">
      <c r="A122" s="25"/>
    </row>
    <row r="123" spans="1:3" s="26" customFormat="1" ht="15.75" thickBot="1" x14ac:dyDescent="0.3">
      <c r="A123" s="27" t="s">
        <v>1027</v>
      </c>
      <c r="B123" s="27" t="s">
        <v>1028</v>
      </c>
      <c r="C123" s="28" t="s">
        <v>1029</v>
      </c>
    </row>
    <row r="124" spans="1:3" s="26" customFormat="1" ht="15.75" thickBot="1" x14ac:dyDescent="0.3">
      <c r="A124" s="27" t="s">
        <v>1030</v>
      </c>
      <c r="B124" s="27" t="s">
        <v>1261</v>
      </c>
      <c r="C124" s="27" t="s">
        <v>1262</v>
      </c>
    </row>
    <row r="125" spans="1:3" s="26" customFormat="1" ht="15.75" thickBot="1" x14ac:dyDescent="0.3">
      <c r="A125" s="27" t="s">
        <v>1033</v>
      </c>
      <c r="B125" s="27" t="s">
        <v>1263</v>
      </c>
      <c r="C125" s="27" t="s">
        <v>1264</v>
      </c>
    </row>
    <row r="126" spans="1:3" s="26" customFormat="1" ht="15.75" thickBot="1" x14ac:dyDescent="0.3">
      <c r="A126" s="35" t="s">
        <v>1265</v>
      </c>
      <c r="B126" s="27" t="s">
        <v>1266</v>
      </c>
      <c r="C126" s="27" t="s">
        <v>1267</v>
      </c>
    </row>
    <row r="127" spans="1:3" s="26" customFormat="1" ht="15.75" thickBot="1" x14ac:dyDescent="0.3">
      <c r="A127" s="27" t="s">
        <v>1039</v>
      </c>
      <c r="B127" s="27" t="s">
        <v>1268</v>
      </c>
      <c r="C127" s="27" t="s">
        <v>1257</v>
      </c>
    </row>
    <row r="128" spans="1:3" s="26" customFormat="1" ht="15.75" thickBot="1" x14ac:dyDescent="0.3">
      <c r="A128" s="27" t="s">
        <v>1042</v>
      </c>
      <c r="B128" s="27" t="s">
        <v>1269</v>
      </c>
      <c r="C128" s="27" t="s">
        <v>1255</v>
      </c>
    </row>
    <row r="129" spans="1:3" s="26" customFormat="1" ht="15.75" thickBot="1" x14ac:dyDescent="0.3">
      <c r="A129" s="27" t="s">
        <v>1045</v>
      </c>
      <c r="B129" s="27" t="s">
        <v>1270</v>
      </c>
      <c r="C129" s="27" t="s">
        <v>1271</v>
      </c>
    </row>
    <row r="130" spans="1:3" s="26" customFormat="1" ht="15.75" thickBot="1" x14ac:dyDescent="0.3">
      <c r="A130" s="27" t="s">
        <v>1048</v>
      </c>
      <c r="B130" s="27" t="s">
        <v>1272</v>
      </c>
      <c r="C130" s="27" t="s">
        <v>1259</v>
      </c>
    </row>
    <row r="131" spans="1:3" s="26" customFormat="1" x14ac:dyDescent="0.25">
      <c r="A131" s="25"/>
    </row>
    <row r="132" spans="1:3" s="141" customFormat="1" x14ac:dyDescent="0.25">
      <c r="A132" s="140" t="s">
        <v>1273</v>
      </c>
    </row>
    <row r="133" spans="1:3" s="26" customFormat="1" ht="15.75" thickBot="1" x14ac:dyDescent="0.3">
      <c r="A133" s="25"/>
    </row>
    <row r="134" spans="1:3" s="26" customFormat="1" ht="15.75" thickBot="1" x14ac:dyDescent="0.3">
      <c r="A134" s="27" t="s">
        <v>1027</v>
      </c>
      <c r="B134" s="27" t="s">
        <v>1028</v>
      </c>
      <c r="C134" s="28" t="s">
        <v>1029</v>
      </c>
    </row>
    <row r="135" spans="1:3" s="26" customFormat="1" ht="15.75" thickBot="1" x14ac:dyDescent="0.3">
      <c r="A135" s="27" t="s">
        <v>1030</v>
      </c>
      <c r="B135" s="27" t="s">
        <v>1274</v>
      </c>
      <c r="C135" s="27" t="s">
        <v>1275</v>
      </c>
    </row>
    <row r="136" spans="1:3" s="26" customFormat="1" ht="15.75" thickBot="1" x14ac:dyDescent="0.3">
      <c r="A136" s="27" t="s">
        <v>1033</v>
      </c>
      <c r="B136" s="27" t="s">
        <v>1276</v>
      </c>
      <c r="C136" s="27" t="s">
        <v>1277</v>
      </c>
    </row>
    <row r="137" spans="1:3" s="26" customFormat="1" ht="15.75" thickBot="1" x14ac:dyDescent="0.3">
      <c r="A137" s="27" t="s">
        <v>1036</v>
      </c>
      <c r="B137" s="27" t="s">
        <v>1278</v>
      </c>
      <c r="C137" s="27" t="s">
        <v>1279</v>
      </c>
    </row>
    <row r="138" spans="1:3" s="26" customFormat="1" ht="15.75" thickBot="1" x14ac:dyDescent="0.3">
      <c r="A138" s="27" t="s">
        <v>1039</v>
      </c>
      <c r="B138" s="27" t="s">
        <v>1280</v>
      </c>
      <c r="C138" s="27" t="s">
        <v>1281</v>
      </c>
    </row>
    <row r="139" spans="1:3" s="26" customFormat="1" ht="15.75" thickBot="1" x14ac:dyDescent="0.3">
      <c r="A139" s="27" t="s">
        <v>1042</v>
      </c>
      <c r="B139" s="27" t="s">
        <v>1282</v>
      </c>
      <c r="C139" s="27" t="s">
        <v>1283</v>
      </c>
    </row>
    <row r="140" spans="1:3" s="26" customFormat="1" ht="15.75" thickBot="1" x14ac:dyDescent="0.3">
      <c r="A140" s="27" t="s">
        <v>1045</v>
      </c>
      <c r="B140" s="27" t="s">
        <v>1284</v>
      </c>
      <c r="C140" s="27" t="s">
        <v>1285</v>
      </c>
    </row>
    <row r="141" spans="1:3" s="26" customFormat="1" ht="15.75" thickBot="1" x14ac:dyDescent="0.3">
      <c r="A141" s="27" t="s">
        <v>1048</v>
      </c>
      <c r="B141" s="27" t="s">
        <v>1286</v>
      </c>
      <c r="C141" s="27" t="s">
        <v>1250</v>
      </c>
    </row>
    <row r="142" spans="1:3" s="26" customFormat="1" x14ac:dyDescent="0.25">
      <c r="A142" s="25"/>
    </row>
    <row r="143" spans="1:3" s="141" customFormat="1" x14ac:dyDescent="0.25">
      <c r="A143" s="140" t="s">
        <v>1287</v>
      </c>
    </row>
    <row r="144" spans="1:3" s="26" customFormat="1" ht="15.75" thickBot="1" x14ac:dyDescent="0.3">
      <c r="A144" s="25"/>
    </row>
    <row r="145" spans="1:3" s="26" customFormat="1" ht="15.75" thickBot="1" x14ac:dyDescent="0.3">
      <c r="A145" s="27" t="s">
        <v>1027</v>
      </c>
      <c r="B145" s="27" t="s">
        <v>1028</v>
      </c>
      <c r="C145" s="28" t="s">
        <v>1029</v>
      </c>
    </row>
    <row r="146" spans="1:3" s="26" customFormat="1" ht="15.75" thickBot="1" x14ac:dyDescent="0.3">
      <c r="A146" s="27" t="s">
        <v>1030</v>
      </c>
      <c r="B146" s="27" t="s">
        <v>1288</v>
      </c>
      <c r="C146" s="27" t="s">
        <v>1289</v>
      </c>
    </row>
    <row r="147" spans="1:3" s="26" customFormat="1" ht="15.75" thickBot="1" x14ac:dyDescent="0.3">
      <c r="A147" s="27" t="s">
        <v>1033</v>
      </c>
      <c r="B147" s="27" t="s">
        <v>1290</v>
      </c>
      <c r="C147" s="27" t="s">
        <v>1291</v>
      </c>
    </row>
    <row r="148" spans="1:3" s="26" customFormat="1" x14ac:dyDescent="0.25">
      <c r="A148" s="25"/>
    </row>
    <row r="149" spans="1:3" s="141" customFormat="1" x14ac:dyDescent="0.25">
      <c r="A149" s="140" t="s">
        <v>1292</v>
      </c>
    </row>
    <row r="150" spans="1:3" s="26" customFormat="1" ht="15.75" thickBot="1" x14ac:dyDescent="0.3">
      <c r="A150" s="25"/>
    </row>
    <row r="151" spans="1:3" s="26" customFormat="1" ht="15.75" thickBot="1" x14ac:dyDescent="0.3">
      <c r="A151" s="27" t="s">
        <v>1027</v>
      </c>
      <c r="B151" s="27" t="s">
        <v>1028</v>
      </c>
      <c r="C151" s="28" t="s">
        <v>1029</v>
      </c>
    </row>
    <row r="152" spans="1:3" s="26" customFormat="1" ht="24.75" thickBot="1" x14ac:dyDescent="0.3">
      <c r="A152" s="27" t="s">
        <v>1030</v>
      </c>
      <c r="B152" s="27" t="s">
        <v>1293</v>
      </c>
      <c r="C152" s="27" t="s">
        <v>1294</v>
      </c>
    </row>
    <row r="153" spans="1:3" s="26" customFormat="1" ht="15.75" thickBot="1" x14ac:dyDescent="0.3">
      <c r="A153" s="27" t="s">
        <v>1033</v>
      </c>
      <c r="B153" s="27" t="s">
        <v>1295</v>
      </c>
      <c r="C153" s="27" t="s">
        <v>1296</v>
      </c>
    </row>
    <row r="154" spans="1:3" s="26" customFormat="1" ht="15.75" thickBot="1" x14ac:dyDescent="0.3">
      <c r="A154" s="27" t="s">
        <v>1036</v>
      </c>
      <c r="B154" s="27" t="s">
        <v>1297</v>
      </c>
      <c r="C154" s="27" t="s">
        <v>1298</v>
      </c>
    </row>
    <row r="155" spans="1:3" s="26" customFormat="1" ht="15.75" thickBot="1" x14ac:dyDescent="0.3">
      <c r="A155" s="27" t="s">
        <v>1039</v>
      </c>
      <c r="B155" s="27" t="s">
        <v>1299</v>
      </c>
      <c r="C155" s="27" t="s">
        <v>1300</v>
      </c>
    </row>
    <row r="156" spans="1:3" s="26" customFormat="1" ht="15.75" thickBot="1" x14ac:dyDescent="0.3">
      <c r="A156" s="27" t="s">
        <v>1042</v>
      </c>
      <c r="B156" s="27" t="s">
        <v>1301</v>
      </c>
      <c r="C156" s="27" t="s">
        <v>1302</v>
      </c>
    </row>
    <row r="157" spans="1:3" s="26" customFormat="1" ht="15.75" thickBot="1" x14ac:dyDescent="0.3">
      <c r="A157" s="27" t="s">
        <v>1045</v>
      </c>
      <c r="B157" s="27" t="s">
        <v>1303</v>
      </c>
      <c r="C157" s="27" t="s">
        <v>1304</v>
      </c>
    </row>
    <row r="158" spans="1:3" s="26" customFormat="1" ht="15.75" thickBot="1" x14ac:dyDescent="0.3">
      <c r="A158" s="27" t="s">
        <v>1048</v>
      </c>
      <c r="B158" s="27" t="s">
        <v>1305</v>
      </c>
      <c r="C158" s="27" t="s">
        <v>1306</v>
      </c>
    </row>
    <row r="159" spans="1:3" s="26" customFormat="1" x14ac:dyDescent="0.25">
      <c r="A159" s="25"/>
    </row>
    <row r="160" spans="1:3" s="141" customFormat="1" x14ac:dyDescent="0.25">
      <c r="A160" s="140" t="s">
        <v>1307</v>
      </c>
    </row>
    <row r="161" spans="1:4" s="26" customFormat="1" ht="15.75" thickBot="1" x14ac:dyDescent="0.3">
      <c r="A161" s="25"/>
    </row>
    <row r="162" spans="1:4" s="26" customFormat="1" ht="15.75" thickBot="1" x14ac:dyDescent="0.3">
      <c r="A162" s="27" t="s">
        <v>1027</v>
      </c>
      <c r="B162" s="27" t="s">
        <v>1028</v>
      </c>
      <c r="C162" s="31" t="s">
        <v>1029</v>
      </c>
    </row>
    <row r="163" spans="1:4" s="26" customFormat="1" ht="15.75" thickBot="1" x14ac:dyDescent="0.3">
      <c r="A163" s="27" t="s">
        <v>1030</v>
      </c>
      <c r="B163" s="27" t="s">
        <v>1308</v>
      </c>
      <c r="C163" s="30" t="s">
        <v>1309</v>
      </c>
      <c r="D163" s="36"/>
    </row>
    <row r="164" spans="1:4" s="26" customFormat="1" ht="15.75" thickBot="1" x14ac:dyDescent="0.3">
      <c r="A164" s="27" t="s">
        <v>1033</v>
      </c>
      <c r="B164" s="27" t="s">
        <v>1310</v>
      </c>
      <c r="C164" s="30" t="s">
        <v>1311</v>
      </c>
      <c r="D164" s="36"/>
    </row>
    <row r="165" spans="1:4" s="26" customFormat="1" ht="15.75" thickBot="1" x14ac:dyDescent="0.3">
      <c r="A165" s="27" t="s">
        <v>1036</v>
      </c>
      <c r="B165" s="27" t="s">
        <v>1312</v>
      </c>
      <c r="C165" s="30" t="s">
        <v>1313</v>
      </c>
      <c r="D165" s="36"/>
    </row>
    <row r="166" spans="1:4" s="26" customFormat="1" x14ac:dyDescent="0.25">
      <c r="A166" s="25"/>
    </row>
    <row r="167" spans="1:4" s="141" customFormat="1" x14ac:dyDescent="0.25">
      <c r="A167" s="140" t="s">
        <v>1314</v>
      </c>
    </row>
    <row r="168" spans="1:4" s="26" customFormat="1" ht="15.75" thickBot="1" x14ac:dyDescent="0.3">
      <c r="A168" s="25"/>
    </row>
    <row r="169" spans="1:4" s="26" customFormat="1" ht="15.75" thickBot="1" x14ac:dyDescent="0.3">
      <c r="A169" s="27" t="s">
        <v>1027</v>
      </c>
      <c r="B169" s="27" t="s">
        <v>1028</v>
      </c>
      <c r="C169" s="28" t="s">
        <v>1029</v>
      </c>
    </row>
    <row r="170" spans="1:4" s="26" customFormat="1" ht="15.75" thickBot="1" x14ac:dyDescent="0.3">
      <c r="A170" s="27" t="s">
        <v>1315</v>
      </c>
      <c r="B170" s="27" t="s">
        <v>1316</v>
      </c>
      <c r="C170" s="27" t="s">
        <v>1317</v>
      </c>
    </row>
    <row r="171" spans="1:4" s="26" customFormat="1" x14ac:dyDescent="0.25">
      <c r="A171" s="37" t="s">
        <v>1033</v>
      </c>
      <c r="B171" s="37" t="s">
        <v>1318</v>
      </c>
      <c r="C171" s="37" t="s">
        <v>1319</v>
      </c>
    </row>
    <row r="172" spans="1:4" s="39" customFormat="1" x14ac:dyDescent="0.25">
      <c r="A172" s="38" t="s">
        <v>1036</v>
      </c>
      <c r="B172" s="38" t="s">
        <v>1320</v>
      </c>
      <c r="C172" s="38" t="s">
        <v>1321</v>
      </c>
    </row>
    <row r="173" spans="1:4" s="39" customFormat="1" x14ac:dyDescent="0.25">
      <c r="A173" s="36"/>
      <c r="B173" s="36"/>
      <c r="C173" s="36"/>
    </row>
    <row r="174" spans="1:4" s="40" customFormat="1" x14ac:dyDescent="0.25">
      <c r="A174" s="143" t="s">
        <v>1322</v>
      </c>
      <c r="B174" s="143"/>
      <c r="C174" s="143"/>
    </row>
    <row r="175" spans="1:4" s="39" customFormat="1" x14ac:dyDescent="0.25">
      <c r="A175" s="38" t="s">
        <v>1027</v>
      </c>
      <c r="B175" s="38" t="s">
        <v>1028</v>
      </c>
      <c r="C175" s="41" t="s">
        <v>1029</v>
      </c>
    </row>
    <row r="176" spans="1:4" s="26" customFormat="1" ht="15.75" thickBot="1" x14ac:dyDescent="0.3">
      <c r="A176" s="34" t="s">
        <v>1315</v>
      </c>
      <c r="B176" s="34" t="s">
        <v>1323</v>
      </c>
      <c r="C176" s="34" t="s">
        <v>1324</v>
      </c>
    </row>
    <row r="177" spans="1:3" s="26" customFormat="1" ht="15.75" thickBot="1" x14ac:dyDescent="0.3">
      <c r="A177" s="27" t="s">
        <v>1033</v>
      </c>
      <c r="B177" s="27" t="s">
        <v>1325</v>
      </c>
      <c r="C177" s="27" t="s">
        <v>1326</v>
      </c>
    </row>
    <row r="178" spans="1:3" s="26" customFormat="1" ht="15.75" thickBot="1" x14ac:dyDescent="0.3">
      <c r="A178" s="27" t="s">
        <v>1036</v>
      </c>
      <c r="B178" s="27" t="s">
        <v>1327</v>
      </c>
      <c r="C178" s="27" t="s">
        <v>1328</v>
      </c>
    </row>
    <row r="179" spans="1:3" s="26" customFormat="1" ht="15.75" thickBot="1" x14ac:dyDescent="0.3">
      <c r="A179" s="27" t="s">
        <v>1039</v>
      </c>
      <c r="B179" s="27" t="s">
        <v>1329</v>
      </c>
      <c r="C179" s="27" t="s">
        <v>1330</v>
      </c>
    </row>
    <row r="180" spans="1:3" s="26" customFormat="1" ht="15.75" thickBot="1" x14ac:dyDescent="0.3">
      <c r="A180" s="27" t="s">
        <v>1042</v>
      </c>
      <c r="B180" s="27" t="s">
        <v>1331</v>
      </c>
      <c r="C180" s="27" t="s">
        <v>1332</v>
      </c>
    </row>
    <row r="181" spans="1:3" s="26" customFormat="1" ht="15.75" thickBot="1" x14ac:dyDescent="0.3">
      <c r="A181" s="27" t="s">
        <v>1045</v>
      </c>
      <c r="B181" s="27" t="s">
        <v>1333</v>
      </c>
      <c r="C181" s="27" t="s">
        <v>1334</v>
      </c>
    </row>
    <row r="182" spans="1:3" s="39" customFormat="1" x14ac:dyDescent="0.25">
      <c r="A182" s="42"/>
      <c r="B182" s="42"/>
      <c r="C182" s="42"/>
    </row>
    <row r="183" spans="1:3" s="39" customFormat="1" x14ac:dyDescent="0.25">
      <c r="A183" s="140" t="s">
        <v>1335</v>
      </c>
      <c r="B183" s="140"/>
      <c r="C183" s="140"/>
    </row>
    <row r="184" spans="1:3" s="39" customFormat="1" x14ac:dyDescent="0.25">
      <c r="A184" s="38" t="s">
        <v>1027</v>
      </c>
      <c r="B184" s="38" t="s">
        <v>1028</v>
      </c>
      <c r="C184" s="41" t="s">
        <v>1029</v>
      </c>
    </row>
    <row r="185" spans="1:3" s="26" customFormat="1" ht="15.75" thickBot="1" x14ac:dyDescent="0.3">
      <c r="A185" s="34" t="s">
        <v>1315</v>
      </c>
      <c r="B185" s="34" t="s">
        <v>1336</v>
      </c>
      <c r="C185" s="34" t="s">
        <v>1337</v>
      </c>
    </row>
    <row r="186" spans="1:3" s="26" customFormat="1" ht="15.75" thickBot="1" x14ac:dyDescent="0.3">
      <c r="A186" s="27" t="s">
        <v>1033</v>
      </c>
      <c r="B186" s="27" t="s">
        <v>1338</v>
      </c>
      <c r="C186" s="27" t="s">
        <v>1339</v>
      </c>
    </row>
    <row r="187" spans="1:3" s="26" customFormat="1" ht="15.75" thickBot="1" x14ac:dyDescent="0.3">
      <c r="A187" s="27" t="s">
        <v>1036</v>
      </c>
      <c r="B187" s="27" t="s">
        <v>1340</v>
      </c>
      <c r="C187" s="27" t="s">
        <v>1341</v>
      </c>
    </row>
    <row r="188" spans="1:3" s="26" customFormat="1" ht="15.75" thickBot="1" x14ac:dyDescent="0.3">
      <c r="A188" s="43"/>
      <c r="B188" s="43"/>
      <c r="C188" s="43"/>
    </row>
    <row r="189" spans="1:3" s="26" customFormat="1" ht="15.75" thickBot="1" x14ac:dyDescent="0.3">
      <c r="A189" s="142" t="s">
        <v>1342</v>
      </c>
      <c r="B189" s="142"/>
      <c r="C189" s="142"/>
    </row>
    <row r="190" spans="1:3" s="26" customFormat="1" ht="15.75" thickBot="1" x14ac:dyDescent="0.3">
      <c r="A190" s="43"/>
      <c r="B190" s="43"/>
      <c r="C190" s="43"/>
    </row>
    <row r="191" spans="1:3" s="26" customFormat="1" ht="15.75" thickBot="1" x14ac:dyDescent="0.3">
      <c r="A191" s="27" t="s">
        <v>1027</v>
      </c>
      <c r="B191" s="27" t="s">
        <v>1028</v>
      </c>
      <c r="C191" s="28" t="s">
        <v>1029</v>
      </c>
    </row>
    <row r="192" spans="1:3" s="26" customFormat="1" ht="15.75" thickBot="1" x14ac:dyDescent="0.3">
      <c r="A192" s="27" t="s">
        <v>1030</v>
      </c>
      <c r="B192" s="27" t="s">
        <v>1343</v>
      </c>
      <c r="C192" s="27" t="s">
        <v>1344</v>
      </c>
    </row>
    <row r="193" spans="1:3" s="26" customFormat="1" ht="15.75" thickBot="1" x14ac:dyDescent="0.3">
      <c r="A193" s="27" t="s">
        <v>1033</v>
      </c>
      <c r="B193" s="27" t="s">
        <v>1345</v>
      </c>
      <c r="C193" s="27" t="s">
        <v>1346</v>
      </c>
    </row>
    <row r="194" spans="1:3" s="26" customFormat="1" x14ac:dyDescent="0.25">
      <c r="A194" s="25"/>
    </row>
    <row r="195" spans="1:3" s="141" customFormat="1" x14ac:dyDescent="0.25">
      <c r="A195" s="140" t="s">
        <v>1347</v>
      </c>
    </row>
    <row r="196" spans="1:3" s="26" customFormat="1" ht="15.75" thickBot="1" x14ac:dyDescent="0.3">
      <c r="A196" s="25"/>
    </row>
    <row r="197" spans="1:3" s="26" customFormat="1" ht="15.75" thickBot="1" x14ac:dyDescent="0.3">
      <c r="A197" s="27" t="s">
        <v>1027</v>
      </c>
      <c r="B197" s="27" t="s">
        <v>1028</v>
      </c>
      <c r="C197" s="28" t="s">
        <v>1029</v>
      </c>
    </row>
    <row r="198" spans="1:3" s="26" customFormat="1" ht="15.75" thickBot="1" x14ac:dyDescent="0.3">
      <c r="A198" s="27" t="s">
        <v>1030</v>
      </c>
      <c r="B198" s="27" t="s">
        <v>1348</v>
      </c>
      <c r="C198" s="27" t="s">
        <v>1349</v>
      </c>
    </row>
    <row r="199" spans="1:3" s="26" customFormat="1" ht="15.75" thickBot="1" x14ac:dyDescent="0.3">
      <c r="A199" s="27" t="s">
        <v>1033</v>
      </c>
      <c r="B199" s="27" t="s">
        <v>1350</v>
      </c>
      <c r="C199" s="27" t="s">
        <v>1351</v>
      </c>
    </row>
    <row r="200" spans="1:3" s="26" customFormat="1" ht="15.75" thickBot="1" x14ac:dyDescent="0.3">
      <c r="A200" s="27" t="s">
        <v>1036</v>
      </c>
      <c r="B200" s="27" t="s">
        <v>1352</v>
      </c>
      <c r="C200" s="27" t="s">
        <v>1353</v>
      </c>
    </row>
    <row r="201" spans="1:3" s="26" customFormat="1" ht="15.75" thickBot="1" x14ac:dyDescent="0.3">
      <c r="A201" s="27" t="s">
        <v>1039</v>
      </c>
      <c r="B201" s="27" t="s">
        <v>1354</v>
      </c>
      <c r="C201" s="27" t="s">
        <v>1355</v>
      </c>
    </row>
    <row r="202" spans="1:3" s="26" customFormat="1" ht="15.75" thickBot="1" x14ac:dyDescent="0.3">
      <c r="A202" s="27" t="s">
        <v>1042</v>
      </c>
      <c r="B202" s="27" t="s">
        <v>1356</v>
      </c>
      <c r="C202" s="27" t="s">
        <v>1357</v>
      </c>
    </row>
    <row r="203" spans="1:3" s="26" customFormat="1" ht="15.75" thickBot="1" x14ac:dyDescent="0.3">
      <c r="A203" s="27" t="s">
        <v>1045</v>
      </c>
      <c r="B203" s="27" t="s">
        <v>1358</v>
      </c>
      <c r="C203" s="27" t="s">
        <v>1359</v>
      </c>
    </row>
    <row r="204" spans="1:3" s="26" customFormat="1" ht="15.75" thickBot="1" x14ac:dyDescent="0.3">
      <c r="A204" s="27" t="s">
        <v>1048</v>
      </c>
      <c r="B204" s="27" t="s">
        <v>1360</v>
      </c>
      <c r="C204" s="27" t="s">
        <v>1361</v>
      </c>
    </row>
    <row r="205" spans="1:3" s="26" customFormat="1" ht="15.75" thickBot="1" x14ac:dyDescent="0.3">
      <c r="A205" s="27" t="s">
        <v>1051</v>
      </c>
      <c r="B205" s="27" t="s">
        <v>1362</v>
      </c>
      <c r="C205" s="27" t="s">
        <v>1363</v>
      </c>
    </row>
    <row r="206" spans="1:3" s="26" customFormat="1" ht="15.75" thickBot="1" x14ac:dyDescent="0.3">
      <c r="A206" s="27" t="s">
        <v>1054</v>
      </c>
      <c r="B206" s="27" t="s">
        <v>1364</v>
      </c>
      <c r="C206" s="27" t="s">
        <v>1365</v>
      </c>
    </row>
    <row r="207" spans="1:3" s="26" customFormat="1" ht="15.75" thickBot="1" x14ac:dyDescent="0.3">
      <c r="A207" s="27" t="s">
        <v>1057</v>
      </c>
      <c r="B207" s="27" t="s">
        <v>1366</v>
      </c>
      <c r="C207" s="27" t="s">
        <v>1367</v>
      </c>
    </row>
    <row r="208" spans="1:3" s="26" customFormat="1" ht="15.75" thickBot="1" x14ac:dyDescent="0.3">
      <c r="A208" s="27" t="s">
        <v>1060</v>
      </c>
      <c r="B208" s="27" t="s">
        <v>1368</v>
      </c>
      <c r="C208" s="27" t="s">
        <v>1369</v>
      </c>
    </row>
    <row r="209" spans="1:3" s="26" customFormat="1" ht="15.75" thickBot="1" x14ac:dyDescent="0.3">
      <c r="A209" s="27" t="s">
        <v>1063</v>
      </c>
      <c r="B209" s="27" t="s">
        <v>1370</v>
      </c>
      <c r="C209" s="27" t="s">
        <v>1371</v>
      </c>
    </row>
    <row r="210" spans="1:3" s="26" customFormat="1" ht="15.75" thickBot="1" x14ac:dyDescent="0.3">
      <c r="A210" s="27" t="s">
        <v>1066</v>
      </c>
      <c r="B210" s="27" t="s">
        <v>1372</v>
      </c>
      <c r="C210" s="27" t="s">
        <v>1373</v>
      </c>
    </row>
    <row r="211" spans="1:3" s="26" customFormat="1" ht="15.75" thickBot="1" x14ac:dyDescent="0.3">
      <c r="A211" s="27" t="s">
        <v>1069</v>
      </c>
      <c r="B211" s="27" t="s">
        <v>1374</v>
      </c>
      <c r="C211" s="27" t="s">
        <v>1375</v>
      </c>
    </row>
    <row r="212" spans="1:3" s="26" customFormat="1" ht="15.75" thickBot="1" x14ac:dyDescent="0.3">
      <c r="A212" s="27" t="s">
        <v>1072</v>
      </c>
      <c r="B212" s="27" t="s">
        <v>1376</v>
      </c>
      <c r="C212" s="27" t="s">
        <v>1377</v>
      </c>
    </row>
    <row r="213" spans="1:3" s="26" customFormat="1" ht="15.75" thickBot="1" x14ac:dyDescent="0.3">
      <c r="A213" s="27" t="s">
        <v>1075</v>
      </c>
      <c r="B213" s="27" t="s">
        <v>1378</v>
      </c>
      <c r="C213" s="27" t="s">
        <v>1379</v>
      </c>
    </row>
    <row r="214" spans="1:3" s="26" customFormat="1" ht="15.75" thickBot="1" x14ac:dyDescent="0.3">
      <c r="A214" s="27" t="s">
        <v>1078</v>
      </c>
      <c r="B214" s="27" t="s">
        <v>1380</v>
      </c>
      <c r="C214" s="27" t="s">
        <v>1381</v>
      </c>
    </row>
    <row r="215" spans="1:3" s="26" customFormat="1" ht="15.75" thickBot="1" x14ac:dyDescent="0.3">
      <c r="A215" s="27" t="s">
        <v>1081</v>
      </c>
      <c r="B215" s="27" t="s">
        <v>1382</v>
      </c>
      <c r="C215" s="27" t="s">
        <v>1383</v>
      </c>
    </row>
    <row r="216" spans="1:3" s="26" customFormat="1" ht="15.75" thickBot="1" x14ac:dyDescent="0.3">
      <c r="A216" s="27" t="s">
        <v>1084</v>
      </c>
      <c r="B216" s="27" t="s">
        <v>1384</v>
      </c>
      <c r="C216" s="27" t="s">
        <v>1385</v>
      </c>
    </row>
    <row r="217" spans="1:3" s="26" customFormat="1" ht="15.75" thickBot="1" x14ac:dyDescent="0.3">
      <c r="A217" s="27" t="s">
        <v>1087</v>
      </c>
      <c r="B217" s="27" t="s">
        <v>1386</v>
      </c>
      <c r="C217" s="27" t="s">
        <v>1387</v>
      </c>
    </row>
    <row r="218" spans="1:3" s="26" customFormat="1" ht="15.75" thickBot="1" x14ac:dyDescent="0.3">
      <c r="A218" s="27" t="s">
        <v>1090</v>
      </c>
      <c r="B218" s="27" t="s">
        <v>1388</v>
      </c>
      <c r="C218" s="27" t="s">
        <v>1389</v>
      </c>
    </row>
    <row r="219" spans="1:3" s="26" customFormat="1" ht="15.75" thickBot="1" x14ac:dyDescent="0.3">
      <c r="A219" s="27" t="s">
        <v>1093</v>
      </c>
      <c r="B219" s="27" t="s">
        <v>1390</v>
      </c>
      <c r="C219" s="27" t="s">
        <v>1391</v>
      </c>
    </row>
    <row r="220" spans="1:3" s="26" customFormat="1" ht="15.75" thickBot="1" x14ac:dyDescent="0.3">
      <c r="A220" s="27" t="s">
        <v>1096</v>
      </c>
      <c r="B220" s="27" t="s">
        <v>1392</v>
      </c>
      <c r="C220" s="27" t="s">
        <v>1393</v>
      </c>
    </row>
    <row r="221" spans="1:3" s="26" customFormat="1" ht="15.75" thickBot="1" x14ac:dyDescent="0.3">
      <c r="A221" s="27" t="s">
        <v>1099</v>
      </c>
      <c r="B221" s="27" t="s">
        <v>1394</v>
      </c>
      <c r="C221" s="27" t="s">
        <v>1395</v>
      </c>
    </row>
    <row r="222" spans="1:3" s="26" customFormat="1" ht="15.75" thickBot="1" x14ac:dyDescent="0.3">
      <c r="A222" s="27" t="s">
        <v>1102</v>
      </c>
      <c r="B222" s="27" t="s">
        <v>1396</v>
      </c>
      <c r="C222" s="27" t="s">
        <v>1397</v>
      </c>
    </row>
    <row r="223" spans="1:3" s="26" customFormat="1" ht="15.75" thickBot="1" x14ac:dyDescent="0.3">
      <c r="A223" s="27" t="s">
        <v>1105</v>
      </c>
      <c r="B223" s="27" t="s">
        <v>1398</v>
      </c>
      <c r="C223" s="27" t="s">
        <v>1399</v>
      </c>
    </row>
    <row r="224" spans="1:3" s="26" customFormat="1" ht="15.75" thickBot="1" x14ac:dyDescent="0.3">
      <c r="A224" s="27" t="s">
        <v>1108</v>
      </c>
      <c r="B224" s="27" t="s">
        <v>1400</v>
      </c>
      <c r="C224" s="27" t="s">
        <v>1401</v>
      </c>
    </row>
    <row r="225" spans="1:3" s="26" customFormat="1" ht="15.75" thickBot="1" x14ac:dyDescent="0.3">
      <c r="A225" s="27" t="s">
        <v>1111</v>
      </c>
      <c r="B225" s="27" t="s">
        <v>1402</v>
      </c>
      <c r="C225" s="27" t="s">
        <v>1403</v>
      </c>
    </row>
    <row r="226" spans="1:3" s="26" customFormat="1" ht="15.75" thickBot="1" x14ac:dyDescent="0.3">
      <c r="A226" s="27" t="s">
        <v>1114</v>
      </c>
      <c r="B226" s="27" t="s">
        <v>1404</v>
      </c>
      <c r="C226" s="27" t="s">
        <v>1405</v>
      </c>
    </row>
    <row r="227" spans="1:3" s="26" customFormat="1" ht="15.75" thickBot="1" x14ac:dyDescent="0.3">
      <c r="A227" s="27" t="s">
        <v>1117</v>
      </c>
      <c r="B227" s="27" t="s">
        <v>1406</v>
      </c>
      <c r="C227" s="27" t="s">
        <v>1389</v>
      </c>
    </row>
    <row r="228" spans="1:3" s="26" customFormat="1" ht="15.75" thickBot="1" x14ac:dyDescent="0.3">
      <c r="A228" s="27" t="s">
        <v>1120</v>
      </c>
      <c r="B228" s="27" t="s">
        <v>1407</v>
      </c>
      <c r="C228" s="27" t="s">
        <v>1408</v>
      </c>
    </row>
    <row r="229" spans="1:3" s="26" customFormat="1" ht="15.75" thickBot="1" x14ac:dyDescent="0.3">
      <c r="A229" s="27" t="s">
        <v>1123</v>
      </c>
      <c r="B229" s="27" t="s">
        <v>1409</v>
      </c>
      <c r="C229" s="27" t="s">
        <v>1410</v>
      </c>
    </row>
    <row r="230" spans="1:3" s="26" customFormat="1" ht="15.75" thickBot="1" x14ac:dyDescent="0.3">
      <c r="A230" s="27" t="s">
        <v>1126</v>
      </c>
      <c r="B230" s="27" t="s">
        <v>1411</v>
      </c>
      <c r="C230" s="27" t="s">
        <v>1412</v>
      </c>
    </row>
    <row r="231" spans="1:3" s="26" customFormat="1" ht="15.75" thickBot="1" x14ac:dyDescent="0.3">
      <c r="A231" s="43"/>
      <c r="B231" s="43"/>
      <c r="C231" s="43"/>
    </row>
    <row r="232" spans="1:3" s="26" customFormat="1" ht="15.75" thickBot="1" x14ac:dyDescent="0.3">
      <c r="A232" s="142" t="s">
        <v>1413</v>
      </c>
      <c r="B232" s="142"/>
      <c r="C232" s="142"/>
    </row>
    <row r="233" spans="1:3" s="26" customFormat="1" ht="15.75" thickBot="1" x14ac:dyDescent="0.3">
      <c r="A233" s="43"/>
      <c r="B233" s="43"/>
      <c r="C233" s="43"/>
    </row>
    <row r="234" spans="1:3" s="26" customFormat="1" ht="15.75" thickBot="1" x14ac:dyDescent="0.3">
      <c r="A234" s="27" t="s">
        <v>1027</v>
      </c>
      <c r="B234" s="27" t="s">
        <v>1028</v>
      </c>
      <c r="C234" s="28" t="s">
        <v>1029</v>
      </c>
    </row>
    <row r="235" spans="1:3" s="26" customFormat="1" ht="15.75" thickBot="1" x14ac:dyDescent="0.3">
      <c r="A235" s="27" t="s">
        <v>1030</v>
      </c>
      <c r="B235" s="27" t="s">
        <v>1414</v>
      </c>
      <c r="C235" s="27" t="s">
        <v>1309</v>
      </c>
    </row>
    <row r="236" spans="1:3" s="26" customFormat="1" ht="15.75" thickBot="1" x14ac:dyDescent="0.3">
      <c r="A236" s="27" t="s">
        <v>1033</v>
      </c>
      <c r="B236" s="27" t="s">
        <v>1415</v>
      </c>
      <c r="C236" s="27" t="s">
        <v>1416</v>
      </c>
    </row>
    <row r="237" spans="1:3" s="26" customFormat="1" ht="15.75" thickBot="1" x14ac:dyDescent="0.3">
      <c r="A237" s="27" t="s">
        <v>1036</v>
      </c>
      <c r="B237" s="27" t="s">
        <v>1417</v>
      </c>
      <c r="C237" s="27" t="s">
        <v>1418</v>
      </c>
    </row>
    <row r="238" spans="1:3" s="26" customFormat="1" ht="15.75" thickBot="1" x14ac:dyDescent="0.3">
      <c r="A238" s="43"/>
      <c r="B238" s="43"/>
      <c r="C238" s="43"/>
    </row>
    <row r="239" spans="1:3" s="26" customFormat="1" ht="15.75" thickBot="1" x14ac:dyDescent="0.3">
      <c r="A239" s="142" t="s">
        <v>1419</v>
      </c>
      <c r="B239" s="142"/>
      <c r="C239" s="142"/>
    </row>
    <row r="240" spans="1:3" s="26" customFormat="1" ht="15.75" thickBot="1" x14ac:dyDescent="0.3">
      <c r="A240" s="43"/>
      <c r="B240" s="43"/>
      <c r="C240" s="43"/>
    </row>
    <row r="241" spans="1:3" s="26" customFormat="1" ht="15.75" thickBot="1" x14ac:dyDescent="0.3">
      <c r="A241" s="27" t="s">
        <v>1027</v>
      </c>
      <c r="B241" s="27" t="s">
        <v>1028</v>
      </c>
      <c r="C241" s="28" t="s">
        <v>1029</v>
      </c>
    </row>
    <row r="242" spans="1:3" s="26" customFormat="1" ht="15.75" thickBot="1" x14ac:dyDescent="0.3">
      <c r="A242" s="27" t="s">
        <v>1030</v>
      </c>
      <c r="B242" s="27" t="s">
        <v>1420</v>
      </c>
      <c r="C242" s="27" t="s">
        <v>1309</v>
      </c>
    </row>
    <row r="243" spans="1:3" s="26" customFormat="1" ht="15.75" thickBot="1" x14ac:dyDescent="0.3">
      <c r="A243" s="27" t="s">
        <v>1033</v>
      </c>
      <c r="B243" s="27" t="s">
        <v>1421</v>
      </c>
      <c r="C243" s="27" t="s">
        <v>1416</v>
      </c>
    </row>
    <row r="244" spans="1:3" s="26" customFormat="1" ht="15.75" thickBot="1" x14ac:dyDescent="0.3">
      <c r="A244" s="27" t="s">
        <v>1036</v>
      </c>
      <c r="B244" s="27" t="s">
        <v>1422</v>
      </c>
      <c r="C244" s="27" t="s">
        <v>1423</v>
      </c>
    </row>
    <row r="245" spans="1:3" s="26" customFormat="1" ht="15.75" thickBot="1" x14ac:dyDescent="0.3">
      <c r="A245" s="27" t="s">
        <v>1039</v>
      </c>
      <c r="B245" s="27" t="s">
        <v>1424</v>
      </c>
      <c r="C245" s="27" t="s">
        <v>1425</v>
      </c>
    </row>
    <row r="246" spans="1:3" s="26" customFormat="1" ht="15.75" thickBot="1" x14ac:dyDescent="0.3">
      <c r="A246" s="27" t="s">
        <v>1042</v>
      </c>
      <c r="B246" s="27" t="s">
        <v>1426</v>
      </c>
      <c r="C246" s="27" t="s">
        <v>1427</v>
      </c>
    </row>
    <row r="247" spans="1:3" s="26" customFormat="1" x14ac:dyDescent="0.25">
      <c r="A247" s="25"/>
    </row>
    <row r="248" spans="1:3" s="141" customFormat="1" x14ac:dyDescent="0.25">
      <c r="A248" s="140" t="s">
        <v>1428</v>
      </c>
    </row>
    <row r="249" spans="1:3" s="26" customFormat="1" ht="15.75" thickBot="1" x14ac:dyDescent="0.3">
      <c r="A249" s="25"/>
    </row>
    <row r="250" spans="1:3" s="26" customFormat="1" ht="15.75" thickBot="1" x14ac:dyDescent="0.3">
      <c r="A250" s="27" t="s">
        <v>1027</v>
      </c>
      <c r="B250" s="27" t="s">
        <v>1028</v>
      </c>
      <c r="C250" s="28" t="s">
        <v>1029</v>
      </c>
    </row>
    <row r="251" spans="1:3" s="26" customFormat="1" ht="15.75" thickBot="1" x14ac:dyDescent="0.3">
      <c r="A251" s="27" t="s">
        <v>1030</v>
      </c>
      <c r="B251" s="27" t="s">
        <v>1429</v>
      </c>
      <c r="C251" s="27" t="s">
        <v>1309</v>
      </c>
    </row>
    <row r="252" spans="1:3" s="26" customFormat="1" ht="15.75" thickBot="1" x14ac:dyDescent="0.3">
      <c r="A252" s="27" t="s">
        <v>1033</v>
      </c>
      <c r="B252" s="27" t="s">
        <v>1430</v>
      </c>
      <c r="C252" s="27" t="s">
        <v>1431</v>
      </c>
    </row>
    <row r="253" spans="1:3" s="26" customFormat="1" ht="15.75" thickBot="1" x14ac:dyDescent="0.3">
      <c r="A253" s="27" t="s">
        <v>1036</v>
      </c>
      <c r="B253" s="27" t="s">
        <v>1432</v>
      </c>
      <c r="C253" s="27" t="s">
        <v>1433</v>
      </c>
    </row>
    <row r="254" spans="1:3" s="26" customFormat="1" ht="15.75" thickBot="1" x14ac:dyDescent="0.3">
      <c r="A254" s="27" t="s">
        <v>1039</v>
      </c>
      <c r="B254" s="27" t="s">
        <v>1434</v>
      </c>
      <c r="C254" s="27" t="s">
        <v>1423</v>
      </c>
    </row>
    <row r="255" spans="1:3" s="26" customFormat="1" ht="15.75" thickBot="1" x14ac:dyDescent="0.3">
      <c r="A255" s="27" t="s">
        <v>1042</v>
      </c>
      <c r="B255" s="27" t="s">
        <v>1435</v>
      </c>
      <c r="C255" s="27" t="s">
        <v>1436</v>
      </c>
    </row>
    <row r="256" spans="1:3" s="26" customFormat="1" ht="15.75" thickBot="1" x14ac:dyDescent="0.3">
      <c r="A256" s="27" t="s">
        <v>1045</v>
      </c>
      <c r="B256" s="27" t="s">
        <v>1437</v>
      </c>
      <c r="C256" s="27" t="s">
        <v>1427</v>
      </c>
    </row>
    <row r="257" spans="1:4" s="26" customFormat="1" x14ac:dyDescent="0.25">
      <c r="A257" s="25"/>
    </row>
    <row r="258" spans="1:4" s="141" customFormat="1" x14ac:dyDescent="0.25">
      <c r="A258" s="140" t="s">
        <v>1438</v>
      </c>
    </row>
    <row r="259" spans="1:4" s="26" customFormat="1" ht="15.75" thickBot="1" x14ac:dyDescent="0.3">
      <c r="A259" s="25"/>
    </row>
    <row r="260" spans="1:4" s="26" customFormat="1" ht="57.75" thickBot="1" x14ac:dyDescent="0.3">
      <c r="A260" s="27" t="s">
        <v>1027</v>
      </c>
      <c r="B260" s="27" t="s">
        <v>1028</v>
      </c>
      <c r="C260" s="30"/>
      <c r="D260" s="31" t="s">
        <v>1029</v>
      </c>
    </row>
    <row r="261" spans="1:4" s="26" customFormat="1" ht="15.75" thickBot="1" x14ac:dyDescent="0.3">
      <c r="A261" s="27" t="s">
        <v>1030</v>
      </c>
      <c r="B261" s="27" t="s">
        <v>1439</v>
      </c>
      <c r="C261" s="30" t="s">
        <v>1309</v>
      </c>
      <c r="D261" s="31"/>
    </row>
    <row r="262" spans="1:4" s="26" customFormat="1" ht="15.75" thickBot="1" x14ac:dyDescent="0.3">
      <c r="A262" s="27" t="s">
        <v>1033</v>
      </c>
      <c r="B262" s="27" t="s">
        <v>1440</v>
      </c>
      <c r="C262" s="30" t="s">
        <v>1416</v>
      </c>
      <c r="D262" s="31"/>
    </row>
    <row r="263" spans="1:4" s="26" customFormat="1" ht="15.75" thickBot="1" x14ac:dyDescent="0.3">
      <c r="A263" s="27" t="s">
        <v>1036</v>
      </c>
      <c r="B263" s="27" t="s">
        <v>1441</v>
      </c>
      <c r="C263" s="30" t="s">
        <v>1442</v>
      </c>
      <c r="D263" s="31"/>
    </row>
    <row r="264" spans="1:4" s="26" customFormat="1" x14ac:dyDescent="0.25">
      <c r="A264" s="25"/>
    </row>
    <row r="265" spans="1:4" s="23" customFormat="1" x14ac:dyDescent="0.25">
      <c r="A265" s="22" t="s">
        <v>1443</v>
      </c>
    </row>
    <row r="266" spans="1:4" s="23" customFormat="1" x14ac:dyDescent="0.25">
      <c r="A266" s="24"/>
    </row>
    <row r="267" spans="1:4" s="26" customFormat="1" x14ac:dyDescent="0.25">
      <c r="A267" s="25"/>
    </row>
    <row r="268" spans="1:4" s="26" customFormat="1" ht="15.75" thickBot="1" x14ac:dyDescent="0.3">
      <c r="A268" s="44" t="s">
        <v>9</v>
      </c>
    </row>
    <row r="269" spans="1:4" s="26" customFormat="1" ht="15.75" thickBot="1" x14ac:dyDescent="0.3">
      <c r="A269" s="27" t="s">
        <v>1444</v>
      </c>
      <c r="B269" s="45" t="s">
        <v>1445</v>
      </c>
      <c r="C269" s="22" t="s">
        <v>1029</v>
      </c>
    </row>
    <row r="270" spans="1:4" s="26" customFormat="1" ht="15.75" thickBot="1" x14ac:dyDescent="0.3">
      <c r="A270" s="27" t="s">
        <v>1446</v>
      </c>
      <c r="B270" s="27" t="s">
        <v>1447</v>
      </c>
      <c r="C270" s="27" t="s">
        <v>1309</v>
      </c>
    </row>
    <row r="271" spans="1:4" s="26" customFormat="1" ht="15.75" thickBot="1" x14ac:dyDescent="0.3">
      <c r="A271" s="27" t="s">
        <v>1033</v>
      </c>
      <c r="B271" s="27" t="s">
        <v>1448</v>
      </c>
      <c r="C271" s="27" t="s">
        <v>1416</v>
      </c>
    </row>
    <row r="272" spans="1:4" s="26" customFormat="1" ht="15.75" thickBot="1" x14ac:dyDescent="0.3">
      <c r="A272" s="27" t="s">
        <v>1036</v>
      </c>
      <c r="B272" s="27" t="s">
        <v>1449</v>
      </c>
      <c r="C272" s="27" t="s">
        <v>1442</v>
      </c>
    </row>
    <row r="273" spans="1:4" s="26" customFormat="1" x14ac:dyDescent="0.25">
      <c r="A273" s="25"/>
    </row>
    <row r="274" spans="1:4" s="141" customFormat="1" x14ac:dyDescent="0.25">
      <c r="A274" s="140" t="s">
        <v>1450</v>
      </c>
    </row>
    <row r="275" spans="1:4" s="26" customFormat="1" ht="15.75" thickBot="1" x14ac:dyDescent="0.3">
      <c r="A275" s="25"/>
    </row>
    <row r="276" spans="1:4" s="26" customFormat="1" ht="57.75" thickBot="1" x14ac:dyDescent="0.3">
      <c r="A276" s="27" t="s">
        <v>1027</v>
      </c>
      <c r="B276" s="27" t="s">
        <v>1028</v>
      </c>
      <c r="C276" s="30"/>
      <c r="D276" s="31" t="s">
        <v>1029</v>
      </c>
    </row>
    <row r="277" spans="1:4" s="26" customFormat="1" ht="15.75" thickBot="1" x14ac:dyDescent="0.3">
      <c r="A277" s="27" t="s">
        <v>1030</v>
      </c>
      <c r="B277" s="27" t="s">
        <v>1451</v>
      </c>
      <c r="C277" s="30" t="s">
        <v>1309</v>
      </c>
      <c r="D277" s="31"/>
    </row>
    <row r="278" spans="1:4" s="26" customFormat="1" ht="15.75" thickBot="1" x14ac:dyDescent="0.3">
      <c r="A278" s="27" t="s">
        <v>1033</v>
      </c>
      <c r="B278" s="27" t="s">
        <v>1452</v>
      </c>
      <c r="C278" s="30" t="s">
        <v>1416</v>
      </c>
      <c r="D278" s="31"/>
    </row>
    <row r="279" spans="1:4" s="26" customFormat="1" ht="15.75" thickBot="1" x14ac:dyDescent="0.3">
      <c r="A279" s="27" t="s">
        <v>1036</v>
      </c>
      <c r="B279" s="27" t="s">
        <v>1453</v>
      </c>
      <c r="C279" s="30" t="s">
        <v>1442</v>
      </c>
      <c r="D279" s="31"/>
    </row>
    <row r="280" spans="1:4" s="26" customFormat="1" x14ac:dyDescent="0.25">
      <c r="A280" s="25"/>
    </row>
    <row r="281" spans="1:4" s="141" customFormat="1" x14ac:dyDescent="0.25">
      <c r="A281" s="140" t="s">
        <v>1454</v>
      </c>
    </row>
    <row r="282" spans="1:4" s="26" customFormat="1" ht="15.75" thickBot="1" x14ac:dyDescent="0.3">
      <c r="A282" s="25"/>
    </row>
    <row r="283" spans="1:4" s="26" customFormat="1" ht="15.75" thickBot="1" x14ac:dyDescent="0.3">
      <c r="A283" s="27" t="s">
        <v>1027</v>
      </c>
      <c r="B283" s="27" t="s">
        <v>1028</v>
      </c>
      <c r="C283" s="28" t="s">
        <v>1029</v>
      </c>
    </row>
    <row r="284" spans="1:4" s="26" customFormat="1" ht="15.75" thickBot="1" x14ac:dyDescent="0.3">
      <c r="A284" s="27" t="s">
        <v>1030</v>
      </c>
      <c r="B284" s="27" t="s">
        <v>1455</v>
      </c>
      <c r="C284" s="27" t="s">
        <v>1309</v>
      </c>
    </row>
    <row r="285" spans="1:4" s="26" customFormat="1" ht="15.75" thickBot="1" x14ac:dyDescent="0.3">
      <c r="A285" s="27" t="s">
        <v>1033</v>
      </c>
      <c r="B285" s="27" t="s">
        <v>1456</v>
      </c>
      <c r="C285" s="27" t="s">
        <v>1457</v>
      </c>
    </row>
    <row r="286" spans="1:4" s="26" customFormat="1" ht="15.75" thickBot="1" x14ac:dyDescent="0.3">
      <c r="A286" s="27" t="s">
        <v>1036</v>
      </c>
      <c r="B286" s="27" t="s">
        <v>1458</v>
      </c>
      <c r="C286" s="27" t="s">
        <v>1459</v>
      </c>
    </row>
    <row r="287" spans="1:4" s="26" customFormat="1" ht="15.75" thickBot="1" x14ac:dyDescent="0.3">
      <c r="A287" s="27" t="s">
        <v>1039</v>
      </c>
      <c r="B287" s="27" t="s">
        <v>1460</v>
      </c>
      <c r="C287" s="27" t="s">
        <v>1461</v>
      </c>
    </row>
    <row r="288" spans="1:4" s="26" customFormat="1" x14ac:dyDescent="0.25">
      <c r="A288" s="25"/>
    </row>
    <row r="289" spans="1:3" s="141" customFormat="1" x14ac:dyDescent="0.25">
      <c r="A289" s="140" t="s">
        <v>1462</v>
      </c>
    </row>
    <row r="290" spans="1:3" s="26" customFormat="1" ht="15.75" thickBot="1" x14ac:dyDescent="0.3">
      <c r="A290" s="25"/>
    </row>
    <row r="291" spans="1:3" s="26" customFormat="1" ht="15.75" thickBot="1" x14ac:dyDescent="0.3">
      <c r="A291" s="27" t="s">
        <v>1027</v>
      </c>
      <c r="B291" s="27" t="s">
        <v>1028</v>
      </c>
      <c r="C291" s="28" t="s">
        <v>1029</v>
      </c>
    </row>
    <row r="292" spans="1:3" s="26" customFormat="1" ht="15.75" thickBot="1" x14ac:dyDescent="0.3">
      <c r="A292" s="27" t="s">
        <v>1030</v>
      </c>
      <c r="B292" s="27" t="s">
        <v>1463</v>
      </c>
      <c r="C292" s="27" t="s">
        <v>1309</v>
      </c>
    </row>
    <row r="293" spans="1:3" s="26" customFormat="1" ht="15.75" thickBot="1" x14ac:dyDescent="0.3">
      <c r="A293" s="27" t="s">
        <v>1033</v>
      </c>
      <c r="B293" s="27" t="s">
        <v>1464</v>
      </c>
      <c r="C293" s="27" t="s">
        <v>1465</v>
      </c>
    </row>
    <row r="294" spans="1:3" s="26" customFormat="1" x14ac:dyDescent="0.25">
      <c r="A294" s="25"/>
    </row>
    <row r="295" spans="1:3" s="26" customFormat="1" x14ac:dyDescent="0.25">
      <c r="A295" s="25"/>
    </row>
    <row r="296" spans="1:3" s="141" customFormat="1" x14ac:dyDescent="0.25">
      <c r="A296" s="140" t="s">
        <v>1466</v>
      </c>
    </row>
    <row r="297" spans="1:3" s="26" customFormat="1" ht="15.75" thickBot="1" x14ac:dyDescent="0.3">
      <c r="A297" s="25"/>
    </row>
    <row r="298" spans="1:3" s="26" customFormat="1" ht="15.75" thickBot="1" x14ac:dyDescent="0.3">
      <c r="A298" s="27" t="s">
        <v>1027</v>
      </c>
      <c r="B298" s="27" t="s">
        <v>1028</v>
      </c>
      <c r="C298" s="28" t="s">
        <v>1029</v>
      </c>
    </row>
    <row r="299" spans="1:3" s="26" customFormat="1" ht="15.75" thickBot="1" x14ac:dyDescent="0.3">
      <c r="A299" s="27" t="s">
        <v>1030</v>
      </c>
      <c r="B299" s="27" t="s">
        <v>1467</v>
      </c>
      <c r="C299" s="27" t="s">
        <v>1309</v>
      </c>
    </row>
    <row r="300" spans="1:3" s="26" customFormat="1" ht="15.75" thickBot="1" x14ac:dyDescent="0.3">
      <c r="A300" s="27" t="s">
        <v>1033</v>
      </c>
      <c r="B300" s="27" t="s">
        <v>1468</v>
      </c>
      <c r="C300" s="27" t="s">
        <v>1469</v>
      </c>
    </row>
    <row r="301" spans="1:3" s="26" customFormat="1" ht="15.75" thickBot="1" x14ac:dyDescent="0.3">
      <c r="A301" s="27" t="s">
        <v>1036</v>
      </c>
      <c r="B301" s="27" t="s">
        <v>1470</v>
      </c>
      <c r="C301" s="27" t="s">
        <v>1471</v>
      </c>
    </row>
    <row r="302" spans="1:3" s="26" customFormat="1" x14ac:dyDescent="0.25">
      <c r="A302" s="25"/>
    </row>
    <row r="303" spans="1:3" s="23" customFormat="1" x14ac:dyDescent="0.25">
      <c r="A303" s="22" t="s">
        <v>1472</v>
      </c>
    </row>
    <row r="304" spans="1:3" s="26" customFormat="1" ht="15.75" thickBot="1" x14ac:dyDescent="0.3">
      <c r="A304" s="25"/>
    </row>
    <row r="305" spans="1:3" s="26" customFormat="1" ht="15.75" thickBot="1" x14ac:dyDescent="0.3">
      <c r="A305" s="27" t="s">
        <v>1027</v>
      </c>
      <c r="B305" s="27" t="s">
        <v>1028</v>
      </c>
      <c r="C305" s="28" t="s">
        <v>1029</v>
      </c>
    </row>
    <row r="306" spans="1:3" s="26" customFormat="1" ht="24.75" thickBot="1" x14ac:dyDescent="0.3">
      <c r="A306" s="27" t="s">
        <v>1030</v>
      </c>
      <c r="B306" s="27" t="s">
        <v>1473</v>
      </c>
      <c r="C306" s="27" t="s">
        <v>1474</v>
      </c>
    </row>
    <row r="307" spans="1:3" s="26" customFormat="1" ht="24.75" thickBot="1" x14ac:dyDescent="0.3">
      <c r="A307" s="27" t="s">
        <v>1033</v>
      </c>
      <c r="B307" s="27" t="s">
        <v>1475</v>
      </c>
      <c r="C307" s="35" t="s">
        <v>1476</v>
      </c>
    </row>
    <row r="308" spans="1:3" s="26" customFormat="1" ht="15.75" thickBot="1" x14ac:dyDescent="0.3">
      <c r="A308" s="27" t="s">
        <v>1036</v>
      </c>
      <c r="B308" s="27" t="s">
        <v>1477</v>
      </c>
      <c r="C308" s="27" t="s">
        <v>1478</v>
      </c>
    </row>
    <row r="309" spans="1:3" s="26" customFormat="1" ht="15.75" thickBot="1" x14ac:dyDescent="0.3">
      <c r="A309" s="27" t="s">
        <v>1039</v>
      </c>
      <c r="B309" s="27" t="s">
        <v>1479</v>
      </c>
      <c r="C309" s="27" t="s">
        <v>1480</v>
      </c>
    </row>
    <row r="310" spans="1:3" s="26" customFormat="1" ht="15.75" thickBot="1" x14ac:dyDescent="0.3">
      <c r="A310" s="27" t="s">
        <v>1042</v>
      </c>
      <c r="B310" s="27" t="s">
        <v>1481</v>
      </c>
      <c r="C310" s="27" t="s">
        <v>1482</v>
      </c>
    </row>
    <row r="311" spans="1:3" s="26" customFormat="1" ht="24.75" thickBot="1" x14ac:dyDescent="0.3">
      <c r="A311" s="27" t="s">
        <v>1045</v>
      </c>
      <c r="B311" s="27" t="s">
        <v>1483</v>
      </c>
      <c r="C311" s="27" t="s">
        <v>1484</v>
      </c>
    </row>
    <row r="312" spans="1:3" s="26" customFormat="1" ht="24.75" thickBot="1" x14ac:dyDescent="0.3">
      <c r="A312" s="27" t="s">
        <v>1048</v>
      </c>
      <c r="B312" s="27" t="s">
        <v>1485</v>
      </c>
      <c r="C312" s="27" t="s">
        <v>1486</v>
      </c>
    </row>
    <row r="313" spans="1:3" s="26" customFormat="1" ht="15.75" thickBot="1" x14ac:dyDescent="0.3">
      <c r="A313" s="27" t="s">
        <v>1051</v>
      </c>
      <c r="B313" s="27" t="s">
        <v>1487</v>
      </c>
      <c r="C313" s="27" t="s">
        <v>1488</v>
      </c>
    </row>
    <row r="314" spans="1:3" s="26" customFormat="1" ht="15.75" thickBot="1" x14ac:dyDescent="0.3">
      <c r="A314" s="27" t="s">
        <v>1054</v>
      </c>
      <c r="B314" s="27" t="s">
        <v>1489</v>
      </c>
      <c r="C314" s="27" t="s">
        <v>1490</v>
      </c>
    </row>
    <row r="315" spans="1:3" s="26" customFormat="1" ht="15.75" thickBot="1" x14ac:dyDescent="0.3">
      <c r="A315" s="27" t="s">
        <v>1057</v>
      </c>
      <c r="B315" s="27" t="s">
        <v>1491</v>
      </c>
      <c r="C315" s="27" t="s">
        <v>1492</v>
      </c>
    </row>
    <row r="316" spans="1:3" s="26" customFormat="1" ht="15.75" thickBot="1" x14ac:dyDescent="0.3">
      <c r="A316" s="27" t="s">
        <v>1060</v>
      </c>
      <c r="B316" s="27" t="s">
        <v>1493</v>
      </c>
      <c r="C316" s="27" t="s">
        <v>1494</v>
      </c>
    </row>
    <row r="317" spans="1:3" s="26" customFormat="1" ht="15.75" thickBot="1" x14ac:dyDescent="0.3">
      <c r="A317" s="27" t="s">
        <v>1063</v>
      </c>
      <c r="B317" s="27" t="s">
        <v>1495</v>
      </c>
      <c r="C317" s="27" t="s">
        <v>1496</v>
      </c>
    </row>
    <row r="318" spans="1:3" s="26" customFormat="1" ht="15.75" thickBot="1" x14ac:dyDescent="0.3">
      <c r="A318" s="27" t="s">
        <v>1066</v>
      </c>
      <c r="B318" s="27" t="s">
        <v>1497</v>
      </c>
      <c r="C318" s="27" t="s">
        <v>1498</v>
      </c>
    </row>
    <row r="319" spans="1:3" s="26" customFormat="1" ht="15.75" thickBot="1" x14ac:dyDescent="0.3">
      <c r="A319" s="27" t="s">
        <v>1069</v>
      </c>
      <c r="B319" s="27" t="s">
        <v>1499</v>
      </c>
      <c r="C319" s="27" t="s">
        <v>1500</v>
      </c>
    </row>
    <row r="320" spans="1:3" s="26" customFormat="1" ht="15.75" thickBot="1" x14ac:dyDescent="0.3">
      <c r="A320" s="27" t="s">
        <v>1072</v>
      </c>
      <c r="B320" s="27" t="s">
        <v>1501</v>
      </c>
      <c r="C320" s="27" t="s">
        <v>1502</v>
      </c>
    </row>
    <row r="321" spans="1:3" s="26" customFormat="1" x14ac:dyDescent="0.25">
      <c r="A321" s="25"/>
    </row>
    <row r="322" spans="1:3" s="141" customFormat="1" x14ac:dyDescent="0.25">
      <c r="A322" s="140" t="s">
        <v>1503</v>
      </c>
    </row>
    <row r="323" spans="1:3" s="26" customFormat="1" ht="15.75" thickBot="1" x14ac:dyDescent="0.3">
      <c r="A323" s="25"/>
    </row>
    <row r="324" spans="1:3" s="26" customFormat="1" ht="15.75" thickBot="1" x14ac:dyDescent="0.3">
      <c r="A324" s="27" t="s">
        <v>1027</v>
      </c>
      <c r="B324" s="27" t="s">
        <v>1028</v>
      </c>
      <c r="C324" s="28" t="s">
        <v>1029</v>
      </c>
    </row>
    <row r="325" spans="1:3" s="26" customFormat="1" ht="15.75" thickBot="1" x14ac:dyDescent="0.3">
      <c r="A325" s="27" t="s">
        <v>1030</v>
      </c>
      <c r="B325" s="27" t="s">
        <v>1504</v>
      </c>
      <c r="C325" s="27" t="s">
        <v>1505</v>
      </c>
    </row>
    <row r="326" spans="1:3" s="26" customFormat="1" ht="15.75" thickBot="1" x14ac:dyDescent="0.3">
      <c r="A326" s="27" t="s">
        <v>1033</v>
      </c>
      <c r="B326" s="27" t="s">
        <v>1506</v>
      </c>
      <c r="C326" s="27" t="s">
        <v>1507</v>
      </c>
    </row>
    <row r="327" spans="1:3" s="26" customFormat="1" ht="15.75" thickBot="1" x14ac:dyDescent="0.3">
      <c r="A327" s="27" t="s">
        <v>1036</v>
      </c>
      <c r="B327" s="27" t="s">
        <v>1508</v>
      </c>
      <c r="C327" s="27" t="s">
        <v>1509</v>
      </c>
    </row>
    <row r="328" spans="1:3" s="26" customFormat="1" ht="15.75" thickBot="1" x14ac:dyDescent="0.3">
      <c r="A328" s="27" t="s">
        <v>1039</v>
      </c>
      <c r="B328" s="27" t="s">
        <v>1510</v>
      </c>
      <c r="C328" s="27" t="s">
        <v>1511</v>
      </c>
    </row>
    <row r="329" spans="1:3" s="26" customFormat="1" ht="15.75" thickBot="1" x14ac:dyDescent="0.3">
      <c r="A329" s="27" t="s">
        <v>1042</v>
      </c>
      <c r="B329" s="27" t="s">
        <v>1512</v>
      </c>
      <c r="C329" s="27" t="s">
        <v>1513</v>
      </c>
    </row>
    <row r="330" spans="1:3" s="26" customFormat="1" ht="15.75" thickBot="1" x14ac:dyDescent="0.3">
      <c r="A330" s="27" t="s">
        <v>1045</v>
      </c>
      <c r="B330" s="27" t="s">
        <v>1514</v>
      </c>
      <c r="C330" s="27" t="s">
        <v>1515</v>
      </c>
    </row>
    <row r="331" spans="1:3" s="26" customFormat="1" ht="15.75" thickBot="1" x14ac:dyDescent="0.3">
      <c r="A331" s="27" t="s">
        <v>1048</v>
      </c>
      <c r="B331" s="27" t="s">
        <v>1516</v>
      </c>
      <c r="C331" s="27" t="s">
        <v>1517</v>
      </c>
    </row>
    <row r="332" spans="1:3" s="26" customFormat="1" ht="15.75" thickBot="1" x14ac:dyDescent="0.3">
      <c r="A332" s="27" t="s">
        <v>1051</v>
      </c>
      <c r="B332" s="27" t="s">
        <v>1518</v>
      </c>
      <c r="C332" s="27" t="s">
        <v>1519</v>
      </c>
    </row>
    <row r="333" spans="1:3" s="26" customFormat="1" ht="15.75" thickBot="1" x14ac:dyDescent="0.3">
      <c r="A333" s="27" t="s">
        <v>1054</v>
      </c>
      <c r="B333" s="27" t="s">
        <v>1520</v>
      </c>
      <c r="C333" s="27" t="s">
        <v>1521</v>
      </c>
    </row>
    <row r="334" spans="1:3" s="26" customFormat="1" ht="15.75" thickBot="1" x14ac:dyDescent="0.3">
      <c r="A334" s="27" t="s">
        <v>1057</v>
      </c>
      <c r="B334" s="27" t="s">
        <v>1522</v>
      </c>
      <c r="C334" s="27" t="s">
        <v>1523</v>
      </c>
    </row>
    <row r="335" spans="1:3" s="26" customFormat="1" ht="15.75" thickBot="1" x14ac:dyDescent="0.3">
      <c r="A335" s="27" t="s">
        <v>1060</v>
      </c>
      <c r="B335" s="27" t="s">
        <v>1524</v>
      </c>
      <c r="C335" s="27" t="s">
        <v>1525</v>
      </c>
    </row>
    <row r="336" spans="1:3" s="26" customFormat="1" ht="15.75" thickBot="1" x14ac:dyDescent="0.3">
      <c r="A336" s="27" t="s">
        <v>1063</v>
      </c>
      <c r="B336" s="27" t="s">
        <v>1526</v>
      </c>
      <c r="C336" s="27" t="s">
        <v>1527</v>
      </c>
    </row>
    <row r="337" spans="1:3" s="26" customFormat="1" ht="15.75" thickBot="1" x14ac:dyDescent="0.3">
      <c r="A337" s="27" t="s">
        <v>1066</v>
      </c>
      <c r="B337" s="27" t="s">
        <v>1528</v>
      </c>
      <c r="C337" s="27" t="s">
        <v>1529</v>
      </c>
    </row>
    <row r="338" spans="1:3" s="26" customFormat="1" ht="15.75" thickBot="1" x14ac:dyDescent="0.3">
      <c r="A338" s="27" t="s">
        <v>1069</v>
      </c>
      <c r="B338" s="27" t="s">
        <v>1530</v>
      </c>
      <c r="C338" s="27" t="s">
        <v>1531</v>
      </c>
    </row>
    <row r="339" spans="1:3" s="26" customFormat="1" ht="15.75" thickBot="1" x14ac:dyDescent="0.3">
      <c r="A339" s="27" t="s">
        <v>1072</v>
      </c>
      <c r="B339" s="27" t="s">
        <v>1532</v>
      </c>
      <c r="C339" s="27" t="s">
        <v>1533</v>
      </c>
    </row>
    <row r="340" spans="1:3" s="26" customFormat="1" ht="15.75" thickBot="1" x14ac:dyDescent="0.3">
      <c r="A340" s="27" t="s">
        <v>1075</v>
      </c>
      <c r="B340" s="27" t="s">
        <v>1534</v>
      </c>
      <c r="C340" s="27" t="s">
        <v>1535</v>
      </c>
    </row>
    <row r="341" spans="1:3" s="26" customFormat="1" ht="15.75" thickBot="1" x14ac:dyDescent="0.3">
      <c r="A341" s="27" t="s">
        <v>1078</v>
      </c>
      <c r="B341" s="27" t="s">
        <v>1536</v>
      </c>
      <c r="C341" s="27" t="s">
        <v>1537</v>
      </c>
    </row>
    <row r="342" spans="1:3" s="26" customFormat="1" ht="15.75" thickBot="1" x14ac:dyDescent="0.3">
      <c r="A342" s="27" t="s">
        <v>1081</v>
      </c>
      <c r="B342" s="27" t="s">
        <v>1538</v>
      </c>
      <c r="C342" s="27" t="s">
        <v>1539</v>
      </c>
    </row>
    <row r="343" spans="1:3" s="26" customFormat="1" ht="15.75" thickBot="1" x14ac:dyDescent="0.3">
      <c r="A343" s="27" t="s">
        <v>1084</v>
      </c>
      <c r="B343" s="27" t="s">
        <v>1540</v>
      </c>
      <c r="C343" s="27" t="s">
        <v>1541</v>
      </c>
    </row>
    <row r="344" spans="1:3" s="26" customFormat="1" ht="15.75" thickBot="1" x14ac:dyDescent="0.3">
      <c r="A344" s="27" t="s">
        <v>1087</v>
      </c>
      <c r="B344" s="27" t="s">
        <v>1542</v>
      </c>
      <c r="C344" s="27" t="s">
        <v>1543</v>
      </c>
    </row>
    <row r="345" spans="1:3" s="26" customFormat="1" ht="15.75" thickBot="1" x14ac:dyDescent="0.3">
      <c r="A345" s="27" t="s">
        <v>1090</v>
      </c>
      <c r="B345" s="27" t="s">
        <v>1544</v>
      </c>
      <c r="C345" s="27" t="s">
        <v>1545</v>
      </c>
    </row>
    <row r="346" spans="1:3" s="26" customFormat="1" ht="15.75" thickBot="1" x14ac:dyDescent="0.3">
      <c r="A346" s="27" t="s">
        <v>1093</v>
      </c>
      <c r="B346" s="27" t="s">
        <v>1546</v>
      </c>
      <c r="C346" s="27" t="s">
        <v>1547</v>
      </c>
    </row>
    <row r="347" spans="1:3" s="26" customFormat="1" ht="15.75" thickBot="1" x14ac:dyDescent="0.3">
      <c r="A347" s="27" t="s">
        <v>1096</v>
      </c>
      <c r="B347" s="27" t="s">
        <v>1548</v>
      </c>
      <c r="C347" s="27" t="s">
        <v>1549</v>
      </c>
    </row>
    <row r="348" spans="1:3" s="26" customFormat="1" ht="15.75" thickBot="1" x14ac:dyDescent="0.3">
      <c r="A348" s="27" t="s">
        <v>1099</v>
      </c>
      <c r="B348" s="27" t="s">
        <v>1550</v>
      </c>
      <c r="C348" s="27" t="s">
        <v>1551</v>
      </c>
    </row>
    <row r="349" spans="1:3" s="26" customFormat="1" ht="15.75" thickBot="1" x14ac:dyDescent="0.3">
      <c r="A349" s="27" t="s">
        <v>1102</v>
      </c>
      <c r="B349" s="27" t="s">
        <v>1552</v>
      </c>
      <c r="C349" s="27" t="s">
        <v>1553</v>
      </c>
    </row>
    <row r="350" spans="1:3" s="26" customFormat="1" ht="15.75" thickBot="1" x14ac:dyDescent="0.3">
      <c r="A350" s="27" t="s">
        <v>1105</v>
      </c>
      <c r="B350" s="27" t="s">
        <v>1554</v>
      </c>
      <c r="C350" s="27" t="s">
        <v>1555</v>
      </c>
    </row>
    <row r="351" spans="1:3" s="26" customFormat="1" ht="15.75" thickBot="1" x14ac:dyDescent="0.3">
      <c r="A351" s="27" t="s">
        <v>1108</v>
      </c>
      <c r="B351" s="27" t="s">
        <v>1556</v>
      </c>
      <c r="C351" s="27" t="s">
        <v>1557</v>
      </c>
    </row>
    <row r="352" spans="1:3" s="26" customFormat="1" ht="15.75" thickBot="1" x14ac:dyDescent="0.3">
      <c r="A352" s="27" t="s">
        <v>1111</v>
      </c>
      <c r="B352" s="27" t="s">
        <v>1558</v>
      </c>
      <c r="C352" s="27" t="s">
        <v>1559</v>
      </c>
    </row>
    <row r="353" spans="1:3" s="26" customFormat="1" ht="15.75" thickBot="1" x14ac:dyDescent="0.3">
      <c r="A353" s="27" t="s">
        <v>1114</v>
      </c>
      <c r="B353" s="27" t="s">
        <v>1560</v>
      </c>
      <c r="C353" s="46" t="s">
        <v>1561</v>
      </c>
    </row>
    <row r="354" spans="1:3" s="26" customFormat="1" ht="15.75" thickBot="1" x14ac:dyDescent="0.3">
      <c r="A354" s="25"/>
      <c r="C354" s="46" t="s">
        <v>1562</v>
      </c>
    </row>
    <row r="355" spans="1:3" s="26" customFormat="1" x14ac:dyDescent="0.25">
      <c r="A355" s="25"/>
      <c r="C355" s="45"/>
    </row>
    <row r="356" spans="1:3" s="141" customFormat="1" x14ac:dyDescent="0.25">
      <c r="A356" s="140" t="s">
        <v>1563</v>
      </c>
    </row>
    <row r="357" spans="1:3" s="26" customFormat="1" ht="15.75" thickBot="1" x14ac:dyDescent="0.3">
      <c r="A357" s="25"/>
    </row>
    <row r="358" spans="1:3" s="26" customFormat="1" ht="15.75" thickBot="1" x14ac:dyDescent="0.3">
      <c r="A358" s="27" t="s">
        <v>1027</v>
      </c>
      <c r="B358" s="27" t="s">
        <v>1028</v>
      </c>
      <c r="C358" s="28" t="s">
        <v>1029</v>
      </c>
    </row>
    <row r="359" spans="1:3" s="26" customFormat="1" ht="15.75" thickBot="1" x14ac:dyDescent="0.3">
      <c r="A359" s="27" t="s">
        <v>1030</v>
      </c>
      <c r="B359" s="27" t="s">
        <v>1564</v>
      </c>
      <c r="C359" s="27" t="s">
        <v>1565</v>
      </c>
    </row>
    <row r="360" spans="1:3" s="26" customFormat="1" ht="15.75" thickBot="1" x14ac:dyDescent="0.3">
      <c r="A360" s="27" t="s">
        <v>1033</v>
      </c>
      <c r="B360" s="27" t="s">
        <v>1566</v>
      </c>
      <c r="C360" s="27" t="s">
        <v>1567</v>
      </c>
    </row>
    <row r="361" spans="1:3" s="26" customFormat="1" ht="15.75" thickBot="1" x14ac:dyDescent="0.3">
      <c r="A361" s="27" t="s">
        <v>1036</v>
      </c>
      <c r="B361" s="27" t="s">
        <v>1568</v>
      </c>
      <c r="C361" s="27" t="s">
        <v>1569</v>
      </c>
    </row>
  </sheetData>
  <sheetProtection password="C71F" sheet="1" objects="1" scenarios="1" autoFilter="0"/>
  <mergeCells count="26">
    <mergeCell ref="A322:XFD322"/>
    <mergeCell ref="A356:XFD356"/>
    <mergeCell ref="A248:XFD248"/>
    <mergeCell ref="A258:XFD258"/>
    <mergeCell ref="A274:XFD274"/>
    <mergeCell ref="A281:XFD281"/>
    <mergeCell ref="A289:XFD289"/>
    <mergeCell ref="A296:XFD296"/>
    <mergeCell ref="A239:C239"/>
    <mergeCell ref="A121:XFD121"/>
    <mergeCell ref="A132:XFD132"/>
    <mergeCell ref="A143:XFD143"/>
    <mergeCell ref="A149:XFD149"/>
    <mergeCell ref="A160:XFD160"/>
    <mergeCell ref="A167:XFD167"/>
    <mergeCell ref="A174:C174"/>
    <mergeCell ref="A183:C183"/>
    <mergeCell ref="A189:C189"/>
    <mergeCell ref="A195:XFD195"/>
    <mergeCell ref="A232:C232"/>
    <mergeCell ref="A113:XFD113"/>
    <mergeCell ref="A4:XFD4"/>
    <mergeCell ref="A68:XFD68"/>
    <mergeCell ref="A76:XFD76"/>
    <mergeCell ref="A94:XFD94"/>
    <mergeCell ref="A105:XFD10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31</vt:i4>
      </vt:variant>
    </vt:vector>
  </HeadingPairs>
  <TitlesOfParts>
    <vt:vector size="40" baseType="lpstr">
      <vt:lpstr>Общие сведения</vt:lpstr>
      <vt:lpstr>Состояние дома</vt:lpstr>
      <vt:lpstr>Конструктивные элементы дома</vt:lpstr>
      <vt:lpstr>Инженерные системы</vt:lpstr>
      <vt:lpstr>Лифты</vt:lpstr>
      <vt:lpstr>Управление</vt:lpstr>
      <vt:lpstr>Финансы</vt:lpstr>
      <vt:lpstr>Не удалять</vt:lpstr>
      <vt:lpstr>Справочники</vt:lpstr>
      <vt:lpstr>Справоник_14</vt:lpstr>
      <vt:lpstr>Справочник_1</vt:lpstr>
      <vt:lpstr>Справочник_10</vt:lpstr>
      <vt:lpstr>Справочник_11</vt:lpstr>
      <vt:lpstr>Справочник_12</vt:lpstr>
      <vt:lpstr>Справочник_13</vt:lpstr>
      <vt:lpstr>Справочник_14</vt:lpstr>
      <vt:lpstr>Справочник_15</vt:lpstr>
      <vt:lpstr>Справочник_16</vt:lpstr>
      <vt:lpstr>Справочник_17</vt:lpstr>
      <vt:lpstr>Справочник_18</vt:lpstr>
      <vt:lpstr>Справочник_19</vt:lpstr>
      <vt:lpstr>Справочник_2</vt:lpstr>
      <vt:lpstr>Справочник_20</vt:lpstr>
      <vt:lpstr>Справочник_21</vt:lpstr>
      <vt:lpstr>Справочник_22</vt:lpstr>
      <vt:lpstr>Справочник_23</vt:lpstr>
      <vt:lpstr>Справочник_24</vt:lpstr>
      <vt:lpstr>Справочник_25</vt:lpstr>
      <vt:lpstr>Справочник_26</vt:lpstr>
      <vt:lpstr>Справочник_27</vt:lpstr>
      <vt:lpstr>Справочник_28</vt:lpstr>
      <vt:lpstr>Справочник_29</vt:lpstr>
      <vt:lpstr>Справочник_3</vt:lpstr>
      <vt:lpstr>Справочник_30</vt:lpstr>
      <vt:lpstr>Справочник_4</vt:lpstr>
      <vt:lpstr>Справочник_5</vt:lpstr>
      <vt:lpstr>Справочник_6</vt:lpstr>
      <vt:lpstr>Справочник_7</vt:lpstr>
      <vt:lpstr>Справочник_8</vt:lpstr>
      <vt:lpstr>Справочник_9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2015-04-13T09:40:58Z</dcterms:created>
  <dcterms:modified xsi:type="dcterms:W3CDTF">2015-04-20T10:48:21Z</dcterms:modified>
</cp:coreProperties>
</file>